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éveloppement\AirlinePlanificator\Developpement\Dev1\"/>
    </mc:Choice>
  </mc:AlternateContent>
  <bookViews>
    <workbookView xWindow="0" yWindow="0" windowWidth="19200" windowHeight="11580" activeTab="3"/>
  </bookViews>
  <sheets>
    <sheet name="DataMiner" sheetId="1" r:id="rId1"/>
    <sheet name="Geopositionnement" sheetId="4" r:id="rId2"/>
    <sheet name="Data" sheetId="2" r:id="rId3"/>
    <sheet name="Json" sheetId="3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55" i="1" l="1"/>
  <c r="L1600" i="1"/>
  <c r="L1464" i="1"/>
  <c r="L18" i="1"/>
  <c r="L97" i="1"/>
  <c r="L1122" i="1"/>
  <c r="L498" i="1"/>
  <c r="L87" i="1"/>
  <c r="L295" i="1"/>
  <c r="L212" i="1"/>
  <c r="L235" i="1"/>
  <c r="L213" i="1"/>
  <c r="L2199" i="1"/>
  <c r="L56" i="1"/>
  <c r="L1601" i="1"/>
  <c r="L1465" i="1"/>
  <c r="L19" i="1"/>
  <c r="L98" i="1"/>
  <c r="L1123" i="1"/>
  <c r="L499" i="1"/>
  <c r="L88" i="1"/>
  <c r="L296" i="1"/>
  <c r="L214" i="1"/>
  <c r="L236" i="1"/>
  <c r="L215" i="1"/>
  <c r="L2565" i="1"/>
  <c r="L1791" i="1"/>
  <c r="L2352" i="1"/>
  <c r="L1500" i="1"/>
  <c r="L598" i="1"/>
  <c r="L1536" i="1"/>
  <c r="L1102" i="1"/>
  <c r="L1228" i="1"/>
  <c r="L2096" i="1"/>
  <c r="L814" i="1"/>
  <c r="L911" i="1"/>
  <c r="L847" i="1"/>
  <c r="L560" i="1"/>
  <c r="L334" i="1"/>
  <c r="L402" i="1"/>
  <c r="L83" i="1"/>
  <c r="L318" i="1"/>
  <c r="L2471" i="1"/>
  <c r="L2178" i="1"/>
  <c r="L2442" i="1"/>
  <c r="L1987" i="1"/>
  <c r="L1683" i="1"/>
  <c r="L1637" i="1"/>
  <c r="L1489" i="1"/>
  <c r="L1280" i="1"/>
  <c r="L1088" i="1"/>
  <c r="L1108" i="1"/>
  <c r="L1136" i="1"/>
  <c r="L722" i="1"/>
  <c r="L819" i="1"/>
  <c r="L946" i="1"/>
  <c r="L684" i="1"/>
  <c r="L589" i="1"/>
  <c r="L547" i="1"/>
  <c r="L496" i="1"/>
  <c r="L327" i="1"/>
  <c r="L363" i="1"/>
  <c r="L250" i="1"/>
  <c r="L243" i="1"/>
  <c r="L277" i="1"/>
  <c r="L140" i="1"/>
  <c r="L58" i="1"/>
  <c r="L186" i="1"/>
  <c r="L453" i="1"/>
  <c r="L112" i="1"/>
  <c r="L436" i="1"/>
  <c r="L416" i="1"/>
  <c r="L674" i="1"/>
  <c r="L154" i="1"/>
  <c r="L46" i="1"/>
  <c r="L247" i="1"/>
  <c r="L2635" i="1"/>
  <c r="L2613" i="1"/>
  <c r="L2564" i="1"/>
  <c r="L2545" i="1"/>
  <c r="L2163" i="1"/>
  <c r="L2234" i="1"/>
  <c r="L2513" i="1"/>
  <c r="L2512" i="1"/>
  <c r="L2504" i="1"/>
  <c r="L1520" i="1"/>
  <c r="L617" i="1"/>
  <c r="L1835" i="1"/>
  <c r="L1674" i="1"/>
  <c r="L2376" i="1"/>
  <c r="L1199" i="1"/>
  <c r="L2225" i="1"/>
  <c r="L392" i="1"/>
  <c r="L2157" i="1"/>
  <c r="L2131" i="1"/>
  <c r="L2108" i="1"/>
  <c r="L2016" i="1"/>
  <c r="L1812" i="1"/>
  <c r="L741" i="1"/>
  <c r="L1777" i="1"/>
  <c r="L1220" i="1"/>
  <c r="L2350" i="1"/>
  <c r="L1075" i="1"/>
  <c r="L2054" i="1"/>
  <c r="L968" i="1"/>
  <c r="L995" i="1"/>
  <c r="L1270" i="1"/>
  <c r="L1764" i="1"/>
  <c r="L843" i="1"/>
  <c r="L603" i="1"/>
  <c r="L551" i="1"/>
  <c r="L686" i="1"/>
  <c r="L1467" i="1"/>
  <c r="L931" i="1"/>
  <c r="L2255" i="1"/>
  <c r="L682" i="1"/>
  <c r="L244" i="1"/>
  <c r="L669" i="1"/>
  <c r="L1289" i="1"/>
  <c r="L924" i="1"/>
  <c r="L859" i="1"/>
  <c r="L1360" i="1"/>
  <c r="L575" i="1"/>
  <c r="L522" i="1"/>
  <c r="L836" i="1"/>
  <c r="L407" i="1"/>
  <c r="L1392" i="1"/>
  <c r="L113" i="1"/>
  <c r="L197" i="1"/>
  <c r="L1877" i="1"/>
  <c r="L2118" i="1"/>
  <c r="L1965" i="1"/>
  <c r="L1681" i="1"/>
  <c r="L1000" i="1"/>
  <c r="L2579" i="1"/>
  <c r="L2549" i="1"/>
  <c r="L2537" i="1"/>
  <c r="L344" i="1"/>
  <c r="L1544" i="1"/>
  <c r="L2312" i="1"/>
  <c r="L1563" i="1"/>
  <c r="L2591" i="1"/>
  <c r="L1887" i="1"/>
  <c r="L1829" i="1"/>
  <c r="L1581" i="1"/>
  <c r="L1585" i="1"/>
  <c r="L1267" i="1"/>
  <c r="L725" i="1"/>
  <c r="L1047" i="1"/>
  <c r="L316" i="1"/>
  <c r="L662" i="1"/>
  <c r="L238" i="1"/>
  <c r="L291" i="1"/>
  <c r="L1732" i="1"/>
  <c r="L1034" i="1"/>
  <c r="L124" i="1"/>
  <c r="L62" i="1"/>
  <c r="L1140" i="1"/>
  <c r="L1918" i="1"/>
  <c r="L1258" i="1"/>
  <c r="L2458" i="1"/>
  <c r="L444" i="1"/>
  <c r="L2388" i="1"/>
  <c r="L53" i="1"/>
  <c r="L1719" i="1"/>
  <c r="L1964" i="1"/>
  <c r="L1832" i="1"/>
  <c r="L1821" i="1"/>
  <c r="L1752" i="1"/>
  <c r="L1658" i="1"/>
  <c r="L1623" i="1"/>
  <c r="L1575" i="1"/>
  <c r="L1533" i="1"/>
  <c r="L1388" i="1"/>
  <c r="L809" i="1"/>
  <c r="L1283" i="1"/>
  <c r="L1183" i="1"/>
  <c r="L744" i="1"/>
  <c r="L685" i="1"/>
  <c r="L774" i="1"/>
  <c r="L4" i="1"/>
  <c r="L697" i="1"/>
  <c r="L48" i="1"/>
  <c r="L615" i="1"/>
  <c r="L537" i="1"/>
  <c r="L410" i="1"/>
  <c r="L420" i="1"/>
  <c r="L351" i="1"/>
  <c r="L317" i="1"/>
  <c r="L287" i="1"/>
  <c r="L200" i="1"/>
  <c r="L228" i="1"/>
  <c r="L526" i="1"/>
  <c r="L167" i="1"/>
  <c r="L9" i="1"/>
  <c r="L107" i="1"/>
  <c r="L57" i="1"/>
  <c r="L30" i="1"/>
  <c r="L12" i="1"/>
  <c r="L8" i="1"/>
  <c r="L2068" i="1"/>
  <c r="L152" i="1"/>
  <c r="L2150" i="1"/>
  <c r="L2614" i="1"/>
  <c r="L2599" i="1"/>
  <c r="L2575" i="1"/>
  <c r="L2519" i="1"/>
  <c r="L2456" i="1"/>
  <c r="L2291" i="1"/>
  <c r="L2404" i="1"/>
  <c r="L2332" i="1"/>
  <c r="L2190" i="1"/>
  <c r="L2137" i="1"/>
  <c r="L2136" i="1"/>
  <c r="L880" i="1"/>
  <c r="L2042" i="1"/>
  <c r="L2059" i="1"/>
  <c r="L2026" i="1"/>
  <c r="L1996" i="1"/>
  <c r="L1330" i="1"/>
  <c r="L1825" i="1"/>
  <c r="L1863" i="1"/>
  <c r="L1900" i="1"/>
  <c r="L1768" i="1"/>
  <c r="L1246" i="1"/>
  <c r="L1522" i="1"/>
  <c r="L1561" i="1"/>
  <c r="L1613" i="1"/>
  <c r="L1546" i="1"/>
  <c r="L1496" i="1"/>
  <c r="L1377" i="1"/>
  <c r="L1445" i="1"/>
  <c r="L1615" i="1"/>
  <c r="L1534" i="1"/>
  <c r="L1502" i="1"/>
  <c r="L1425" i="1"/>
  <c r="L1411" i="1"/>
  <c r="L1356" i="1"/>
  <c r="L1495" i="1"/>
  <c r="L1374" i="1"/>
  <c r="L1338" i="1"/>
  <c r="L1046" i="1"/>
  <c r="L1301" i="1"/>
  <c r="L1207" i="1"/>
  <c r="L1132" i="1"/>
  <c r="L1297" i="1"/>
  <c r="L1216" i="1"/>
  <c r="L1069" i="1"/>
  <c r="L1120" i="1"/>
  <c r="L973" i="1"/>
  <c r="L1001" i="1"/>
  <c r="L1011" i="1"/>
  <c r="L789" i="1"/>
  <c r="L937" i="1"/>
  <c r="L1188" i="1"/>
  <c r="L885" i="1"/>
  <c r="L941" i="1"/>
  <c r="L1023" i="1"/>
  <c r="L704" i="1"/>
  <c r="L835" i="1"/>
  <c r="L882" i="1"/>
  <c r="L797" i="1"/>
  <c r="L838" i="1"/>
  <c r="L618" i="1"/>
  <c r="L961" i="1"/>
  <c r="L650" i="1"/>
  <c r="L516" i="1"/>
  <c r="L588" i="1"/>
  <c r="L572" i="1"/>
  <c r="L488" i="1"/>
  <c r="L600" i="1"/>
  <c r="L439" i="1"/>
  <c r="L460" i="1"/>
  <c r="L477" i="1"/>
  <c r="L487" i="1"/>
  <c r="L445" i="1"/>
  <c r="L437" i="1"/>
  <c r="L446" i="1"/>
  <c r="L361" i="1"/>
  <c r="L869" i="1"/>
  <c r="L362" i="1"/>
  <c r="L322" i="1"/>
  <c r="L189" i="1"/>
  <c r="L545" i="1"/>
  <c r="L366" i="1"/>
  <c r="L358" i="1"/>
  <c r="L273" i="1"/>
  <c r="L765" i="1"/>
  <c r="L341" i="1"/>
  <c r="L280" i="1"/>
  <c r="L294" i="1"/>
  <c r="L320" i="1"/>
  <c r="L226" i="1"/>
  <c r="L204" i="1"/>
  <c r="L225" i="1"/>
  <c r="L301" i="1"/>
  <c r="L2574" i="1"/>
  <c r="L2183" i="1"/>
  <c r="L1980" i="1"/>
  <c r="L1998" i="1"/>
  <c r="L1890" i="1"/>
  <c r="L1640" i="1"/>
  <c r="L2151" i="1"/>
  <c r="L1070" i="1"/>
  <c r="L159" i="1"/>
  <c r="L1018" i="1"/>
  <c r="L584" i="1"/>
  <c r="L2259" i="1"/>
  <c r="L1543" i="1"/>
  <c r="L517" i="1"/>
  <c r="L1365" i="1"/>
  <c r="L39" i="1"/>
  <c r="L1083" i="1"/>
  <c r="L282" i="1"/>
  <c r="L554" i="1"/>
  <c r="L442" i="1"/>
  <c r="L679" i="1"/>
  <c r="L333" i="1"/>
  <c r="L52" i="1"/>
  <c r="L441" i="1"/>
  <c r="L115" i="1"/>
  <c r="L33" i="1"/>
  <c r="L2422" i="1"/>
  <c r="L2395" i="1"/>
  <c r="L2336" i="1"/>
  <c r="L919" i="1"/>
  <c r="L1413" i="1"/>
  <c r="L567" i="1"/>
  <c r="L2168" i="1"/>
  <c r="L2385" i="1"/>
  <c r="L1651" i="1"/>
  <c r="L1291" i="1"/>
  <c r="L1438" i="1"/>
  <c r="L2568" i="1"/>
  <c r="L1690" i="1"/>
  <c r="L1861" i="1"/>
  <c r="L1200" i="1"/>
  <c r="L1867" i="1"/>
  <c r="L1772" i="1"/>
  <c r="L1672" i="1"/>
  <c r="L1159" i="1"/>
  <c r="L1080" i="1"/>
  <c r="L1020" i="1"/>
  <c r="L854" i="1"/>
  <c r="L314" i="1"/>
  <c r="L721" i="1"/>
  <c r="L676" i="1"/>
  <c r="L265" i="1"/>
  <c r="L178" i="1"/>
  <c r="L1862" i="1"/>
  <c r="L1657" i="1"/>
  <c r="L17" i="1"/>
  <c r="L156" i="1"/>
  <c r="L1602" i="1"/>
  <c r="L1505" i="1"/>
  <c r="L386" i="1"/>
  <c r="L413" i="1"/>
  <c r="L2098" i="1"/>
  <c r="L2595" i="1"/>
  <c r="L2546" i="1"/>
  <c r="L2525" i="1"/>
  <c r="L2538" i="1"/>
  <c r="L2452" i="1"/>
  <c r="L2445" i="1"/>
  <c r="L2435" i="1"/>
  <c r="L2399" i="1"/>
  <c r="L2396" i="1"/>
  <c r="L2488" i="1"/>
  <c r="L2367" i="1"/>
  <c r="L2227" i="1"/>
  <c r="L2241" i="1"/>
  <c r="L1788" i="1"/>
  <c r="L2254" i="1"/>
  <c r="L2215" i="1"/>
  <c r="L2211" i="1"/>
  <c r="L2192" i="1"/>
  <c r="L2386" i="1"/>
  <c r="L2065" i="1"/>
  <c r="L2055" i="1"/>
  <c r="L2003" i="1"/>
  <c r="L2004" i="1"/>
  <c r="L1733" i="1"/>
  <c r="L1928" i="1"/>
  <c r="L1830" i="1"/>
  <c r="L1844" i="1"/>
  <c r="L1876" i="1"/>
  <c r="L1716" i="1"/>
  <c r="L1873" i="1"/>
  <c r="L1913" i="1"/>
  <c r="L1932" i="1"/>
  <c r="L1687" i="1"/>
  <c r="L1649" i="1"/>
  <c r="L1794" i="1"/>
  <c r="L1580" i="1"/>
  <c r="L1539" i="1"/>
  <c r="L1535" i="1"/>
  <c r="L1558" i="1"/>
  <c r="L1373" i="1"/>
  <c r="L1530" i="1"/>
  <c r="L1296" i="1"/>
  <c r="L1417" i="1"/>
  <c r="L1397" i="1"/>
  <c r="L1355" i="1"/>
  <c r="L1311" i="1"/>
  <c r="L795" i="1"/>
  <c r="L959" i="1"/>
  <c r="L825" i="1"/>
  <c r="L1097" i="1"/>
  <c r="L978" i="1"/>
  <c r="L997" i="1"/>
  <c r="L787" i="1"/>
  <c r="L805" i="1"/>
  <c r="L714" i="1"/>
  <c r="L922" i="1"/>
  <c r="L750" i="1"/>
  <c r="L897" i="1"/>
  <c r="L581" i="1"/>
  <c r="L435" i="1"/>
  <c r="L388" i="1"/>
  <c r="L306" i="1"/>
  <c r="L324" i="1"/>
  <c r="L683" i="1"/>
  <c r="L329" i="1"/>
  <c r="L701" i="1"/>
  <c r="L32" i="1"/>
  <c r="L190" i="1"/>
  <c r="L170" i="1"/>
  <c r="L149" i="1"/>
  <c r="L110" i="1"/>
  <c r="L89" i="1"/>
  <c r="L29" i="1"/>
  <c r="L37" i="1"/>
  <c r="L36" i="1"/>
  <c r="L13" i="1"/>
  <c r="L35" i="1"/>
  <c r="L31" i="1"/>
  <c r="L16" i="1"/>
  <c r="L2142" i="1"/>
  <c r="L176" i="1"/>
  <c r="L2084" i="1"/>
  <c r="L2267" i="1"/>
  <c r="L1621" i="1"/>
  <c r="L203" i="1"/>
  <c r="L1208" i="1"/>
  <c r="L398" i="1"/>
  <c r="L1940" i="1"/>
  <c r="L1645" i="1"/>
  <c r="L2164" i="1"/>
  <c r="L2196" i="1"/>
  <c r="L1910" i="1"/>
  <c r="L408" i="1"/>
  <c r="L163" i="1"/>
  <c r="L1420" i="1"/>
  <c r="L24" i="1"/>
  <c r="L2606" i="1"/>
  <c r="L2561" i="1"/>
  <c r="L357" i="1"/>
  <c r="L2530" i="1"/>
  <c r="L2439" i="1"/>
  <c r="L2351" i="1"/>
  <c r="L2317" i="1"/>
  <c r="L2316" i="1"/>
  <c r="L2123" i="1"/>
  <c r="L2085" i="1"/>
  <c r="L2034" i="1"/>
  <c r="L1992" i="1"/>
  <c r="L1988" i="1"/>
  <c r="L1991" i="1"/>
  <c r="L2045" i="1"/>
  <c r="L1886" i="1"/>
  <c r="L1856" i="1"/>
  <c r="L1785" i="1"/>
  <c r="L1742" i="1"/>
  <c r="L1715" i="1"/>
  <c r="L1795" i="1"/>
  <c r="L1679" i="1"/>
  <c r="L1633" i="1"/>
  <c r="L1638" i="1"/>
  <c r="L1100" i="1"/>
  <c r="L1529" i="1"/>
  <c r="L1478" i="1"/>
  <c r="L1516" i="1"/>
  <c r="L1545" i="1"/>
  <c r="L1476" i="1"/>
  <c r="L1501" i="1"/>
  <c r="L1404" i="1"/>
  <c r="L1508" i="1"/>
  <c r="L1390" i="1"/>
  <c r="L1494" i="1"/>
  <c r="L1329" i="1"/>
  <c r="L1322" i="1"/>
  <c r="L1395" i="1"/>
  <c r="L1277" i="1"/>
  <c r="L1353" i="1"/>
  <c r="L1252" i="1"/>
  <c r="L1171" i="1"/>
  <c r="L1264" i="1"/>
  <c r="L1241" i="1"/>
  <c r="L1187" i="1"/>
  <c r="L1042" i="1"/>
  <c r="L1089" i="1"/>
  <c r="L991" i="1"/>
  <c r="L1214" i="1"/>
  <c r="L1077" i="1"/>
  <c r="L1049" i="1"/>
  <c r="L974" i="1"/>
  <c r="L992" i="1"/>
  <c r="L1053" i="1"/>
  <c r="L993" i="1"/>
  <c r="L1054" i="1"/>
  <c r="L1148" i="1"/>
  <c r="L948" i="1"/>
  <c r="L886" i="1"/>
  <c r="L1096" i="1"/>
  <c r="L1156" i="1"/>
  <c r="L1231" i="1"/>
  <c r="L1050" i="1"/>
  <c r="L1048" i="1"/>
  <c r="L943" i="1"/>
  <c r="L894" i="1"/>
  <c r="L915" i="1"/>
  <c r="L1138" i="1"/>
  <c r="L890" i="1"/>
  <c r="L1273" i="1"/>
  <c r="L1151" i="1"/>
  <c r="L1099" i="1"/>
  <c r="L816" i="1"/>
  <c r="L1051" i="1"/>
  <c r="L877" i="1"/>
  <c r="L667" i="1"/>
  <c r="L1043" i="1"/>
  <c r="L839" i="1"/>
  <c r="L1197" i="1"/>
  <c r="L983" i="1"/>
  <c r="L671" i="1"/>
  <c r="L1184" i="1"/>
  <c r="L753" i="1"/>
  <c r="L1181" i="1"/>
  <c r="L746" i="1"/>
  <c r="L1006" i="1"/>
  <c r="L1175" i="1"/>
  <c r="L872" i="1"/>
  <c r="L1144" i="1"/>
  <c r="L1026" i="1"/>
  <c r="L1161" i="1"/>
  <c r="L693" i="1"/>
  <c r="L926" i="1"/>
  <c r="L700" i="1"/>
  <c r="L1022" i="1"/>
  <c r="L1057" i="1"/>
  <c r="L1141" i="1"/>
  <c r="L804" i="1"/>
  <c r="L896" i="1"/>
  <c r="L1114" i="1"/>
  <c r="L863" i="1"/>
  <c r="L934" i="1"/>
  <c r="L1028" i="1"/>
  <c r="L965" i="1"/>
  <c r="L963" i="1"/>
  <c r="L1012" i="1"/>
  <c r="L743" i="1"/>
  <c r="L569" i="1"/>
  <c r="L929" i="1"/>
  <c r="L1060" i="1"/>
  <c r="L694" i="1"/>
  <c r="L452" i="1"/>
  <c r="L778" i="1"/>
  <c r="L1038" i="1"/>
  <c r="L1035" i="1"/>
  <c r="L1032" i="1"/>
  <c r="L1065" i="1"/>
  <c r="L827" i="1"/>
  <c r="L476" i="1"/>
  <c r="L636" i="1"/>
  <c r="L515" i="1"/>
  <c r="L976" i="1"/>
  <c r="L612" i="1"/>
  <c r="L855" i="1"/>
  <c r="L851" i="1"/>
  <c r="L762" i="1"/>
  <c r="L999" i="1"/>
  <c r="L881" i="1"/>
  <c r="L802" i="1"/>
  <c r="L707" i="1"/>
  <c r="L708" i="1"/>
  <c r="L944" i="1"/>
  <c r="L486" i="1"/>
  <c r="L932" i="1"/>
  <c r="L428" i="1"/>
  <c r="L904" i="1"/>
  <c r="L905" i="1"/>
  <c r="L418" i="1"/>
  <c r="L658" i="1"/>
  <c r="L893" i="1"/>
  <c r="L281" i="1"/>
  <c r="L871" i="1"/>
  <c r="L422" i="1"/>
  <c r="L622" i="1"/>
  <c r="L876" i="1"/>
  <c r="L467" i="1"/>
  <c r="L449" i="1"/>
  <c r="L668" i="1"/>
  <c r="L822" i="1"/>
  <c r="L818" i="1"/>
  <c r="L800" i="1"/>
  <c r="L518" i="1"/>
  <c r="L519" i="1"/>
  <c r="L798" i="1"/>
  <c r="L772" i="1"/>
  <c r="L627" i="1"/>
  <c r="L773" i="1"/>
  <c r="L395" i="1"/>
  <c r="L724" i="1"/>
  <c r="L397" i="1"/>
  <c r="L731" i="1"/>
  <c r="L521" i="1"/>
  <c r="L740" i="1"/>
  <c r="L629" i="1"/>
  <c r="L198" i="1"/>
  <c r="L491" i="1"/>
  <c r="L691" i="1"/>
  <c r="L500" i="1"/>
  <c r="L307" i="1"/>
  <c r="L570" i="1"/>
  <c r="L480" i="1"/>
  <c r="L350" i="1"/>
  <c r="L239" i="1"/>
  <c r="L202" i="1"/>
  <c r="L543" i="1"/>
  <c r="L664" i="1"/>
  <c r="L576" i="1"/>
  <c r="L579" i="1"/>
  <c r="L456" i="1"/>
  <c r="L651" i="1"/>
  <c r="L211" i="1"/>
  <c r="L389" i="1"/>
  <c r="L319" i="1"/>
  <c r="L479" i="1"/>
  <c r="L606" i="1"/>
  <c r="L434" i="1"/>
  <c r="L633" i="1"/>
  <c r="L209" i="1"/>
  <c r="L303" i="1"/>
  <c r="L298" i="1"/>
  <c r="L462" i="1"/>
  <c r="L604" i="1"/>
  <c r="L223" i="1"/>
  <c r="L571" i="1"/>
  <c r="L580" i="1"/>
  <c r="L254" i="1"/>
  <c r="L194" i="1"/>
  <c r="L255" i="1"/>
  <c r="L256" i="1"/>
  <c r="L568" i="1"/>
  <c r="L326" i="1"/>
  <c r="L166" i="1"/>
  <c r="L561" i="1"/>
  <c r="L466" i="1"/>
  <c r="L286" i="1"/>
  <c r="L464" i="1"/>
  <c r="L469" i="1"/>
  <c r="L354" i="1"/>
  <c r="L246" i="1"/>
  <c r="L182" i="1"/>
  <c r="L305" i="1"/>
  <c r="L104" i="1"/>
  <c r="L257" i="1"/>
  <c r="L128" i="1"/>
  <c r="L129" i="1"/>
  <c r="L251" i="1"/>
  <c r="L369" i="1"/>
  <c r="L67" i="1"/>
  <c r="L191" i="1"/>
  <c r="L196" i="1"/>
  <c r="L199" i="1"/>
  <c r="L290" i="1"/>
  <c r="L117" i="1"/>
  <c r="L147" i="1"/>
  <c r="L45" i="1"/>
  <c r="L69" i="1"/>
  <c r="L54" i="1"/>
  <c r="L1997" i="1"/>
  <c r="L1655" i="1"/>
  <c r="L492" i="1"/>
  <c r="L899" i="1"/>
  <c r="L585" i="1"/>
  <c r="L1036" i="1"/>
  <c r="L1234" i="1"/>
  <c r="L2480" i="1"/>
  <c r="L1853" i="1"/>
  <c r="L1598" i="1"/>
  <c r="L1553" i="1"/>
  <c r="L1483" i="1"/>
  <c r="L1451" i="1"/>
  <c r="L1433" i="1"/>
  <c r="L1341" i="1"/>
  <c r="L1335" i="1"/>
  <c r="L1349" i="1"/>
  <c r="L1131" i="1"/>
  <c r="L928" i="1"/>
  <c r="L689" i="1"/>
  <c r="L755" i="1"/>
  <c r="L328" i="1"/>
  <c r="L40" i="1"/>
  <c r="L63" i="1"/>
  <c r="L2629" i="1"/>
  <c r="L2631" i="1"/>
  <c r="L2620" i="1"/>
  <c r="L2619" i="1"/>
  <c r="L2590" i="1"/>
  <c r="L2587" i="1"/>
  <c r="L2578" i="1"/>
  <c r="L2562" i="1"/>
  <c r="L2544" i="1"/>
  <c r="L2543" i="1"/>
  <c r="L1224" i="1"/>
  <c r="L2534" i="1"/>
  <c r="L2515" i="1"/>
  <c r="L2514" i="1"/>
  <c r="L2508" i="1"/>
  <c r="L2491" i="1"/>
  <c r="L2485" i="1"/>
  <c r="L2465" i="1"/>
  <c r="L1666" i="1"/>
  <c r="L2457" i="1"/>
  <c r="L2447" i="1"/>
  <c r="L2443" i="1"/>
  <c r="L2428" i="1"/>
  <c r="L2425" i="1"/>
  <c r="L2393" i="1"/>
  <c r="L2389" i="1"/>
  <c r="L2382" i="1"/>
  <c r="L2375" i="1"/>
  <c r="L2371" i="1"/>
  <c r="L131" i="1"/>
  <c r="L2359" i="1"/>
  <c r="L2348" i="1"/>
  <c r="L2342" i="1"/>
  <c r="L2362" i="1"/>
  <c r="L2319" i="1"/>
  <c r="L2313" i="1"/>
  <c r="L2308" i="1"/>
  <c r="L2271" i="1"/>
  <c r="L373" i="1"/>
  <c r="L2250" i="1"/>
  <c r="L2249" i="1"/>
  <c r="L133" i="1"/>
  <c r="L2201" i="1"/>
  <c r="L2187" i="1"/>
  <c r="L726" i="1"/>
  <c r="L2172" i="1"/>
  <c r="L1147" i="1"/>
  <c r="L2159" i="1"/>
  <c r="L830" i="1"/>
  <c r="L2109" i="1"/>
  <c r="L252" i="1"/>
  <c r="L2103" i="1"/>
  <c r="L2092" i="1"/>
  <c r="L1631" i="1"/>
  <c r="L1153" i="1"/>
  <c r="L1686" i="1"/>
  <c r="L92" i="1"/>
  <c r="L120" i="1"/>
  <c r="L2052" i="1"/>
  <c r="L2033" i="1"/>
  <c r="L2023" i="1"/>
  <c r="L1995" i="1"/>
  <c r="L2018" i="1"/>
  <c r="L82" i="1"/>
  <c r="L261" i="1"/>
  <c r="L1319" i="1"/>
  <c r="L817" i="1"/>
  <c r="L1961" i="1"/>
  <c r="L1145" i="1"/>
  <c r="L918" i="1"/>
  <c r="L509" i="1"/>
  <c r="L1855" i="1"/>
  <c r="L1076" i="1"/>
  <c r="L378" i="1"/>
  <c r="L1783" i="1"/>
  <c r="L1766" i="1"/>
  <c r="L1703" i="1"/>
  <c r="L1680" i="1"/>
  <c r="L1685" i="1"/>
  <c r="L1354" i="1"/>
  <c r="L1654" i="1"/>
  <c r="L1647" i="1"/>
  <c r="L285" i="1"/>
  <c r="L1644" i="1"/>
  <c r="L1565" i="1"/>
  <c r="L1515" i="1"/>
  <c r="L409" i="1"/>
  <c r="L1482" i="1"/>
  <c r="L2203" i="1"/>
  <c r="L930" i="1"/>
  <c r="L1408" i="1"/>
  <c r="L1396" i="1"/>
  <c r="L1590" i="1"/>
  <c r="L1288" i="1"/>
  <c r="L1340" i="1"/>
  <c r="L1442" i="1"/>
  <c r="L1437" i="1"/>
  <c r="L1213" i="1"/>
  <c r="L910" i="1"/>
  <c r="L1293" i="1"/>
  <c r="L2329" i="1"/>
  <c r="L1227" i="1"/>
  <c r="L1201" i="1"/>
  <c r="L1203" i="1"/>
  <c r="L417" i="1"/>
  <c r="L1212" i="1"/>
  <c r="L1055" i="1"/>
  <c r="L1129" i="1"/>
  <c r="L703" i="1"/>
  <c r="L1024" i="1"/>
  <c r="L1091" i="1"/>
  <c r="L1281" i="1"/>
  <c r="L1017" i="1"/>
  <c r="L1030" i="1"/>
  <c r="L940" i="1"/>
  <c r="L916" i="1"/>
  <c r="L856" i="1"/>
  <c r="L747" i="1"/>
  <c r="L709" i="1"/>
  <c r="L1126" i="1"/>
  <c r="L760" i="1"/>
  <c r="L717" i="1"/>
  <c r="L638" i="1"/>
  <c r="L536" i="1"/>
  <c r="L563" i="1"/>
  <c r="L549" i="1"/>
  <c r="L364" i="1"/>
  <c r="L1180" i="1"/>
  <c r="L309" i="1"/>
  <c r="L242" i="1"/>
  <c r="L831" i="1"/>
  <c r="L175" i="1"/>
  <c r="L217" i="1"/>
  <c r="L1813" i="1"/>
  <c r="L523" i="1"/>
  <c r="L950" i="1"/>
  <c r="L1714" i="1"/>
  <c r="L1025" i="1"/>
  <c r="L1103" i="1"/>
  <c r="L1274" i="1"/>
  <c r="L1652" i="1"/>
  <c r="L1209" i="1"/>
  <c r="L1706" i="1"/>
  <c r="L1578" i="1"/>
  <c r="L777" i="1"/>
  <c r="L1134" i="1"/>
  <c r="L240" i="1"/>
  <c r="L862" i="1"/>
  <c r="L2374" i="1"/>
  <c r="L2130" i="1"/>
  <c r="L2566" i="1"/>
  <c r="L2177" i="1"/>
  <c r="L2049" i="1"/>
  <c r="L1974" i="1"/>
  <c r="L1944" i="1"/>
  <c r="L1875" i="1"/>
  <c r="L1756" i="1"/>
  <c r="L1778" i="1"/>
  <c r="L1760" i="1"/>
  <c r="L1717" i="1"/>
  <c r="L1689" i="1"/>
  <c r="L1586" i="1"/>
  <c r="L1314" i="1"/>
  <c r="L1182" i="1"/>
  <c r="L1380" i="1"/>
  <c r="L1292" i="1"/>
  <c r="L1072" i="1"/>
  <c r="L1110" i="1"/>
  <c r="L1078" i="1"/>
  <c r="L958" i="1"/>
  <c r="L998" i="1"/>
  <c r="L949" i="1"/>
  <c r="L945" i="1"/>
  <c r="L784" i="1"/>
  <c r="L699" i="1"/>
  <c r="L792" i="1"/>
  <c r="L530" i="1"/>
  <c r="L623" i="1"/>
  <c r="L566" i="1"/>
  <c r="L505" i="1"/>
  <c r="L574" i="1"/>
  <c r="L503" i="1"/>
  <c r="L794" i="1"/>
  <c r="L541" i="1"/>
  <c r="L207" i="1"/>
  <c r="L443" i="1"/>
  <c r="L381" i="1"/>
  <c r="L184" i="1"/>
  <c r="L262" i="1"/>
  <c r="L157" i="1"/>
  <c r="L455" i="1"/>
  <c r="L1770" i="1"/>
  <c r="L1135" i="1"/>
  <c r="L641" i="1"/>
  <c r="L1040" i="1"/>
  <c r="L2603" i="1"/>
  <c r="L2526" i="1"/>
  <c r="L2455" i="1"/>
  <c r="L2540" i="1"/>
  <c r="L2072" i="1"/>
  <c r="L2020" i="1"/>
  <c r="L1975" i="1"/>
  <c r="L2001" i="1"/>
  <c r="L1809" i="1"/>
  <c r="L1527" i="1"/>
  <c r="L1229" i="1"/>
  <c r="L1150" i="1"/>
  <c r="L739" i="1"/>
  <c r="L605" i="1"/>
  <c r="L2330" i="1"/>
  <c r="L675" i="1"/>
  <c r="L1573" i="1"/>
  <c r="L888" i="1"/>
  <c r="L1092" i="1"/>
  <c r="L259" i="1"/>
  <c r="L279" i="1"/>
  <c r="L1176" i="1"/>
  <c r="L1976" i="1"/>
  <c r="L106" i="1"/>
  <c r="L1430" i="1"/>
  <c r="L1221" i="1"/>
  <c r="L1999" i="1"/>
  <c r="L1090" i="1"/>
  <c r="L2180" i="1"/>
  <c r="L475" i="1"/>
  <c r="L1978" i="1"/>
  <c r="L1173" i="1"/>
  <c r="L2433" i="1"/>
  <c r="L1814" i="1"/>
  <c r="L891" i="1"/>
  <c r="L785" i="1"/>
  <c r="L644" i="1"/>
  <c r="L624" i="1"/>
  <c r="L607" i="1"/>
  <c r="L463" i="1"/>
  <c r="L229" i="1"/>
  <c r="L118" i="1"/>
  <c r="L94" i="1"/>
  <c r="L101" i="1"/>
  <c r="L72" i="1"/>
  <c r="L61" i="1"/>
  <c r="L41" i="1"/>
  <c r="L5" i="1"/>
  <c r="L2021" i="1"/>
  <c r="L2246" i="1"/>
  <c r="L2090" i="1"/>
  <c r="L1771" i="1"/>
  <c r="L1488" i="1"/>
  <c r="L1431" i="1"/>
  <c r="L1300" i="1"/>
  <c r="L879" i="1"/>
  <c r="L145" i="1"/>
  <c r="L2555" i="1"/>
  <c r="L1384" i="1"/>
  <c r="L1239" i="1"/>
  <c r="L2541" i="1"/>
  <c r="L2454" i="1"/>
  <c r="L2438" i="1"/>
  <c r="L2008" i="1"/>
  <c r="L1739" i="1"/>
  <c r="L1456" i="1"/>
  <c r="L2184" i="1"/>
  <c r="L1271" i="1"/>
  <c r="L497" i="1"/>
  <c r="L1858" i="1"/>
  <c r="L1225" i="1"/>
  <c r="L102" i="1"/>
  <c r="L1969" i="1"/>
  <c r="L2148" i="1"/>
  <c r="L2633" i="1"/>
  <c r="L2484" i="1"/>
  <c r="L346" i="1"/>
  <c r="L1121" i="1"/>
  <c r="L2378" i="1"/>
  <c r="L962" i="1"/>
  <c r="L2298" i="1"/>
  <c r="L2369" i="1"/>
  <c r="L1727" i="1"/>
  <c r="L1523" i="1"/>
  <c r="L1457" i="1"/>
  <c r="L1370" i="1"/>
  <c r="L1307" i="1"/>
  <c r="L1540" i="1"/>
  <c r="L771" i="1"/>
  <c r="L2636" i="1"/>
  <c r="L2602" i="1"/>
  <c r="L2531" i="1"/>
  <c r="L2498" i="1"/>
  <c r="L2401" i="1"/>
  <c r="L2360" i="1"/>
  <c r="L2358" i="1"/>
  <c r="L2347" i="1"/>
  <c r="L783" i="1"/>
  <c r="L2181" i="1"/>
  <c r="L2126" i="1"/>
  <c r="L2365" i="1"/>
  <c r="L688" i="1"/>
  <c r="L2093" i="1"/>
  <c r="L2073" i="1"/>
  <c r="L1941" i="1"/>
  <c r="L1713" i="1"/>
  <c r="L2067" i="1"/>
  <c r="L1985" i="1"/>
  <c r="L2511" i="1"/>
  <c r="L2239" i="1"/>
  <c r="L1675" i="1"/>
  <c r="L1587" i="1"/>
  <c r="L2586" i="1"/>
  <c r="L1691" i="1"/>
  <c r="L833" i="1"/>
  <c r="L2145" i="1"/>
  <c r="L711" i="1"/>
  <c r="L2175" i="1"/>
  <c r="L645" i="1"/>
  <c r="L677" i="1"/>
  <c r="L2009" i="1"/>
  <c r="L2340" i="1"/>
  <c r="L2477" i="1"/>
  <c r="L208" i="1"/>
  <c r="L2419" i="1"/>
  <c r="L1694" i="1"/>
  <c r="L174" i="1"/>
  <c r="L2080" i="1"/>
  <c r="L1789" i="1"/>
  <c r="L1247" i="1"/>
  <c r="L2397" i="1"/>
  <c r="L25" i="1"/>
  <c r="L2122" i="1"/>
  <c r="L275" i="1"/>
  <c r="L141" i="1"/>
  <c r="L11" i="1"/>
  <c r="L1007" i="1"/>
  <c r="L732" i="1"/>
  <c r="L791" i="1"/>
  <c r="L2637" i="1"/>
  <c r="L2640" i="1"/>
  <c r="L2638" i="1"/>
  <c r="L2641" i="1"/>
  <c r="L2643" i="1"/>
  <c r="L2639" i="1"/>
  <c r="L2626" i="1"/>
  <c r="L2628" i="1"/>
  <c r="L2623" i="1"/>
  <c r="L2622" i="1"/>
  <c r="L2621" i="1"/>
  <c r="L2618" i="1"/>
  <c r="L2616" i="1"/>
  <c r="L2612" i="1"/>
  <c r="L2609" i="1"/>
  <c r="L2608" i="1"/>
  <c r="L2607" i="1"/>
  <c r="L2605" i="1"/>
  <c r="L2596" i="1"/>
  <c r="L2592" i="1"/>
  <c r="L2589" i="1"/>
  <c r="L2582" i="1"/>
  <c r="L2581" i="1"/>
  <c r="L2580" i="1"/>
  <c r="L2570" i="1"/>
  <c r="L2560" i="1"/>
  <c r="L2559" i="1"/>
  <c r="L2558" i="1"/>
  <c r="L2557" i="1"/>
  <c r="L2542" i="1"/>
  <c r="L2536" i="1"/>
  <c r="L2522" i="1"/>
  <c r="L2518" i="1"/>
  <c r="L2516" i="1"/>
  <c r="L2509" i="1"/>
  <c r="L2505" i="1"/>
  <c r="L2501" i="1"/>
  <c r="L2502" i="1"/>
  <c r="L2499" i="1"/>
  <c r="L2503" i="1"/>
  <c r="L2495" i="1"/>
  <c r="L2492" i="1"/>
  <c r="L2490" i="1"/>
  <c r="L2497" i="1"/>
  <c r="L2482" i="1"/>
  <c r="L2481" i="1"/>
  <c r="L2479" i="1"/>
  <c r="L2476" i="1"/>
  <c r="L2475" i="1"/>
  <c r="L2468" i="1"/>
  <c r="L2473" i="1"/>
  <c r="L2459" i="1"/>
  <c r="L2446" i="1"/>
  <c r="L2441" i="1"/>
  <c r="L2440" i="1"/>
  <c r="L2432" i="1"/>
  <c r="L2423" i="1"/>
  <c r="L2421" i="1"/>
  <c r="L2410" i="1"/>
  <c r="L2394" i="1"/>
  <c r="L2387" i="1"/>
  <c r="L2379" i="1"/>
  <c r="L2372" i="1"/>
  <c r="L2363" i="1"/>
  <c r="L2341" i="1"/>
  <c r="L2338" i="1"/>
  <c r="L2328" i="1"/>
  <c r="L2323" i="1"/>
  <c r="L2322" i="1"/>
  <c r="L2321" i="1"/>
  <c r="L2311" i="1"/>
  <c r="L2301" i="1"/>
  <c r="L2302" i="1"/>
  <c r="L2300" i="1"/>
  <c r="L2293" i="1"/>
  <c r="L2290" i="1"/>
  <c r="L2288" i="1"/>
  <c r="L2286" i="1"/>
  <c r="L2278" i="1"/>
  <c r="L2270" i="1"/>
  <c r="L2273" i="1"/>
  <c r="L2261" i="1"/>
  <c r="L2279" i="1"/>
  <c r="L2244" i="1"/>
  <c r="L2237" i="1"/>
  <c r="L2223" i="1"/>
  <c r="L2226" i="1"/>
  <c r="L2210" i="1"/>
  <c r="L2216" i="1"/>
  <c r="L2193" i="1"/>
  <c r="L2202" i="1"/>
  <c r="L2182" i="1"/>
  <c r="L2179" i="1"/>
  <c r="L2174" i="1"/>
  <c r="L2166" i="1"/>
  <c r="L2160" i="1"/>
  <c r="L2147" i="1"/>
  <c r="L2140" i="1"/>
  <c r="L2134" i="1"/>
  <c r="L2128" i="1"/>
  <c r="L2129" i="1"/>
  <c r="L2120" i="1"/>
  <c r="L2121" i="1"/>
  <c r="L2135" i="1"/>
  <c r="L2110" i="1"/>
  <c r="L2104" i="1"/>
  <c r="L2101" i="1"/>
  <c r="L2095" i="1"/>
  <c r="L2089" i="1"/>
  <c r="L2075" i="1"/>
  <c r="L2074" i="1"/>
  <c r="L2048" i="1"/>
  <c r="L2047" i="1"/>
  <c r="L2040" i="1"/>
  <c r="L2043" i="1"/>
  <c r="L2031" i="1"/>
  <c r="L2027" i="1"/>
  <c r="L2011" i="1"/>
  <c r="L1994" i="1"/>
  <c r="L2012" i="1"/>
  <c r="L1971" i="1"/>
  <c r="L1970" i="1"/>
  <c r="L1963" i="1"/>
  <c r="L1958" i="1"/>
  <c r="L1950" i="1"/>
  <c r="L1953" i="1"/>
  <c r="L1943" i="1"/>
  <c r="L1937" i="1"/>
  <c r="L1983" i="1"/>
  <c r="L1949" i="1"/>
  <c r="L1927" i="1"/>
  <c r="L1931" i="1"/>
  <c r="L1945" i="1"/>
  <c r="L1926" i="1"/>
  <c r="L1911" i="1"/>
  <c r="L1923" i="1"/>
  <c r="L1905" i="1"/>
  <c r="L1921" i="1"/>
  <c r="L1904" i="1"/>
  <c r="L1907" i="1"/>
  <c r="L1902" i="1"/>
  <c r="L1895" i="1"/>
  <c r="L1914" i="1"/>
  <c r="L1878" i="1"/>
  <c r="L1889" i="1"/>
  <c r="L1852" i="1"/>
  <c r="L1885" i="1"/>
  <c r="L1857" i="1"/>
  <c r="L1834" i="1"/>
  <c r="L1837" i="1"/>
  <c r="L1883" i="1"/>
  <c r="L1823" i="1"/>
  <c r="L1831" i="1"/>
  <c r="L1826" i="1"/>
  <c r="L1802" i="1"/>
  <c r="L1792" i="1"/>
  <c r="L1806" i="1"/>
  <c r="L1786" i="1"/>
  <c r="L1781" i="1"/>
  <c r="L1762" i="1"/>
  <c r="L1807" i="1"/>
  <c r="L1880" i="1"/>
  <c r="L1748" i="1"/>
  <c r="L1763" i="1"/>
  <c r="L1737" i="1"/>
  <c r="L1765" i="1"/>
  <c r="L1735" i="1"/>
  <c r="L1758" i="1"/>
  <c r="L1725" i="1"/>
  <c r="L1755" i="1"/>
  <c r="L1695" i="1"/>
  <c r="L1707" i="1"/>
  <c r="L1692" i="1"/>
  <c r="L1817" i="1"/>
  <c r="L1701" i="1"/>
  <c r="L1668" i="1"/>
  <c r="L1663" i="1"/>
  <c r="L1722" i="1"/>
  <c r="L1697" i="1"/>
  <c r="L1626" i="1"/>
  <c r="L1620" i="1"/>
  <c r="L1599" i="1"/>
  <c r="L1618" i="1"/>
  <c r="L1583" i="1"/>
  <c r="L1570" i="1"/>
  <c r="L1594" i="1"/>
  <c r="L1591" i="1"/>
  <c r="L1567" i="1"/>
  <c r="L1571" i="1"/>
  <c r="L1560" i="1"/>
  <c r="L1660" i="1"/>
  <c r="L1610" i="1"/>
  <c r="L1592" i="1"/>
  <c r="L1582" i="1"/>
  <c r="L1519" i="1"/>
  <c r="L1498" i="1"/>
  <c r="L1491" i="1"/>
  <c r="L1562" i="1"/>
  <c r="L1531" i="1"/>
  <c r="L1518" i="1"/>
  <c r="L1568" i="1"/>
  <c r="L1512" i="1"/>
  <c r="L1552" i="1"/>
  <c r="L1444" i="1"/>
  <c r="L1507" i="1"/>
  <c r="L1470" i="1"/>
  <c r="L1427" i="1"/>
  <c r="L1490" i="1"/>
  <c r="L1409" i="1"/>
  <c r="L1509" i="1"/>
  <c r="L1426" i="1"/>
  <c r="L1439" i="1"/>
  <c r="L1428" i="1"/>
  <c r="L1423" i="1"/>
  <c r="L1385" i="1"/>
  <c r="L1366" i="1"/>
  <c r="L1357" i="1"/>
  <c r="L1524" i="1"/>
  <c r="L1342" i="1"/>
  <c r="L1363" i="1"/>
  <c r="L1386" i="1"/>
  <c r="L1364" i="1"/>
  <c r="L1331" i="1"/>
  <c r="L1345" i="1"/>
  <c r="L1334" i="1"/>
  <c r="L1320" i="1"/>
  <c r="L1290" i="1"/>
  <c r="L1359" i="1"/>
  <c r="L1294" i="1"/>
  <c r="L1244" i="1"/>
  <c r="L1302" i="1"/>
  <c r="L1309" i="1"/>
  <c r="L1235" i="1"/>
  <c r="L1223" i="1"/>
  <c r="L1493" i="1"/>
  <c r="L1257" i="1"/>
  <c r="L1282" i="1"/>
  <c r="L1463" i="1"/>
  <c r="L1232" i="1"/>
  <c r="L1254" i="1"/>
  <c r="L1251" i="1"/>
  <c r="L1177" i="1"/>
  <c r="L1189" i="1"/>
  <c r="L1310" i="1"/>
  <c r="L1219" i="1"/>
  <c r="L1163" i="1"/>
  <c r="L1256" i="1"/>
  <c r="L1194" i="1"/>
  <c r="L1218" i="1"/>
  <c r="L990" i="1"/>
  <c r="L1166" i="1"/>
  <c r="L1101" i="1"/>
  <c r="L1236" i="1"/>
  <c r="L1073" i="1"/>
  <c r="L1106" i="1"/>
  <c r="L1115" i="1"/>
  <c r="L1014" i="1"/>
  <c r="L1107" i="1"/>
  <c r="L1205" i="1"/>
  <c r="L1155" i="1"/>
  <c r="L1003" i="1"/>
  <c r="L1008" i="1"/>
  <c r="L980" i="1"/>
  <c r="L1059" i="1"/>
  <c r="L1058" i="1"/>
  <c r="L1045" i="1"/>
  <c r="L1031" i="1"/>
  <c r="L1013" i="1"/>
  <c r="L903" i="1"/>
  <c r="L979" i="1"/>
  <c r="L874" i="1"/>
  <c r="L970" i="1"/>
  <c r="L1015" i="1"/>
  <c r="L957" i="1"/>
  <c r="L955" i="1"/>
  <c r="L848" i="1"/>
  <c r="L981" i="1"/>
  <c r="L923" i="1"/>
  <c r="L775" i="1"/>
  <c r="L808" i="1"/>
  <c r="L748" i="1"/>
  <c r="L769" i="1"/>
  <c r="L810" i="1"/>
  <c r="L873" i="1"/>
  <c r="L860" i="1"/>
  <c r="L846" i="1"/>
  <c r="L1198" i="1"/>
  <c r="L776" i="1"/>
  <c r="L1285" i="1"/>
  <c r="L1004" i="1"/>
  <c r="L892" i="1"/>
  <c r="L715" i="1"/>
  <c r="L1009" i="1"/>
  <c r="L799" i="1"/>
  <c r="L692" i="1"/>
  <c r="L834" i="1"/>
  <c r="L867" i="1"/>
  <c r="L813" i="1"/>
  <c r="L781" i="1"/>
  <c r="L826" i="1"/>
  <c r="L666" i="1"/>
  <c r="L727" i="1"/>
  <c r="L728" i="1"/>
  <c r="L710" i="1"/>
  <c r="L632" i="1"/>
  <c r="L680" i="1"/>
  <c r="L678" i="1"/>
  <c r="L599" i="1"/>
  <c r="L712" i="1"/>
  <c r="L626" i="1"/>
  <c r="L583" i="1"/>
  <c r="L559" i="1"/>
  <c r="L673" i="1"/>
  <c r="L705" i="1"/>
  <c r="L544" i="1"/>
  <c r="L657" i="1"/>
  <c r="L614" i="1"/>
  <c r="L556" i="1"/>
  <c r="L512" i="1"/>
  <c r="L601" i="1"/>
  <c r="L857" i="1"/>
  <c r="L538" i="1"/>
  <c r="L742" i="1"/>
  <c r="L573" i="1"/>
  <c r="L531" i="1"/>
  <c r="L473" i="1"/>
  <c r="L470" i="1"/>
  <c r="L520" i="1"/>
  <c r="L1118" i="1"/>
  <c r="L481" i="1"/>
  <c r="L557" i="1"/>
  <c r="L504" i="1"/>
  <c r="L546" i="1"/>
  <c r="L508" i="1"/>
  <c r="L535" i="1"/>
  <c r="L451" i="1"/>
  <c r="L484" i="1"/>
  <c r="L525" i="1"/>
  <c r="L415" i="1"/>
  <c r="L430" i="1"/>
  <c r="L620" i="1"/>
  <c r="L639" i="1"/>
  <c r="L425" i="1"/>
  <c r="L635" i="1"/>
  <c r="L458" i="1"/>
  <c r="L426" i="1"/>
  <c r="L459" i="1"/>
  <c r="L440" i="1"/>
  <c r="L494" i="1"/>
  <c r="L987" i="1"/>
  <c r="L972" i="1"/>
  <c r="L390" i="1"/>
  <c r="L495" i="1"/>
  <c r="L365" i="1"/>
  <c r="L374" i="1"/>
  <c r="L352" i="1"/>
  <c r="L412" i="1"/>
  <c r="L405" i="1"/>
  <c r="L564" i="1"/>
  <c r="L391" i="1"/>
  <c r="L353" i="1"/>
  <c r="L347" i="1"/>
  <c r="L379" i="1"/>
  <c r="L404" i="1"/>
  <c r="L377" i="1"/>
  <c r="L745" i="1"/>
  <c r="L380" i="1"/>
  <c r="L340" i="1"/>
  <c r="L411" i="1"/>
  <c r="L655" i="1"/>
  <c r="L448" i="1"/>
  <c r="L269" i="1"/>
  <c r="L323" i="1"/>
  <c r="L304" i="1"/>
  <c r="L613" i="1"/>
  <c r="L656" i="1"/>
  <c r="L423" i="1"/>
  <c r="L321" i="1"/>
  <c r="L310" i="1"/>
  <c r="L625" i="1"/>
  <c r="L419" i="1"/>
  <c r="L222" i="1"/>
  <c r="L205" i="1"/>
  <c r="L264" i="1"/>
  <c r="L263" i="1"/>
  <c r="L355" i="1"/>
  <c r="L234" i="1"/>
  <c r="L249" i="1"/>
  <c r="L272" i="1"/>
  <c r="L179" i="1"/>
  <c r="L821" i="1"/>
  <c r="L181" i="1"/>
  <c r="L253" i="1"/>
  <c r="L241" i="1"/>
  <c r="L155" i="1"/>
  <c r="L315" i="1"/>
  <c r="L123" i="1"/>
  <c r="L127" i="1"/>
  <c r="L76" i="1"/>
  <c r="L2102" i="1"/>
  <c r="L1724" i="1"/>
  <c r="L1243" i="1"/>
  <c r="L954" i="1"/>
  <c r="L2416" i="1"/>
  <c r="L1839" i="1"/>
  <c r="L2470" i="1"/>
  <c r="L1824" i="1"/>
  <c r="L1152" i="1"/>
  <c r="L2069" i="1"/>
  <c r="L687" i="1"/>
  <c r="L2533" i="1"/>
  <c r="L1027" i="1"/>
  <c r="L1062" i="1"/>
  <c r="L735" i="1"/>
  <c r="L868" i="1"/>
  <c r="L1798" i="1"/>
  <c r="L1421" i="1"/>
  <c r="L201" i="1"/>
  <c r="L665" i="1"/>
  <c r="L1351" i="1"/>
  <c r="L1859" i="1"/>
  <c r="L960" i="1"/>
  <c r="L608" i="1"/>
  <c r="L901" i="1"/>
  <c r="L849" i="1"/>
  <c r="L1510" i="1"/>
  <c r="L646" i="1"/>
  <c r="L195" i="1"/>
  <c r="L1597" i="1"/>
  <c r="L1485" i="1"/>
  <c r="L237" i="1"/>
  <c r="L111" i="1"/>
  <c r="L2642" i="1"/>
  <c r="L2601" i="1"/>
  <c r="L2521" i="1"/>
  <c r="L2496" i="1"/>
  <c r="L2472" i="1"/>
  <c r="L2463" i="1"/>
  <c r="L2415" i="1"/>
  <c r="L2361" i="1"/>
  <c r="L2346" i="1"/>
  <c r="L2106" i="1"/>
  <c r="L2077" i="1"/>
  <c r="L2088" i="1"/>
  <c r="L2041" i="1"/>
  <c r="L2053" i="1"/>
  <c r="L2019" i="1"/>
  <c r="L1888" i="1"/>
  <c r="L1872" i="1"/>
  <c r="L1745" i="1"/>
  <c r="L1731" i="1"/>
  <c r="L1710" i="1"/>
  <c r="L1759" i="1"/>
  <c r="L1693" i="1"/>
  <c r="L1682" i="1"/>
  <c r="L1632" i="1"/>
  <c r="L1641" i="1"/>
  <c r="L1608" i="1"/>
  <c r="L1607" i="1"/>
  <c r="L1548" i="1"/>
  <c r="L1526" i="1"/>
  <c r="L1499" i="1"/>
  <c r="L1405" i="1"/>
  <c r="L1381" i="1"/>
  <c r="L1303" i="1"/>
  <c r="L2318" i="1"/>
  <c r="L1461" i="1"/>
  <c r="L1202" i="1"/>
  <c r="L1253" i="1"/>
  <c r="L1142" i="1"/>
  <c r="L1179" i="1"/>
  <c r="L1174" i="1"/>
  <c r="L1149" i="1"/>
  <c r="L908" i="1"/>
  <c r="L513" i="1"/>
  <c r="L2061" i="1"/>
  <c r="L913" i="1"/>
  <c r="L737" i="1"/>
  <c r="L801" i="1"/>
  <c r="L619" i="1"/>
  <c r="L719" i="1"/>
  <c r="L702" i="1"/>
  <c r="L376" i="1"/>
  <c r="L183" i="1"/>
  <c r="L66" i="1"/>
  <c r="L135" i="1"/>
  <c r="L60" i="1"/>
  <c r="L38" i="1"/>
  <c r="L64" i="1"/>
  <c r="L143" i="1"/>
  <c r="L591" i="1"/>
  <c r="L738" i="1"/>
  <c r="L1903" i="1"/>
  <c r="L1670" i="1"/>
  <c r="L2071" i="1"/>
  <c r="L865" i="1"/>
  <c r="L432" i="1"/>
  <c r="L1550" i="1"/>
  <c r="L1492" i="1"/>
  <c r="L490" i="1"/>
  <c r="L1074" i="1"/>
  <c r="L489" i="1"/>
  <c r="L299" i="1"/>
  <c r="L2552" i="1"/>
  <c r="L2391" i="1"/>
  <c r="L2345" i="1"/>
  <c r="L2297" i="1"/>
  <c r="L2285" i="1"/>
  <c r="L803" i="1"/>
  <c r="L2155" i="1"/>
  <c r="L1952" i="1"/>
  <c r="L696" i="1"/>
  <c r="L1606" i="1"/>
  <c r="L654" i="1"/>
  <c r="L1946" i="1"/>
  <c r="L1700" i="1"/>
  <c r="L1511" i="1"/>
  <c r="L1898" i="1"/>
  <c r="L590" i="1"/>
  <c r="L988" i="1"/>
  <c r="L1787" i="1"/>
  <c r="L1704" i="1"/>
  <c r="L1588" i="1"/>
  <c r="L994" i="1"/>
  <c r="L1063" i="1"/>
  <c r="L1532" i="1"/>
  <c r="L1525" i="1"/>
  <c r="L1206" i="1"/>
  <c r="L1117" i="1"/>
  <c r="L1400" i="1"/>
  <c r="L100" i="1"/>
  <c r="L1041" i="1"/>
  <c r="L325" i="1"/>
  <c r="L139" i="1"/>
  <c r="L552" i="1"/>
  <c r="L44" i="1"/>
  <c r="L42" i="1"/>
  <c r="L2162" i="1"/>
  <c r="L2230" i="1"/>
  <c r="L1497" i="1"/>
  <c r="L1402" i="1"/>
  <c r="L875" i="1"/>
  <c r="L1286" i="1"/>
  <c r="L690" i="1"/>
  <c r="L1749" i="1"/>
  <c r="L267" i="1"/>
  <c r="L2450" i="1"/>
  <c r="L1796" i="1"/>
  <c r="L1744" i="1"/>
  <c r="L1255" i="1"/>
  <c r="L1248" i="1"/>
  <c r="L852" i="1"/>
  <c r="L2467" i="1"/>
  <c r="L853" i="1"/>
  <c r="L427" i="1"/>
  <c r="L185" i="1"/>
  <c r="L86" i="1"/>
  <c r="L218" i="1"/>
  <c r="L142" i="1"/>
  <c r="L1462" i="1"/>
  <c r="L1848" i="1"/>
  <c r="L565" i="1"/>
  <c r="L400" i="1"/>
  <c r="L1269" i="1"/>
  <c r="L1643" i="1"/>
  <c r="L2600" i="1"/>
  <c r="L2604" i="1"/>
  <c r="L528" i="1"/>
  <c r="L2523" i="1"/>
  <c r="L2262" i="1"/>
  <c r="L2324" i="1"/>
  <c r="L1696" i="1"/>
  <c r="L2460" i="1"/>
  <c r="L1815" i="1"/>
  <c r="L2280" i="1"/>
  <c r="L2506" i="1"/>
  <c r="L2355" i="1"/>
  <c r="L840" i="1"/>
  <c r="L723" i="1"/>
  <c r="L1750" i="1"/>
  <c r="L524" i="1"/>
  <c r="L1818" i="1"/>
  <c r="L1801" i="1"/>
  <c r="L161" i="1"/>
  <c r="L1906" i="1"/>
  <c r="L399" i="1"/>
  <c r="L1865" i="1"/>
  <c r="L1412" i="1"/>
  <c r="L1673" i="1"/>
  <c r="L1262" i="1"/>
  <c r="L2125" i="1"/>
  <c r="L812" i="1"/>
  <c r="L763" i="1"/>
  <c r="L2200" i="1"/>
  <c r="L2037" i="1"/>
  <c r="L1753" i="1"/>
  <c r="L2114" i="1"/>
  <c r="L2000" i="1"/>
  <c r="L2051" i="1"/>
  <c r="L529" i="1"/>
  <c r="L1942" i="1"/>
  <c r="L2176" i="1"/>
  <c r="L1882" i="1"/>
  <c r="L1951" i="1"/>
  <c r="L2527" i="1"/>
  <c r="L1605" i="1"/>
  <c r="L1881" i="1"/>
  <c r="L1564" i="1"/>
  <c r="L1572" i="1"/>
  <c r="L1222" i="1"/>
  <c r="L1452" i="1"/>
  <c r="L1455" i="1"/>
  <c r="L384" i="1"/>
  <c r="L2240" i="1"/>
  <c r="L1454" i="1"/>
  <c r="L1167" i="1"/>
  <c r="L1774" i="1"/>
  <c r="L587" i="1"/>
  <c r="L759" i="1"/>
  <c r="L1082" i="1"/>
  <c r="L586" i="1"/>
  <c r="L485" i="1"/>
  <c r="L578" i="1"/>
  <c r="L887" i="1"/>
  <c r="L1981" i="1"/>
  <c r="L793" i="1"/>
  <c r="L921" i="1"/>
  <c r="L493" i="1"/>
  <c r="L2235" i="1"/>
  <c r="L532" i="1"/>
  <c r="L845" i="1"/>
  <c r="L1767" i="1"/>
  <c r="L230" i="1"/>
  <c r="L1838" i="1"/>
  <c r="L2627" i="1"/>
  <c r="L2252" i="1"/>
  <c r="L2500" i="1"/>
  <c r="L2434" i="1"/>
  <c r="L2368" i="1"/>
  <c r="L2309" i="1"/>
  <c r="L2307" i="1"/>
  <c r="L2294" i="1"/>
  <c r="L2245" i="1"/>
  <c r="L2149" i="1"/>
  <c r="L2094" i="1"/>
  <c r="L2066" i="1"/>
  <c r="L2035" i="1"/>
  <c r="L2015" i="1"/>
  <c r="L1919" i="1"/>
  <c r="L1846" i="1"/>
  <c r="L1793" i="1"/>
  <c r="L1730" i="1"/>
  <c r="L1611" i="1"/>
  <c r="L1538" i="1"/>
  <c r="L1474" i="1"/>
  <c r="L1317" i="1"/>
  <c r="L266" i="1"/>
  <c r="L1215" i="1"/>
  <c r="L1982" i="1"/>
  <c r="L2132" i="1"/>
  <c r="L1468" i="1"/>
  <c r="L2" i="1"/>
  <c r="L2493" i="1"/>
  <c r="L2335" i="1"/>
  <c r="L2224" i="1"/>
  <c r="L2185" i="1"/>
  <c r="L1901" i="1"/>
  <c r="L1822" i="1"/>
  <c r="L1769" i="1"/>
  <c r="L2115" i="1"/>
  <c r="L2006" i="1"/>
  <c r="L2588" i="1"/>
  <c r="L1556" i="1"/>
  <c r="L1811" i="1"/>
  <c r="L1333" i="1"/>
  <c r="L2268" i="1"/>
  <c r="L2258" i="1"/>
  <c r="L953" i="1"/>
  <c r="L734" i="1"/>
  <c r="L1346" i="1"/>
  <c r="L348" i="1"/>
  <c r="L2208" i="1"/>
  <c r="L105" i="1"/>
  <c r="L898" i="1"/>
  <c r="L938" i="1"/>
  <c r="L1098" i="1"/>
  <c r="L276" i="1"/>
  <c r="L332" i="1"/>
  <c r="L1743" i="1"/>
  <c r="L1029" i="1"/>
  <c r="L1298" i="1"/>
  <c r="L2517" i="1"/>
  <c r="L2024" i="1"/>
  <c r="L1061" i="1"/>
  <c r="L1866" i="1"/>
  <c r="L786" i="1"/>
  <c r="L592" i="1"/>
  <c r="L2615" i="1"/>
  <c r="L2571" i="1"/>
  <c r="L2478" i="1"/>
  <c r="L2462" i="1"/>
  <c r="L2448" i="1"/>
  <c r="L2436" i="1"/>
  <c r="L2406" i="1"/>
  <c r="L2398" i="1"/>
  <c r="L1827" i="1"/>
  <c r="L2366" i="1"/>
  <c r="L2357" i="1"/>
  <c r="L2339" i="1"/>
  <c r="L2314" i="1"/>
  <c r="L2305" i="1"/>
  <c r="L2306" i="1"/>
  <c r="L2282" i="1"/>
  <c r="L2213" i="1"/>
  <c r="L2191" i="1"/>
  <c r="L2138" i="1"/>
  <c r="L2139" i="1"/>
  <c r="L2124" i="1"/>
  <c r="L2086" i="1"/>
  <c r="L2063" i="1"/>
  <c r="L1864" i="1"/>
  <c r="L1754" i="1"/>
  <c r="L1726" i="1"/>
  <c r="L1699" i="1"/>
  <c r="L1642" i="1"/>
  <c r="L1434" i="1"/>
  <c r="L1447" i="1"/>
  <c r="L1305" i="1"/>
  <c r="L1358" i="1"/>
  <c r="L1191" i="1"/>
  <c r="L1170" i="1"/>
  <c r="L1064" i="1"/>
  <c r="L1797" i="1"/>
  <c r="L1067" i="1"/>
  <c r="L1085" i="1"/>
  <c r="L900" i="1"/>
  <c r="L2186" i="1"/>
  <c r="L206" i="1"/>
  <c r="L125" i="1"/>
  <c r="L2283" i="1"/>
  <c r="L2111" i="1"/>
  <c r="L2632" i="1"/>
  <c r="L2611" i="1"/>
  <c r="L2569" i="1"/>
  <c r="L2567" i="1"/>
  <c r="L2414" i="1"/>
  <c r="L2563" i="1"/>
  <c r="L2289" i="1"/>
  <c r="L2206" i="1"/>
  <c r="L1541" i="1"/>
  <c r="L2218" i="1"/>
  <c r="L2050" i="1"/>
  <c r="L2057" i="1"/>
  <c r="L2081" i="1"/>
  <c r="L1929" i="1"/>
  <c r="L1892" i="1"/>
  <c r="L2233" i="1"/>
  <c r="L1840" i="1"/>
  <c r="L1816" i="1"/>
  <c r="L2056" i="1"/>
  <c r="L2554" i="1"/>
  <c r="L2197" i="1"/>
  <c r="L1836" i="1"/>
  <c r="L2287" i="1"/>
  <c r="L2242" i="1"/>
  <c r="L1688" i="1"/>
  <c r="L1990" i="1"/>
  <c r="L99" i="1"/>
  <c r="L2036" i="1"/>
  <c r="L1399" i="1"/>
  <c r="L2256" i="1"/>
  <c r="L1245" i="1"/>
  <c r="L2529" i="1"/>
  <c r="L2253" i="1"/>
  <c r="L1162" i="1"/>
  <c r="L925" i="1"/>
  <c r="L2171" i="1"/>
  <c r="L2548" i="1"/>
  <c r="L1186" i="1"/>
  <c r="L2296" i="1"/>
  <c r="L1196" i="1"/>
  <c r="L630" i="1"/>
  <c r="L2107" i="1"/>
  <c r="L796" i="1"/>
  <c r="L1263" i="1"/>
  <c r="L1021" i="1"/>
  <c r="L1551" i="1"/>
  <c r="L2257" i="1"/>
  <c r="L1453" i="1"/>
  <c r="L1486" i="1"/>
  <c r="L1378" i="1"/>
  <c r="L2349" i="1"/>
  <c r="L824" i="1"/>
  <c r="L130" i="1"/>
  <c r="L672" i="1"/>
  <c r="L1240" i="1"/>
  <c r="L2333" i="1"/>
  <c r="L648" i="1"/>
  <c r="L2005" i="1"/>
  <c r="L1315" i="1"/>
  <c r="L10" i="1"/>
  <c r="L2411" i="1"/>
  <c r="L2046" i="1"/>
  <c r="L1517" i="1"/>
  <c r="L1893" i="1"/>
  <c r="L1268" i="1"/>
  <c r="L375" i="1"/>
  <c r="L1361" i="1"/>
  <c r="L754" i="1"/>
  <c r="L1111" i="1"/>
  <c r="L406" i="1"/>
  <c r="L1068" i="1"/>
  <c r="L982" i="1"/>
  <c r="L1896" i="1"/>
  <c r="L1422" i="1"/>
  <c r="L767" i="1"/>
  <c r="L331" i="1"/>
  <c r="L2466" i="1"/>
  <c r="L1705" i="1"/>
  <c r="L1211" i="1"/>
  <c r="L527" i="1"/>
  <c r="L540" i="1"/>
  <c r="L372" i="1"/>
  <c r="L1967" i="1"/>
  <c r="L653" i="1"/>
  <c r="L312" i="1"/>
  <c r="L730" i="1"/>
  <c r="L2299" i="1"/>
  <c r="L180" i="1"/>
  <c r="L7" i="1"/>
  <c r="L2380" i="1"/>
  <c r="L1925" i="1"/>
  <c r="L2266" i="1"/>
  <c r="L1393" i="1"/>
  <c r="L1133" i="1"/>
  <c r="L1614" i="1"/>
  <c r="L870" i="1"/>
  <c r="L2165" i="1"/>
  <c r="L3" i="1"/>
  <c r="L2143" i="1"/>
  <c r="L1845" i="1"/>
  <c r="L757" i="1"/>
  <c r="L764" i="1"/>
  <c r="L457" i="1"/>
  <c r="L790" i="1"/>
  <c r="L1843" i="1"/>
  <c r="L394" i="1"/>
  <c r="L1052" i="1"/>
  <c r="L906" i="1"/>
  <c r="L640" i="1"/>
  <c r="L595" i="1"/>
  <c r="L2597" i="1"/>
  <c r="L2354" i="1"/>
  <c r="L2022" i="1"/>
  <c r="L1850" i="1"/>
  <c r="L1955" i="1"/>
  <c r="L2277" i="1"/>
  <c r="L1639" i="1"/>
  <c r="L1698" i="1"/>
  <c r="L1130" i="1"/>
  <c r="L1972" i="1"/>
  <c r="L695" i="1"/>
  <c r="L1414" i="1"/>
  <c r="L1375" i="1"/>
  <c r="L2062" i="1"/>
  <c r="L933" i="1"/>
  <c r="L2269" i="1"/>
  <c r="L1851" i="1"/>
  <c r="L1178" i="1"/>
  <c r="L1773" i="1"/>
  <c r="L1780" i="1"/>
  <c r="L401" i="1"/>
  <c r="L50" i="1"/>
  <c r="L1648" i="1"/>
  <c r="L1416" i="1"/>
  <c r="L927" i="1"/>
  <c r="L1124" i="1"/>
  <c r="L1336" i="1"/>
  <c r="L1039" i="1"/>
  <c r="L2232" i="1"/>
  <c r="L1954" i="1"/>
  <c r="L542" i="1"/>
  <c r="L221" i="1"/>
  <c r="L342" i="1"/>
  <c r="L2274" i="1"/>
  <c r="L2424" i="1"/>
  <c r="L2265" i="1"/>
  <c r="L2087" i="1"/>
  <c r="L1662" i="1"/>
  <c r="L1671" i="1"/>
  <c r="L165" i="1"/>
  <c r="L1521" i="1"/>
  <c r="L1469" i="1"/>
  <c r="L1460" i="1"/>
  <c r="L663" i="1"/>
  <c r="L661" i="1"/>
  <c r="L26" i="1"/>
  <c r="L258" i="1"/>
  <c r="L219" i="1"/>
  <c r="L177" i="1"/>
  <c r="L68" i="1"/>
  <c r="L2097" i="1"/>
  <c r="L2220" i="1"/>
  <c r="L986" i="1"/>
  <c r="L2263" i="1"/>
  <c r="L1398" i="1"/>
  <c r="L2430" i="1"/>
  <c r="L2524" i="1"/>
  <c r="L1609" i="1"/>
  <c r="L2593" i="1"/>
  <c r="L2444" i="1"/>
  <c r="L2426" i="1"/>
  <c r="L2217" i="1"/>
  <c r="L2315" i="1"/>
  <c r="L2276" i="1"/>
  <c r="L2231" i="1"/>
  <c r="L2030" i="1"/>
  <c r="L2013" i="1"/>
  <c r="L1960" i="1"/>
  <c r="L1977" i="1"/>
  <c r="L1860" i="1"/>
  <c r="L1930" i="1"/>
  <c r="L1933" i="1"/>
  <c r="L1897" i="1"/>
  <c r="L1868" i="1"/>
  <c r="L1804" i="1"/>
  <c r="L1784" i="1"/>
  <c r="L1751" i="1"/>
  <c r="L1761" i="1"/>
  <c r="L1635" i="1"/>
  <c r="L1479" i="1"/>
  <c r="L1677" i="1"/>
  <c r="L1667" i="1"/>
  <c r="L1653" i="1"/>
  <c r="L1636" i="1"/>
  <c r="L1603" i="1"/>
  <c r="L1576" i="1"/>
  <c r="L1528" i="1"/>
  <c r="L1325" i="1"/>
  <c r="L1406" i="1"/>
  <c r="L1324" i="1"/>
  <c r="L1265" i="1"/>
  <c r="L1323" i="1"/>
  <c r="L1237" i="1"/>
  <c r="L1190" i="1"/>
  <c r="L1192" i="1"/>
  <c r="L782" i="1"/>
  <c r="L385" i="1"/>
  <c r="L370" i="1"/>
  <c r="L311" i="1"/>
  <c r="L1924" i="1"/>
  <c r="L114" i="1"/>
  <c r="L1656" i="1"/>
  <c r="L2173" i="1"/>
  <c r="L126" i="1"/>
  <c r="L1448" i="1"/>
  <c r="L284" i="1"/>
  <c r="L192" i="1"/>
  <c r="L188" i="1"/>
  <c r="L6" i="1"/>
  <c r="L103" i="1"/>
  <c r="L79" i="1"/>
  <c r="L80" i="1"/>
  <c r="L15" i="1"/>
  <c r="L1629" i="1"/>
  <c r="L1720" i="1"/>
  <c r="L1630" i="1"/>
  <c r="L1721" i="1"/>
  <c r="L2373" i="1"/>
  <c r="L823" i="1"/>
  <c r="L1870" i="1"/>
  <c r="L20" i="1"/>
  <c r="L146" i="1"/>
  <c r="L65" i="1"/>
  <c r="L260" i="1"/>
  <c r="L956" i="1"/>
  <c r="L313" i="1"/>
  <c r="L1947" i="1"/>
  <c r="L1379" i="1"/>
  <c r="L2449" i="1"/>
  <c r="L2451" i="1"/>
  <c r="L2356" i="1"/>
  <c r="L1143" i="1"/>
  <c r="L1327" i="1"/>
  <c r="L1304" i="1"/>
  <c r="L2039" i="1"/>
  <c r="L631" i="1"/>
  <c r="L216" i="1"/>
  <c r="L2573" i="1"/>
  <c r="L168" i="1"/>
  <c r="L1555" i="1"/>
  <c r="L2381" i="1"/>
  <c r="L2325" i="1"/>
  <c r="L1803" i="1"/>
  <c r="L2105" i="1"/>
  <c r="L2133" i="1"/>
  <c r="L1542" i="1"/>
  <c r="L1775" i="1"/>
  <c r="L1957" i="1"/>
  <c r="L1664" i="1"/>
  <c r="L681" i="1"/>
  <c r="L1747" i="1"/>
  <c r="L1326" i="1"/>
  <c r="L119" i="1"/>
  <c r="L1137" i="1"/>
  <c r="L1475" i="1"/>
  <c r="L952" i="1"/>
  <c r="L539" i="1"/>
  <c r="L1369" i="1"/>
  <c r="L2146" i="1"/>
  <c r="L2127" i="1"/>
  <c r="L1010" i="1"/>
  <c r="L889" i="1"/>
  <c r="L90" i="1"/>
  <c r="L339" i="1"/>
  <c r="L2320" i="1"/>
  <c r="L1415" i="1"/>
  <c r="L84" i="1"/>
  <c r="L1948" i="1"/>
  <c r="L1616" i="1"/>
  <c r="L634" i="1"/>
  <c r="L1628" i="1"/>
  <c r="L1729" i="1"/>
  <c r="L1450" i="1"/>
  <c r="L1169" i="1"/>
  <c r="L1238" i="1"/>
  <c r="L1154" i="1"/>
  <c r="L153" i="1"/>
  <c r="L122" i="1"/>
  <c r="L96" i="1"/>
  <c r="L137" i="1"/>
  <c r="L2429" i="1"/>
  <c r="L1936" i="1"/>
  <c r="L1410" i="1"/>
  <c r="L736" i="1"/>
  <c r="L1702" i="1"/>
  <c r="L1435" i="1"/>
  <c r="L403" i="1"/>
  <c r="L1104" i="1"/>
  <c r="L1514" i="1"/>
  <c r="L1871" i="1"/>
  <c r="L1646" i="1"/>
  <c r="L1362" i="1"/>
  <c r="L1819" i="1"/>
  <c r="L1403" i="1"/>
  <c r="L1449" i="1"/>
  <c r="L837" i="1"/>
  <c r="L637" i="1"/>
  <c r="L884" i="1"/>
  <c r="L1093" i="1"/>
  <c r="L2402" i="1"/>
  <c r="L1279" i="1"/>
  <c r="L468" i="1"/>
  <c r="L289" i="1"/>
  <c r="L1908" i="1"/>
  <c r="L270" i="1"/>
  <c r="L2539" i="1"/>
  <c r="L829" i="1"/>
  <c r="L2219" i="1"/>
  <c r="L752" i="1"/>
  <c r="L1164" i="1"/>
  <c r="L1577" i="1"/>
  <c r="L1569" i="1"/>
  <c r="L947" i="1"/>
  <c r="L984" i="1"/>
  <c r="L1158" i="1"/>
  <c r="L227" i="1"/>
  <c r="L936" i="1"/>
  <c r="L187" i="1"/>
  <c r="L2334" i="1"/>
  <c r="L1557" i="1"/>
  <c r="L2038" i="1"/>
  <c r="L349" i="1"/>
  <c r="L628" i="1"/>
  <c r="L73" i="1"/>
  <c r="L1259" i="1"/>
  <c r="L2205" i="1"/>
  <c r="L1019" i="1"/>
  <c r="L2417" i="1"/>
  <c r="L2377" i="1"/>
  <c r="L2295" i="1"/>
  <c r="L713" i="1"/>
  <c r="L1316" i="1"/>
  <c r="L1436" i="1"/>
  <c r="L1959" i="1"/>
  <c r="L907" i="1"/>
  <c r="L616" i="1"/>
  <c r="L506" i="1"/>
  <c r="L507" i="1"/>
  <c r="L1506" i="1"/>
  <c r="L2510" i="1"/>
  <c r="L2343" i="1"/>
  <c r="L2209" i="1"/>
  <c r="L1513" i="1"/>
  <c r="L844" i="1"/>
  <c r="L2076" i="1"/>
  <c r="L828" i="1"/>
  <c r="L1481" i="1"/>
  <c r="L1350" i="1"/>
  <c r="L649" i="1"/>
  <c r="L1782" i="1"/>
  <c r="L558" i="1"/>
  <c r="L2630" i="1"/>
  <c r="L2141" i="1"/>
  <c r="L1260" i="1"/>
  <c r="L1394" i="1"/>
  <c r="L2044" i="1"/>
  <c r="L330" i="1"/>
  <c r="L2576" i="1"/>
  <c r="L2427" i="1"/>
  <c r="L2189" i="1"/>
  <c r="L2170" i="1"/>
  <c r="L2028" i="1"/>
  <c r="L2113" i="1"/>
  <c r="L2007" i="1"/>
  <c r="L271" i="1"/>
  <c r="L1938" i="1"/>
  <c r="L1805" i="1"/>
  <c r="L1612" i="1"/>
  <c r="L1128" i="1"/>
  <c r="L1595" i="1"/>
  <c r="L1589" i="1"/>
  <c r="L1622" i="1"/>
  <c r="L2464" i="1"/>
  <c r="L1318" i="1"/>
  <c r="L1339" i="1"/>
  <c r="L171" i="1"/>
  <c r="L1226" i="1"/>
  <c r="L1593" i="1"/>
  <c r="L383" i="1"/>
  <c r="L360" i="1"/>
  <c r="L1086" i="1"/>
  <c r="L1799" i="1"/>
  <c r="L1299" i="1"/>
  <c r="L758" i="1"/>
  <c r="L966" i="1"/>
  <c r="L421" i="1"/>
  <c r="L858" i="1"/>
  <c r="L951" i="1"/>
  <c r="L343" i="1"/>
  <c r="L996" i="1"/>
  <c r="L454" i="1"/>
  <c r="L609" i="1"/>
  <c r="L210" i="1"/>
  <c r="L1337" i="1"/>
  <c r="L368" i="1"/>
  <c r="L1741" i="1"/>
  <c r="L278" i="1"/>
  <c r="L1779" i="1"/>
  <c r="L2489" i="1"/>
  <c r="L2112" i="1"/>
  <c r="L2264" i="1"/>
  <c r="L2079" i="1"/>
  <c r="L2214" i="1"/>
  <c r="L1459" i="1"/>
  <c r="L1440" i="1"/>
  <c r="L1371" i="1"/>
  <c r="L1172" i="1"/>
  <c r="L43" i="1"/>
  <c r="L2025" i="1"/>
  <c r="L2083" i="1"/>
  <c r="L1619" i="1"/>
  <c r="L1503" i="1"/>
  <c r="L1284" i="1"/>
  <c r="L1401" i="1"/>
  <c r="L861" i="1"/>
  <c r="L297" i="1"/>
  <c r="L642" i="1"/>
  <c r="L917" i="1"/>
  <c r="L582" i="1"/>
  <c r="L474" i="1"/>
  <c r="L447" i="1"/>
  <c r="L602" i="1"/>
  <c r="L144" i="1"/>
  <c r="L596" i="1"/>
  <c r="L274" i="1"/>
  <c r="L356" i="1"/>
  <c r="L308" i="1"/>
  <c r="L293" i="1"/>
  <c r="L71" i="1"/>
  <c r="L95" i="1"/>
  <c r="L224" i="1"/>
  <c r="L2474" i="1"/>
  <c r="L1676" i="1"/>
  <c r="L1306" i="1"/>
  <c r="L768" i="1"/>
  <c r="L902" i="1"/>
  <c r="L2535" i="1"/>
  <c r="L2370" i="1"/>
  <c r="L2353" i="1"/>
  <c r="L770" i="1"/>
  <c r="L2222" i="1"/>
  <c r="L1332" i="1"/>
  <c r="L1909" i="1"/>
  <c r="L1261" i="1"/>
  <c r="L971" i="1"/>
  <c r="L718" i="1"/>
  <c r="L158" i="1"/>
  <c r="L820" i="1"/>
  <c r="L766" i="1"/>
  <c r="L78" i="1"/>
  <c r="L2483" i="1"/>
  <c r="L2281" i="1"/>
  <c r="L2167" i="1"/>
  <c r="L2169" i="1"/>
  <c r="L2064" i="1"/>
  <c r="L1734" i="1"/>
  <c r="L1383" i="1"/>
  <c r="L1347" i="1"/>
  <c r="L1352" i="1"/>
  <c r="L1308" i="1"/>
  <c r="L1249" i="1"/>
  <c r="L1242" i="1"/>
  <c r="L1094" i="1"/>
  <c r="L1016" i="1"/>
  <c r="L841" i="1"/>
  <c r="L431" i="1"/>
  <c r="L138" i="1"/>
  <c r="L109" i="1"/>
  <c r="L132" i="1"/>
  <c r="L93" i="1"/>
  <c r="L2550" i="1"/>
  <c r="L2461" i="1"/>
  <c r="L1125" i="1"/>
  <c r="L1160" i="1"/>
  <c r="L1915" i="1"/>
  <c r="L1828" i="1"/>
  <c r="L1854" i="1"/>
  <c r="L465" i="1"/>
  <c r="L232" i="1"/>
  <c r="L193" i="1"/>
  <c r="L2364" i="1"/>
  <c r="L173" i="1"/>
  <c r="L815" i="1"/>
  <c r="L920" i="1"/>
  <c r="L136" i="1"/>
  <c r="L1193" i="1"/>
  <c r="L85" i="1"/>
  <c r="L2634" i="1"/>
  <c r="L2610" i="1"/>
  <c r="L387" i="1"/>
  <c r="L2585" i="1"/>
  <c r="L2583" i="1"/>
  <c r="L2486" i="1"/>
  <c r="L2487" i="1"/>
  <c r="L2400" i="1"/>
  <c r="L2437" i="1"/>
  <c r="L2383" i="1"/>
  <c r="L2029" i="1"/>
  <c r="L2469" i="1"/>
  <c r="L2260" i="1"/>
  <c r="L2195" i="1"/>
  <c r="L162" i="1"/>
  <c r="L1879" i="1"/>
  <c r="L2152" i="1"/>
  <c r="L2014" i="1"/>
  <c r="L1917" i="1"/>
  <c r="L1956" i="1"/>
  <c r="L1912" i="1"/>
  <c r="L1841" i="1"/>
  <c r="L1820" i="1"/>
  <c r="L1800" i="1"/>
  <c r="L1312" i="1"/>
  <c r="L1584" i="1"/>
  <c r="L2275" i="1"/>
  <c r="L2326" i="1"/>
  <c r="L1709" i="1"/>
  <c r="L2390" i="1"/>
  <c r="L1367" i="1"/>
  <c r="L2507" i="1"/>
  <c r="L2412" i="1"/>
  <c r="L1684" i="1"/>
  <c r="L1712" i="1"/>
  <c r="L832" i="1"/>
  <c r="L2229" i="1"/>
  <c r="L1418" i="1"/>
  <c r="L720" i="1"/>
  <c r="L2188" i="1"/>
  <c r="L1113" i="1"/>
  <c r="L502" i="1"/>
  <c r="L555" i="1"/>
  <c r="L478" i="1"/>
  <c r="L160" i="1"/>
  <c r="L335" i="1"/>
  <c r="L164" i="1"/>
  <c r="L74" i="1"/>
  <c r="L22" i="1"/>
  <c r="L2310" i="1"/>
  <c r="L2572" i="1"/>
  <c r="L2547" i="1"/>
  <c r="L2453" i="1"/>
  <c r="L2405" i="1"/>
  <c r="L2413" i="1"/>
  <c r="L2408" i="1"/>
  <c r="L2407" i="1"/>
  <c r="L1272" i="1"/>
  <c r="L2204" i="1"/>
  <c r="L2161" i="1"/>
  <c r="L1002" i="1"/>
  <c r="L169" i="1"/>
  <c r="L1934" i="1"/>
  <c r="L1993" i="1"/>
  <c r="L2002" i="1"/>
  <c r="L1979" i="1"/>
  <c r="L1894" i="1"/>
  <c r="L1776" i="1"/>
  <c r="L1344" i="1"/>
  <c r="L1746" i="1"/>
  <c r="L1966" i="1"/>
  <c r="L1708" i="1"/>
  <c r="L2091" i="1"/>
  <c r="L1973" i="1"/>
  <c r="L1537" i="1"/>
  <c r="L248" i="1"/>
  <c r="L1389" i="1"/>
  <c r="L1233" i="1"/>
  <c r="L1387" i="1"/>
  <c r="L1661" i="1"/>
  <c r="L1165" i="1"/>
  <c r="L1139" i="1"/>
  <c r="L1037" i="1"/>
  <c r="L1443" i="1"/>
  <c r="L1056" i="1"/>
  <c r="L811" i="1"/>
  <c r="L1071" i="1"/>
  <c r="L989" i="1"/>
  <c r="L1504" i="1"/>
  <c r="L914" i="1"/>
  <c r="L2117" i="1"/>
  <c r="L866" i="1"/>
  <c r="L878" i="1"/>
  <c r="L670" i="1"/>
  <c r="L562" i="1"/>
  <c r="L1808" i="1"/>
  <c r="L553" i="1"/>
  <c r="L1287" i="1"/>
  <c r="L1935" i="1"/>
  <c r="L1217" i="1"/>
  <c r="L220" i="1"/>
  <c r="L1424" i="1"/>
  <c r="L1989" i="1"/>
  <c r="L2409" i="1"/>
  <c r="L1669" i="1"/>
  <c r="L49" i="1"/>
  <c r="L482" i="1"/>
  <c r="L2078" i="1"/>
  <c r="L2010" i="1"/>
  <c r="L1295" i="1"/>
  <c r="L729" i="1"/>
  <c r="L1266" i="1"/>
  <c r="L2236" i="1"/>
  <c r="L2144" i="1"/>
  <c r="L1984" i="1"/>
  <c r="L1922" i="1"/>
  <c r="L1547" i="1"/>
  <c r="L850" i="1"/>
  <c r="L1554" i="1"/>
  <c r="L1066" i="1"/>
  <c r="L1484" i="1"/>
  <c r="L1084" i="1"/>
  <c r="L483" i="1"/>
  <c r="L1916" i="1"/>
  <c r="L414" i="1"/>
  <c r="L1566" i="1"/>
  <c r="L1146" i="1"/>
  <c r="L1109" i="1"/>
  <c r="L1477" i="1"/>
  <c r="L756" i="1"/>
  <c r="L245" i="1"/>
  <c r="L2520" i="1"/>
  <c r="L806" i="1"/>
  <c r="L1372" i="1"/>
  <c r="L660" i="1"/>
  <c r="L1678" i="1"/>
  <c r="L2153" i="1"/>
  <c r="L1005" i="1"/>
  <c r="L1627" i="1"/>
  <c r="L1127" i="1"/>
  <c r="L1604" i="1"/>
  <c r="L393" i="1"/>
  <c r="L1446" i="1"/>
  <c r="L1790" i="1"/>
  <c r="L1665" i="1"/>
  <c r="L1429" i="1"/>
  <c r="L698" i="1"/>
  <c r="L2251" i="1"/>
  <c r="L367" i="1"/>
  <c r="L1466" i="1"/>
  <c r="L1185" i="1"/>
  <c r="L1472" i="1"/>
  <c r="L2625" i="1"/>
  <c r="L2194" i="1"/>
  <c r="L1718" i="1"/>
  <c r="L34" i="1"/>
  <c r="L548" i="1"/>
  <c r="L172" i="1"/>
  <c r="L424" i="1"/>
  <c r="L2099" i="1"/>
  <c r="L116" i="1"/>
  <c r="L511" i="1"/>
  <c r="L1116" i="1"/>
  <c r="L1087" i="1"/>
  <c r="L1391" i="1"/>
  <c r="L1195" i="1"/>
  <c r="L1033" i="1"/>
  <c r="L148" i="1"/>
  <c r="L610" i="1"/>
  <c r="L1559" i="1"/>
  <c r="L292" i="1"/>
  <c r="L1119" i="1"/>
  <c r="L842" i="1"/>
  <c r="L912" i="1"/>
  <c r="L2238" i="1"/>
  <c r="L2584" i="1"/>
  <c r="L2384" i="1"/>
  <c r="L2528" i="1"/>
  <c r="L1723" i="1"/>
  <c r="L1441" i="1"/>
  <c r="L1210" i="1"/>
  <c r="L438" i="1"/>
  <c r="L1574" i="1"/>
  <c r="L2553" i="1"/>
  <c r="L108" i="1"/>
  <c r="L2344" i="1"/>
  <c r="L2243" i="1"/>
  <c r="L967" i="1"/>
  <c r="L91" i="1"/>
  <c r="L2228" i="1"/>
  <c r="L231" i="1"/>
  <c r="L761" i="1"/>
  <c r="L1899" i="1"/>
  <c r="L501" i="1"/>
  <c r="L1313" i="1"/>
  <c r="L864" i="1"/>
  <c r="L1659" i="1"/>
  <c r="L1968" i="1"/>
  <c r="L977" i="1"/>
  <c r="L336" i="1"/>
  <c r="L1480" i="1"/>
  <c r="L2119" i="1"/>
  <c r="L134" i="1"/>
  <c r="L1278" i="1"/>
  <c r="L1250" i="1"/>
  <c r="L1168" i="1"/>
  <c r="L1081" i="1"/>
  <c r="L969" i="1"/>
  <c r="L749" i="1"/>
  <c r="L1596" i="1"/>
  <c r="L302" i="1"/>
  <c r="L23" i="1"/>
  <c r="L1343" i="1"/>
  <c r="L514" i="1"/>
  <c r="L643" i="1"/>
  <c r="L433" i="1"/>
  <c r="L337" i="1"/>
  <c r="L1939" i="1"/>
  <c r="L1579" i="1"/>
  <c r="L345" i="1"/>
  <c r="L75" i="1"/>
  <c r="L1419" i="1"/>
  <c r="L550" i="1"/>
  <c r="L895" i="1"/>
  <c r="L2303" i="1"/>
  <c r="L2116" i="1"/>
  <c r="L396" i="1"/>
  <c r="L1157" i="1"/>
  <c r="L593" i="1"/>
  <c r="L28" i="1"/>
  <c r="L2158" i="1"/>
  <c r="L1920" i="1"/>
  <c r="L2082" i="1"/>
  <c r="L1549" i="1"/>
  <c r="L1376" i="1"/>
  <c r="L1095" i="1"/>
  <c r="L533" i="1"/>
  <c r="L534" i="1"/>
  <c r="L1711" i="1"/>
  <c r="L2337" i="1"/>
  <c r="L2304" i="1"/>
  <c r="L1458" i="1"/>
  <c r="L2624" i="1"/>
  <c r="L2617" i="1"/>
  <c r="L2060" i="1"/>
  <c r="L2272" i="1"/>
  <c r="L2403" i="1"/>
  <c r="L1842" i="1"/>
  <c r="L1810" i="1"/>
  <c r="L2577" i="1"/>
  <c r="L471" i="1"/>
  <c r="L909" i="1"/>
  <c r="L939" i="1"/>
  <c r="L1473" i="1"/>
  <c r="L2032" i="1"/>
  <c r="L1276" i="1"/>
  <c r="L1625" i="1"/>
  <c r="L21" i="1"/>
  <c r="L1105" i="1"/>
  <c r="L472" i="1"/>
  <c r="L2331" i="1"/>
  <c r="L2327" i="1"/>
  <c r="L2212" i="1"/>
  <c r="L1204" i="1"/>
  <c r="L733" i="1"/>
  <c r="L621" i="1"/>
  <c r="L597" i="1"/>
  <c r="L77" i="1"/>
  <c r="L1986" i="1"/>
  <c r="L1962" i="1"/>
  <c r="L2556" i="1"/>
  <c r="L1736" i="1"/>
  <c r="L1617" i="1"/>
  <c r="L2420" i="1"/>
  <c r="L2418" i="1"/>
  <c r="L2284" i="1"/>
  <c r="L2248" i="1"/>
  <c r="L1891" i="1"/>
  <c r="L1874" i="1"/>
  <c r="L1847" i="1"/>
  <c r="L779" i="1"/>
  <c r="L1407" i="1"/>
  <c r="L1432" i="1"/>
  <c r="L1471" i="1"/>
  <c r="L1634" i="1"/>
  <c r="L1321" i="1"/>
  <c r="L935" i="1"/>
  <c r="L371" i="1"/>
  <c r="L964" i="1"/>
  <c r="L1112" i="1"/>
  <c r="L1079" i="1"/>
  <c r="L985" i="1"/>
  <c r="L59" i="1"/>
  <c r="L780" i="1"/>
  <c r="L1328" i="1"/>
  <c r="L647" i="1"/>
  <c r="L382" i="1"/>
  <c r="L2100" i="1"/>
  <c r="L81" i="1"/>
  <c r="L1833" i="1"/>
  <c r="L975" i="1"/>
  <c r="L268" i="1"/>
  <c r="L121" i="1"/>
  <c r="L151" i="1"/>
  <c r="L652" i="1"/>
  <c r="L2598" i="1"/>
  <c r="L2431" i="1"/>
  <c r="L2221" i="1"/>
  <c r="L716" i="1"/>
  <c r="L338" i="1"/>
  <c r="L2154" i="1"/>
  <c r="L1738" i="1"/>
  <c r="L2392" i="1"/>
  <c r="L1869" i="1"/>
  <c r="L27" i="1"/>
  <c r="L1849" i="1"/>
  <c r="L1382" i="1"/>
  <c r="L150" i="1"/>
  <c r="L2156" i="1"/>
  <c r="L300" i="1"/>
  <c r="L807" i="1"/>
  <c r="L288" i="1"/>
  <c r="L2017" i="1"/>
  <c r="L1275" i="1"/>
  <c r="L14" i="1"/>
  <c r="L51" i="1"/>
  <c r="L1044" i="1"/>
  <c r="L883" i="1"/>
  <c r="L2494" i="1"/>
  <c r="L2247" i="1"/>
  <c r="L2207" i="1"/>
  <c r="L1757" i="1"/>
  <c r="L1728" i="1"/>
  <c r="L1740" i="1"/>
  <c r="L2551" i="1"/>
  <c r="L2292" i="1"/>
  <c r="L2058" i="1"/>
  <c r="L1487" i="1"/>
  <c r="L942" i="1"/>
  <c r="L788" i="1"/>
  <c r="L706" i="1"/>
  <c r="L577" i="1"/>
  <c r="L611" i="1"/>
  <c r="L659" i="1"/>
  <c r="L510" i="1"/>
  <c r="L1650" i="1"/>
  <c r="L450" i="1"/>
  <c r="L233" i="1"/>
  <c r="L1624" i="1"/>
  <c r="L461" i="1"/>
  <c r="L1230" i="1"/>
  <c r="L2070" i="1"/>
  <c r="L283" i="1"/>
  <c r="L359" i="1"/>
  <c r="L594" i="1"/>
  <c r="L1368" i="1"/>
  <c r="L429" i="1"/>
  <c r="L1884" i="1"/>
  <c r="L751" i="1"/>
  <c r="L70" i="1"/>
  <c r="L1348" i="1"/>
  <c r="L47" i="1"/>
  <c r="L2594" i="1"/>
  <c r="L2532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2198" i="1"/>
  <c r="K55" i="1"/>
  <c r="K1600" i="1"/>
  <c r="K1464" i="1"/>
  <c r="K18" i="1"/>
  <c r="K97" i="1"/>
  <c r="K1122" i="1"/>
  <c r="K498" i="1"/>
  <c r="K87" i="1"/>
  <c r="K295" i="1"/>
  <c r="K212" i="1"/>
  <c r="K235" i="1"/>
  <c r="K213" i="1"/>
  <c r="K2199" i="1"/>
  <c r="K56" i="1"/>
  <c r="K1601" i="1"/>
  <c r="K1465" i="1"/>
  <c r="K19" i="1"/>
  <c r="K98" i="1"/>
  <c r="K1123" i="1"/>
  <c r="K499" i="1"/>
  <c r="K88" i="1"/>
  <c r="K296" i="1"/>
  <c r="K214" i="1"/>
  <c r="K236" i="1"/>
  <c r="K215" i="1"/>
  <c r="K2565" i="1"/>
  <c r="K1791" i="1"/>
  <c r="K2352" i="1"/>
  <c r="K1500" i="1"/>
  <c r="K598" i="1"/>
  <c r="K1536" i="1"/>
  <c r="K1102" i="1"/>
  <c r="K1228" i="1"/>
  <c r="K2096" i="1"/>
  <c r="K814" i="1"/>
  <c r="K911" i="1"/>
  <c r="K847" i="1"/>
  <c r="K560" i="1"/>
  <c r="K334" i="1"/>
  <c r="K402" i="1"/>
  <c r="K83" i="1"/>
  <c r="K318" i="1"/>
  <c r="K2471" i="1"/>
  <c r="K2178" i="1"/>
  <c r="K2442" i="1"/>
  <c r="K1987" i="1"/>
  <c r="K1683" i="1"/>
  <c r="K1637" i="1"/>
  <c r="K1489" i="1"/>
  <c r="K1280" i="1"/>
  <c r="K1088" i="1"/>
  <c r="K1108" i="1"/>
  <c r="K1136" i="1"/>
  <c r="K722" i="1"/>
  <c r="K819" i="1"/>
  <c r="K946" i="1"/>
  <c r="K684" i="1"/>
  <c r="K589" i="1"/>
  <c r="K547" i="1"/>
  <c r="K496" i="1"/>
  <c r="K327" i="1"/>
  <c r="K363" i="1"/>
  <c r="K250" i="1"/>
  <c r="K243" i="1"/>
  <c r="K277" i="1"/>
  <c r="K140" i="1"/>
  <c r="K58" i="1"/>
  <c r="K186" i="1"/>
  <c r="K453" i="1"/>
  <c r="K112" i="1"/>
  <c r="K436" i="1"/>
  <c r="K416" i="1"/>
  <c r="K674" i="1"/>
  <c r="K154" i="1"/>
  <c r="K46" i="1"/>
  <c r="K247" i="1"/>
  <c r="K2635" i="1"/>
  <c r="K2613" i="1"/>
  <c r="K2564" i="1"/>
  <c r="K2545" i="1"/>
  <c r="K2163" i="1"/>
  <c r="K2234" i="1"/>
  <c r="K2513" i="1"/>
  <c r="K2512" i="1"/>
  <c r="K2504" i="1"/>
  <c r="K1520" i="1"/>
  <c r="K617" i="1"/>
  <c r="K1835" i="1"/>
  <c r="K1674" i="1"/>
  <c r="K2376" i="1"/>
  <c r="K1199" i="1"/>
  <c r="K2225" i="1"/>
  <c r="K392" i="1"/>
  <c r="K2157" i="1"/>
  <c r="K2131" i="1"/>
  <c r="K2108" i="1"/>
  <c r="K2016" i="1"/>
  <c r="K1812" i="1"/>
  <c r="K741" i="1"/>
  <c r="K1777" i="1"/>
  <c r="K1220" i="1"/>
  <c r="K2350" i="1"/>
  <c r="K1075" i="1"/>
  <c r="K2054" i="1"/>
  <c r="K968" i="1"/>
  <c r="K995" i="1"/>
  <c r="K1270" i="1"/>
  <c r="K1764" i="1"/>
  <c r="K843" i="1"/>
  <c r="K603" i="1"/>
  <c r="K551" i="1"/>
  <c r="K686" i="1"/>
  <c r="K1467" i="1"/>
  <c r="K931" i="1"/>
  <c r="K2255" i="1"/>
  <c r="K682" i="1"/>
  <c r="K244" i="1"/>
  <c r="K669" i="1"/>
  <c r="K1289" i="1"/>
  <c r="K924" i="1"/>
  <c r="K859" i="1"/>
  <c r="K1360" i="1"/>
  <c r="K575" i="1"/>
  <c r="K522" i="1"/>
  <c r="K836" i="1"/>
  <c r="K407" i="1"/>
  <c r="K1392" i="1"/>
  <c r="K113" i="1"/>
  <c r="K197" i="1"/>
  <c r="K1877" i="1"/>
  <c r="K2118" i="1"/>
  <c r="K1965" i="1"/>
  <c r="K1681" i="1"/>
  <c r="K1000" i="1"/>
  <c r="K2579" i="1"/>
  <c r="K2549" i="1"/>
  <c r="K2537" i="1"/>
  <c r="K344" i="1"/>
  <c r="K1544" i="1"/>
  <c r="K2312" i="1"/>
  <c r="K1563" i="1"/>
  <c r="K2591" i="1"/>
  <c r="K1887" i="1"/>
  <c r="K1829" i="1"/>
  <c r="K1581" i="1"/>
  <c r="K1585" i="1"/>
  <c r="K1267" i="1"/>
  <c r="K725" i="1"/>
  <c r="K1047" i="1"/>
  <c r="K316" i="1"/>
  <c r="K662" i="1"/>
  <c r="K238" i="1"/>
  <c r="K291" i="1"/>
  <c r="K1732" i="1"/>
  <c r="K1034" i="1"/>
  <c r="K124" i="1"/>
  <c r="K62" i="1"/>
  <c r="K1140" i="1"/>
  <c r="K1918" i="1"/>
  <c r="K1258" i="1"/>
  <c r="K2458" i="1"/>
  <c r="K444" i="1"/>
  <c r="K2388" i="1"/>
  <c r="K53" i="1"/>
  <c r="K1719" i="1"/>
  <c r="K1964" i="1"/>
  <c r="K1832" i="1"/>
  <c r="K1821" i="1"/>
  <c r="K1752" i="1"/>
  <c r="K1658" i="1"/>
  <c r="K1623" i="1"/>
  <c r="K1575" i="1"/>
  <c r="K1533" i="1"/>
  <c r="K1388" i="1"/>
  <c r="K809" i="1"/>
  <c r="K1283" i="1"/>
  <c r="K1183" i="1"/>
  <c r="K744" i="1"/>
  <c r="K685" i="1"/>
  <c r="K774" i="1"/>
  <c r="K4" i="1"/>
  <c r="K697" i="1"/>
  <c r="K48" i="1"/>
  <c r="K615" i="1"/>
  <c r="K537" i="1"/>
  <c r="K410" i="1"/>
  <c r="K420" i="1"/>
  <c r="K351" i="1"/>
  <c r="K317" i="1"/>
  <c r="K287" i="1"/>
  <c r="K200" i="1"/>
  <c r="K228" i="1"/>
  <c r="K526" i="1"/>
  <c r="K167" i="1"/>
  <c r="K9" i="1"/>
  <c r="K107" i="1"/>
  <c r="K57" i="1"/>
  <c r="K30" i="1"/>
  <c r="K12" i="1"/>
  <c r="K8" i="1"/>
  <c r="K2068" i="1"/>
  <c r="K152" i="1"/>
  <c r="K2150" i="1"/>
  <c r="K2614" i="1"/>
  <c r="K2599" i="1"/>
  <c r="K2575" i="1"/>
  <c r="K2519" i="1"/>
  <c r="K2456" i="1"/>
  <c r="K2291" i="1"/>
  <c r="K2404" i="1"/>
  <c r="K2332" i="1"/>
  <c r="K2190" i="1"/>
  <c r="K2137" i="1"/>
  <c r="K2136" i="1"/>
  <c r="K880" i="1"/>
  <c r="K2042" i="1"/>
  <c r="K2059" i="1"/>
  <c r="K2026" i="1"/>
  <c r="K1996" i="1"/>
  <c r="K1330" i="1"/>
  <c r="K1825" i="1"/>
  <c r="K1863" i="1"/>
  <c r="K1900" i="1"/>
  <c r="K1768" i="1"/>
  <c r="K1246" i="1"/>
  <c r="K1522" i="1"/>
  <c r="K1561" i="1"/>
  <c r="K1613" i="1"/>
  <c r="K1546" i="1"/>
  <c r="K1496" i="1"/>
  <c r="K1377" i="1"/>
  <c r="K1445" i="1"/>
  <c r="K1615" i="1"/>
  <c r="K1534" i="1"/>
  <c r="K1502" i="1"/>
  <c r="K1425" i="1"/>
  <c r="K1411" i="1"/>
  <c r="K1356" i="1"/>
  <c r="K1495" i="1"/>
  <c r="K1374" i="1"/>
  <c r="K1338" i="1"/>
  <c r="K1046" i="1"/>
  <c r="K1301" i="1"/>
  <c r="K1207" i="1"/>
  <c r="K1132" i="1"/>
  <c r="K1297" i="1"/>
  <c r="K1216" i="1"/>
  <c r="K1069" i="1"/>
  <c r="K1120" i="1"/>
  <c r="K973" i="1"/>
  <c r="K1001" i="1"/>
  <c r="K1011" i="1"/>
  <c r="K789" i="1"/>
  <c r="K937" i="1"/>
  <c r="K1188" i="1"/>
  <c r="K885" i="1"/>
  <c r="K941" i="1"/>
  <c r="K1023" i="1"/>
  <c r="K704" i="1"/>
  <c r="K835" i="1"/>
  <c r="K882" i="1"/>
  <c r="K797" i="1"/>
  <c r="K838" i="1"/>
  <c r="K618" i="1"/>
  <c r="K961" i="1"/>
  <c r="K650" i="1"/>
  <c r="K516" i="1"/>
  <c r="K588" i="1"/>
  <c r="K572" i="1"/>
  <c r="K488" i="1"/>
  <c r="K600" i="1"/>
  <c r="K439" i="1"/>
  <c r="K460" i="1"/>
  <c r="K477" i="1"/>
  <c r="K487" i="1"/>
  <c r="K445" i="1"/>
  <c r="K437" i="1"/>
  <c r="K446" i="1"/>
  <c r="K361" i="1"/>
  <c r="K869" i="1"/>
  <c r="K362" i="1"/>
  <c r="K322" i="1"/>
  <c r="K189" i="1"/>
  <c r="K545" i="1"/>
  <c r="K366" i="1"/>
  <c r="K358" i="1"/>
  <c r="K273" i="1"/>
  <c r="K765" i="1"/>
  <c r="K341" i="1"/>
  <c r="K280" i="1"/>
  <c r="K294" i="1"/>
  <c r="K320" i="1"/>
  <c r="K226" i="1"/>
  <c r="K204" i="1"/>
  <c r="K225" i="1"/>
  <c r="K301" i="1"/>
  <c r="K2574" i="1"/>
  <c r="K2183" i="1"/>
  <c r="K1980" i="1"/>
  <c r="K1998" i="1"/>
  <c r="K1890" i="1"/>
  <c r="K1640" i="1"/>
  <c r="K2151" i="1"/>
  <c r="K1070" i="1"/>
  <c r="K159" i="1"/>
  <c r="K1018" i="1"/>
  <c r="K584" i="1"/>
  <c r="K2259" i="1"/>
  <c r="K1543" i="1"/>
  <c r="K517" i="1"/>
  <c r="K1365" i="1"/>
  <c r="K39" i="1"/>
  <c r="K1083" i="1"/>
  <c r="K282" i="1"/>
  <c r="K554" i="1"/>
  <c r="K442" i="1"/>
  <c r="K679" i="1"/>
  <c r="K333" i="1"/>
  <c r="K52" i="1"/>
  <c r="K441" i="1"/>
  <c r="K115" i="1"/>
  <c r="K33" i="1"/>
  <c r="K2422" i="1"/>
  <c r="K2395" i="1"/>
  <c r="K2336" i="1"/>
  <c r="K919" i="1"/>
  <c r="K1413" i="1"/>
  <c r="K567" i="1"/>
  <c r="K2168" i="1"/>
  <c r="K2385" i="1"/>
  <c r="K1651" i="1"/>
  <c r="K1291" i="1"/>
  <c r="K1438" i="1"/>
  <c r="K2568" i="1"/>
  <c r="K1690" i="1"/>
  <c r="K1861" i="1"/>
  <c r="K1200" i="1"/>
  <c r="K1867" i="1"/>
  <c r="K1772" i="1"/>
  <c r="K1672" i="1"/>
  <c r="K1159" i="1"/>
  <c r="K1080" i="1"/>
  <c r="K1020" i="1"/>
  <c r="K854" i="1"/>
  <c r="K314" i="1"/>
  <c r="K721" i="1"/>
  <c r="K676" i="1"/>
  <c r="K265" i="1"/>
  <c r="K178" i="1"/>
  <c r="K1862" i="1"/>
  <c r="K1657" i="1"/>
  <c r="K17" i="1"/>
  <c r="K156" i="1"/>
  <c r="K1602" i="1"/>
  <c r="K1505" i="1"/>
  <c r="K386" i="1"/>
  <c r="K413" i="1"/>
  <c r="K2098" i="1"/>
  <c r="K2595" i="1"/>
  <c r="K2546" i="1"/>
  <c r="K2525" i="1"/>
  <c r="K2538" i="1"/>
  <c r="K2452" i="1"/>
  <c r="K2445" i="1"/>
  <c r="K2435" i="1"/>
  <c r="K2399" i="1"/>
  <c r="K2396" i="1"/>
  <c r="K2488" i="1"/>
  <c r="K2367" i="1"/>
  <c r="K2227" i="1"/>
  <c r="K2241" i="1"/>
  <c r="K1788" i="1"/>
  <c r="K2254" i="1"/>
  <c r="K2215" i="1"/>
  <c r="K2211" i="1"/>
  <c r="K2192" i="1"/>
  <c r="K2386" i="1"/>
  <c r="K2065" i="1"/>
  <c r="K2055" i="1"/>
  <c r="K2003" i="1"/>
  <c r="K2004" i="1"/>
  <c r="K1733" i="1"/>
  <c r="K1928" i="1"/>
  <c r="K1830" i="1"/>
  <c r="K1844" i="1"/>
  <c r="K1876" i="1"/>
  <c r="K1716" i="1"/>
  <c r="K1873" i="1"/>
  <c r="K1913" i="1"/>
  <c r="K1932" i="1"/>
  <c r="K1687" i="1"/>
  <c r="K1649" i="1"/>
  <c r="K1794" i="1"/>
  <c r="K1580" i="1"/>
  <c r="K1539" i="1"/>
  <c r="K1535" i="1"/>
  <c r="K1558" i="1"/>
  <c r="K1373" i="1"/>
  <c r="K1530" i="1"/>
  <c r="K1296" i="1"/>
  <c r="K1417" i="1"/>
  <c r="K1397" i="1"/>
  <c r="K1355" i="1"/>
  <c r="K1311" i="1"/>
  <c r="K795" i="1"/>
  <c r="K959" i="1"/>
  <c r="K825" i="1"/>
  <c r="K1097" i="1"/>
  <c r="K978" i="1"/>
  <c r="K997" i="1"/>
  <c r="K787" i="1"/>
  <c r="K805" i="1"/>
  <c r="K714" i="1"/>
  <c r="K922" i="1"/>
  <c r="K750" i="1"/>
  <c r="K897" i="1"/>
  <c r="K581" i="1"/>
  <c r="K435" i="1"/>
  <c r="K388" i="1"/>
  <c r="K306" i="1"/>
  <c r="K324" i="1"/>
  <c r="K683" i="1"/>
  <c r="K329" i="1"/>
  <c r="K701" i="1"/>
  <c r="K32" i="1"/>
  <c r="K190" i="1"/>
  <c r="K170" i="1"/>
  <c r="K149" i="1"/>
  <c r="K110" i="1"/>
  <c r="K89" i="1"/>
  <c r="K29" i="1"/>
  <c r="K37" i="1"/>
  <c r="K36" i="1"/>
  <c r="K13" i="1"/>
  <c r="K35" i="1"/>
  <c r="K31" i="1"/>
  <c r="K16" i="1"/>
  <c r="K2142" i="1"/>
  <c r="K176" i="1"/>
  <c r="K2084" i="1"/>
  <c r="K2267" i="1"/>
  <c r="K1621" i="1"/>
  <c r="K203" i="1"/>
  <c r="K1208" i="1"/>
  <c r="K398" i="1"/>
  <c r="K1940" i="1"/>
  <c r="K1645" i="1"/>
  <c r="K2164" i="1"/>
  <c r="K2196" i="1"/>
  <c r="K1910" i="1"/>
  <c r="K408" i="1"/>
  <c r="K163" i="1"/>
  <c r="K1420" i="1"/>
  <c r="K24" i="1"/>
  <c r="K2606" i="1"/>
  <c r="K2561" i="1"/>
  <c r="K357" i="1"/>
  <c r="K2530" i="1"/>
  <c r="K2439" i="1"/>
  <c r="K2351" i="1"/>
  <c r="K2317" i="1"/>
  <c r="K2316" i="1"/>
  <c r="K2123" i="1"/>
  <c r="K2085" i="1"/>
  <c r="K2034" i="1"/>
  <c r="K1992" i="1"/>
  <c r="K1988" i="1"/>
  <c r="K1991" i="1"/>
  <c r="K2045" i="1"/>
  <c r="K1886" i="1"/>
  <c r="K1856" i="1"/>
  <c r="K1785" i="1"/>
  <c r="K1742" i="1"/>
  <c r="K1715" i="1"/>
  <c r="K1795" i="1"/>
  <c r="K1679" i="1"/>
  <c r="K1633" i="1"/>
  <c r="K1638" i="1"/>
  <c r="K1100" i="1"/>
  <c r="K1529" i="1"/>
  <c r="K1478" i="1"/>
  <c r="K1516" i="1"/>
  <c r="K1545" i="1"/>
  <c r="K1476" i="1"/>
  <c r="K1501" i="1"/>
  <c r="K1404" i="1"/>
  <c r="K1508" i="1"/>
  <c r="K1390" i="1"/>
  <c r="K1494" i="1"/>
  <c r="K1329" i="1"/>
  <c r="K1322" i="1"/>
  <c r="K1395" i="1"/>
  <c r="K1277" i="1"/>
  <c r="K1353" i="1"/>
  <c r="K1252" i="1"/>
  <c r="K1171" i="1"/>
  <c r="K1264" i="1"/>
  <c r="K1241" i="1"/>
  <c r="K1187" i="1"/>
  <c r="K1042" i="1"/>
  <c r="K1089" i="1"/>
  <c r="K991" i="1"/>
  <c r="K1214" i="1"/>
  <c r="K1077" i="1"/>
  <c r="K1049" i="1"/>
  <c r="K974" i="1"/>
  <c r="K992" i="1"/>
  <c r="K1053" i="1"/>
  <c r="K993" i="1"/>
  <c r="K1054" i="1"/>
  <c r="K1148" i="1"/>
  <c r="K948" i="1"/>
  <c r="K886" i="1"/>
  <c r="K1096" i="1"/>
  <c r="K1156" i="1"/>
  <c r="K1231" i="1"/>
  <c r="K1050" i="1"/>
  <c r="K1048" i="1"/>
  <c r="K943" i="1"/>
  <c r="K894" i="1"/>
  <c r="K915" i="1"/>
  <c r="K1138" i="1"/>
  <c r="K890" i="1"/>
  <c r="K1273" i="1"/>
  <c r="K1151" i="1"/>
  <c r="K1099" i="1"/>
  <c r="K816" i="1"/>
  <c r="K1051" i="1"/>
  <c r="K877" i="1"/>
  <c r="K667" i="1"/>
  <c r="K1043" i="1"/>
  <c r="K839" i="1"/>
  <c r="K1197" i="1"/>
  <c r="K983" i="1"/>
  <c r="K671" i="1"/>
  <c r="K1184" i="1"/>
  <c r="K753" i="1"/>
  <c r="K1181" i="1"/>
  <c r="K746" i="1"/>
  <c r="K1006" i="1"/>
  <c r="K1175" i="1"/>
  <c r="K872" i="1"/>
  <c r="K1144" i="1"/>
  <c r="K1026" i="1"/>
  <c r="K1161" i="1"/>
  <c r="K693" i="1"/>
  <c r="K926" i="1"/>
  <c r="K700" i="1"/>
  <c r="K1022" i="1"/>
  <c r="K1057" i="1"/>
  <c r="K1141" i="1"/>
  <c r="K804" i="1"/>
  <c r="K896" i="1"/>
  <c r="K1114" i="1"/>
  <c r="K863" i="1"/>
  <c r="K934" i="1"/>
  <c r="K1028" i="1"/>
  <c r="K965" i="1"/>
  <c r="K963" i="1"/>
  <c r="K1012" i="1"/>
  <c r="K743" i="1"/>
  <c r="K569" i="1"/>
  <c r="K929" i="1"/>
  <c r="K1060" i="1"/>
  <c r="K694" i="1"/>
  <c r="K452" i="1"/>
  <c r="K778" i="1"/>
  <c r="K1038" i="1"/>
  <c r="K1035" i="1"/>
  <c r="K1032" i="1"/>
  <c r="K1065" i="1"/>
  <c r="K827" i="1"/>
  <c r="K476" i="1"/>
  <c r="K636" i="1"/>
  <c r="K515" i="1"/>
  <c r="K976" i="1"/>
  <c r="K612" i="1"/>
  <c r="K855" i="1"/>
  <c r="K851" i="1"/>
  <c r="K762" i="1"/>
  <c r="K999" i="1"/>
  <c r="K881" i="1"/>
  <c r="K802" i="1"/>
  <c r="K707" i="1"/>
  <c r="K708" i="1"/>
  <c r="K944" i="1"/>
  <c r="K486" i="1"/>
  <c r="K932" i="1"/>
  <c r="K428" i="1"/>
  <c r="K904" i="1"/>
  <c r="K905" i="1"/>
  <c r="K418" i="1"/>
  <c r="K658" i="1"/>
  <c r="K893" i="1"/>
  <c r="K281" i="1"/>
  <c r="K871" i="1"/>
  <c r="K422" i="1"/>
  <c r="K622" i="1"/>
  <c r="K876" i="1"/>
  <c r="K467" i="1"/>
  <c r="K449" i="1"/>
  <c r="K668" i="1"/>
  <c r="K822" i="1"/>
  <c r="K818" i="1"/>
  <c r="K800" i="1"/>
  <c r="K518" i="1"/>
  <c r="K519" i="1"/>
  <c r="K798" i="1"/>
  <c r="K772" i="1"/>
  <c r="K627" i="1"/>
  <c r="K773" i="1"/>
  <c r="K395" i="1"/>
  <c r="K724" i="1"/>
  <c r="K397" i="1"/>
  <c r="K731" i="1"/>
  <c r="K521" i="1"/>
  <c r="K740" i="1"/>
  <c r="K629" i="1"/>
  <c r="K198" i="1"/>
  <c r="K491" i="1"/>
  <c r="K691" i="1"/>
  <c r="K500" i="1"/>
  <c r="K307" i="1"/>
  <c r="K570" i="1"/>
  <c r="K480" i="1"/>
  <c r="K350" i="1"/>
  <c r="K239" i="1"/>
  <c r="K202" i="1"/>
  <c r="K543" i="1"/>
  <c r="K664" i="1"/>
  <c r="K576" i="1"/>
  <c r="K579" i="1"/>
  <c r="K456" i="1"/>
  <c r="K651" i="1"/>
  <c r="K211" i="1"/>
  <c r="K389" i="1"/>
  <c r="K319" i="1"/>
  <c r="K479" i="1"/>
  <c r="K606" i="1"/>
  <c r="K434" i="1"/>
  <c r="K633" i="1"/>
  <c r="K209" i="1"/>
  <c r="K303" i="1"/>
  <c r="K298" i="1"/>
  <c r="K462" i="1"/>
  <c r="K604" i="1"/>
  <c r="K223" i="1"/>
  <c r="K571" i="1"/>
  <c r="K580" i="1"/>
  <c r="K254" i="1"/>
  <c r="K194" i="1"/>
  <c r="K255" i="1"/>
  <c r="K256" i="1"/>
  <c r="K568" i="1"/>
  <c r="K326" i="1"/>
  <c r="K166" i="1"/>
  <c r="K561" i="1"/>
  <c r="K466" i="1"/>
  <c r="K286" i="1"/>
  <c r="K464" i="1"/>
  <c r="K469" i="1"/>
  <c r="K354" i="1"/>
  <c r="K246" i="1"/>
  <c r="K182" i="1"/>
  <c r="K305" i="1"/>
  <c r="K104" i="1"/>
  <c r="K257" i="1"/>
  <c r="K128" i="1"/>
  <c r="K129" i="1"/>
  <c r="K251" i="1"/>
  <c r="K369" i="1"/>
  <c r="K67" i="1"/>
  <c r="K191" i="1"/>
  <c r="K196" i="1"/>
  <c r="K199" i="1"/>
  <c r="K290" i="1"/>
  <c r="K117" i="1"/>
  <c r="K147" i="1"/>
  <c r="K45" i="1"/>
  <c r="K69" i="1"/>
  <c r="K54" i="1"/>
  <c r="K1997" i="1"/>
  <c r="K1655" i="1"/>
  <c r="K492" i="1"/>
  <c r="K899" i="1"/>
  <c r="K585" i="1"/>
  <c r="K1036" i="1"/>
  <c r="K1234" i="1"/>
  <c r="K2480" i="1"/>
  <c r="K1853" i="1"/>
  <c r="K1598" i="1"/>
  <c r="K1553" i="1"/>
  <c r="K1483" i="1"/>
  <c r="K1451" i="1"/>
  <c r="K1433" i="1"/>
  <c r="K1341" i="1"/>
  <c r="K1335" i="1"/>
  <c r="K1349" i="1"/>
  <c r="K1131" i="1"/>
  <c r="K928" i="1"/>
  <c r="K689" i="1"/>
  <c r="K755" i="1"/>
  <c r="K328" i="1"/>
  <c r="K40" i="1"/>
  <c r="K63" i="1"/>
  <c r="K2629" i="1"/>
  <c r="K2631" i="1"/>
  <c r="K2620" i="1"/>
  <c r="K2619" i="1"/>
  <c r="K2590" i="1"/>
  <c r="K2587" i="1"/>
  <c r="K2578" i="1"/>
  <c r="K2562" i="1"/>
  <c r="K2544" i="1"/>
  <c r="K2543" i="1"/>
  <c r="K1224" i="1"/>
  <c r="K2534" i="1"/>
  <c r="K2515" i="1"/>
  <c r="K2514" i="1"/>
  <c r="K2508" i="1"/>
  <c r="K2491" i="1"/>
  <c r="K2485" i="1"/>
  <c r="K2465" i="1"/>
  <c r="K1666" i="1"/>
  <c r="K2457" i="1"/>
  <c r="K2447" i="1"/>
  <c r="K2443" i="1"/>
  <c r="K2428" i="1"/>
  <c r="K2425" i="1"/>
  <c r="K2393" i="1"/>
  <c r="K2389" i="1"/>
  <c r="K2382" i="1"/>
  <c r="K2375" i="1"/>
  <c r="K2371" i="1"/>
  <c r="K131" i="1"/>
  <c r="K2359" i="1"/>
  <c r="K2348" i="1"/>
  <c r="K2342" i="1"/>
  <c r="K2362" i="1"/>
  <c r="K2319" i="1"/>
  <c r="K2313" i="1"/>
  <c r="K2308" i="1"/>
  <c r="K2271" i="1"/>
  <c r="K373" i="1"/>
  <c r="K2250" i="1"/>
  <c r="K2249" i="1"/>
  <c r="K133" i="1"/>
  <c r="K2201" i="1"/>
  <c r="K2187" i="1"/>
  <c r="K726" i="1"/>
  <c r="K2172" i="1"/>
  <c r="K1147" i="1"/>
  <c r="K2159" i="1"/>
  <c r="K830" i="1"/>
  <c r="K2109" i="1"/>
  <c r="K252" i="1"/>
  <c r="K2103" i="1"/>
  <c r="K2092" i="1"/>
  <c r="K1631" i="1"/>
  <c r="K1153" i="1"/>
  <c r="K1686" i="1"/>
  <c r="K92" i="1"/>
  <c r="K120" i="1"/>
  <c r="K2052" i="1"/>
  <c r="K2033" i="1"/>
  <c r="K2023" i="1"/>
  <c r="K1995" i="1"/>
  <c r="K2018" i="1"/>
  <c r="K82" i="1"/>
  <c r="K261" i="1"/>
  <c r="K1319" i="1"/>
  <c r="K817" i="1"/>
  <c r="K1961" i="1"/>
  <c r="K1145" i="1"/>
  <c r="K918" i="1"/>
  <c r="K509" i="1"/>
  <c r="K1855" i="1"/>
  <c r="K1076" i="1"/>
  <c r="K378" i="1"/>
  <c r="K1783" i="1"/>
  <c r="K1766" i="1"/>
  <c r="K1703" i="1"/>
  <c r="K1680" i="1"/>
  <c r="K1685" i="1"/>
  <c r="K1354" i="1"/>
  <c r="K1654" i="1"/>
  <c r="K1647" i="1"/>
  <c r="K285" i="1"/>
  <c r="K1644" i="1"/>
  <c r="K1565" i="1"/>
  <c r="K1515" i="1"/>
  <c r="K409" i="1"/>
  <c r="K1482" i="1"/>
  <c r="K2203" i="1"/>
  <c r="K930" i="1"/>
  <c r="K1408" i="1"/>
  <c r="K1396" i="1"/>
  <c r="K1590" i="1"/>
  <c r="K1288" i="1"/>
  <c r="K1340" i="1"/>
  <c r="K1442" i="1"/>
  <c r="K1437" i="1"/>
  <c r="K1213" i="1"/>
  <c r="K910" i="1"/>
  <c r="K1293" i="1"/>
  <c r="K2329" i="1"/>
  <c r="K1227" i="1"/>
  <c r="K1201" i="1"/>
  <c r="K1203" i="1"/>
  <c r="K417" i="1"/>
  <c r="K1212" i="1"/>
  <c r="K1055" i="1"/>
  <c r="K1129" i="1"/>
  <c r="K703" i="1"/>
  <c r="K1024" i="1"/>
  <c r="K1091" i="1"/>
  <c r="K1281" i="1"/>
  <c r="K1017" i="1"/>
  <c r="K1030" i="1"/>
  <c r="K940" i="1"/>
  <c r="K916" i="1"/>
  <c r="K856" i="1"/>
  <c r="K747" i="1"/>
  <c r="K709" i="1"/>
  <c r="K1126" i="1"/>
  <c r="K760" i="1"/>
  <c r="K717" i="1"/>
  <c r="K638" i="1"/>
  <c r="K536" i="1"/>
  <c r="K563" i="1"/>
  <c r="K549" i="1"/>
  <c r="K364" i="1"/>
  <c r="K1180" i="1"/>
  <c r="K309" i="1"/>
  <c r="K242" i="1"/>
  <c r="K831" i="1"/>
  <c r="K175" i="1"/>
  <c r="K217" i="1"/>
  <c r="K1813" i="1"/>
  <c r="K523" i="1"/>
  <c r="K950" i="1"/>
  <c r="K1714" i="1"/>
  <c r="K1025" i="1"/>
  <c r="K1103" i="1"/>
  <c r="K1274" i="1"/>
  <c r="K1652" i="1"/>
  <c r="K1209" i="1"/>
  <c r="K1706" i="1"/>
  <c r="K1578" i="1"/>
  <c r="K777" i="1"/>
  <c r="K1134" i="1"/>
  <c r="K240" i="1"/>
  <c r="K862" i="1"/>
  <c r="K2374" i="1"/>
  <c r="K2130" i="1"/>
  <c r="K2566" i="1"/>
  <c r="K2177" i="1"/>
  <c r="K2049" i="1"/>
  <c r="K1974" i="1"/>
  <c r="K1944" i="1"/>
  <c r="K1875" i="1"/>
  <c r="K1756" i="1"/>
  <c r="K1778" i="1"/>
  <c r="K1760" i="1"/>
  <c r="K1717" i="1"/>
  <c r="K1689" i="1"/>
  <c r="K1586" i="1"/>
  <c r="K1314" i="1"/>
  <c r="K1182" i="1"/>
  <c r="K1380" i="1"/>
  <c r="K1292" i="1"/>
  <c r="K1072" i="1"/>
  <c r="K1110" i="1"/>
  <c r="K1078" i="1"/>
  <c r="K958" i="1"/>
  <c r="K998" i="1"/>
  <c r="K949" i="1"/>
  <c r="K945" i="1"/>
  <c r="K784" i="1"/>
  <c r="K699" i="1"/>
  <c r="K792" i="1"/>
  <c r="K530" i="1"/>
  <c r="K623" i="1"/>
  <c r="K566" i="1"/>
  <c r="K505" i="1"/>
  <c r="K574" i="1"/>
  <c r="K503" i="1"/>
  <c r="K794" i="1"/>
  <c r="K541" i="1"/>
  <c r="K207" i="1"/>
  <c r="K443" i="1"/>
  <c r="K381" i="1"/>
  <c r="K184" i="1"/>
  <c r="K262" i="1"/>
  <c r="K157" i="1"/>
  <c r="K455" i="1"/>
  <c r="K1770" i="1"/>
  <c r="K1135" i="1"/>
  <c r="K641" i="1"/>
  <c r="K1040" i="1"/>
  <c r="K2603" i="1"/>
  <c r="K2526" i="1"/>
  <c r="K2455" i="1"/>
  <c r="K2540" i="1"/>
  <c r="K2072" i="1"/>
  <c r="K2020" i="1"/>
  <c r="K1975" i="1"/>
  <c r="K2001" i="1"/>
  <c r="K1809" i="1"/>
  <c r="K1527" i="1"/>
  <c r="K1229" i="1"/>
  <c r="K1150" i="1"/>
  <c r="K739" i="1"/>
  <c r="K605" i="1"/>
  <c r="K2330" i="1"/>
  <c r="K675" i="1"/>
  <c r="K1573" i="1"/>
  <c r="K888" i="1"/>
  <c r="K1092" i="1"/>
  <c r="K259" i="1"/>
  <c r="K279" i="1"/>
  <c r="K1176" i="1"/>
  <c r="K1976" i="1"/>
  <c r="K106" i="1"/>
  <c r="K1430" i="1"/>
  <c r="K1221" i="1"/>
  <c r="K1999" i="1"/>
  <c r="K1090" i="1"/>
  <c r="K2180" i="1"/>
  <c r="K475" i="1"/>
  <c r="K1978" i="1"/>
  <c r="K1173" i="1"/>
  <c r="K2433" i="1"/>
  <c r="K1814" i="1"/>
  <c r="K891" i="1"/>
  <c r="K785" i="1"/>
  <c r="K644" i="1"/>
  <c r="K624" i="1"/>
  <c r="K607" i="1"/>
  <c r="K463" i="1"/>
  <c r="K229" i="1"/>
  <c r="K118" i="1"/>
  <c r="K94" i="1"/>
  <c r="K101" i="1"/>
  <c r="K72" i="1"/>
  <c r="K61" i="1"/>
  <c r="K41" i="1"/>
  <c r="K5" i="1"/>
  <c r="K2021" i="1"/>
  <c r="K2246" i="1"/>
  <c r="K2090" i="1"/>
  <c r="K1771" i="1"/>
  <c r="K1488" i="1"/>
  <c r="K1431" i="1"/>
  <c r="K1300" i="1"/>
  <c r="K879" i="1"/>
  <c r="K145" i="1"/>
  <c r="K2555" i="1"/>
  <c r="K1384" i="1"/>
  <c r="K1239" i="1"/>
  <c r="K2541" i="1"/>
  <c r="K2454" i="1"/>
  <c r="K2438" i="1"/>
  <c r="K2008" i="1"/>
  <c r="K1739" i="1"/>
  <c r="K1456" i="1"/>
  <c r="K2184" i="1"/>
  <c r="K1271" i="1"/>
  <c r="K497" i="1"/>
  <c r="K1858" i="1"/>
  <c r="K1225" i="1"/>
  <c r="K102" i="1"/>
  <c r="K1969" i="1"/>
  <c r="K2148" i="1"/>
  <c r="K2633" i="1"/>
  <c r="K2484" i="1"/>
  <c r="K346" i="1"/>
  <c r="K1121" i="1"/>
  <c r="K2378" i="1"/>
  <c r="K962" i="1"/>
  <c r="K2298" i="1"/>
  <c r="K2369" i="1"/>
  <c r="K1727" i="1"/>
  <c r="K1523" i="1"/>
  <c r="K1457" i="1"/>
  <c r="K1370" i="1"/>
  <c r="K1307" i="1"/>
  <c r="K1540" i="1"/>
  <c r="K771" i="1"/>
  <c r="K2636" i="1"/>
  <c r="K2602" i="1"/>
  <c r="K2531" i="1"/>
  <c r="K2498" i="1"/>
  <c r="K2401" i="1"/>
  <c r="K2360" i="1"/>
  <c r="K2358" i="1"/>
  <c r="K2347" i="1"/>
  <c r="K783" i="1"/>
  <c r="K2181" i="1"/>
  <c r="K2126" i="1"/>
  <c r="K2365" i="1"/>
  <c r="K688" i="1"/>
  <c r="K2093" i="1"/>
  <c r="K2073" i="1"/>
  <c r="K1941" i="1"/>
  <c r="K1713" i="1"/>
  <c r="K2067" i="1"/>
  <c r="K1985" i="1"/>
  <c r="K2511" i="1"/>
  <c r="K2239" i="1"/>
  <c r="K1675" i="1"/>
  <c r="K1587" i="1"/>
  <c r="K2586" i="1"/>
  <c r="K1691" i="1"/>
  <c r="K833" i="1"/>
  <c r="K2145" i="1"/>
  <c r="K711" i="1"/>
  <c r="K2175" i="1"/>
  <c r="K645" i="1"/>
  <c r="K677" i="1"/>
  <c r="K2009" i="1"/>
  <c r="K2340" i="1"/>
  <c r="K2477" i="1"/>
  <c r="K208" i="1"/>
  <c r="K2419" i="1"/>
  <c r="K1694" i="1"/>
  <c r="K174" i="1"/>
  <c r="K2080" i="1"/>
  <c r="K1789" i="1"/>
  <c r="K1247" i="1"/>
  <c r="K2397" i="1"/>
  <c r="K25" i="1"/>
  <c r="K2122" i="1"/>
  <c r="K275" i="1"/>
  <c r="K141" i="1"/>
  <c r="K11" i="1"/>
  <c r="K1007" i="1"/>
  <c r="K732" i="1"/>
  <c r="K791" i="1"/>
  <c r="K2637" i="1"/>
  <c r="K2640" i="1"/>
  <c r="K2638" i="1"/>
  <c r="K2641" i="1"/>
  <c r="K2643" i="1"/>
  <c r="K2639" i="1"/>
  <c r="K2626" i="1"/>
  <c r="K2628" i="1"/>
  <c r="K2623" i="1"/>
  <c r="K2622" i="1"/>
  <c r="K2621" i="1"/>
  <c r="K2618" i="1"/>
  <c r="K2616" i="1"/>
  <c r="K2612" i="1"/>
  <c r="K2609" i="1"/>
  <c r="K2608" i="1"/>
  <c r="K2607" i="1"/>
  <c r="K2605" i="1"/>
  <c r="K2596" i="1"/>
  <c r="K2592" i="1"/>
  <c r="K2589" i="1"/>
  <c r="K2582" i="1"/>
  <c r="K2581" i="1"/>
  <c r="K2580" i="1"/>
  <c r="K2570" i="1"/>
  <c r="K2560" i="1"/>
  <c r="K2559" i="1"/>
  <c r="K2558" i="1"/>
  <c r="K2557" i="1"/>
  <c r="K2542" i="1"/>
  <c r="K2536" i="1"/>
  <c r="K2522" i="1"/>
  <c r="K2518" i="1"/>
  <c r="K2516" i="1"/>
  <c r="K2509" i="1"/>
  <c r="K2505" i="1"/>
  <c r="K2501" i="1"/>
  <c r="K2502" i="1"/>
  <c r="K2499" i="1"/>
  <c r="K2503" i="1"/>
  <c r="K2495" i="1"/>
  <c r="K2492" i="1"/>
  <c r="K2490" i="1"/>
  <c r="K2497" i="1"/>
  <c r="K2482" i="1"/>
  <c r="K2481" i="1"/>
  <c r="K2479" i="1"/>
  <c r="K2476" i="1"/>
  <c r="K2475" i="1"/>
  <c r="K2468" i="1"/>
  <c r="K2473" i="1"/>
  <c r="K2459" i="1"/>
  <c r="K2446" i="1"/>
  <c r="K2441" i="1"/>
  <c r="K2440" i="1"/>
  <c r="K2432" i="1"/>
  <c r="K2423" i="1"/>
  <c r="K2421" i="1"/>
  <c r="K2410" i="1"/>
  <c r="K2394" i="1"/>
  <c r="K2387" i="1"/>
  <c r="K2379" i="1"/>
  <c r="K2372" i="1"/>
  <c r="K2363" i="1"/>
  <c r="K2341" i="1"/>
  <c r="K2338" i="1"/>
  <c r="K2328" i="1"/>
  <c r="K2323" i="1"/>
  <c r="K2322" i="1"/>
  <c r="K2321" i="1"/>
  <c r="K2311" i="1"/>
  <c r="K2301" i="1"/>
  <c r="K2302" i="1"/>
  <c r="K2300" i="1"/>
  <c r="K2293" i="1"/>
  <c r="K2290" i="1"/>
  <c r="K2288" i="1"/>
  <c r="K2286" i="1"/>
  <c r="K2278" i="1"/>
  <c r="K2270" i="1"/>
  <c r="K2273" i="1"/>
  <c r="K2261" i="1"/>
  <c r="K2279" i="1"/>
  <c r="K2244" i="1"/>
  <c r="K2237" i="1"/>
  <c r="K2223" i="1"/>
  <c r="K2226" i="1"/>
  <c r="K2210" i="1"/>
  <c r="K2216" i="1"/>
  <c r="K2193" i="1"/>
  <c r="K2202" i="1"/>
  <c r="K2182" i="1"/>
  <c r="K2179" i="1"/>
  <c r="K2174" i="1"/>
  <c r="K2166" i="1"/>
  <c r="K2160" i="1"/>
  <c r="K2147" i="1"/>
  <c r="K2140" i="1"/>
  <c r="K2134" i="1"/>
  <c r="K2128" i="1"/>
  <c r="K2129" i="1"/>
  <c r="K2120" i="1"/>
  <c r="K2121" i="1"/>
  <c r="K2135" i="1"/>
  <c r="K2110" i="1"/>
  <c r="K2104" i="1"/>
  <c r="K2101" i="1"/>
  <c r="K2095" i="1"/>
  <c r="K2089" i="1"/>
  <c r="K2075" i="1"/>
  <c r="K2074" i="1"/>
  <c r="K2048" i="1"/>
  <c r="K2047" i="1"/>
  <c r="K2040" i="1"/>
  <c r="K2043" i="1"/>
  <c r="K2031" i="1"/>
  <c r="K2027" i="1"/>
  <c r="K2011" i="1"/>
  <c r="K1994" i="1"/>
  <c r="K2012" i="1"/>
  <c r="K1971" i="1"/>
  <c r="K1970" i="1"/>
  <c r="K1963" i="1"/>
  <c r="K1958" i="1"/>
  <c r="K1950" i="1"/>
  <c r="K1953" i="1"/>
  <c r="K1943" i="1"/>
  <c r="K1937" i="1"/>
  <c r="K1983" i="1"/>
  <c r="K1949" i="1"/>
  <c r="K1927" i="1"/>
  <c r="K1931" i="1"/>
  <c r="K1945" i="1"/>
  <c r="K1926" i="1"/>
  <c r="K1911" i="1"/>
  <c r="K1923" i="1"/>
  <c r="K1905" i="1"/>
  <c r="K1921" i="1"/>
  <c r="K1904" i="1"/>
  <c r="K1907" i="1"/>
  <c r="K1902" i="1"/>
  <c r="K1895" i="1"/>
  <c r="K1914" i="1"/>
  <c r="K1878" i="1"/>
  <c r="K1889" i="1"/>
  <c r="K1852" i="1"/>
  <c r="K1885" i="1"/>
  <c r="K1857" i="1"/>
  <c r="K1834" i="1"/>
  <c r="K1837" i="1"/>
  <c r="K1883" i="1"/>
  <c r="K1823" i="1"/>
  <c r="K1831" i="1"/>
  <c r="K1826" i="1"/>
  <c r="K1802" i="1"/>
  <c r="K1792" i="1"/>
  <c r="K1806" i="1"/>
  <c r="K1786" i="1"/>
  <c r="K1781" i="1"/>
  <c r="K1762" i="1"/>
  <c r="K1807" i="1"/>
  <c r="K1880" i="1"/>
  <c r="K1748" i="1"/>
  <c r="K1763" i="1"/>
  <c r="K1737" i="1"/>
  <c r="K1765" i="1"/>
  <c r="K1735" i="1"/>
  <c r="K1758" i="1"/>
  <c r="K1725" i="1"/>
  <c r="K1755" i="1"/>
  <c r="K1695" i="1"/>
  <c r="K1707" i="1"/>
  <c r="K1692" i="1"/>
  <c r="K1817" i="1"/>
  <c r="K1701" i="1"/>
  <c r="K1668" i="1"/>
  <c r="K1663" i="1"/>
  <c r="K1722" i="1"/>
  <c r="K1697" i="1"/>
  <c r="K1626" i="1"/>
  <c r="K1620" i="1"/>
  <c r="K1599" i="1"/>
  <c r="K1618" i="1"/>
  <c r="K1583" i="1"/>
  <c r="K1570" i="1"/>
  <c r="K1594" i="1"/>
  <c r="K1591" i="1"/>
  <c r="K1567" i="1"/>
  <c r="K1571" i="1"/>
  <c r="K1560" i="1"/>
  <c r="K1660" i="1"/>
  <c r="K1610" i="1"/>
  <c r="K1592" i="1"/>
  <c r="K1582" i="1"/>
  <c r="K1519" i="1"/>
  <c r="K1498" i="1"/>
  <c r="K1491" i="1"/>
  <c r="K1562" i="1"/>
  <c r="K1531" i="1"/>
  <c r="K1518" i="1"/>
  <c r="K1568" i="1"/>
  <c r="K1512" i="1"/>
  <c r="K1552" i="1"/>
  <c r="K1444" i="1"/>
  <c r="K1507" i="1"/>
  <c r="K1470" i="1"/>
  <c r="K1427" i="1"/>
  <c r="K1490" i="1"/>
  <c r="K1409" i="1"/>
  <c r="K1509" i="1"/>
  <c r="K1426" i="1"/>
  <c r="K1439" i="1"/>
  <c r="K1428" i="1"/>
  <c r="K1423" i="1"/>
  <c r="K1385" i="1"/>
  <c r="K1366" i="1"/>
  <c r="K1357" i="1"/>
  <c r="K1524" i="1"/>
  <c r="K1342" i="1"/>
  <c r="K1363" i="1"/>
  <c r="K1386" i="1"/>
  <c r="K1364" i="1"/>
  <c r="K1331" i="1"/>
  <c r="K1345" i="1"/>
  <c r="K1334" i="1"/>
  <c r="K1320" i="1"/>
  <c r="K1290" i="1"/>
  <c r="K1359" i="1"/>
  <c r="K1294" i="1"/>
  <c r="K1244" i="1"/>
  <c r="K1302" i="1"/>
  <c r="K1309" i="1"/>
  <c r="K1235" i="1"/>
  <c r="K1223" i="1"/>
  <c r="K1493" i="1"/>
  <c r="K1257" i="1"/>
  <c r="K1282" i="1"/>
  <c r="K1463" i="1"/>
  <c r="K1232" i="1"/>
  <c r="K1254" i="1"/>
  <c r="K1251" i="1"/>
  <c r="K1177" i="1"/>
  <c r="K1189" i="1"/>
  <c r="K1310" i="1"/>
  <c r="K1219" i="1"/>
  <c r="K1163" i="1"/>
  <c r="K1256" i="1"/>
  <c r="K1194" i="1"/>
  <c r="K1218" i="1"/>
  <c r="K990" i="1"/>
  <c r="K1166" i="1"/>
  <c r="K1101" i="1"/>
  <c r="K1236" i="1"/>
  <c r="K1073" i="1"/>
  <c r="K1106" i="1"/>
  <c r="K1115" i="1"/>
  <c r="K1014" i="1"/>
  <c r="K1107" i="1"/>
  <c r="K1205" i="1"/>
  <c r="K1155" i="1"/>
  <c r="K1003" i="1"/>
  <c r="K1008" i="1"/>
  <c r="K980" i="1"/>
  <c r="K1059" i="1"/>
  <c r="K1058" i="1"/>
  <c r="K1045" i="1"/>
  <c r="K1031" i="1"/>
  <c r="K1013" i="1"/>
  <c r="K903" i="1"/>
  <c r="K979" i="1"/>
  <c r="K874" i="1"/>
  <c r="K970" i="1"/>
  <c r="K1015" i="1"/>
  <c r="K957" i="1"/>
  <c r="K955" i="1"/>
  <c r="K848" i="1"/>
  <c r="K981" i="1"/>
  <c r="K923" i="1"/>
  <c r="K775" i="1"/>
  <c r="K808" i="1"/>
  <c r="K748" i="1"/>
  <c r="K769" i="1"/>
  <c r="K810" i="1"/>
  <c r="K873" i="1"/>
  <c r="K860" i="1"/>
  <c r="K846" i="1"/>
  <c r="K1198" i="1"/>
  <c r="K776" i="1"/>
  <c r="K1285" i="1"/>
  <c r="K1004" i="1"/>
  <c r="K892" i="1"/>
  <c r="K715" i="1"/>
  <c r="K1009" i="1"/>
  <c r="K799" i="1"/>
  <c r="K692" i="1"/>
  <c r="K834" i="1"/>
  <c r="K867" i="1"/>
  <c r="K813" i="1"/>
  <c r="K781" i="1"/>
  <c r="K826" i="1"/>
  <c r="K666" i="1"/>
  <c r="K727" i="1"/>
  <c r="K728" i="1"/>
  <c r="K710" i="1"/>
  <c r="K632" i="1"/>
  <c r="K680" i="1"/>
  <c r="K678" i="1"/>
  <c r="K599" i="1"/>
  <c r="K712" i="1"/>
  <c r="K626" i="1"/>
  <c r="K583" i="1"/>
  <c r="K559" i="1"/>
  <c r="K673" i="1"/>
  <c r="K705" i="1"/>
  <c r="K544" i="1"/>
  <c r="K657" i="1"/>
  <c r="K614" i="1"/>
  <c r="K556" i="1"/>
  <c r="K512" i="1"/>
  <c r="K601" i="1"/>
  <c r="K857" i="1"/>
  <c r="K538" i="1"/>
  <c r="K742" i="1"/>
  <c r="K573" i="1"/>
  <c r="K531" i="1"/>
  <c r="K473" i="1"/>
  <c r="K470" i="1"/>
  <c r="K520" i="1"/>
  <c r="K1118" i="1"/>
  <c r="K481" i="1"/>
  <c r="K557" i="1"/>
  <c r="K504" i="1"/>
  <c r="K546" i="1"/>
  <c r="K508" i="1"/>
  <c r="K535" i="1"/>
  <c r="K451" i="1"/>
  <c r="K484" i="1"/>
  <c r="K525" i="1"/>
  <c r="K415" i="1"/>
  <c r="K430" i="1"/>
  <c r="K620" i="1"/>
  <c r="K639" i="1"/>
  <c r="K425" i="1"/>
  <c r="K635" i="1"/>
  <c r="K458" i="1"/>
  <c r="K426" i="1"/>
  <c r="K459" i="1"/>
  <c r="K440" i="1"/>
  <c r="K494" i="1"/>
  <c r="K987" i="1"/>
  <c r="K972" i="1"/>
  <c r="K390" i="1"/>
  <c r="K495" i="1"/>
  <c r="K365" i="1"/>
  <c r="K374" i="1"/>
  <c r="K352" i="1"/>
  <c r="K412" i="1"/>
  <c r="K405" i="1"/>
  <c r="K564" i="1"/>
  <c r="K391" i="1"/>
  <c r="K353" i="1"/>
  <c r="K347" i="1"/>
  <c r="K379" i="1"/>
  <c r="K404" i="1"/>
  <c r="K377" i="1"/>
  <c r="K745" i="1"/>
  <c r="K380" i="1"/>
  <c r="K340" i="1"/>
  <c r="K411" i="1"/>
  <c r="K655" i="1"/>
  <c r="K448" i="1"/>
  <c r="K269" i="1"/>
  <c r="K323" i="1"/>
  <c r="K304" i="1"/>
  <c r="K613" i="1"/>
  <c r="K656" i="1"/>
  <c r="K423" i="1"/>
  <c r="K321" i="1"/>
  <c r="K310" i="1"/>
  <c r="K625" i="1"/>
  <c r="K419" i="1"/>
  <c r="K222" i="1"/>
  <c r="K205" i="1"/>
  <c r="K264" i="1"/>
  <c r="K263" i="1"/>
  <c r="K355" i="1"/>
  <c r="K234" i="1"/>
  <c r="K249" i="1"/>
  <c r="K272" i="1"/>
  <c r="K179" i="1"/>
  <c r="K821" i="1"/>
  <c r="K181" i="1"/>
  <c r="K253" i="1"/>
  <c r="K241" i="1"/>
  <c r="K155" i="1"/>
  <c r="K315" i="1"/>
  <c r="K123" i="1"/>
  <c r="K127" i="1"/>
  <c r="K76" i="1"/>
  <c r="K2102" i="1"/>
  <c r="K1724" i="1"/>
  <c r="K1243" i="1"/>
  <c r="K954" i="1"/>
  <c r="K2416" i="1"/>
  <c r="K1839" i="1"/>
  <c r="K2470" i="1"/>
  <c r="K1824" i="1"/>
  <c r="K1152" i="1"/>
  <c r="K2069" i="1"/>
  <c r="K687" i="1"/>
  <c r="K2533" i="1"/>
  <c r="K1027" i="1"/>
  <c r="K1062" i="1"/>
  <c r="K735" i="1"/>
  <c r="K868" i="1"/>
  <c r="K1798" i="1"/>
  <c r="K1421" i="1"/>
  <c r="K201" i="1"/>
  <c r="K665" i="1"/>
  <c r="K1351" i="1"/>
  <c r="K1859" i="1"/>
  <c r="K960" i="1"/>
  <c r="K608" i="1"/>
  <c r="K901" i="1"/>
  <c r="K849" i="1"/>
  <c r="K1510" i="1"/>
  <c r="K646" i="1"/>
  <c r="K195" i="1"/>
  <c r="K1597" i="1"/>
  <c r="K1485" i="1"/>
  <c r="K237" i="1"/>
  <c r="K111" i="1"/>
  <c r="K2642" i="1"/>
  <c r="K2601" i="1"/>
  <c r="K2521" i="1"/>
  <c r="K2496" i="1"/>
  <c r="K2472" i="1"/>
  <c r="K2463" i="1"/>
  <c r="K2415" i="1"/>
  <c r="K2361" i="1"/>
  <c r="K2346" i="1"/>
  <c r="K2106" i="1"/>
  <c r="K2077" i="1"/>
  <c r="K2088" i="1"/>
  <c r="K2041" i="1"/>
  <c r="K2053" i="1"/>
  <c r="K2019" i="1"/>
  <c r="K1888" i="1"/>
  <c r="K1872" i="1"/>
  <c r="K1745" i="1"/>
  <c r="K1731" i="1"/>
  <c r="K1710" i="1"/>
  <c r="K1759" i="1"/>
  <c r="K1693" i="1"/>
  <c r="K1682" i="1"/>
  <c r="K1632" i="1"/>
  <c r="K1641" i="1"/>
  <c r="K1608" i="1"/>
  <c r="K1607" i="1"/>
  <c r="K1548" i="1"/>
  <c r="K1526" i="1"/>
  <c r="K1499" i="1"/>
  <c r="K1405" i="1"/>
  <c r="K1381" i="1"/>
  <c r="K1303" i="1"/>
  <c r="K2318" i="1"/>
  <c r="K1461" i="1"/>
  <c r="K1202" i="1"/>
  <c r="K1253" i="1"/>
  <c r="K1142" i="1"/>
  <c r="K1179" i="1"/>
  <c r="K1174" i="1"/>
  <c r="K1149" i="1"/>
  <c r="K908" i="1"/>
  <c r="K513" i="1"/>
  <c r="K2061" i="1"/>
  <c r="K913" i="1"/>
  <c r="K737" i="1"/>
  <c r="K801" i="1"/>
  <c r="K619" i="1"/>
  <c r="K719" i="1"/>
  <c r="K702" i="1"/>
  <c r="K376" i="1"/>
  <c r="K183" i="1"/>
  <c r="K66" i="1"/>
  <c r="K135" i="1"/>
  <c r="K60" i="1"/>
  <c r="K38" i="1"/>
  <c r="K64" i="1"/>
  <c r="K143" i="1"/>
  <c r="K591" i="1"/>
  <c r="K738" i="1"/>
  <c r="K1903" i="1"/>
  <c r="K1670" i="1"/>
  <c r="K2071" i="1"/>
  <c r="K865" i="1"/>
  <c r="K432" i="1"/>
  <c r="K1550" i="1"/>
  <c r="K1492" i="1"/>
  <c r="K490" i="1"/>
  <c r="K1074" i="1"/>
  <c r="K489" i="1"/>
  <c r="K299" i="1"/>
  <c r="K2552" i="1"/>
  <c r="K2391" i="1"/>
  <c r="K2345" i="1"/>
  <c r="K2297" i="1"/>
  <c r="K2285" i="1"/>
  <c r="K803" i="1"/>
  <c r="K2155" i="1"/>
  <c r="K1952" i="1"/>
  <c r="K696" i="1"/>
  <c r="K1606" i="1"/>
  <c r="K654" i="1"/>
  <c r="K1946" i="1"/>
  <c r="K1700" i="1"/>
  <c r="K1511" i="1"/>
  <c r="K1898" i="1"/>
  <c r="K590" i="1"/>
  <c r="K988" i="1"/>
  <c r="K1787" i="1"/>
  <c r="K1704" i="1"/>
  <c r="K1588" i="1"/>
  <c r="K994" i="1"/>
  <c r="K1063" i="1"/>
  <c r="K1532" i="1"/>
  <c r="K1525" i="1"/>
  <c r="K1206" i="1"/>
  <c r="K1117" i="1"/>
  <c r="K1400" i="1"/>
  <c r="K100" i="1"/>
  <c r="K1041" i="1"/>
  <c r="K325" i="1"/>
  <c r="K139" i="1"/>
  <c r="K552" i="1"/>
  <c r="K44" i="1"/>
  <c r="K42" i="1"/>
  <c r="K2162" i="1"/>
  <c r="K2230" i="1"/>
  <c r="K1497" i="1"/>
  <c r="K1402" i="1"/>
  <c r="K875" i="1"/>
  <c r="K1286" i="1"/>
  <c r="K690" i="1"/>
  <c r="K1749" i="1"/>
  <c r="K267" i="1"/>
  <c r="K2450" i="1"/>
  <c r="K1796" i="1"/>
  <c r="K1744" i="1"/>
  <c r="K1255" i="1"/>
  <c r="K1248" i="1"/>
  <c r="K852" i="1"/>
  <c r="K2467" i="1"/>
  <c r="K853" i="1"/>
  <c r="K427" i="1"/>
  <c r="K185" i="1"/>
  <c r="K86" i="1"/>
  <c r="K218" i="1"/>
  <c r="K142" i="1"/>
  <c r="K1462" i="1"/>
  <c r="K1848" i="1"/>
  <c r="K565" i="1"/>
  <c r="K400" i="1"/>
  <c r="K1269" i="1"/>
  <c r="K1643" i="1"/>
  <c r="K2600" i="1"/>
  <c r="K2604" i="1"/>
  <c r="K528" i="1"/>
  <c r="K2523" i="1"/>
  <c r="K2262" i="1"/>
  <c r="K2324" i="1"/>
  <c r="K1696" i="1"/>
  <c r="K2460" i="1"/>
  <c r="K1815" i="1"/>
  <c r="K2280" i="1"/>
  <c r="K2506" i="1"/>
  <c r="K2355" i="1"/>
  <c r="K840" i="1"/>
  <c r="K723" i="1"/>
  <c r="K1750" i="1"/>
  <c r="K524" i="1"/>
  <c r="K1818" i="1"/>
  <c r="K1801" i="1"/>
  <c r="K161" i="1"/>
  <c r="K1906" i="1"/>
  <c r="K399" i="1"/>
  <c r="K1865" i="1"/>
  <c r="K1412" i="1"/>
  <c r="K1673" i="1"/>
  <c r="K1262" i="1"/>
  <c r="K2125" i="1"/>
  <c r="K812" i="1"/>
  <c r="K763" i="1"/>
  <c r="K2200" i="1"/>
  <c r="K2037" i="1"/>
  <c r="K1753" i="1"/>
  <c r="K2114" i="1"/>
  <c r="K2000" i="1"/>
  <c r="K2051" i="1"/>
  <c r="K529" i="1"/>
  <c r="K1942" i="1"/>
  <c r="K2176" i="1"/>
  <c r="K1882" i="1"/>
  <c r="K1951" i="1"/>
  <c r="K2527" i="1"/>
  <c r="K1605" i="1"/>
  <c r="K1881" i="1"/>
  <c r="K1564" i="1"/>
  <c r="K1572" i="1"/>
  <c r="K1222" i="1"/>
  <c r="K1452" i="1"/>
  <c r="K1455" i="1"/>
  <c r="K384" i="1"/>
  <c r="K2240" i="1"/>
  <c r="K1454" i="1"/>
  <c r="K1167" i="1"/>
  <c r="K1774" i="1"/>
  <c r="K587" i="1"/>
  <c r="K759" i="1"/>
  <c r="K1082" i="1"/>
  <c r="K586" i="1"/>
  <c r="K485" i="1"/>
  <c r="K578" i="1"/>
  <c r="K887" i="1"/>
  <c r="K1981" i="1"/>
  <c r="K793" i="1"/>
  <c r="K921" i="1"/>
  <c r="K493" i="1"/>
  <c r="K2235" i="1"/>
  <c r="K532" i="1"/>
  <c r="K845" i="1"/>
  <c r="K1767" i="1"/>
  <c r="K230" i="1"/>
  <c r="K1838" i="1"/>
  <c r="K2627" i="1"/>
  <c r="K2252" i="1"/>
  <c r="K2500" i="1"/>
  <c r="K2434" i="1"/>
  <c r="K2368" i="1"/>
  <c r="K2309" i="1"/>
  <c r="K2307" i="1"/>
  <c r="K2294" i="1"/>
  <c r="K2245" i="1"/>
  <c r="K2149" i="1"/>
  <c r="K2094" i="1"/>
  <c r="K2066" i="1"/>
  <c r="K2035" i="1"/>
  <c r="K2015" i="1"/>
  <c r="K1919" i="1"/>
  <c r="K1846" i="1"/>
  <c r="K1793" i="1"/>
  <c r="K1730" i="1"/>
  <c r="K1611" i="1"/>
  <c r="K1538" i="1"/>
  <c r="K1474" i="1"/>
  <c r="K1317" i="1"/>
  <c r="K266" i="1"/>
  <c r="K1215" i="1"/>
  <c r="K1982" i="1"/>
  <c r="K2132" i="1"/>
  <c r="K1468" i="1"/>
  <c r="K2" i="1"/>
  <c r="K2493" i="1"/>
  <c r="K2335" i="1"/>
  <c r="K2224" i="1"/>
  <c r="K2185" i="1"/>
  <c r="K1901" i="1"/>
  <c r="K1822" i="1"/>
  <c r="K1769" i="1"/>
  <c r="K2115" i="1"/>
  <c r="K2006" i="1"/>
  <c r="K2588" i="1"/>
  <c r="K1556" i="1"/>
  <c r="K1811" i="1"/>
  <c r="K1333" i="1"/>
  <c r="K2268" i="1"/>
  <c r="K2258" i="1"/>
  <c r="K953" i="1"/>
  <c r="K734" i="1"/>
  <c r="K1346" i="1"/>
  <c r="K348" i="1"/>
  <c r="K2208" i="1"/>
  <c r="K105" i="1"/>
  <c r="K898" i="1"/>
  <c r="K938" i="1"/>
  <c r="K1098" i="1"/>
  <c r="K276" i="1"/>
  <c r="K332" i="1"/>
  <c r="K1743" i="1"/>
  <c r="K1029" i="1"/>
  <c r="K1298" i="1"/>
  <c r="K2517" i="1"/>
  <c r="K2024" i="1"/>
  <c r="K1061" i="1"/>
  <c r="K1866" i="1"/>
  <c r="K786" i="1"/>
  <c r="K592" i="1"/>
  <c r="K2615" i="1"/>
  <c r="K2571" i="1"/>
  <c r="K2478" i="1"/>
  <c r="K2462" i="1"/>
  <c r="K2448" i="1"/>
  <c r="K2436" i="1"/>
  <c r="K2406" i="1"/>
  <c r="K2398" i="1"/>
  <c r="K1827" i="1"/>
  <c r="K2366" i="1"/>
  <c r="K2357" i="1"/>
  <c r="K2339" i="1"/>
  <c r="K2314" i="1"/>
  <c r="K2305" i="1"/>
  <c r="K2306" i="1"/>
  <c r="K2282" i="1"/>
  <c r="K2213" i="1"/>
  <c r="K2191" i="1"/>
  <c r="K2138" i="1"/>
  <c r="K2139" i="1"/>
  <c r="K2124" i="1"/>
  <c r="K2086" i="1"/>
  <c r="K2063" i="1"/>
  <c r="K1864" i="1"/>
  <c r="K1754" i="1"/>
  <c r="K1726" i="1"/>
  <c r="K1699" i="1"/>
  <c r="K1642" i="1"/>
  <c r="K1434" i="1"/>
  <c r="K1447" i="1"/>
  <c r="K1305" i="1"/>
  <c r="K1358" i="1"/>
  <c r="K1191" i="1"/>
  <c r="K1170" i="1"/>
  <c r="K1064" i="1"/>
  <c r="K1797" i="1"/>
  <c r="K1067" i="1"/>
  <c r="K1085" i="1"/>
  <c r="K900" i="1"/>
  <c r="K2186" i="1"/>
  <c r="K206" i="1"/>
  <c r="K125" i="1"/>
  <c r="K2283" i="1"/>
  <c r="K2111" i="1"/>
  <c r="K2632" i="1"/>
  <c r="K2611" i="1"/>
  <c r="K2569" i="1"/>
  <c r="K2567" i="1"/>
  <c r="K2414" i="1"/>
  <c r="K2563" i="1"/>
  <c r="K2289" i="1"/>
  <c r="K2206" i="1"/>
  <c r="K1541" i="1"/>
  <c r="K2218" i="1"/>
  <c r="K2050" i="1"/>
  <c r="K2057" i="1"/>
  <c r="K2081" i="1"/>
  <c r="K1929" i="1"/>
  <c r="K1892" i="1"/>
  <c r="K2233" i="1"/>
  <c r="K1840" i="1"/>
  <c r="K1816" i="1"/>
  <c r="K2056" i="1"/>
  <c r="K2554" i="1"/>
  <c r="K2197" i="1"/>
  <c r="K1836" i="1"/>
  <c r="K2287" i="1"/>
  <c r="K2242" i="1"/>
  <c r="K1688" i="1"/>
  <c r="K1990" i="1"/>
  <c r="K99" i="1"/>
  <c r="K2036" i="1"/>
  <c r="K1399" i="1"/>
  <c r="K2256" i="1"/>
  <c r="K1245" i="1"/>
  <c r="K2529" i="1"/>
  <c r="K2253" i="1"/>
  <c r="K1162" i="1"/>
  <c r="K925" i="1"/>
  <c r="K2171" i="1"/>
  <c r="K2548" i="1"/>
  <c r="K1186" i="1"/>
  <c r="K2296" i="1"/>
  <c r="K1196" i="1"/>
  <c r="K630" i="1"/>
  <c r="K2107" i="1"/>
  <c r="K796" i="1"/>
  <c r="K1263" i="1"/>
  <c r="K1021" i="1"/>
  <c r="K1551" i="1"/>
  <c r="K2257" i="1"/>
  <c r="K1453" i="1"/>
  <c r="K1486" i="1"/>
  <c r="K1378" i="1"/>
  <c r="K2349" i="1"/>
  <c r="K824" i="1"/>
  <c r="K130" i="1"/>
  <c r="K672" i="1"/>
  <c r="K1240" i="1"/>
  <c r="K2333" i="1"/>
  <c r="K648" i="1"/>
  <c r="K2005" i="1"/>
  <c r="K1315" i="1"/>
  <c r="K10" i="1"/>
  <c r="K2411" i="1"/>
  <c r="K2046" i="1"/>
  <c r="K1517" i="1"/>
  <c r="K1893" i="1"/>
  <c r="K1268" i="1"/>
  <c r="K375" i="1"/>
  <c r="K1361" i="1"/>
  <c r="K754" i="1"/>
  <c r="K1111" i="1"/>
  <c r="K406" i="1"/>
  <c r="K1068" i="1"/>
  <c r="K982" i="1"/>
  <c r="K1896" i="1"/>
  <c r="K1422" i="1"/>
  <c r="K767" i="1"/>
  <c r="K331" i="1"/>
  <c r="K2466" i="1"/>
  <c r="K1705" i="1"/>
  <c r="K1211" i="1"/>
  <c r="K527" i="1"/>
  <c r="K540" i="1"/>
  <c r="K372" i="1"/>
  <c r="K1967" i="1"/>
  <c r="K653" i="1"/>
  <c r="K312" i="1"/>
  <c r="K730" i="1"/>
  <c r="K2299" i="1"/>
  <c r="K180" i="1"/>
  <c r="K7" i="1"/>
  <c r="K2380" i="1"/>
  <c r="K1925" i="1"/>
  <c r="K2266" i="1"/>
  <c r="K1393" i="1"/>
  <c r="K1133" i="1"/>
  <c r="K1614" i="1"/>
  <c r="K870" i="1"/>
  <c r="K2165" i="1"/>
  <c r="K3" i="1"/>
  <c r="K2143" i="1"/>
  <c r="K1845" i="1"/>
  <c r="K757" i="1"/>
  <c r="K764" i="1"/>
  <c r="K457" i="1"/>
  <c r="K790" i="1"/>
  <c r="K1843" i="1"/>
  <c r="K394" i="1"/>
  <c r="K1052" i="1"/>
  <c r="K906" i="1"/>
  <c r="K640" i="1"/>
  <c r="K595" i="1"/>
  <c r="K2597" i="1"/>
  <c r="K2354" i="1"/>
  <c r="K2022" i="1"/>
  <c r="K1850" i="1"/>
  <c r="K1955" i="1"/>
  <c r="K2277" i="1"/>
  <c r="K1639" i="1"/>
  <c r="K1698" i="1"/>
  <c r="K1130" i="1"/>
  <c r="K1972" i="1"/>
  <c r="K695" i="1"/>
  <c r="K1414" i="1"/>
  <c r="K1375" i="1"/>
  <c r="K2062" i="1"/>
  <c r="K933" i="1"/>
  <c r="K2269" i="1"/>
  <c r="K1851" i="1"/>
  <c r="K1178" i="1"/>
  <c r="K1773" i="1"/>
  <c r="K1780" i="1"/>
  <c r="K401" i="1"/>
  <c r="K50" i="1"/>
  <c r="K1648" i="1"/>
  <c r="K1416" i="1"/>
  <c r="K927" i="1"/>
  <c r="K1124" i="1"/>
  <c r="K1336" i="1"/>
  <c r="K1039" i="1"/>
  <c r="K2232" i="1"/>
  <c r="K1954" i="1"/>
  <c r="K542" i="1"/>
  <c r="K221" i="1"/>
  <c r="K342" i="1"/>
  <c r="K2274" i="1"/>
  <c r="K2424" i="1"/>
  <c r="K2265" i="1"/>
  <c r="K2087" i="1"/>
  <c r="K1662" i="1"/>
  <c r="K1671" i="1"/>
  <c r="K165" i="1"/>
  <c r="K1521" i="1"/>
  <c r="K1469" i="1"/>
  <c r="K1460" i="1"/>
  <c r="K663" i="1"/>
  <c r="K661" i="1"/>
  <c r="K26" i="1"/>
  <c r="K258" i="1"/>
  <c r="K219" i="1"/>
  <c r="K177" i="1"/>
  <c r="K68" i="1"/>
  <c r="K2097" i="1"/>
  <c r="K2220" i="1"/>
  <c r="K986" i="1"/>
  <c r="K2263" i="1"/>
  <c r="K1398" i="1"/>
  <c r="K2430" i="1"/>
  <c r="K2524" i="1"/>
  <c r="K1609" i="1"/>
  <c r="K2593" i="1"/>
  <c r="K2444" i="1"/>
  <c r="K2426" i="1"/>
  <c r="K2217" i="1"/>
  <c r="K2315" i="1"/>
  <c r="K2276" i="1"/>
  <c r="K2231" i="1"/>
  <c r="K2030" i="1"/>
  <c r="K2013" i="1"/>
  <c r="K1960" i="1"/>
  <c r="K1977" i="1"/>
  <c r="K1860" i="1"/>
  <c r="K1930" i="1"/>
  <c r="K1933" i="1"/>
  <c r="K1897" i="1"/>
  <c r="K1868" i="1"/>
  <c r="K1804" i="1"/>
  <c r="K1784" i="1"/>
  <c r="K1751" i="1"/>
  <c r="K1761" i="1"/>
  <c r="K1635" i="1"/>
  <c r="K1479" i="1"/>
  <c r="K1677" i="1"/>
  <c r="K1667" i="1"/>
  <c r="K1653" i="1"/>
  <c r="K1636" i="1"/>
  <c r="K1603" i="1"/>
  <c r="K1576" i="1"/>
  <c r="K1528" i="1"/>
  <c r="K1325" i="1"/>
  <c r="K1406" i="1"/>
  <c r="K1324" i="1"/>
  <c r="K1265" i="1"/>
  <c r="K1323" i="1"/>
  <c r="K1237" i="1"/>
  <c r="K1190" i="1"/>
  <c r="K1192" i="1"/>
  <c r="K782" i="1"/>
  <c r="K385" i="1"/>
  <c r="K370" i="1"/>
  <c r="K311" i="1"/>
  <c r="K1924" i="1"/>
  <c r="K114" i="1"/>
  <c r="K1656" i="1"/>
  <c r="K2173" i="1"/>
  <c r="K126" i="1"/>
  <c r="K1448" i="1"/>
  <c r="K284" i="1"/>
  <c r="K192" i="1"/>
  <c r="K188" i="1"/>
  <c r="K6" i="1"/>
  <c r="K103" i="1"/>
  <c r="K79" i="1"/>
  <c r="K80" i="1"/>
  <c r="K15" i="1"/>
  <c r="K1629" i="1"/>
  <c r="K1720" i="1"/>
  <c r="K1630" i="1"/>
  <c r="K1721" i="1"/>
  <c r="K2373" i="1"/>
  <c r="K823" i="1"/>
  <c r="K1870" i="1"/>
  <c r="K20" i="1"/>
  <c r="K146" i="1"/>
  <c r="K65" i="1"/>
  <c r="K260" i="1"/>
  <c r="K956" i="1"/>
  <c r="K313" i="1"/>
  <c r="K1947" i="1"/>
  <c r="K1379" i="1"/>
  <c r="K2449" i="1"/>
  <c r="K2451" i="1"/>
  <c r="K2356" i="1"/>
  <c r="K1143" i="1"/>
  <c r="K1327" i="1"/>
  <c r="K1304" i="1"/>
  <c r="K2039" i="1"/>
  <c r="K631" i="1"/>
  <c r="K216" i="1"/>
  <c r="K2573" i="1"/>
  <c r="K168" i="1"/>
  <c r="K1555" i="1"/>
  <c r="K2381" i="1"/>
  <c r="K2325" i="1"/>
  <c r="K1803" i="1"/>
  <c r="K2105" i="1"/>
  <c r="K2133" i="1"/>
  <c r="K1542" i="1"/>
  <c r="K1775" i="1"/>
  <c r="K1957" i="1"/>
  <c r="K1664" i="1"/>
  <c r="K681" i="1"/>
  <c r="K1747" i="1"/>
  <c r="K1326" i="1"/>
  <c r="K119" i="1"/>
  <c r="K1137" i="1"/>
  <c r="K1475" i="1"/>
  <c r="K952" i="1"/>
  <c r="K539" i="1"/>
  <c r="K1369" i="1"/>
  <c r="K2146" i="1"/>
  <c r="K2127" i="1"/>
  <c r="K1010" i="1"/>
  <c r="K889" i="1"/>
  <c r="K90" i="1"/>
  <c r="K339" i="1"/>
  <c r="K2320" i="1"/>
  <c r="K1415" i="1"/>
  <c r="K84" i="1"/>
  <c r="K1948" i="1"/>
  <c r="K1616" i="1"/>
  <c r="K634" i="1"/>
  <c r="K1628" i="1"/>
  <c r="K1729" i="1"/>
  <c r="K1450" i="1"/>
  <c r="K1169" i="1"/>
  <c r="K1238" i="1"/>
  <c r="K1154" i="1"/>
  <c r="K153" i="1"/>
  <c r="K122" i="1"/>
  <c r="K96" i="1"/>
  <c r="K137" i="1"/>
  <c r="K2429" i="1"/>
  <c r="K1936" i="1"/>
  <c r="K1410" i="1"/>
  <c r="K736" i="1"/>
  <c r="K1702" i="1"/>
  <c r="K1435" i="1"/>
  <c r="K403" i="1"/>
  <c r="K1104" i="1"/>
  <c r="K1514" i="1"/>
  <c r="K1871" i="1"/>
  <c r="K1646" i="1"/>
  <c r="K1362" i="1"/>
  <c r="K1819" i="1"/>
  <c r="K1403" i="1"/>
  <c r="K1449" i="1"/>
  <c r="K837" i="1"/>
  <c r="K637" i="1"/>
  <c r="K884" i="1"/>
  <c r="K1093" i="1"/>
  <c r="K2402" i="1"/>
  <c r="K1279" i="1"/>
  <c r="K468" i="1"/>
  <c r="K289" i="1"/>
  <c r="K1908" i="1"/>
  <c r="K270" i="1"/>
  <c r="K2539" i="1"/>
  <c r="K829" i="1"/>
  <c r="K2219" i="1"/>
  <c r="K752" i="1"/>
  <c r="K1164" i="1"/>
  <c r="K1577" i="1"/>
  <c r="K1569" i="1"/>
  <c r="K947" i="1"/>
  <c r="K984" i="1"/>
  <c r="K1158" i="1"/>
  <c r="K227" i="1"/>
  <c r="K936" i="1"/>
  <c r="K187" i="1"/>
  <c r="K2334" i="1"/>
  <c r="K1557" i="1"/>
  <c r="K2038" i="1"/>
  <c r="K349" i="1"/>
  <c r="K628" i="1"/>
  <c r="K73" i="1"/>
  <c r="K1259" i="1"/>
  <c r="K2205" i="1"/>
  <c r="K1019" i="1"/>
  <c r="K2417" i="1"/>
  <c r="K2377" i="1"/>
  <c r="K2295" i="1"/>
  <c r="K713" i="1"/>
  <c r="K1316" i="1"/>
  <c r="K1436" i="1"/>
  <c r="K1959" i="1"/>
  <c r="K907" i="1"/>
  <c r="K616" i="1"/>
  <c r="K506" i="1"/>
  <c r="K507" i="1"/>
  <c r="K1506" i="1"/>
  <c r="K2510" i="1"/>
  <c r="K2343" i="1"/>
  <c r="K2209" i="1"/>
  <c r="K1513" i="1"/>
  <c r="K844" i="1"/>
  <c r="K2076" i="1"/>
  <c r="K828" i="1"/>
  <c r="K1481" i="1"/>
  <c r="K1350" i="1"/>
  <c r="K649" i="1"/>
  <c r="K1782" i="1"/>
  <c r="K558" i="1"/>
  <c r="K2630" i="1"/>
  <c r="K2141" i="1"/>
  <c r="K1260" i="1"/>
  <c r="K1394" i="1"/>
  <c r="K2044" i="1"/>
  <c r="K330" i="1"/>
  <c r="K2576" i="1"/>
  <c r="K2427" i="1"/>
  <c r="K2189" i="1"/>
  <c r="K2170" i="1"/>
  <c r="K2028" i="1"/>
  <c r="K2113" i="1"/>
  <c r="K2007" i="1"/>
  <c r="K271" i="1"/>
  <c r="K1938" i="1"/>
  <c r="K1805" i="1"/>
  <c r="K1612" i="1"/>
  <c r="K1128" i="1"/>
  <c r="K1595" i="1"/>
  <c r="K1589" i="1"/>
  <c r="K1622" i="1"/>
  <c r="K2464" i="1"/>
  <c r="K1318" i="1"/>
  <c r="K1339" i="1"/>
  <c r="K171" i="1"/>
  <c r="K1226" i="1"/>
  <c r="K1593" i="1"/>
  <c r="K383" i="1"/>
  <c r="K360" i="1"/>
  <c r="K1086" i="1"/>
  <c r="K1799" i="1"/>
  <c r="K1299" i="1"/>
  <c r="K758" i="1"/>
  <c r="K966" i="1"/>
  <c r="K421" i="1"/>
  <c r="K858" i="1"/>
  <c r="K951" i="1"/>
  <c r="K343" i="1"/>
  <c r="K996" i="1"/>
  <c r="K454" i="1"/>
  <c r="K609" i="1"/>
  <c r="K210" i="1"/>
  <c r="K1337" i="1"/>
  <c r="K368" i="1"/>
  <c r="K1741" i="1"/>
  <c r="K278" i="1"/>
  <c r="K1779" i="1"/>
  <c r="K2489" i="1"/>
  <c r="K2112" i="1"/>
  <c r="K2264" i="1"/>
  <c r="K2079" i="1"/>
  <c r="K2214" i="1"/>
  <c r="K1459" i="1"/>
  <c r="K1440" i="1"/>
  <c r="K1371" i="1"/>
  <c r="K1172" i="1"/>
  <c r="K43" i="1"/>
  <c r="K2025" i="1"/>
  <c r="K2083" i="1"/>
  <c r="K1619" i="1"/>
  <c r="K1503" i="1"/>
  <c r="K1284" i="1"/>
  <c r="K1401" i="1"/>
  <c r="K861" i="1"/>
  <c r="K297" i="1"/>
  <c r="K642" i="1"/>
  <c r="K917" i="1"/>
  <c r="K582" i="1"/>
  <c r="K474" i="1"/>
  <c r="K447" i="1"/>
  <c r="K602" i="1"/>
  <c r="K144" i="1"/>
  <c r="K596" i="1"/>
  <c r="K274" i="1"/>
  <c r="K356" i="1"/>
  <c r="K308" i="1"/>
  <c r="K293" i="1"/>
  <c r="K71" i="1"/>
  <c r="K95" i="1"/>
  <c r="K224" i="1"/>
  <c r="K2474" i="1"/>
  <c r="K1676" i="1"/>
  <c r="K1306" i="1"/>
  <c r="K768" i="1"/>
  <c r="K902" i="1"/>
  <c r="K2535" i="1"/>
  <c r="K2370" i="1"/>
  <c r="K2353" i="1"/>
  <c r="K770" i="1"/>
  <c r="K2222" i="1"/>
  <c r="K1332" i="1"/>
  <c r="K1909" i="1"/>
  <c r="K1261" i="1"/>
  <c r="K971" i="1"/>
  <c r="K718" i="1"/>
  <c r="K158" i="1"/>
  <c r="K820" i="1"/>
  <c r="K766" i="1"/>
  <c r="K78" i="1"/>
  <c r="K2483" i="1"/>
  <c r="K2281" i="1"/>
  <c r="K2167" i="1"/>
  <c r="K2169" i="1"/>
  <c r="K2064" i="1"/>
  <c r="K1734" i="1"/>
  <c r="K1383" i="1"/>
  <c r="K1347" i="1"/>
  <c r="K1352" i="1"/>
  <c r="K1308" i="1"/>
  <c r="K1249" i="1"/>
  <c r="K1242" i="1"/>
  <c r="K1094" i="1"/>
  <c r="K1016" i="1"/>
  <c r="K841" i="1"/>
  <c r="K431" i="1"/>
  <c r="K138" i="1"/>
  <c r="K109" i="1"/>
  <c r="K132" i="1"/>
  <c r="K93" i="1"/>
  <c r="K2550" i="1"/>
  <c r="K2461" i="1"/>
  <c r="K1125" i="1"/>
  <c r="K1160" i="1"/>
  <c r="K1915" i="1"/>
  <c r="K1828" i="1"/>
  <c r="K1854" i="1"/>
  <c r="K465" i="1"/>
  <c r="K232" i="1"/>
  <c r="K193" i="1"/>
  <c r="K2364" i="1"/>
  <c r="K173" i="1"/>
  <c r="K815" i="1"/>
  <c r="K920" i="1"/>
  <c r="K136" i="1"/>
  <c r="K1193" i="1"/>
  <c r="K85" i="1"/>
  <c r="K2634" i="1"/>
  <c r="K2610" i="1"/>
  <c r="K387" i="1"/>
  <c r="K2585" i="1"/>
  <c r="K2583" i="1"/>
  <c r="K2486" i="1"/>
  <c r="K2487" i="1"/>
  <c r="K2400" i="1"/>
  <c r="K2437" i="1"/>
  <c r="K2383" i="1"/>
  <c r="K2029" i="1"/>
  <c r="K2469" i="1"/>
  <c r="K2260" i="1"/>
  <c r="K2195" i="1"/>
  <c r="K162" i="1"/>
  <c r="K1879" i="1"/>
  <c r="K2152" i="1"/>
  <c r="K2014" i="1"/>
  <c r="K1917" i="1"/>
  <c r="K1956" i="1"/>
  <c r="K1912" i="1"/>
  <c r="K1841" i="1"/>
  <c r="K1820" i="1"/>
  <c r="K1800" i="1"/>
  <c r="K1312" i="1"/>
  <c r="K1584" i="1"/>
  <c r="K2275" i="1"/>
  <c r="K2326" i="1"/>
  <c r="K1709" i="1"/>
  <c r="K2390" i="1"/>
  <c r="K1367" i="1"/>
  <c r="K2507" i="1"/>
  <c r="K2412" i="1"/>
  <c r="K1684" i="1"/>
  <c r="K1712" i="1"/>
  <c r="K832" i="1"/>
  <c r="K2229" i="1"/>
  <c r="K1418" i="1"/>
  <c r="K720" i="1"/>
  <c r="K2188" i="1"/>
  <c r="K1113" i="1"/>
  <c r="K502" i="1"/>
  <c r="K555" i="1"/>
  <c r="K478" i="1"/>
  <c r="K160" i="1"/>
  <c r="K335" i="1"/>
  <c r="K164" i="1"/>
  <c r="K74" i="1"/>
  <c r="K22" i="1"/>
  <c r="K2310" i="1"/>
  <c r="K2572" i="1"/>
  <c r="K2547" i="1"/>
  <c r="K2453" i="1"/>
  <c r="K2405" i="1"/>
  <c r="K2413" i="1"/>
  <c r="K2408" i="1"/>
  <c r="K2407" i="1"/>
  <c r="K1272" i="1"/>
  <c r="K2204" i="1"/>
  <c r="K2161" i="1"/>
  <c r="K1002" i="1"/>
  <c r="K169" i="1"/>
  <c r="K1934" i="1"/>
  <c r="K1993" i="1"/>
  <c r="K2002" i="1"/>
  <c r="K1979" i="1"/>
  <c r="K1894" i="1"/>
  <c r="K1776" i="1"/>
  <c r="K1344" i="1"/>
  <c r="K1746" i="1"/>
  <c r="K1966" i="1"/>
  <c r="K1708" i="1"/>
  <c r="K2091" i="1"/>
  <c r="K1973" i="1"/>
  <c r="K1537" i="1"/>
  <c r="K248" i="1"/>
  <c r="K1389" i="1"/>
  <c r="K1233" i="1"/>
  <c r="K1387" i="1"/>
  <c r="K1661" i="1"/>
  <c r="K1165" i="1"/>
  <c r="K1139" i="1"/>
  <c r="K1037" i="1"/>
  <c r="K1443" i="1"/>
  <c r="K1056" i="1"/>
  <c r="K811" i="1"/>
  <c r="K1071" i="1"/>
  <c r="K989" i="1"/>
  <c r="K1504" i="1"/>
  <c r="K914" i="1"/>
  <c r="K2117" i="1"/>
  <c r="K866" i="1"/>
  <c r="K878" i="1"/>
  <c r="K670" i="1"/>
  <c r="K562" i="1"/>
  <c r="K1808" i="1"/>
  <c r="K553" i="1"/>
  <c r="K1287" i="1"/>
  <c r="K1935" i="1"/>
  <c r="K1217" i="1"/>
  <c r="K220" i="1"/>
  <c r="K1424" i="1"/>
  <c r="K1989" i="1"/>
  <c r="K2409" i="1"/>
  <c r="K1669" i="1"/>
  <c r="K49" i="1"/>
  <c r="K482" i="1"/>
  <c r="K2078" i="1"/>
  <c r="K2010" i="1"/>
  <c r="K1295" i="1"/>
  <c r="K729" i="1"/>
  <c r="K1266" i="1"/>
  <c r="K2236" i="1"/>
  <c r="K2144" i="1"/>
  <c r="K1984" i="1"/>
  <c r="K1922" i="1"/>
  <c r="K1547" i="1"/>
  <c r="K850" i="1"/>
  <c r="K1554" i="1"/>
  <c r="K1066" i="1"/>
  <c r="K1484" i="1"/>
  <c r="K1084" i="1"/>
  <c r="K483" i="1"/>
  <c r="K1916" i="1"/>
  <c r="K414" i="1"/>
  <c r="K1566" i="1"/>
  <c r="K1146" i="1"/>
  <c r="K1109" i="1"/>
  <c r="K1477" i="1"/>
  <c r="K756" i="1"/>
  <c r="K245" i="1"/>
  <c r="K2520" i="1"/>
  <c r="K806" i="1"/>
  <c r="K1372" i="1"/>
  <c r="K660" i="1"/>
  <c r="K1678" i="1"/>
  <c r="K2153" i="1"/>
  <c r="K1005" i="1"/>
  <c r="K1627" i="1"/>
  <c r="K1127" i="1"/>
  <c r="K1604" i="1"/>
  <c r="K393" i="1"/>
  <c r="K1446" i="1"/>
  <c r="K1790" i="1"/>
  <c r="K1665" i="1"/>
  <c r="K1429" i="1"/>
  <c r="K698" i="1"/>
  <c r="K2251" i="1"/>
  <c r="K367" i="1"/>
  <c r="K1466" i="1"/>
  <c r="K1185" i="1"/>
  <c r="K1472" i="1"/>
  <c r="K2625" i="1"/>
  <c r="K2194" i="1"/>
  <c r="K1718" i="1"/>
  <c r="K34" i="1"/>
  <c r="K548" i="1"/>
  <c r="K172" i="1"/>
  <c r="K424" i="1"/>
  <c r="K2099" i="1"/>
  <c r="K116" i="1"/>
  <c r="K511" i="1"/>
  <c r="K1116" i="1"/>
  <c r="K1087" i="1"/>
  <c r="K1391" i="1"/>
  <c r="K1195" i="1"/>
  <c r="K1033" i="1"/>
  <c r="K148" i="1"/>
  <c r="K610" i="1"/>
  <c r="K1559" i="1"/>
  <c r="K292" i="1"/>
  <c r="K1119" i="1"/>
  <c r="K842" i="1"/>
  <c r="K912" i="1"/>
  <c r="K2238" i="1"/>
  <c r="K2584" i="1"/>
  <c r="K2384" i="1"/>
  <c r="K2528" i="1"/>
  <c r="K1723" i="1"/>
  <c r="K1441" i="1"/>
  <c r="K1210" i="1"/>
  <c r="K438" i="1"/>
  <c r="K1574" i="1"/>
  <c r="K2553" i="1"/>
  <c r="K108" i="1"/>
  <c r="K2344" i="1"/>
  <c r="K2243" i="1"/>
  <c r="K967" i="1"/>
  <c r="K91" i="1"/>
  <c r="K2228" i="1"/>
  <c r="K231" i="1"/>
  <c r="K761" i="1"/>
  <c r="K1899" i="1"/>
  <c r="K501" i="1"/>
  <c r="K1313" i="1"/>
  <c r="K864" i="1"/>
  <c r="K1659" i="1"/>
  <c r="K1968" i="1"/>
  <c r="K977" i="1"/>
  <c r="K336" i="1"/>
  <c r="K1480" i="1"/>
  <c r="K2119" i="1"/>
  <c r="K134" i="1"/>
  <c r="K1278" i="1"/>
  <c r="K1250" i="1"/>
  <c r="K1168" i="1"/>
  <c r="K1081" i="1"/>
  <c r="K969" i="1"/>
  <c r="K749" i="1"/>
  <c r="K1596" i="1"/>
  <c r="K302" i="1"/>
  <c r="K23" i="1"/>
  <c r="K1343" i="1"/>
  <c r="K514" i="1"/>
  <c r="K643" i="1"/>
  <c r="K433" i="1"/>
  <c r="K337" i="1"/>
  <c r="K1939" i="1"/>
  <c r="K1579" i="1"/>
  <c r="K345" i="1"/>
  <c r="K75" i="1"/>
  <c r="K1419" i="1"/>
  <c r="K550" i="1"/>
  <c r="K895" i="1"/>
  <c r="K2303" i="1"/>
  <c r="K2116" i="1"/>
  <c r="K396" i="1"/>
  <c r="K1157" i="1"/>
  <c r="K593" i="1"/>
  <c r="K28" i="1"/>
  <c r="K2158" i="1"/>
  <c r="K1920" i="1"/>
  <c r="K2082" i="1"/>
  <c r="K1549" i="1"/>
  <c r="K1376" i="1"/>
  <c r="K1095" i="1"/>
  <c r="K533" i="1"/>
  <c r="K534" i="1"/>
  <c r="K1711" i="1"/>
  <c r="K2337" i="1"/>
  <c r="K2304" i="1"/>
  <c r="K1458" i="1"/>
  <c r="K2624" i="1"/>
  <c r="K2617" i="1"/>
  <c r="K2060" i="1"/>
  <c r="K2272" i="1"/>
  <c r="K2403" i="1"/>
  <c r="K1842" i="1"/>
  <c r="K1810" i="1"/>
  <c r="K2577" i="1"/>
  <c r="K471" i="1"/>
  <c r="K909" i="1"/>
  <c r="K939" i="1"/>
  <c r="K1473" i="1"/>
  <c r="K2032" i="1"/>
  <c r="K1276" i="1"/>
  <c r="K1625" i="1"/>
  <c r="K21" i="1"/>
  <c r="K1105" i="1"/>
  <c r="K472" i="1"/>
  <c r="K2331" i="1"/>
  <c r="K2327" i="1"/>
  <c r="K2212" i="1"/>
  <c r="K1204" i="1"/>
  <c r="K733" i="1"/>
  <c r="K621" i="1"/>
  <c r="K597" i="1"/>
  <c r="K77" i="1"/>
  <c r="K1986" i="1"/>
  <c r="K1962" i="1"/>
  <c r="K2556" i="1"/>
  <c r="K1736" i="1"/>
  <c r="K1617" i="1"/>
  <c r="K2420" i="1"/>
  <c r="K2418" i="1"/>
  <c r="K2284" i="1"/>
  <c r="K2248" i="1"/>
  <c r="K1891" i="1"/>
  <c r="K1874" i="1"/>
  <c r="K1847" i="1"/>
  <c r="K779" i="1"/>
  <c r="K1407" i="1"/>
  <c r="K1432" i="1"/>
  <c r="K1471" i="1"/>
  <c r="K1634" i="1"/>
  <c r="K1321" i="1"/>
  <c r="K935" i="1"/>
  <c r="K371" i="1"/>
  <c r="K964" i="1"/>
  <c r="K1112" i="1"/>
  <c r="K1079" i="1"/>
  <c r="K985" i="1"/>
  <c r="K59" i="1"/>
  <c r="K780" i="1"/>
  <c r="K1328" i="1"/>
  <c r="K647" i="1"/>
  <c r="K382" i="1"/>
  <c r="K2100" i="1"/>
  <c r="K81" i="1"/>
  <c r="K1833" i="1"/>
  <c r="K975" i="1"/>
  <c r="K268" i="1"/>
  <c r="K121" i="1"/>
  <c r="K151" i="1"/>
  <c r="K652" i="1"/>
  <c r="K2598" i="1"/>
  <c r="K2431" i="1"/>
  <c r="K2221" i="1"/>
  <c r="K716" i="1"/>
  <c r="K338" i="1"/>
  <c r="K2154" i="1"/>
  <c r="K1738" i="1"/>
  <c r="K2392" i="1"/>
  <c r="K1869" i="1"/>
  <c r="K27" i="1"/>
  <c r="K1849" i="1"/>
  <c r="K1382" i="1"/>
  <c r="K150" i="1"/>
  <c r="K2156" i="1"/>
  <c r="K300" i="1"/>
  <c r="K807" i="1"/>
  <c r="K288" i="1"/>
  <c r="K2017" i="1"/>
  <c r="K1275" i="1"/>
  <c r="K14" i="1"/>
  <c r="K51" i="1"/>
  <c r="K1044" i="1"/>
  <c r="K883" i="1"/>
  <c r="K2494" i="1"/>
  <c r="K2247" i="1"/>
  <c r="K2207" i="1"/>
  <c r="K1757" i="1"/>
  <c r="K1728" i="1"/>
  <c r="K1740" i="1"/>
  <c r="K2551" i="1"/>
  <c r="K2292" i="1"/>
  <c r="K2058" i="1"/>
  <c r="K1487" i="1"/>
  <c r="K942" i="1"/>
  <c r="K788" i="1"/>
  <c r="K706" i="1"/>
  <c r="K577" i="1"/>
  <c r="K611" i="1"/>
  <c r="K659" i="1"/>
  <c r="K510" i="1"/>
  <c r="K1650" i="1"/>
  <c r="K450" i="1"/>
  <c r="K233" i="1"/>
  <c r="K1624" i="1"/>
  <c r="K461" i="1"/>
  <c r="K1230" i="1"/>
  <c r="K2070" i="1"/>
  <c r="K283" i="1"/>
  <c r="K359" i="1"/>
  <c r="K594" i="1"/>
  <c r="K1368" i="1"/>
  <c r="K429" i="1"/>
  <c r="K1884" i="1"/>
  <c r="K751" i="1"/>
  <c r="K70" i="1"/>
  <c r="K1348" i="1"/>
  <c r="K47" i="1"/>
  <c r="K2594" i="1"/>
  <c r="K2532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2198" i="1"/>
  <c r="L1" i="2"/>
  <c r="K1" i="2"/>
  <c r="K81" i="2" s="1"/>
  <c r="J1" i="2"/>
  <c r="J2" i="2" s="1"/>
  <c r="I1" i="2"/>
  <c r="H1" i="2"/>
  <c r="G1" i="2"/>
  <c r="G2" i="2" s="1"/>
  <c r="F1" i="2"/>
  <c r="E1" i="2"/>
  <c r="E2" i="2" s="1"/>
  <c r="D1" i="2"/>
  <c r="D2" i="2" s="1"/>
  <c r="C1" i="2"/>
  <c r="B1" i="2"/>
  <c r="A1" i="2"/>
  <c r="A5" i="2" s="1"/>
  <c r="L3" i="2" l="1"/>
  <c r="L7" i="2"/>
  <c r="L11" i="2"/>
  <c r="L15" i="2"/>
  <c r="L19" i="2"/>
  <c r="L23" i="2"/>
  <c r="L27" i="2"/>
  <c r="L31" i="2"/>
  <c r="L35" i="2"/>
  <c r="L39" i="2"/>
  <c r="L43" i="2"/>
  <c r="L47" i="2"/>
  <c r="L51" i="2"/>
  <c r="L55" i="2"/>
  <c r="L59" i="2"/>
  <c r="L63" i="2"/>
  <c r="L67" i="2"/>
  <c r="L71" i="2"/>
  <c r="L75" i="2"/>
  <c r="L79" i="2"/>
  <c r="L83" i="2"/>
  <c r="L87" i="2"/>
  <c r="L91" i="2"/>
  <c r="L95" i="2"/>
  <c r="L99" i="2"/>
  <c r="L103" i="2"/>
  <c r="L107" i="2"/>
  <c r="L111" i="2"/>
  <c r="L115" i="2"/>
  <c r="L119" i="2"/>
  <c r="L123" i="2"/>
  <c r="L127" i="2"/>
  <c r="L131" i="2"/>
  <c r="L135" i="2"/>
  <c r="L139" i="2"/>
  <c r="L143" i="2"/>
  <c r="L147" i="2"/>
  <c r="L151" i="2"/>
  <c r="L155" i="2"/>
  <c r="L159" i="2"/>
  <c r="L163" i="2"/>
  <c r="L167" i="2"/>
  <c r="L171" i="2"/>
  <c r="L175" i="2"/>
  <c r="L179" i="2"/>
  <c r="L183" i="2"/>
  <c r="L187" i="2"/>
  <c r="L191" i="2"/>
  <c r="L195" i="2"/>
  <c r="L199" i="2"/>
  <c r="L203" i="2"/>
  <c r="L207" i="2"/>
  <c r="L211" i="2"/>
  <c r="L215" i="2"/>
  <c r="L219" i="2"/>
  <c r="L223" i="2"/>
  <c r="L227" i="2"/>
  <c r="L231" i="2"/>
  <c r="L235" i="2"/>
  <c r="L239" i="2"/>
  <c r="L243" i="2"/>
  <c r="L247" i="2"/>
  <c r="L251" i="2"/>
  <c r="L255" i="2"/>
  <c r="L259" i="2"/>
  <c r="L263" i="2"/>
  <c r="L267" i="2"/>
  <c r="L271" i="2"/>
  <c r="L275" i="2"/>
  <c r="L279" i="2"/>
  <c r="L283" i="2"/>
  <c r="L287" i="2"/>
  <c r="L291" i="2"/>
  <c r="L295" i="2"/>
  <c r="L299" i="2"/>
  <c r="L303" i="2"/>
  <c r="L307" i="2"/>
  <c r="L311" i="2"/>
  <c r="L315" i="2"/>
  <c r="L319" i="2"/>
  <c r="L323" i="2"/>
  <c r="L327" i="2"/>
  <c r="L331" i="2"/>
  <c r="L335" i="2"/>
  <c r="L339" i="2"/>
  <c r="L4" i="2"/>
  <c r="L8" i="2"/>
  <c r="L12" i="2"/>
  <c r="L16" i="2"/>
  <c r="L20" i="2"/>
  <c r="L24" i="2"/>
  <c r="L28" i="2"/>
  <c r="L32" i="2"/>
  <c r="L36" i="2"/>
  <c r="L40" i="2"/>
  <c r="L44" i="2"/>
  <c r="L48" i="2"/>
  <c r="L52" i="2"/>
  <c r="L56" i="2"/>
  <c r="L60" i="2"/>
  <c r="L64" i="2"/>
  <c r="L68" i="2"/>
  <c r="L72" i="2"/>
  <c r="L76" i="2"/>
  <c r="L80" i="2"/>
  <c r="L84" i="2"/>
  <c r="L88" i="2"/>
  <c r="L92" i="2"/>
  <c r="L96" i="2"/>
  <c r="L100" i="2"/>
  <c r="L104" i="2"/>
  <c r="L108" i="2"/>
  <c r="L112" i="2"/>
  <c r="L116" i="2"/>
  <c r="L120" i="2"/>
  <c r="L124" i="2"/>
  <c r="L128" i="2"/>
  <c r="L132" i="2"/>
  <c r="L136" i="2"/>
  <c r="L140" i="2"/>
  <c r="L144" i="2"/>
  <c r="L148" i="2"/>
  <c r="L152" i="2"/>
  <c r="L156" i="2"/>
  <c r="L160" i="2"/>
  <c r="L164" i="2"/>
  <c r="L168" i="2"/>
  <c r="L172" i="2"/>
  <c r="L176" i="2"/>
  <c r="L180" i="2"/>
  <c r="L184" i="2"/>
  <c r="L188" i="2"/>
  <c r="L192" i="2"/>
  <c r="L196" i="2"/>
  <c r="L200" i="2"/>
  <c r="L204" i="2"/>
  <c r="L208" i="2"/>
  <c r="L212" i="2"/>
  <c r="L216" i="2"/>
  <c r="L220" i="2"/>
  <c r="L224" i="2"/>
  <c r="L228" i="2"/>
  <c r="L232" i="2"/>
  <c r="L236" i="2"/>
  <c r="L240" i="2"/>
  <c r="L244" i="2"/>
  <c r="L248" i="2"/>
  <c r="L252" i="2"/>
  <c r="L256" i="2"/>
  <c r="L260" i="2"/>
  <c r="L264" i="2"/>
  <c r="L268" i="2"/>
  <c r="L272" i="2"/>
  <c r="L276" i="2"/>
  <c r="L280" i="2"/>
  <c r="L284" i="2"/>
  <c r="L288" i="2"/>
  <c r="L292" i="2"/>
  <c r="L296" i="2"/>
  <c r="L300" i="2"/>
  <c r="L304" i="2"/>
  <c r="L308" i="2"/>
  <c r="L312" i="2"/>
  <c r="L316" i="2"/>
  <c r="L320" i="2"/>
  <c r="L324" i="2"/>
  <c r="L328" i="2"/>
  <c r="L332" i="2"/>
  <c r="L336" i="2"/>
  <c r="L5" i="2"/>
  <c r="L9" i="2"/>
  <c r="L13" i="2"/>
  <c r="L17" i="2"/>
  <c r="L21" i="2"/>
  <c r="L25" i="2"/>
  <c r="L29" i="2"/>
  <c r="L33" i="2"/>
  <c r="L37" i="2"/>
  <c r="L41" i="2"/>
  <c r="L45" i="2"/>
  <c r="L49" i="2"/>
  <c r="L53" i="2"/>
  <c r="L57" i="2"/>
  <c r="L61" i="2"/>
  <c r="L65" i="2"/>
  <c r="L69" i="2"/>
  <c r="L73" i="2"/>
  <c r="L77" i="2"/>
  <c r="L81" i="2"/>
  <c r="L85" i="2"/>
  <c r="L89" i="2"/>
  <c r="L93" i="2"/>
  <c r="L97" i="2"/>
  <c r="L101" i="2"/>
  <c r="L105" i="2"/>
  <c r="L109" i="2"/>
  <c r="L113" i="2"/>
  <c r="L117" i="2"/>
  <c r="L121" i="2"/>
  <c r="L125" i="2"/>
  <c r="L129" i="2"/>
  <c r="L133" i="2"/>
  <c r="L137" i="2"/>
  <c r="L141" i="2"/>
  <c r="L145" i="2"/>
  <c r="L149" i="2"/>
  <c r="L153" i="2"/>
  <c r="L157" i="2"/>
  <c r="L161" i="2"/>
  <c r="L165" i="2"/>
  <c r="L169" i="2"/>
  <c r="L173" i="2"/>
  <c r="L177" i="2"/>
  <c r="L181" i="2"/>
  <c r="L185" i="2"/>
  <c r="L189" i="2"/>
  <c r="L193" i="2"/>
  <c r="L197" i="2"/>
  <c r="L201" i="2"/>
  <c r="L205" i="2"/>
  <c r="L209" i="2"/>
  <c r="L213" i="2"/>
  <c r="L217" i="2"/>
  <c r="L221" i="2"/>
  <c r="L225" i="2"/>
  <c r="L229" i="2"/>
  <c r="L233" i="2"/>
  <c r="L237" i="2"/>
  <c r="L241" i="2"/>
  <c r="L245" i="2"/>
  <c r="L249" i="2"/>
  <c r="L253" i="2"/>
  <c r="L257" i="2"/>
  <c r="L261" i="2"/>
  <c r="L265" i="2"/>
  <c r="L269" i="2"/>
  <c r="L273" i="2"/>
  <c r="L6" i="2"/>
  <c r="L22" i="2"/>
  <c r="L38" i="2"/>
  <c r="L54" i="2"/>
  <c r="L70" i="2"/>
  <c r="L86" i="2"/>
  <c r="L102" i="2"/>
  <c r="L118" i="2"/>
  <c r="L134" i="2"/>
  <c r="L150" i="2"/>
  <c r="L166" i="2"/>
  <c r="L182" i="2"/>
  <c r="L198" i="2"/>
  <c r="L214" i="2"/>
  <c r="L230" i="2"/>
  <c r="L246" i="2"/>
  <c r="L262" i="2"/>
  <c r="L277" i="2"/>
  <c r="L285" i="2"/>
  <c r="L293" i="2"/>
  <c r="L301" i="2"/>
  <c r="L309" i="2"/>
  <c r="L317" i="2"/>
  <c r="L325" i="2"/>
  <c r="L333" i="2"/>
  <c r="L340" i="2"/>
  <c r="L344" i="2"/>
  <c r="L348" i="2"/>
  <c r="L352" i="2"/>
  <c r="L356" i="2"/>
  <c r="L360" i="2"/>
  <c r="L364" i="2"/>
  <c r="L368" i="2"/>
  <c r="L372" i="2"/>
  <c r="L376" i="2"/>
  <c r="L380" i="2"/>
  <c r="L384" i="2"/>
  <c r="L388" i="2"/>
  <c r="L392" i="2"/>
  <c r="L396" i="2"/>
  <c r="L400" i="2"/>
  <c r="L404" i="2"/>
  <c r="L408" i="2"/>
  <c r="L412" i="2"/>
  <c r="L416" i="2"/>
  <c r="L420" i="2"/>
  <c r="L424" i="2"/>
  <c r="L428" i="2"/>
  <c r="L432" i="2"/>
  <c r="L436" i="2"/>
  <c r="L440" i="2"/>
  <c r="L444" i="2"/>
  <c r="L10" i="2"/>
  <c r="L26" i="2"/>
  <c r="L42" i="2"/>
  <c r="L58" i="2"/>
  <c r="L74" i="2"/>
  <c r="L90" i="2"/>
  <c r="L106" i="2"/>
  <c r="L122" i="2"/>
  <c r="L138" i="2"/>
  <c r="L154" i="2"/>
  <c r="L170" i="2"/>
  <c r="L186" i="2"/>
  <c r="L202" i="2"/>
  <c r="L218" i="2"/>
  <c r="L234" i="2"/>
  <c r="L250" i="2"/>
  <c r="L266" i="2"/>
  <c r="L278" i="2"/>
  <c r="L286" i="2"/>
  <c r="L294" i="2"/>
  <c r="L302" i="2"/>
  <c r="L310" i="2"/>
  <c r="L318" i="2"/>
  <c r="L326" i="2"/>
  <c r="L334" i="2"/>
  <c r="L341" i="2"/>
  <c r="L345" i="2"/>
  <c r="L349" i="2"/>
  <c r="L353" i="2"/>
  <c r="L357" i="2"/>
  <c r="L361" i="2"/>
  <c r="L365" i="2"/>
  <c r="L369" i="2"/>
  <c r="L373" i="2"/>
  <c r="L377" i="2"/>
  <c r="L381" i="2"/>
  <c r="L385" i="2"/>
  <c r="L389" i="2"/>
  <c r="L393" i="2"/>
  <c r="L397" i="2"/>
  <c r="L401" i="2"/>
  <c r="L405" i="2"/>
  <c r="L409" i="2"/>
  <c r="L413" i="2"/>
  <c r="L417" i="2"/>
  <c r="L421" i="2"/>
  <c r="L425" i="2"/>
  <c r="L429" i="2"/>
  <c r="L433" i="2"/>
  <c r="L437" i="2"/>
  <c r="L441" i="2"/>
  <c r="L445" i="2"/>
  <c r="L449" i="2"/>
  <c r="L453" i="2"/>
  <c r="L457" i="2"/>
  <c r="L461" i="2"/>
  <c r="L465" i="2"/>
  <c r="L469" i="2"/>
  <c r="L473" i="2"/>
  <c r="L477" i="2"/>
  <c r="L481" i="2"/>
  <c r="L485" i="2"/>
  <c r="L489" i="2"/>
  <c r="L493" i="2"/>
  <c r="L497" i="2"/>
  <c r="L501" i="2"/>
  <c r="L505" i="2"/>
  <c r="L509" i="2"/>
  <c r="L513" i="2"/>
  <c r="L517" i="2"/>
  <c r="L521" i="2"/>
  <c r="L525" i="2"/>
  <c r="L529" i="2"/>
  <c r="L533" i="2"/>
  <c r="L537" i="2"/>
  <c r="L541" i="2"/>
  <c r="L545" i="2"/>
  <c r="L549" i="2"/>
  <c r="L553" i="2"/>
  <c r="L557" i="2"/>
  <c r="L561" i="2"/>
  <c r="L565" i="2"/>
  <c r="L569" i="2"/>
  <c r="L573" i="2"/>
  <c r="L577" i="2"/>
  <c r="L14" i="2"/>
  <c r="L30" i="2"/>
  <c r="L46" i="2"/>
  <c r="L62" i="2"/>
  <c r="L78" i="2"/>
  <c r="L94" i="2"/>
  <c r="L110" i="2"/>
  <c r="L126" i="2"/>
  <c r="L142" i="2"/>
  <c r="L158" i="2"/>
  <c r="L174" i="2"/>
  <c r="L190" i="2"/>
  <c r="L206" i="2"/>
  <c r="L222" i="2"/>
  <c r="L238" i="2"/>
  <c r="L254" i="2"/>
  <c r="L270" i="2"/>
  <c r="L281" i="2"/>
  <c r="L289" i="2"/>
  <c r="L297" i="2"/>
  <c r="L305" i="2"/>
  <c r="L313" i="2"/>
  <c r="L321" i="2"/>
  <c r="L329" i="2"/>
  <c r="L337" i="2"/>
  <c r="L342" i="2"/>
  <c r="L346" i="2"/>
  <c r="L350" i="2"/>
  <c r="L354" i="2"/>
  <c r="L358" i="2"/>
  <c r="L362" i="2"/>
  <c r="L366" i="2"/>
  <c r="L370" i="2"/>
  <c r="L374" i="2"/>
  <c r="L378" i="2"/>
  <c r="L382" i="2"/>
  <c r="L386" i="2"/>
  <c r="L390" i="2"/>
  <c r="L394" i="2"/>
  <c r="L398" i="2"/>
  <c r="L402" i="2"/>
  <c r="L406" i="2"/>
  <c r="L410" i="2"/>
  <c r="L414" i="2"/>
  <c r="L418" i="2"/>
  <c r="L422" i="2"/>
  <c r="L426" i="2"/>
  <c r="L430" i="2"/>
  <c r="L434" i="2"/>
  <c r="L438" i="2"/>
  <c r="L442" i="2"/>
  <c r="L446" i="2"/>
  <c r="L450" i="2"/>
  <c r="L454" i="2"/>
  <c r="L458" i="2"/>
  <c r="L462" i="2"/>
  <c r="L466" i="2"/>
  <c r="L470" i="2"/>
  <c r="L474" i="2"/>
  <c r="L478" i="2"/>
  <c r="L482" i="2"/>
  <c r="L486" i="2"/>
  <c r="L490" i="2"/>
  <c r="L18" i="2"/>
  <c r="L82" i="2"/>
  <c r="L146" i="2"/>
  <c r="L210" i="2"/>
  <c r="L274" i="2"/>
  <c r="L306" i="2"/>
  <c r="L338" i="2"/>
  <c r="L355" i="2"/>
  <c r="L371" i="2"/>
  <c r="L387" i="2"/>
  <c r="L403" i="2"/>
  <c r="L419" i="2"/>
  <c r="L435" i="2"/>
  <c r="L448" i="2"/>
  <c r="L456" i="2"/>
  <c r="L464" i="2"/>
  <c r="L472" i="2"/>
  <c r="L480" i="2"/>
  <c r="L488" i="2"/>
  <c r="L495" i="2"/>
  <c r="L500" i="2"/>
  <c r="L506" i="2"/>
  <c r="L511" i="2"/>
  <c r="L516" i="2"/>
  <c r="L522" i="2"/>
  <c r="L527" i="2"/>
  <c r="L532" i="2"/>
  <c r="L538" i="2"/>
  <c r="L543" i="2"/>
  <c r="L548" i="2"/>
  <c r="L554" i="2"/>
  <c r="L559" i="2"/>
  <c r="L564" i="2"/>
  <c r="L570" i="2"/>
  <c r="L575" i="2"/>
  <c r="L580" i="2"/>
  <c r="L584" i="2"/>
  <c r="L588" i="2"/>
  <c r="L592" i="2"/>
  <c r="L596" i="2"/>
  <c r="L600" i="2"/>
  <c r="L604" i="2"/>
  <c r="L608" i="2"/>
  <c r="L612" i="2"/>
  <c r="L616" i="2"/>
  <c r="L620" i="2"/>
  <c r="L624" i="2"/>
  <c r="L628" i="2"/>
  <c r="L632" i="2"/>
  <c r="L636" i="2"/>
  <c r="L640" i="2"/>
  <c r="L644" i="2"/>
  <c r="L648" i="2"/>
  <c r="L652" i="2"/>
  <c r="L656" i="2"/>
  <c r="L660" i="2"/>
  <c r="L664" i="2"/>
  <c r="L668" i="2"/>
  <c r="L672" i="2"/>
  <c r="L676" i="2"/>
  <c r="L680" i="2"/>
  <c r="L684" i="2"/>
  <c r="L688" i="2"/>
  <c r="L692" i="2"/>
  <c r="L696" i="2"/>
  <c r="L700" i="2"/>
  <c r="L704" i="2"/>
  <c r="L708" i="2"/>
  <c r="L712" i="2"/>
  <c r="L716" i="2"/>
  <c r="L720" i="2"/>
  <c r="L724" i="2"/>
  <c r="L728" i="2"/>
  <c r="L732" i="2"/>
  <c r="L736" i="2"/>
  <c r="L740" i="2"/>
  <c r="L744" i="2"/>
  <c r="L748" i="2"/>
  <c r="L752" i="2"/>
  <c r="L756" i="2"/>
  <c r="L760" i="2"/>
  <c r="L764" i="2"/>
  <c r="L768" i="2"/>
  <c r="L772" i="2"/>
  <c r="L776" i="2"/>
  <c r="L780" i="2"/>
  <c r="L784" i="2"/>
  <c r="L788" i="2"/>
  <c r="L792" i="2"/>
  <c r="L796" i="2"/>
  <c r="L800" i="2"/>
  <c r="L804" i="2"/>
  <c r="L808" i="2"/>
  <c r="L812" i="2"/>
  <c r="L816" i="2"/>
  <c r="L820" i="2"/>
  <c r="L824" i="2"/>
  <c r="L828" i="2"/>
  <c r="L832" i="2"/>
  <c r="L836" i="2"/>
  <c r="L840" i="2"/>
  <c r="L844" i="2"/>
  <c r="L848" i="2"/>
  <c r="L852" i="2"/>
  <c r="L856" i="2"/>
  <c r="L860" i="2"/>
  <c r="L864" i="2"/>
  <c r="L868" i="2"/>
  <c r="L872" i="2"/>
  <c r="L876" i="2"/>
  <c r="L880" i="2"/>
  <c r="L884" i="2"/>
  <c r="L34" i="2"/>
  <c r="L98" i="2"/>
  <c r="L162" i="2"/>
  <c r="L226" i="2"/>
  <c r="L282" i="2"/>
  <c r="L314" i="2"/>
  <c r="L343" i="2"/>
  <c r="L359" i="2"/>
  <c r="L375" i="2"/>
  <c r="L391" i="2"/>
  <c r="L407" i="2"/>
  <c r="L423" i="2"/>
  <c r="L439" i="2"/>
  <c r="L451" i="2"/>
  <c r="L459" i="2"/>
  <c r="L467" i="2"/>
  <c r="L475" i="2"/>
  <c r="L483" i="2"/>
  <c r="L491" i="2"/>
  <c r="L496" i="2"/>
  <c r="L502" i="2"/>
  <c r="L507" i="2"/>
  <c r="L512" i="2"/>
  <c r="L518" i="2"/>
  <c r="L523" i="2"/>
  <c r="L528" i="2"/>
  <c r="L534" i="2"/>
  <c r="L539" i="2"/>
  <c r="L544" i="2"/>
  <c r="L550" i="2"/>
  <c r="L555" i="2"/>
  <c r="L560" i="2"/>
  <c r="L566" i="2"/>
  <c r="L571" i="2"/>
  <c r="L576" i="2"/>
  <c r="L581" i="2"/>
  <c r="L585" i="2"/>
  <c r="L589" i="2"/>
  <c r="L593" i="2"/>
  <c r="L597" i="2"/>
  <c r="L601" i="2"/>
  <c r="L605" i="2"/>
  <c r="L609" i="2"/>
  <c r="L613" i="2"/>
  <c r="L617" i="2"/>
  <c r="L621" i="2"/>
  <c r="L625" i="2"/>
  <c r="L629" i="2"/>
  <c r="L633" i="2"/>
  <c r="L637" i="2"/>
  <c r="L641" i="2"/>
  <c r="L645" i="2"/>
  <c r="L649" i="2"/>
  <c r="L653" i="2"/>
  <c r="L657" i="2"/>
  <c r="L661" i="2"/>
  <c r="L665" i="2"/>
  <c r="L669" i="2"/>
  <c r="L673" i="2"/>
  <c r="L677" i="2"/>
  <c r="L681" i="2"/>
  <c r="L685" i="2"/>
  <c r="L689" i="2"/>
  <c r="L693" i="2"/>
  <c r="L697" i="2"/>
  <c r="L701" i="2"/>
  <c r="L705" i="2"/>
  <c r="L709" i="2"/>
  <c r="L713" i="2"/>
  <c r="L717" i="2"/>
  <c r="L721" i="2"/>
  <c r="L725" i="2"/>
  <c r="L729" i="2"/>
  <c r="L733" i="2"/>
  <c r="L737" i="2"/>
  <c r="L741" i="2"/>
  <c r="L745" i="2"/>
  <c r="L749" i="2"/>
  <c r="L753" i="2"/>
  <c r="L757" i="2"/>
  <c r="L761" i="2"/>
  <c r="L765" i="2"/>
  <c r="L769" i="2"/>
  <c r="L773" i="2"/>
  <c r="L777" i="2"/>
  <c r="L781" i="2"/>
  <c r="L785" i="2"/>
  <c r="L789" i="2"/>
  <c r="L793" i="2"/>
  <c r="L797" i="2"/>
  <c r="L801" i="2"/>
  <c r="L805" i="2"/>
  <c r="L809" i="2"/>
  <c r="L813" i="2"/>
  <c r="L817" i="2"/>
  <c r="L821" i="2"/>
  <c r="L825" i="2"/>
  <c r="L829" i="2"/>
  <c r="L833" i="2"/>
  <c r="L837" i="2"/>
  <c r="L841" i="2"/>
  <c r="L845" i="2"/>
  <c r="L849" i="2"/>
  <c r="L853" i="2"/>
  <c r="L857" i="2"/>
  <c r="L861" i="2"/>
  <c r="L865" i="2"/>
  <c r="L869" i="2"/>
  <c r="L873" i="2"/>
  <c r="L877" i="2"/>
  <c r="L881" i="2"/>
  <c r="L885" i="2"/>
  <c r="L50" i="2"/>
  <c r="L114" i="2"/>
  <c r="L178" i="2"/>
  <c r="L242" i="2"/>
  <c r="L290" i="2"/>
  <c r="L322" i="2"/>
  <c r="L347" i="2"/>
  <c r="L363" i="2"/>
  <c r="L379" i="2"/>
  <c r="L395" i="2"/>
  <c r="L411" i="2"/>
  <c r="L427" i="2"/>
  <c r="L443" i="2"/>
  <c r="L452" i="2"/>
  <c r="L460" i="2"/>
  <c r="L468" i="2"/>
  <c r="L476" i="2"/>
  <c r="L484" i="2"/>
  <c r="L492" i="2"/>
  <c r="L498" i="2"/>
  <c r="L503" i="2"/>
  <c r="L508" i="2"/>
  <c r="L514" i="2"/>
  <c r="L519" i="2"/>
  <c r="L524" i="2"/>
  <c r="L530" i="2"/>
  <c r="L535" i="2"/>
  <c r="L540" i="2"/>
  <c r="L546" i="2"/>
  <c r="L551" i="2"/>
  <c r="L556" i="2"/>
  <c r="L562" i="2"/>
  <c r="L567" i="2"/>
  <c r="L572" i="2"/>
  <c r="L578" i="2"/>
  <c r="L582" i="2"/>
  <c r="L586" i="2"/>
  <c r="L590" i="2"/>
  <c r="L594" i="2"/>
  <c r="L598" i="2"/>
  <c r="L602" i="2"/>
  <c r="L606" i="2"/>
  <c r="L610" i="2"/>
  <c r="L614" i="2"/>
  <c r="L618" i="2"/>
  <c r="L622" i="2"/>
  <c r="L626" i="2"/>
  <c r="L630" i="2"/>
  <c r="L634" i="2"/>
  <c r="L638" i="2"/>
  <c r="L642" i="2"/>
  <c r="L646" i="2"/>
  <c r="L650" i="2"/>
  <c r="L654" i="2"/>
  <c r="L658" i="2"/>
  <c r="L662" i="2"/>
  <c r="L666" i="2"/>
  <c r="L670" i="2"/>
  <c r="L674" i="2"/>
  <c r="L678" i="2"/>
  <c r="L682" i="2"/>
  <c r="L686" i="2"/>
  <c r="L690" i="2"/>
  <c r="L694" i="2"/>
  <c r="L698" i="2"/>
  <c r="L702" i="2"/>
  <c r="L706" i="2"/>
  <c r="L710" i="2"/>
  <c r="L714" i="2"/>
  <c r="L718" i="2"/>
  <c r="L722" i="2"/>
  <c r="L726" i="2"/>
  <c r="L730" i="2"/>
  <c r="L734" i="2"/>
  <c r="L738" i="2"/>
  <c r="L742" i="2"/>
  <c r="L746" i="2"/>
  <c r="L750" i="2"/>
  <c r="L754" i="2"/>
  <c r="L758" i="2"/>
  <c r="L762" i="2"/>
  <c r="L766" i="2"/>
  <c r="L770" i="2"/>
  <c r="L774" i="2"/>
  <c r="L778" i="2"/>
  <c r="L66" i="2"/>
  <c r="L298" i="2"/>
  <c r="L383" i="2"/>
  <c r="L447" i="2"/>
  <c r="L479" i="2"/>
  <c r="L504" i="2"/>
  <c r="L526" i="2"/>
  <c r="L547" i="2"/>
  <c r="L568" i="2"/>
  <c r="L587" i="2"/>
  <c r="L603" i="2"/>
  <c r="L619" i="2"/>
  <c r="L635" i="2"/>
  <c r="L651" i="2"/>
  <c r="L667" i="2"/>
  <c r="L683" i="2"/>
  <c r="L699" i="2"/>
  <c r="L715" i="2"/>
  <c r="L731" i="2"/>
  <c r="L747" i="2"/>
  <c r="L763" i="2"/>
  <c r="L779" i="2"/>
  <c r="L787" i="2"/>
  <c r="L795" i="2"/>
  <c r="L803" i="2"/>
  <c r="L811" i="2"/>
  <c r="L819" i="2"/>
  <c r="L827" i="2"/>
  <c r="L835" i="2"/>
  <c r="L843" i="2"/>
  <c r="L851" i="2"/>
  <c r="L859" i="2"/>
  <c r="L867" i="2"/>
  <c r="L875" i="2"/>
  <c r="L883" i="2"/>
  <c r="L889" i="2"/>
  <c r="L893" i="2"/>
  <c r="L897" i="2"/>
  <c r="L901" i="2"/>
  <c r="L905" i="2"/>
  <c r="L909" i="2"/>
  <c r="L913" i="2"/>
  <c r="L917" i="2"/>
  <c r="L921" i="2"/>
  <c r="L925" i="2"/>
  <c r="L929" i="2"/>
  <c r="L933" i="2"/>
  <c r="L937" i="2"/>
  <c r="L941" i="2"/>
  <c r="L945" i="2"/>
  <c r="L949" i="2"/>
  <c r="L953" i="2"/>
  <c r="L957" i="2"/>
  <c r="L961" i="2"/>
  <c r="L965" i="2"/>
  <c r="L969" i="2"/>
  <c r="L973" i="2"/>
  <c r="L977" i="2"/>
  <c r="L981" i="2"/>
  <c r="L985" i="2"/>
  <c r="L989" i="2"/>
  <c r="L993" i="2"/>
  <c r="L997" i="2"/>
  <c r="L1001" i="2"/>
  <c r="L1005" i="2"/>
  <c r="L1009" i="2"/>
  <c r="L1013" i="2"/>
  <c r="L1017" i="2"/>
  <c r="L1021" i="2"/>
  <c r="L1025" i="2"/>
  <c r="L1029" i="2"/>
  <c r="L1033" i="2"/>
  <c r="L1037" i="2"/>
  <c r="L1041" i="2"/>
  <c r="L1045" i="2"/>
  <c r="L1049" i="2"/>
  <c r="L1053" i="2"/>
  <c r="L1057" i="2"/>
  <c r="L1061" i="2"/>
  <c r="L1065" i="2"/>
  <c r="L1069" i="2"/>
  <c r="L1073" i="2"/>
  <c r="L1077" i="2"/>
  <c r="L1081" i="2"/>
  <c r="L1085" i="2"/>
  <c r="L1089" i="2"/>
  <c r="L1093" i="2"/>
  <c r="L1097" i="2"/>
  <c r="L1101" i="2"/>
  <c r="L1105" i="2"/>
  <c r="L1109" i="2"/>
  <c r="L1113" i="2"/>
  <c r="L1117" i="2"/>
  <c r="L1121" i="2"/>
  <c r="L1125" i="2"/>
  <c r="L1129" i="2"/>
  <c r="L1133" i="2"/>
  <c r="L1137" i="2"/>
  <c r="L1141" i="2"/>
  <c r="L1145" i="2"/>
  <c r="L1149" i="2"/>
  <c r="L1153" i="2"/>
  <c r="L1157" i="2"/>
  <c r="L1161" i="2"/>
  <c r="L1165" i="2"/>
  <c r="L1169" i="2"/>
  <c r="L1173" i="2"/>
  <c r="L1177" i="2"/>
  <c r="L1181" i="2"/>
  <c r="L1185" i="2"/>
  <c r="L1189" i="2"/>
  <c r="L1193" i="2"/>
  <c r="L1197" i="2"/>
  <c r="L1201" i="2"/>
  <c r="L1205" i="2"/>
  <c r="L1209" i="2"/>
  <c r="L1213" i="2"/>
  <c r="L1217" i="2"/>
  <c r="L130" i="2"/>
  <c r="L330" i="2"/>
  <c r="L399" i="2"/>
  <c r="L455" i="2"/>
  <c r="L487" i="2"/>
  <c r="L510" i="2"/>
  <c r="L531" i="2"/>
  <c r="L552" i="2"/>
  <c r="L574" i="2"/>
  <c r="L591" i="2"/>
  <c r="L607" i="2"/>
  <c r="L623" i="2"/>
  <c r="L639" i="2"/>
  <c r="L655" i="2"/>
  <c r="L671" i="2"/>
  <c r="L687" i="2"/>
  <c r="L703" i="2"/>
  <c r="L719" i="2"/>
  <c r="L735" i="2"/>
  <c r="L751" i="2"/>
  <c r="L767" i="2"/>
  <c r="L782" i="2"/>
  <c r="L790" i="2"/>
  <c r="L798" i="2"/>
  <c r="L806" i="2"/>
  <c r="L814" i="2"/>
  <c r="L822" i="2"/>
  <c r="L830" i="2"/>
  <c r="L838" i="2"/>
  <c r="L846" i="2"/>
  <c r="L854" i="2"/>
  <c r="L862" i="2"/>
  <c r="L870" i="2"/>
  <c r="L878" i="2"/>
  <c r="L886" i="2"/>
  <c r="L890" i="2"/>
  <c r="L894" i="2"/>
  <c r="L898" i="2"/>
  <c r="L902" i="2"/>
  <c r="L906" i="2"/>
  <c r="L910" i="2"/>
  <c r="L914" i="2"/>
  <c r="L918" i="2"/>
  <c r="L922" i="2"/>
  <c r="L926" i="2"/>
  <c r="L930" i="2"/>
  <c r="L934" i="2"/>
  <c r="L938" i="2"/>
  <c r="L942" i="2"/>
  <c r="L946" i="2"/>
  <c r="L950" i="2"/>
  <c r="L954" i="2"/>
  <c r="L958" i="2"/>
  <c r="L962" i="2"/>
  <c r="L966" i="2"/>
  <c r="L970" i="2"/>
  <c r="L974" i="2"/>
  <c r="L978" i="2"/>
  <c r="L982" i="2"/>
  <c r="L986" i="2"/>
  <c r="L990" i="2"/>
  <c r="L994" i="2"/>
  <c r="L998" i="2"/>
  <c r="L1002" i="2"/>
  <c r="L1006" i="2"/>
  <c r="L1010" i="2"/>
  <c r="L1014" i="2"/>
  <c r="L1018" i="2"/>
  <c r="L1022" i="2"/>
  <c r="L1026" i="2"/>
  <c r="L1030" i="2"/>
  <c r="L1034" i="2"/>
  <c r="L1038" i="2"/>
  <c r="L1042" i="2"/>
  <c r="L1046" i="2"/>
  <c r="L1050" i="2"/>
  <c r="L1054" i="2"/>
  <c r="L1058" i="2"/>
  <c r="L1062" i="2"/>
  <c r="L1066" i="2"/>
  <c r="L1070" i="2"/>
  <c r="L1074" i="2"/>
  <c r="L1078" i="2"/>
  <c r="L1082" i="2"/>
  <c r="L1086" i="2"/>
  <c r="L1090" i="2"/>
  <c r="L1094" i="2"/>
  <c r="L1098" i="2"/>
  <c r="L1102" i="2"/>
  <c r="L1106" i="2"/>
  <c r="L1110" i="2"/>
  <c r="L1114" i="2"/>
  <c r="L1118" i="2"/>
  <c r="L1122" i="2"/>
  <c r="L1126" i="2"/>
  <c r="L1130" i="2"/>
  <c r="L1134" i="2"/>
  <c r="L1138" i="2"/>
  <c r="L1142" i="2"/>
  <c r="L1146" i="2"/>
  <c r="L1150" i="2"/>
  <c r="L1154" i="2"/>
  <c r="L1158" i="2"/>
  <c r="L1162" i="2"/>
  <c r="L1166" i="2"/>
  <c r="L1170" i="2"/>
  <c r="L1174" i="2"/>
  <c r="L1178" i="2"/>
  <c r="L1182" i="2"/>
  <c r="L1186" i="2"/>
  <c r="L1190" i="2"/>
  <c r="L1194" i="2"/>
  <c r="L1198" i="2"/>
  <c r="L1202" i="2"/>
  <c r="L1206" i="2"/>
  <c r="L1210" i="2"/>
  <c r="L1214" i="2"/>
  <c r="L1218" i="2"/>
  <c r="L1222" i="2"/>
  <c r="L1226" i="2"/>
  <c r="L1230" i="2"/>
  <c r="L1234" i="2"/>
  <c r="L1238" i="2"/>
  <c r="L1242" i="2"/>
  <c r="L1246" i="2"/>
  <c r="L1250" i="2"/>
  <c r="L1254" i="2"/>
  <c r="L1258" i="2"/>
  <c r="L1262" i="2"/>
  <c r="L1266" i="2"/>
  <c r="L1270" i="2"/>
  <c r="L1274" i="2"/>
  <c r="L1278" i="2"/>
  <c r="L1282" i="2"/>
  <c r="L1286" i="2"/>
  <c r="L1290" i="2"/>
  <c r="L1294" i="2"/>
  <c r="L1298" i="2"/>
  <c r="L1302" i="2"/>
  <c r="L1306" i="2"/>
  <c r="L1310" i="2"/>
  <c r="L1314" i="2"/>
  <c r="L1318" i="2"/>
  <c r="L1322" i="2"/>
  <c r="L1326" i="2"/>
  <c r="L1330" i="2"/>
  <c r="L1334" i="2"/>
  <c r="L1338" i="2"/>
  <c r="L1342" i="2"/>
  <c r="L1346" i="2"/>
  <c r="L1350" i="2"/>
  <c r="L1354" i="2"/>
  <c r="L1358" i="2"/>
  <c r="L1362" i="2"/>
  <c r="L1366" i="2"/>
  <c r="L1370" i="2"/>
  <c r="L1374" i="2"/>
  <c r="L1378" i="2"/>
  <c r="L1382" i="2"/>
  <c r="L1386" i="2"/>
  <c r="L1390" i="2"/>
  <c r="L1394" i="2"/>
  <c r="L1398" i="2"/>
  <c r="L1402" i="2"/>
  <c r="L1406" i="2"/>
  <c r="L1410" i="2"/>
  <c r="L1414" i="2"/>
  <c r="L1418" i="2"/>
  <c r="L1422" i="2"/>
  <c r="L1426" i="2"/>
  <c r="L194" i="2"/>
  <c r="L351" i="2"/>
  <c r="L415" i="2"/>
  <c r="L463" i="2"/>
  <c r="L494" i="2"/>
  <c r="L515" i="2"/>
  <c r="L536" i="2"/>
  <c r="L558" i="2"/>
  <c r="L579" i="2"/>
  <c r="L595" i="2"/>
  <c r="L611" i="2"/>
  <c r="L627" i="2"/>
  <c r="L643" i="2"/>
  <c r="L659" i="2"/>
  <c r="L675" i="2"/>
  <c r="L691" i="2"/>
  <c r="L707" i="2"/>
  <c r="L723" i="2"/>
  <c r="L739" i="2"/>
  <c r="L755" i="2"/>
  <c r="L771" i="2"/>
  <c r="L783" i="2"/>
  <c r="L791" i="2"/>
  <c r="L799" i="2"/>
  <c r="L807" i="2"/>
  <c r="L815" i="2"/>
  <c r="L823" i="2"/>
  <c r="L831" i="2"/>
  <c r="L839" i="2"/>
  <c r="L847" i="2"/>
  <c r="L855" i="2"/>
  <c r="L863" i="2"/>
  <c r="L871" i="2"/>
  <c r="L879" i="2"/>
  <c r="L887" i="2"/>
  <c r="L891" i="2"/>
  <c r="L895" i="2"/>
  <c r="L899" i="2"/>
  <c r="L903" i="2"/>
  <c r="L907" i="2"/>
  <c r="L911" i="2"/>
  <c r="L915" i="2"/>
  <c r="L919" i="2"/>
  <c r="L923" i="2"/>
  <c r="L927" i="2"/>
  <c r="L931" i="2"/>
  <c r="L935" i="2"/>
  <c r="L939" i="2"/>
  <c r="L943" i="2"/>
  <c r="L947" i="2"/>
  <c r="L951" i="2"/>
  <c r="L955" i="2"/>
  <c r="L959" i="2"/>
  <c r="L963" i="2"/>
  <c r="L967" i="2"/>
  <c r="L971" i="2"/>
  <c r="L975" i="2"/>
  <c r="L979" i="2"/>
  <c r="L983" i="2"/>
  <c r="L987" i="2"/>
  <c r="L991" i="2"/>
  <c r="L995" i="2"/>
  <c r="L999" i="2"/>
  <c r="L1003" i="2"/>
  <c r="L1007" i="2"/>
  <c r="L1011" i="2"/>
  <c r="L1015" i="2"/>
  <c r="L1019" i="2"/>
  <c r="L1023" i="2"/>
  <c r="L1027" i="2"/>
  <c r="L1031" i="2"/>
  <c r="L1035" i="2"/>
  <c r="L1039" i="2"/>
  <c r="L1043" i="2"/>
  <c r="L1047" i="2"/>
  <c r="L1051" i="2"/>
  <c r="L1055" i="2"/>
  <c r="L1059" i="2"/>
  <c r="L1063" i="2"/>
  <c r="L1067" i="2"/>
  <c r="L1071" i="2"/>
  <c r="L1075" i="2"/>
  <c r="L1079" i="2"/>
  <c r="L1083" i="2"/>
  <c r="L1087" i="2"/>
  <c r="L1091" i="2"/>
  <c r="L1095" i="2"/>
  <c r="L1099" i="2"/>
  <c r="L1103" i="2"/>
  <c r="L1107" i="2"/>
  <c r="L1111" i="2"/>
  <c r="L1115" i="2"/>
  <c r="L1119" i="2"/>
  <c r="L1123" i="2"/>
  <c r="L1127" i="2"/>
  <c r="L1131" i="2"/>
  <c r="L1135" i="2"/>
  <c r="L1139" i="2"/>
  <c r="L1143" i="2"/>
  <c r="L1147" i="2"/>
  <c r="L1151" i="2"/>
  <c r="L1155" i="2"/>
  <c r="L1159" i="2"/>
  <c r="L1163" i="2"/>
  <c r="L1167" i="2"/>
  <c r="L1171" i="2"/>
  <c r="L1175" i="2"/>
  <c r="L1179" i="2"/>
  <c r="L1183" i="2"/>
  <c r="L1187" i="2"/>
  <c r="L1191" i="2"/>
  <c r="L1195" i="2"/>
  <c r="L1199" i="2"/>
  <c r="L1203" i="2"/>
  <c r="L1207" i="2"/>
  <c r="L1211" i="2"/>
  <c r="L1215" i="2"/>
  <c r="L1219" i="2"/>
  <c r="L1223" i="2"/>
  <c r="L1227" i="2"/>
  <c r="L1231" i="2"/>
  <c r="L1235" i="2"/>
  <c r="L1239" i="2"/>
  <c r="L1243" i="2"/>
  <c r="L1247" i="2"/>
  <c r="L1251" i="2"/>
  <c r="L1255" i="2"/>
  <c r="L1259" i="2"/>
  <c r="L1263" i="2"/>
  <c r="L1267" i="2"/>
  <c r="L1271" i="2"/>
  <c r="L1275" i="2"/>
  <c r="L1279" i="2"/>
  <c r="L1283" i="2"/>
  <c r="L1287" i="2"/>
  <c r="L1291" i="2"/>
  <c r="L1295" i="2"/>
  <c r="L1299" i="2"/>
  <c r="L1303" i="2"/>
  <c r="L1307" i="2"/>
  <c r="L1311" i="2"/>
  <c r="L1315" i="2"/>
  <c r="L1319" i="2"/>
  <c r="L1323" i="2"/>
  <c r="L1327" i="2"/>
  <c r="L1331" i="2"/>
  <c r="L1335" i="2"/>
  <c r="L1339" i="2"/>
  <c r="L1343" i="2"/>
  <c r="L1347" i="2"/>
  <c r="L1351" i="2"/>
  <c r="L1355" i="2"/>
  <c r="L1359" i="2"/>
  <c r="L1363" i="2"/>
  <c r="L1367" i="2"/>
  <c r="L1371" i="2"/>
  <c r="L1375" i="2"/>
  <c r="L1379" i="2"/>
  <c r="L1383" i="2"/>
  <c r="L1387" i="2"/>
  <c r="L1391" i="2"/>
  <c r="L1395" i="2"/>
  <c r="L1399" i="2"/>
  <c r="L1403" i="2"/>
  <c r="L1407" i="2"/>
  <c r="L1411" i="2"/>
  <c r="L1415" i="2"/>
  <c r="L1419" i="2"/>
  <c r="L1423" i="2"/>
  <c r="L1427" i="2"/>
  <c r="L258" i="2"/>
  <c r="L499" i="2"/>
  <c r="L583" i="2"/>
  <c r="L647" i="2"/>
  <c r="L711" i="2"/>
  <c r="L775" i="2"/>
  <c r="L810" i="2"/>
  <c r="L842" i="2"/>
  <c r="L874" i="2"/>
  <c r="L896" i="2"/>
  <c r="L912" i="2"/>
  <c r="L928" i="2"/>
  <c r="L944" i="2"/>
  <c r="L960" i="2"/>
  <c r="L976" i="2"/>
  <c r="L992" i="2"/>
  <c r="L1008" i="2"/>
  <c r="L1024" i="2"/>
  <c r="L1040" i="2"/>
  <c r="L1056" i="2"/>
  <c r="L1072" i="2"/>
  <c r="L1088" i="2"/>
  <c r="L1104" i="2"/>
  <c r="L1120" i="2"/>
  <c r="L1136" i="2"/>
  <c r="L1152" i="2"/>
  <c r="L1168" i="2"/>
  <c r="L1184" i="2"/>
  <c r="L1200" i="2"/>
  <c r="L1216" i="2"/>
  <c r="L1225" i="2"/>
  <c r="L1233" i="2"/>
  <c r="L1241" i="2"/>
  <c r="L1249" i="2"/>
  <c r="L1257" i="2"/>
  <c r="L1265" i="2"/>
  <c r="L1273" i="2"/>
  <c r="L1281" i="2"/>
  <c r="L1289" i="2"/>
  <c r="L1297" i="2"/>
  <c r="L1305" i="2"/>
  <c r="L1313" i="2"/>
  <c r="L1321" i="2"/>
  <c r="L1329" i="2"/>
  <c r="L1337" i="2"/>
  <c r="L1345" i="2"/>
  <c r="L1353" i="2"/>
  <c r="L1361" i="2"/>
  <c r="L1369" i="2"/>
  <c r="L1377" i="2"/>
  <c r="L1385" i="2"/>
  <c r="L1393" i="2"/>
  <c r="L1401" i="2"/>
  <c r="L1409" i="2"/>
  <c r="L1417" i="2"/>
  <c r="L1425" i="2"/>
  <c r="L1431" i="2"/>
  <c r="L1435" i="2"/>
  <c r="L1439" i="2"/>
  <c r="L1443" i="2"/>
  <c r="L1447" i="2"/>
  <c r="L1451" i="2"/>
  <c r="L1455" i="2"/>
  <c r="L1459" i="2"/>
  <c r="L1463" i="2"/>
  <c r="L1467" i="2"/>
  <c r="L1471" i="2"/>
  <c r="L1475" i="2"/>
  <c r="L1479" i="2"/>
  <c r="L1483" i="2"/>
  <c r="L1487" i="2"/>
  <c r="L1491" i="2"/>
  <c r="L1495" i="2"/>
  <c r="L1499" i="2"/>
  <c r="L1503" i="2"/>
  <c r="L1507" i="2"/>
  <c r="L1511" i="2"/>
  <c r="L1515" i="2"/>
  <c r="L1519" i="2"/>
  <c r="L1523" i="2"/>
  <c r="L1527" i="2"/>
  <c r="L1531" i="2"/>
  <c r="L1535" i="2"/>
  <c r="L1539" i="2"/>
  <c r="L1543" i="2"/>
  <c r="L1547" i="2"/>
  <c r="L1551" i="2"/>
  <c r="L1555" i="2"/>
  <c r="L1559" i="2"/>
  <c r="L1563" i="2"/>
  <c r="L1567" i="2"/>
  <c r="L1571" i="2"/>
  <c r="L1575" i="2"/>
  <c r="L1579" i="2"/>
  <c r="L1583" i="2"/>
  <c r="L1587" i="2"/>
  <c r="L1591" i="2"/>
  <c r="L1595" i="2"/>
  <c r="L1599" i="2"/>
  <c r="L1603" i="2"/>
  <c r="L1607" i="2"/>
  <c r="L1611" i="2"/>
  <c r="L1615" i="2"/>
  <c r="L1619" i="2"/>
  <c r="L1623" i="2"/>
  <c r="L1627" i="2"/>
  <c r="L1631" i="2"/>
  <c r="L1635" i="2"/>
  <c r="L1639" i="2"/>
  <c r="L1643" i="2"/>
  <c r="L1647" i="2"/>
  <c r="L1651" i="2"/>
  <c r="L1655" i="2"/>
  <c r="L1659" i="2"/>
  <c r="L1663" i="2"/>
  <c r="L1667" i="2"/>
  <c r="L1671" i="2"/>
  <c r="L1675" i="2"/>
  <c r="L1679" i="2"/>
  <c r="L1683" i="2"/>
  <c r="L1687" i="2"/>
  <c r="L1691" i="2"/>
  <c r="L1695" i="2"/>
  <c r="L1699" i="2"/>
  <c r="L1703" i="2"/>
  <c r="L1707" i="2"/>
  <c r="L1711" i="2"/>
  <c r="L1715" i="2"/>
  <c r="L1719" i="2"/>
  <c r="L1723" i="2"/>
  <c r="L1727" i="2"/>
  <c r="L1731" i="2"/>
  <c r="L1735" i="2"/>
  <c r="L1739" i="2"/>
  <c r="L1743" i="2"/>
  <c r="L1747" i="2"/>
  <c r="L1751" i="2"/>
  <c r="L1755" i="2"/>
  <c r="L1759" i="2"/>
  <c r="L1763" i="2"/>
  <c r="L1767" i="2"/>
  <c r="L1771" i="2"/>
  <c r="L1775" i="2"/>
  <c r="L1779" i="2"/>
  <c r="L1783" i="2"/>
  <c r="L1787" i="2"/>
  <c r="L1791" i="2"/>
  <c r="L1795" i="2"/>
  <c r="L1799" i="2"/>
  <c r="L1803" i="2"/>
  <c r="L1807" i="2"/>
  <c r="L1811" i="2"/>
  <c r="L1815" i="2"/>
  <c r="L1819" i="2"/>
  <c r="L1823" i="2"/>
  <c r="L1827" i="2"/>
  <c r="L1831" i="2"/>
  <c r="L1835" i="2"/>
  <c r="L1839" i="2"/>
  <c r="L1843" i="2"/>
  <c r="L1847" i="2"/>
  <c r="L1851" i="2"/>
  <c r="L1855" i="2"/>
  <c r="L1859" i="2"/>
  <c r="L1863" i="2"/>
  <c r="L1867" i="2"/>
  <c r="L1871" i="2"/>
  <c r="L1875" i="2"/>
  <c r="L1879" i="2"/>
  <c r="L1883" i="2"/>
  <c r="L367" i="2"/>
  <c r="L520" i="2"/>
  <c r="L599" i="2"/>
  <c r="L663" i="2"/>
  <c r="L727" i="2"/>
  <c r="L786" i="2"/>
  <c r="L818" i="2"/>
  <c r="L850" i="2"/>
  <c r="L882" i="2"/>
  <c r="L900" i="2"/>
  <c r="L916" i="2"/>
  <c r="L932" i="2"/>
  <c r="L948" i="2"/>
  <c r="L964" i="2"/>
  <c r="L980" i="2"/>
  <c r="L996" i="2"/>
  <c r="L1012" i="2"/>
  <c r="L1028" i="2"/>
  <c r="L1044" i="2"/>
  <c r="L1060" i="2"/>
  <c r="L1076" i="2"/>
  <c r="L1092" i="2"/>
  <c r="L1108" i="2"/>
  <c r="L1124" i="2"/>
  <c r="L1140" i="2"/>
  <c r="L1156" i="2"/>
  <c r="L1172" i="2"/>
  <c r="L1188" i="2"/>
  <c r="L1204" i="2"/>
  <c r="L1220" i="2"/>
  <c r="L1228" i="2"/>
  <c r="L1236" i="2"/>
  <c r="L1244" i="2"/>
  <c r="L1252" i="2"/>
  <c r="L1260" i="2"/>
  <c r="L1268" i="2"/>
  <c r="L1276" i="2"/>
  <c r="L1284" i="2"/>
  <c r="L1292" i="2"/>
  <c r="L1300" i="2"/>
  <c r="L1308" i="2"/>
  <c r="L1316" i="2"/>
  <c r="L1324" i="2"/>
  <c r="L1332" i="2"/>
  <c r="L1340" i="2"/>
  <c r="L1348" i="2"/>
  <c r="L1356" i="2"/>
  <c r="L1364" i="2"/>
  <c r="L1372" i="2"/>
  <c r="L1380" i="2"/>
  <c r="L1388" i="2"/>
  <c r="L1396" i="2"/>
  <c r="L1404" i="2"/>
  <c r="L1412" i="2"/>
  <c r="L1420" i="2"/>
  <c r="L1428" i="2"/>
  <c r="L1432" i="2"/>
  <c r="L1436" i="2"/>
  <c r="L1440" i="2"/>
  <c r="L1444" i="2"/>
  <c r="L1448" i="2"/>
  <c r="L1452" i="2"/>
  <c r="L1456" i="2"/>
  <c r="L1460" i="2"/>
  <c r="L1464" i="2"/>
  <c r="L1468" i="2"/>
  <c r="L1472" i="2"/>
  <c r="L1476" i="2"/>
  <c r="L1480" i="2"/>
  <c r="L1484" i="2"/>
  <c r="L1488" i="2"/>
  <c r="L1492" i="2"/>
  <c r="L1496" i="2"/>
  <c r="L1500" i="2"/>
  <c r="L1504" i="2"/>
  <c r="L1508" i="2"/>
  <c r="L1512" i="2"/>
  <c r="L1516" i="2"/>
  <c r="L1520" i="2"/>
  <c r="L1524" i="2"/>
  <c r="L1528" i="2"/>
  <c r="L1532" i="2"/>
  <c r="L1536" i="2"/>
  <c r="L1540" i="2"/>
  <c r="L1544" i="2"/>
  <c r="L1548" i="2"/>
  <c r="L1552" i="2"/>
  <c r="L1556" i="2"/>
  <c r="L1560" i="2"/>
  <c r="L1564" i="2"/>
  <c r="L1568" i="2"/>
  <c r="L1572" i="2"/>
  <c r="L1576" i="2"/>
  <c r="L1580" i="2"/>
  <c r="L1584" i="2"/>
  <c r="L1588" i="2"/>
  <c r="L1592" i="2"/>
  <c r="L1596" i="2"/>
  <c r="L1600" i="2"/>
  <c r="L1604" i="2"/>
  <c r="L1608" i="2"/>
  <c r="L1612" i="2"/>
  <c r="L1616" i="2"/>
  <c r="L1620" i="2"/>
  <c r="L1624" i="2"/>
  <c r="L1628" i="2"/>
  <c r="L1632" i="2"/>
  <c r="L1636" i="2"/>
  <c r="L1640" i="2"/>
  <c r="L1644" i="2"/>
  <c r="L1648" i="2"/>
  <c r="L1652" i="2"/>
  <c r="L1656" i="2"/>
  <c r="L1660" i="2"/>
  <c r="L1664" i="2"/>
  <c r="L1668" i="2"/>
  <c r="L1672" i="2"/>
  <c r="L1676" i="2"/>
  <c r="L1680" i="2"/>
  <c r="L1684" i="2"/>
  <c r="L1688" i="2"/>
  <c r="L1692" i="2"/>
  <c r="L1696" i="2"/>
  <c r="L1700" i="2"/>
  <c r="L1704" i="2"/>
  <c r="L1708" i="2"/>
  <c r="L1712" i="2"/>
  <c r="L1716" i="2"/>
  <c r="L1720" i="2"/>
  <c r="L1724" i="2"/>
  <c r="L1728" i="2"/>
  <c r="L1732" i="2"/>
  <c r="L1736" i="2"/>
  <c r="L1740" i="2"/>
  <c r="L1744" i="2"/>
  <c r="L1748" i="2"/>
  <c r="L1752" i="2"/>
  <c r="L1756" i="2"/>
  <c r="L1760" i="2"/>
  <c r="L1764" i="2"/>
  <c r="L1768" i="2"/>
  <c r="L1772" i="2"/>
  <c r="L1776" i="2"/>
  <c r="L1780" i="2"/>
  <c r="L1784" i="2"/>
  <c r="L1788" i="2"/>
  <c r="L1792" i="2"/>
  <c r="L1796" i="2"/>
  <c r="L1800" i="2"/>
  <c r="L1804" i="2"/>
  <c r="L1808" i="2"/>
  <c r="L1812" i="2"/>
  <c r="L1816" i="2"/>
  <c r="L1820" i="2"/>
  <c r="L1824" i="2"/>
  <c r="L1828" i="2"/>
  <c r="L1832" i="2"/>
  <c r="L1836" i="2"/>
  <c r="L1840" i="2"/>
  <c r="L1844" i="2"/>
  <c r="L1848" i="2"/>
  <c r="L1852" i="2"/>
  <c r="L1856" i="2"/>
  <c r="L1860" i="2"/>
  <c r="L1864" i="2"/>
  <c r="L1868" i="2"/>
  <c r="L1872" i="2"/>
  <c r="L1876" i="2"/>
  <c r="L1880" i="2"/>
  <c r="L1884" i="2"/>
  <c r="L1888" i="2"/>
  <c r="L431" i="2"/>
  <c r="L542" i="2"/>
  <c r="L615" i="2"/>
  <c r="L679" i="2"/>
  <c r="L743" i="2"/>
  <c r="L794" i="2"/>
  <c r="L826" i="2"/>
  <c r="L858" i="2"/>
  <c r="L888" i="2"/>
  <c r="L904" i="2"/>
  <c r="L920" i="2"/>
  <c r="L936" i="2"/>
  <c r="L952" i="2"/>
  <c r="L968" i="2"/>
  <c r="L984" i="2"/>
  <c r="L1000" i="2"/>
  <c r="L1016" i="2"/>
  <c r="L1032" i="2"/>
  <c r="L1048" i="2"/>
  <c r="L1064" i="2"/>
  <c r="L1080" i="2"/>
  <c r="L1096" i="2"/>
  <c r="L1112" i="2"/>
  <c r="L1128" i="2"/>
  <c r="L1144" i="2"/>
  <c r="L1160" i="2"/>
  <c r="L1176" i="2"/>
  <c r="L1192" i="2"/>
  <c r="L1208" i="2"/>
  <c r="L1221" i="2"/>
  <c r="L1229" i="2"/>
  <c r="L1237" i="2"/>
  <c r="L1245" i="2"/>
  <c r="L1253" i="2"/>
  <c r="L1261" i="2"/>
  <c r="L1269" i="2"/>
  <c r="L1277" i="2"/>
  <c r="L1285" i="2"/>
  <c r="L1293" i="2"/>
  <c r="L1301" i="2"/>
  <c r="L1309" i="2"/>
  <c r="L1317" i="2"/>
  <c r="L1325" i="2"/>
  <c r="L1333" i="2"/>
  <c r="L1341" i="2"/>
  <c r="L1349" i="2"/>
  <c r="L1357" i="2"/>
  <c r="L1365" i="2"/>
  <c r="L1373" i="2"/>
  <c r="L1381" i="2"/>
  <c r="L1389" i="2"/>
  <c r="L1397" i="2"/>
  <c r="L1405" i="2"/>
  <c r="L1413" i="2"/>
  <c r="L1421" i="2"/>
  <c r="L1429" i="2"/>
  <c r="L1433" i="2"/>
  <c r="L1437" i="2"/>
  <c r="L1441" i="2"/>
  <c r="L1445" i="2"/>
  <c r="L1449" i="2"/>
  <c r="L1453" i="2"/>
  <c r="L1457" i="2"/>
  <c r="L1461" i="2"/>
  <c r="L1465" i="2"/>
  <c r="L1469" i="2"/>
  <c r="L1473" i="2"/>
  <c r="L1477" i="2"/>
  <c r="L1481" i="2"/>
  <c r="L1485" i="2"/>
  <c r="L1489" i="2"/>
  <c r="L1493" i="2"/>
  <c r="L1497" i="2"/>
  <c r="L1501" i="2"/>
  <c r="L1505" i="2"/>
  <c r="L1509" i="2"/>
  <c r="L1513" i="2"/>
  <c r="L1517" i="2"/>
  <c r="L1521" i="2"/>
  <c r="L1525" i="2"/>
  <c r="L1529" i="2"/>
  <c r="L1533" i="2"/>
  <c r="L1537" i="2"/>
  <c r="L1541" i="2"/>
  <c r="L1545" i="2"/>
  <c r="L1549" i="2"/>
  <c r="L1553" i="2"/>
  <c r="L1557" i="2"/>
  <c r="L1561" i="2"/>
  <c r="L1565" i="2"/>
  <c r="L1569" i="2"/>
  <c r="L1573" i="2"/>
  <c r="L1577" i="2"/>
  <c r="L1581" i="2"/>
  <c r="L1585" i="2"/>
  <c r="L1589" i="2"/>
  <c r="L1593" i="2"/>
  <c r="L1597" i="2"/>
  <c r="L1601" i="2"/>
  <c r="L1605" i="2"/>
  <c r="L1609" i="2"/>
  <c r="L1613" i="2"/>
  <c r="L1617" i="2"/>
  <c r="L1621" i="2"/>
  <c r="L1625" i="2"/>
  <c r="L1629" i="2"/>
  <c r="L1633" i="2"/>
  <c r="L1637" i="2"/>
  <c r="L1641" i="2"/>
  <c r="L1645" i="2"/>
  <c r="L1649" i="2"/>
  <c r="L1653" i="2"/>
  <c r="L1657" i="2"/>
  <c r="L1661" i="2"/>
  <c r="L1665" i="2"/>
  <c r="L1669" i="2"/>
  <c r="L1673" i="2"/>
  <c r="L1677" i="2"/>
  <c r="L1681" i="2"/>
  <c r="L1685" i="2"/>
  <c r="L1689" i="2"/>
  <c r="L1693" i="2"/>
  <c r="L1697" i="2"/>
  <c r="L1701" i="2"/>
  <c r="L1705" i="2"/>
  <c r="L1709" i="2"/>
  <c r="L1713" i="2"/>
  <c r="L1717" i="2"/>
  <c r="L1721" i="2"/>
  <c r="L1725" i="2"/>
  <c r="L1729" i="2"/>
  <c r="L1733" i="2"/>
  <c r="L1737" i="2"/>
  <c r="L1741" i="2"/>
  <c r="L1745" i="2"/>
  <c r="L1749" i="2"/>
  <c r="L1753" i="2"/>
  <c r="L1757" i="2"/>
  <c r="L1761" i="2"/>
  <c r="L1765" i="2"/>
  <c r="L1769" i="2"/>
  <c r="L1773" i="2"/>
  <c r="L1777" i="2"/>
  <c r="L1781" i="2"/>
  <c r="L1785" i="2"/>
  <c r="L1789" i="2"/>
  <c r="L1793" i="2"/>
  <c r="L1797" i="2"/>
  <c r="L1801" i="2"/>
  <c r="L1805" i="2"/>
  <c r="L1809" i="2"/>
  <c r="L1813" i="2"/>
  <c r="L471" i="2"/>
  <c r="L759" i="2"/>
  <c r="L892" i="2"/>
  <c r="L956" i="2"/>
  <c r="L1020" i="2"/>
  <c r="L1084" i="2"/>
  <c r="L1148" i="2"/>
  <c r="L1212" i="2"/>
  <c r="L1248" i="2"/>
  <c r="L1280" i="2"/>
  <c r="L1312" i="2"/>
  <c r="L1344" i="2"/>
  <c r="L1376" i="2"/>
  <c r="L1408" i="2"/>
  <c r="L1434" i="2"/>
  <c r="L1450" i="2"/>
  <c r="L1466" i="2"/>
  <c r="L1482" i="2"/>
  <c r="L1498" i="2"/>
  <c r="L1514" i="2"/>
  <c r="L1530" i="2"/>
  <c r="L1546" i="2"/>
  <c r="L1562" i="2"/>
  <c r="L1578" i="2"/>
  <c r="L1594" i="2"/>
  <c r="L1610" i="2"/>
  <c r="L1626" i="2"/>
  <c r="L1642" i="2"/>
  <c r="L1658" i="2"/>
  <c r="L1674" i="2"/>
  <c r="L1690" i="2"/>
  <c r="L1706" i="2"/>
  <c r="L1722" i="2"/>
  <c r="L1738" i="2"/>
  <c r="L1754" i="2"/>
  <c r="L1770" i="2"/>
  <c r="L1786" i="2"/>
  <c r="L1802" i="2"/>
  <c r="L1817" i="2"/>
  <c r="L1825" i="2"/>
  <c r="L1833" i="2"/>
  <c r="L1841" i="2"/>
  <c r="L1849" i="2"/>
  <c r="L1857" i="2"/>
  <c r="L1865" i="2"/>
  <c r="L1873" i="2"/>
  <c r="L1881" i="2"/>
  <c r="L1887" i="2"/>
  <c r="L1892" i="2"/>
  <c r="L1896" i="2"/>
  <c r="L1900" i="2"/>
  <c r="L1904" i="2"/>
  <c r="L1908" i="2"/>
  <c r="L1912" i="2"/>
  <c r="L1916" i="2"/>
  <c r="L1920" i="2"/>
  <c r="L1924" i="2"/>
  <c r="L1928" i="2"/>
  <c r="L1932" i="2"/>
  <c r="L1936" i="2"/>
  <c r="L1940" i="2"/>
  <c r="L1944" i="2"/>
  <c r="L1948" i="2"/>
  <c r="L1952" i="2"/>
  <c r="L1956" i="2"/>
  <c r="L1960" i="2"/>
  <c r="L1964" i="2"/>
  <c r="L1968" i="2"/>
  <c r="L1972" i="2"/>
  <c r="L1976" i="2"/>
  <c r="L1980" i="2"/>
  <c r="L1984" i="2"/>
  <c r="L1988" i="2"/>
  <c r="L1992" i="2"/>
  <c r="L1996" i="2"/>
  <c r="L2000" i="2"/>
  <c r="L2004" i="2"/>
  <c r="L2008" i="2"/>
  <c r="L2012" i="2"/>
  <c r="L2016" i="2"/>
  <c r="L2020" i="2"/>
  <c r="L2024" i="2"/>
  <c r="L2028" i="2"/>
  <c r="L2032" i="2"/>
  <c r="L2036" i="2"/>
  <c r="L2040" i="2"/>
  <c r="L2044" i="2"/>
  <c r="L2048" i="2"/>
  <c r="L2052" i="2"/>
  <c r="L2056" i="2"/>
  <c r="L2060" i="2"/>
  <c r="L2064" i="2"/>
  <c r="L2068" i="2"/>
  <c r="L2072" i="2"/>
  <c r="L2076" i="2"/>
  <c r="L2080" i="2"/>
  <c r="L2084" i="2"/>
  <c r="L2088" i="2"/>
  <c r="L2092" i="2"/>
  <c r="L2096" i="2"/>
  <c r="L2100" i="2"/>
  <c r="L2104" i="2"/>
  <c r="L2108" i="2"/>
  <c r="L2112" i="2"/>
  <c r="L2116" i="2"/>
  <c r="L2120" i="2"/>
  <c r="L2124" i="2"/>
  <c r="L2128" i="2"/>
  <c r="L2132" i="2"/>
  <c r="L2136" i="2"/>
  <c r="L2140" i="2"/>
  <c r="L2144" i="2"/>
  <c r="L2148" i="2"/>
  <c r="L2152" i="2"/>
  <c r="L2156" i="2"/>
  <c r="L2160" i="2"/>
  <c r="L2164" i="2"/>
  <c r="L2168" i="2"/>
  <c r="L2172" i="2"/>
  <c r="L2176" i="2"/>
  <c r="L2180" i="2"/>
  <c r="L2184" i="2"/>
  <c r="L2188" i="2"/>
  <c r="L2192" i="2"/>
  <c r="L2196" i="2"/>
  <c r="L2200" i="2"/>
  <c r="L2204" i="2"/>
  <c r="L2208" i="2"/>
  <c r="L2212" i="2"/>
  <c r="L2216" i="2"/>
  <c r="L2220" i="2"/>
  <c r="L2224" i="2"/>
  <c r="L2228" i="2"/>
  <c r="L2232" i="2"/>
  <c r="L2236" i="2"/>
  <c r="L2240" i="2"/>
  <c r="L2244" i="2"/>
  <c r="L2248" i="2"/>
  <c r="L2252" i="2"/>
  <c r="L563" i="2"/>
  <c r="L802" i="2"/>
  <c r="L908" i="2"/>
  <c r="L972" i="2"/>
  <c r="L1036" i="2"/>
  <c r="L1100" i="2"/>
  <c r="L1164" i="2"/>
  <c r="L1224" i="2"/>
  <c r="L1256" i="2"/>
  <c r="L1288" i="2"/>
  <c r="L1320" i="2"/>
  <c r="L1352" i="2"/>
  <c r="L1384" i="2"/>
  <c r="L1416" i="2"/>
  <c r="L1438" i="2"/>
  <c r="L1454" i="2"/>
  <c r="L1470" i="2"/>
  <c r="L1486" i="2"/>
  <c r="L1502" i="2"/>
  <c r="L1518" i="2"/>
  <c r="L1534" i="2"/>
  <c r="L1550" i="2"/>
  <c r="L1566" i="2"/>
  <c r="L1582" i="2"/>
  <c r="L1598" i="2"/>
  <c r="L1614" i="2"/>
  <c r="L1630" i="2"/>
  <c r="L1646" i="2"/>
  <c r="L1662" i="2"/>
  <c r="L1678" i="2"/>
  <c r="L1694" i="2"/>
  <c r="L1710" i="2"/>
  <c r="L1726" i="2"/>
  <c r="L1742" i="2"/>
  <c r="L1758" i="2"/>
  <c r="L1774" i="2"/>
  <c r="L1790" i="2"/>
  <c r="L1806" i="2"/>
  <c r="L1818" i="2"/>
  <c r="L1826" i="2"/>
  <c r="L1834" i="2"/>
  <c r="L1842" i="2"/>
  <c r="L1850" i="2"/>
  <c r="L1858" i="2"/>
  <c r="L1866" i="2"/>
  <c r="L1874" i="2"/>
  <c r="L1882" i="2"/>
  <c r="L1889" i="2"/>
  <c r="L1893" i="2"/>
  <c r="L1897" i="2"/>
  <c r="L1901" i="2"/>
  <c r="L1905" i="2"/>
  <c r="L1909" i="2"/>
  <c r="L1913" i="2"/>
  <c r="L1917" i="2"/>
  <c r="L1921" i="2"/>
  <c r="L1925" i="2"/>
  <c r="L1929" i="2"/>
  <c r="L1933" i="2"/>
  <c r="L1937" i="2"/>
  <c r="L1941" i="2"/>
  <c r="L1945" i="2"/>
  <c r="L1949" i="2"/>
  <c r="L1953" i="2"/>
  <c r="L1957" i="2"/>
  <c r="L1961" i="2"/>
  <c r="L1965" i="2"/>
  <c r="L1969" i="2"/>
  <c r="L1973" i="2"/>
  <c r="L1977" i="2"/>
  <c r="L1981" i="2"/>
  <c r="L1985" i="2"/>
  <c r="L1989" i="2"/>
  <c r="L1993" i="2"/>
  <c r="L1997" i="2"/>
  <c r="L2001" i="2"/>
  <c r="L2005" i="2"/>
  <c r="L2009" i="2"/>
  <c r="L2013" i="2"/>
  <c r="L2017" i="2"/>
  <c r="L2021" i="2"/>
  <c r="L2025" i="2"/>
  <c r="L2029" i="2"/>
  <c r="L2033" i="2"/>
  <c r="L2037" i="2"/>
  <c r="L2041" i="2"/>
  <c r="L2045" i="2"/>
  <c r="L2049" i="2"/>
  <c r="L2053" i="2"/>
  <c r="L2057" i="2"/>
  <c r="L2061" i="2"/>
  <c r="L2065" i="2"/>
  <c r="L2069" i="2"/>
  <c r="L2073" i="2"/>
  <c r="L2077" i="2"/>
  <c r="L2081" i="2"/>
  <c r="L2085" i="2"/>
  <c r="L2089" i="2"/>
  <c r="L2093" i="2"/>
  <c r="L2097" i="2"/>
  <c r="L2101" i="2"/>
  <c r="L2105" i="2"/>
  <c r="L2109" i="2"/>
  <c r="L2113" i="2"/>
  <c r="L2117" i="2"/>
  <c r="L2121" i="2"/>
  <c r="L2125" i="2"/>
  <c r="L2129" i="2"/>
  <c r="L2133" i="2"/>
  <c r="L2137" i="2"/>
  <c r="L2141" i="2"/>
  <c r="L2145" i="2"/>
  <c r="L2149" i="2"/>
  <c r="L2153" i="2"/>
  <c r="L2157" i="2"/>
  <c r="L2161" i="2"/>
  <c r="L2165" i="2"/>
  <c r="L2169" i="2"/>
  <c r="L2173" i="2"/>
  <c r="L2177" i="2"/>
  <c r="L2181" i="2"/>
  <c r="L2185" i="2"/>
  <c r="L2189" i="2"/>
  <c r="L2193" i="2"/>
  <c r="L2197" i="2"/>
  <c r="L2201" i="2"/>
  <c r="L2205" i="2"/>
  <c r="L2209" i="2"/>
  <c r="L2213" i="2"/>
  <c r="L2217" i="2"/>
  <c r="L2221" i="2"/>
  <c r="L2225" i="2"/>
  <c r="L2229" i="2"/>
  <c r="L2233" i="2"/>
  <c r="L2237" i="2"/>
  <c r="L2241" i="2"/>
  <c r="L2245" i="2"/>
  <c r="L2249" i="2"/>
  <c r="L2253" i="2"/>
  <c r="L2257" i="2"/>
  <c r="L2261" i="2"/>
  <c r="L2265" i="2"/>
  <c r="L2269" i="2"/>
  <c r="L2273" i="2"/>
  <c r="L2277" i="2"/>
  <c r="L2281" i="2"/>
  <c r="L2285" i="2"/>
  <c r="L2289" i="2"/>
  <c r="L2293" i="2"/>
  <c r="L2297" i="2"/>
  <c r="L2301" i="2"/>
  <c r="L2305" i="2"/>
  <c r="L2309" i="2"/>
  <c r="L2313" i="2"/>
  <c r="L2317" i="2"/>
  <c r="L2321" i="2"/>
  <c r="L2325" i="2"/>
  <c r="L2329" i="2"/>
  <c r="L2333" i="2"/>
  <c r="L2337" i="2"/>
  <c r="L2341" i="2"/>
  <c r="L2345" i="2"/>
  <c r="L2349" i="2"/>
  <c r="L2353" i="2"/>
  <c r="L2357" i="2"/>
  <c r="L2361" i="2"/>
  <c r="L2365" i="2"/>
  <c r="L2369" i="2"/>
  <c r="L2373" i="2"/>
  <c r="L2377" i="2"/>
  <c r="L2381" i="2"/>
  <c r="L2385" i="2"/>
  <c r="L2389" i="2"/>
  <c r="L2393" i="2"/>
  <c r="L2397" i="2"/>
  <c r="L2401" i="2"/>
  <c r="L2405" i="2"/>
  <c r="L2409" i="2"/>
  <c r="L631" i="2"/>
  <c r="L834" i="2"/>
  <c r="L924" i="2"/>
  <c r="L988" i="2"/>
  <c r="L1052" i="2"/>
  <c r="L1116" i="2"/>
  <c r="L1180" i="2"/>
  <c r="L1232" i="2"/>
  <c r="L1264" i="2"/>
  <c r="L1296" i="2"/>
  <c r="L1328" i="2"/>
  <c r="L1360" i="2"/>
  <c r="L1392" i="2"/>
  <c r="L1424" i="2"/>
  <c r="L1442" i="2"/>
  <c r="L1458" i="2"/>
  <c r="L1474" i="2"/>
  <c r="L1490" i="2"/>
  <c r="L1506" i="2"/>
  <c r="L1522" i="2"/>
  <c r="L1538" i="2"/>
  <c r="L1554" i="2"/>
  <c r="L1570" i="2"/>
  <c r="L1586" i="2"/>
  <c r="L1602" i="2"/>
  <c r="L1618" i="2"/>
  <c r="L1634" i="2"/>
  <c r="L1650" i="2"/>
  <c r="L1666" i="2"/>
  <c r="L1682" i="2"/>
  <c r="L1698" i="2"/>
  <c r="L1714" i="2"/>
  <c r="L1730" i="2"/>
  <c r="L1746" i="2"/>
  <c r="L1762" i="2"/>
  <c r="L1778" i="2"/>
  <c r="L1794" i="2"/>
  <c r="L1810" i="2"/>
  <c r="L1821" i="2"/>
  <c r="L1829" i="2"/>
  <c r="L1837" i="2"/>
  <c r="L1845" i="2"/>
  <c r="L1853" i="2"/>
  <c r="L1861" i="2"/>
  <c r="L1869" i="2"/>
  <c r="L1877" i="2"/>
  <c r="L1885" i="2"/>
  <c r="L1890" i="2"/>
  <c r="L1894" i="2"/>
  <c r="L1898" i="2"/>
  <c r="L1902" i="2"/>
  <c r="L1906" i="2"/>
  <c r="L1910" i="2"/>
  <c r="L1914" i="2"/>
  <c r="L1918" i="2"/>
  <c r="L1922" i="2"/>
  <c r="L1926" i="2"/>
  <c r="L1930" i="2"/>
  <c r="L1934" i="2"/>
  <c r="L1938" i="2"/>
  <c r="L1942" i="2"/>
  <c r="L1946" i="2"/>
  <c r="L1950" i="2"/>
  <c r="L1954" i="2"/>
  <c r="L1958" i="2"/>
  <c r="L1962" i="2"/>
  <c r="L1966" i="2"/>
  <c r="L1970" i="2"/>
  <c r="L1974" i="2"/>
  <c r="L1978" i="2"/>
  <c r="L1982" i="2"/>
  <c r="L1986" i="2"/>
  <c r="L1990" i="2"/>
  <c r="L1994" i="2"/>
  <c r="L1998" i="2"/>
  <c r="L2002" i="2"/>
  <c r="L2006" i="2"/>
  <c r="L2010" i="2"/>
  <c r="L2014" i="2"/>
  <c r="L2018" i="2"/>
  <c r="L2022" i="2"/>
  <c r="L2026" i="2"/>
  <c r="L2030" i="2"/>
  <c r="L2034" i="2"/>
  <c r="L2038" i="2"/>
  <c r="L2042" i="2"/>
  <c r="L2046" i="2"/>
  <c r="L2050" i="2"/>
  <c r="L2054" i="2"/>
  <c r="L2058" i="2"/>
  <c r="L2062" i="2"/>
  <c r="L2066" i="2"/>
  <c r="L2070" i="2"/>
  <c r="L2074" i="2"/>
  <c r="L2078" i="2"/>
  <c r="L2082" i="2"/>
  <c r="L2086" i="2"/>
  <c r="L2090" i="2"/>
  <c r="L2094" i="2"/>
  <c r="L2098" i="2"/>
  <c r="L2102" i="2"/>
  <c r="L2106" i="2"/>
  <c r="L2110" i="2"/>
  <c r="L2114" i="2"/>
  <c r="L2118" i="2"/>
  <c r="L2122" i="2"/>
  <c r="L2126" i="2"/>
  <c r="L2130" i="2"/>
  <c r="L2134" i="2"/>
  <c r="L2138" i="2"/>
  <c r="L2142" i="2"/>
  <c r="L2146" i="2"/>
  <c r="L2150" i="2"/>
  <c r="L2154" i="2"/>
  <c r="L2158" i="2"/>
  <c r="L2162" i="2"/>
  <c r="L2166" i="2"/>
  <c r="L2170" i="2"/>
  <c r="L2174" i="2"/>
  <c r="L2178" i="2"/>
  <c r="L2182" i="2"/>
  <c r="L2186" i="2"/>
  <c r="L2190" i="2"/>
  <c r="L2194" i="2"/>
  <c r="L2198" i="2"/>
  <c r="L2202" i="2"/>
  <c r="L2206" i="2"/>
  <c r="L2210" i="2"/>
  <c r="L2214" i="2"/>
  <c r="L2218" i="2"/>
  <c r="L2222" i="2"/>
  <c r="L2226" i="2"/>
  <c r="L2230" i="2"/>
  <c r="L2234" i="2"/>
  <c r="L2238" i="2"/>
  <c r="L2242" i="2"/>
  <c r="L2246" i="2"/>
  <c r="L2250" i="2"/>
  <c r="L2254" i="2"/>
  <c r="L2258" i="2"/>
  <c r="L2262" i="2"/>
  <c r="L2266" i="2"/>
  <c r="L2270" i="2"/>
  <c r="L2274" i="2"/>
  <c r="L2278" i="2"/>
  <c r="L2282" i="2"/>
  <c r="L2286" i="2"/>
  <c r="L2290" i="2"/>
  <c r="L2294" i="2"/>
  <c r="L2298" i="2"/>
  <c r="L2302" i="2"/>
  <c r="L2306" i="2"/>
  <c r="L2310" i="2"/>
  <c r="L2314" i="2"/>
  <c r="L2318" i="2"/>
  <c r="L2322" i="2"/>
  <c r="L2326" i="2"/>
  <c r="L2330" i="2"/>
  <c r="L2334" i="2"/>
  <c r="L2338" i="2"/>
  <c r="L2342" i="2"/>
  <c r="L2346" i="2"/>
  <c r="L2350" i="2"/>
  <c r="L2354" i="2"/>
  <c r="L2358" i="2"/>
  <c r="L2362" i="2"/>
  <c r="L2366" i="2"/>
  <c r="L2370" i="2"/>
  <c r="L2374" i="2"/>
  <c r="L2378" i="2"/>
  <c r="L695" i="2"/>
  <c r="L1068" i="2"/>
  <c r="L1272" i="2"/>
  <c r="L1400" i="2"/>
  <c r="L1478" i="2"/>
  <c r="L1542" i="2"/>
  <c r="L1606" i="2"/>
  <c r="L1670" i="2"/>
  <c r="L1734" i="2"/>
  <c r="L1798" i="2"/>
  <c r="L1838" i="2"/>
  <c r="L1870" i="2"/>
  <c r="L1895" i="2"/>
  <c r="L1911" i="2"/>
  <c r="L1927" i="2"/>
  <c r="L1943" i="2"/>
  <c r="L1959" i="2"/>
  <c r="L1975" i="2"/>
  <c r="L1991" i="2"/>
  <c r="L2007" i="2"/>
  <c r="L2023" i="2"/>
  <c r="L2039" i="2"/>
  <c r="L2055" i="2"/>
  <c r="L2071" i="2"/>
  <c r="L2087" i="2"/>
  <c r="L2103" i="2"/>
  <c r="L2119" i="2"/>
  <c r="L2135" i="2"/>
  <c r="L2151" i="2"/>
  <c r="L2167" i="2"/>
  <c r="L2183" i="2"/>
  <c r="L2199" i="2"/>
  <c r="L2215" i="2"/>
  <c r="L2231" i="2"/>
  <c r="L2247" i="2"/>
  <c r="L2259" i="2"/>
  <c r="L2267" i="2"/>
  <c r="L2275" i="2"/>
  <c r="L2283" i="2"/>
  <c r="L2291" i="2"/>
  <c r="L2299" i="2"/>
  <c r="L2307" i="2"/>
  <c r="L2315" i="2"/>
  <c r="L2323" i="2"/>
  <c r="L2331" i="2"/>
  <c r="L2339" i="2"/>
  <c r="L2347" i="2"/>
  <c r="L2355" i="2"/>
  <c r="L2363" i="2"/>
  <c r="L2371" i="2"/>
  <c r="L2379" i="2"/>
  <c r="L2384" i="2"/>
  <c r="L2390" i="2"/>
  <c r="L2395" i="2"/>
  <c r="L2400" i="2"/>
  <c r="L2406" i="2"/>
  <c r="L2411" i="2"/>
  <c r="L2415" i="2"/>
  <c r="L2419" i="2"/>
  <c r="L2423" i="2"/>
  <c r="L2427" i="2"/>
  <c r="L2431" i="2"/>
  <c r="L2435" i="2"/>
  <c r="L2439" i="2"/>
  <c r="L2443" i="2"/>
  <c r="L2447" i="2"/>
  <c r="L2451" i="2"/>
  <c r="L2455" i="2"/>
  <c r="L2459" i="2"/>
  <c r="L2463" i="2"/>
  <c r="L2467" i="2"/>
  <c r="L2471" i="2"/>
  <c r="L2475" i="2"/>
  <c r="L2479" i="2"/>
  <c r="L2483" i="2"/>
  <c r="L2487" i="2"/>
  <c r="L2491" i="2"/>
  <c r="L2495" i="2"/>
  <c r="L2499" i="2"/>
  <c r="L2503" i="2"/>
  <c r="L2507" i="2"/>
  <c r="L2511" i="2"/>
  <c r="L2515" i="2"/>
  <c r="L2519" i="2"/>
  <c r="L2523" i="2"/>
  <c r="L2527" i="2"/>
  <c r="L2531" i="2"/>
  <c r="L2535" i="2"/>
  <c r="L2539" i="2"/>
  <c r="L2543" i="2"/>
  <c r="L2547" i="2"/>
  <c r="L2551" i="2"/>
  <c r="L2555" i="2"/>
  <c r="L2559" i="2"/>
  <c r="L2563" i="2"/>
  <c r="L2567" i="2"/>
  <c r="L2571" i="2"/>
  <c r="L2575" i="2"/>
  <c r="L2579" i="2"/>
  <c r="L2583" i="2"/>
  <c r="L2587" i="2"/>
  <c r="L2591" i="2"/>
  <c r="L2595" i="2"/>
  <c r="L2599" i="2"/>
  <c r="L2603" i="2"/>
  <c r="L2607" i="2"/>
  <c r="L2611" i="2"/>
  <c r="L2615" i="2"/>
  <c r="L2619" i="2"/>
  <c r="L2623" i="2"/>
  <c r="L2627" i="2"/>
  <c r="L2631" i="2"/>
  <c r="L2635" i="2"/>
  <c r="L2639" i="2"/>
  <c r="L2643" i="2"/>
  <c r="L2647" i="2"/>
  <c r="L2651" i="2"/>
  <c r="L2655" i="2"/>
  <c r="L2659" i="2"/>
  <c r="L2663" i="2"/>
  <c r="L2667" i="2"/>
  <c r="L2671" i="2"/>
  <c r="L2675" i="2"/>
  <c r="L2679" i="2"/>
  <c r="L2683" i="2"/>
  <c r="L2687" i="2"/>
  <c r="L2691" i="2"/>
  <c r="L2695" i="2"/>
  <c r="L2699" i="2"/>
  <c r="L2703" i="2"/>
  <c r="L2707" i="2"/>
  <c r="L2711" i="2"/>
  <c r="L2715" i="2"/>
  <c r="L2719" i="2"/>
  <c r="L2723" i="2"/>
  <c r="L2727" i="2"/>
  <c r="L2731" i="2"/>
  <c r="L2735" i="2"/>
  <c r="L2739" i="2"/>
  <c r="L2743" i="2"/>
  <c r="L2747" i="2"/>
  <c r="L2751" i="2"/>
  <c r="L2755" i="2"/>
  <c r="L2759" i="2"/>
  <c r="L2763" i="2"/>
  <c r="L2767" i="2"/>
  <c r="L2771" i="2"/>
  <c r="L2775" i="2"/>
  <c r="L2779" i="2"/>
  <c r="L2783" i="2"/>
  <c r="L2787" i="2"/>
  <c r="L2791" i="2"/>
  <c r="L2795" i="2"/>
  <c r="L2799" i="2"/>
  <c r="L2803" i="2"/>
  <c r="L2807" i="2"/>
  <c r="L2811" i="2"/>
  <c r="L2815" i="2"/>
  <c r="L2819" i="2"/>
  <c r="L2823" i="2"/>
  <c r="L2827" i="2"/>
  <c r="L2831" i="2"/>
  <c r="L2835" i="2"/>
  <c r="L2839" i="2"/>
  <c r="L2843" i="2"/>
  <c r="L2847" i="2"/>
  <c r="L2851" i="2"/>
  <c r="L2855" i="2"/>
  <c r="L2859" i="2"/>
  <c r="L2863" i="2"/>
  <c r="L2867" i="2"/>
  <c r="L2871" i="2"/>
  <c r="L2875" i="2"/>
  <c r="L2879" i="2"/>
  <c r="L2883" i="2"/>
  <c r="L2887" i="2"/>
  <c r="L2891" i="2"/>
  <c r="L2895" i="2"/>
  <c r="L2899" i="2"/>
  <c r="L2903" i="2"/>
  <c r="L2907" i="2"/>
  <c r="L2911" i="2"/>
  <c r="L2915" i="2"/>
  <c r="L2919" i="2"/>
  <c r="L2923" i="2"/>
  <c r="L2927" i="2"/>
  <c r="L2931" i="2"/>
  <c r="L2935" i="2"/>
  <c r="L2939" i="2"/>
  <c r="L2943" i="2"/>
  <c r="L2947" i="2"/>
  <c r="L2951" i="2"/>
  <c r="L2955" i="2"/>
  <c r="L2959" i="2"/>
  <c r="L2963" i="2"/>
  <c r="L2967" i="2"/>
  <c r="L2971" i="2"/>
  <c r="L2975" i="2"/>
  <c r="L2979" i="2"/>
  <c r="L2983" i="2"/>
  <c r="L2987" i="2"/>
  <c r="L2991" i="2"/>
  <c r="L2995" i="2"/>
  <c r="L2999" i="2"/>
  <c r="L3003" i="2"/>
  <c r="L3007" i="2"/>
  <c r="L3011" i="2"/>
  <c r="L3015" i="2"/>
  <c r="L3019" i="2"/>
  <c r="L3023" i="2"/>
  <c r="L3027" i="2"/>
  <c r="L3031" i="2"/>
  <c r="L3035" i="2"/>
  <c r="L3039" i="2"/>
  <c r="L3043" i="2"/>
  <c r="L3047" i="2"/>
  <c r="L3051" i="2"/>
  <c r="L3055" i="2"/>
  <c r="L3059" i="2"/>
  <c r="L3063" i="2"/>
  <c r="L3067" i="2"/>
  <c r="L3071" i="2"/>
  <c r="L3075" i="2"/>
  <c r="L3079" i="2"/>
  <c r="L3083" i="2"/>
  <c r="L3087" i="2"/>
  <c r="L3091" i="2"/>
  <c r="L3095" i="2"/>
  <c r="L3099" i="2"/>
  <c r="L3103" i="2"/>
  <c r="L3107" i="2"/>
  <c r="L3111" i="2"/>
  <c r="L3115" i="2"/>
  <c r="L3119" i="2"/>
  <c r="L3123" i="2"/>
  <c r="L3127" i="2"/>
  <c r="L3131" i="2"/>
  <c r="L3135" i="2"/>
  <c r="L3139" i="2"/>
  <c r="L3143" i="2"/>
  <c r="L3147" i="2"/>
  <c r="L3151" i="2"/>
  <c r="L3155" i="2"/>
  <c r="L3159" i="2"/>
  <c r="L3163" i="2"/>
  <c r="L3167" i="2"/>
  <c r="L3171" i="2"/>
  <c r="L3175" i="2"/>
  <c r="L3179" i="2"/>
  <c r="L3183" i="2"/>
  <c r="L3187" i="2"/>
  <c r="L3191" i="2"/>
  <c r="L3195" i="2"/>
  <c r="L3199" i="2"/>
  <c r="L3203" i="2"/>
  <c r="L3207" i="2"/>
  <c r="L3211" i="2"/>
  <c r="L3215" i="2"/>
  <c r="L3219" i="2"/>
  <c r="L3223" i="2"/>
  <c r="L3227" i="2"/>
  <c r="L3231" i="2"/>
  <c r="L3235" i="2"/>
  <c r="L3239" i="2"/>
  <c r="L3243" i="2"/>
  <c r="L3247" i="2"/>
  <c r="L3251" i="2"/>
  <c r="L3255" i="2"/>
  <c r="L3259" i="2"/>
  <c r="L3263" i="2"/>
  <c r="L3267" i="2"/>
  <c r="L3271" i="2"/>
  <c r="L3275" i="2"/>
  <c r="L3279" i="2"/>
  <c r="L3283" i="2"/>
  <c r="L3287" i="2"/>
  <c r="L3291" i="2"/>
  <c r="L3295" i="2"/>
  <c r="L3299" i="2"/>
  <c r="L3303" i="2"/>
  <c r="L3307" i="2"/>
  <c r="L3311" i="2"/>
  <c r="L3315" i="2"/>
  <c r="L3319" i="2"/>
  <c r="L3323" i="2"/>
  <c r="L3327" i="2"/>
  <c r="L3331" i="2"/>
  <c r="L3335" i="2"/>
  <c r="L3339" i="2"/>
  <c r="L3343" i="2"/>
  <c r="L3347" i="2"/>
  <c r="L3351" i="2"/>
  <c r="L3355" i="2"/>
  <c r="L3359" i="2"/>
  <c r="L3363" i="2"/>
  <c r="L3367" i="2"/>
  <c r="L3371" i="2"/>
  <c r="L3375" i="2"/>
  <c r="L3379" i="2"/>
  <c r="L3383" i="2"/>
  <c r="L3387" i="2"/>
  <c r="L3391" i="2"/>
  <c r="L3395" i="2"/>
  <c r="L3399" i="2"/>
  <c r="L3403" i="2"/>
  <c r="L3407" i="2"/>
  <c r="L3411" i="2"/>
  <c r="L3415" i="2"/>
  <c r="L3419" i="2"/>
  <c r="L3423" i="2"/>
  <c r="L3427" i="2"/>
  <c r="L3431" i="2"/>
  <c r="L3435" i="2"/>
  <c r="L3439" i="2"/>
  <c r="L3443" i="2"/>
  <c r="L3447" i="2"/>
  <c r="L3451" i="2"/>
  <c r="L3455" i="2"/>
  <c r="L3459" i="2"/>
  <c r="L3463" i="2"/>
  <c r="L3467" i="2"/>
  <c r="L3471" i="2"/>
  <c r="L3475" i="2"/>
  <c r="L3479" i="2"/>
  <c r="L3483" i="2"/>
  <c r="L3487" i="2"/>
  <c r="L3491" i="2"/>
  <c r="L3495" i="2"/>
  <c r="L3499" i="2"/>
  <c r="L866" i="2"/>
  <c r="L1132" i="2"/>
  <c r="L1304" i="2"/>
  <c r="L1430" i="2"/>
  <c r="L1494" i="2"/>
  <c r="L1558" i="2"/>
  <c r="L1622" i="2"/>
  <c r="L1686" i="2"/>
  <c r="L1750" i="2"/>
  <c r="L1814" i="2"/>
  <c r="L1846" i="2"/>
  <c r="L1878" i="2"/>
  <c r="L1899" i="2"/>
  <c r="L1915" i="2"/>
  <c r="L1931" i="2"/>
  <c r="L1947" i="2"/>
  <c r="L1963" i="2"/>
  <c r="L1979" i="2"/>
  <c r="L1995" i="2"/>
  <c r="L2011" i="2"/>
  <c r="L2027" i="2"/>
  <c r="L2043" i="2"/>
  <c r="L2059" i="2"/>
  <c r="L2075" i="2"/>
  <c r="L2091" i="2"/>
  <c r="L2107" i="2"/>
  <c r="L2123" i="2"/>
  <c r="L2139" i="2"/>
  <c r="L2155" i="2"/>
  <c r="L2171" i="2"/>
  <c r="L2187" i="2"/>
  <c r="L2203" i="2"/>
  <c r="L2219" i="2"/>
  <c r="L2235" i="2"/>
  <c r="L2251" i="2"/>
  <c r="L2260" i="2"/>
  <c r="L2268" i="2"/>
  <c r="L2276" i="2"/>
  <c r="L2284" i="2"/>
  <c r="L2292" i="2"/>
  <c r="L2300" i="2"/>
  <c r="L2308" i="2"/>
  <c r="L2316" i="2"/>
  <c r="L2324" i="2"/>
  <c r="L2332" i="2"/>
  <c r="L2340" i="2"/>
  <c r="L2348" i="2"/>
  <c r="L2356" i="2"/>
  <c r="L2364" i="2"/>
  <c r="L2372" i="2"/>
  <c r="L2380" i="2"/>
  <c r="L2386" i="2"/>
  <c r="L2391" i="2"/>
  <c r="L2396" i="2"/>
  <c r="L2402" i="2"/>
  <c r="L2407" i="2"/>
  <c r="L2412" i="2"/>
  <c r="L2416" i="2"/>
  <c r="L2420" i="2"/>
  <c r="L2424" i="2"/>
  <c r="L2428" i="2"/>
  <c r="L2432" i="2"/>
  <c r="L2436" i="2"/>
  <c r="L2440" i="2"/>
  <c r="L2444" i="2"/>
  <c r="L2448" i="2"/>
  <c r="L2452" i="2"/>
  <c r="L2456" i="2"/>
  <c r="L2460" i="2"/>
  <c r="L2464" i="2"/>
  <c r="L2468" i="2"/>
  <c r="L2472" i="2"/>
  <c r="L2476" i="2"/>
  <c r="L2480" i="2"/>
  <c r="L2484" i="2"/>
  <c r="L2488" i="2"/>
  <c r="L2492" i="2"/>
  <c r="L2496" i="2"/>
  <c r="L2500" i="2"/>
  <c r="L2504" i="2"/>
  <c r="L2508" i="2"/>
  <c r="L2512" i="2"/>
  <c r="L2516" i="2"/>
  <c r="L2520" i="2"/>
  <c r="L2524" i="2"/>
  <c r="L2528" i="2"/>
  <c r="L2532" i="2"/>
  <c r="L2536" i="2"/>
  <c r="L2540" i="2"/>
  <c r="L2544" i="2"/>
  <c r="L2548" i="2"/>
  <c r="L2552" i="2"/>
  <c r="L2556" i="2"/>
  <c r="L2560" i="2"/>
  <c r="L2564" i="2"/>
  <c r="L2568" i="2"/>
  <c r="L2572" i="2"/>
  <c r="L2576" i="2"/>
  <c r="L2580" i="2"/>
  <c r="L2584" i="2"/>
  <c r="L2588" i="2"/>
  <c r="L2592" i="2"/>
  <c r="L2596" i="2"/>
  <c r="L2600" i="2"/>
  <c r="L2604" i="2"/>
  <c r="L2608" i="2"/>
  <c r="L2612" i="2"/>
  <c r="L2616" i="2"/>
  <c r="L2620" i="2"/>
  <c r="L2624" i="2"/>
  <c r="L2628" i="2"/>
  <c r="L2632" i="2"/>
  <c r="L2636" i="2"/>
  <c r="L2640" i="2"/>
  <c r="L2644" i="2"/>
  <c r="L2648" i="2"/>
  <c r="L2652" i="2"/>
  <c r="L2656" i="2"/>
  <c r="L2660" i="2"/>
  <c r="L2664" i="2"/>
  <c r="L2668" i="2"/>
  <c r="L2672" i="2"/>
  <c r="L2676" i="2"/>
  <c r="L2680" i="2"/>
  <c r="L2684" i="2"/>
  <c r="L2688" i="2"/>
  <c r="L2692" i="2"/>
  <c r="L2696" i="2"/>
  <c r="L2700" i="2"/>
  <c r="L2704" i="2"/>
  <c r="L2708" i="2"/>
  <c r="L2712" i="2"/>
  <c r="L2716" i="2"/>
  <c r="L2720" i="2"/>
  <c r="L2724" i="2"/>
  <c r="L2728" i="2"/>
  <c r="L2732" i="2"/>
  <c r="L2736" i="2"/>
  <c r="L2740" i="2"/>
  <c r="L2744" i="2"/>
  <c r="L2748" i="2"/>
  <c r="L2752" i="2"/>
  <c r="L2756" i="2"/>
  <c r="L2760" i="2"/>
  <c r="L2764" i="2"/>
  <c r="L2768" i="2"/>
  <c r="L2772" i="2"/>
  <c r="L2776" i="2"/>
  <c r="L2780" i="2"/>
  <c r="L2784" i="2"/>
  <c r="L2788" i="2"/>
  <c r="L2792" i="2"/>
  <c r="L2796" i="2"/>
  <c r="L2800" i="2"/>
  <c r="L2804" i="2"/>
  <c r="L2808" i="2"/>
  <c r="L2812" i="2"/>
  <c r="L2816" i="2"/>
  <c r="L2820" i="2"/>
  <c r="L2824" i="2"/>
  <c r="L2828" i="2"/>
  <c r="L2832" i="2"/>
  <c r="L2836" i="2"/>
  <c r="L2840" i="2"/>
  <c r="L2844" i="2"/>
  <c r="L2848" i="2"/>
  <c r="L2852" i="2"/>
  <c r="L2856" i="2"/>
  <c r="L2860" i="2"/>
  <c r="L2864" i="2"/>
  <c r="L2868" i="2"/>
  <c r="L2872" i="2"/>
  <c r="L2876" i="2"/>
  <c r="L2880" i="2"/>
  <c r="L2884" i="2"/>
  <c r="L2888" i="2"/>
  <c r="L2892" i="2"/>
  <c r="L2896" i="2"/>
  <c r="L2900" i="2"/>
  <c r="L2904" i="2"/>
  <c r="L2908" i="2"/>
  <c r="L2912" i="2"/>
  <c r="L2916" i="2"/>
  <c r="L2920" i="2"/>
  <c r="L2924" i="2"/>
  <c r="L2928" i="2"/>
  <c r="L2932" i="2"/>
  <c r="L2936" i="2"/>
  <c r="L2940" i="2"/>
  <c r="L2944" i="2"/>
  <c r="L2948" i="2"/>
  <c r="L2952" i="2"/>
  <c r="L2956" i="2"/>
  <c r="L2960" i="2"/>
  <c r="L2964" i="2"/>
  <c r="L2968" i="2"/>
  <c r="L2972" i="2"/>
  <c r="L2976" i="2"/>
  <c r="L2980" i="2"/>
  <c r="L2984" i="2"/>
  <c r="L2988" i="2"/>
  <c r="L2992" i="2"/>
  <c r="L2996" i="2"/>
  <c r="L3000" i="2"/>
  <c r="L3004" i="2"/>
  <c r="L3008" i="2"/>
  <c r="L3012" i="2"/>
  <c r="L3016" i="2"/>
  <c r="L3020" i="2"/>
  <c r="L3024" i="2"/>
  <c r="L3028" i="2"/>
  <c r="L3032" i="2"/>
  <c r="L3036" i="2"/>
  <c r="L3040" i="2"/>
  <c r="L3044" i="2"/>
  <c r="L3048" i="2"/>
  <c r="L3052" i="2"/>
  <c r="L3056" i="2"/>
  <c r="L3060" i="2"/>
  <c r="L3064" i="2"/>
  <c r="L3068" i="2"/>
  <c r="L3072" i="2"/>
  <c r="L3076" i="2"/>
  <c r="L3080" i="2"/>
  <c r="L3084" i="2"/>
  <c r="L3088" i="2"/>
  <c r="L3092" i="2"/>
  <c r="L3096" i="2"/>
  <c r="L3100" i="2"/>
  <c r="L3104" i="2"/>
  <c r="L3108" i="2"/>
  <c r="L3112" i="2"/>
  <c r="L3116" i="2"/>
  <c r="L3120" i="2"/>
  <c r="L3124" i="2"/>
  <c r="L3128" i="2"/>
  <c r="L3132" i="2"/>
  <c r="L3136" i="2"/>
  <c r="L3140" i="2"/>
  <c r="L3144" i="2"/>
  <c r="L3148" i="2"/>
  <c r="L3152" i="2"/>
  <c r="L3156" i="2"/>
  <c r="L3160" i="2"/>
  <c r="L3164" i="2"/>
  <c r="L3168" i="2"/>
  <c r="L3172" i="2"/>
  <c r="L3176" i="2"/>
  <c r="L3180" i="2"/>
  <c r="L3184" i="2"/>
  <c r="L3188" i="2"/>
  <c r="L3192" i="2"/>
  <c r="L3196" i="2"/>
  <c r="L3200" i="2"/>
  <c r="L3204" i="2"/>
  <c r="L3208" i="2"/>
  <c r="L3212" i="2"/>
  <c r="L3216" i="2"/>
  <c r="L3220" i="2"/>
  <c r="L3224" i="2"/>
  <c r="L3228" i="2"/>
  <c r="L3232" i="2"/>
  <c r="L3236" i="2"/>
  <c r="L3240" i="2"/>
  <c r="L3244" i="2"/>
  <c r="L3248" i="2"/>
  <c r="L3252" i="2"/>
  <c r="L3256" i="2"/>
  <c r="L3260" i="2"/>
  <c r="L3264" i="2"/>
  <c r="L3268" i="2"/>
  <c r="L3272" i="2"/>
  <c r="L3276" i="2"/>
  <c r="L3280" i="2"/>
  <c r="L3284" i="2"/>
  <c r="L3288" i="2"/>
  <c r="L3292" i="2"/>
  <c r="L3296" i="2"/>
  <c r="L3300" i="2"/>
  <c r="L3304" i="2"/>
  <c r="L3308" i="2"/>
  <c r="L3312" i="2"/>
  <c r="L3316" i="2"/>
  <c r="L3320" i="2"/>
  <c r="L3324" i="2"/>
  <c r="L3328" i="2"/>
  <c r="L3332" i="2"/>
  <c r="L3336" i="2"/>
  <c r="L3340" i="2"/>
  <c r="L3344" i="2"/>
  <c r="L3348" i="2"/>
  <c r="L3352" i="2"/>
  <c r="L3356" i="2"/>
  <c r="L3360" i="2"/>
  <c r="L3364" i="2"/>
  <c r="L3368" i="2"/>
  <c r="L3372" i="2"/>
  <c r="L3376" i="2"/>
  <c r="L3380" i="2"/>
  <c r="L3384" i="2"/>
  <c r="L3388" i="2"/>
  <c r="L3392" i="2"/>
  <c r="L3396" i="2"/>
  <c r="L3400" i="2"/>
  <c r="L3404" i="2"/>
  <c r="L3408" i="2"/>
  <c r="L3412" i="2"/>
  <c r="L3416" i="2"/>
  <c r="L3420" i="2"/>
  <c r="L3424" i="2"/>
  <c r="L3428" i="2"/>
  <c r="L3432" i="2"/>
  <c r="L3436" i="2"/>
  <c r="L3440" i="2"/>
  <c r="L3444" i="2"/>
  <c r="L3448" i="2"/>
  <c r="L3452" i="2"/>
  <c r="L3456" i="2"/>
  <c r="L3460" i="2"/>
  <c r="L3464" i="2"/>
  <c r="L3468" i="2"/>
  <c r="L3472" i="2"/>
  <c r="L3476" i="2"/>
  <c r="L3480" i="2"/>
  <c r="L3484" i="2"/>
  <c r="L3488" i="2"/>
  <c r="L3492" i="2"/>
  <c r="L3496" i="2"/>
  <c r="L3500" i="2"/>
  <c r="L940" i="2"/>
  <c r="L1196" i="2"/>
  <c r="L1336" i="2"/>
  <c r="L1446" i="2"/>
  <c r="L1510" i="2"/>
  <c r="L1574" i="2"/>
  <c r="L1638" i="2"/>
  <c r="L1702" i="2"/>
  <c r="L1766" i="2"/>
  <c r="L1822" i="2"/>
  <c r="L1854" i="2"/>
  <c r="L1886" i="2"/>
  <c r="L1903" i="2"/>
  <c r="L1919" i="2"/>
  <c r="L1935" i="2"/>
  <c r="L1951" i="2"/>
  <c r="L1967" i="2"/>
  <c r="L1983" i="2"/>
  <c r="L1999" i="2"/>
  <c r="L2015" i="2"/>
  <c r="L2031" i="2"/>
  <c r="L2047" i="2"/>
  <c r="L2063" i="2"/>
  <c r="L2079" i="2"/>
  <c r="L2095" i="2"/>
  <c r="L2111" i="2"/>
  <c r="L2127" i="2"/>
  <c r="L2143" i="2"/>
  <c r="L2159" i="2"/>
  <c r="L2175" i="2"/>
  <c r="L2191" i="2"/>
  <c r="L2207" i="2"/>
  <c r="L2223" i="2"/>
  <c r="L2239" i="2"/>
  <c r="L2255" i="2"/>
  <c r="L2263" i="2"/>
  <c r="L2271" i="2"/>
  <c r="L2279" i="2"/>
  <c r="L2287" i="2"/>
  <c r="L2295" i="2"/>
  <c r="L2303" i="2"/>
  <c r="L2311" i="2"/>
  <c r="L2319" i="2"/>
  <c r="L2327" i="2"/>
  <c r="L2335" i="2"/>
  <c r="L2343" i="2"/>
  <c r="L2351" i="2"/>
  <c r="L2359" i="2"/>
  <c r="L2367" i="2"/>
  <c r="L2375" i="2"/>
  <c r="L2382" i="2"/>
  <c r="L2387" i="2"/>
  <c r="L2392" i="2"/>
  <c r="L2398" i="2"/>
  <c r="L2403" i="2"/>
  <c r="L2408" i="2"/>
  <c r="L2413" i="2"/>
  <c r="L2417" i="2"/>
  <c r="L2421" i="2"/>
  <c r="L2425" i="2"/>
  <c r="L2429" i="2"/>
  <c r="L2433" i="2"/>
  <c r="L2437" i="2"/>
  <c r="L2441" i="2"/>
  <c r="L2445" i="2"/>
  <c r="L2449" i="2"/>
  <c r="L2453" i="2"/>
  <c r="L2457" i="2"/>
  <c r="L2461" i="2"/>
  <c r="L2465" i="2"/>
  <c r="L2469" i="2"/>
  <c r="L2473" i="2"/>
  <c r="L2477" i="2"/>
  <c r="L2481" i="2"/>
  <c r="L2485" i="2"/>
  <c r="L2489" i="2"/>
  <c r="L2493" i="2"/>
  <c r="L2497" i="2"/>
  <c r="L2501" i="2"/>
  <c r="L2505" i="2"/>
  <c r="L2509" i="2"/>
  <c r="L2513" i="2"/>
  <c r="L2517" i="2"/>
  <c r="L2521" i="2"/>
  <c r="L2525" i="2"/>
  <c r="L2529" i="2"/>
  <c r="L2533" i="2"/>
  <c r="L2537" i="2"/>
  <c r="L2541" i="2"/>
  <c r="L2545" i="2"/>
  <c r="L2549" i="2"/>
  <c r="L2553" i="2"/>
  <c r="L2557" i="2"/>
  <c r="L2561" i="2"/>
  <c r="L2565" i="2"/>
  <c r="L2569" i="2"/>
  <c r="L2573" i="2"/>
  <c r="L2577" i="2"/>
  <c r="L2581" i="2"/>
  <c r="L2585" i="2"/>
  <c r="L2589" i="2"/>
  <c r="L2593" i="2"/>
  <c r="L2597" i="2"/>
  <c r="L2601" i="2"/>
  <c r="L2605" i="2"/>
  <c r="L2609" i="2"/>
  <c r="L2613" i="2"/>
  <c r="L2617" i="2"/>
  <c r="L2621" i="2"/>
  <c r="L2625" i="2"/>
  <c r="L2629" i="2"/>
  <c r="L2633" i="2"/>
  <c r="L2637" i="2"/>
  <c r="L2641" i="2"/>
  <c r="L2645" i="2"/>
  <c r="L2649" i="2"/>
  <c r="L2653" i="2"/>
  <c r="L2657" i="2"/>
  <c r="L2661" i="2"/>
  <c r="L2665" i="2"/>
  <c r="L2669" i="2"/>
  <c r="L2673" i="2"/>
  <c r="L2677" i="2"/>
  <c r="L2681" i="2"/>
  <c r="L2685" i="2"/>
  <c r="L2689" i="2"/>
  <c r="L2693" i="2"/>
  <c r="L2697" i="2"/>
  <c r="L2701" i="2"/>
  <c r="L2705" i="2"/>
  <c r="L2709" i="2"/>
  <c r="L2713" i="2"/>
  <c r="L2717" i="2"/>
  <c r="L2721" i="2"/>
  <c r="L2725" i="2"/>
  <c r="L2729" i="2"/>
  <c r="L2733" i="2"/>
  <c r="L2737" i="2"/>
  <c r="L2741" i="2"/>
  <c r="L2745" i="2"/>
  <c r="L2749" i="2"/>
  <c r="L2753" i="2"/>
  <c r="L2757" i="2"/>
  <c r="L2761" i="2"/>
  <c r="L2765" i="2"/>
  <c r="L2769" i="2"/>
  <c r="L2773" i="2"/>
  <c r="L2777" i="2"/>
  <c r="L2781" i="2"/>
  <c r="L2785" i="2"/>
  <c r="L2789" i="2"/>
  <c r="L2793" i="2"/>
  <c r="L2797" i="2"/>
  <c r="L2801" i="2"/>
  <c r="L2805" i="2"/>
  <c r="L2809" i="2"/>
  <c r="L2813" i="2"/>
  <c r="L2817" i="2"/>
  <c r="L2821" i="2"/>
  <c r="L2825" i="2"/>
  <c r="L2829" i="2"/>
  <c r="L2833" i="2"/>
  <c r="L2837" i="2"/>
  <c r="L2841" i="2"/>
  <c r="L2845" i="2"/>
  <c r="L2849" i="2"/>
  <c r="L2853" i="2"/>
  <c r="L2857" i="2"/>
  <c r="L2861" i="2"/>
  <c r="L2865" i="2"/>
  <c r="L2869" i="2"/>
  <c r="L2873" i="2"/>
  <c r="L2877" i="2"/>
  <c r="L2881" i="2"/>
  <c r="L2885" i="2"/>
  <c r="L2889" i="2"/>
  <c r="L2893" i="2"/>
  <c r="L2897" i="2"/>
  <c r="L2901" i="2"/>
  <c r="L2905" i="2"/>
  <c r="L2909" i="2"/>
  <c r="L2913" i="2"/>
  <c r="L2917" i="2"/>
  <c r="L2921" i="2"/>
  <c r="L2925" i="2"/>
  <c r="L2929" i="2"/>
  <c r="L2933" i="2"/>
  <c r="L2937" i="2"/>
  <c r="L2941" i="2"/>
  <c r="L2945" i="2"/>
  <c r="L2949" i="2"/>
  <c r="L2953" i="2"/>
  <c r="L2957" i="2"/>
  <c r="L2961" i="2"/>
  <c r="L2965" i="2"/>
  <c r="L2969" i="2"/>
  <c r="L2973" i="2"/>
  <c r="L2977" i="2"/>
  <c r="L2981" i="2"/>
  <c r="L2985" i="2"/>
  <c r="L2989" i="2"/>
  <c r="L2993" i="2"/>
  <c r="L2997" i="2"/>
  <c r="L3001" i="2"/>
  <c r="L3005" i="2"/>
  <c r="L3009" i="2"/>
  <c r="L3013" i="2"/>
  <c r="L3017" i="2"/>
  <c r="L3021" i="2"/>
  <c r="L3025" i="2"/>
  <c r="L3029" i="2"/>
  <c r="L3033" i="2"/>
  <c r="L3037" i="2"/>
  <c r="L3041" i="2"/>
  <c r="L3045" i="2"/>
  <c r="L3049" i="2"/>
  <c r="L3053" i="2"/>
  <c r="L3057" i="2"/>
  <c r="L3061" i="2"/>
  <c r="L3065" i="2"/>
  <c r="L3069" i="2"/>
  <c r="L3073" i="2"/>
  <c r="L3077" i="2"/>
  <c r="L3081" i="2"/>
  <c r="L3085" i="2"/>
  <c r="L3089" i="2"/>
  <c r="L3093" i="2"/>
  <c r="L3097" i="2"/>
  <c r="L3101" i="2"/>
  <c r="L3105" i="2"/>
  <c r="L3109" i="2"/>
  <c r="L3113" i="2"/>
  <c r="L3117" i="2"/>
  <c r="L3121" i="2"/>
  <c r="L3125" i="2"/>
  <c r="L3129" i="2"/>
  <c r="L3133" i="2"/>
  <c r="L3137" i="2"/>
  <c r="L3141" i="2"/>
  <c r="L3145" i="2"/>
  <c r="L3149" i="2"/>
  <c r="L3153" i="2"/>
  <c r="L3157" i="2"/>
  <c r="L3161" i="2"/>
  <c r="L3165" i="2"/>
  <c r="L3169" i="2"/>
  <c r="L3173" i="2"/>
  <c r="L3177" i="2"/>
  <c r="L3181" i="2"/>
  <c r="L3185" i="2"/>
  <c r="L3189" i="2"/>
  <c r="L3193" i="2"/>
  <c r="L3197" i="2"/>
  <c r="L3201" i="2"/>
  <c r="L3205" i="2"/>
  <c r="L3209" i="2"/>
  <c r="L3213" i="2"/>
  <c r="L3217" i="2"/>
  <c r="L3221" i="2"/>
  <c r="L3225" i="2"/>
  <c r="L3229" i="2"/>
  <c r="L3233" i="2"/>
  <c r="L3237" i="2"/>
  <c r="L3241" i="2"/>
  <c r="L3245" i="2"/>
  <c r="L3249" i="2"/>
  <c r="L3253" i="2"/>
  <c r="L3257" i="2"/>
  <c r="L3261" i="2"/>
  <c r="L3265" i="2"/>
  <c r="L3269" i="2"/>
  <c r="L3273" i="2"/>
  <c r="L3277" i="2"/>
  <c r="L3281" i="2"/>
  <c r="L3285" i="2"/>
  <c r="L3289" i="2"/>
  <c r="L3293" i="2"/>
  <c r="L3297" i="2"/>
  <c r="L3301" i="2"/>
  <c r="L3305" i="2"/>
  <c r="L3309" i="2"/>
  <c r="L3313" i="2"/>
  <c r="L3317" i="2"/>
  <c r="L3321" i="2"/>
  <c r="L3325" i="2"/>
  <c r="L3329" i="2"/>
  <c r="L3333" i="2"/>
  <c r="L3337" i="2"/>
  <c r="L3341" i="2"/>
  <c r="L3345" i="2"/>
  <c r="L3349" i="2"/>
  <c r="L3353" i="2"/>
  <c r="L3357" i="2"/>
  <c r="L3361" i="2"/>
  <c r="L3365" i="2"/>
  <c r="L3369" i="2"/>
  <c r="L1004" i="2"/>
  <c r="L1526" i="2"/>
  <c r="L1782" i="2"/>
  <c r="L1907" i="2"/>
  <c r="L1971" i="2"/>
  <c r="L2035" i="2"/>
  <c r="L2099" i="2"/>
  <c r="L2163" i="2"/>
  <c r="L2227" i="2"/>
  <c r="L2272" i="2"/>
  <c r="L2304" i="2"/>
  <c r="L2336" i="2"/>
  <c r="L2368" i="2"/>
  <c r="L2394" i="2"/>
  <c r="L2414" i="2"/>
  <c r="L2430" i="2"/>
  <c r="L2446" i="2"/>
  <c r="L2462" i="2"/>
  <c r="L2478" i="2"/>
  <c r="L2494" i="2"/>
  <c r="L2510" i="2"/>
  <c r="L2526" i="2"/>
  <c r="L2542" i="2"/>
  <c r="L2558" i="2"/>
  <c r="L2574" i="2"/>
  <c r="L2590" i="2"/>
  <c r="L2606" i="2"/>
  <c r="L2622" i="2"/>
  <c r="L2638" i="2"/>
  <c r="L2654" i="2"/>
  <c r="L2670" i="2"/>
  <c r="L2686" i="2"/>
  <c r="L2702" i="2"/>
  <c r="L2718" i="2"/>
  <c r="L2734" i="2"/>
  <c r="L2750" i="2"/>
  <c r="L2766" i="2"/>
  <c r="L2782" i="2"/>
  <c r="L2798" i="2"/>
  <c r="L2814" i="2"/>
  <c r="L2830" i="2"/>
  <c r="L2846" i="2"/>
  <c r="L2862" i="2"/>
  <c r="L2878" i="2"/>
  <c r="L2894" i="2"/>
  <c r="L2910" i="2"/>
  <c r="L2926" i="2"/>
  <c r="L2942" i="2"/>
  <c r="L2958" i="2"/>
  <c r="L2974" i="2"/>
  <c r="L2990" i="2"/>
  <c r="L3006" i="2"/>
  <c r="L3022" i="2"/>
  <c r="L3038" i="2"/>
  <c r="L3054" i="2"/>
  <c r="L3070" i="2"/>
  <c r="L3086" i="2"/>
  <c r="L3102" i="2"/>
  <c r="L3118" i="2"/>
  <c r="L3134" i="2"/>
  <c r="L3150" i="2"/>
  <c r="L3166" i="2"/>
  <c r="L3182" i="2"/>
  <c r="L3198" i="2"/>
  <c r="L3214" i="2"/>
  <c r="L3230" i="2"/>
  <c r="L3246" i="2"/>
  <c r="L3262" i="2"/>
  <c r="L3278" i="2"/>
  <c r="L3294" i="2"/>
  <c r="L3310" i="2"/>
  <c r="L3326" i="2"/>
  <c r="L3342" i="2"/>
  <c r="L3358" i="2"/>
  <c r="L3373" i="2"/>
  <c r="L3381" i="2"/>
  <c r="L3389" i="2"/>
  <c r="L3397" i="2"/>
  <c r="L3405" i="2"/>
  <c r="L3413" i="2"/>
  <c r="L3421" i="2"/>
  <c r="L3429" i="2"/>
  <c r="L3437" i="2"/>
  <c r="L3445" i="2"/>
  <c r="L3453" i="2"/>
  <c r="L3461" i="2"/>
  <c r="L3469" i="2"/>
  <c r="L3477" i="2"/>
  <c r="L3485" i="2"/>
  <c r="L3493" i="2"/>
  <c r="L2" i="2"/>
  <c r="L1240" i="2"/>
  <c r="L1590" i="2"/>
  <c r="L1830" i="2"/>
  <c r="L1923" i="2"/>
  <c r="L1987" i="2"/>
  <c r="L2051" i="2"/>
  <c r="L2115" i="2"/>
  <c r="L2179" i="2"/>
  <c r="L2243" i="2"/>
  <c r="L2280" i="2"/>
  <c r="L2312" i="2"/>
  <c r="L2344" i="2"/>
  <c r="L2376" i="2"/>
  <c r="L2399" i="2"/>
  <c r="L2418" i="2"/>
  <c r="L2434" i="2"/>
  <c r="L2450" i="2"/>
  <c r="L2466" i="2"/>
  <c r="L2482" i="2"/>
  <c r="L2498" i="2"/>
  <c r="L2514" i="2"/>
  <c r="L2530" i="2"/>
  <c r="L2546" i="2"/>
  <c r="L2562" i="2"/>
  <c r="L2578" i="2"/>
  <c r="L2594" i="2"/>
  <c r="L2610" i="2"/>
  <c r="L2626" i="2"/>
  <c r="L2642" i="2"/>
  <c r="L2658" i="2"/>
  <c r="L2674" i="2"/>
  <c r="L2690" i="2"/>
  <c r="L2706" i="2"/>
  <c r="L2722" i="2"/>
  <c r="L2738" i="2"/>
  <c r="L2754" i="2"/>
  <c r="L2770" i="2"/>
  <c r="L2786" i="2"/>
  <c r="L2802" i="2"/>
  <c r="L2818" i="2"/>
  <c r="L2834" i="2"/>
  <c r="L2850" i="2"/>
  <c r="L2866" i="2"/>
  <c r="L2882" i="2"/>
  <c r="L2898" i="2"/>
  <c r="L2914" i="2"/>
  <c r="L2930" i="2"/>
  <c r="L2946" i="2"/>
  <c r="L2962" i="2"/>
  <c r="L2978" i="2"/>
  <c r="L2994" i="2"/>
  <c r="L3010" i="2"/>
  <c r="L3026" i="2"/>
  <c r="L3042" i="2"/>
  <c r="L3058" i="2"/>
  <c r="L3074" i="2"/>
  <c r="L3090" i="2"/>
  <c r="L3106" i="2"/>
  <c r="L3122" i="2"/>
  <c r="L3138" i="2"/>
  <c r="L3154" i="2"/>
  <c r="L3170" i="2"/>
  <c r="L3186" i="2"/>
  <c r="L3202" i="2"/>
  <c r="L3218" i="2"/>
  <c r="L3234" i="2"/>
  <c r="L3250" i="2"/>
  <c r="L3266" i="2"/>
  <c r="L3282" i="2"/>
  <c r="L3298" i="2"/>
  <c r="L3314" i="2"/>
  <c r="L3330" i="2"/>
  <c r="L3346" i="2"/>
  <c r="L3362" i="2"/>
  <c r="L3374" i="2"/>
  <c r="L3382" i="2"/>
  <c r="L3390" i="2"/>
  <c r="L3398" i="2"/>
  <c r="L3406" i="2"/>
  <c r="L3414" i="2"/>
  <c r="L3422" i="2"/>
  <c r="L3430" i="2"/>
  <c r="L3438" i="2"/>
  <c r="L3446" i="2"/>
  <c r="L3454" i="2"/>
  <c r="L3462" i="2"/>
  <c r="L3470" i="2"/>
  <c r="L3478" i="2"/>
  <c r="L3486" i="2"/>
  <c r="L3494" i="2"/>
  <c r="L1368" i="2"/>
  <c r="L1654" i="2"/>
  <c r="L1862" i="2"/>
  <c r="L1939" i="2"/>
  <c r="L2003" i="2"/>
  <c r="L2067" i="2"/>
  <c r="L2131" i="2"/>
  <c r="L2195" i="2"/>
  <c r="L2256" i="2"/>
  <c r="L2288" i="2"/>
  <c r="L2320" i="2"/>
  <c r="L2352" i="2"/>
  <c r="L2383" i="2"/>
  <c r="L2404" i="2"/>
  <c r="L2422" i="2"/>
  <c r="L2438" i="2"/>
  <c r="L2454" i="2"/>
  <c r="L2470" i="2"/>
  <c r="L2486" i="2"/>
  <c r="L2502" i="2"/>
  <c r="L2518" i="2"/>
  <c r="L2534" i="2"/>
  <c r="L2550" i="2"/>
  <c r="L2566" i="2"/>
  <c r="L2582" i="2"/>
  <c r="L2598" i="2"/>
  <c r="L2614" i="2"/>
  <c r="L2630" i="2"/>
  <c r="L2646" i="2"/>
  <c r="L2662" i="2"/>
  <c r="L2678" i="2"/>
  <c r="L2694" i="2"/>
  <c r="L2710" i="2"/>
  <c r="L2726" i="2"/>
  <c r="L2742" i="2"/>
  <c r="L2758" i="2"/>
  <c r="L2774" i="2"/>
  <c r="L2790" i="2"/>
  <c r="L2806" i="2"/>
  <c r="L2822" i="2"/>
  <c r="L2838" i="2"/>
  <c r="L2854" i="2"/>
  <c r="L2870" i="2"/>
  <c r="L2886" i="2"/>
  <c r="L2902" i="2"/>
  <c r="L2918" i="2"/>
  <c r="L2934" i="2"/>
  <c r="L2950" i="2"/>
  <c r="L2966" i="2"/>
  <c r="L2982" i="2"/>
  <c r="L2998" i="2"/>
  <c r="L3014" i="2"/>
  <c r="L3030" i="2"/>
  <c r="L3046" i="2"/>
  <c r="L3062" i="2"/>
  <c r="L3078" i="2"/>
  <c r="L3094" i="2"/>
  <c r="L3110" i="2"/>
  <c r="L3126" i="2"/>
  <c r="L3142" i="2"/>
  <c r="L3158" i="2"/>
  <c r="L3174" i="2"/>
  <c r="L3190" i="2"/>
  <c r="L3206" i="2"/>
  <c r="L3222" i="2"/>
  <c r="L3238" i="2"/>
  <c r="L3254" i="2"/>
  <c r="L3270" i="2"/>
  <c r="L3286" i="2"/>
  <c r="L3302" i="2"/>
  <c r="L3318" i="2"/>
  <c r="L3334" i="2"/>
  <c r="L3350" i="2"/>
  <c r="L3366" i="2"/>
  <c r="L3377" i="2"/>
  <c r="L3385" i="2"/>
  <c r="L3393" i="2"/>
  <c r="L3401" i="2"/>
  <c r="L3409" i="2"/>
  <c r="L3417" i="2"/>
  <c r="L3425" i="2"/>
  <c r="L3433" i="2"/>
  <c r="L3441" i="2"/>
  <c r="L3449" i="2"/>
  <c r="L3457" i="2"/>
  <c r="L3465" i="2"/>
  <c r="L3473" i="2"/>
  <c r="L3481" i="2"/>
  <c r="L3489" i="2"/>
  <c r="L3497" i="2"/>
  <c r="L1462" i="2"/>
  <c r="L2019" i="2"/>
  <c r="L2264" i="2"/>
  <c r="L2388" i="2"/>
  <c r="L2458" i="2"/>
  <c r="L2522" i="2"/>
  <c r="L2586" i="2"/>
  <c r="L2650" i="2"/>
  <c r="L2714" i="2"/>
  <c r="L2778" i="2"/>
  <c r="L2842" i="2"/>
  <c r="L2906" i="2"/>
  <c r="L2970" i="2"/>
  <c r="L3034" i="2"/>
  <c r="L3098" i="2"/>
  <c r="L3162" i="2"/>
  <c r="L3226" i="2"/>
  <c r="L3290" i="2"/>
  <c r="L3354" i="2"/>
  <c r="L3394" i="2"/>
  <c r="L3426" i="2"/>
  <c r="L3458" i="2"/>
  <c r="L3490" i="2"/>
  <c r="L1718" i="2"/>
  <c r="L2083" i="2"/>
  <c r="L2296" i="2"/>
  <c r="L2410" i="2"/>
  <c r="L2474" i="2"/>
  <c r="L2538" i="2"/>
  <c r="L2602" i="2"/>
  <c r="L2666" i="2"/>
  <c r="L2730" i="2"/>
  <c r="L2794" i="2"/>
  <c r="L2858" i="2"/>
  <c r="L2922" i="2"/>
  <c r="L2986" i="2"/>
  <c r="L3050" i="2"/>
  <c r="L3114" i="2"/>
  <c r="L3178" i="2"/>
  <c r="L3242" i="2"/>
  <c r="L3306" i="2"/>
  <c r="L3370" i="2"/>
  <c r="L3402" i="2"/>
  <c r="L3434" i="2"/>
  <c r="L3466" i="2"/>
  <c r="L3498" i="2"/>
  <c r="L1891" i="2"/>
  <c r="L2147" i="2"/>
  <c r="L2328" i="2"/>
  <c r="L2426" i="2"/>
  <c r="L2490" i="2"/>
  <c r="L2554" i="2"/>
  <c r="L2618" i="2"/>
  <c r="L2682" i="2"/>
  <c r="L2746" i="2"/>
  <c r="L2810" i="2"/>
  <c r="L2874" i="2"/>
  <c r="L2938" i="2"/>
  <c r="L3002" i="2"/>
  <c r="L3066" i="2"/>
  <c r="L3130" i="2"/>
  <c r="L3194" i="2"/>
  <c r="L3258" i="2"/>
  <c r="L3322" i="2"/>
  <c r="L3378" i="2"/>
  <c r="L3410" i="2"/>
  <c r="L3442" i="2"/>
  <c r="L3474" i="2"/>
  <c r="K3497" i="2"/>
  <c r="K3489" i="2"/>
  <c r="K3485" i="2"/>
  <c r="K3473" i="2"/>
  <c r="K3465" i="2"/>
  <c r="K3457" i="2"/>
  <c r="K3449" i="2"/>
  <c r="K3441" i="2"/>
  <c r="K3433" i="2"/>
  <c r="K3425" i="2"/>
  <c r="K3417" i="2"/>
  <c r="K3409" i="2"/>
  <c r="K3401" i="2"/>
  <c r="K3393" i="2"/>
  <c r="K3381" i="2"/>
  <c r="K3373" i="2"/>
  <c r="K3365" i="2"/>
  <c r="K3357" i="2"/>
  <c r="K3349" i="2"/>
  <c r="K3341" i="2"/>
  <c r="K3333" i="2"/>
  <c r="K3325" i="2"/>
  <c r="K3321" i="2"/>
  <c r="K3313" i="2"/>
  <c r="K3305" i="2"/>
  <c r="K3297" i="2"/>
  <c r="K3289" i="2"/>
  <c r="K3281" i="2"/>
  <c r="K3273" i="2"/>
  <c r="K3265" i="2"/>
  <c r="K3257" i="2"/>
  <c r="K3249" i="2"/>
  <c r="K3241" i="2"/>
  <c r="K3233" i="2"/>
  <c r="K3225" i="2"/>
  <c r="K3217" i="2"/>
  <c r="K3209" i="2"/>
  <c r="K3205" i="2"/>
  <c r="K3197" i="2"/>
  <c r="K3189" i="2"/>
  <c r="K3181" i="2"/>
  <c r="K3173" i="2"/>
  <c r="K3165" i="2"/>
  <c r="K3157" i="2"/>
  <c r="K3149" i="2"/>
  <c r="K3141" i="2"/>
  <c r="K3133" i="2"/>
  <c r="K3125" i="2"/>
  <c r="K3117" i="2"/>
  <c r="K3109" i="2"/>
  <c r="K3101" i="2"/>
  <c r="K3093" i="2"/>
  <c r="K3085" i="2"/>
  <c r="K3077" i="2"/>
  <c r="K3069" i="2"/>
  <c r="K3061" i="2"/>
  <c r="K3053" i="2"/>
  <c r="K3045" i="2"/>
  <c r="K3037" i="2"/>
  <c r="K3029" i="2"/>
  <c r="K3021" i="2"/>
  <c r="K3013" i="2"/>
  <c r="K3005" i="2"/>
  <c r="K2997" i="2"/>
  <c r="K2989" i="2"/>
  <c r="K2981" i="2"/>
  <c r="K2973" i="2"/>
  <c r="K2965" i="2"/>
  <c r="K2957" i="2"/>
  <c r="K2949" i="2"/>
  <c r="K2941" i="2"/>
  <c r="K2933" i="2"/>
  <c r="K2925" i="2"/>
  <c r="K2917" i="2"/>
  <c r="K2909" i="2"/>
  <c r="K2905" i="2"/>
  <c r="K2893" i="2"/>
  <c r="K2885" i="2"/>
  <c r="K2877" i="2"/>
  <c r="K2869" i="2"/>
  <c r="K2861" i="2"/>
  <c r="K2853" i="2"/>
  <c r="K2845" i="2"/>
  <c r="K2833" i="2"/>
  <c r="K2829" i="2"/>
  <c r="K2821" i="2"/>
  <c r="K2813" i="2"/>
  <c r="K2805" i="2"/>
  <c r="K2797" i="2"/>
  <c r="K2789" i="2"/>
  <c r="K2781" i="2"/>
  <c r="K2773" i="2"/>
  <c r="K2765" i="2"/>
  <c r="K2757" i="2"/>
  <c r="K2749" i="2"/>
  <c r="K2741" i="2"/>
  <c r="K2729" i="2"/>
  <c r="K2721" i="2"/>
  <c r="K2713" i="2"/>
  <c r="K2705" i="2"/>
  <c r="K2697" i="2"/>
  <c r="K2689" i="2"/>
  <c r="K2681" i="2"/>
  <c r="K2673" i="2"/>
  <c r="K2665" i="2"/>
  <c r="K2657" i="2"/>
  <c r="K2649" i="2"/>
  <c r="K2641" i="2"/>
  <c r="K2633" i="2"/>
  <c r="K2625" i="2"/>
  <c r="K2617" i="2"/>
  <c r="K2605" i="2"/>
  <c r="K2601" i="2"/>
  <c r="K2593" i="2"/>
  <c r="K2585" i="2"/>
  <c r="K2577" i="2"/>
  <c r="K2569" i="2"/>
  <c r="K2561" i="2"/>
  <c r="K2553" i="2"/>
  <c r="K2545" i="2"/>
  <c r="K2537" i="2"/>
  <c r="K2529" i="2"/>
  <c r="K2521" i="2"/>
  <c r="K2513" i="2"/>
  <c r="K2505" i="2"/>
  <c r="K2497" i="2"/>
  <c r="K2489" i="2"/>
  <c r="K2481" i="2"/>
  <c r="K2473" i="2"/>
  <c r="K2465" i="2"/>
  <c r="K2453" i="2"/>
  <c r="K2445" i="2"/>
  <c r="K2437" i="2"/>
  <c r="K2429" i="2"/>
  <c r="K2421" i="2"/>
  <c r="K2413" i="2"/>
  <c r="K2405" i="2"/>
  <c r="K2397" i="2"/>
  <c r="K2389" i="2"/>
  <c r="K2385" i="2"/>
  <c r="K2377" i="2"/>
  <c r="K2369" i="2"/>
  <c r="K2361" i="2"/>
  <c r="K2353" i="2"/>
  <c r="K2341" i="2"/>
  <c r="K2333" i="2"/>
  <c r="K2325" i="2"/>
  <c r="K2317" i="2"/>
  <c r="K2309" i="2"/>
  <c r="K2301" i="2"/>
  <c r="K2293" i="2"/>
  <c r="K2281" i="2"/>
  <c r="K2269" i="2"/>
  <c r="K2261" i="2"/>
  <c r="K2253" i="2"/>
  <c r="K2241" i="2"/>
  <c r="K2233" i="2"/>
  <c r="K2225" i="2"/>
  <c r="K2217" i="2"/>
  <c r="K2209" i="2"/>
  <c r="K2197" i="2"/>
  <c r="K2193" i="2"/>
  <c r="K2185" i="2"/>
  <c r="K2177" i="2"/>
  <c r="K2173" i="2"/>
  <c r="K2169" i="2"/>
  <c r="K2165" i="2"/>
  <c r="K2157" i="2"/>
  <c r="K2149" i="2"/>
  <c r="K2141" i="2"/>
  <c r="K2133" i="2"/>
  <c r="K2117" i="2"/>
  <c r="K2101" i="2"/>
  <c r="K2077" i="2"/>
  <c r="K2061" i="2"/>
  <c r="K2053" i="2"/>
  <c r="K2029" i="2"/>
  <c r="K2013" i="2"/>
  <c r="K1997" i="2"/>
  <c r="K1989" i="2"/>
  <c r="K1973" i="2"/>
  <c r="K1946" i="2"/>
  <c r="K1914" i="2"/>
  <c r="K1882" i="2"/>
  <c r="K1850" i="2"/>
  <c r="K1818" i="2"/>
  <c r="K1786" i="2"/>
  <c r="K1754" i="2"/>
  <c r="K1722" i="2"/>
  <c r="K1674" i="2"/>
  <c r="K1642" i="2"/>
  <c r="K1610" i="2"/>
  <c r="K1578" i="2"/>
  <c r="K1546" i="2"/>
  <c r="K1514" i="2"/>
  <c r="K1482" i="2"/>
  <c r="K1450" i="2"/>
  <c r="K1418" i="2"/>
  <c r="K1386" i="2"/>
  <c r="K1354" i="2"/>
  <c r="K1322" i="2"/>
  <c r="K1290" i="2"/>
  <c r="K1258" i="2"/>
  <c r="K1226" i="2"/>
  <c r="K1194" i="2"/>
  <c r="K1162" i="2"/>
  <c r="K1130" i="2"/>
  <c r="K1098" i="2"/>
  <c r="K1066" i="2"/>
  <c r="K1034" i="2"/>
  <c r="K974" i="2"/>
  <c r="K910" i="2"/>
  <c r="K846" i="2"/>
  <c r="K782" i="2"/>
  <c r="K718" i="2"/>
  <c r="K625" i="2"/>
  <c r="K497" i="2"/>
  <c r="K433" i="2"/>
  <c r="K305" i="2"/>
  <c r="K177" i="2"/>
  <c r="L2698" i="2"/>
  <c r="K3500" i="2"/>
  <c r="K3496" i="2"/>
  <c r="K3492" i="2"/>
  <c r="K3488" i="2"/>
  <c r="K3484" i="2"/>
  <c r="K3480" i="2"/>
  <c r="K3476" i="2"/>
  <c r="K3472" i="2"/>
  <c r="K3468" i="2"/>
  <c r="K3464" i="2"/>
  <c r="K3460" i="2"/>
  <c r="K3456" i="2"/>
  <c r="K3452" i="2"/>
  <c r="K3448" i="2"/>
  <c r="K3444" i="2"/>
  <c r="K3440" i="2"/>
  <c r="K3436" i="2"/>
  <c r="K3432" i="2"/>
  <c r="K3428" i="2"/>
  <c r="K3424" i="2"/>
  <c r="K3420" i="2"/>
  <c r="K3416" i="2"/>
  <c r="K3412" i="2"/>
  <c r="K3408" i="2"/>
  <c r="K3404" i="2"/>
  <c r="K3400" i="2"/>
  <c r="K3396" i="2"/>
  <c r="K3392" i="2"/>
  <c r="K3388" i="2"/>
  <c r="K3384" i="2"/>
  <c r="K3380" i="2"/>
  <c r="K3376" i="2"/>
  <c r="K3372" i="2"/>
  <c r="K3368" i="2"/>
  <c r="K3364" i="2"/>
  <c r="K3360" i="2"/>
  <c r="K3356" i="2"/>
  <c r="K3352" i="2"/>
  <c r="K3348" i="2"/>
  <c r="K3344" i="2"/>
  <c r="K3340" i="2"/>
  <c r="K3336" i="2"/>
  <c r="K3332" i="2"/>
  <c r="K3328" i="2"/>
  <c r="K3324" i="2"/>
  <c r="K3320" i="2"/>
  <c r="K3316" i="2"/>
  <c r="K3312" i="2"/>
  <c r="K3308" i="2"/>
  <c r="K3304" i="2"/>
  <c r="K3300" i="2"/>
  <c r="K3296" i="2"/>
  <c r="K3292" i="2"/>
  <c r="K3288" i="2"/>
  <c r="K3284" i="2"/>
  <c r="K3280" i="2"/>
  <c r="K3276" i="2"/>
  <c r="K3272" i="2"/>
  <c r="K3268" i="2"/>
  <c r="K3264" i="2"/>
  <c r="K3260" i="2"/>
  <c r="K3256" i="2"/>
  <c r="K3252" i="2"/>
  <c r="K3248" i="2"/>
  <c r="K3244" i="2"/>
  <c r="K3240" i="2"/>
  <c r="K3236" i="2"/>
  <c r="K3232" i="2"/>
  <c r="K3228" i="2"/>
  <c r="K3224" i="2"/>
  <c r="K3220" i="2"/>
  <c r="K3216" i="2"/>
  <c r="K3212" i="2"/>
  <c r="K3208" i="2"/>
  <c r="K3204" i="2"/>
  <c r="K3200" i="2"/>
  <c r="K3196" i="2"/>
  <c r="K3192" i="2"/>
  <c r="K3188" i="2"/>
  <c r="K3184" i="2"/>
  <c r="K3180" i="2"/>
  <c r="K3176" i="2"/>
  <c r="K3172" i="2"/>
  <c r="K3168" i="2"/>
  <c r="K3164" i="2"/>
  <c r="K3160" i="2"/>
  <c r="K3156" i="2"/>
  <c r="K3152" i="2"/>
  <c r="K3148" i="2"/>
  <c r="K3144" i="2"/>
  <c r="K3140" i="2"/>
  <c r="K3136" i="2"/>
  <c r="K3132" i="2"/>
  <c r="K3128" i="2"/>
  <c r="K3124" i="2"/>
  <c r="K3120" i="2"/>
  <c r="K3116" i="2"/>
  <c r="K3112" i="2"/>
  <c r="K3108" i="2"/>
  <c r="K3104" i="2"/>
  <c r="K3100" i="2"/>
  <c r="K3096" i="2"/>
  <c r="K3092" i="2"/>
  <c r="K3088" i="2"/>
  <c r="K3084" i="2"/>
  <c r="K3080" i="2"/>
  <c r="K3076" i="2"/>
  <c r="K3072" i="2"/>
  <c r="K3068" i="2"/>
  <c r="K3064" i="2"/>
  <c r="K3060" i="2"/>
  <c r="K3056" i="2"/>
  <c r="K3052" i="2"/>
  <c r="K3048" i="2"/>
  <c r="K3044" i="2"/>
  <c r="K3040" i="2"/>
  <c r="K3036" i="2"/>
  <c r="K3032" i="2"/>
  <c r="K3028" i="2"/>
  <c r="K3024" i="2"/>
  <c r="K3020" i="2"/>
  <c r="K3016" i="2"/>
  <c r="K3012" i="2"/>
  <c r="K3008" i="2"/>
  <c r="K3004" i="2"/>
  <c r="K3000" i="2"/>
  <c r="K2996" i="2"/>
  <c r="K2992" i="2"/>
  <c r="K2988" i="2"/>
  <c r="K2984" i="2"/>
  <c r="K2980" i="2"/>
  <c r="K2976" i="2"/>
  <c r="K2972" i="2"/>
  <c r="K2968" i="2"/>
  <c r="K2964" i="2"/>
  <c r="K2960" i="2"/>
  <c r="K2956" i="2"/>
  <c r="K2952" i="2"/>
  <c r="K2948" i="2"/>
  <c r="K2944" i="2"/>
  <c r="K2940" i="2"/>
  <c r="K2936" i="2"/>
  <c r="K2932" i="2"/>
  <c r="K2928" i="2"/>
  <c r="K2924" i="2"/>
  <c r="K2920" i="2"/>
  <c r="K2916" i="2"/>
  <c r="K2912" i="2"/>
  <c r="K2908" i="2"/>
  <c r="K2904" i="2"/>
  <c r="K2900" i="2"/>
  <c r="K2896" i="2"/>
  <c r="K2892" i="2"/>
  <c r="K2888" i="2"/>
  <c r="K2884" i="2"/>
  <c r="K2880" i="2"/>
  <c r="K2876" i="2"/>
  <c r="K2872" i="2"/>
  <c r="K2868" i="2"/>
  <c r="K2864" i="2"/>
  <c r="K2860" i="2"/>
  <c r="K2856" i="2"/>
  <c r="K2852" i="2"/>
  <c r="K2848" i="2"/>
  <c r="K2844" i="2"/>
  <c r="K2840" i="2"/>
  <c r="K2836" i="2"/>
  <c r="K2832" i="2"/>
  <c r="K2828" i="2"/>
  <c r="K2824" i="2"/>
  <c r="K2820" i="2"/>
  <c r="K2816" i="2"/>
  <c r="K2812" i="2"/>
  <c r="K2808" i="2"/>
  <c r="K2804" i="2"/>
  <c r="K2800" i="2"/>
  <c r="K2796" i="2"/>
  <c r="K2792" i="2"/>
  <c r="K2788" i="2"/>
  <c r="K2784" i="2"/>
  <c r="K2780" i="2"/>
  <c r="K2776" i="2"/>
  <c r="K2772" i="2"/>
  <c r="K2768" i="2"/>
  <c r="K2764" i="2"/>
  <c r="K2760" i="2"/>
  <c r="K2756" i="2"/>
  <c r="K2752" i="2"/>
  <c r="K2748" i="2"/>
  <c r="K2744" i="2"/>
  <c r="K2740" i="2"/>
  <c r="K2736" i="2"/>
  <c r="K2732" i="2"/>
  <c r="K2728" i="2"/>
  <c r="K2724" i="2"/>
  <c r="K2720" i="2"/>
  <c r="K2716" i="2"/>
  <c r="K2712" i="2"/>
  <c r="K2708" i="2"/>
  <c r="K2704" i="2"/>
  <c r="K2700" i="2"/>
  <c r="K2696" i="2"/>
  <c r="K2692" i="2"/>
  <c r="K2688" i="2"/>
  <c r="K2684" i="2"/>
  <c r="K2680" i="2"/>
  <c r="K2676" i="2"/>
  <c r="K2672" i="2"/>
  <c r="K2668" i="2"/>
  <c r="K2664" i="2"/>
  <c r="K2660" i="2"/>
  <c r="K2656" i="2"/>
  <c r="K2652" i="2"/>
  <c r="K2648" i="2"/>
  <c r="K2644" i="2"/>
  <c r="K2640" i="2"/>
  <c r="K2636" i="2"/>
  <c r="K2632" i="2"/>
  <c r="K2628" i="2"/>
  <c r="K2624" i="2"/>
  <c r="K2620" i="2"/>
  <c r="K2616" i="2"/>
  <c r="K2612" i="2"/>
  <c r="K2608" i="2"/>
  <c r="K2604" i="2"/>
  <c r="K2600" i="2"/>
  <c r="K2596" i="2"/>
  <c r="K2592" i="2"/>
  <c r="K2588" i="2"/>
  <c r="K2584" i="2"/>
  <c r="K2580" i="2"/>
  <c r="K2576" i="2"/>
  <c r="K2572" i="2"/>
  <c r="K2568" i="2"/>
  <c r="K2564" i="2"/>
  <c r="K2560" i="2"/>
  <c r="K2556" i="2"/>
  <c r="K2552" i="2"/>
  <c r="K2548" i="2"/>
  <c r="K2544" i="2"/>
  <c r="K2540" i="2"/>
  <c r="K2536" i="2"/>
  <c r="K2532" i="2"/>
  <c r="K2528" i="2"/>
  <c r="K2524" i="2"/>
  <c r="K2520" i="2"/>
  <c r="K2516" i="2"/>
  <c r="K2512" i="2"/>
  <c r="K2508" i="2"/>
  <c r="K2504" i="2"/>
  <c r="K2500" i="2"/>
  <c r="K2496" i="2"/>
  <c r="K2492" i="2"/>
  <c r="K2488" i="2"/>
  <c r="K2484" i="2"/>
  <c r="K2480" i="2"/>
  <c r="K2476" i="2"/>
  <c r="K2472" i="2"/>
  <c r="K2468" i="2"/>
  <c r="K2464" i="2"/>
  <c r="K2460" i="2"/>
  <c r="K2456" i="2"/>
  <c r="K2452" i="2"/>
  <c r="K2448" i="2"/>
  <c r="K2444" i="2"/>
  <c r="K2440" i="2"/>
  <c r="K2436" i="2"/>
  <c r="K2432" i="2"/>
  <c r="K2428" i="2"/>
  <c r="K2424" i="2"/>
  <c r="K2420" i="2"/>
  <c r="K2416" i="2"/>
  <c r="K2412" i="2"/>
  <c r="K2408" i="2"/>
  <c r="K2404" i="2"/>
  <c r="K2400" i="2"/>
  <c r="K2396" i="2"/>
  <c r="K2392" i="2"/>
  <c r="K2388" i="2"/>
  <c r="K2384" i="2"/>
  <c r="K2380" i="2"/>
  <c r="K2376" i="2"/>
  <c r="K2372" i="2"/>
  <c r="K2368" i="2"/>
  <c r="K2364" i="2"/>
  <c r="K2360" i="2"/>
  <c r="K2356" i="2"/>
  <c r="K2352" i="2"/>
  <c r="K2348" i="2"/>
  <c r="K2344" i="2"/>
  <c r="K2340" i="2"/>
  <c r="K2336" i="2"/>
  <c r="K2332" i="2"/>
  <c r="K2328" i="2"/>
  <c r="K2324" i="2"/>
  <c r="K2320" i="2"/>
  <c r="K2316" i="2"/>
  <c r="K2312" i="2"/>
  <c r="K2308" i="2"/>
  <c r="K2304" i="2"/>
  <c r="K2300" i="2"/>
  <c r="K2296" i="2"/>
  <c r="K2292" i="2"/>
  <c r="K2288" i="2"/>
  <c r="K2284" i="2"/>
  <c r="K2280" i="2"/>
  <c r="K2276" i="2"/>
  <c r="K2272" i="2"/>
  <c r="K2268" i="2"/>
  <c r="K2264" i="2"/>
  <c r="K2260" i="2"/>
  <c r="K2256" i="2"/>
  <c r="K2252" i="2"/>
  <c r="K2248" i="2"/>
  <c r="K2244" i="2"/>
  <c r="K2240" i="2"/>
  <c r="K2236" i="2"/>
  <c r="K2232" i="2"/>
  <c r="K2228" i="2"/>
  <c r="K2224" i="2"/>
  <c r="K2220" i="2"/>
  <c r="K2216" i="2"/>
  <c r="K2212" i="2"/>
  <c r="K2208" i="2"/>
  <c r="K2204" i="2"/>
  <c r="K2200" i="2"/>
  <c r="K2196" i="2"/>
  <c r="K2192" i="2"/>
  <c r="K2188" i="2"/>
  <c r="K2184" i="2"/>
  <c r="K2180" i="2"/>
  <c r="K2176" i="2"/>
  <c r="K2172" i="2"/>
  <c r="K2168" i="2"/>
  <c r="K2164" i="2"/>
  <c r="K2160" i="2"/>
  <c r="K2156" i="2"/>
  <c r="K2152" i="2"/>
  <c r="K2148" i="2"/>
  <c r="K2144" i="2"/>
  <c r="K2140" i="2"/>
  <c r="K2136" i="2"/>
  <c r="K2130" i="2"/>
  <c r="K2122" i="2"/>
  <c r="K2114" i="2"/>
  <c r="K2106" i="2"/>
  <c r="K2098" i="2"/>
  <c r="K2090" i="2"/>
  <c r="K2082" i="2"/>
  <c r="K2074" i="2"/>
  <c r="K2066" i="2"/>
  <c r="K2058" i="2"/>
  <c r="K2050" i="2"/>
  <c r="K2042" i="2"/>
  <c r="K2034" i="2"/>
  <c r="K2026" i="2"/>
  <c r="K2018" i="2"/>
  <c r="K2010" i="2"/>
  <c r="K2002" i="2"/>
  <c r="K1994" i="2"/>
  <c r="K1986" i="2"/>
  <c r="K1978" i="2"/>
  <c r="K1970" i="2"/>
  <c r="K1958" i="2"/>
  <c r="K1942" i="2"/>
  <c r="K1926" i="2"/>
  <c r="K1910" i="2"/>
  <c r="K1894" i="2"/>
  <c r="K1878" i="2"/>
  <c r="K1862" i="2"/>
  <c r="K1846" i="2"/>
  <c r="K1830" i="2"/>
  <c r="K1814" i="2"/>
  <c r="K1798" i="2"/>
  <c r="K1782" i="2"/>
  <c r="K1766" i="2"/>
  <c r="K1750" i="2"/>
  <c r="K1734" i="2"/>
  <c r="K1718" i="2"/>
  <c r="K1702" i="2"/>
  <c r="K1686" i="2"/>
  <c r="K1670" i="2"/>
  <c r="K1654" i="2"/>
  <c r="K1638" i="2"/>
  <c r="K1622" i="2"/>
  <c r="K1606" i="2"/>
  <c r="K1590" i="2"/>
  <c r="K1574" i="2"/>
  <c r="K1558" i="2"/>
  <c r="K1542" i="2"/>
  <c r="K1526" i="2"/>
  <c r="K1510" i="2"/>
  <c r="K1494" i="2"/>
  <c r="K1478" i="2"/>
  <c r="K1462" i="2"/>
  <c r="K1446" i="2"/>
  <c r="K1430" i="2"/>
  <c r="K1414" i="2"/>
  <c r="K1398" i="2"/>
  <c r="K1382" i="2"/>
  <c r="K1366" i="2"/>
  <c r="K1350" i="2"/>
  <c r="K1334" i="2"/>
  <c r="K1318" i="2"/>
  <c r="K1302" i="2"/>
  <c r="K1286" i="2"/>
  <c r="K1270" i="2"/>
  <c r="K1254" i="2"/>
  <c r="K1238" i="2"/>
  <c r="K1222" i="2"/>
  <c r="K1206" i="2"/>
  <c r="K1190" i="2"/>
  <c r="K1174" i="2"/>
  <c r="K1158" i="2"/>
  <c r="K1142" i="2"/>
  <c r="K1126" i="2"/>
  <c r="K1110" i="2"/>
  <c r="K1094" i="2"/>
  <c r="K1078" i="2"/>
  <c r="K1062" i="2"/>
  <c r="K1046" i="2"/>
  <c r="K1030" i="2"/>
  <c r="K998" i="2"/>
  <c r="K966" i="2"/>
  <c r="K934" i="2"/>
  <c r="K902" i="2"/>
  <c r="K870" i="2"/>
  <c r="K838" i="2"/>
  <c r="K806" i="2"/>
  <c r="K774" i="2"/>
  <c r="K742" i="2"/>
  <c r="K710" i="2"/>
  <c r="K673" i="2"/>
  <c r="K609" i="2"/>
  <c r="K545" i="2"/>
  <c r="K481" i="2"/>
  <c r="K417" i="2"/>
  <c r="K353" i="2"/>
  <c r="K289" i="2"/>
  <c r="K225" i="2"/>
  <c r="K161" i="2"/>
  <c r="K97" i="2"/>
  <c r="K16" i="2"/>
  <c r="L3386" i="2"/>
  <c r="L3146" i="2"/>
  <c r="L2890" i="2"/>
  <c r="L2634" i="2"/>
  <c r="L2360" i="2"/>
  <c r="K3" i="2"/>
  <c r="K3493" i="2"/>
  <c r="K3481" i="2"/>
  <c r="K3477" i="2"/>
  <c r="K3469" i="2"/>
  <c r="K3461" i="2"/>
  <c r="K3453" i="2"/>
  <c r="K3445" i="2"/>
  <c r="K3437" i="2"/>
  <c r="K3429" i="2"/>
  <c r="K3421" i="2"/>
  <c r="K3413" i="2"/>
  <c r="K3405" i="2"/>
  <c r="K3397" i="2"/>
  <c r="K3389" i="2"/>
  <c r="K3385" i="2"/>
  <c r="K3377" i="2"/>
  <c r="K3369" i="2"/>
  <c r="K3361" i="2"/>
  <c r="K3353" i="2"/>
  <c r="K3345" i="2"/>
  <c r="K3337" i="2"/>
  <c r="K3329" i="2"/>
  <c r="K3317" i="2"/>
  <c r="K3309" i="2"/>
  <c r="K3301" i="2"/>
  <c r="K3293" i="2"/>
  <c r="K3285" i="2"/>
  <c r="K3277" i="2"/>
  <c r="K3269" i="2"/>
  <c r="K3261" i="2"/>
  <c r="K3253" i="2"/>
  <c r="K3245" i="2"/>
  <c r="K3237" i="2"/>
  <c r="K3229" i="2"/>
  <c r="K3221" i="2"/>
  <c r="K3213" i="2"/>
  <c r="K3201" i="2"/>
  <c r="K3193" i="2"/>
  <c r="K3185" i="2"/>
  <c r="K3177" i="2"/>
  <c r="K3169" i="2"/>
  <c r="K3161" i="2"/>
  <c r="K3153" i="2"/>
  <c r="K3145" i="2"/>
  <c r="K3137" i="2"/>
  <c r="K3129" i="2"/>
  <c r="K3121" i="2"/>
  <c r="K3113" i="2"/>
  <c r="K3105" i="2"/>
  <c r="K3097" i="2"/>
  <c r="K3089" i="2"/>
  <c r="K3081" i="2"/>
  <c r="K3073" i="2"/>
  <c r="K3065" i="2"/>
  <c r="K3057" i="2"/>
  <c r="K3049" i="2"/>
  <c r="K3041" i="2"/>
  <c r="K3033" i="2"/>
  <c r="K3025" i="2"/>
  <c r="K3017" i="2"/>
  <c r="K3009" i="2"/>
  <c r="K3001" i="2"/>
  <c r="K2993" i="2"/>
  <c r="K2985" i="2"/>
  <c r="K2977" i="2"/>
  <c r="K2969" i="2"/>
  <c r="K2961" i="2"/>
  <c r="K2953" i="2"/>
  <c r="K2945" i="2"/>
  <c r="K2937" i="2"/>
  <c r="K2929" i="2"/>
  <c r="K2921" i="2"/>
  <c r="K2913" i="2"/>
  <c r="K2901" i="2"/>
  <c r="K2897" i="2"/>
  <c r="K2889" i="2"/>
  <c r="K2881" i="2"/>
  <c r="K2873" i="2"/>
  <c r="K2865" i="2"/>
  <c r="K2857" i="2"/>
  <c r="K2849" i="2"/>
  <c r="K2841" i="2"/>
  <c r="K2837" i="2"/>
  <c r="K2825" i="2"/>
  <c r="K2817" i="2"/>
  <c r="K2809" i="2"/>
  <c r="K2801" i="2"/>
  <c r="K2793" i="2"/>
  <c r="K2785" i="2"/>
  <c r="K2777" i="2"/>
  <c r="K2769" i="2"/>
  <c r="K2761" i="2"/>
  <c r="K2753" i="2"/>
  <c r="K2745" i="2"/>
  <c r="K2737" i="2"/>
  <c r="K2733" i="2"/>
  <c r="K2725" i="2"/>
  <c r="K2717" i="2"/>
  <c r="K2709" i="2"/>
  <c r="K2701" i="2"/>
  <c r="K2693" i="2"/>
  <c r="K2685" i="2"/>
  <c r="K2677" i="2"/>
  <c r="K2669" i="2"/>
  <c r="K2661" i="2"/>
  <c r="K2653" i="2"/>
  <c r="K2645" i="2"/>
  <c r="K2637" i="2"/>
  <c r="K2629" i="2"/>
  <c r="K2621" i="2"/>
  <c r="K2613" i="2"/>
  <c r="K2609" i="2"/>
  <c r="K2597" i="2"/>
  <c r="K2589" i="2"/>
  <c r="K2581" i="2"/>
  <c r="K2573" i="2"/>
  <c r="K2565" i="2"/>
  <c r="K2557" i="2"/>
  <c r="K2549" i="2"/>
  <c r="K2541" i="2"/>
  <c r="K2533" i="2"/>
  <c r="K2525" i="2"/>
  <c r="K2517" i="2"/>
  <c r="K2509" i="2"/>
  <c r="K2501" i="2"/>
  <c r="K2493" i="2"/>
  <c r="K2485" i="2"/>
  <c r="K2477" i="2"/>
  <c r="K2469" i="2"/>
  <c r="K2461" i="2"/>
  <c r="K2457" i="2"/>
  <c r="K2449" i="2"/>
  <c r="K2441" i="2"/>
  <c r="K2433" i="2"/>
  <c r="K2425" i="2"/>
  <c r="K2417" i="2"/>
  <c r="K2409" i="2"/>
  <c r="K2401" i="2"/>
  <c r="K2393" i="2"/>
  <c r="K2381" i="2"/>
  <c r="K2373" i="2"/>
  <c r="K2365" i="2"/>
  <c r="K2357" i="2"/>
  <c r="K2349" i="2"/>
  <c r="K2345" i="2"/>
  <c r="K2337" i="2"/>
  <c r="K2329" i="2"/>
  <c r="K2321" i="2"/>
  <c r="K2313" i="2"/>
  <c r="K2305" i="2"/>
  <c r="K2297" i="2"/>
  <c r="K2289" i="2"/>
  <c r="K2285" i="2"/>
  <c r="K2277" i="2"/>
  <c r="K2273" i="2"/>
  <c r="K2265" i="2"/>
  <c r="K2257" i="2"/>
  <c r="K2249" i="2"/>
  <c r="K2245" i="2"/>
  <c r="K2237" i="2"/>
  <c r="K2229" i="2"/>
  <c r="K2221" i="2"/>
  <c r="K2213" i="2"/>
  <c r="K2205" i="2"/>
  <c r="K2201" i="2"/>
  <c r="K2189" i="2"/>
  <c r="K2181" i="2"/>
  <c r="K2161" i="2"/>
  <c r="K2153" i="2"/>
  <c r="K2145" i="2"/>
  <c r="K2137" i="2"/>
  <c r="K2125" i="2"/>
  <c r="K2109" i="2"/>
  <c r="K2093" i="2"/>
  <c r="K2085" i="2"/>
  <c r="K2069" i="2"/>
  <c r="K2045" i="2"/>
  <c r="K2037" i="2"/>
  <c r="K2021" i="2"/>
  <c r="K2005" i="2"/>
  <c r="K1981" i="2"/>
  <c r="K1962" i="2"/>
  <c r="K1930" i="2"/>
  <c r="K1898" i="2"/>
  <c r="K1866" i="2"/>
  <c r="K1834" i="2"/>
  <c r="K1802" i="2"/>
  <c r="K1770" i="2"/>
  <c r="K1738" i="2"/>
  <c r="K1706" i="2"/>
  <c r="K1690" i="2"/>
  <c r="K1658" i="2"/>
  <c r="K1626" i="2"/>
  <c r="K1594" i="2"/>
  <c r="K1562" i="2"/>
  <c r="K1530" i="2"/>
  <c r="K1498" i="2"/>
  <c r="K1466" i="2"/>
  <c r="K1434" i="2"/>
  <c r="K1402" i="2"/>
  <c r="K1370" i="2"/>
  <c r="K1338" i="2"/>
  <c r="K1306" i="2"/>
  <c r="K1274" i="2"/>
  <c r="K1242" i="2"/>
  <c r="K1210" i="2"/>
  <c r="K1178" i="2"/>
  <c r="K1146" i="2"/>
  <c r="K1114" i="2"/>
  <c r="K1082" i="2"/>
  <c r="K1050" i="2"/>
  <c r="K1006" i="2"/>
  <c r="K942" i="2"/>
  <c r="K878" i="2"/>
  <c r="K814" i="2"/>
  <c r="K750" i="2"/>
  <c r="K686" i="2"/>
  <c r="K561" i="2"/>
  <c r="K369" i="2"/>
  <c r="K241" i="2"/>
  <c r="K113" i="2"/>
  <c r="K48" i="2"/>
  <c r="L3418" i="2"/>
  <c r="L3210" i="2"/>
  <c r="L2954" i="2"/>
  <c r="L2442" i="2"/>
  <c r="K3499" i="2"/>
  <c r="K3495" i="2"/>
  <c r="K3491" i="2"/>
  <c r="K3487" i="2"/>
  <c r="K3483" i="2"/>
  <c r="K3479" i="2"/>
  <c r="K3475" i="2"/>
  <c r="K3471" i="2"/>
  <c r="K3467" i="2"/>
  <c r="K3463" i="2"/>
  <c r="K3459" i="2"/>
  <c r="K3455" i="2"/>
  <c r="K3451" i="2"/>
  <c r="K3447" i="2"/>
  <c r="K3443" i="2"/>
  <c r="K3439" i="2"/>
  <c r="K3435" i="2"/>
  <c r="K3431" i="2"/>
  <c r="K3427" i="2"/>
  <c r="K3423" i="2"/>
  <c r="K3419" i="2"/>
  <c r="K3415" i="2"/>
  <c r="K3411" i="2"/>
  <c r="K3407" i="2"/>
  <c r="K3403" i="2"/>
  <c r="K3399" i="2"/>
  <c r="K3395" i="2"/>
  <c r="K3391" i="2"/>
  <c r="K3387" i="2"/>
  <c r="K3383" i="2"/>
  <c r="K3379" i="2"/>
  <c r="K3375" i="2"/>
  <c r="K3371" i="2"/>
  <c r="K3367" i="2"/>
  <c r="K3363" i="2"/>
  <c r="K3359" i="2"/>
  <c r="K3355" i="2"/>
  <c r="K3351" i="2"/>
  <c r="K3347" i="2"/>
  <c r="K3343" i="2"/>
  <c r="K3339" i="2"/>
  <c r="K3335" i="2"/>
  <c r="K3331" i="2"/>
  <c r="K3327" i="2"/>
  <c r="K3323" i="2"/>
  <c r="K3319" i="2"/>
  <c r="K3315" i="2"/>
  <c r="K3311" i="2"/>
  <c r="K3307" i="2"/>
  <c r="K3303" i="2"/>
  <c r="K3299" i="2"/>
  <c r="K3295" i="2"/>
  <c r="K3291" i="2"/>
  <c r="K3287" i="2"/>
  <c r="K3283" i="2"/>
  <c r="K3279" i="2"/>
  <c r="K3275" i="2"/>
  <c r="K3271" i="2"/>
  <c r="K3267" i="2"/>
  <c r="K3263" i="2"/>
  <c r="K3259" i="2"/>
  <c r="K3255" i="2"/>
  <c r="K3251" i="2"/>
  <c r="K3247" i="2"/>
  <c r="K3243" i="2"/>
  <c r="K3239" i="2"/>
  <c r="K3235" i="2"/>
  <c r="K3231" i="2"/>
  <c r="K3227" i="2"/>
  <c r="K3223" i="2"/>
  <c r="K3219" i="2"/>
  <c r="K3215" i="2"/>
  <c r="K3211" i="2"/>
  <c r="K3207" i="2"/>
  <c r="K3203" i="2"/>
  <c r="K3199" i="2"/>
  <c r="K3195" i="2"/>
  <c r="K3191" i="2"/>
  <c r="K3187" i="2"/>
  <c r="K3183" i="2"/>
  <c r="K3179" i="2"/>
  <c r="K3175" i="2"/>
  <c r="K3171" i="2"/>
  <c r="K3167" i="2"/>
  <c r="K3163" i="2"/>
  <c r="K3159" i="2"/>
  <c r="K3155" i="2"/>
  <c r="K3151" i="2"/>
  <c r="K3147" i="2"/>
  <c r="K3143" i="2"/>
  <c r="K3139" i="2"/>
  <c r="K3135" i="2"/>
  <c r="K3131" i="2"/>
  <c r="K3127" i="2"/>
  <c r="K3123" i="2"/>
  <c r="K3119" i="2"/>
  <c r="K3115" i="2"/>
  <c r="K3111" i="2"/>
  <c r="K3107" i="2"/>
  <c r="K3103" i="2"/>
  <c r="K3099" i="2"/>
  <c r="K3095" i="2"/>
  <c r="K3091" i="2"/>
  <c r="K3087" i="2"/>
  <c r="K3083" i="2"/>
  <c r="K3079" i="2"/>
  <c r="K3075" i="2"/>
  <c r="K3071" i="2"/>
  <c r="K3067" i="2"/>
  <c r="K3063" i="2"/>
  <c r="K3059" i="2"/>
  <c r="K3055" i="2"/>
  <c r="K3051" i="2"/>
  <c r="K3047" i="2"/>
  <c r="K3043" i="2"/>
  <c r="K3039" i="2"/>
  <c r="K3035" i="2"/>
  <c r="K3031" i="2"/>
  <c r="K3027" i="2"/>
  <c r="K3023" i="2"/>
  <c r="K3019" i="2"/>
  <c r="K3015" i="2"/>
  <c r="K3011" i="2"/>
  <c r="K3007" i="2"/>
  <c r="K3003" i="2"/>
  <c r="K2999" i="2"/>
  <c r="K2995" i="2"/>
  <c r="K2991" i="2"/>
  <c r="K2987" i="2"/>
  <c r="K2983" i="2"/>
  <c r="K2979" i="2"/>
  <c r="K2975" i="2"/>
  <c r="K2971" i="2"/>
  <c r="K2967" i="2"/>
  <c r="K2963" i="2"/>
  <c r="K2959" i="2"/>
  <c r="K2955" i="2"/>
  <c r="K2951" i="2"/>
  <c r="K2947" i="2"/>
  <c r="K2943" i="2"/>
  <c r="K2939" i="2"/>
  <c r="K2935" i="2"/>
  <c r="K2931" i="2"/>
  <c r="K2927" i="2"/>
  <c r="K2923" i="2"/>
  <c r="K2919" i="2"/>
  <c r="K2915" i="2"/>
  <c r="K2911" i="2"/>
  <c r="K2907" i="2"/>
  <c r="K2903" i="2"/>
  <c r="K2899" i="2"/>
  <c r="K2895" i="2"/>
  <c r="K2891" i="2"/>
  <c r="K2887" i="2"/>
  <c r="K2883" i="2"/>
  <c r="K2879" i="2"/>
  <c r="K2875" i="2"/>
  <c r="K2871" i="2"/>
  <c r="K2867" i="2"/>
  <c r="K2863" i="2"/>
  <c r="K2859" i="2"/>
  <c r="K2855" i="2"/>
  <c r="K2851" i="2"/>
  <c r="K2847" i="2"/>
  <c r="K2843" i="2"/>
  <c r="K2839" i="2"/>
  <c r="K2835" i="2"/>
  <c r="K2831" i="2"/>
  <c r="K2827" i="2"/>
  <c r="K2823" i="2"/>
  <c r="K2819" i="2"/>
  <c r="K2815" i="2"/>
  <c r="K2811" i="2"/>
  <c r="K2807" i="2"/>
  <c r="K2803" i="2"/>
  <c r="K2799" i="2"/>
  <c r="K2795" i="2"/>
  <c r="K2791" i="2"/>
  <c r="K2787" i="2"/>
  <c r="K2783" i="2"/>
  <c r="K2779" i="2"/>
  <c r="K2775" i="2"/>
  <c r="K2771" i="2"/>
  <c r="K2767" i="2"/>
  <c r="K2763" i="2"/>
  <c r="K2759" i="2"/>
  <c r="K2755" i="2"/>
  <c r="K2751" i="2"/>
  <c r="K2747" i="2"/>
  <c r="K2743" i="2"/>
  <c r="K2739" i="2"/>
  <c r="K2735" i="2"/>
  <c r="K2731" i="2"/>
  <c r="K2727" i="2"/>
  <c r="K2723" i="2"/>
  <c r="K2719" i="2"/>
  <c r="K2715" i="2"/>
  <c r="K2711" i="2"/>
  <c r="K2707" i="2"/>
  <c r="K2703" i="2"/>
  <c r="K2699" i="2"/>
  <c r="K2695" i="2"/>
  <c r="K2691" i="2"/>
  <c r="K2687" i="2"/>
  <c r="K2683" i="2"/>
  <c r="K2679" i="2"/>
  <c r="K2675" i="2"/>
  <c r="K2671" i="2"/>
  <c r="K2667" i="2"/>
  <c r="K2663" i="2"/>
  <c r="K2659" i="2"/>
  <c r="K2655" i="2"/>
  <c r="K2651" i="2"/>
  <c r="K2647" i="2"/>
  <c r="K2643" i="2"/>
  <c r="K2639" i="2"/>
  <c r="K2635" i="2"/>
  <c r="K2631" i="2"/>
  <c r="K2627" i="2"/>
  <c r="K2623" i="2"/>
  <c r="K2619" i="2"/>
  <c r="K2615" i="2"/>
  <c r="K2611" i="2"/>
  <c r="K2607" i="2"/>
  <c r="K2603" i="2"/>
  <c r="K2599" i="2"/>
  <c r="K2595" i="2"/>
  <c r="K2591" i="2"/>
  <c r="K2587" i="2"/>
  <c r="K2583" i="2"/>
  <c r="K2579" i="2"/>
  <c r="K2575" i="2"/>
  <c r="K2571" i="2"/>
  <c r="K2567" i="2"/>
  <c r="K2563" i="2"/>
  <c r="K2559" i="2"/>
  <c r="K2555" i="2"/>
  <c r="K2551" i="2"/>
  <c r="K2547" i="2"/>
  <c r="K2543" i="2"/>
  <c r="K2539" i="2"/>
  <c r="K2535" i="2"/>
  <c r="K2531" i="2"/>
  <c r="K2527" i="2"/>
  <c r="K2523" i="2"/>
  <c r="K2519" i="2"/>
  <c r="K2515" i="2"/>
  <c r="K2511" i="2"/>
  <c r="K2507" i="2"/>
  <c r="K2503" i="2"/>
  <c r="K2499" i="2"/>
  <c r="K2495" i="2"/>
  <c r="K2491" i="2"/>
  <c r="K2487" i="2"/>
  <c r="K2483" i="2"/>
  <c r="K2479" i="2"/>
  <c r="K2475" i="2"/>
  <c r="K2471" i="2"/>
  <c r="K2467" i="2"/>
  <c r="K2463" i="2"/>
  <c r="K2459" i="2"/>
  <c r="K2455" i="2"/>
  <c r="K2451" i="2"/>
  <c r="K2447" i="2"/>
  <c r="K2443" i="2"/>
  <c r="K2439" i="2"/>
  <c r="K2435" i="2"/>
  <c r="K2431" i="2"/>
  <c r="K2427" i="2"/>
  <c r="K2423" i="2"/>
  <c r="K2419" i="2"/>
  <c r="K2415" i="2"/>
  <c r="K2411" i="2"/>
  <c r="K2407" i="2"/>
  <c r="K2403" i="2"/>
  <c r="K2399" i="2"/>
  <c r="K2395" i="2"/>
  <c r="K2391" i="2"/>
  <c r="K2387" i="2"/>
  <c r="K2383" i="2"/>
  <c r="K2379" i="2"/>
  <c r="K2375" i="2"/>
  <c r="K2371" i="2"/>
  <c r="K2367" i="2"/>
  <c r="K2363" i="2"/>
  <c r="K2359" i="2"/>
  <c r="K2355" i="2"/>
  <c r="K2351" i="2"/>
  <c r="K2347" i="2"/>
  <c r="K2343" i="2"/>
  <c r="K2339" i="2"/>
  <c r="K2335" i="2"/>
  <c r="K2331" i="2"/>
  <c r="K2327" i="2"/>
  <c r="K2323" i="2"/>
  <c r="K2319" i="2"/>
  <c r="K2315" i="2"/>
  <c r="K2311" i="2"/>
  <c r="K2307" i="2"/>
  <c r="K2303" i="2"/>
  <c r="K2299" i="2"/>
  <c r="K2295" i="2"/>
  <c r="K2291" i="2"/>
  <c r="K2287" i="2"/>
  <c r="K2283" i="2"/>
  <c r="K2279" i="2"/>
  <c r="K2275" i="2"/>
  <c r="K2271" i="2"/>
  <c r="K2267" i="2"/>
  <c r="K2263" i="2"/>
  <c r="K2259" i="2"/>
  <c r="K2255" i="2"/>
  <c r="K2251" i="2"/>
  <c r="K2247" i="2"/>
  <c r="K2243" i="2"/>
  <c r="K2239" i="2"/>
  <c r="K2235" i="2"/>
  <c r="K2231" i="2"/>
  <c r="K2227" i="2"/>
  <c r="K2223" i="2"/>
  <c r="K2219" i="2"/>
  <c r="K2215" i="2"/>
  <c r="K2211" i="2"/>
  <c r="K2207" i="2"/>
  <c r="K2203" i="2"/>
  <c r="K2199" i="2"/>
  <c r="K2195" i="2"/>
  <c r="K2191" i="2"/>
  <c r="K2187" i="2"/>
  <c r="K2183" i="2"/>
  <c r="K2179" i="2"/>
  <c r="K2175" i="2"/>
  <c r="K2171" i="2"/>
  <c r="K2167" i="2"/>
  <c r="K2163" i="2"/>
  <c r="K2159" i="2"/>
  <c r="K2155" i="2"/>
  <c r="K2151" i="2"/>
  <c r="K2147" i="2"/>
  <c r="K2143" i="2"/>
  <c r="K2139" i="2"/>
  <c r="K2135" i="2"/>
  <c r="K2129" i="2"/>
  <c r="K2121" i="2"/>
  <c r="K2113" i="2"/>
  <c r="K2105" i="2"/>
  <c r="K2097" i="2"/>
  <c r="K2089" i="2"/>
  <c r="K2081" i="2"/>
  <c r="K2073" i="2"/>
  <c r="K2065" i="2"/>
  <c r="K2057" i="2"/>
  <c r="K2049" i="2"/>
  <c r="K2041" i="2"/>
  <c r="K2033" i="2"/>
  <c r="K2025" i="2"/>
  <c r="K2017" i="2"/>
  <c r="K2009" i="2"/>
  <c r="K2001" i="2"/>
  <c r="K1993" i="2"/>
  <c r="K1985" i="2"/>
  <c r="K1977" i="2"/>
  <c r="K1969" i="2"/>
  <c r="K1954" i="2"/>
  <c r="K1938" i="2"/>
  <c r="K1922" i="2"/>
  <c r="K1906" i="2"/>
  <c r="K1890" i="2"/>
  <c r="K1874" i="2"/>
  <c r="K1858" i="2"/>
  <c r="K1842" i="2"/>
  <c r="K1826" i="2"/>
  <c r="K1810" i="2"/>
  <c r="K1794" i="2"/>
  <c r="K1778" i="2"/>
  <c r="K1762" i="2"/>
  <c r="K1746" i="2"/>
  <c r="K1730" i="2"/>
  <c r="K1714" i="2"/>
  <c r="K1698" i="2"/>
  <c r="K1682" i="2"/>
  <c r="K1666" i="2"/>
  <c r="K1650" i="2"/>
  <c r="K1634" i="2"/>
  <c r="K1618" i="2"/>
  <c r="K1602" i="2"/>
  <c r="K1586" i="2"/>
  <c r="K1570" i="2"/>
  <c r="K1554" i="2"/>
  <c r="K1538" i="2"/>
  <c r="K1522" i="2"/>
  <c r="K1506" i="2"/>
  <c r="K1490" i="2"/>
  <c r="K1474" i="2"/>
  <c r="K1458" i="2"/>
  <c r="K1442" i="2"/>
  <c r="K1426" i="2"/>
  <c r="K1410" i="2"/>
  <c r="K1394" i="2"/>
  <c r="K1378" i="2"/>
  <c r="K1362" i="2"/>
  <c r="K1346" i="2"/>
  <c r="K1330" i="2"/>
  <c r="K1314" i="2"/>
  <c r="K1298" i="2"/>
  <c r="K1282" i="2"/>
  <c r="K1266" i="2"/>
  <c r="K1250" i="2"/>
  <c r="K1234" i="2"/>
  <c r="K1218" i="2"/>
  <c r="K1202" i="2"/>
  <c r="K1186" i="2"/>
  <c r="K1170" i="2"/>
  <c r="K1154" i="2"/>
  <c r="K1138" i="2"/>
  <c r="K1122" i="2"/>
  <c r="K1106" i="2"/>
  <c r="K1090" i="2"/>
  <c r="K1074" i="2"/>
  <c r="K1058" i="2"/>
  <c r="K1042" i="2"/>
  <c r="K1022" i="2"/>
  <c r="K990" i="2"/>
  <c r="K958" i="2"/>
  <c r="K926" i="2"/>
  <c r="K894" i="2"/>
  <c r="K862" i="2"/>
  <c r="K830" i="2"/>
  <c r="K798" i="2"/>
  <c r="K766" i="2"/>
  <c r="K734" i="2"/>
  <c r="K702" i="2"/>
  <c r="K657" i="2"/>
  <c r="K593" i="2"/>
  <c r="K529" i="2"/>
  <c r="K465" i="2"/>
  <c r="K401" i="2"/>
  <c r="K337" i="2"/>
  <c r="K273" i="2"/>
  <c r="K209" i="2"/>
  <c r="K145" i="2"/>
  <c r="L3482" i="2"/>
  <c r="L3338" i="2"/>
  <c r="L3082" i="2"/>
  <c r="L2826" i="2"/>
  <c r="L2570" i="2"/>
  <c r="L2211" i="2"/>
  <c r="K5" i="2"/>
  <c r="K9" i="2"/>
  <c r="K13" i="2"/>
  <c r="K17" i="2"/>
  <c r="K21" i="2"/>
  <c r="K25" i="2"/>
  <c r="K29" i="2"/>
  <c r="K33" i="2"/>
  <c r="K37" i="2"/>
  <c r="K41" i="2"/>
  <c r="K45" i="2"/>
  <c r="K49" i="2"/>
  <c r="K6" i="2"/>
  <c r="K10" i="2"/>
  <c r="K14" i="2"/>
  <c r="K18" i="2"/>
  <c r="K22" i="2"/>
  <c r="K26" i="2"/>
  <c r="K30" i="2"/>
  <c r="K34" i="2"/>
  <c r="K38" i="2"/>
  <c r="K42" i="2"/>
  <c r="K46" i="2"/>
  <c r="K11" i="2"/>
  <c r="K19" i="2"/>
  <c r="K27" i="2"/>
  <c r="K35" i="2"/>
  <c r="K43" i="2"/>
  <c r="K50" i="2"/>
  <c r="K54" i="2"/>
  <c r="K58" i="2"/>
  <c r="K62" i="2"/>
  <c r="K66" i="2"/>
  <c r="K70" i="2"/>
  <c r="K74" i="2"/>
  <c r="K78" i="2"/>
  <c r="K82" i="2"/>
  <c r="K86" i="2"/>
  <c r="K90" i="2"/>
  <c r="K94" i="2"/>
  <c r="K98" i="2"/>
  <c r="K102" i="2"/>
  <c r="K106" i="2"/>
  <c r="K110" i="2"/>
  <c r="K114" i="2"/>
  <c r="K118" i="2"/>
  <c r="K122" i="2"/>
  <c r="K126" i="2"/>
  <c r="K130" i="2"/>
  <c r="K134" i="2"/>
  <c r="K138" i="2"/>
  <c r="K142" i="2"/>
  <c r="K146" i="2"/>
  <c r="K150" i="2"/>
  <c r="K154" i="2"/>
  <c r="K158" i="2"/>
  <c r="K162" i="2"/>
  <c r="K166" i="2"/>
  <c r="K170" i="2"/>
  <c r="K174" i="2"/>
  <c r="K178" i="2"/>
  <c r="K182" i="2"/>
  <c r="K186" i="2"/>
  <c r="K190" i="2"/>
  <c r="K194" i="2"/>
  <c r="K198" i="2"/>
  <c r="K202" i="2"/>
  <c r="K206" i="2"/>
  <c r="K210" i="2"/>
  <c r="K214" i="2"/>
  <c r="K218" i="2"/>
  <c r="K222" i="2"/>
  <c r="K226" i="2"/>
  <c r="K230" i="2"/>
  <c r="K234" i="2"/>
  <c r="K238" i="2"/>
  <c r="K242" i="2"/>
  <c r="K246" i="2"/>
  <c r="K250" i="2"/>
  <c r="K254" i="2"/>
  <c r="K258" i="2"/>
  <c r="K262" i="2"/>
  <c r="K266" i="2"/>
  <c r="K270" i="2"/>
  <c r="K274" i="2"/>
  <c r="K278" i="2"/>
  <c r="K282" i="2"/>
  <c r="K286" i="2"/>
  <c r="K290" i="2"/>
  <c r="K294" i="2"/>
  <c r="K298" i="2"/>
  <c r="K302" i="2"/>
  <c r="K306" i="2"/>
  <c r="K310" i="2"/>
  <c r="K314" i="2"/>
  <c r="K318" i="2"/>
  <c r="K322" i="2"/>
  <c r="K326" i="2"/>
  <c r="K330" i="2"/>
  <c r="K334" i="2"/>
  <c r="K338" i="2"/>
  <c r="K342" i="2"/>
  <c r="K346" i="2"/>
  <c r="K350" i="2"/>
  <c r="K354" i="2"/>
  <c r="K358" i="2"/>
  <c r="K362" i="2"/>
  <c r="K366" i="2"/>
  <c r="K370" i="2"/>
  <c r="K374" i="2"/>
  <c r="K378" i="2"/>
  <c r="K382" i="2"/>
  <c r="K386" i="2"/>
  <c r="K390" i="2"/>
  <c r="K394" i="2"/>
  <c r="K398" i="2"/>
  <c r="K402" i="2"/>
  <c r="K406" i="2"/>
  <c r="K410" i="2"/>
  <c r="K414" i="2"/>
  <c r="K418" i="2"/>
  <c r="K422" i="2"/>
  <c r="K426" i="2"/>
  <c r="K430" i="2"/>
  <c r="K434" i="2"/>
  <c r="K438" i="2"/>
  <c r="K442" i="2"/>
  <c r="K446" i="2"/>
  <c r="K450" i="2"/>
  <c r="K454" i="2"/>
  <c r="K458" i="2"/>
  <c r="K462" i="2"/>
  <c r="K466" i="2"/>
  <c r="K470" i="2"/>
  <c r="K474" i="2"/>
  <c r="K478" i="2"/>
  <c r="K482" i="2"/>
  <c r="K486" i="2"/>
  <c r="K490" i="2"/>
  <c r="K494" i="2"/>
  <c r="K498" i="2"/>
  <c r="K502" i="2"/>
  <c r="K506" i="2"/>
  <c r="K510" i="2"/>
  <c r="K514" i="2"/>
  <c r="K518" i="2"/>
  <c r="K522" i="2"/>
  <c r="K526" i="2"/>
  <c r="K530" i="2"/>
  <c r="K534" i="2"/>
  <c r="K538" i="2"/>
  <c r="K542" i="2"/>
  <c r="K546" i="2"/>
  <c r="K550" i="2"/>
  <c r="K554" i="2"/>
  <c r="K558" i="2"/>
  <c r="K562" i="2"/>
  <c r="K566" i="2"/>
  <c r="K570" i="2"/>
  <c r="K574" i="2"/>
  <c r="K578" i="2"/>
  <c r="K582" i="2"/>
  <c r="K586" i="2"/>
  <c r="K590" i="2"/>
  <c r="K594" i="2"/>
  <c r="K598" i="2"/>
  <c r="K602" i="2"/>
  <c r="K606" i="2"/>
  <c r="K610" i="2"/>
  <c r="K614" i="2"/>
  <c r="K618" i="2"/>
  <c r="K622" i="2"/>
  <c r="K626" i="2"/>
  <c r="K630" i="2"/>
  <c r="K634" i="2"/>
  <c r="K638" i="2"/>
  <c r="K642" i="2"/>
  <c r="K646" i="2"/>
  <c r="K650" i="2"/>
  <c r="K654" i="2"/>
  <c r="K658" i="2"/>
  <c r="K662" i="2"/>
  <c r="K666" i="2"/>
  <c r="K670" i="2"/>
  <c r="K674" i="2"/>
  <c r="K678" i="2"/>
  <c r="K682" i="2"/>
  <c r="K4" i="2"/>
  <c r="K12" i="2"/>
  <c r="K20" i="2"/>
  <c r="K28" i="2"/>
  <c r="K36" i="2"/>
  <c r="K44" i="2"/>
  <c r="K51" i="2"/>
  <c r="K55" i="2"/>
  <c r="K59" i="2"/>
  <c r="K63" i="2"/>
  <c r="K67" i="2"/>
  <c r="K71" i="2"/>
  <c r="K75" i="2"/>
  <c r="K79" i="2"/>
  <c r="K83" i="2"/>
  <c r="K87" i="2"/>
  <c r="K91" i="2"/>
  <c r="K95" i="2"/>
  <c r="K99" i="2"/>
  <c r="K103" i="2"/>
  <c r="K107" i="2"/>
  <c r="K111" i="2"/>
  <c r="K115" i="2"/>
  <c r="K119" i="2"/>
  <c r="K123" i="2"/>
  <c r="K127" i="2"/>
  <c r="K131" i="2"/>
  <c r="K135" i="2"/>
  <c r="K139" i="2"/>
  <c r="K143" i="2"/>
  <c r="K147" i="2"/>
  <c r="K151" i="2"/>
  <c r="K155" i="2"/>
  <c r="K159" i="2"/>
  <c r="K163" i="2"/>
  <c r="K167" i="2"/>
  <c r="K171" i="2"/>
  <c r="K175" i="2"/>
  <c r="K179" i="2"/>
  <c r="K183" i="2"/>
  <c r="K187" i="2"/>
  <c r="K191" i="2"/>
  <c r="K195" i="2"/>
  <c r="K199" i="2"/>
  <c r="K203" i="2"/>
  <c r="K207" i="2"/>
  <c r="K211" i="2"/>
  <c r="K215" i="2"/>
  <c r="K219" i="2"/>
  <c r="K223" i="2"/>
  <c r="K227" i="2"/>
  <c r="K231" i="2"/>
  <c r="K235" i="2"/>
  <c r="K239" i="2"/>
  <c r="K243" i="2"/>
  <c r="K247" i="2"/>
  <c r="K251" i="2"/>
  <c r="K255" i="2"/>
  <c r="K259" i="2"/>
  <c r="K263" i="2"/>
  <c r="K267" i="2"/>
  <c r="K271" i="2"/>
  <c r="K275" i="2"/>
  <c r="K279" i="2"/>
  <c r="K283" i="2"/>
  <c r="K287" i="2"/>
  <c r="K291" i="2"/>
  <c r="K295" i="2"/>
  <c r="K299" i="2"/>
  <c r="K303" i="2"/>
  <c r="K307" i="2"/>
  <c r="K311" i="2"/>
  <c r="K315" i="2"/>
  <c r="K319" i="2"/>
  <c r="K323" i="2"/>
  <c r="K327" i="2"/>
  <c r="K331" i="2"/>
  <c r="K335" i="2"/>
  <c r="K339" i="2"/>
  <c r="K343" i="2"/>
  <c r="K347" i="2"/>
  <c r="K351" i="2"/>
  <c r="K355" i="2"/>
  <c r="K359" i="2"/>
  <c r="K363" i="2"/>
  <c r="K367" i="2"/>
  <c r="K371" i="2"/>
  <c r="K375" i="2"/>
  <c r="K379" i="2"/>
  <c r="K383" i="2"/>
  <c r="K387" i="2"/>
  <c r="K391" i="2"/>
  <c r="K395" i="2"/>
  <c r="K399" i="2"/>
  <c r="K403" i="2"/>
  <c r="K407" i="2"/>
  <c r="K411" i="2"/>
  <c r="K415" i="2"/>
  <c r="K419" i="2"/>
  <c r="K423" i="2"/>
  <c r="K427" i="2"/>
  <c r="K431" i="2"/>
  <c r="K435" i="2"/>
  <c r="K439" i="2"/>
  <c r="K443" i="2"/>
  <c r="K447" i="2"/>
  <c r="K451" i="2"/>
  <c r="K455" i="2"/>
  <c r="K459" i="2"/>
  <c r="K463" i="2"/>
  <c r="K467" i="2"/>
  <c r="K471" i="2"/>
  <c r="K475" i="2"/>
  <c r="K479" i="2"/>
  <c r="K483" i="2"/>
  <c r="K487" i="2"/>
  <c r="K491" i="2"/>
  <c r="K495" i="2"/>
  <c r="K499" i="2"/>
  <c r="K503" i="2"/>
  <c r="K507" i="2"/>
  <c r="K511" i="2"/>
  <c r="K515" i="2"/>
  <c r="K519" i="2"/>
  <c r="K523" i="2"/>
  <c r="K527" i="2"/>
  <c r="K531" i="2"/>
  <c r="K535" i="2"/>
  <c r="K539" i="2"/>
  <c r="K543" i="2"/>
  <c r="K547" i="2"/>
  <c r="K551" i="2"/>
  <c r="K555" i="2"/>
  <c r="K559" i="2"/>
  <c r="K563" i="2"/>
  <c r="K567" i="2"/>
  <c r="K571" i="2"/>
  <c r="K575" i="2"/>
  <c r="K579" i="2"/>
  <c r="K583" i="2"/>
  <c r="K587" i="2"/>
  <c r="K591" i="2"/>
  <c r="K595" i="2"/>
  <c r="K599" i="2"/>
  <c r="K603" i="2"/>
  <c r="K607" i="2"/>
  <c r="K611" i="2"/>
  <c r="K615" i="2"/>
  <c r="K619" i="2"/>
  <c r="K623" i="2"/>
  <c r="K627" i="2"/>
  <c r="K631" i="2"/>
  <c r="K635" i="2"/>
  <c r="K639" i="2"/>
  <c r="K643" i="2"/>
  <c r="K647" i="2"/>
  <c r="K651" i="2"/>
  <c r="K655" i="2"/>
  <c r="K659" i="2"/>
  <c r="K663" i="2"/>
  <c r="K667" i="2"/>
  <c r="K671" i="2"/>
  <c r="K675" i="2"/>
  <c r="K679" i="2"/>
  <c r="K683" i="2"/>
  <c r="K687" i="2"/>
  <c r="K691" i="2"/>
  <c r="K695" i="2"/>
  <c r="K699" i="2"/>
  <c r="K703" i="2"/>
  <c r="K707" i="2"/>
  <c r="K711" i="2"/>
  <c r="K715" i="2"/>
  <c r="K719" i="2"/>
  <c r="K723" i="2"/>
  <c r="K727" i="2"/>
  <c r="K731" i="2"/>
  <c r="K735" i="2"/>
  <c r="K739" i="2"/>
  <c r="K743" i="2"/>
  <c r="K747" i="2"/>
  <c r="K751" i="2"/>
  <c r="K755" i="2"/>
  <c r="K759" i="2"/>
  <c r="K763" i="2"/>
  <c r="K767" i="2"/>
  <c r="K771" i="2"/>
  <c r="K775" i="2"/>
  <c r="K779" i="2"/>
  <c r="K783" i="2"/>
  <c r="K787" i="2"/>
  <c r="K791" i="2"/>
  <c r="K795" i="2"/>
  <c r="K799" i="2"/>
  <c r="K803" i="2"/>
  <c r="K807" i="2"/>
  <c r="K811" i="2"/>
  <c r="K815" i="2"/>
  <c r="K819" i="2"/>
  <c r="K823" i="2"/>
  <c r="K827" i="2"/>
  <c r="K831" i="2"/>
  <c r="K835" i="2"/>
  <c r="K839" i="2"/>
  <c r="K843" i="2"/>
  <c r="K847" i="2"/>
  <c r="K851" i="2"/>
  <c r="K855" i="2"/>
  <c r="K859" i="2"/>
  <c r="K863" i="2"/>
  <c r="K867" i="2"/>
  <c r="K871" i="2"/>
  <c r="K875" i="2"/>
  <c r="K879" i="2"/>
  <c r="K883" i="2"/>
  <c r="K887" i="2"/>
  <c r="K891" i="2"/>
  <c r="K895" i="2"/>
  <c r="K899" i="2"/>
  <c r="K903" i="2"/>
  <c r="K907" i="2"/>
  <c r="K911" i="2"/>
  <c r="K915" i="2"/>
  <c r="K919" i="2"/>
  <c r="K923" i="2"/>
  <c r="K927" i="2"/>
  <c r="K931" i="2"/>
  <c r="K935" i="2"/>
  <c r="K939" i="2"/>
  <c r="K943" i="2"/>
  <c r="K947" i="2"/>
  <c r="K951" i="2"/>
  <c r="K955" i="2"/>
  <c r="K959" i="2"/>
  <c r="K963" i="2"/>
  <c r="K967" i="2"/>
  <c r="K971" i="2"/>
  <c r="K975" i="2"/>
  <c r="K979" i="2"/>
  <c r="K983" i="2"/>
  <c r="K987" i="2"/>
  <c r="K991" i="2"/>
  <c r="K995" i="2"/>
  <c r="K999" i="2"/>
  <c r="K1003" i="2"/>
  <c r="K1007" i="2"/>
  <c r="K1011" i="2"/>
  <c r="K1015" i="2"/>
  <c r="K1019" i="2"/>
  <c r="K1023" i="2"/>
  <c r="K1027" i="2"/>
  <c r="K7" i="2"/>
  <c r="K15" i="2"/>
  <c r="K23" i="2"/>
  <c r="K31" i="2"/>
  <c r="K39" i="2"/>
  <c r="K47" i="2"/>
  <c r="K52" i="2"/>
  <c r="K56" i="2"/>
  <c r="K60" i="2"/>
  <c r="K64" i="2"/>
  <c r="K68" i="2"/>
  <c r="K72" i="2"/>
  <c r="K76" i="2"/>
  <c r="K80" i="2"/>
  <c r="K84" i="2"/>
  <c r="K88" i="2"/>
  <c r="K92" i="2"/>
  <c r="K96" i="2"/>
  <c r="K100" i="2"/>
  <c r="K104" i="2"/>
  <c r="K108" i="2"/>
  <c r="K112" i="2"/>
  <c r="K116" i="2"/>
  <c r="K120" i="2"/>
  <c r="K124" i="2"/>
  <c r="K128" i="2"/>
  <c r="K132" i="2"/>
  <c r="K136" i="2"/>
  <c r="K140" i="2"/>
  <c r="K144" i="2"/>
  <c r="K148" i="2"/>
  <c r="K152" i="2"/>
  <c r="K156" i="2"/>
  <c r="K160" i="2"/>
  <c r="K164" i="2"/>
  <c r="K168" i="2"/>
  <c r="K172" i="2"/>
  <c r="K176" i="2"/>
  <c r="K180" i="2"/>
  <c r="K184" i="2"/>
  <c r="K188" i="2"/>
  <c r="K192" i="2"/>
  <c r="K196" i="2"/>
  <c r="K200" i="2"/>
  <c r="K204" i="2"/>
  <c r="K208" i="2"/>
  <c r="K212" i="2"/>
  <c r="K216" i="2"/>
  <c r="K220" i="2"/>
  <c r="K224" i="2"/>
  <c r="K228" i="2"/>
  <c r="K232" i="2"/>
  <c r="K236" i="2"/>
  <c r="K240" i="2"/>
  <c r="K244" i="2"/>
  <c r="K248" i="2"/>
  <c r="K252" i="2"/>
  <c r="K256" i="2"/>
  <c r="K260" i="2"/>
  <c r="K264" i="2"/>
  <c r="K268" i="2"/>
  <c r="K272" i="2"/>
  <c r="K276" i="2"/>
  <c r="K280" i="2"/>
  <c r="K284" i="2"/>
  <c r="K288" i="2"/>
  <c r="K292" i="2"/>
  <c r="K296" i="2"/>
  <c r="K300" i="2"/>
  <c r="K304" i="2"/>
  <c r="K308" i="2"/>
  <c r="K312" i="2"/>
  <c r="K316" i="2"/>
  <c r="K320" i="2"/>
  <c r="K324" i="2"/>
  <c r="K328" i="2"/>
  <c r="K332" i="2"/>
  <c r="K336" i="2"/>
  <c r="K340" i="2"/>
  <c r="K344" i="2"/>
  <c r="K348" i="2"/>
  <c r="K352" i="2"/>
  <c r="K356" i="2"/>
  <c r="K360" i="2"/>
  <c r="K364" i="2"/>
  <c r="K368" i="2"/>
  <c r="K372" i="2"/>
  <c r="K376" i="2"/>
  <c r="K380" i="2"/>
  <c r="K384" i="2"/>
  <c r="K388" i="2"/>
  <c r="K392" i="2"/>
  <c r="K396" i="2"/>
  <c r="K400" i="2"/>
  <c r="K404" i="2"/>
  <c r="K408" i="2"/>
  <c r="K412" i="2"/>
  <c r="K416" i="2"/>
  <c r="K420" i="2"/>
  <c r="K424" i="2"/>
  <c r="K428" i="2"/>
  <c r="K432" i="2"/>
  <c r="K436" i="2"/>
  <c r="K440" i="2"/>
  <c r="K444" i="2"/>
  <c r="K448" i="2"/>
  <c r="K452" i="2"/>
  <c r="K456" i="2"/>
  <c r="K460" i="2"/>
  <c r="K464" i="2"/>
  <c r="K468" i="2"/>
  <c r="K472" i="2"/>
  <c r="K476" i="2"/>
  <c r="K480" i="2"/>
  <c r="K484" i="2"/>
  <c r="K488" i="2"/>
  <c r="K492" i="2"/>
  <c r="K496" i="2"/>
  <c r="K500" i="2"/>
  <c r="K504" i="2"/>
  <c r="K508" i="2"/>
  <c r="K512" i="2"/>
  <c r="K516" i="2"/>
  <c r="K520" i="2"/>
  <c r="K524" i="2"/>
  <c r="K528" i="2"/>
  <c r="K532" i="2"/>
  <c r="K536" i="2"/>
  <c r="K540" i="2"/>
  <c r="K544" i="2"/>
  <c r="K548" i="2"/>
  <c r="K552" i="2"/>
  <c r="K556" i="2"/>
  <c r="K560" i="2"/>
  <c r="K564" i="2"/>
  <c r="K568" i="2"/>
  <c r="K572" i="2"/>
  <c r="K576" i="2"/>
  <c r="K580" i="2"/>
  <c r="K584" i="2"/>
  <c r="K588" i="2"/>
  <c r="K592" i="2"/>
  <c r="K596" i="2"/>
  <c r="K600" i="2"/>
  <c r="K604" i="2"/>
  <c r="K608" i="2"/>
  <c r="K612" i="2"/>
  <c r="K616" i="2"/>
  <c r="K620" i="2"/>
  <c r="K624" i="2"/>
  <c r="K628" i="2"/>
  <c r="K632" i="2"/>
  <c r="K636" i="2"/>
  <c r="K640" i="2"/>
  <c r="K644" i="2"/>
  <c r="K648" i="2"/>
  <c r="K652" i="2"/>
  <c r="K656" i="2"/>
  <c r="K660" i="2"/>
  <c r="K664" i="2"/>
  <c r="K668" i="2"/>
  <c r="K672" i="2"/>
  <c r="K676" i="2"/>
  <c r="K680" i="2"/>
  <c r="K684" i="2"/>
  <c r="K688" i="2"/>
  <c r="K692" i="2"/>
  <c r="K696" i="2"/>
  <c r="K700" i="2"/>
  <c r="K704" i="2"/>
  <c r="K708" i="2"/>
  <c r="K712" i="2"/>
  <c r="K716" i="2"/>
  <c r="K720" i="2"/>
  <c r="K724" i="2"/>
  <c r="K728" i="2"/>
  <c r="K732" i="2"/>
  <c r="K736" i="2"/>
  <c r="K740" i="2"/>
  <c r="K744" i="2"/>
  <c r="K748" i="2"/>
  <c r="K752" i="2"/>
  <c r="K756" i="2"/>
  <c r="K760" i="2"/>
  <c r="K764" i="2"/>
  <c r="K768" i="2"/>
  <c r="K772" i="2"/>
  <c r="K776" i="2"/>
  <c r="K780" i="2"/>
  <c r="K784" i="2"/>
  <c r="K788" i="2"/>
  <c r="K792" i="2"/>
  <c r="K796" i="2"/>
  <c r="K800" i="2"/>
  <c r="K804" i="2"/>
  <c r="K808" i="2"/>
  <c r="K812" i="2"/>
  <c r="K816" i="2"/>
  <c r="K820" i="2"/>
  <c r="K824" i="2"/>
  <c r="K828" i="2"/>
  <c r="K832" i="2"/>
  <c r="K836" i="2"/>
  <c r="K840" i="2"/>
  <c r="K844" i="2"/>
  <c r="K848" i="2"/>
  <c r="K852" i="2"/>
  <c r="K856" i="2"/>
  <c r="K860" i="2"/>
  <c r="K864" i="2"/>
  <c r="K868" i="2"/>
  <c r="K872" i="2"/>
  <c r="K876" i="2"/>
  <c r="K880" i="2"/>
  <c r="K884" i="2"/>
  <c r="K888" i="2"/>
  <c r="K892" i="2"/>
  <c r="K896" i="2"/>
  <c r="K900" i="2"/>
  <c r="K904" i="2"/>
  <c r="K908" i="2"/>
  <c r="K912" i="2"/>
  <c r="K916" i="2"/>
  <c r="K920" i="2"/>
  <c r="K924" i="2"/>
  <c r="K928" i="2"/>
  <c r="K932" i="2"/>
  <c r="K936" i="2"/>
  <c r="K940" i="2"/>
  <c r="K944" i="2"/>
  <c r="K948" i="2"/>
  <c r="K952" i="2"/>
  <c r="K956" i="2"/>
  <c r="K960" i="2"/>
  <c r="K964" i="2"/>
  <c r="K968" i="2"/>
  <c r="K972" i="2"/>
  <c r="K976" i="2"/>
  <c r="K980" i="2"/>
  <c r="K984" i="2"/>
  <c r="K988" i="2"/>
  <c r="K992" i="2"/>
  <c r="K996" i="2"/>
  <c r="K1000" i="2"/>
  <c r="K1004" i="2"/>
  <c r="K1008" i="2"/>
  <c r="K1012" i="2"/>
  <c r="K1016" i="2"/>
  <c r="K1020" i="2"/>
  <c r="K1024" i="2"/>
  <c r="K1028" i="2"/>
  <c r="K24" i="2"/>
  <c r="K53" i="2"/>
  <c r="K69" i="2"/>
  <c r="K85" i="2"/>
  <c r="K101" i="2"/>
  <c r="K117" i="2"/>
  <c r="K133" i="2"/>
  <c r="K149" i="2"/>
  <c r="K165" i="2"/>
  <c r="K181" i="2"/>
  <c r="K197" i="2"/>
  <c r="K213" i="2"/>
  <c r="K229" i="2"/>
  <c r="K245" i="2"/>
  <c r="K261" i="2"/>
  <c r="K277" i="2"/>
  <c r="K293" i="2"/>
  <c r="K309" i="2"/>
  <c r="K325" i="2"/>
  <c r="K341" i="2"/>
  <c r="K357" i="2"/>
  <c r="K373" i="2"/>
  <c r="K389" i="2"/>
  <c r="K405" i="2"/>
  <c r="K421" i="2"/>
  <c r="K437" i="2"/>
  <c r="K453" i="2"/>
  <c r="K469" i="2"/>
  <c r="K485" i="2"/>
  <c r="K501" i="2"/>
  <c r="K517" i="2"/>
  <c r="K533" i="2"/>
  <c r="K549" i="2"/>
  <c r="K565" i="2"/>
  <c r="K581" i="2"/>
  <c r="K597" i="2"/>
  <c r="K613" i="2"/>
  <c r="K629" i="2"/>
  <c r="K645" i="2"/>
  <c r="K661" i="2"/>
  <c r="K677" i="2"/>
  <c r="K689" i="2"/>
  <c r="K697" i="2"/>
  <c r="K705" i="2"/>
  <c r="K713" i="2"/>
  <c r="K721" i="2"/>
  <c r="K729" i="2"/>
  <c r="K737" i="2"/>
  <c r="K745" i="2"/>
  <c r="K753" i="2"/>
  <c r="K761" i="2"/>
  <c r="K769" i="2"/>
  <c r="K777" i="2"/>
  <c r="K785" i="2"/>
  <c r="K793" i="2"/>
  <c r="K801" i="2"/>
  <c r="K809" i="2"/>
  <c r="K817" i="2"/>
  <c r="K825" i="2"/>
  <c r="K833" i="2"/>
  <c r="K841" i="2"/>
  <c r="K849" i="2"/>
  <c r="K857" i="2"/>
  <c r="K865" i="2"/>
  <c r="K873" i="2"/>
  <c r="K881" i="2"/>
  <c r="K889" i="2"/>
  <c r="K897" i="2"/>
  <c r="K905" i="2"/>
  <c r="K913" i="2"/>
  <c r="K921" i="2"/>
  <c r="K929" i="2"/>
  <c r="K937" i="2"/>
  <c r="K945" i="2"/>
  <c r="K953" i="2"/>
  <c r="K961" i="2"/>
  <c r="K969" i="2"/>
  <c r="K977" i="2"/>
  <c r="K985" i="2"/>
  <c r="K993" i="2"/>
  <c r="K1001" i="2"/>
  <c r="K1009" i="2"/>
  <c r="K1017" i="2"/>
  <c r="K1025" i="2"/>
  <c r="K1031" i="2"/>
  <c r="K1035" i="2"/>
  <c r="K1039" i="2"/>
  <c r="K1043" i="2"/>
  <c r="K1047" i="2"/>
  <c r="K1051" i="2"/>
  <c r="K1055" i="2"/>
  <c r="K1059" i="2"/>
  <c r="K1063" i="2"/>
  <c r="K1067" i="2"/>
  <c r="K1071" i="2"/>
  <c r="K1075" i="2"/>
  <c r="K1079" i="2"/>
  <c r="K1083" i="2"/>
  <c r="K1087" i="2"/>
  <c r="K1091" i="2"/>
  <c r="K1095" i="2"/>
  <c r="K1099" i="2"/>
  <c r="K1103" i="2"/>
  <c r="K1107" i="2"/>
  <c r="K1111" i="2"/>
  <c r="K1115" i="2"/>
  <c r="K1119" i="2"/>
  <c r="K1123" i="2"/>
  <c r="K1127" i="2"/>
  <c r="K1131" i="2"/>
  <c r="K1135" i="2"/>
  <c r="K1139" i="2"/>
  <c r="K1143" i="2"/>
  <c r="K1147" i="2"/>
  <c r="K1151" i="2"/>
  <c r="K1155" i="2"/>
  <c r="K1159" i="2"/>
  <c r="K1163" i="2"/>
  <c r="K1167" i="2"/>
  <c r="K1171" i="2"/>
  <c r="K1175" i="2"/>
  <c r="K1179" i="2"/>
  <c r="K1183" i="2"/>
  <c r="K1187" i="2"/>
  <c r="K1191" i="2"/>
  <c r="K1195" i="2"/>
  <c r="K1199" i="2"/>
  <c r="K1203" i="2"/>
  <c r="K1207" i="2"/>
  <c r="K1211" i="2"/>
  <c r="K1215" i="2"/>
  <c r="K1219" i="2"/>
  <c r="K1223" i="2"/>
  <c r="K1227" i="2"/>
  <c r="K1231" i="2"/>
  <c r="K1235" i="2"/>
  <c r="K1239" i="2"/>
  <c r="K1243" i="2"/>
  <c r="K1247" i="2"/>
  <c r="K1251" i="2"/>
  <c r="K1255" i="2"/>
  <c r="K1259" i="2"/>
  <c r="K1263" i="2"/>
  <c r="K1267" i="2"/>
  <c r="K1271" i="2"/>
  <c r="K1275" i="2"/>
  <c r="K1279" i="2"/>
  <c r="K1283" i="2"/>
  <c r="K1287" i="2"/>
  <c r="K1291" i="2"/>
  <c r="K1295" i="2"/>
  <c r="K1299" i="2"/>
  <c r="K1303" i="2"/>
  <c r="K1307" i="2"/>
  <c r="K1311" i="2"/>
  <c r="K1315" i="2"/>
  <c r="K1319" i="2"/>
  <c r="K1323" i="2"/>
  <c r="K1327" i="2"/>
  <c r="K1331" i="2"/>
  <c r="K1335" i="2"/>
  <c r="K1339" i="2"/>
  <c r="K1343" i="2"/>
  <c r="K1347" i="2"/>
  <c r="K1351" i="2"/>
  <c r="K1355" i="2"/>
  <c r="K1359" i="2"/>
  <c r="K1363" i="2"/>
  <c r="K1367" i="2"/>
  <c r="K1371" i="2"/>
  <c r="K1375" i="2"/>
  <c r="K1379" i="2"/>
  <c r="K1383" i="2"/>
  <c r="K1387" i="2"/>
  <c r="K1391" i="2"/>
  <c r="K1395" i="2"/>
  <c r="K1399" i="2"/>
  <c r="K1403" i="2"/>
  <c r="K1407" i="2"/>
  <c r="K1411" i="2"/>
  <c r="K1415" i="2"/>
  <c r="K1419" i="2"/>
  <c r="K1423" i="2"/>
  <c r="K1427" i="2"/>
  <c r="K1431" i="2"/>
  <c r="K1435" i="2"/>
  <c r="K1439" i="2"/>
  <c r="K1443" i="2"/>
  <c r="K1447" i="2"/>
  <c r="K1451" i="2"/>
  <c r="K1455" i="2"/>
  <c r="K1459" i="2"/>
  <c r="K1463" i="2"/>
  <c r="K1467" i="2"/>
  <c r="K1471" i="2"/>
  <c r="K1475" i="2"/>
  <c r="K1479" i="2"/>
  <c r="K1483" i="2"/>
  <c r="K1487" i="2"/>
  <c r="K1491" i="2"/>
  <c r="K1495" i="2"/>
  <c r="K1499" i="2"/>
  <c r="K1503" i="2"/>
  <c r="K1507" i="2"/>
  <c r="K1511" i="2"/>
  <c r="K1515" i="2"/>
  <c r="K1519" i="2"/>
  <c r="K1523" i="2"/>
  <c r="K1527" i="2"/>
  <c r="K1531" i="2"/>
  <c r="K1535" i="2"/>
  <c r="K1539" i="2"/>
  <c r="K1543" i="2"/>
  <c r="K1547" i="2"/>
  <c r="K1551" i="2"/>
  <c r="K1555" i="2"/>
  <c r="K1559" i="2"/>
  <c r="K1563" i="2"/>
  <c r="K1567" i="2"/>
  <c r="K1571" i="2"/>
  <c r="K1575" i="2"/>
  <c r="K1579" i="2"/>
  <c r="K1583" i="2"/>
  <c r="K1587" i="2"/>
  <c r="K1591" i="2"/>
  <c r="K1595" i="2"/>
  <c r="K1599" i="2"/>
  <c r="K1603" i="2"/>
  <c r="K1607" i="2"/>
  <c r="K1611" i="2"/>
  <c r="K1615" i="2"/>
  <c r="K1619" i="2"/>
  <c r="K1623" i="2"/>
  <c r="K1627" i="2"/>
  <c r="K1631" i="2"/>
  <c r="K1635" i="2"/>
  <c r="K1639" i="2"/>
  <c r="K1643" i="2"/>
  <c r="K1647" i="2"/>
  <c r="K1651" i="2"/>
  <c r="K1655" i="2"/>
  <c r="K1659" i="2"/>
  <c r="K1663" i="2"/>
  <c r="K1667" i="2"/>
  <c r="K1671" i="2"/>
  <c r="K1675" i="2"/>
  <c r="K1679" i="2"/>
  <c r="K1683" i="2"/>
  <c r="K1687" i="2"/>
  <c r="K1691" i="2"/>
  <c r="K1695" i="2"/>
  <c r="K1699" i="2"/>
  <c r="K1703" i="2"/>
  <c r="K1707" i="2"/>
  <c r="K1711" i="2"/>
  <c r="K1715" i="2"/>
  <c r="K1719" i="2"/>
  <c r="K1723" i="2"/>
  <c r="K1727" i="2"/>
  <c r="K1731" i="2"/>
  <c r="K1735" i="2"/>
  <c r="K1739" i="2"/>
  <c r="K1743" i="2"/>
  <c r="K1747" i="2"/>
  <c r="K1751" i="2"/>
  <c r="K1755" i="2"/>
  <c r="K1759" i="2"/>
  <c r="K1763" i="2"/>
  <c r="K1767" i="2"/>
  <c r="K1771" i="2"/>
  <c r="K1775" i="2"/>
  <c r="K1779" i="2"/>
  <c r="K1783" i="2"/>
  <c r="K1787" i="2"/>
  <c r="K1791" i="2"/>
  <c r="K1795" i="2"/>
  <c r="K1799" i="2"/>
  <c r="K1803" i="2"/>
  <c r="K1807" i="2"/>
  <c r="K1811" i="2"/>
  <c r="K1815" i="2"/>
  <c r="K1819" i="2"/>
  <c r="K1823" i="2"/>
  <c r="K1827" i="2"/>
  <c r="K1831" i="2"/>
  <c r="K1835" i="2"/>
  <c r="K1839" i="2"/>
  <c r="K1843" i="2"/>
  <c r="K1847" i="2"/>
  <c r="K1851" i="2"/>
  <c r="K1855" i="2"/>
  <c r="K1859" i="2"/>
  <c r="K1863" i="2"/>
  <c r="K1867" i="2"/>
  <c r="K1871" i="2"/>
  <c r="K1875" i="2"/>
  <c r="K1879" i="2"/>
  <c r="K1883" i="2"/>
  <c r="K1887" i="2"/>
  <c r="K1891" i="2"/>
  <c r="K1895" i="2"/>
  <c r="K1899" i="2"/>
  <c r="K1903" i="2"/>
  <c r="K1907" i="2"/>
  <c r="K1911" i="2"/>
  <c r="K1915" i="2"/>
  <c r="K1919" i="2"/>
  <c r="K1923" i="2"/>
  <c r="K1927" i="2"/>
  <c r="K1931" i="2"/>
  <c r="K1935" i="2"/>
  <c r="K1939" i="2"/>
  <c r="K1943" i="2"/>
  <c r="K1947" i="2"/>
  <c r="K1951" i="2"/>
  <c r="K1955" i="2"/>
  <c r="K1959" i="2"/>
  <c r="K1963" i="2"/>
  <c r="K1967" i="2"/>
  <c r="K1971" i="2"/>
  <c r="K1975" i="2"/>
  <c r="K1979" i="2"/>
  <c r="K1983" i="2"/>
  <c r="K1987" i="2"/>
  <c r="K1991" i="2"/>
  <c r="K1995" i="2"/>
  <c r="K1999" i="2"/>
  <c r="K2003" i="2"/>
  <c r="K2007" i="2"/>
  <c r="K2011" i="2"/>
  <c r="K2015" i="2"/>
  <c r="K2019" i="2"/>
  <c r="K2023" i="2"/>
  <c r="K2027" i="2"/>
  <c r="K2031" i="2"/>
  <c r="K2035" i="2"/>
  <c r="K2039" i="2"/>
  <c r="K2043" i="2"/>
  <c r="K2047" i="2"/>
  <c r="K2051" i="2"/>
  <c r="K2055" i="2"/>
  <c r="K2059" i="2"/>
  <c r="K2063" i="2"/>
  <c r="K2067" i="2"/>
  <c r="K2071" i="2"/>
  <c r="K2075" i="2"/>
  <c r="K2079" i="2"/>
  <c r="K2083" i="2"/>
  <c r="K2087" i="2"/>
  <c r="K2091" i="2"/>
  <c r="K2095" i="2"/>
  <c r="K2099" i="2"/>
  <c r="K2103" i="2"/>
  <c r="K2107" i="2"/>
  <c r="K2111" i="2"/>
  <c r="K2115" i="2"/>
  <c r="K2119" i="2"/>
  <c r="K2123" i="2"/>
  <c r="K2127" i="2"/>
  <c r="K2131" i="2"/>
  <c r="K32" i="2"/>
  <c r="K57" i="2"/>
  <c r="K73" i="2"/>
  <c r="K89" i="2"/>
  <c r="K105" i="2"/>
  <c r="K121" i="2"/>
  <c r="K137" i="2"/>
  <c r="K153" i="2"/>
  <c r="K169" i="2"/>
  <c r="K185" i="2"/>
  <c r="K201" i="2"/>
  <c r="K217" i="2"/>
  <c r="K233" i="2"/>
  <c r="K249" i="2"/>
  <c r="K265" i="2"/>
  <c r="K281" i="2"/>
  <c r="K297" i="2"/>
  <c r="K313" i="2"/>
  <c r="K329" i="2"/>
  <c r="K345" i="2"/>
  <c r="K361" i="2"/>
  <c r="K377" i="2"/>
  <c r="K393" i="2"/>
  <c r="K409" i="2"/>
  <c r="K425" i="2"/>
  <c r="K441" i="2"/>
  <c r="K457" i="2"/>
  <c r="K473" i="2"/>
  <c r="K489" i="2"/>
  <c r="K505" i="2"/>
  <c r="K521" i="2"/>
  <c r="K537" i="2"/>
  <c r="K553" i="2"/>
  <c r="K569" i="2"/>
  <c r="K585" i="2"/>
  <c r="K601" i="2"/>
  <c r="K617" i="2"/>
  <c r="K633" i="2"/>
  <c r="K649" i="2"/>
  <c r="K665" i="2"/>
  <c r="K681" i="2"/>
  <c r="K690" i="2"/>
  <c r="K698" i="2"/>
  <c r="K706" i="2"/>
  <c r="K714" i="2"/>
  <c r="K722" i="2"/>
  <c r="K730" i="2"/>
  <c r="K738" i="2"/>
  <c r="K746" i="2"/>
  <c r="K754" i="2"/>
  <c r="K762" i="2"/>
  <c r="K770" i="2"/>
  <c r="K778" i="2"/>
  <c r="K786" i="2"/>
  <c r="K794" i="2"/>
  <c r="K802" i="2"/>
  <c r="K810" i="2"/>
  <c r="K818" i="2"/>
  <c r="K826" i="2"/>
  <c r="K834" i="2"/>
  <c r="K842" i="2"/>
  <c r="K850" i="2"/>
  <c r="K858" i="2"/>
  <c r="K866" i="2"/>
  <c r="K874" i="2"/>
  <c r="K882" i="2"/>
  <c r="K890" i="2"/>
  <c r="K898" i="2"/>
  <c r="K906" i="2"/>
  <c r="K914" i="2"/>
  <c r="K922" i="2"/>
  <c r="K930" i="2"/>
  <c r="K938" i="2"/>
  <c r="K946" i="2"/>
  <c r="K954" i="2"/>
  <c r="K962" i="2"/>
  <c r="K970" i="2"/>
  <c r="K978" i="2"/>
  <c r="K986" i="2"/>
  <c r="K994" i="2"/>
  <c r="K1002" i="2"/>
  <c r="K1010" i="2"/>
  <c r="K1018" i="2"/>
  <c r="K1026" i="2"/>
  <c r="K1032" i="2"/>
  <c r="K1036" i="2"/>
  <c r="K1040" i="2"/>
  <c r="K1044" i="2"/>
  <c r="K1048" i="2"/>
  <c r="K1052" i="2"/>
  <c r="K1056" i="2"/>
  <c r="K1060" i="2"/>
  <c r="K1064" i="2"/>
  <c r="K1068" i="2"/>
  <c r="K1072" i="2"/>
  <c r="K1076" i="2"/>
  <c r="K1080" i="2"/>
  <c r="K1084" i="2"/>
  <c r="K1088" i="2"/>
  <c r="K1092" i="2"/>
  <c r="K1096" i="2"/>
  <c r="K1100" i="2"/>
  <c r="K1104" i="2"/>
  <c r="K1108" i="2"/>
  <c r="K1112" i="2"/>
  <c r="K1116" i="2"/>
  <c r="K1120" i="2"/>
  <c r="K1124" i="2"/>
  <c r="K1128" i="2"/>
  <c r="K1132" i="2"/>
  <c r="K1136" i="2"/>
  <c r="K1140" i="2"/>
  <c r="K1144" i="2"/>
  <c r="K1148" i="2"/>
  <c r="K1152" i="2"/>
  <c r="K1156" i="2"/>
  <c r="K1160" i="2"/>
  <c r="K1164" i="2"/>
  <c r="K1168" i="2"/>
  <c r="K1172" i="2"/>
  <c r="K1176" i="2"/>
  <c r="K1180" i="2"/>
  <c r="K1184" i="2"/>
  <c r="K1188" i="2"/>
  <c r="K1192" i="2"/>
  <c r="K1196" i="2"/>
  <c r="K1200" i="2"/>
  <c r="K1204" i="2"/>
  <c r="K1208" i="2"/>
  <c r="K1212" i="2"/>
  <c r="K1216" i="2"/>
  <c r="K1220" i="2"/>
  <c r="K1224" i="2"/>
  <c r="K1228" i="2"/>
  <c r="K1232" i="2"/>
  <c r="K1236" i="2"/>
  <c r="K1240" i="2"/>
  <c r="K1244" i="2"/>
  <c r="K1248" i="2"/>
  <c r="K1252" i="2"/>
  <c r="K1256" i="2"/>
  <c r="K1260" i="2"/>
  <c r="K1264" i="2"/>
  <c r="K1268" i="2"/>
  <c r="K1272" i="2"/>
  <c r="K1276" i="2"/>
  <c r="K1280" i="2"/>
  <c r="K1284" i="2"/>
  <c r="K1288" i="2"/>
  <c r="K1292" i="2"/>
  <c r="K1296" i="2"/>
  <c r="K1300" i="2"/>
  <c r="K1304" i="2"/>
  <c r="K1308" i="2"/>
  <c r="K1312" i="2"/>
  <c r="K1316" i="2"/>
  <c r="K1320" i="2"/>
  <c r="K1324" i="2"/>
  <c r="K1328" i="2"/>
  <c r="K1332" i="2"/>
  <c r="K1336" i="2"/>
  <c r="K1340" i="2"/>
  <c r="K1344" i="2"/>
  <c r="K1348" i="2"/>
  <c r="K1352" i="2"/>
  <c r="K1356" i="2"/>
  <c r="K1360" i="2"/>
  <c r="K1364" i="2"/>
  <c r="K1368" i="2"/>
  <c r="K1372" i="2"/>
  <c r="K1376" i="2"/>
  <c r="K1380" i="2"/>
  <c r="K1384" i="2"/>
  <c r="K1388" i="2"/>
  <c r="K1392" i="2"/>
  <c r="K1396" i="2"/>
  <c r="K1400" i="2"/>
  <c r="K1404" i="2"/>
  <c r="K1408" i="2"/>
  <c r="K1412" i="2"/>
  <c r="K1416" i="2"/>
  <c r="K1420" i="2"/>
  <c r="K1424" i="2"/>
  <c r="K1428" i="2"/>
  <c r="K1432" i="2"/>
  <c r="K1436" i="2"/>
  <c r="K1440" i="2"/>
  <c r="K1444" i="2"/>
  <c r="K1448" i="2"/>
  <c r="K1452" i="2"/>
  <c r="K1456" i="2"/>
  <c r="K1460" i="2"/>
  <c r="K1464" i="2"/>
  <c r="K1468" i="2"/>
  <c r="K1472" i="2"/>
  <c r="K1476" i="2"/>
  <c r="K1480" i="2"/>
  <c r="K1484" i="2"/>
  <c r="K1488" i="2"/>
  <c r="K1492" i="2"/>
  <c r="K1496" i="2"/>
  <c r="K1500" i="2"/>
  <c r="K1504" i="2"/>
  <c r="K1508" i="2"/>
  <c r="K1512" i="2"/>
  <c r="K1516" i="2"/>
  <c r="K1520" i="2"/>
  <c r="K1524" i="2"/>
  <c r="K1528" i="2"/>
  <c r="K1532" i="2"/>
  <c r="K1536" i="2"/>
  <c r="K1540" i="2"/>
  <c r="K1544" i="2"/>
  <c r="K1548" i="2"/>
  <c r="K1552" i="2"/>
  <c r="K1556" i="2"/>
  <c r="K1560" i="2"/>
  <c r="K1564" i="2"/>
  <c r="K1568" i="2"/>
  <c r="K1572" i="2"/>
  <c r="K1576" i="2"/>
  <c r="K1580" i="2"/>
  <c r="K1584" i="2"/>
  <c r="K1588" i="2"/>
  <c r="K1592" i="2"/>
  <c r="K1596" i="2"/>
  <c r="K1600" i="2"/>
  <c r="K1604" i="2"/>
  <c r="K1608" i="2"/>
  <c r="K1612" i="2"/>
  <c r="K1616" i="2"/>
  <c r="K1620" i="2"/>
  <c r="K1624" i="2"/>
  <c r="K1628" i="2"/>
  <c r="K1632" i="2"/>
  <c r="K1636" i="2"/>
  <c r="K1640" i="2"/>
  <c r="K1644" i="2"/>
  <c r="K1648" i="2"/>
  <c r="K1652" i="2"/>
  <c r="K1656" i="2"/>
  <c r="K1660" i="2"/>
  <c r="K1664" i="2"/>
  <c r="K1668" i="2"/>
  <c r="K1672" i="2"/>
  <c r="K1676" i="2"/>
  <c r="K1680" i="2"/>
  <c r="K1684" i="2"/>
  <c r="K1688" i="2"/>
  <c r="K1692" i="2"/>
  <c r="K1696" i="2"/>
  <c r="K1700" i="2"/>
  <c r="K1704" i="2"/>
  <c r="K1708" i="2"/>
  <c r="K1712" i="2"/>
  <c r="K1716" i="2"/>
  <c r="K1720" i="2"/>
  <c r="K1724" i="2"/>
  <c r="K1728" i="2"/>
  <c r="K1732" i="2"/>
  <c r="K1736" i="2"/>
  <c r="K1740" i="2"/>
  <c r="K1744" i="2"/>
  <c r="K1748" i="2"/>
  <c r="K1752" i="2"/>
  <c r="K1756" i="2"/>
  <c r="K1760" i="2"/>
  <c r="K1764" i="2"/>
  <c r="K1768" i="2"/>
  <c r="K1772" i="2"/>
  <c r="K1776" i="2"/>
  <c r="K1780" i="2"/>
  <c r="K1784" i="2"/>
  <c r="K1788" i="2"/>
  <c r="K1792" i="2"/>
  <c r="K1796" i="2"/>
  <c r="K1800" i="2"/>
  <c r="K1804" i="2"/>
  <c r="K1808" i="2"/>
  <c r="K1812" i="2"/>
  <c r="K1816" i="2"/>
  <c r="K1820" i="2"/>
  <c r="K1824" i="2"/>
  <c r="K1828" i="2"/>
  <c r="K1832" i="2"/>
  <c r="K1836" i="2"/>
  <c r="K1840" i="2"/>
  <c r="K1844" i="2"/>
  <c r="K1848" i="2"/>
  <c r="K1852" i="2"/>
  <c r="K1856" i="2"/>
  <c r="K1860" i="2"/>
  <c r="K1864" i="2"/>
  <c r="K1868" i="2"/>
  <c r="K1872" i="2"/>
  <c r="K1876" i="2"/>
  <c r="K1880" i="2"/>
  <c r="K1884" i="2"/>
  <c r="K1888" i="2"/>
  <c r="K1892" i="2"/>
  <c r="K1896" i="2"/>
  <c r="K1900" i="2"/>
  <c r="K1904" i="2"/>
  <c r="K1908" i="2"/>
  <c r="K1912" i="2"/>
  <c r="K1916" i="2"/>
  <c r="K1920" i="2"/>
  <c r="K1924" i="2"/>
  <c r="K1928" i="2"/>
  <c r="K1932" i="2"/>
  <c r="K1936" i="2"/>
  <c r="K1940" i="2"/>
  <c r="K1944" i="2"/>
  <c r="K1948" i="2"/>
  <c r="K1952" i="2"/>
  <c r="K1956" i="2"/>
  <c r="K1960" i="2"/>
  <c r="K1964" i="2"/>
  <c r="K1968" i="2"/>
  <c r="K1972" i="2"/>
  <c r="K1976" i="2"/>
  <c r="K1980" i="2"/>
  <c r="K1984" i="2"/>
  <c r="K1988" i="2"/>
  <c r="K1992" i="2"/>
  <c r="K1996" i="2"/>
  <c r="K2000" i="2"/>
  <c r="K2004" i="2"/>
  <c r="K2008" i="2"/>
  <c r="K2012" i="2"/>
  <c r="K2016" i="2"/>
  <c r="K2020" i="2"/>
  <c r="K2024" i="2"/>
  <c r="K2028" i="2"/>
  <c r="K2032" i="2"/>
  <c r="K2036" i="2"/>
  <c r="K2040" i="2"/>
  <c r="K2044" i="2"/>
  <c r="K2048" i="2"/>
  <c r="K2052" i="2"/>
  <c r="K2056" i="2"/>
  <c r="K2060" i="2"/>
  <c r="K2064" i="2"/>
  <c r="K2068" i="2"/>
  <c r="K2072" i="2"/>
  <c r="K2076" i="2"/>
  <c r="K2080" i="2"/>
  <c r="K2084" i="2"/>
  <c r="K2088" i="2"/>
  <c r="K2092" i="2"/>
  <c r="K2096" i="2"/>
  <c r="K2100" i="2"/>
  <c r="K2104" i="2"/>
  <c r="K2108" i="2"/>
  <c r="K2112" i="2"/>
  <c r="K2116" i="2"/>
  <c r="K2120" i="2"/>
  <c r="K2124" i="2"/>
  <c r="K2128" i="2"/>
  <c r="K2132" i="2"/>
  <c r="K8" i="2"/>
  <c r="K40" i="2"/>
  <c r="K61" i="2"/>
  <c r="K77" i="2"/>
  <c r="K93" i="2"/>
  <c r="K109" i="2"/>
  <c r="K125" i="2"/>
  <c r="K141" i="2"/>
  <c r="K157" i="2"/>
  <c r="K173" i="2"/>
  <c r="K189" i="2"/>
  <c r="K205" i="2"/>
  <c r="K221" i="2"/>
  <c r="K237" i="2"/>
  <c r="K253" i="2"/>
  <c r="K269" i="2"/>
  <c r="K285" i="2"/>
  <c r="K301" i="2"/>
  <c r="K317" i="2"/>
  <c r="K333" i="2"/>
  <c r="K349" i="2"/>
  <c r="K365" i="2"/>
  <c r="K381" i="2"/>
  <c r="K397" i="2"/>
  <c r="K413" i="2"/>
  <c r="K429" i="2"/>
  <c r="K445" i="2"/>
  <c r="K461" i="2"/>
  <c r="K477" i="2"/>
  <c r="K493" i="2"/>
  <c r="K509" i="2"/>
  <c r="K525" i="2"/>
  <c r="K541" i="2"/>
  <c r="K557" i="2"/>
  <c r="K573" i="2"/>
  <c r="K589" i="2"/>
  <c r="K605" i="2"/>
  <c r="K621" i="2"/>
  <c r="K637" i="2"/>
  <c r="K653" i="2"/>
  <c r="K669" i="2"/>
  <c r="K685" i="2"/>
  <c r="K693" i="2"/>
  <c r="K701" i="2"/>
  <c r="K709" i="2"/>
  <c r="K717" i="2"/>
  <c r="K725" i="2"/>
  <c r="K733" i="2"/>
  <c r="K741" i="2"/>
  <c r="K749" i="2"/>
  <c r="K757" i="2"/>
  <c r="K765" i="2"/>
  <c r="K773" i="2"/>
  <c r="K781" i="2"/>
  <c r="K789" i="2"/>
  <c r="K797" i="2"/>
  <c r="K805" i="2"/>
  <c r="K813" i="2"/>
  <c r="K821" i="2"/>
  <c r="K829" i="2"/>
  <c r="K837" i="2"/>
  <c r="K845" i="2"/>
  <c r="K853" i="2"/>
  <c r="K861" i="2"/>
  <c r="K869" i="2"/>
  <c r="K877" i="2"/>
  <c r="K885" i="2"/>
  <c r="K893" i="2"/>
  <c r="K901" i="2"/>
  <c r="K909" i="2"/>
  <c r="K917" i="2"/>
  <c r="K925" i="2"/>
  <c r="K933" i="2"/>
  <c r="K941" i="2"/>
  <c r="K949" i="2"/>
  <c r="K957" i="2"/>
  <c r="K965" i="2"/>
  <c r="K973" i="2"/>
  <c r="K981" i="2"/>
  <c r="K989" i="2"/>
  <c r="K997" i="2"/>
  <c r="K1005" i="2"/>
  <c r="K1013" i="2"/>
  <c r="K1021" i="2"/>
  <c r="K1029" i="2"/>
  <c r="K1033" i="2"/>
  <c r="K1037" i="2"/>
  <c r="K1041" i="2"/>
  <c r="K1045" i="2"/>
  <c r="K1049" i="2"/>
  <c r="K1053" i="2"/>
  <c r="K1057" i="2"/>
  <c r="K1061" i="2"/>
  <c r="K1065" i="2"/>
  <c r="K1069" i="2"/>
  <c r="K1073" i="2"/>
  <c r="K1077" i="2"/>
  <c r="K1081" i="2"/>
  <c r="K1085" i="2"/>
  <c r="K1089" i="2"/>
  <c r="K1093" i="2"/>
  <c r="K1097" i="2"/>
  <c r="K1101" i="2"/>
  <c r="K1105" i="2"/>
  <c r="K1109" i="2"/>
  <c r="K1113" i="2"/>
  <c r="K1117" i="2"/>
  <c r="K1121" i="2"/>
  <c r="K1125" i="2"/>
  <c r="K1129" i="2"/>
  <c r="K1133" i="2"/>
  <c r="K1137" i="2"/>
  <c r="K1141" i="2"/>
  <c r="K1145" i="2"/>
  <c r="K1149" i="2"/>
  <c r="K1153" i="2"/>
  <c r="K1157" i="2"/>
  <c r="K1161" i="2"/>
  <c r="K1165" i="2"/>
  <c r="K1169" i="2"/>
  <c r="K1173" i="2"/>
  <c r="K1177" i="2"/>
  <c r="K1181" i="2"/>
  <c r="K1185" i="2"/>
  <c r="K1189" i="2"/>
  <c r="K1193" i="2"/>
  <c r="K1197" i="2"/>
  <c r="K1201" i="2"/>
  <c r="K1205" i="2"/>
  <c r="K1209" i="2"/>
  <c r="K1213" i="2"/>
  <c r="K1217" i="2"/>
  <c r="K1221" i="2"/>
  <c r="K1225" i="2"/>
  <c r="K1229" i="2"/>
  <c r="K1233" i="2"/>
  <c r="K1237" i="2"/>
  <c r="K1241" i="2"/>
  <c r="K1245" i="2"/>
  <c r="K1249" i="2"/>
  <c r="K1253" i="2"/>
  <c r="K1257" i="2"/>
  <c r="K1261" i="2"/>
  <c r="K1265" i="2"/>
  <c r="K1269" i="2"/>
  <c r="K1273" i="2"/>
  <c r="K1277" i="2"/>
  <c r="K1281" i="2"/>
  <c r="K1285" i="2"/>
  <c r="K1289" i="2"/>
  <c r="K1293" i="2"/>
  <c r="K1297" i="2"/>
  <c r="K1301" i="2"/>
  <c r="K1305" i="2"/>
  <c r="K1309" i="2"/>
  <c r="K1313" i="2"/>
  <c r="K1317" i="2"/>
  <c r="K1321" i="2"/>
  <c r="K1325" i="2"/>
  <c r="K1329" i="2"/>
  <c r="K1333" i="2"/>
  <c r="K1337" i="2"/>
  <c r="K1341" i="2"/>
  <c r="K1345" i="2"/>
  <c r="K1349" i="2"/>
  <c r="K1353" i="2"/>
  <c r="K1357" i="2"/>
  <c r="K1361" i="2"/>
  <c r="K1365" i="2"/>
  <c r="K1369" i="2"/>
  <c r="K1373" i="2"/>
  <c r="K1377" i="2"/>
  <c r="K1381" i="2"/>
  <c r="K1385" i="2"/>
  <c r="K1389" i="2"/>
  <c r="K1393" i="2"/>
  <c r="K1397" i="2"/>
  <c r="K1401" i="2"/>
  <c r="K1405" i="2"/>
  <c r="K1409" i="2"/>
  <c r="K1413" i="2"/>
  <c r="K1417" i="2"/>
  <c r="K1421" i="2"/>
  <c r="K1425" i="2"/>
  <c r="K1429" i="2"/>
  <c r="K1433" i="2"/>
  <c r="K1437" i="2"/>
  <c r="K1441" i="2"/>
  <c r="K1445" i="2"/>
  <c r="K1449" i="2"/>
  <c r="K1453" i="2"/>
  <c r="K1457" i="2"/>
  <c r="K1461" i="2"/>
  <c r="K1465" i="2"/>
  <c r="K1469" i="2"/>
  <c r="K1473" i="2"/>
  <c r="K1477" i="2"/>
  <c r="K1481" i="2"/>
  <c r="K1485" i="2"/>
  <c r="K1489" i="2"/>
  <c r="K1493" i="2"/>
  <c r="K1497" i="2"/>
  <c r="K1501" i="2"/>
  <c r="K1505" i="2"/>
  <c r="K1509" i="2"/>
  <c r="K1513" i="2"/>
  <c r="K1517" i="2"/>
  <c r="K1521" i="2"/>
  <c r="K1525" i="2"/>
  <c r="K1529" i="2"/>
  <c r="K1533" i="2"/>
  <c r="K1537" i="2"/>
  <c r="K1541" i="2"/>
  <c r="K1545" i="2"/>
  <c r="K1549" i="2"/>
  <c r="K1553" i="2"/>
  <c r="K1557" i="2"/>
  <c r="K1561" i="2"/>
  <c r="K1565" i="2"/>
  <c r="K1569" i="2"/>
  <c r="K1573" i="2"/>
  <c r="K1577" i="2"/>
  <c r="K1581" i="2"/>
  <c r="K1585" i="2"/>
  <c r="K1589" i="2"/>
  <c r="K1593" i="2"/>
  <c r="K1597" i="2"/>
  <c r="K1601" i="2"/>
  <c r="K1605" i="2"/>
  <c r="K1609" i="2"/>
  <c r="K1613" i="2"/>
  <c r="K1617" i="2"/>
  <c r="K1621" i="2"/>
  <c r="K1625" i="2"/>
  <c r="K1629" i="2"/>
  <c r="K1633" i="2"/>
  <c r="K1637" i="2"/>
  <c r="K1641" i="2"/>
  <c r="K1645" i="2"/>
  <c r="K1649" i="2"/>
  <c r="K1653" i="2"/>
  <c r="K1657" i="2"/>
  <c r="K1661" i="2"/>
  <c r="K1665" i="2"/>
  <c r="K1669" i="2"/>
  <c r="K1673" i="2"/>
  <c r="K1677" i="2"/>
  <c r="K1681" i="2"/>
  <c r="K1685" i="2"/>
  <c r="K1689" i="2"/>
  <c r="K1693" i="2"/>
  <c r="K1697" i="2"/>
  <c r="K1701" i="2"/>
  <c r="K1705" i="2"/>
  <c r="K1709" i="2"/>
  <c r="K1713" i="2"/>
  <c r="K1717" i="2"/>
  <c r="K1721" i="2"/>
  <c r="K1725" i="2"/>
  <c r="K1729" i="2"/>
  <c r="K1733" i="2"/>
  <c r="K1737" i="2"/>
  <c r="K1741" i="2"/>
  <c r="K1745" i="2"/>
  <c r="K1749" i="2"/>
  <c r="K1753" i="2"/>
  <c r="K1757" i="2"/>
  <c r="K1761" i="2"/>
  <c r="K1765" i="2"/>
  <c r="K1769" i="2"/>
  <c r="K1773" i="2"/>
  <c r="K1777" i="2"/>
  <c r="K1781" i="2"/>
  <c r="K1785" i="2"/>
  <c r="K1789" i="2"/>
  <c r="K1793" i="2"/>
  <c r="K1797" i="2"/>
  <c r="K1801" i="2"/>
  <c r="K1805" i="2"/>
  <c r="K1809" i="2"/>
  <c r="K1813" i="2"/>
  <c r="K1817" i="2"/>
  <c r="K1821" i="2"/>
  <c r="K1825" i="2"/>
  <c r="K1829" i="2"/>
  <c r="K1833" i="2"/>
  <c r="K1837" i="2"/>
  <c r="K1841" i="2"/>
  <c r="K1845" i="2"/>
  <c r="K1849" i="2"/>
  <c r="K1853" i="2"/>
  <c r="K1857" i="2"/>
  <c r="K1861" i="2"/>
  <c r="K1865" i="2"/>
  <c r="K1869" i="2"/>
  <c r="K1873" i="2"/>
  <c r="K1877" i="2"/>
  <c r="K1881" i="2"/>
  <c r="K1885" i="2"/>
  <c r="K1889" i="2"/>
  <c r="K1893" i="2"/>
  <c r="K1897" i="2"/>
  <c r="K1901" i="2"/>
  <c r="K1905" i="2"/>
  <c r="K1909" i="2"/>
  <c r="K1913" i="2"/>
  <c r="K1917" i="2"/>
  <c r="K1921" i="2"/>
  <c r="K1925" i="2"/>
  <c r="K1929" i="2"/>
  <c r="K1933" i="2"/>
  <c r="K1937" i="2"/>
  <c r="K1941" i="2"/>
  <c r="K1945" i="2"/>
  <c r="K1949" i="2"/>
  <c r="K1953" i="2"/>
  <c r="K1957" i="2"/>
  <c r="K1961" i="2"/>
  <c r="K1965" i="2"/>
  <c r="K2" i="2"/>
  <c r="K3498" i="2"/>
  <c r="K3494" i="2"/>
  <c r="K3490" i="2"/>
  <c r="K3486" i="2"/>
  <c r="K3482" i="2"/>
  <c r="K3478" i="2"/>
  <c r="K3474" i="2"/>
  <c r="K3470" i="2"/>
  <c r="K3466" i="2"/>
  <c r="K3462" i="2"/>
  <c r="K3458" i="2"/>
  <c r="K3454" i="2"/>
  <c r="K3450" i="2"/>
  <c r="K3446" i="2"/>
  <c r="K3442" i="2"/>
  <c r="K3438" i="2"/>
  <c r="K3434" i="2"/>
  <c r="K3430" i="2"/>
  <c r="K3426" i="2"/>
  <c r="K3422" i="2"/>
  <c r="K3418" i="2"/>
  <c r="K3414" i="2"/>
  <c r="K3410" i="2"/>
  <c r="K3406" i="2"/>
  <c r="K3402" i="2"/>
  <c r="K3398" i="2"/>
  <c r="K3394" i="2"/>
  <c r="K3390" i="2"/>
  <c r="K3386" i="2"/>
  <c r="K3382" i="2"/>
  <c r="K3378" i="2"/>
  <c r="K3374" i="2"/>
  <c r="K3370" i="2"/>
  <c r="K3366" i="2"/>
  <c r="K3362" i="2"/>
  <c r="K3358" i="2"/>
  <c r="K3354" i="2"/>
  <c r="K3350" i="2"/>
  <c r="K3346" i="2"/>
  <c r="K3342" i="2"/>
  <c r="K3338" i="2"/>
  <c r="K3334" i="2"/>
  <c r="K3330" i="2"/>
  <c r="K3326" i="2"/>
  <c r="K3322" i="2"/>
  <c r="K3318" i="2"/>
  <c r="K3314" i="2"/>
  <c r="K3310" i="2"/>
  <c r="K3306" i="2"/>
  <c r="K3302" i="2"/>
  <c r="K3298" i="2"/>
  <c r="K3294" i="2"/>
  <c r="K3290" i="2"/>
  <c r="K3286" i="2"/>
  <c r="K3282" i="2"/>
  <c r="K3278" i="2"/>
  <c r="K3274" i="2"/>
  <c r="K3270" i="2"/>
  <c r="K3266" i="2"/>
  <c r="K3262" i="2"/>
  <c r="K3258" i="2"/>
  <c r="K3254" i="2"/>
  <c r="K3250" i="2"/>
  <c r="K3246" i="2"/>
  <c r="K3242" i="2"/>
  <c r="K3238" i="2"/>
  <c r="K3234" i="2"/>
  <c r="K3230" i="2"/>
  <c r="K3226" i="2"/>
  <c r="K3222" i="2"/>
  <c r="K3218" i="2"/>
  <c r="K3214" i="2"/>
  <c r="K3210" i="2"/>
  <c r="K3206" i="2"/>
  <c r="K3202" i="2"/>
  <c r="K3198" i="2"/>
  <c r="K3194" i="2"/>
  <c r="K3190" i="2"/>
  <c r="K3186" i="2"/>
  <c r="K3182" i="2"/>
  <c r="K3178" i="2"/>
  <c r="K3174" i="2"/>
  <c r="K3170" i="2"/>
  <c r="K3166" i="2"/>
  <c r="K3162" i="2"/>
  <c r="K3158" i="2"/>
  <c r="K3154" i="2"/>
  <c r="K3150" i="2"/>
  <c r="K3146" i="2"/>
  <c r="K3142" i="2"/>
  <c r="K3138" i="2"/>
  <c r="K3134" i="2"/>
  <c r="K3130" i="2"/>
  <c r="K3126" i="2"/>
  <c r="K3122" i="2"/>
  <c r="K3118" i="2"/>
  <c r="K3114" i="2"/>
  <c r="K3110" i="2"/>
  <c r="K3106" i="2"/>
  <c r="K3102" i="2"/>
  <c r="K3098" i="2"/>
  <c r="K3094" i="2"/>
  <c r="K3090" i="2"/>
  <c r="K3086" i="2"/>
  <c r="K3082" i="2"/>
  <c r="K3078" i="2"/>
  <c r="K3074" i="2"/>
  <c r="K3070" i="2"/>
  <c r="K3066" i="2"/>
  <c r="K3062" i="2"/>
  <c r="K3058" i="2"/>
  <c r="K3054" i="2"/>
  <c r="K3050" i="2"/>
  <c r="K3046" i="2"/>
  <c r="K3042" i="2"/>
  <c r="K3038" i="2"/>
  <c r="K3034" i="2"/>
  <c r="K3030" i="2"/>
  <c r="K3026" i="2"/>
  <c r="K3022" i="2"/>
  <c r="K3018" i="2"/>
  <c r="K3014" i="2"/>
  <c r="K3010" i="2"/>
  <c r="K3006" i="2"/>
  <c r="K3002" i="2"/>
  <c r="K2998" i="2"/>
  <c r="K2994" i="2"/>
  <c r="K2990" i="2"/>
  <c r="K2986" i="2"/>
  <c r="K2982" i="2"/>
  <c r="K2978" i="2"/>
  <c r="K2974" i="2"/>
  <c r="K2970" i="2"/>
  <c r="K2966" i="2"/>
  <c r="K2962" i="2"/>
  <c r="K2958" i="2"/>
  <c r="K2954" i="2"/>
  <c r="K2950" i="2"/>
  <c r="K2946" i="2"/>
  <c r="K2942" i="2"/>
  <c r="K2938" i="2"/>
  <c r="K2934" i="2"/>
  <c r="K2930" i="2"/>
  <c r="K2926" i="2"/>
  <c r="K2922" i="2"/>
  <c r="K2918" i="2"/>
  <c r="K2914" i="2"/>
  <c r="K2910" i="2"/>
  <c r="K2906" i="2"/>
  <c r="K2902" i="2"/>
  <c r="K2898" i="2"/>
  <c r="K2894" i="2"/>
  <c r="K2890" i="2"/>
  <c r="K2886" i="2"/>
  <c r="K2882" i="2"/>
  <c r="K2878" i="2"/>
  <c r="K2874" i="2"/>
  <c r="K2870" i="2"/>
  <c r="K2866" i="2"/>
  <c r="K2862" i="2"/>
  <c r="K2858" i="2"/>
  <c r="K2854" i="2"/>
  <c r="K2850" i="2"/>
  <c r="K2846" i="2"/>
  <c r="K2842" i="2"/>
  <c r="K2838" i="2"/>
  <c r="K2834" i="2"/>
  <c r="K2830" i="2"/>
  <c r="K2826" i="2"/>
  <c r="K2822" i="2"/>
  <c r="K2818" i="2"/>
  <c r="K2814" i="2"/>
  <c r="K2810" i="2"/>
  <c r="K2806" i="2"/>
  <c r="K2802" i="2"/>
  <c r="K2798" i="2"/>
  <c r="K2794" i="2"/>
  <c r="K2790" i="2"/>
  <c r="K2786" i="2"/>
  <c r="K2782" i="2"/>
  <c r="K2778" i="2"/>
  <c r="K2774" i="2"/>
  <c r="K2770" i="2"/>
  <c r="K2766" i="2"/>
  <c r="K2762" i="2"/>
  <c r="K2758" i="2"/>
  <c r="K2754" i="2"/>
  <c r="K2750" i="2"/>
  <c r="K2746" i="2"/>
  <c r="K2742" i="2"/>
  <c r="K2738" i="2"/>
  <c r="K2734" i="2"/>
  <c r="K2730" i="2"/>
  <c r="K2726" i="2"/>
  <c r="K2722" i="2"/>
  <c r="K2718" i="2"/>
  <c r="K2714" i="2"/>
  <c r="K2710" i="2"/>
  <c r="K2706" i="2"/>
  <c r="K2702" i="2"/>
  <c r="K2698" i="2"/>
  <c r="K2694" i="2"/>
  <c r="K2690" i="2"/>
  <c r="K2686" i="2"/>
  <c r="K2682" i="2"/>
  <c r="K2678" i="2"/>
  <c r="K2674" i="2"/>
  <c r="K2670" i="2"/>
  <c r="K2666" i="2"/>
  <c r="K2662" i="2"/>
  <c r="K2658" i="2"/>
  <c r="K2654" i="2"/>
  <c r="K2650" i="2"/>
  <c r="K2646" i="2"/>
  <c r="K2642" i="2"/>
  <c r="K2638" i="2"/>
  <c r="K2634" i="2"/>
  <c r="K2630" i="2"/>
  <c r="K2626" i="2"/>
  <c r="K2622" i="2"/>
  <c r="K2618" i="2"/>
  <c r="K2614" i="2"/>
  <c r="K2610" i="2"/>
  <c r="K2606" i="2"/>
  <c r="K2602" i="2"/>
  <c r="K2598" i="2"/>
  <c r="K2594" i="2"/>
  <c r="K2590" i="2"/>
  <c r="K2586" i="2"/>
  <c r="K2582" i="2"/>
  <c r="K2578" i="2"/>
  <c r="K2574" i="2"/>
  <c r="K2570" i="2"/>
  <c r="K2566" i="2"/>
  <c r="K2562" i="2"/>
  <c r="K2558" i="2"/>
  <c r="K2554" i="2"/>
  <c r="K2550" i="2"/>
  <c r="K2546" i="2"/>
  <c r="K2542" i="2"/>
  <c r="K2538" i="2"/>
  <c r="K2534" i="2"/>
  <c r="K2530" i="2"/>
  <c r="K2526" i="2"/>
  <c r="K2522" i="2"/>
  <c r="K2518" i="2"/>
  <c r="K2514" i="2"/>
  <c r="K2510" i="2"/>
  <c r="K2506" i="2"/>
  <c r="K2502" i="2"/>
  <c r="K2498" i="2"/>
  <c r="K2494" i="2"/>
  <c r="K2490" i="2"/>
  <c r="K2486" i="2"/>
  <c r="K2482" i="2"/>
  <c r="K2478" i="2"/>
  <c r="K2474" i="2"/>
  <c r="K2470" i="2"/>
  <c r="K2466" i="2"/>
  <c r="K2462" i="2"/>
  <c r="K2458" i="2"/>
  <c r="K2454" i="2"/>
  <c r="K2450" i="2"/>
  <c r="K2446" i="2"/>
  <c r="K2442" i="2"/>
  <c r="K2438" i="2"/>
  <c r="K2434" i="2"/>
  <c r="K2430" i="2"/>
  <c r="K2426" i="2"/>
  <c r="K2422" i="2"/>
  <c r="K2418" i="2"/>
  <c r="K2414" i="2"/>
  <c r="K2410" i="2"/>
  <c r="K2406" i="2"/>
  <c r="K2402" i="2"/>
  <c r="K2398" i="2"/>
  <c r="K2394" i="2"/>
  <c r="K2390" i="2"/>
  <c r="K2386" i="2"/>
  <c r="K2382" i="2"/>
  <c r="K2378" i="2"/>
  <c r="K2374" i="2"/>
  <c r="K2370" i="2"/>
  <c r="K2366" i="2"/>
  <c r="K2362" i="2"/>
  <c r="K2358" i="2"/>
  <c r="K2354" i="2"/>
  <c r="K2350" i="2"/>
  <c r="K2346" i="2"/>
  <c r="K2342" i="2"/>
  <c r="K2338" i="2"/>
  <c r="K2334" i="2"/>
  <c r="K2330" i="2"/>
  <c r="K2326" i="2"/>
  <c r="K2322" i="2"/>
  <c r="K2318" i="2"/>
  <c r="K2314" i="2"/>
  <c r="K2310" i="2"/>
  <c r="K2306" i="2"/>
  <c r="K2302" i="2"/>
  <c r="K2298" i="2"/>
  <c r="K2294" i="2"/>
  <c r="K2290" i="2"/>
  <c r="K2286" i="2"/>
  <c r="K2282" i="2"/>
  <c r="K2278" i="2"/>
  <c r="K2274" i="2"/>
  <c r="K2270" i="2"/>
  <c r="K2266" i="2"/>
  <c r="K2262" i="2"/>
  <c r="K2258" i="2"/>
  <c r="K2254" i="2"/>
  <c r="K2250" i="2"/>
  <c r="K2246" i="2"/>
  <c r="K2242" i="2"/>
  <c r="K2238" i="2"/>
  <c r="K2234" i="2"/>
  <c r="K2230" i="2"/>
  <c r="K2226" i="2"/>
  <c r="K2222" i="2"/>
  <c r="K2218" i="2"/>
  <c r="K2214" i="2"/>
  <c r="K2210" i="2"/>
  <c r="K2206" i="2"/>
  <c r="K2202" i="2"/>
  <c r="K2198" i="2"/>
  <c r="K2194" i="2"/>
  <c r="K2190" i="2"/>
  <c r="K2186" i="2"/>
  <c r="K2182" i="2"/>
  <c r="K2178" i="2"/>
  <c r="K2174" i="2"/>
  <c r="K2170" i="2"/>
  <c r="K2166" i="2"/>
  <c r="K2162" i="2"/>
  <c r="K2158" i="2"/>
  <c r="K2154" i="2"/>
  <c r="K2150" i="2"/>
  <c r="K2146" i="2"/>
  <c r="K2142" i="2"/>
  <c r="K2138" i="2"/>
  <c r="K2134" i="2"/>
  <c r="K2126" i="2"/>
  <c r="K2118" i="2"/>
  <c r="K2110" i="2"/>
  <c r="K2102" i="2"/>
  <c r="K2094" i="2"/>
  <c r="K2086" i="2"/>
  <c r="K2078" i="2"/>
  <c r="K2070" i="2"/>
  <c r="K2062" i="2"/>
  <c r="K2054" i="2"/>
  <c r="K2046" i="2"/>
  <c r="K2038" i="2"/>
  <c r="K2030" i="2"/>
  <c r="K2022" i="2"/>
  <c r="K2014" i="2"/>
  <c r="K2006" i="2"/>
  <c r="K1998" i="2"/>
  <c r="K1990" i="2"/>
  <c r="K1982" i="2"/>
  <c r="K1974" i="2"/>
  <c r="K1966" i="2"/>
  <c r="K1950" i="2"/>
  <c r="K1934" i="2"/>
  <c r="K1918" i="2"/>
  <c r="K1902" i="2"/>
  <c r="K1886" i="2"/>
  <c r="K1870" i="2"/>
  <c r="K1854" i="2"/>
  <c r="K1838" i="2"/>
  <c r="K1822" i="2"/>
  <c r="K1806" i="2"/>
  <c r="K1790" i="2"/>
  <c r="K1774" i="2"/>
  <c r="K1758" i="2"/>
  <c r="K1742" i="2"/>
  <c r="K1726" i="2"/>
  <c r="K1710" i="2"/>
  <c r="K1694" i="2"/>
  <c r="K1678" i="2"/>
  <c r="K1662" i="2"/>
  <c r="K1646" i="2"/>
  <c r="K1630" i="2"/>
  <c r="K1614" i="2"/>
  <c r="K1598" i="2"/>
  <c r="K1582" i="2"/>
  <c r="K1566" i="2"/>
  <c r="K1550" i="2"/>
  <c r="K1534" i="2"/>
  <c r="K1518" i="2"/>
  <c r="K1502" i="2"/>
  <c r="K1486" i="2"/>
  <c r="K1470" i="2"/>
  <c r="K1454" i="2"/>
  <c r="K1438" i="2"/>
  <c r="K1422" i="2"/>
  <c r="K1406" i="2"/>
  <c r="K1390" i="2"/>
  <c r="K1374" i="2"/>
  <c r="K1358" i="2"/>
  <c r="K1342" i="2"/>
  <c r="K1326" i="2"/>
  <c r="K1310" i="2"/>
  <c r="K1294" i="2"/>
  <c r="K1278" i="2"/>
  <c r="K1262" i="2"/>
  <c r="K1246" i="2"/>
  <c r="K1230" i="2"/>
  <c r="K1214" i="2"/>
  <c r="K1198" i="2"/>
  <c r="K1182" i="2"/>
  <c r="K1166" i="2"/>
  <c r="K1150" i="2"/>
  <c r="K1134" i="2"/>
  <c r="K1118" i="2"/>
  <c r="K1102" i="2"/>
  <c r="K1086" i="2"/>
  <c r="K1070" i="2"/>
  <c r="K1054" i="2"/>
  <c r="K1038" i="2"/>
  <c r="K1014" i="2"/>
  <c r="K982" i="2"/>
  <c r="K950" i="2"/>
  <c r="K918" i="2"/>
  <c r="K886" i="2"/>
  <c r="K854" i="2"/>
  <c r="K822" i="2"/>
  <c r="K790" i="2"/>
  <c r="K758" i="2"/>
  <c r="K726" i="2"/>
  <c r="K694" i="2"/>
  <c r="K641" i="2"/>
  <c r="K577" i="2"/>
  <c r="K513" i="2"/>
  <c r="K449" i="2"/>
  <c r="K385" i="2"/>
  <c r="K321" i="2"/>
  <c r="K257" i="2"/>
  <c r="K193" i="2"/>
  <c r="K129" i="2"/>
  <c r="K65" i="2"/>
  <c r="L3450" i="2"/>
  <c r="L3274" i="2"/>
  <c r="L3018" i="2"/>
  <c r="L2762" i="2"/>
  <c r="L2506" i="2"/>
  <c r="L1955" i="2"/>
  <c r="B4" i="2"/>
  <c r="B8" i="2"/>
  <c r="B12" i="2"/>
  <c r="B16" i="2"/>
  <c r="B20" i="2"/>
  <c r="B24" i="2"/>
  <c r="B28" i="2"/>
  <c r="B32" i="2"/>
  <c r="B36" i="2"/>
  <c r="B40" i="2"/>
  <c r="B44" i="2"/>
  <c r="B48" i="2"/>
  <c r="B52" i="2"/>
  <c r="B56" i="2"/>
  <c r="B60" i="2"/>
  <c r="B64" i="2"/>
  <c r="B68" i="2"/>
  <c r="B72" i="2"/>
  <c r="B76" i="2"/>
  <c r="B80" i="2"/>
  <c r="B84" i="2"/>
  <c r="B88" i="2"/>
  <c r="B92" i="2"/>
  <c r="B96" i="2"/>
  <c r="B100" i="2"/>
  <c r="B104" i="2"/>
  <c r="B108" i="2"/>
  <c r="B112" i="2"/>
  <c r="B116" i="2"/>
  <c r="B120" i="2"/>
  <c r="B124" i="2"/>
  <c r="B128" i="2"/>
  <c r="B132" i="2"/>
  <c r="B136" i="2"/>
  <c r="B140" i="2"/>
  <c r="B144" i="2"/>
  <c r="B148" i="2"/>
  <c r="B152" i="2"/>
  <c r="B156" i="2"/>
  <c r="B160" i="2"/>
  <c r="B164" i="2"/>
  <c r="B168" i="2"/>
  <c r="B172" i="2"/>
  <c r="B176" i="2"/>
  <c r="B180" i="2"/>
  <c r="B5" i="2"/>
  <c r="B9" i="2"/>
  <c r="B13" i="2"/>
  <c r="B17" i="2"/>
  <c r="B21" i="2"/>
  <c r="B25" i="2"/>
  <c r="B29" i="2"/>
  <c r="B33" i="2"/>
  <c r="B37" i="2"/>
  <c r="B41" i="2"/>
  <c r="B45" i="2"/>
  <c r="B49" i="2"/>
  <c r="B53" i="2"/>
  <c r="B57" i="2"/>
  <c r="B61" i="2"/>
  <c r="B65" i="2"/>
  <c r="B69" i="2"/>
  <c r="B73" i="2"/>
  <c r="B77" i="2"/>
  <c r="B81" i="2"/>
  <c r="B85" i="2"/>
  <c r="B89" i="2"/>
  <c r="B93" i="2"/>
  <c r="B97" i="2"/>
  <c r="B101" i="2"/>
  <c r="B105" i="2"/>
  <c r="B109" i="2"/>
  <c r="B113" i="2"/>
  <c r="B117" i="2"/>
  <c r="B121" i="2"/>
  <c r="B125" i="2"/>
  <c r="B129" i="2"/>
  <c r="B133" i="2"/>
  <c r="B137" i="2"/>
  <c r="B141" i="2"/>
  <c r="B145" i="2"/>
  <c r="B149" i="2"/>
  <c r="B153" i="2"/>
  <c r="B157" i="2"/>
  <c r="B161" i="2"/>
  <c r="B165" i="2"/>
  <c r="B169" i="2"/>
  <c r="B173" i="2"/>
  <c r="B177" i="2"/>
  <c r="B181" i="2"/>
  <c r="B185" i="2"/>
  <c r="B189" i="2"/>
  <c r="B193" i="2"/>
  <c r="B197" i="2"/>
  <c r="B201" i="2"/>
  <c r="B205" i="2"/>
  <c r="B209" i="2"/>
  <c r="B213" i="2"/>
  <c r="B217" i="2"/>
  <c r="B221" i="2"/>
  <c r="B225" i="2"/>
  <c r="B229" i="2"/>
  <c r="B233" i="2"/>
  <c r="B237" i="2"/>
  <c r="B241" i="2"/>
  <c r="B245" i="2"/>
  <c r="B249" i="2"/>
  <c r="B253" i="2"/>
  <c r="B257" i="2"/>
  <c r="B261" i="2"/>
  <c r="B265" i="2"/>
  <c r="B269" i="2"/>
  <c r="B273" i="2"/>
  <c r="B277" i="2"/>
  <c r="B281" i="2"/>
  <c r="B285" i="2"/>
  <c r="B289" i="2"/>
  <c r="B293" i="2"/>
  <c r="B297" i="2"/>
  <c r="B301" i="2"/>
  <c r="B305" i="2"/>
  <c r="B309" i="2"/>
  <c r="B313" i="2"/>
  <c r="B317" i="2"/>
  <c r="B321" i="2"/>
  <c r="B325" i="2"/>
  <c r="B329" i="2"/>
  <c r="B333" i="2"/>
  <c r="B337" i="2"/>
  <c r="B341" i="2"/>
  <c r="B345" i="2"/>
  <c r="B349" i="2"/>
  <c r="B353" i="2"/>
  <c r="B357" i="2"/>
  <c r="B361" i="2"/>
  <c r="B365" i="2"/>
  <c r="B369" i="2"/>
  <c r="B373" i="2"/>
  <c r="B377" i="2"/>
  <c r="B381" i="2"/>
  <c r="B385" i="2"/>
  <c r="B389" i="2"/>
  <c r="B393" i="2"/>
  <c r="B397" i="2"/>
  <c r="B401" i="2"/>
  <c r="B405" i="2"/>
  <c r="B409" i="2"/>
  <c r="B413" i="2"/>
  <c r="B417" i="2"/>
  <c r="B421" i="2"/>
  <c r="B425" i="2"/>
  <c r="B429" i="2"/>
  <c r="B433" i="2"/>
  <c r="B437" i="2"/>
  <c r="B441" i="2"/>
  <c r="B445" i="2"/>
  <c r="B449" i="2"/>
  <c r="B453" i="2"/>
  <c r="B457" i="2"/>
  <c r="B461" i="2"/>
  <c r="B465" i="2"/>
  <c r="B469" i="2"/>
  <c r="B473" i="2"/>
  <c r="B477" i="2"/>
  <c r="B481" i="2"/>
  <c r="B485" i="2"/>
  <c r="B489" i="2"/>
  <c r="B493" i="2"/>
  <c r="B497" i="2"/>
  <c r="B501" i="2"/>
  <c r="B505" i="2"/>
  <c r="B509" i="2"/>
  <c r="B513" i="2"/>
  <c r="B517" i="2"/>
  <c r="B521" i="2"/>
  <c r="B525" i="2"/>
  <c r="B529" i="2"/>
  <c r="B533" i="2"/>
  <c r="B537" i="2"/>
  <c r="B541" i="2"/>
  <c r="B545" i="2"/>
  <c r="B549" i="2"/>
  <c r="B553" i="2"/>
  <c r="B557" i="2"/>
  <c r="B561" i="2"/>
  <c r="B565" i="2"/>
  <c r="B569" i="2"/>
  <c r="B573" i="2"/>
  <c r="B577" i="2"/>
  <c r="B581" i="2"/>
  <c r="B585" i="2"/>
  <c r="B589" i="2"/>
  <c r="B593" i="2"/>
  <c r="B597" i="2"/>
  <c r="B601" i="2"/>
  <c r="B605" i="2"/>
  <c r="B609" i="2"/>
  <c r="B613" i="2"/>
  <c r="B617" i="2"/>
  <c r="B621" i="2"/>
  <c r="B625" i="2"/>
  <c r="B629" i="2"/>
  <c r="B633" i="2"/>
  <c r="B637" i="2"/>
  <c r="B641" i="2"/>
  <c r="B645" i="2"/>
  <c r="B649" i="2"/>
  <c r="B653" i="2"/>
  <c r="B657" i="2"/>
  <c r="B661" i="2"/>
  <c r="B665" i="2"/>
  <c r="B669" i="2"/>
  <c r="B673" i="2"/>
  <c r="B677" i="2"/>
  <c r="B681" i="2"/>
  <c r="B685" i="2"/>
  <c r="B689" i="2"/>
  <c r="B693" i="2"/>
  <c r="B697" i="2"/>
  <c r="B701" i="2"/>
  <c r="B705" i="2"/>
  <c r="B709" i="2"/>
  <c r="B713" i="2"/>
  <c r="B717" i="2"/>
  <c r="B721" i="2"/>
  <c r="B725" i="2"/>
  <c r="B729" i="2"/>
  <c r="B733" i="2"/>
  <c r="B737" i="2"/>
  <c r="B741" i="2"/>
  <c r="B745" i="2"/>
  <c r="B749" i="2"/>
  <c r="B753" i="2"/>
  <c r="B757" i="2"/>
  <c r="B761" i="2"/>
  <c r="B765" i="2"/>
  <c r="B769" i="2"/>
  <c r="B773" i="2"/>
  <c r="B777" i="2"/>
  <c r="B781" i="2"/>
  <c r="B785" i="2"/>
  <c r="B789" i="2"/>
  <c r="B793" i="2"/>
  <c r="B797" i="2"/>
  <c r="B801" i="2"/>
  <c r="B805" i="2"/>
  <c r="B809" i="2"/>
  <c r="B813" i="2"/>
  <c r="B817" i="2"/>
  <c r="B821" i="2"/>
  <c r="B825" i="2"/>
  <c r="B829" i="2"/>
  <c r="B833" i="2"/>
  <c r="B837" i="2"/>
  <c r="B841" i="2"/>
  <c r="B845" i="2"/>
  <c r="B849" i="2"/>
  <c r="B853" i="2"/>
  <c r="B857" i="2"/>
  <c r="B861" i="2"/>
  <c r="B865" i="2"/>
  <c r="B869" i="2"/>
  <c r="B873" i="2"/>
  <c r="B877" i="2"/>
  <c r="B881" i="2"/>
  <c r="B885" i="2"/>
  <c r="B889" i="2"/>
  <c r="B893" i="2"/>
  <c r="B897" i="2"/>
  <c r="B901" i="2"/>
  <c r="B905" i="2"/>
  <c r="B909" i="2"/>
  <c r="B913" i="2"/>
  <c r="B917" i="2"/>
  <c r="B921" i="2"/>
  <c r="B925" i="2"/>
  <c r="B929" i="2"/>
  <c r="B933" i="2"/>
  <c r="B937" i="2"/>
  <c r="B941" i="2"/>
  <c r="B945" i="2"/>
  <c r="B949" i="2"/>
  <c r="B953" i="2"/>
  <c r="B957" i="2"/>
  <c r="B961" i="2"/>
  <c r="B965" i="2"/>
  <c r="B969" i="2"/>
  <c r="B973" i="2"/>
  <c r="B977" i="2"/>
  <c r="B981" i="2"/>
  <c r="B985" i="2"/>
  <c r="B989" i="2"/>
  <c r="B993" i="2"/>
  <c r="B997" i="2"/>
  <c r="B1001" i="2"/>
  <c r="B1005" i="2"/>
  <c r="B1009" i="2"/>
  <c r="B1013" i="2"/>
  <c r="B1017" i="2"/>
  <c r="B1021" i="2"/>
  <c r="B1025" i="2"/>
  <c r="B1029" i="2"/>
  <c r="B1033" i="2"/>
  <c r="B1037" i="2"/>
  <c r="B1041" i="2"/>
  <c r="B1045" i="2"/>
  <c r="B1049" i="2"/>
  <c r="B1053" i="2"/>
  <c r="B1057" i="2"/>
  <c r="B1061" i="2"/>
  <c r="B1065" i="2"/>
  <c r="B1069" i="2"/>
  <c r="B1073" i="2"/>
  <c r="B1077" i="2"/>
  <c r="B1081" i="2"/>
  <c r="B1085" i="2"/>
  <c r="B1089" i="2"/>
  <c r="B1093" i="2"/>
  <c r="B1097" i="2"/>
  <c r="B1101" i="2"/>
  <c r="B1105" i="2"/>
  <c r="B1109" i="2"/>
  <c r="B1113" i="2"/>
  <c r="B1117" i="2"/>
  <c r="B1121" i="2"/>
  <c r="B1125" i="2"/>
  <c r="B1129" i="2"/>
  <c r="B1133" i="2"/>
  <c r="B1137" i="2"/>
  <c r="B1141" i="2"/>
  <c r="B1145" i="2"/>
  <c r="B1149" i="2"/>
  <c r="B1153" i="2"/>
  <c r="B1157" i="2"/>
  <c r="B1161" i="2"/>
  <c r="B1165" i="2"/>
  <c r="B1169" i="2"/>
  <c r="B1173" i="2"/>
  <c r="B1177" i="2"/>
  <c r="B1181" i="2"/>
  <c r="B1185" i="2"/>
  <c r="B1189" i="2"/>
  <c r="B1193" i="2"/>
  <c r="B1197" i="2"/>
  <c r="B1201" i="2"/>
  <c r="B1205" i="2"/>
  <c r="B1209" i="2"/>
  <c r="B1213" i="2"/>
  <c r="B1217" i="2"/>
  <c r="B1221" i="2"/>
  <c r="B1225" i="2"/>
  <c r="B1229" i="2"/>
  <c r="B1233" i="2"/>
  <c r="B1237" i="2"/>
  <c r="B1241" i="2"/>
  <c r="B1245" i="2"/>
  <c r="B1249" i="2"/>
  <c r="B1253" i="2"/>
  <c r="B1257" i="2"/>
  <c r="B1261" i="2"/>
  <c r="B1265" i="2"/>
  <c r="B1269" i="2"/>
  <c r="B1273" i="2"/>
  <c r="B1277" i="2"/>
  <c r="B1281" i="2"/>
  <c r="B1285" i="2"/>
  <c r="B1289" i="2"/>
  <c r="B1293" i="2"/>
  <c r="B1297" i="2"/>
  <c r="B1301" i="2"/>
  <c r="B1305" i="2"/>
  <c r="B1309" i="2"/>
  <c r="B1313" i="2"/>
  <c r="B1317" i="2"/>
  <c r="B1321" i="2"/>
  <c r="B1325" i="2"/>
  <c r="B1329" i="2"/>
  <c r="B1333" i="2"/>
  <c r="B1337" i="2"/>
  <c r="B1341" i="2"/>
  <c r="B1345" i="2"/>
  <c r="B1349" i="2"/>
  <c r="B1353" i="2"/>
  <c r="B1357" i="2"/>
  <c r="B1361" i="2"/>
  <c r="B1365" i="2"/>
  <c r="B1369" i="2"/>
  <c r="B1373" i="2"/>
  <c r="B1377" i="2"/>
  <c r="B1381" i="2"/>
  <c r="B1385" i="2"/>
  <c r="B1389" i="2"/>
  <c r="B1393" i="2"/>
  <c r="B1397" i="2"/>
  <c r="B1401" i="2"/>
  <c r="B1405" i="2"/>
  <c r="B1409" i="2"/>
  <c r="B1413" i="2"/>
  <c r="B1417" i="2"/>
  <c r="B1421" i="2"/>
  <c r="B1425" i="2"/>
  <c r="B1429" i="2"/>
  <c r="B1433" i="2"/>
  <c r="B1437" i="2"/>
  <c r="B1441" i="2"/>
  <c r="B1445" i="2"/>
  <c r="B1449" i="2"/>
  <c r="B1453" i="2"/>
  <c r="B1457" i="2"/>
  <c r="B1461" i="2"/>
  <c r="B1465" i="2"/>
  <c r="B1469" i="2"/>
  <c r="B1473" i="2"/>
  <c r="B1477" i="2"/>
  <c r="B1481" i="2"/>
  <c r="B1485" i="2"/>
  <c r="B1489" i="2"/>
  <c r="B1493" i="2"/>
  <c r="B1497" i="2"/>
  <c r="B1501" i="2"/>
  <c r="B1505" i="2"/>
  <c r="B1509" i="2"/>
  <c r="B1513" i="2"/>
  <c r="B1517" i="2"/>
  <c r="B1521" i="2"/>
  <c r="B1525" i="2"/>
  <c r="B1529" i="2"/>
  <c r="B1533" i="2"/>
  <c r="B1537" i="2"/>
  <c r="B1541" i="2"/>
  <c r="B1545" i="2"/>
  <c r="B1549" i="2"/>
  <c r="B1553" i="2"/>
  <c r="B1557" i="2"/>
  <c r="B1561" i="2"/>
  <c r="B1565" i="2"/>
  <c r="B1569" i="2"/>
  <c r="B1573" i="2"/>
  <c r="B1577" i="2"/>
  <c r="B1581" i="2"/>
  <c r="B1585" i="2"/>
  <c r="B1589" i="2"/>
  <c r="B1593" i="2"/>
  <c r="B1597" i="2"/>
  <c r="B1601" i="2"/>
  <c r="B1605" i="2"/>
  <c r="B1609" i="2"/>
  <c r="B1613" i="2"/>
  <c r="B1617" i="2"/>
  <c r="B1621" i="2"/>
  <c r="B1625" i="2"/>
  <c r="B1629" i="2"/>
  <c r="B1633" i="2"/>
  <c r="B1637" i="2"/>
  <c r="B1641" i="2"/>
  <c r="B1645" i="2"/>
  <c r="B1649" i="2"/>
  <c r="B1653" i="2"/>
  <c r="B1657" i="2"/>
  <c r="B1661" i="2"/>
  <c r="B1665" i="2"/>
  <c r="B1669" i="2"/>
  <c r="B1673" i="2"/>
  <c r="B1677" i="2"/>
  <c r="B1681" i="2"/>
  <c r="B1685" i="2"/>
  <c r="B1689" i="2"/>
  <c r="B1693" i="2"/>
  <c r="B1697" i="2"/>
  <c r="B1701" i="2"/>
  <c r="B1705" i="2"/>
  <c r="B1709" i="2"/>
  <c r="B1713" i="2"/>
  <c r="B1717" i="2"/>
  <c r="B1721" i="2"/>
  <c r="B1725" i="2"/>
  <c r="B1729" i="2"/>
  <c r="B1733" i="2"/>
  <c r="B1737" i="2"/>
  <c r="B1741" i="2"/>
  <c r="B1745" i="2"/>
  <c r="B1749" i="2"/>
  <c r="B1753" i="2"/>
  <c r="B1757" i="2"/>
  <c r="B1761" i="2"/>
  <c r="B1765" i="2"/>
  <c r="B1769" i="2"/>
  <c r="B1773" i="2"/>
  <c r="B1777" i="2"/>
  <c r="B1781" i="2"/>
  <c r="B1785" i="2"/>
  <c r="B1789" i="2"/>
  <c r="B1793" i="2"/>
  <c r="B1797" i="2"/>
  <c r="B1801" i="2"/>
  <c r="B1805" i="2"/>
  <c r="B1809" i="2"/>
  <c r="B1813" i="2"/>
  <c r="B1817" i="2"/>
  <c r="B1821" i="2"/>
  <c r="B1825" i="2"/>
  <c r="B1829" i="2"/>
  <c r="B1833" i="2"/>
  <c r="B1837" i="2"/>
  <c r="B1841" i="2"/>
  <c r="B1845" i="2"/>
  <c r="B1849" i="2"/>
  <c r="B1853" i="2"/>
  <c r="B1857" i="2"/>
  <c r="B1861" i="2"/>
  <c r="B1865" i="2"/>
  <c r="B1869" i="2"/>
  <c r="B1873" i="2"/>
  <c r="B1877" i="2"/>
  <c r="B1881" i="2"/>
  <c r="B1885" i="2"/>
  <c r="B1889" i="2"/>
  <c r="B1893" i="2"/>
  <c r="B1897" i="2"/>
  <c r="B1901" i="2"/>
  <c r="B1905" i="2"/>
  <c r="B1909" i="2"/>
  <c r="B1913" i="2"/>
  <c r="B1917" i="2"/>
  <c r="B1921" i="2"/>
  <c r="B1925" i="2"/>
  <c r="B1929" i="2"/>
  <c r="B1933" i="2"/>
  <c r="B1937" i="2"/>
  <c r="B1941" i="2"/>
  <c r="B1945" i="2"/>
  <c r="B1949" i="2"/>
  <c r="B1953" i="2"/>
  <c r="B1957" i="2"/>
  <c r="B1961" i="2"/>
  <c r="B1965" i="2"/>
  <c r="B1969" i="2"/>
  <c r="B1973" i="2"/>
  <c r="B1977" i="2"/>
  <c r="B1981" i="2"/>
  <c r="B1985" i="2"/>
  <c r="B1989" i="2"/>
  <c r="B1993" i="2"/>
  <c r="B1997" i="2"/>
  <c r="B2001" i="2"/>
  <c r="B2005" i="2"/>
  <c r="B2009" i="2"/>
  <c r="B2013" i="2"/>
  <c r="B2017" i="2"/>
  <c r="B2021" i="2"/>
  <c r="B2025" i="2"/>
  <c r="B2029" i="2"/>
  <c r="B2033" i="2"/>
  <c r="B2037" i="2"/>
  <c r="B2041" i="2"/>
  <c r="B2045" i="2"/>
  <c r="B2049" i="2"/>
  <c r="B2053" i="2"/>
  <c r="B2057" i="2"/>
  <c r="B2061" i="2"/>
  <c r="B2065" i="2"/>
  <c r="B2069" i="2"/>
  <c r="B6" i="2"/>
  <c r="B10" i="2"/>
  <c r="B14" i="2"/>
  <c r="B18" i="2"/>
  <c r="B22" i="2"/>
  <c r="B26" i="2"/>
  <c r="B30" i="2"/>
  <c r="B34" i="2"/>
  <c r="B38" i="2"/>
  <c r="B42" i="2"/>
  <c r="B46" i="2"/>
  <c r="B50" i="2"/>
  <c r="B54" i="2"/>
  <c r="B58" i="2"/>
  <c r="B62" i="2"/>
  <c r="B66" i="2"/>
  <c r="B70" i="2"/>
  <c r="B74" i="2"/>
  <c r="B78" i="2"/>
  <c r="B82" i="2"/>
  <c r="B86" i="2"/>
  <c r="B90" i="2"/>
  <c r="B94" i="2"/>
  <c r="B98" i="2"/>
  <c r="B102" i="2"/>
  <c r="B106" i="2"/>
  <c r="B110" i="2"/>
  <c r="B114" i="2"/>
  <c r="B118" i="2"/>
  <c r="B122" i="2"/>
  <c r="B126" i="2"/>
  <c r="B130" i="2"/>
  <c r="B134" i="2"/>
  <c r="B138" i="2"/>
  <c r="B142" i="2"/>
  <c r="B146" i="2"/>
  <c r="B150" i="2"/>
  <c r="B154" i="2"/>
  <c r="B158" i="2"/>
  <c r="B162" i="2"/>
  <c r="B166" i="2"/>
  <c r="B170" i="2"/>
  <c r="B174" i="2"/>
  <c r="B178" i="2"/>
  <c r="B182" i="2"/>
  <c r="B186" i="2"/>
  <c r="B190" i="2"/>
  <c r="B194" i="2"/>
  <c r="B198" i="2"/>
  <c r="B202" i="2"/>
  <c r="B206" i="2"/>
  <c r="B210" i="2"/>
  <c r="B214" i="2"/>
  <c r="B218" i="2"/>
  <c r="B222" i="2"/>
  <c r="B226" i="2"/>
  <c r="B230" i="2"/>
  <c r="B234" i="2"/>
  <c r="B238" i="2"/>
  <c r="B242" i="2"/>
  <c r="B246" i="2"/>
  <c r="B250" i="2"/>
  <c r="B254" i="2"/>
  <c r="B258" i="2"/>
  <c r="B262" i="2"/>
  <c r="B266" i="2"/>
  <c r="B270" i="2"/>
  <c r="B274" i="2"/>
  <c r="B278" i="2"/>
  <c r="B282" i="2"/>
  <c r="B286" i="2"/>
  <c r="B290" i="2"/>
  <c r="B294" i="2"/>
  <c r="B298" i="2"/>
  <c r="B302" i="2"/>
  <c r="B306" i="2"/>
  <c r="B310" i="2"/>
  <c r="B314" i="2"/>
  <c r="B318" i="2"/>
  <c r="B322" i="2"/>
  <c r="B326" i="2"/>
  <c r="B330" i="2"/>
  <c r="B334" i="2"/>
  <c r="B338" i="2"/>
  <c r="B342" i="2"/>
  <c r="B346" i="2"/>
  <c r="B350" i="2"/>
  <c r="B354" i="2"/>
  <c r="B358" i="2"/>
  <c r="B362" i="2"/>
  <c r="B366" i="2"/>
  <c r="B370" i="2"/>
  <c r="B374" i="2"/>
  <c r="B378" i="2"/>
  <c r="B382" i="2"/>
  <c r="B386" i="2"/>
  <c r="B390" i="2"/>
  <c r="B394" i="2"/>
  <c r="B398" i="2"/>
  <c r="B402" i="2"/>
  <c r="B406" i="2"/>
  <c r="B410" i="2"/>
  <c r="B414" i="2"/>
  <c r="B418" i="2"/>
  <c r="B422" i="2"/>
  <c r="B426" i="2"/>
  <c r="B430" i="2"/>
  <c r="B434" i="2"/>
  <c r="B438" i="2"/>
  <c r="B442" i="2"/>
  <c r="B446" i="2"/>
  <c r="B450" i="2"/>
  <c r="B454" i="2"/>
  <c r="B458" i="2"/>
  <c r="B462" i="2"/>
  <c r="B466" i="2"/>
  <c r="B470" i="2"/>
  <c r="B474" i="2"/>
  <c r="B478" i="2"/>
  <c r="B482" i="2"/>
  <c r="B486" i="2"/>
  <c r="B490" i="2"/>
  <c r="B494" i="2"/>
  <c r="B498" i="2"/>
  <c r="B502" i="2"/>
  <c r="B506" i="2"/>
  <c r="B510" i="2"/>
  <c r="B514" i="2"/>
  <c r="B518" i="2"/>
  <c r="B522" i="2"/>
  <c r="B526" i="2"/>
  <c r="B530" i="2"/>
  <c r="B534" i="2"/>
  <c r="B538" i="2"/>
  <c r="B542" i="2"/>
  <c r="B546" i="2"/>
  <c r="B550" i="2"/>
  <c r="B554" i="2"/>
  <c r="B558" i="2"/>
  <c r="B562" i="2"/>
  <c r="B566" i="2"/>
  <c r="B570" i="2"/>
  <c r="B574" i="2"/>
  <c r="B578" i="2"/>
  <c r="B582" i="2"/>
  <c r="B586" i="2"/>
  <c r="B590" i="2"/>
  <c r="B594" i="2"/>
  <c r="B598" i="2"/>
  <c r="B602" i="2"/>
  <c r="B606" i="2"/>
  <c r="B610" i="2"/>
  <c r="B614" i="2"/>
  <c r="B618" i="2"/>
  <c r="B622" i="2"/>
  <c r="B626" i="2"/>
  <c r="B630" i="2"/>
  <c r="B634" i="2"/>
  <c r="B638" i="2"/>
  <c r="B642" i="2"/>
  <c r="B646" i="2"/>
  <c r="B650" i="2"/>
  <c r="B654" i="2"/>
  <c r="B658" i="2"/>
  <c r="B662" i="2"/>
  <c r="B666" i="2"/>
  <c r="B670" i="2"/>
  <c r="B674" i="2"/>
  <c r="B678" i="2"/>
  <c r="B682" i="2"/>
  <c r="B686" i="2"/>
  <c r="B690" i="2"/>
  <c r="B694" i="2"/>
  <c r="B698" i="2"/>
  <c r="B702" i="2"/>
  <c r="B706" i="2"/>
  <c r="B710" i="2"/>
  <c r="B714" i="2"/>
  <c r="B718" i="2"/>
  <c r="B722" i="2"/>
  <c r="B726" i="2"/>
  <c r="B730" i="2"/>
  <c r="B734" i="2"/>
  <c r="B738" i="2"/>
  <c r="B742" i="2"/>
  <c r="B746" i="2"/>
  <c r="B750" i="2"/>
  <c r="B754" i="2"/>
  <c r="B758" i="2"/>
  <c r="B762" i="2"/>
  <c r="B766" i="2"/>
  <c r="B770" i="2"/>
  <c r="B774" i="2"/>
  <c r="B778" i="2"/>
  <c r="B782" i="2"/>
  <c r="B786" i="2"/>
  <c r="B790" i="2"/>
  <c r="B794" i="2"/>
  <c r="B798" i="2"/>
  <c r="B802" i="2"/>
  <c r="B806" i="2"/>
  <c r="B810" i="2"/>
  <c r="B814" i="2"/>
  <c r="B818" i="2"/>
  <c r="B822" i="2"/>
  <c r="B826" i="2"/>
  <c r="B830" i="2"/>
  <c r="B834" i="2"/>
  <c r="B838" i="2"/>
  <c r="B842" i="2"/>
  <c r="B846" i="2"/>
  <c r="B850" i="2"/>
  <c r="B854" i="2"/>
  <c r="B858" i="2"/>
  <c r="B862" i="2"/>
  <c r="B866" i="2"/>
  <c r="B870" i="2"/>
  <c r="B874" i="2"/>
  <c r="B878" i="2"/>
  <c r="B882" i="2"/>
  <c r="B886" i="2"/>
  <c r="B890" i="2"/>
  <c r="B894" i="2"/>
  <c r="B898" i="2"/>
  <c r="B902" i="2"/>
  <c r="B906" i="2"/>
  <c r="B910" i="2"/>
  <c r="B914" i="2"/>
  <c r="B918" i="2"/>
  <c r="B922" i="2"/>
  <c r="B926" i="2"/>
  <c r="B930" i="2"/>
  <c r="B934" i="2"/>
  <c r="B938" i="2"/>
  <c r="B942" i="2"/>
  <c r="B946" i="2"/>
  <c r="B950" i="2"/>
  <c r="B954" i="2"/>
  <c r="B958" i="2"/>
  <c r="B962" i="2"/>
  <c r="B966" i="2"/>
  <c r="B970" i="2"/>
  <c r="B974" i="2"/>
  <c r="B978" i="2"/>
  <c r="B982" i="2"/>
  <c r="B986" i="2"/>
  <c r="B990" i="2"/>
  <c r="B994" i="2"/>
  <c r="B998" i="2"/>
  <c r="B1002" i="2"/>
  <c r="B1006" i="2"/>
  <c r="B1010" i="2"/>
  <c r="B1014" i="2"/>
  <c r="B1018" i="2"/>
  <c r="B1022" i="2"/>
  <c r="B1026" i="2"/>
  <c r="B1030" i="2"/>
  <c r="B1034" i="2"/>
  <c r="B1038" i="2"/>
  <c r="B1042" i="2"/>
  <c r="B1046" i="2"/>
  <c r="B1050" i="2"/>
  <c r="B1054" i="2"/>
  <c r="B1058" i="2"/>
  <c r="B1062" i="2"/>
  <c r="B1066" i="2"/>
  <c r="B1070" i="2"/>
  <c r="B1074" i="2"/>
  <c r="B1078" i="2"/>
  <c r="B1082" i="2"/>
  <c r="B1086" i="2"/>
  <c r="B1090" i="2"/>
  <c r="B1094" i="2"/>
  <c r="B1098" i="2"/>
  <c r="B1102" i="2"/>
  <c r="B1106" i="2"/>
  <c r="B3" i="2"/>
  <c r="B7" i="2"/>
  <c r="B11" i="2"/>
  <c r="B15" i="2"/>
  <c r="B19" i="2"/>
  <c r="B23" i="2"/>
  <c r="B27" i="2"/>
  <c r="B31" i="2"/>
  <c r="B35" i="2"/>
  <c r="B39" i="2"/>
  <c r="B43" i="2"/>
  <c r="B47" i="2"/>
  <c r="B51" i="2"/>
  <c r="B55" i="2"/>
  <c r="B59" i="2"/>
  <c r="B63" i="2"/>
  <c r="B67" i="2"/>
  <c r="B71" i="2"/>
  <c r="B75" i="2"/>
  <c r="B79" i="2"/>
  <c r="B83" i="2"/>
  <c r="B87" i="2"/>
  <c r="B91" i="2"/>
  <c r="B95" i="2"/>
  <c r="B99" i="2"/>
  <c r="B103" i="2"/>
  <c r="B107" i="2"/>
  <c r="B111" i="2"/>
  <c r="B115" i="2"/>
  <c r="B119" i="2"/>
  <c r="B123" i="2"/>
  <c r="B127" i="2"/>
  <c r="B131" i="2"/>
  <c r="B135" i="2"/>
  <c r="B139" i="2"/>
  <c r="B143" i="2"/>
  <c r="B147" i="2"/>
  <c r="B151" i="2"/>
  <c r="B155" i="2"/>
  <c r="B159" i="2"/>
  <c r="B163" i="2"/>
  <c r="B167" i="2"/>
  <c r="B171" i="2"/>
  <c r="B175" i="2"/>
  <c r="B179" i="2"/>
  <c r="B183" i="2"/>
  <c r="B187" i="2"/>
  <c r="B191" i="2"/>
  <c r="B195" i="2"/>
  <c r="B199" i="2"/>
  <c r="B203" i="2"/>
  <c r="B207" i="2"/>
  <c r="B211" i="2"/>
  <c r="B215" i="2"/>
  <c r="B219" i="2"/>
  <c r="B223" i="2"/>
  <c r="B227" i="2"/>
  <c r="B231" i="2"/>
  <c r="B235" i="2"/>
  <c r="B239" i="2"/>
  <c r="B243" i="2"/>
  <c r="B247" i="2"/>
  <c r="B251" i="2"/>
  <c r="B255" i="2"/>
  <c r="B259" i="2"/>
  <c r="B263" i="2"/>
  <c r="B267" i="2"/>
  <c r="B271" i="2"/>
  <c r="B275" i="2"/>
  <c r="B279" i="2"/>
  <c r="B283" i="2"/>
  <c r="B287" i="2"/>
  <c r="B291" i="2"/>
  <c r="B295" i="2"/>
  <c r="B299" i="2"/>
  <c r="B303" i="2"/>
  <c r="B307" i="2"/>
  <c r="B311" i="2"/>
  <c r="B315" i="2"/>
  <c r="B319" i="2"/>
  <c r="B323" i="2"/>
  <c r="B327" i="2"/>
  <c r="B331" i="2"/>
  <c r="B335" i="2"/>
  <c r="B339" i="2"/>
  <c r="B343" i="2"/>
  <c r="B347" i="2"/>
  <c r="B351" i="2"/>
  <c r="B355" i="2"/>
  <c r="B359" i="2"/>
  <c r="B363" i="2"/>
  <c r="B367" i="2"/>
  <c r="B371" i="2"/>
  <c r="B375" i="2"/>
  <c r="B379" i="2"/>
  <c r="B383" i="2"/>
  <c r="B387" i="2"/>
  <c r="B391" i="2"/>
  <c r="B395" i="2"/>
  <c r="B399" i="2"/>
  <c r="B403" i="2"/>
  <c r="B407" i="2"/>
  <c r="B411" i="2"/>
  <c r="B415" i="2"/>
  <c r="B419" i="2"/>
  <c r="B423" i="2"/>
  <c r="B427" i="2"/>
  <c r="B431" i="2"/>
  <c r="B435" i="2"/>
  <c r="B439" i="2"/>
  <c r="B443" i="2"/>
  <c r="B447" i="2"/>
  <c r="B451" i="2"/>
  <c r="B455" i="2"/>
  <c r="B459" i="2"/>
  <c r="B463" i="2"/>
  <c r="B467" i="2"/>
  <c r="B471" i="2"/>
  <c r="B475" i="2"/>
  <c r="B479" i="2"/>
  <c r="B483" i="2"/>
  <c r="B487" i="2"/>
  <c r="B491" i="2"/>
  <c r="B495" i="2"/>
  <c r="B499" i="2"/>
  <c r="B503" i="2"/>
  <c r="B507" i="2"/>
  <c r="B511" i="2"/>
  <c r="B515" i="2"/>
  <c r="B519" i="2"/>
  <c r="B523" i="2"/>
  <c r="B527" i="2"/>
  <c r="B531" i="2"/>
  <c r="B535" i="2"/>
  <c r="B539" i="2"/>
  <c r="B543" i="2"/>
  <c r="B547" i="2"/>
  <c r="B551" i="2"/>
  <c r="B555" i="2"/>
  <c r="B559" i="2"/>
  <c r="B563" i="2"/>
  <c r="B567" i="2"/>
  <c r="B571" i="2"/>
  <c r="B575" i="2"/>
  <c r="B579" i="2"/>
  <c r="B583" i="2"/>
  <c r="B587" i="2"/>
  <c r="B591" i="2"/>
  <c r="B595" i="2"/>
  <c r="B599" i="2"/>
  <c r="B603" i="2"/>
  <c r="B607" i="2"/>
  <c r="B611" i="2"/>
  <c r="B615" i="2"/>
  <c r="B619" i="2"/>
  <c r="B623" i="2"/>
  <c r="B627" i="2"/>
  <c r="B631" i="2"/>
  <c r="B635" i="2"/>
  <c r="B639" i="2"/>
  <c r="B643" i="2"/>
  <c r="B647" i="2"/>
  <c r="B651" i="2"/>
  <c r="B655" i="2"/>
  <c r="B659" i="2"/>
  <c r="B663" i="2"/>
  <c r="B667" i="2"/>
  <c r="B671" i="2"/>
  <c r="B675" i="2"/>
  <c r="B679" i="2"/>
  <c r="B683" i="2"/>
  <c r="B687" i="2"/>
  <c r="B691" i="2"/>
  <c r="B695" i="2"/>
  <c r="B699" i="2"/>
  <c r="B703" i="2"/>
  <c r="B707" i="2"/>
  <c r="B711" i="2"/>
  <c r="B715" i="2"/>
  <c r="B719" i="2"/>
  <c r="B723" i="2"/>
  <c r="B727" i="2"/>
  <c r="B731" i="2"/>
  <c r="B735" i="2"/>
  <c r="B739" i="2"/>
  <c r="B743" i="2"/>
  <c r="B747" i="2"/>
  <c r="B751" i="2"/>
  <c r="B755" i="2"/>
  <c r="B759" i="2"/>
  <c r="B763" i="2"/>
  <c r="B767" i="2"/>
  <c r="B771" i="2"/>
  <c r="B775" i="2"/>
  <c r="B779" i="2"/>
  <c r="B783" i="2"/>
  <c r="B787" i="2"/>
  <c r="B791" i="2"/>
  <c r="B795" i="2"/>
  <c r="B799" i="2"/>
  <c r="B803" i="2"/>
  <c r="B807" i="2"/>
  <c r="B811" i="2"/>
  <c r="B815" i="2"/>
  <c r="B819" i="2"/>
  <c r="B823" i="2"/>
  <c r="B827" i="2"/>
  <c r="B831" i="2"/>
  <c r="B835" i="2"/>
  <c r="B839" i="2"/>
  <c r="B843" i="2"/>
  <c r="B847" i="2"/>
  <c r="B851" i="2"/>
  <c r="B855" i="2"/>
  <c r="B859" i="2"/>
  <c r="B863" i="2"/>
  <c r="B867" i="2"/>
  <c r="B871" i="2"/>
  <c r="B875" i="2"/>
  <c r="B879" i="2"/>
  <c r="B883" i="2"/>
  <c r="B887" i="2"/>
  <c r="B891" i="2"/>
  <c r="B895" i="2"/>
  <c r="B899" i="2"/>
  <c r="B903" i="2"/>
  <c r="B907" i="2"/>
  <c r="B911" i="2"/>
  <c r="B915" i="2"/>
  <c r="B919" i="2"/>
  <c r="B923" i="2"/>
  <c r="B927" i="2"/>
  <c r="B931" i="2"/>
  <c r="B935" i="2"/>
  <c r="B939" i="2"/>
  <c r="B943" i="2"/>
  <c r="B947" i="2"/>
  <c r="B951" i="2"/>
  <c r="B955" i="2"/>
  <c r="B959" i="2"/>
  <c r="B963" i="2"/>
  <c r="B967" i="2"/>
  <c r="B971" i="2"/>
  <c r="B975" i="2"/>
  <c r="B979" i="2"/>
  <c r="B983" i="2"/>
  <c r="B987" i="2"/>
  <c r="B991" i="2"/>
  <c r="B995" i="2"/>
  <c r="B999" i="2"/>
  <c r="B1003" i="2"/>
  <c r="B1007" i="2"/>
  <c r="B1011" i="2"/>
  <c r="B1015" i="2"/>
  <c r="B1019" i="2"/>
  <c r="B1023" i="2"/>
  <c r="B1027" i="2"/>
  <c r="B1031" i="2"/>
  <c r="B1035" i="2"/>
  <c r="B1039" i="2"/>
  <c r="B1043" i="2"/>
  <c r="B1047" i="2"/>
  <c r="B1051" i="2"/>
  <c r="B1055" i="2"/>
  <c r="B1059" i="2"/>
  <c r="B1063" i="2"/>
  <c r="B1067" i="2"/>
  <c r="B1071" i="2"/>
  <c r="B1075" i="2"/>
  <c r="B1079" i="2"/>
  <c r="B1083" i="2"/>
  <c r="B1087" i="2"/>
  <c r="B1091" i="2"/>
  <c r="B1095" i="2"/>
  <c r="B1099" i="2"/>
  <c r="B1103" i="2"/>
  <c r="B1107" i="2"/>
  <c r="B1111" i="2"/>
  <c r="B1115" i="2"/>
  <c r="B1119" i="2"/>
  <c r="B1123" i="2"/>
  <c r="B1127" i="2"/>
  <c r="B1131" i="2"/>
  <c r="B1135" i="2"/>
  <c r="B1139" i="2"/>
  <c r="B1143" i="2"/>
  <c r="B1147" i="2"/>
  <c r="B1151" i="2"/>
  <c r="B1155" i="2"/>
  <c r="B1159" i="2"/>
  <c r="B1163" i="2"/>
  <c r="B1167" i="2"/>
  <c r="B1171" i="2"/>
  <c r="B1175" i="2"/>
  <c r="B1179" i="2"/>
  <c r="B1183" i="2"/>
  <c r="B1187" i="2"/>
  <c r="B1191" i="2"/>
  <c r="B1195" i="2"/>
  <c r="B1199" i="2"/>
  <c r="B1203" i="2"/>
  <c r="B1207" i="2"/>
  <c r="B1211" i="2"/>
  <c r="B1215" i="2"/>
  <c r="B1219" i="2"/>
  <c r="B1223" i="2"/>
  <c r="B1227" i="2"/>
  <c r="B1231" i="2"/>
  <c r="B1235" i="2"/>
  <c r="B1239" i="2"/>
  <c r="B1243" i="2"/>
  <c r="B1247" i="2"/>
  <c r="B1251" i="2"/>
  <c r="B1255" i="2"/>
  <c r="B1259" i="2"/>
  <c r="B1263" i="2"/>
  <c r="B1267" i="2"/>
  <c r="B1271" i="2"/>
  <c r="B1275" i="2"/>
  <c r="B1279" i="2"/>
  <c r="B1283" i="2"/>
  <c r="B1287" i="2"/>
  <c r="B1291" i="2"/>
  <c r="B1295" i="2"/>
  <c r="B1299" i="2"/>
  <c r="B1303" i="2"/>
  <c r="B1307" i="2"/>
  <c r="B1311" i="2"/>
  <c r="B1315" i="2"/>
  <c r="B1319" i="2"/>
  <c r="B1323" i="2"/>
  <c r="B1327" i="2"/>
  <c r="B1331" i="2"/>
  <c r="B1335" i="2"/>
  <c r="B1339" i="2"/>
  <c r="B1343" i="2"/>
  <c r="B1347" i="2"/>
  <c r="B1351" i="2"/>
  <c r="B1355" i="2"/>
  <c r="B1359" i="2"/>
  <c r="B1363" i="2"/>
  <c r="B1367" i="2"/>
  <c r="B1371" i="2"/>
  <c r="B1375" i="2"/>
  <c r="B1379" i="2"/>
  <c r="B1383" i="2"/>
  <c r="B1387" i="2"/>
  <c r="B1391" i="2"/>
  <c r="B1395" i="2"/>
  <c r="B1399" i="2"/>
  <c r="B1403" i="2"/>
  <c r="B1407" i="2"/>
  <c r="B1411" i="2"/>
  <c r="B1415" i="2"/>
  <c r="B1419" i="2"/>
  <c r="B1423" i="2"/>
  <c r="B1427" i="2"/>
  <c r="B1431" i="2"/>
  <c r="B1435" i="2"/>
  <c r="B1439" i="2"/>
  <c r="B1443" i="2"/>
  <c r="B1447" i="2"/>
  <c r="B1451" i="2"/>
  <c r="B1455" i="2"/>
  <c r="B1459" i="2"/>
  <c r="B1463" i="2"/>
  <c r="B1467" i="2"/>
  <c r="B1471" i="2"/>
  <c r="B1475" i="2"/>
  <c r="B1479" i="2"/>
  <c r="B1483" i="2"/>
  <c r="B1487" i="2"/>
  <c r="B1491" i="2"/>
  <c r="B1495" i="2"/>
  <c r="B1499" i="2"/>
  <c r="B1503" i="2"/>
  <c r="B1507" i="2"/>
  <c r="B1511" i="2"/>
  <c r="B1515" i="2"/>
  <c r="B1519" i="2"/>
  <c r="B1523" i="2"/>
  <c r="B1527" i="2"/>
  <c r="B1531" i="2"/>
  <c r="B1535" i="2"/>
  <c r="B1539" i="2"/>
  <c r="B1543" i="2"/>
  <c r="B1547" i="2"/>
  <c r="B1551" i="2"/>
  <c r="B1555" i="2"/>
  <c r="B1559" i="2"/>
  <c r="B1563" i="2"/>
  <c r="B1567" i="2"/>
  <c r="B1571" i="2"/>
  <c r="B1575" i="2"/>
  <c r="B1579" i="2"/>
  <c r="B1583" i="2"/>
  <c r="B1587" i="2"/>
  <c r="B1591" i="2"/>
  <c r="B1595" i="2"/>
  <c r="B1599" i="2"/>
  <c r="B1603" i="2"/>
  <c r="B1607" i="2"/>
  <c r="B1611" i="2"/>
  <c r="B1615" i="2"/>
  <c r="B1619" i="2"/>
  <c r="B1623" i="2"/>
  <c r="B1627" i="2"/>
  <c r="B1631" i="2"/>
  <c r="B1635" i="2"/>
  <c r="B1639" i="2"/>
  <c r="B1643" i="2"/>
  <c r="B1647" i="2"/>
  <c r="B1651" i="2"/>
  <c r="B1655" i="2"/>
  <c r="B1659" i="2"/>
  <c r="B1663" i="2"/>
  <c r="B1667" i="2"/>
  <c r="B1671" i="2"/>
  <c r="B1675" i="2"/>
  <c r="B1679" i="2"/>
  <c r="B1683" i="2"/>
  <c r="B1687" i="2"/>
  <c r="B1691" i="2"/>
  <c r="B1695" i="2"/>
  <c r="B1699" i="2"/>
  <c r="B1703" i="2"/>
  <c r="B1707" i="2"/>
  <c r="B1711" i="2"/>
  <c r="B1715" i="2"/>
  <c r="B1719" i="2"/>
  <c r="B1723" i="2"/>
  <c r="B1727" i="2"/>
  <c r="B1731" i="2"/>
  <c r="B1735" i="2"/>
  <c r="B1739" i="2"/>
  <c r="B1743" i="2"/>
  <c r="B1747" i="2"/>
  <c r="B1751" i="2"/>
  <c r="B1755" i="2"/>
  <c r="B1759" i="2"/>
  <c r="B1763" i="2"/>
  <c r="B1767" i="2"/>
  <c r="B1771" i="2"/>
  <c r="B1775" i="2"/>
  <c r="B1779" i="2"/>
  <c r="B1783" i="2"/>
  <c r="B1787" i="2"/>
  <c r="B1791" i="2"/>
  <c r="B1795" i="2"/>
  <c r="B1799" i="2"/>
  <c r="B1803" i="2"/>
  <c r="B1807" i="2"/>
  <c r="B1811" i="2"/>
  <c r="B1815" i="2"/>
  <c r="B1819" i="2"/>
  <c r="B1823" i="2"/>
  <c r="B1827" i="2"/>
  <c r="B1831" i="2"/>
  <c r="B1835" i="2"/>
  <c r="B1839" i="2"/>
  <c r="B1843" i="2"/>
  <c r="B1847" i="2"/>
  <c r="B1851" i="2"/>
  <c r="B1855" i="2"/>
  <c r="B1859" i="2"/>
  <c r="B1863" i="2"/>
  <c r="B1867" i="2"/>
  <c r="B1871" i="2"/>
  <c r="B1875" i="2"/>
  <c r="B1879" i="2"/>
  <c r="B1883" i="2"/>
  <c r="B1887" i="2"/>
  <c r="B1891" i="2"/>
  <c r="B1895" i="2"/>
  <c r="B1899" i="2"/>
  <c r="B1903" i="2"/>
  <c r="B1907" i="2"/>
  <c r="B1911" i="2"/>
  <c r="B1915" i="2"/>
  <c r="B1919" i="2"/>
  <c r="B1923" i="2"/>
  <c r="B1927" i="2"/>
  <c r="B1931" i="2"/>
  <c r="B1935" i="2"/>
  <c r="B1939" i="2"/>
  <c r="B1943" i="2"/>
  <c r="B1947" i="2"/>
  <c r="B1951" i="2"/>
  <c r="B1955" i="2"/>
  <c r="B1959" i="2"/>
  <c r="B1963" i="2"/>
  <c r="B1967" i="2"/>
  <c r="B1971" i="2"/>
  <c r="B1975" i="2"/>
  <c r="B1979" i="2"/>
  <c r="B1983" i="2"/>
  <c r="B1987" i="2"/>
  <c r="B1991" i="2"/>
  <c r="B1995" i="2"/>
  <c r="B1999" i="2"/>
  <c r="B2003" i="2"/>
  <c r="B2007" i="2"/>
  <c r="B2011" i="2"/>
  <c r="B2015" i="2"/>
  <c r="B2019" i="2"/>
  <c r="B2023" i="2"/>
  <c r="B2027" i="2"/>
  <c r="B2031" i="2"/>
  <c r="B2035" i="2"/>
  <c r="B2039" i="2"/>
  <c r="B2043" i="2"/>
  <c r="B2047" i="2"/>
  <c r="B2051" i="2"/>
  <c r="B2055" i="2"/>
  <c r="B2059" i="2"/>
  <c r="B2063" i="2"/>
  <c r="B2067" i="2"/>
  <c r="A3500" i="2"/>
  <c r="A3452" i="2"/>
  <c r="A3408" i="2"/>
  <c r="A3344" i="2"/>
  <c r="A3272" i="2"/>
  <c r="A3212" i="2"/>
  <c r="A3128" i="2"/>
  <c r="A3064" i="2"/>
  <c r="A3024" i="2"/>
  <c r="A2988" i="2"/>
  <c r="A2952" i="2"/>
  <c r="A2920" i="2"/>
  <c r="A2892" i="2"/>
  <c r="A2872" i="2"/>
  <c r="A2856" i="2"/>
  <c r="A2852" i="2"/>
  <c r="A2848" i="2"/>
  <c r="A2844" i="2"/>
  <c r="A2840" i="2"/>
  <c r="A2836" i="2"/>
  <c r="A2832" i="2"/>
  <c r="A2828" i="2"/>
  <c r="A2824" i="2"/>
  <c r="A2820" i="2"/>
  <c r="A2816" i="2"/>
  <c r="A2812" i="2"/>
  <c r="A2808" i="2"/>
  <c r="A2804" i="2"/>
  <c r="A2800" i="2"/>
  <c r="A2788" i="2"/>
  <c r="A2784" i="2"/>
  <c r="A2780" i="2"/>
  <c r="A2776" i="2"/>
  <c r="A2772" i="2"/>
  <c r="A2768" i="2"/>
  <c r="A2764" i="2"/>
  <c r="A2760" i="2"/>
  <c r="A2756" i="2"/>
  <c r="A2752" i="2"/>
  <c r="A2748" i="2"/>
  <c r="A2744" i="2"/>
  <c r="A2740" i="2"/>
  <c r="A2736" i="2"/>
  <c r="A2732" i="2"/>
  <c r="A2728" i="2"/>
  <c r="A2724" i="2"/>
  <c r="A2720" i="2"/>
  <c r="A2716" i="2"/>
  <c r="A2712" i="2"/>
  <c r="A2708" i="2"/>
  <c r="A2704" i="2"/>
  <c r="A2700" i="2"/>
  <c r="A2696" i="2"/>
  <c r="A2692" i="2"/>
  <c r="A2688" i="2"/>
  <c r="A2684" i="2"/>
  <c r="A2680" i="2"/>
  <c r="A2676" i="2"/>
  <c r="A2672" i="2"/>
  <c r="A2668" i="2"/>
  <c r="A2664" i="2"/>
  <c r="A2660" i="2"/>
  <c r="A2656" i="2"/>
  <c r="A2652" i="2"/>
  <c r="A2648" i="2"/>
  <c r="A2644" i="2"/>
  <c r="A2640" i="2"/>
  <c r="A2636" i="2"/>
  <c r="A2632" i="2"/>
  <c r="A2628" i="2"/>
  <c r="A2624" i="2"/>
  <c r="A2620" i="2"/>
  <c r="A2616" i="2"/>
  <c r="A2612" i="2"/>
  <c r="A2608" i="2"/>
  <c r="A2604" i="2"/>
  <c r="A2600" i="2"/>
  <c r="A2596" i="2"/>
  <c r="A2592" i="2"/>
  <c r="A2588" i="2"/>
  <c r="A2584" i="2"/>
  <c r="A2580" i="2"/>
  <c r="A2576" i="2"/>
  <c r="A2572" i="2"/>
  <c r="A2568" i="2"/>
  <c r="A2564" i="2"/>
  <c r="A2560" i="2"/>
  <c r="A2556" i="2"/>
  <c r="A2552" i="2"/>
  <c r="A2548" i="2"/>
  <c r="A2544" i="2"/>
  <c r="A2540" i="2"/>
  <c r="A2536" i="2"/>
  <c r="A2532" i="2"/>
  <c r="A2528" i="2"/>
  <c r="A2524" i="2"/>
  <c r="A2520" i="2"/>
  <c r="A2516" i="2"/>
  <c r="A2512" i="2"/>
  <c r="A2508" i="2"/>
  <c r="A2504" i="2"/>
  <c r="A2500" i="2"/>
  <c r="A2496" i="2"/>
  <c r="A2492" i="2"/>
  <c r="A2488" i="2"/>
  <c r="A2484" i="2"/>
  <c r="A2480" i="2"/>
  <c r="A2476" i="2"/>
  <c r="A2472" i="2"/>
  <c r="A2468" i="2"/>
  <c r="A2464" i="2"/>
  <c r="A2460" i="2"/>
  <c r="A2456" i="2"/>
  <c r="A2452" i="2"/>
  <c r="A2448" i="2"/>
  <c r="A2444" i="2"/>
  <c r="A2440" i="2"/>
  <c r="A2436" i="2"/>
  <c r="A2432" i="2"/>
  <c r="A2428" i="2"/>
  <c r="A2424" i="2"/>
  <c r="A2420" i="2"/>
  <c r="A2416" i="2"/>
  <c r="A2412" i="2"/>
  <c r="A2408" i="2"/>
  <c r="A2404" i="2"/>
  <c r="A2400" i="2"/>
  <c r="A2396" i="2"/>
  <c r="A2392" i="2"/>
  <c r="A2388" i="2"/>
  <c r="A2384" i="2"/>
  <c r="A2380" i="2"/>
  <c r="A2376" i="2"/>
  <c r="A2372" i="2"/>
  <c r="A2368" i="2"/>
  <c r="A2364" i="2"/>
  <c r="A2360" i="2"/>
  <c r="A2356" i="2"/>
  <c r="A2352" i="2"/>
  <c r="A2348" i="2"/>
  <c r="A2344" i="2"/>
  <c r="A2340" i="2"/>
  <c r="A2336" i="2"/>
  <c r="A2332" i="2"/>
  <c r="A2328" i="2"/>
  <c r="A2324" i="2"/>
  <c r="A2320" i="2"/>
  <c r="A2316" i="2"/>
  <c r="A2312" i="2"/>
  <c r="A2308" i="2"/>
  <c r="A2304" i="2"/>
  <c r="A2300" i="2"/>
  <c r="A2296" i="2"/>
  <c r="A2292" i="2"/>
  <c r="A2288" i="2"/>
  <c r="A2284" i="2"/>
  <c r="A2280" i="2"/>
  <c r="A2276" i="2"/>
  <c r="A2272" i="2"/>
  <c r="A2268" i="2"/>
  <c r="A2264" i="2"/>
  <c r="A2260" i="2"/>
  <c r="A2256" i="2"/>
  <c r="A2252" i="2"/>
  <c r="A2248" i="2"/>
  <c r="A2244" i="2"/>
  <c r="A2240" i="2"/>
  <c r="A2236" i="2"/>
  <c r="A2232" i="2"/>
  <c r="A2228" i="2"/>
  <c r="A2224" i="2"/>
  <c r="A2220" i="2"/>
  <c r="A2216" i="2"/>
  <c r="A2212" i="2"/>
  <c r="A2208" i="2"/>
  <c r="A2204" i="2"/>
  <c r="A2200" i="2"/>
  <c r="A2196" i="2"/>
  <c r="A2192" i="2"/>
  <c r="A2188" i="2"/>
  <c r="A2184" i="2"/>
  <c r="A2180" i="2"/>
  <c r="A2176" i="2"/>
  <c r="A2172" i="2"/>
  <c r="A2168" i="2"/>
  <c r="A2164" i="2"/>
  <c r="A2160" i="2"/>
  <c r="A2156" i="2"/>
  <c r="A2152" i="2"/>
  <c r="A2148" i="2"/>
  <c r="A2144" i="2"/>
  <c r="A2140" i="2"/>
  <c r="A2136" i="2"/>
  <c r="A2132" i="2"/>
  <c r="A2128" i="2"/>
  <c r="A2124" i="2"/>
  <c r="A2120" i="2"/>
  <c r="A2116" i="2"/>
  <c r="A2112" i="2"/>
  <c r="A2108" i="2"/>
  <c r="A2104" i="2"/>
  <c r="A2100" i="2"/>
  <c r="A2096" i="2"/>
  <c r="A2092" i="2"/>
  <c r="A2088" i="2"/>
  <c r="A2084" i="2"/>
  <c r="A2080" i="2"/>
  <c r="A2076" i="2"/>
  <c r="A2072" i="2"/>
  <c r="A2068" i="2"/>
  <c r="A2064" i="2"/>
  <c r="A2060" i="2"/>
  <c r="A2056" i="2"/>
  <c r="A2052" i="2"/>
  <c r="A2048" i="2"/>
  <c r="A2044" i="2"/>
  <c r="A2040" i="2"/>
  <c r="A2036" i="2"/>
  <c r="A2032" i="2"/>
  <c r="A2028" i="2"/>
  <c r="A2024" i="2"/>
  <c r="A2020" i="2"/>
  <c r="A2016" i="2"/>
  <c r="A2012" i="2"/>
  <c r="A2008" i="2"/>
  <c r="A2004" i="2"/>
  <c r="A2000" i="2"/>
  <c r="A1996" i="2"/>
  <c r="A1992" i="2"/>
  <c r="A1988" i="2"/>
  <c r="A1984" i="2"/>
  <c r="A1980" i="2"/>
  <c r="A1976" i="2"/>
  <c r="A1972" i="2"/>
  <c r="A1968" i="2"/>
  <c r="A1964" i="2"/>
  <c r="A1960" i="2"/>
  <c r="A1956" i="2"/>
  <c r="A1952" i="2"/>
  <c r="A1948" i="2"/>
  <c r="A1944" i="2"/>
  <c r="A1940" i="2"/>
  <c r="A1936" i="2"/>
  <c r="A1932" i="2"/>
  <c r="A1928" i="2"/>
  <c r="A1924" i="2"/>
  <c r="A1920" i="2"/>
  <c r="A1916" i="2"/>
  <c r="A1912" i="2"/>
  <c r="A1908" i="2"/>
  <c r="A1904" i="2"/>
  <c r="A1900" i="2"/>
  <c r="A1896" i="2"/>
  <c r="A1892" i="2"/>
  <c r="A1888" i="2"/>
  <c r="A1884" i="2"/>
  <c r="A1880" i="2"/>
  <c r="A1876" i="2"/>
  <c r="A1872" i="2"/>
  <c r="A1868" i="2"/>
  <c r="A1864" i="2"/>
  <c r="A1860" i="2"/>
  <c r="A1856" i="2"/>
  <c r="A1852" i="2"/>
  <c r="A1848" i="2"/>
  <c r="A1844" i="2"/>
  <c r="A1840" i="2"/>
  <c r="A1836" i="2"/>
  <c r="A1832" i="2"/>
  <c r="A1828" i="2"/>
  <c r="A1824" i="2"/>
  <c r="A1820" i="2"/>
  <c r="A1816" i="2"/>
  <c r="A1812" i="2"/>
  <c r="A1808" i="2"/>
  <c r="A1804" i="2"/>
  <c r="A1800" i="2"/>
  <c r="A1796" i="2"/>
  <c r="A1792" i="2"/>
  <c r="A1788" i="2"/>
  <c r="A1784" i="2"/>
  <c r="A1780" i="2"/>
  <c r="A1776" i="2"/>
  <c r="A1772" i="2"/>
  <c r="A1768" i="2"/>
  <c r="A1764" i="2"/>
  <c r="A1760" i="2"/>
  <c r="A1756" i="2"/>
  <c r="A1752" i="2"/>
  <c r="A1748" i="2"/>
  <c r="A1744" i="2"/>
  <c r="A1740" i="2"/>
  <c r="A1736" i="2"/>
  <c r="A1732" i="2"/>
  <c r="A1728" i="2"/>
  <c r="A1724" i="2"/>
  <c r="A1720" i="2"/>
  <c r="A1716" i="2"/>
  <c r="A1712" i="2"/>
  <c r="A1708" i="2"/>
  <c r="A1704" i="2"/>
  <c r="A1700" i="2"/>
  <c r="A1696" i="2"/>
  <c r="A1692" i="2"/>
  <c r="A1688" i="2"/>
  <c r="A1684" i="2"/>
  <c r="A1680" i="2"/>
  <c r="A1676" i="2"/>
  <c r="A1672" i="2"/>
  <c r="A1668" i="2"/>
  <c r="A1664" i="2"/>
  <c r="A1660" i="2"/>
  <c r="A1656" i="2"/>
  <c r="A1652" i="2"/>
  <c r="A1648" i="2"/>
  <c r="A1644" i="2"/>
  <c r="A1640" i="2"/>
  <c r="A1636" i="2"/>
  <c r="A1632" i="2"/>
  <c r="A1628" i="2"/>
  <c r="A1624" i="2"/>
  <c r="A1620" i="2"/>
  <c r="A1616" i="2"/>
  <c r="A1612" i="2"/>
  <c r="A1608" i="2"/>
  <c r="A1604" i="2"/>
  <c r="A1600" i="2"/>
  <c r="A1596" i="2"/>
  <c r="A1592" i="2"/>
  <c r="A1588" i="2"/>
  <c r="A1584" i="2"/>
  <c r="A1580" i="2"/>
  <c r="A1576" i="2"/>
  <c r="A1572" i="2"/>
  <c r="A1568" i="2"/>
  <c r="A1564" i="2"/>
  <c r="A1560" i="2"/>
  <c r="A1556" i="2"/>
  <c r="A1552" i="2"/>
  <c r="A1548" i="2"/>
  <c r="A1544" i="2"/>
  <c r="A1540" i="2"/>
  <c r="A1536" i="2"/>
  <c r="A1532" i="2"/>
  <c r="A1528" i="2"/>
  <c r="A1524" i="2"/>
  <c r="A1520" i="2"/>
  <c r="A1516" i="2"/>
  <c r="A1512" i="2"/>
  <c r="A1508" i="2"/>
  <c r="A1504" i="2"/>
  <c r="A1500" i="2"/>
  <c r="A1496" i="2"/>
  <c r="A1492" i="2"/>
  <c r="A1488" i="2"/>
  <c r="A1484" i="2"/>
  <c r="A1480" i="2"/>
  <c r="A1476" i="2"/>
  <c r="A1472" i="2"/>
  <c r="A1468" i="2"/>
  <c r="A1464" i="2"/>
  <c r="A1460" i="2"/>
  <c r="A1456" i="2"/>
  <c r="A1452" i="2"/>
  <c r="A1448" i="2"/>
  <c r="A1444" i="2"/>
  <c r="A1440" i="2"/>
  <c r="A1436" i="2"/>
  <c r="A1432" i="2"/>
  <c r="A1428" i="2"/>
  <c r="A1424" i="2"/>
  <c r="A1420" i="2"/>
  <c r="A1416" i="2"/>
  <c r="A1412" i="2"/>
  <c r="A1408" i="2"/>
  <c r="A1404" i="2"/>
  <c r="A1400" i="2"/>
  <c r="A1396" i="2"/>
  <c r="A1392" i="2"/>
  <c r="A1388" i="2"/>
  <c r="A1384" i="2"/>
  <c r="A1380" i="2"/>
  <c r="A1376" i="2"/>
  <c r="A1372" i="2"/>
  <c r="A1368" i="2"/>
  <c r="A1364" i="2"/>
  <c r="A1360" i="2"/>
  <c r="A1356" i="2"/>
  <c r="A1352" i="2"/>
  <c r="A1348" i="2"/>
  <c r="A1344" i="2"/>
  <c r="A1340" i="2"/>
  <c r="A1336" i="2"/>
  <c r="A1332" i="2"/>
  <c r="A1328" i="2"/>
  <c r="A1324" i="2"/>
  <c r="A1320" i="2"/>
  <c r="A1316" i="2"/>
  <c r="A1312" i="2"/>
  <c r="A1308" i="2"/>
  <c r="A1304" i="2"/>
  <c r="A1300" i="2"/>
  <c r="A1296" i="2"/>
  <c r="A1292" i="2"/>
  <c r="A1288" i="2"/>
  <c r="A1284" i="2"/>
  <c r="A1280" i="2"/>
  <c r="A1276" i="2"/>
  <c r="A1272" i="2"/>
  <c r="A1268" i="2"/>
  <c r="A1264" i="2"/>
  <c r="A1260" i="2"/>
  <c r="A1256" i="2"/>
  <c r="A1252" i="2"/>
  <c r="A1248" i="2"/>
  <c r="A1244" i="2"/>
  <c r="A1240" i="2"/>
  <c r="A1236" i="2"/>
  <c r="A1232" i="2"/>
  <c r="A1228" i="2"/>
  <c r="A1224" i="2"/>
  <c r="A1220" i="2"/>
  <c r="A1216" i="2"/>
  <c r="A1212" i="2"/>
  <c r="A1208" i="2"/>
  <c r="A1204" i="2"/>
  <c r="A1200" i="2"/>
  <c r="A1196" i="2"/>
  <c r="A1192" i="2"/>
  <c r="A1188" i="2"/>
  <c r="A1184" i="2"/>
  <c r="A1180" i="2"/>
  <c r="A1176" i="2"/>
  <c r="A1172" i="2"/>
  <c r="A1168" i="2"/>
  <c r="A1164" i="2"/>
  <c r="A1160" i="2"/>
  <c r="A1156" i="2"/>
  <c r="A1152" i="2"/>
  <c r="A1148" i="2"/>
  <c r="A1144" i="2"/>
  <c r="A1140" i="2"/>
  <c r="A1136" i="2"/>
  <c r="A1132" i="2"/>
  <c r="A1128" i="2"/>
  <c r="A1124" i="2"/>
  <c r="A1120" i="2"/>
  <c r="A1116" i="2"/>
  <c r="A1112" i="2"/>
  <c r="A1108" i="2"/>
  <c r="A1104" i="2"/>
  <c r="A1100" i="2"/>
  <c r="A1096" i="2"/>
  <c r="A1092" i="2"/>
  <c r="A1088" i="2"/>
  <c r="A1084" i="2"/>
  <c r="A1080" i="2"/>
  <c r="A1076" i="2"/>
  <c r="A1072" i="2"/>
  <c r="A1068" i="2"/>
  <c r="A1064" i="2"/>
  <c r="A1060" i="2"/>
  <c r="A1056" i="2"/>
  <c r="A1052" i="2"/>
  <c r="A1048" i="2"/>
  <c r="A1044" i="2"/>
  <c r="A1040" i="2"/>
  <c r="A1036" i="2"/>
  <c r="A1032" i="2"/>
  <c r="A1028" i="2"/>
  <c r="A1024" i="2"/>
  <c r="A1020" i="2"/>
  <c r="A1016" i="2"/>
  <c r="A1012" i="2"/>
  <c r="A1008" i="2"/>
  <c r="A1004" i="2"/>
  <c r="A1000" i="2"/>
  <c r="A996" i="2"/>
  <c r="A992" i="2"/>
  <c r="A988" i="2"/>
  <c r="A984" i="2"/>
  <c r="A980" i="2"/>
  <c r="A976" i="2"/>
  <c r="A972" i="2"/>
  <c r="A968" i="2"/>
  <c r="A964" i="2"/>
  <c r="A960" i="2"/>
  <c r="A956" i="2"/>
  <c r="A952" i="2"/>
  <c r="A948" i="2"/>
  <c r="A944" i="2"/>
  <c r="A940" i="2"/>
  <c r="A936" i="2"/>
  <c r="A932" i="2"/>
  <c r="A928" i="2"/>
  <c r="A924" i="2"/>
  <c r="A920" i="2"/>
  <c r="A916" i="2"/>
  <c r="A912" i="2"/>
  <c r="A908" i="2"/>
  <c r="A904" i="2"/>
  <c r="A900" i="2"/>
  <c r="A896" i="2"/>
  <c r="A892" i="2"/>
  <c r="A888" i="2"/>
  <c r="A884" i="2"/>
  <c r="A880" i="2"/>
  <c r="A876" i="2"/>
  <c r="A872" i="2"/>
  <c r="A868" i="2"/>
  <c r="A864" i="2"/>
  <c r="A860" i="2"/>
  <c r="A856" i="2"/>
  <c r="A852" i="2"/>
  <c r="A848" i="2"/>
  <c r="A844" i="2"/>
  <c r="A840" i="2"/>
  <c r="A836" i="2"/>
  <c r="A832" i="2"/>
  <c r="A828" i="2"/>
  <c r="A824" i="2"/>
  <c r="A820" i="2"/>
  <c r="A816" i="2"/>
  <c r="A812" i="2"/>
  <c r="A808" i="2"/>
  <c r="A804" i="2"/>
  <c r="A800" i="2"/>
  <c r="A796" i="2"/>
  <c r="A792" i="2"/>
  <c r="A788" i="2"/>
  <c r="A784" i="2"/>
  <c r="A780" i="2"/>
  <c r="A776" i="2"/>
  <c r="A772" i="2"/>
  <c r="A768" i="2"/>
  <c r="A764" i="2"/>
  <c r="A760" i="2"/>
  <c r="A756" i="2"/>
  <c r="A752" i="2"/>
  <c r="A748" i="2"/>
  <c r="A744" i="2"/>
  <c r="A740" i="2"/>
  <c r="A736" i="2"/>
  <c r="A732" i="2"/>
  <c r="A728" i="2"/>
  <c r="A724" i="2"/>
  <c r="A720" i="2"/>
  <c r="A716" i="2"/>
  <c r="A712" i="2"/>
  <c r="A708" i="2"/>
  <c r="A704" i="2"/>
  <c r="A700" i="2"/>
  <c r="A696" i="2"/>
  <c r="A692" i="2"/>
  <c r="A688" i="2"/>
  <c r="A684" i="2"/>
  <c r="A680" i="2"/>
  <c r="A676" i="2"/>
  <c r="A672" i="2"/>
  <c r="A668" i="2"/>
  <c r="A664" i="2"/>
  <c r="A660" i="2"/>
  <c r="A656" i="2"/>
  <c r="A652" i="2"/>
  <c r="A648" i="2"/>
  <c r="A644" i="2"/>
  <c r="A640" i="2"/>
  <c r="A636" i="2"/>
  <c r="A632" i="2"/>
  <c r="A628" i="2"/>
  <c r="A624" i="2"/>
  <c r="A620" i="2"/>
  <c r="A616" i="2"/>
  <c r="A612" i="2"/>
  <c r="A608" i="2"/>
  <c r="A604" i="2"/>
  <c r="A600" i="2"/>
  <c r="A596" i="2"/>
  <c r="A592" i="2"/>
  <c r="A588" i="2"/>
  <c r="A584" i="2"/>
  <c r="A580" i="2"/>
  <c r="A576" i="2"/>
  <c r="A572" i="2"/>
  <c r="A568" i="2"/>
  <c r="A564" i="2"/>
  <c r="A560" i="2"/>
  <c r="A556" i="2"/>
  <c r="A552" i="2"/>
  <c r="A548" i="2"/>
  <c r="A544" i="2"/>
  <c r="A540" i="2"/>
  <c r="A536" i="2"/>
  <c r="A532" i="2"/>
  <c r="A528" i="2"/>
  <c r="A524" i="2"/>
  <c r="A520" i="2"/>
  <c r="A516" i="2"/>
  <c r="A512" i="2"/>
  <c r="A508" i="2"/>
  <c r="A504" i="2"/>
  <c r="A500" i="2"/>
  <c r="A496" i="2"/>
  <c r="A492" i="2"/>
  <c r="A488" i="2"/>
  <c r="A484" i="2"/>
  <c r="A480" i="2"/>
  <c r="A476" i="2"/>
  <c r="A472" i="2"/>
  <c r="A468" i="2"/>
  <c r="A464" i="2"/>
  <c r="A460" i="2"/>
  <c r="A456" i="2"/>
  <c r="A452" i="2"/>
  <c r="A448" i="2"/>
  <c r="A444" i="2"/>
  <c r="A440" i="2"/>
  <c r="A436" i="2"/>
  <c r="A432" i="2"/>
  <c r="A428" i="2"/>
  <c r="A424" i="2"/>
  <c r="A420" i="2"/>
  <c r="A416" i="2"/>
  <c r="A412" i="2"/>
  <c r="A408" i="2"/>
  <c r="A404" i="2"/>
  <c r="A400" i="2"/>
  <c r="A396" i="2"/>
  <c r="A392" i="2"/>
  <c r="A388" i="2"/>
  <c r="A384" i="2"/>
  <c r="A380" i="2"/>
  <c r="A376" i="2"/>
  <c r="A372" i="2"/>
  <c r="A368" i="2"/>
  <c r="A364" i="2"/>
  <c r="A360" i="2"/>
  <c r="A356" i="2"/>
  <c r="A352" i="2"/>
  <c r="A348" i="2"/>
  <c r="A344" i="2"/>
  <c r="A340" i="2"/>
  <c r="A336" i="2"/>
  <c r="A332" i="2"/>
  <c r="A328" i="2"/>
  <c r="A324" i="2"/>
  <c r="A320" i="2"/>
  <c r="A316" i="2"/>
  <c r="A312" i="2"/>
  <c r="A308" i="2"/>
  <c r="A304" i="2"/>
  <c r="A300" i="2"/>
  <c r="A296" i="2"/>
  <c r="A292" i="2"/>
  <c r="A288" i="2"/>
  <c r="A284" i="2"/>
  <c r="A280" i="2"/>
  <c r="A276" i="2"/>
  <c r="A272" i="2"/>
  <c r="A268" i="2"/>
  <c r="A264" i="2"/>
  <c r="A260" i="2"/>
  <c r="A256" i="2"/>
  <c r="A252" i="2"/>
  <c r="A248" i="2"/>
  <c r="A244" i="2"/>
  <c r="A240" i="2"/>
  <c r="A236" i="2"/>
  <c r="A232" i="2"/>
  <c r="A228" i="2"/>
  <c r="A224" i="2"/>
  <c r="A220" i="2"/>
  <c r="A216" i="2"/>
  <c r="A212" i="2"/>
  <c r="A208" i="2"/>
  <c r="A204" i="2"/>
  <c r="A200" i="2"/>
  <c r="A196" i="2"/>
  <c r="A192" i="2"/>
  <c r="A188" i="2"/>
  <c r="A184" i="2"/>
  <c r="A180" i="2"/>
  <c r="A176" i="2"/>
  <c r="A172" i="2"/>
  <c r="A168" i="2"/>
  <c r="A164" i="2"/>
  <c r="A160" i="2"/>
  <c r="A156" i="2"/>
  <c r="A152" i="2"/>
  <c r="A148" i="2"/>
  <c r="A144" i="2"/>
  <c r="A140" i="2"/>
  <c r="A136" i="2"/>
  <c r="A132" i="2"/>
  <c r="A128" i="2"/>
  <c r="A124" i="2"/>
  <c r="A120" i="2"/>
  <c r="A116" i="2"/>
  <c r="A112" i="2"/>
  <c r="A108" i="2"/>
  <c r="A104" i="2"/>
  <c r="A100" i="2"/>
  <c r="A96" i="2"/>
  <c r="A92" i="2"/>
  <c r="A88" i="2"/>
  <c r="A84" i="2"/>
  <c r="A80" i="2"/>
  <c r="A76" i="2"/>
  <c r="A72" i="2"/>
  <c r="A68" i="2"/>
  <c r="A64" i="2"/>
  <c r="A60" i="2"/>
  <c r="A56" i="2"/>
  <c r="A52" i="2"/>
  <c r="A48" i="2"/>
  <c r="A44" i="2"/>
  <c r="A40" i="2"/>
  <c r="A36" i="2"/>
  <c r="A32" i="2"/>
  <c r="A28" i="2"/>
  <c r="A24" i="2"/>
  <c r="A20" i="2"/>
  <c r="A16" i="2"/>
  <c r="A12" i="2"/>
  <c r="A8" i="2"/>
  <c r="A4" i="2"/>
  <c r="B3497" i="2"/>
  <c r="B3493" i="2"/>
  <c r="B3489" i="2"/>
  <c r="B3485" i="2"/>
  <c r="B3481" i="2"/>
  <c r="B3477" i="2"/>
  <c r="B3473" i="2"/>
  <c r="B3469" i="2"/>
  <c r="B3465" i="2"/>
  <c r="B3461" i="2"/>
  <c r="B3457" i="2"/>
  <c r="B3453" i="2"/>
  <c r="B3449" i="2"/>
  <c r="B3445" i="2"/>
  <c r="B3441" i="2"/>
  <c r="B3437" i="2"/>
  <c r="B3433" i="2"/>
  <c r="B3429" i="2"/>
  <c r="B3425" i="2"/>
  <c r="B3421" i="2"/>
  <c r="B3417" i="2"/>
  <c r="B3413" i="2"/>
  <c r="B3409" i="2"/>
  <c r="B3405" i="2"/>
  <c r="B3401" i="2"/>
  <c r="B3397" i="2"/>
  <c r="B3393" i="2"/>
  <c r="B3389" i="2"/>
  <c r="B3385" i="2"/>
  <c r="B3381" i="2"/>
  <c r="B3377" i="2"/>
  <c r="B3373" i="2"/>
  <c r="B3369" i="2"/>
  <c r="B3365" i="2"/>
  <c r="B3361" i="2"/>
  <c r="B3357" i="2"/>
  <c r="B3353" i="2"/>
  <c r="B3349" i="2"/>
  <c r="B3345" i="2"/>
  <c r="B3341" i="2"/>
  <c r="B3337" i="2"/>
  <c r="B3333" i="2"/>
  <c r="B3329" i="2"/>
  <c r="B3325" i="2"/>
  <c r="B3321" i="2"/>
  <c r="B3317" i="2"/>
  <c r="B3313" i="2"/>
  <c r="B3309" i="2"/>
  <c r="B3305" i="2"/>
  <c r="B3301" i="2"/>
  <c r="B3297" i="2"/>
  <c r="B3293" i="2"/>
  <c r="B3289" i="2"/>
  <c r="B3285" i="2"/>
  <c r="B3281" i="2"/>
  <c r="B3277" i="2"/>
  <c r="B3273" i="2"/>
  <c r="B3269" i="2"/>
  <c r="B3265" i="2"/>
  <c r="B3261" i="2"/>
  <c r="B3257" i="2"/>
  <c r="B3253" i="2"/>
  <c r="B3249" i="2"/>
  <c r="B3245" i="2"/>
  <c r="B3241" i="2"/>
  <c r="B3237" i="2"/>
  <c r="B3233" i="2"/>
  <c r="B3229" i="2"/>
  <c r="B3225" i="2"/>
  <c r="B3221" i="2"/>
  <c r="B3217" i="2"/>
  <c r="B3213" i="2"/>
  <c r="B3209" i="2"/>
  <c r="B3205" i="2"/>
  <c r="B3201" i="2"/>
  <c r="B3197" i="2"/>
  <c r="B3193" i="2"/>
  <c r="B3189" i="2"/>
  <c r="B3185" i="2"/>
  <c r="B3181" i="2"/>
  <c r="B3177" i="2"/>
  <c r="B3173" i="2"/>
  <c r="B3169" i="2"/>
  <c r="B3165" i="2"/>
  <c r="B3161" i="2"/>
  <c r="B3157" i="2"/>
  <c r="B3153" i="2"/>
  <c r="B3149" i="2"/>
  <c r="B3145" i="2"/>
  <c r="B3141" i="2"/>
  <c r="B3137" i="2"/>
  <c r="B3133" i="2"/>
  <c r="B3129" i="2"/>
  <c r="B3125" i="2"/>
  <c r="B3121" i="2"/>
  <c r="B3117" i="2"/>
  <c r="B3113" i="2"/>
  <c r="B3109" i="2"/>
  <c r="B3105" i="2"/>
  <c r="B3101" i="2"/>
  <c r="B3097" i="2"/>
  <c r="B3093" i="2"/>
  <c r="B3089" i="2"/>
  <c r="B3085" i="2"/>
  <c r="B3081" i="2"/>
  <c r="B3077" i="2"/>
  <c r="B3073" i="2"/>
  <c r="B3069" i="2"/>
  <c r="B3065" i="2"/>
  <c r="B3061" i="2"/>
  <c r="B3057" i="2"/>
  <c r="B3053" i="2"/>
  <c r="B3049" i="2"/>
  <c r="B3045" i="2"/>
  <c r="B3041" i="2"/>
  <c r="B3037" i="2"/>
  <c r="B3033" i="2"/>
  <c r="B3029" i="2"/>
  <c r="B3025" i="2"/>
  <c r="B3021" i="2"/>
  <c r="B3017" i="2"/>
  <c r="B3013" i="2"/>
  <c r="B3009" i="2"/>
  <c r="B3005" i="2"/>
  <c r="B3001" i="2"/>
  <c r="B2997" i="2"/>
  <c r="B2993" i="2"/>
  <c r="B2989" i="2"/>
  <c r="B2985" i="2"/>
  <c r="B2981" i="2"/>
  <c r="B2977" i="2"/>
  <c r="B2973" i="2"/>
  <c r="B2969" i="2"/>
  <c r="B2965" i="2"/>
  <c r="B2961" i="2"/>
  <c r="B2957" i="2"/>
  <c r="B2953" i="2"/>
  <c r="B2949" i="2"/>
  <c r="B2945" i="2"/>
  <c r="B2941" i="2"/>
  <c r="B2937" i="2"/>
  <c r="B2933" i="2"/>
  <c r="B2929" i="2"/>
  <c r="B2925" i="2"/>
  <c r="B2921" i="2"/>
  <c r="B2917" i="2"/>
  <c r="B2913" i="2"/>
  <c r="B2909" i="2"/>
  <c r="B2905" i="2"/>
  <c r="B2901" i="2"/>
  <c r="B2897" i="2"/>
  <c r="B2893" i="2"/>
  <c r="B2889" i="2"/>
  <c r="B2885" i="2"/>
  <c r="B2881" i="2"/>
  <c r="B2877" i="2"/>
  <c r="B2873" i="2"/>
  <c r="B2869" i="2"/>
  <c r="B2865" i="2"/>
  <c r="B2861" i="2"/>
  <c r="B2857" i="2"/>
  <c r="B2853" i="2"/>
  <c r="B2849" i="2"/>
  <c r="B2845" i="2"/>
  <c r="B2841" i="2"/>
  <c r="B2837" i="2"/>
  <c r="B2833" i="2"/>
  <c r="B2829" i="2"/>
  <c r="B2825" i="2"/>
  <c r="B2821" i="2"/>
  <c r="B2817" i="2"/>
  <c r="B2813" i="2"/>
  <c r="B2809" i="2"/>
  <c r="B2805" i="2"/>
  <c r="B2801" i="2"/>
  <c r="B2797" i="2"/>
  <c r="B2793" i="2"/>
  <c r="B2789" i="2"/>
  <c r="B2785" i="2"/>
  <c r="B2781" i="2"/>
  <c r="B2777" i="2"/>
  <c r="B2773" i="2"/>
  <c r="B2769" i="2"/>
  <c r="B2765" i="2"/>
  <c r="B2761" i="2"/>
  <c r="B2757" i="2"/>
  <c r="B2753" i="2"/>
  <c r="B2749" i="2"/>
  <c r="B2745" i="2"/>
  <c r="B2741" i="2"/>
  <c r="B2737" i="2"/>
  <c r="B2733" i="2"/>
  <c r="B2729" i="2"/>
  <c r="B2725" i="2"/>
  <c r="B2721" i="2"/>
  <c r="B2717" i="2"/>
  <c r="B2713" i="2"/>
  <c r="B2709" i="2"/>
  <c r="B2705" i="2"/>
  <c r="B2701" i="2"/>
  <c r="B2697" i="2"/>
  <c r="B2693" i="2"/>
  <c r="B2689" i="2"/>
  <c r="B2685" i="2"/>
  <c r="B2681" i="2"/>
  <c r="B2677" i="2"/>
  <c r="B2673" i="2"/>
  <c r="B2669" i="2"/>
  <c r="B2665" i="2"/>
  <c r="B2661" i="2"/>
  <c r="B2657" i="2"/>
  <c r="B2653" i="2"/>
  <c r="B2649" i="2"/>
  <c r="B2645" i="2"/>
  <c r="B2641" i="2"/>
  <c r="B2637" i="2"/>
  <c r="B2633" i="2"/>
  <c r="B2629" i="2"/>
  <c r="B2625" i="2"/>
  <c r="B2621" i="2"/>
  <c r="B2617" i="2"/>
  <c r="B2613" i="2"/>
  <c r="B2609" i="2"/>
  <c r="B2605" i="2"/>
  <c r="B2601" i="2"/>
  <c r="B2597" i="2"/>
  <c r="B2593" i="2"/>
  <c r="B2589" i="2"/>
  <c r="B2585" i="2"/>
  <c r="B2581" i="2"/>
  <c r="B2577" i="2"/>
  <c r="B2573" i="2"/>
  <c r="B2569" i="2"/>
  <c r="B2565" i="2"/>
  <c r="B2561" i="2"/>
  <c r="B2557" i="2"/>
  <c r="B2553" i="2"/>
  <c r="B2549" i="2"/>
  <c r="B2545" i="2"/>
  <c r="B2541" i="2"/>
  <c r="B2537" i="2"/>
  <c r="B2533" i="2"/>
  <c r="B2529" i="2"/>
  <c r="B2525" i="2"/>
  <c r="B2521" i="2"/>
  <c r="B2517" i="2"/>
  <c r="B2513" i="2"/>
  <c r="B2509" i="2"/>
  <c r="B2505" i="2"/>
  <c r="B2501" i="2"/>
  <c r="B2497" i="2"/>
  <c r="B2493" i="2"/>
  <c r="B2489" i="2"/>
  <c r="B2485" i="2"/>
  <c r="B2481" i="2"/>
  <c r="B2477" i="2"/>
  <c r="B2473" i="2"/>
  <c r="B2469" i="2"/>
  <c r="B2465" i="2"/>
  <c r="B2461" i="2"/>
  <c r="B2457" i="2"/>
  <c r="B2453" i="2"/>
  <c r="B2449" i="2"/>
  <c r="B2445" i="2"/>
  <c r="B2441" i="2"/>
  <c r="B2437" i="2"/>
  <c r="B2433" i="2"/>
  <c r="B2429" i="2"/>
  <c r="B2425" i="2"/>
  <c r="B2421" i="2"/>
  <c r="B2417" i="2"/>
  <c r="B2413" i="2"/>
  <c r="B2409" i="2"/>
  <c r="B2405" i="2"/>
  <c r="B2401" i="2"/>
  <c r="B2397" i="2"/>
  <c r="B2393" i="2"/>
  <c r="B2389" i="2"/>
  <c r="B2385" i="2"/>
  <c r="B2381" i="2"/>
  <c r="B2377" i="2"/>
  <c r="B2373" i="2"/>
  <c r="B2369" i="2"/>
  <c r="B2365" i="2"/>
  <c r="B2361" i="2"/>
  <c r="B2357" i="2"/>
  <c r="B2353" i="2"/>
  <c r="B2349" i="2"/>
  <c r="B2345" i="2"/>
  <c r="B2341" i="2"/>
  <c r="B2337" i="2"/>
  <c r="B2333" i="2"/>
  <c r="B2329" i="2"/>
  <c r="B2325" i="2"/>
  <c r="B2321" i="2"/>
  <c r="B2317" i="2"/>
  <c r="B2313" i="2"/>
  <c r="B2309" i="2"/>
  <c r="B2305" i="2"/>
  <c r="B2301" i="2"/>
  <c r="B2297" i="2"/>
  <c r="B2293" i="2"/>
  <c r="B2289" i="2"/>
  <c r="B2285" i="2"/>
  <c r="B2281" i="2"/>
  <c r="B2277" i="2"/>
  <c r="B2273" i="2"/>
  <c r="B2269" i="2"/>
  <c r="B2265" i="2"/>
  <c r="B2261" i="2"/>
  <c r="B2257" i="2"/>
  <c r="B2253" i="2"/>
  <c r="B2249" i="2"/>
  <c r="B2245" i="2"/>
  <c r="B2241" i="2"/>
  <c r="B2237" i="2"/>
  <c r="B2233" i="2"/>
  <c r="B2229" i="2"/>
  <c r="B2225" i="2"/>
  <c r="B2221" i="2"/>
  <c r="B2217" i="2"/>
  <c r="B2213" i="2"/>
  <c r="B2209" i="2"/>
  <c r="B2205" i="2"/>
  <c r="B2201" i="2"/>
  <c r="B2197" i="2"/>
  <c r="B2193" i="2"/>
  <c r="B2189" i="2"/>
  <c r="B2185" i="2"/>
  <c r="B2181" i="2"/>
  <c r="B2177" i="2"/>
  <c r="B2173" i="2"/>
  <c r="B2169" i="2"/>
  <c r="B2165" i="2"/>
  <c r="B2161" i="2"/>
  <c r="B2157" i="2"/>
  <c r="B2153" i="2"/>
  <c r="B2149" i="2"/>
  <c r="B2145" i="2"/>
  <c r="B2141" i="2"/>
  <c r="B2137" i="2"/>
  <c r="B2133" i="2"/>
  <c r="B2129" i="2"/>
  <c r="B2125" i="2"/>
  <c r="B2121" i="2"/>
  <c r="B2117" i="2"/>
  <c r="B2113" i="2"/>
  <c r="B2109" i="2"/>
  <c r="B2105" i="2"/>
  <c r="B2101" i="2"/>
  <c r="B2097" i="2"/>
  <c r="B2093" i="2"/>
  <c r="B2089" i="2"/>
  <c r="B2085" i="2"/>
  <c r="B2081" i="2"/>
  <c r="B2077" i="2"/>
  <c r="B2073" i="2"/>
  <c r="B2068" i="2"/>
  <c r="B2060" i="2"/>
  <c r="B2052" i="2"/>
  <c r="B2044" i="2"/>
  <c r="B2036" i="2"/>
  <c r="B2028" i="2"/>
  <c r="B2020" i="2"/>
  <c r="B2012" i="2"/>
  <c r="B2004" i="2"/>
  <c r="B1996" i="2"/>
  <c r="B1988" i="2"/>
  <c r="B1980" i="2"/>
  <c r="B1972" i="2"/>
  <c r="B1964" i="2"/>
  <c r="B1956" i="2"/>
  <c r="B1948" i="2"/>
  <c r="B1940" i="2"/>
  <c r="B1932" i="2"/>
  <c r="B1924" i="2"/>
  <c r="B1916" i="2"/>
  <c r="B1908" i="2"/>
  <c r="B1900" i="2"/>
  <c r="B1892" i="2"/>
  <c r="B1884" i="2"/>
  <c r="B1876" i="2"/>
  <c r="B1868" i="2"/>
  <c r="B1860" i="2"/>
  <c r="B1852" i="2"/>
  <c r="B1844" i="2"/>
  <c r="B1836" i="2"/>
  <c r="B1828" i="2"/>
  <c r="B1820" i="2"/>
  <c r="B1812" i="2"/>
  <c r="B1804" i="2"/>
  <c r="B1796" i="2"/>
  <c r="B1788" i="2"/>
  <c r="B1780" i="2"/>
  <c r="B1772" i="2"/>
  <c r="B1764" i="2"/>
  <c r="B1756" i="2"/>
  <c r="B1748" i="2"/>
  <c r="B1740" i="2"/>
  <c r="B1732" i="2"/>
  <c r="B1724" i="2"/>
  <c r="B1716" i="2"/>
  <c r="B1708" i="2"/>
  <c r="B1700" i="2"/>
  <c r="B1692" i="2"/>
  <c r="B1684" i="2"/>
  <c r="B1676" i="2"/>
  <c r="B1668" i="2"/>
  <c r="B1660" i="2"/>
  <c r="B1652" i="2"/>
  <c r="B1644" i="2"/>
  <c r="B1636" i="2"/>
  <c r="B1628" i="2"/>
  <c r="B1620" i="2"/>
  <c r="B1612" i="2"/>
  <c r="B1604" i="2"/>
  <c r="B1596" i="2"/>
  <c r="B1588" i="2"/>
  <c r="B1580" i="2"/>
  <c r="B1572" i="2"/>
  <c r="B1564" i="2"/>
  <c r="B1556" i="2"/>
  <c r="B1548" i="2"/>
  <c r="B1540" i="2"/>
  <c r="B1532" i="2"/>
  <c r="B1524" i="2"/>
  <c r="B1516" i="2"/>
  <c r="B1508" i="2"/>
  <c r="B1500" i="2"/>
  <c r="B1492" i="2"/>
  <c r="B1484" i="2"/>
  <c r="B1476" i="2"/>
  <c r="B1468" i="2"/>
  <c r="B1460" i="2"/>
  <c r="B1452" i="2"/>
  <c r="B1444" i="2"/>
  <c r="B1436" i="2"/>
  <c r="B1428" i="2"/>
  <c r="B1420" i="2"/>
  <c r="B1412" i="2"/>
  <c r="B1404" i="2"/>
  <c r="B1396" i="2"/>
  <c r="B1388" i="2"/>
  <c r="B1380" i="2"/>
  <c r="B1372" i="2"/>
  <c r="B1364" i="2"/>
  <c r="B1356" i="2"/>
  <c r="B1348" i="2"/>
  <c r="B1340" i="2"/>
  <c r="B1332" i="2"/>
  <c r="B1324" i="2"/>
  <c r="B1316" i="2"/>
  <c r="B1308" i="2"/>
  <c r="B1300" i="2"/>
  <c r="B1292" i="2"/>
  <c r="B1284" i="2"/>
  <c r="B1276" i="2"/>
  <c r="B1268" i="2"/>
  <c r="B1260" i="2"/>
  <c r="B1252" i="2"/>
  <c r="B1244" i="2"/>
  <c r="B1236" i="2"/>
  <c r="B1228" i="2"/>
  <c r="B1220" i="2"/>
  <c r="B1212" i="2"/>
  <c r="B1204" i="2"/>
  <c r="B1196" i="2"/>
  <c r="B1188" i="2"/>
  <c r="B1180" i="2"/>
  <c r="B1172" i="2"/>
  <c r="B1164" i="2"/>
  <c r="B1156" i="2"/>
  <c r="B1148" i="2"/>
  <c r="B1140" i="2"/>
  <c r="B1132" i="2"/>
  <c r="B1124" i="2"/>
  <c r="B1116" i="2"/>
  <c r="B1108" i="2"/>
  <c r="B1092" i="2"/>
  <c r="B1076" i="2"/>
  <c r="B1060" i="2"/>
  <c r="B1044" i="2"/>
  <c r="B1028" i="2"/>
  <c r="B1012" i="2"/>
  <c r="B996" i="2"/>
  <c r="B980" i="2"/>
  <c r="B964" i="2"/>
  <c r="B948" i="2"/>
  <c r="B932" i="2"/>
  <c r="B916" i="2"/>
  <c r="B900" i="2"/>
  <c r="B884" i="2"/>
  <c r="B868" i="2"/>
  <c r="B852" i="2"/>
  <c r="B836" i="2"/>
  <c r="B820" i="2"/>
  <c r="B804" i="2"/>
  <c r="B788" i="2"/>
  <c r="B772" i="2"/>
  <c r="B756" i="2"/>
  <c r="B740" i="2"/>
  <c r="B724" i="2"/>
  <c r="B708" i="2"/>
  <c r="B692" i="2"/>
  <c r="B676" i="2"/>
  <c r="B660" i="2"/>
  <c r="B644" i="2"/>
  <c r="B628" i="2"/>
  <c r="B612" i="2"/>
  <c r="B596" i="2"/>
  <c r="B580" i="2"/>
  <c r="B564" i="2"/>
  <c r="B548" i="2"/>
  <c r="B532" i="2"/>
  <c r="B516" i="2"/>
  <c r="B500" i="2"/>
  <c r="B484" i="2"/>
  <c r="B468" i="2"/>
  <c r="B452" i="2"/>
  <c r="B436" i="2"/>
  <c r="B420" i="2"/>
  <c r="B404" i="2"/>
  <c r="B388" i="2"/>
  <c r="B372" i="2"/>
  <c r="B356" i="2"/>
  <c r="B340" i="2"/>
  <c r="B324" i="2"/>
  <c r="B308" i="2"/>
  <c r="B292" i="2"/>
  <c r="B276" i="2"/>
  <c r="B260" i="2"/>
  <c r="B244" i="2"/>
  <c r="B228" i="2"/>
  <c r="B212" i="2"/>
  <c r="B196" i="2"/>
  <c r="A2" i="2"/>
  <c r="A3493" i="2"/>
  <c r="A3481" i="2"/>
  <c r="A3473" i="2"/>
  <c r="A3465" i="2"/>
  <c r="A3457" i="2"/>
  <c r="A3449" i="2"/>
  <c r="A3441" i="2"/>
  <c r="A3429" i="2"/>
  <c r="A3421" i="2"/>
  <c r="A3409" i="2"/>
  <c r="A3401" i="2"/>
  <c r="A3393" i="2"/>
  <c r="A3381" i="2"/>
  <c r="A3369" i="2"/>
  <c r="A3357" i="2"/>
  <c r="A3349" i="2"/>
  <c r="A3341" i="2"/>
  <c r="A3329" i="2"/>
  <c r="A3325" i="2"/>
  <c r="A3313" i="2"/>
  <c r="A3305" i="2"/>
  <c r="A3293" i="2"/>
  <c r="A3285" i="2"/>
  <c r="A3277" i="2"/>
  <c r="A3269" i="2"/>
  <c r="A3261" i="2"/>
  <c r="A3253" i="2"/>
  <c r="A3241" i="2"/>
  <c r="A3233" i="2"/>
  <c r="A3209" i="2"/>
  <c r="F6" i="2"/>
  <c r="F10" i="2"/>
  <c r="F14" i="2"/>
  <c r="F18" i="2"/>
  <c r="F22" i="2"/>
  <c r="F26" i="2"/>
  <c r="F30" i="2"/>
  <c r="F34" i="2"/>
  <c r="F38" i="2"/>
  <c r="F42" i="2"/>
  <c r="F46" i="2"/>
  <c r="F50" i="2"/>
  <c r="F54" i="2"/>
  <c r="F58" i="2"/>
  <c r="F62" i="2"/>
  <c r="F66" i="2"/>
  <c r="F70" i="2"/>
  <c r="F74" i="2"/>
  <c r="F78" i="2"/>
  <c r="F82" i="2"/>
  <c r="F86" i="2"/>
  <c r="F90" i="2"/>
  <c r="F94" i="2"/>
  <c r="F98" i="2"/>
  <c r="F102" i="2"/>
  <c r="F106" i="2"/>
  <c r="F110" i="2"/>
  <c r="F114" i="2"/>
  <c r="F118" i="2"/>
  <c r="F122" i="2"/>
  <c r="F126" i="2"/>
  <c r="F130" i="2"/>
  <c r="F134" i="2"/>
  <c r="F138" i="2"/>
  <c r="F142" i="2"/>
  <c r="F146" i="2"/>
  <c r="F150" i="2"/>
  <c r="F154" i="2"/>
  <c r="F158" i="2"/>
  <c r="F162" i="2"/>
  <c r="F166" i="2"/>
  <c r="F170" i="2"/>
  <c r="F174" i="2"/>
  <c r="F178" i="2"/>
  <c r="F182" i="2"/>
  <c r="F186" i="2"/>
  <c r="F190" i="2"/>
  <c r="F194" i="2"/>
  <c r="F198" i="2"/>
  <c r="F202" i="2"/>
  <c r="F206" i="2"/>
  <c r="F210" i="2"/>
  <c r="F214" i="2"/>
  <c r="F218" i="2"/>
  <c r="F222" i="2"/>
  <c r="F226" i="2"/>
  <c r="F230" i="2"/>
  <c r="F234" i="2"/>
  <c r="F238" i="2"/>
  <c r="F242" i="2"/>
  <c r="F246" i="2"/>
  <c r="F250" i="2"/>
  <c r="F254" i="2"/>
  <c r="F258" i="2"/>
  <c r="F262" i="2"/>
  <c r="F266" i="2"/>
  <c r="F270" i="2"/>
  <c r="F274" i="2"/>
  <c r="F278" i="2"/>
  <c r="F282" i="2"/>
  <c r="F286" i="2"/>
  <c r="F290" i="2"/>
  <c r="F294" i="2"/>
  <c r="F298" i="2"/>
  <c r="F302" i="2"/>
  <c r="F306" i="2"/>
  <c r="F310" i="2"/>
  <c r="F314" i="2"/>
  <c r="F318" i="2"/>
  <c r="F322" i="2"/>
  <c r="F326" i="2"/>
  <c r="F330" i="2"/>
  <c r="F334" i="2"/>
  <c r="F338" i="2"/>
  <c r="F342" i="2"/>
  <c r="F346" i="2"/>
  <c r="F350" i="2"/>
  <c r="F354" i="2"/>
  <c r="F358" i="2"/>
  <c r="F362" i="2"/>
  <c r="F366" i="2"/>
  <c r="F370" i="2"/>
  <c r="F374" i="2"/>
  <c r="F378" i="2"/>
  <c r="F382" i="2"/>
  <c r="F386" i="2"/>
  <c r="F390" i="2"/>
  <c r="F394" i="2"/>
  <c r="F398" i="2"/>
  <c r="F402" i="2"/>
  <c r="F406" i="2"/>
  <c r="F410" i="2"/>
  <c r="F414" i="2"/>
  <c r="F418" i="2"/>
  <c r="F422" i="2"/>
  <c r="F426" i="2"/>
  <c r="F430" i="2"/>
  <c r="F434" i="2"/>
  <c r="F438" i="2"/>
  <c r="F442" i="2"/>
  <c r="F446" i="2"/>
  <c r="F450" i="2"/>
  <c r="F454" i="2"/>
  <c r="F458" i="2"/>
  <c r="F462" i="2"/>
  <c r="F466" i="2"/>
  <c r="F470" i="2"/>
  <c r="F474" i="2"/>
  <c r="F478" i="2"/>
  <c r="F482" i="2"/>
  <c r="F486" i="2"/>
  <c r="F490" i="2"/>
  <c r="F494" i="2"/>
  <c r="F498" i="2"/>
  <c r="F502" i="2"/>
  <c r="F506" i="2"/>
  <c r="F510" i="2"/>
  <c r="F514" i="2"/>
  <c r="F518" i="2"/>
  <c r="F522" i="2"/>
  <c r="F526" i="2"/>
  <c r="F530" i="2"/>
  <c r="F534" i="2"/>
  <c r="F538" i="2"/>
  <c r="F542" i="2"/>
  <c r="F546" i="2"/>
  <c r="F550" i="2"/>
  <c r="F554" i="2"/>
  <c r="F558" i="2"/>
  <c r="F562" i="2"/>
  <c r="F566" i="2"/>
  <c r="F570" i="2"/>
  <c r="F574" i="2"/>
  <c r="F578" i="2"/>
  <c r="F582" i="2"/>
  <c r="F586" i="2"/>
  <c r="F590" i="2"/>
  <c r="F594" i="2"/>
  <c r="F598" i="2"/>
  <c r="F602" i="2"/>
  <c r="F606" i="2"/>
  <c r="F610" i="2"/>
  <c r="F614" i="2"/>
  <c r="F618" i="2"/>
  <c r="F622" i="2"/>
  <c r="F626" i="2"/>
  <c r="F630" i="2"/>
  <c r="F634" i="2"/>
  <c r="F638" i="2"/>
  <c r="F642" i="2"/>
  <c r="F646" i="2"/>
  <c r="F650" i="2"/>
  <c r="F654" i="2"/>
  <c r="F658" i="2"/>
  <c r="F662" i="2"/>
  <c r="F666" i="2"/>
  <c r="F670" i="2"/>
  <c r="F674" i="2"/>
  <c r="F678" i="2"/>
  <c r="F682" i="2"/>
  <c r="F686" i="2"/>
  <c r="F690" i="2"/>
  <c r="F694" i="2"/>
  <c r="F698" i="2"/>
  <c r="F702" i="2"/>
  <c r="F706" i="2"/>
  <c r="F710" i="2"/>
  <c r="F714" i="2"/>
  <c r="F718" i="2"/>
  <c r="F722" i="2"/>
  <c r="F726" i="2"/>
  <c r="F730" i="2"/>
  <c r="F734" i="2"/>
  <c r="F738" i="2"/>
  <c r="F742" i="2"/>
  <c r="F746" i="2"/>
  <c r="F750" i="2"/>
  <c r="F754" i="2"/>
  <c r="F758" i="2"/>
  <c r="F762" i="2"/>
  <c r="F766" i="2"/>
  <c r="F770" i="2"/>
  <c r="F774" i="2"/>
  <c r="F778" i="2"/>
  <c r="F782" i="2"/>
  <c r="F786" i="2"/>
  <c r="F790" i="2"/>
  <c r="F794" i="2"/>
  <c r="F798" i="2"/>
  <c r="F802" i="2"/>
  <c r="F806" i="2"/>
  <c r="F810" i="2"/>
  <c r="F814" i="2"/>
  <c r="F818" i="2"/>
  <c r="F822" i="2"/>
  <c r="F826" i="2"/>
  <c r="F830" i="2"/>
  <c r="F834" i="2"/>
  <c r="F838" i="2"/>
  <c r="F842" i="2"/>
  <c r="F846" i="2"/>
  <c r="F850" i="2"/>
  <c r="F854" i="2"/>
  <c r="F858" i="2"/>
  <c r="F862" i="2"/>
  <c r="F866" i="2"/>
  <c r="F870" i="2"/>
  <c r="F874" i="2"/>
  <c r="F878" i="2"/>
  <c r="F882" i="2"/>
  <c r="F886" i="2"/>
  <c r="F890" i="2"/>
  <c r="F894" i="2"/>
  <c r="F898" i="2"/>
  <c r="F902" i="2"/>
  <c r="F906" i="2"/>
  <c r="F910" i="2"/>
  <c r="F914" i="2"/>
  <c r="F918" i="2"/>
  <c r="F922" i="2"/>
  <c r="F926" i="2"/>
  <c r="F930" i="2"/>
  <c r="F934" i="2"/>
  <c r="F938" i="2"/>
  <c r="F942" i="2"/>
  <c r="F946" i="2"/>
  <c r="F950" i="2"/>
  <c r="F954" i="2"/>
  <c r="F958" i="2"/>
  <c r="F962" i="2"/>
  <c r="F966" i="2"/>
  <c r="F970" i="2"/>
  <c r="F974" i="2"/>
  <c r="F978" i="2"/>
  <c r="F982" i="2"/>
  <c r="F986" i="2"/>
  <c r="F990" i="2"/>
  <c r="F994" i="2"/>
  <c r="F998" i="2"/>
  <c r="F1002" i="2"/>
  <c r="F1006" i="2"/>
  <c r="F1010" i="2"/>
  <c r="F1014" i="2"/>
  <c r="F1018" i="2"/>
  <c r="F1022" i="2"/>
  <c r="F1026" i="2"/>
  <c r="F1030" i="2"/>
  <c r="F1034" i="2"/>
  <c r="F1038" i="2"/>
  <c r="F1042" i="2"/>
  <c r="F1046" i="2"/>
  <c r="F1050" i="2"/>
  <c r="F1054" i="2"/>
  <c r="F1058" i="2"/>
  <c r="F1062" i="2"/>
  <c r="F1066" i="2"/>
  <c r="F1070" i="2"/>
  <c r="F1074" i="2"/>
  <c r="F1078" i="2"/>
  <c r="F1082" i="2"/>
  <c r="F1086" i="2"/>
  <c r="F1090" i="2"/>
  <c r="F1094" i="2"/>
  <c r="F1098" i="2"/>
  <c r="F1102" i="2"/>
  <c r="F1106" i="2"/>
  <c r="F1110" i="2"/>
  <c r="F1114" i="2"/>
  <c r="F1118" i="2"/>
  <c r="F1122" i="2"/>
  <c r="F1126" i="2"/>
  <c r="F1130" i="2"/>
  <c r="F1134" i="2"/>
  <c r="F1138" i="2"/>
  <c r="F1142" i="2"/>
  <c r="F1146" i="2"/>
  <c r="F1150" i="2"/>
  <c r="F1154" i="2"/>
  <c r="F1158" i="2"/>
  <c r="F1162" i="2"/>
  <c r="F1166" i="2"/>
  <c r="F1170" i="2"/>
  <c r="F1174" i="2"/>
  <c r="F1178" i="2"/>
  <c r="F1182" i="2"/>
  <c r="F1186" i="2"/>
  <c r="F1190" i="2"/>
  <c r="F1194" i="2"/>
  <c r="F1198" i="2"/>
  <c r="F1202" i="2"/>
  <c r="F1206" i="2"/>
  <c r="F1210" i="2"/>
  <c r="F1214" i="2"/>
  <c r="F1218" i="2"/>
  <c r="F1222" i="2"/>
  <c r="F1226" i="2"/>
  <c r="F1230" i="2"/>
  <c r="F1234" i="2"/>
  <c r="F1238" i="2"/>
  <c r="F1242" i="2"/>
  <c r="F1246" i="2"/>
  <c r="F1250" i="2"/>
  <c r="F1254" i="2"/>
  <c r="F1258" i="2"/>
  <c r="F1262" i="2"/>
  <c r="F1266" i="2"/>
  <c r="F1270" i="2"/>
  <c r="F1274" i="2"/>
  <c r="F1278" i="2"/>
  <c r="F1282" i="2"/>
  <c r="F1286" i="2"/>
  <c r="F1290" i="2"/>
  <c r="F1294" i="2"/>
  <c r="F1298" i="2"/>
  <c r="F1302" i="2"/>
  <c r="F1306" i="2"/>
  <c r="F1310" i="2"/>
  <c r="F1314" i="2"/>
  <c r="F1318" i="2"/>
  <c r="F1322" i="2"/>
  <c r="F1326" i="2"/>
  <c r="F1330" i="2"/>
  <c r="F1334" i="2"/>
  <c r="F1338" i="2"/>
  <c r="F1342" i="2"/>
  <c r="F1346" i="2"/>
  <c r="F1350" i="2"/>
  <c r="F1354" i="2"/>
  <c r="F1358" i="2"/>
  <c r="F1362" i="2"/>
  <c r="F1366" i="2"/>
  <c r="F1370" i="2"/>
  <c r="F1374" i="2"/>
  <c r="F1378" i="2"/>
  <c r="F1382" i="2"/>
  <c r="F1386" i="2"/>
  <c r="F1390" i="2"/>
  <c r="F1394" i="2"/>
  <c r="F1398" i="2"/>
  <c r="F1402" i="2"/>
  <c r="F1406" i="2"/>
  <c r="F1410" i="2"/>
  <c r="F1414" i="2"/>
  <c r="F1418" i="2"/>
  <c r="F1422" i="2"/>
  <c r="F1426" i="2"/>
  <c r="F1430" i="2"/>
  <c r="F1434" i="2"/>
  <c r="F1438" i="2"/>
  <c r="F1442" i="2"/>
  <c r="F1446" i="2"/>
  <c r="F1450" i="2"/>
  <c r="F1454" i="2"/>
  <c r="F1458" i="2"/>
  <c r="F1462" i="2"/>
  <c r="F1466" i="2"/>
  <c r="F1470" i="2"/>
  <c r="F1474" i="2"/>
  <c r="F1478" i="2"/>
  <c r="F1482" i="2"/>
  <c r="F1486" i="2"/>
  <c r="F1490" i="2"/>
  <c r="F1494" i="2"/>
  <c r="F1498" i="2"/>
  <c r="F1502" i="2"/>
  <c r="F1506" i="2"/>
  <c r="F1510" i="2"/>
  <c r="F1514" i="2"/>
  <c r="F1518" i="2"/>
  <c r="F1522" i="2"/>
  <c r="F1526" i="2"/>
  <c r="F1530" i="2"/>
  <c r="F1534" i="2"/>
  <c r="F1538" i="2"/>
  <c r="F1542" i="2"/>
  <c r="F1546" i="2"/>
  <c r="F1550" i="2"/>
  <c r="F1554" i="2"/>
  <c r="F1558" i="2"/>
  <c r="F1562" i="2"/>
  <c r="F1566" i="2"/>
  <c r="F1570" i="2"/>
  <c r="F1574" i="2"/>
  <c r="F1578" i="2"/>
  <c r="F1582" i="2"/>
  <c r="F1586" i="2"/>
  <c r="F1590" i="2"/>
  <c r="F1594" i="2"/>
  <c r="F1598" i="2"/>
  <c r="F1602" i="2"/>
  <c r="F1606" i="2"/>
  <c r="F1610" i="2"/>
  <c r="F1614" i="2"/>
  <c r="F1618" i="2"/>
  <c r="F1622" i="2"/>
  <c r="F1626" i="2"/>
  <c r="F1630" i="2"/>
  <c r="F1634" i="2"/>
  <c r="F1638" i="2"/>
  <c r="F1642" i="2"/>
  <c r="F1646" i="2"/>
  <c r="F1650" i="2"/>
  <c r="F1654" i="2"/>
  <c r="F1658" i="2"/>
  <c r="F1662" i="2"/>
  <c r="F1666" i="2"/>
  <c r="F1670" i="2"/>
  <c r="F1674" i="2"/>
  <c r="F1678" i="2"/>
  <c r="F1682" i="2"/>
  <c r="F1686" i="2"/>
  <c r="F1690" i="2"/>
  <c r="F1694" i="2"/>
  <c r="F1698" i="2"/>
  <c r="F1702" i="2"/>
  <c r="F1706" i="2"/>
  <c r="F1710" i="2"/>
  <c r="F1714" i="2"/>
  <c r="F1718" i="2"/>
  <c r="F1722" i="2"/>
  <c r="F1726" i="2"/>
  <c r="F1730" i="2"/>
  <c r="F1734" i="2"/>
  <c r="F1738" i="2"/>
  <c r="F1742" i="2"/>
  <c r="F1746" i="2"/>
  <c r="F1750" i="2"/>
  <c r="F1754" i="2"/>
  <c r="F1758" i="2"/>
  <c r="F1762" i="2"/>
  <c r="F1766" i="2"/>
  <c r="F1770" i="2"/>
  <c r="F1774" i="2"/>
  <c r="F1778" i="2"/>
  <c r="F1782" i="2"/>
  <c r="F1786" i="2"/>
  <c r="F1790" i="2"/>
  <c r="F1794" i="2"/>
  <c r="F1798" i="2"/>
  <c r="F1802" i="2"/>
  <c r="F1806" i="2"/>
  <c r="F1810" i="2"/>
  <c r="F1814" i="2"/>
  <c r="F1818" i="2"/>
  <c r="F1822" i="2"/>
  <c r="F1826" i="2"/>
  <c r="F1830" i="2"/>
  <c r="F1834" i="2"/>
  <c r="F1838" i="2"/>
  <c r="F1842" i="2"/>
  <c r="F1846" i="2"/>
  <c r="F1850" i="2"/>
  <c r="F1854" i="2"/>
  <c r="F1858" i="2"/>
  <c r="F1862" i="2"/>
  <c r="F1866" i="2"/>
  <c r="F1870" i="2"/>
  <c r="F1874" i="2"/>
  <c r="F1878" i="2"/>
  <c r="F1882" i="2"/>
  <c r="F1886" i="2"/>
  <c r="F1890" i="2"/>
  <c r="F1894" i="2"/>
  <c r="F1898" i="2"/>
  <c r="F1902" i="2"/>
  <c r="F1906" i="2"/>
  <c r="F1910" i="2"/>
  <c r="F1914" i="2"/>
  <c r="F1918" i="2"/>
  <c r="F1922" i="2"/>
  <c r="F1926" i="2"/>
  <c r="F1930" i="2"/>
  <c r="F1934" i="2"/>
  <c r="F1938" i="2"/>
  <c r="F1942" i="2"/>
  <c r="F1946" i="2"/>
  <c r="F1950" i="2"/>
  <c r="F1954" i="2"/>
  <c r="F1958" i="2"/>
  <c r="F1962" i="2"/>
  <c r="F1966" i="2"/>
  <c r="F1970" i="2"/>
  <c r="F1974" i="2"/>
  <c r="F1978" i="2"/>
  <c r="F1982" i="2"/>
  <c r="F1986" i="2"/>
  <c r="F1990" i="2"/>
  <c r="F1994" i="2"/>
  <c r="F1998" i="2"/>
  <c r="F2002" i="2"/>
  <c r="F2006" i="2"/>
  <c r="F2010" i="2"/>
  <c r="F2014" i="2"/>
  <c r="F2018" i="2"/>
  <c r="F2022" i="2"/>
  <c r="F2026" i="2"/>
  <c r="F2030" i="2"/>
  <c r="F2034" i="2"/>
  <c r="F2038" i="2"/>
  <c r="F2042" i="2"/>
  <c r="F2046" i="2"/>
  <c r="F2050" i="2"/>
  <c r="F2054" i="2"/>
  <c r="F2058" i="2"/>
  <c r="F2062" i="2"/>
  <c r="F2066" i="2"/>
  <c r="F2070" i="2"/>
  <c r="F2074" i="2"/>
  <c r="F2078" i="2"/>
  <c r="F2082" i="2"/>
  <c r="F2086" i="2"/>
  <c r="F2090" i="2"/>
  <c r="F2094" i="2"/>
  <c r="F2098" i="2"/>
  <c r="F2102" i="2"/>
  <c r="F2106" i="2"/>
  <c r="F2110" i="2"/>
  <c r="F2114" i="2"/>
  <c r="F2118" i="2"/>
  <c r="F2122" i="2"/>
  <c r="F2126" i="2"/>
  <c r="F2130" i="2"/>
  <c r="F2134" i="2"/>
  <c r="F2138" i="2"/>
  <c r="F2142" i="2"/>
  <c r="F2146" i="2"/>
  <c r="F2150" i="2"/>
  <c r="F2154" i="2"/>
  <c r="F2158" i="2"/>
  <c r="F2162" i="2"/>
  <c r="F2166" i="2"/>
  <c r="F2170" i="2"/>
  <c r="F2174" i="2"/>
  <c r="F2178" i="2"/>
  <c r="F2182" i="2"/>
  <c r="F2186" i="2"/>
  <c r="F2190" i="2"/>
  <c r="F2194" i="2"/>
  <c r="F2198" i="2"/>
  <c r="F2202" i="2"/>
  <c r="F2206" i="2"/>
  <c r="F2210" i="2"/>
  <c r="F2214" i="2"/>
  <c r="F2218" i="2"/>
  <c r="F2222" i="2"/>
  <c r="F2226" i="2"/>
  <c r="F2230" i="2"/>
  <c r="F2234" i="2"/>
  <c r="F2238" i="2"/>
  <c r="F2242" i="2"/>
  <c r="F2246" i="2"/>
  <c r="F2250" i="2"/>
  <c r="F2254" i="2"/>
  <c r="F2258" i="2"/>
  <c r="F2262" i="2"/>
  <c r="F2266" i="2"/>
  <c r="F2270" i="2"/>
  <c r="F2274" i="2"/>
  <c r="F2278" i="2"/>
  <c r="F2282" i="2"/>
  <c r="F2286" i="2"/>
  <c r="F2290" i="2"/>
  <c r="F2294" i="2"/>
  <c r="F2298" i="2"/>
  <c r="F2302" i="2"/>
  <c r="F2306" i="2"/>
  <c r="F2310" i="2"/>
  <c r="F2314" i="2"/>
  <c r="F2318" i="2"/>
  <c r="F2322" i="2"/>
  <c r="F2326" i="2"/>
  <c r="F2330" i="2"/>
  <c r="F2334" i="2"/>
  <c r="F2338" i="2"/>
  <c r="F2342" i="2"/>
  <c r="F2346" i="2"/>
  <c r="F2350" i="2"/>
  <c r="F2354" i="2"/>
  <c r="F2358" i="2"/>
  <c r="F2362" i="2"/>
  <c r="F2366" i="2"/>
  <c r="F2370" i="2"/>
  <c r="F2374" i="2"/>
  <c r="F2378" i="2"/>
  <c r="F2382" i="2"/>
  <c r="F2386" i="2"/>
  <c r="F2390" i="2"/>
  <c r="F2394" i="2"/>
  <c r="F2398" i="2"/>
  <c r="F2402" i="2"/>
  <c r="F2406" i="2"/>
  <c r="F2410" i="2"/>
  <c r="F2414" i="2"/>
  <c r="F2418" i="2"/>
  <c r="F2422" i="2"/>
  <c r="F2426" i="2"/>
  <c r="F2430" i="2"/>
  <c r="F2434" i="2"/>
  <c r="F2438" i="2"/>
  <c r="F2442" i="2"/>
  <c r="F2446" i="2"/>
  <c r="F2450" i="2"/>
  <c r="F2454" i="2"/>
  <c r="F2458" i="2"/>
  <c r="F2462" i="2"/>
  <c r="F2466" i="2"/>
  <c r="F2470" i="2"/>
  <c r="F2474" i="2"/>
  <c r="F2478" i="2"/>
  <c r="F2482" i="2"/>
  <c r="F2486" i="2"/>
  <c r="F2490" i="2"/>
  <c r="F2494" i="2"/>
  <c r="F2498" i="2"/>
  <c r="F2502" i="2"/>
  <c r="F2506" i="2"/>
  <c r="F2510" i="2"/>
  <c r="F2514" i="2"/>
  <c r="F2518" i="2"/>
  <c r="F2522" i="2"/>
  <c r="F2526" i="2"/>
  <c r="F2530" i="2"/>
  <c r="F2534" i="2"/>
  <c r="F2538" i="2"/>
  <c r="F2542" i="2"/>
  <c r="F2546" i="2"/>
  <c r="F2550" i="2"/>
  <c r="F2554" i="2"/>
  <c r="F2558" i="2"/>
  <c r="F2562" i="2"/>
  <c r="F2566" i="2"/>
  <c r="F2570" i="2"/>
  <c r="F2574" i="2"/>
  <c r="F2578" i="2"/>
  <c r="F2582" i="2"/>
  <c r="F2586" i="2"/>
  <c r="F2590" i="2"/>
  <c r="F2594" i="2"/>
  <c r="F2598" i="2"/>
  <c r="F2602" i="2"/>
  <c r="F2606" i="2"/>
  <c r="F2610" i="2"/>
  <c r="F2614" i="2"/>
  <c r="F2618" i="2"/>
  <c r="F2622" i="2"/>
  <c r="F2626" i="2"/>
  <c r="F2630" i="2"/>
  <c r="F2634" i="2"/>
  <c r="F2638" i="2"/>
  <c r="F2642" i="2"/>
  <c r="F2646" i="2"/>
  <c r="F2650" i="2"/>
  <c r="F2654" i="2"/>
  <c r="F2658" i="2"/>
  <c r="F2662" i="2"/>
  <c r="F2666" i="2"/>
  <c r="F2670" i="2"/>
  <c r="F2674" i="2"/>
  <c r="F2678" i="2"/>
  <c r="F2682" i="2"/>
  <c r="F2686" i="2"/>
  <c r="F2690" i="2"/>
  <c r="F2694" i="2"/>
  <c r="F2698" i="2"/>
  <c r="F2702" i="2"/>
  <c r="F2706" i="2"/>
  <c r="F2710" i="2"/>
  <c r="F2714" i="2"/>
  <c r="F2718" i="2"/>
  <c r="F2722" i="2"/>
  <c r="F2726" i="2"/>
  <c r="F2730" i="2"/>
  <c r="F2734" i="2"/>
  <c r="F2738" i="2"/>
  <c r="F2742" i="2"/>
  <c r="F2746" i="2"/>
  <c r="F2750" i="2"/>
  <c r="F2754" i="2"/>
  <c r="F2758" i="2"/>
  <c r="F2762" i="2"/>
  <c r="F2766" i="2"/>
  <c r="F2770" i="2"/>
  <c r="F2774" i="2"/>
  <c r="F2778" i="2"/>
  <c r="F2782" i="2"/>
  <c r="F2786" i="2"/>
  <c r="F2790" i="2"/>
  <c r="F2794" i="2"/>
  <c r="F2798" i="2"/>
  <c r="F2802" i="2"/>
  <c r="F2806" i="2"/>
  <c r="F2810" i="2"/>
  <c r="F2814" i="2"/>
  <c r="F2818" i="2"/>
  <c r="F2822" i="2"/>
  <c r="F2826" i="2"/>
  <c r="F2830" i="2"/>
  <c r="F2834" i="2"/>
  <c r="F2838" i="2"/>
  <c r="F2842" i="2"/>
  <c r="F2846" i="2"/>
  <c r="F2850" i="2"/>
  <c r="F2854" i="2"/>
  <c r="F2858" i="2"/>
  <c r="F2862" i="2"/>
  <c r="F2866" i="2"/>
  <c r="F2870" i="2"/>
  <c r="F2874" i="2"/>
  <c r="F2878" i="2"/>
  <c r="F2882" i="2"/>
  <c r="F2886" i="2"/>
  <c r="F2890" i="2"/>
  <c r="F2894" i="2"/>
  <c r="F2898" i="2"/>
  <c r="F2902" i="2"/>
  <c r="F2906" i="2"/>
  <c r="F2910" i="2"/>
  <c r="F2914" i="2"/>
  <c r="F2918" i="2"/>
  <c r="F2922" i="2"/>
  <c r="F2926" i="2"/>
  <c r="F2930" i="2"/>
  <c r="F2934" i="2"/>
  <c r="F2938" i="2"/>
  <c r="F2942" i="2"/>
  <c r="F2946" i="2"/>
  <c r="F2950" i="2"/>
  <c r="F2954" i="2"/>
  <c r="F2958" i="2"/>
  <c r="F2962" i="2"/>
  <c r="F2966" i="2"/>
  <c r="F2970" i="2"/>
  <c r="F2974" i="2"/>
  <c r="F2978" i="2"/>
  <c r="F2982" i="2"/>
  <c r="F2986" i="2"/>
  <c r="F2990" i="2"/>
  <c r="F2994" i="2"/>
  <c r="F2998" i="2"/>
  <c r="F3002" i="2"/>
  <c r="F3006" i="2"/>
  <c r="F3010" i="2"/>
  <c r="F3014" i="2"/>
  <c r="F3018" i="2"/>
  <c r="F3022" i="2"/>
  <c r="F3026" i="2"/>
  <c r="F3030" i="2"/>
  <c r="F3034" i="2"/>
  <c r="F3038" i="2"/>
  <c r="F3042" i="2"/>
  <c r="F3046" i="2"/>
  <c r="F3050" i="2"/>
  <c r="F3054" i="2"/>
  <c r="F3058" i="2"/>
  <c r="F3062" i="2"/>
  <c r="F3066" i="2"/>
  <c r="F3070" i="2"/>
  <c r="F3074" i="2"/>
  <c r="F3078" i="2"/>
  <c r="F3082" i="2"/>
  <c r="F3086" i="2"/>
  <c r="F3090" i="2"/>
  <c r="F3094" i="2"/>
  <c r="F3098" i="2"/>
  <c r="F3102" i="2"/>
  <c r="F3106" i="2"/>
  <c r="F3110" i="2"/>
  <c r="F3114" i="2"/>
  <c r="F3118" i="2"/>
  <c r="F3122" i="2"/>
  <c r="F3126" i="2"/>
  <c r="F3130" i="2"/>
  <c r="F3134" i="2"/>
  <c r="F3138" i="2"/>
  <c r="F3142" i="2"/>
  <c r="F3146" i="2"/>
  <c r="F3150" i="2"/>
  <c r="F3154" i="2"/>
  <c r="F3158" i="2"/>
  <c r="F3162" i="2"/>
  <c r="F3166" i="2"/>
  <c r="F3170" i="2"/>
  <c r="F3174" i="2"/>
  <c r="F3178" i="2"/>
  <c r="F3182" i="2"/>
  <c r="F3186" i="2"/>
  <c r="F3190" i="2"/>
  <c r="F3194" i="2"/>
  <c r="F3198" i="2"/>
  <c r="F3202" i="2"/>
  <c r="F3206" i="2"/>
  <c r="F3210" i="2"/>
  <c r="F3214" i="2"/>
  <c r="F3218" i="2"/>
  <c r="F3222" i="2"/>
  <c r="F3226" i="2"/>
  <c r="F3230" i="2"/>
  <c r="F3234" i="2"/>
  <c r="F3238" i="2"/>
  <c r="F3242" i="2"/>
  <c r="F3246" i="2"/>
  <c r="F3250" i="2"/>
  <c r="F3254" i="2"/>
  <c r="F3258" i="2"/>
  <c r="F3262" i="2"/>
  <c r="F3266" i="2"/>
  <c r="F3270" i="2"/>
  <c r="F3274" i="2"/>
  <c r="F3278" i="2"/>
  <c r="F3282" i="2"/>
  <c r="F3286" i="2"/>
  <c r="F3290" i="2"/>
  <c r="F3294" i="2"/>
  <c r="F3298" i="2"/>
  <c r="F3302" i="2"/>
  <c r="F3306" i="2"/>
  <c r="F3310" i="2"/>
  <c r="F3314" i="2"/>
  <c r="F3318" i="2"/>
  <c r="F3322" i="2"/>
  <c r="F3326" i="2"/>
  <c r="F3330" i="2"/>
  <c r="F3334" i="2"/>
  <c r="F3338" i="2"/>
  <c r="F3342" i="2"/>
  <c r="F3346" i="2"/>
  <c r="F3350" i="2"/>
  <c r="F3354" i="2"/>
  <c r="F3358" i="2"/>
  <c r="F3362" i="2"/>
  <c r="F3366" i="2"/>
  <c r="F3370" i="2"/>
  <c r="F3374" i="2"/>
  <c r="F3378" i="2"/>
  <c r="F3382" i="2"/>
  <c r="F3386" i="2"/>
  <c r="F3390" i="2"/>
  <c r="F3394" i="2"/>
  <c r="F3398" i="2"/>
  <c r="F3402" i="2"/>
  <c r="F3406" i="2"/>
  <c r="F3410" i="2"/>
  <c r="F3414" i="2"/>
  <c r="F3418" i="2"/>
  <c r="F3422" i="2"/>
  <c r="F3426" i="2"/>
  <c r="F3430" i="2"/>
  <c r="F3434" i="2"/>
  <c r="F3438" i="2"/>
  <c r="F3442" i="2"/>
  <c r="F3446" i="2"/>
  <c r="F3450" i="2"/>
  <c r="F3454" i="2"/>
  <c r="F3458" i="2"/>
  <c r="F3462" i="2"/>
  <c r="F3466" i="2"/>
  <c r="F3470" i="2"/>
  <c r="F3474" i="2"/>
  <c r="F3478" i="2"/>
  <c r="F3482" i="2"/>
  <c r="F3486" i="2"/>
  <c r="F3490" i="2"/>
  <c r="F3494" i="2"/>
  <c r="F3498" i="2"/>
  <c r="F3" i="2"/>
  <c r="F7" i="2"/>
  <c r="F11" i="2"/>
  <c r="F15" i="2"/>
  <c r="F19" i="2"/>
  <c r="F23" i="2"/>
  <c r="F27" i="2"/>
  <c r="F31" i="2"/>
  <c r="F35" i="2"/>
  <c r="F39" i="2"/>
  <c r="F43" i="2"/>
  <c r="F47" i="2"/>
  <c r="F51" i="2"/>
  <c r="F55" i="2"/>
  <c r="F59" i="2"/>
  <c r="F63" i="2"/>
  <c r="F67" i="2"/>
  <c r="F71" i="2"/>
  <c r="F75" i="2"/>
  <c r="F79" i="2"/>
  <c r="F83" i="2"/>
  <c r="F87" i="2"/>
  <c r="F91" i="2"/>
  <c r="F95" i="2"/>
  <c r="F99" i="2"/>
  <c r="F103" i="2"/>
  <c r="F107" i="2"/>
  <c r="F111" i="2"/>
  <c r="F115" i="2"/>
  <c r="F119" i="2"/>
  <c r="F123" i="2"/>
  <c r="F127" i="2"/>
  <c r="F131" i="2"/>
  <c r="F135" i="2"/>
  <c r="F139" i="2"/>
  <c r="F143" i="2"/>
  <c r="F147" i="2"/>
  <c r="F151" i="2"/>
  <c r="F155" i="2"/>
  <c r="F159" i="2"/>
  <c r="F163" i="2"/>
  <c r="F167" i="2"/>
  <c r="F171" i="2"/>
  <c r="F175" i="2"/>
  <c r="F179" i="2"/>
  <c r="F183" i="2"/>
  <c r="F187" i="2"/>
  <c r="F191" i="2"/>
  <c r="F195" i="2"/>
  <c r="F199" i="2"/>
  <c r="F203" i="2"/>
  <c r="F207" i="2"/>
  <c r="F211" i="2"/>
  <c r="F215" i="2"/>
  <c r="F219" i="2"/>
  <c r="F223" i="2"/>
  <c r="F227" i="2"/>
  <c r="F231" i="2"/>
  <c r="F235" i="2"/>
  <c r="F239" i="2"/>
  <c r="F243" i="2"/>
  <c r="F247" i="2"/>
  <c r="F251" i="2"/>
  <c r="F255" i="2"/>
  <c r="F259" i="2"/>
  <c r="F263" i="2"/>
  <c r="F267" i="2"/>
  <c r="F271" i="2"/>
  <c r="F275" i="2"/>
  <c r="F279" i="2"/>
  <c r="F283" i="2"/>
  <c r="F287" i="2"/>
  <c r="F291" i="2"/>
  <c r="F295" i="2"/>
  <c r="F299" i="2"/>
  <c r="F303" i="2"/>
  <c r="F307" i="2"/>
  <c r="F311" i="2"/>
  <c r="F315" i="2"/>
  <c r="F319" i="2"/>
  <c r="F323" i="2"/>
  <c r="F327" i="2"/>
  <c r="F331" i="2"/>
  <c r="F335" i="2"/>
  <c r="F339" i="2"/>
  <c r="F343" i="2"/>
  <c r="F347" i="2"/>
  <c r="F351" i="2"/>
  <c r="F355" i="2"/>
  <c r="F359" i="2"/>
  <c r="F363" i="2"/>
  <c r="F367" i="2"/>
  <c r="F371" i="2"/>
  <c r="F375" i="2"/>
  <c r="F379" i="2"/>
  <c r="F383" i="2"/>
  <c r="F387" i="2"/>
  <c r="F391" i="2"/>
  <c r="F395" i="2"/>
  <c r="F399" i="2"/>
  <c r="F403" i="2"/>
  <c r="F407" i="2"/>
  <c r="F411" i="2"/>
  <c r="F415" i="2"/>
  <c r="F419" i="2"/>
  <c r="F423" i="2"/>
  <c r="F427" i="2"/>
  <c r="F431" i="2"/>
  <c r="F435" i="2"/>
  <c r="F439" i="2"/>
  <c r="F443" i="2"/>
  <c r="F447" i="2"/>
  <c r="F451" i="2"/>
  <c r="F455" i="2"/>
  <c r="F459" i="2"/>
  <c r="F463" i="2"/>
  <c r="F467" i="2"/>
  <c r="F471" i="2"/>
  <c r="F475" i="2"/>
  <c r="F479" i="2"/>
  <c r="F483" i="2"/>
  <c r="F487" i="2"/>
  <c r="F491" i="2"/>
  <c r="F495" i="2"/>
  <c r="F499" i="2"/>
  <c r="F503" i="2"/>
  <c r="F507" i="2"/>
  <c r="F511" i="2"/>
  <c r="F515" i="2"/>
  <c r="F519" i="2"/>
  <c r="F523" i="2"/>
  <c r="F527" i="2"/>
  <c r="F531" i="2"/>
  <c r="F535" i="2"/>
  <c r="F539" i="2"/>
  <c r="F543" i="2"/>
  <c r="F547" i="2"/>
  <c r="F551" i="2"/>
  <c r="F555" i="2"/>
  <c r="F559" i="2"/>
  <c r="F563" i="2"/>
  <c r="F567" i="2"/>
  <c r="F571" i="2"/>
  <c r="F575" i="2"/>
  <c r="F579" i="2"/>
  <c r="F583" i="2"/>
  <c r="F587" i="2"/>
  <c r="F591" i="2"/>
  <c r="F595" i="2"/>
  <c r="F599" i="2"/>
  <c r="F603" i="2"/>
  <c r="F607" i="2"/>
  <c r="F611" i="2"/>
  <c r="F615" i="2"/>
  <c r="F619" i="2"/>
  <c r="F623" i="2"/>
  <c r="F627" i="2"/>
  <c r="F631" i="2"/>
  <c r="F635" i="2"/>
  <c r="F639" i="2"/>
  <c r="F643" i="2"/>
  <c r="F647" i="2"/>
  <c r="F651" i="2"/>
  <c r="F655" i="2"/>
  <c r="F659" i="2"/>
  <c r="F663" i="2"/>
  <c r="F667" i="2"/>
  <c r="F671" i="2"/>
  <c r="F675" i="2"/>
  <c r="F679" i="2"/>
  <c r="F683" i="2"/>
  <c r="F687" i="2"/>
  <c r="F691" i="2"/>
  <c r="F695" i="2"/>
  <c r="F699" i="2"/>
  <c r="F703" i="2"/>
  <c r="F707" i="2"/>
  <c r="F711" i="2"/>
  <c r="F715" i="2"/>
  <c r="F719" i="2"/>
  <c r="F723" i="2"/>
  <c r="F727" i="2"/>
  <c r="F731" i="2"/>
  <c r="F735" i="2"/>
  <c r="F739" i="2"/>
  <c r="F743" i="2"/>
  <c r="F747" i="2"/>
  <c r="F751" i="2"/>
  <c r="F755" i="2"/>
  <c r="F759" i="2"/>
  <c r="F763" i="2"/>
  <c r="F767" i="2"/>
  <c r="F771" i="2"/>
  <c r="F775" i="2"/>
  <c r="F779" i="2"/>
  <c r="F783" i="2"/>
  <c r="F787" i="2"/>
  <c r="F791" i="2"/>
  <c r="F795" i="2"/>
  <c r="F799" i="2"/>
  <c r="F803" i="2"/>
  <c r="F807" i="2"/>
  <c r="F811" i="2"/>
  <c r="F815" i="2"/>
  <c r="F819" i="2"/>
  <c r="F823" i="2"/>
  <c r="F827" i="2"/>
  <c r="F831" i="2"/>
  <c r="F835" i="2"/>
  <c r="F839" i="2"/>
  <c r="F843" i="2"/>
  <c r="F847" i="2"/>
  <c r="F851" i="2"/>
  <c r="F855" i="2"/>
  <c r="F859" i="2"/>
  <c r="F863" i="2"/>
  <c r="F867" i="2"/>
  <c r="F871" i="2"/>
  <c r="F875" i="2"/>
  <c r="F879" i="2"/>
  <c r="F883" i="2"/>
  <c r="F887" i="2"/>
  <c r="F891" i="2"/>
  <c r="F895" i="2"/>
  <c r="F899" i="2"/>
  <c r="F903" i="2"/>
  <c r="F907" i="2"/>
  <c r="F911" i="2"/>
  <c r="F915" i="2"/>
  <c r="F919" i="2"/>
  <c r="F923" i="2"/>
  <c r="F927" i="2"/>
  <c r="F931" i="2"/>
  <c r="F935" i="2"/>
  <c r="F939" i="2"/>
  <c r="F943" i="2"/>
  <c r="F947" i="2"/>
  <c r="F951" i="2"/>
  <c r="F955" i="2"/>
  <c r="F959" i="2"/>
  <c r="F963" i="2"/>
  <c r="F967" i="2"/>
  <c r="F971" i="2"/>
  <c r="F975" i="2"/>
  <c r="F979" i="2"/>
  <c r="F983" i="2"/>
  <c r="F987" i="2"/>
  <c r="F991" i="2"/>
  <c r="F995" i="2"/>
  <c r="F999" i="2"/>
  <c r="F1003" i="2"/>
  <c r="F1007" i="2"/>
  <c r="F1011" i="2"/>
  <c r="F1015" i="2"/>
  <c r="F1019" i="2"/>
  <c r="F1023" i="2"/>
  <c r="F1027" i="2"/>
  <c r="F1031" i="2"/>
  <c r="F1035" i="2"/>
  <c r="F1039" i="2"/>
  <c r="F1043" i="2"/>
  <c r="F1047" i="2"/>
  <c r="F1051" i="2"/>
  <c r="F1055" i="2"/>
  <c r="F1059" i="2"/>
  <c r="F1063" i="2"/>
  <c r="F1067" i="2"/>
  <c r="F1071" i="2"/>
  <c r="F1075" i="2"/>
  <c r="F1079" i="2"/>
  <c r="F1083" i="2"/>
  <c r="F1087" i="2"/>
  <c r="F1091" i="2"/>
  <c r="F1095" i="2"/>
  <c r="F1099" i="2"/>
  <c r="F1103" i="2"/>
  <c r="F1107" i="2"/>
  <c r="F1111" i="2"/>
  <c r="F1115" i="2"/>
  <c r="F1119" i="2"/>
  <c r="F1123" i="2"/>
  <c r="F1127" i="2"/>
  <c r="F1131" i="2"/>
  <c r="F1135" i="2"/>
  <c r="F1139" i="2"/>
  <c r="F1143" i="2"/>
  <c r="F1147" i="2"/>
  <c r="F1151" i="2"/>
  <c r="F1155" i="2"/>
  <c r="F1159" i="2"/>
  <c r="F1163" i="2"/>
  <c r="F1167" i="2"/>
  <c r="F1171" i="2"/>
  <c r="F1175" i="2"/>
  <c r="F1179" i="2"/>
  <c r="F1183" i="2"/>
  <c r="F1187" i="2"/>
  <c r="F1191" i="2"/>
  <c r="F1195" i="2"/>
  <c r="F1199" i="2"/>
  <c r="F1203" i="2"/>
  <c r="F1207" i="2"/>
  <c r="F1211" i="2"/>
  <c r="F1215" i="2"/>
  <c r="F1219" i="2"/>
  <c r="F1223" i="2"/>
  <c r="F1227" i="2"/>
  <c r="F1231" i="2"/>
  <c r="F1235" i="2"/>
  <c r="F1239" i="2"/>
  <c r="F1243" i="2"/>
  <c r="F1247" i="2"/>
  <c r="F1251" i="2"/>
  <c r="F1255" i="2"/>
  <c r="F1259" i="2"/>
  <c r="F1263" i="2"/>
  <c r="F1267" i="2"/>
  <c r="F1271" i="2"/>
  <c r="F1275" i="2"/>
  <c r="F1279" i="2"/>
  <c r="F1283" i="2"/>
  <c r="F1287" i="2"/>
  <c r="F1291" i="2"/>
  <c r="F1295" i="2"/>
  <c r="F1299" i="2"/>
  <c r="F1303" i="2"/>
  <c r="F1307" i="2"/>
  <c r="F1311" i="2"/>
  <c r="F1315" i="2"/>
  <c r="F1319" i="2"/>
  <c r="F1323" i="2"/>
  <c r="F1327" i="2"/>
  <c r="F1331" i="2"/>
  <c r="F1335" i="2"/>
  <c r="F1339" i="2"/>
  <c r="F1343" i="2"/>
  <c r="F1347" i="2"/>
  <c r="F1351" i="2"/>
  <c r="F1355" i="2"/>
  <c r="F1359" i="2"/>
  <c r="F1363" i="2"/>
  <c r="F1367" i="2"/>
  <c r="F1371" i="2"/>
  <c r="F1375" i="2"/>
  <c r="F1379" i="2"/>
  <c r="F1383" i="2"/>
  <c r="F1387" i="2"/>
  <c r="F1391" i="2"/>
  <c r="F1395" i="2"/>
  <c r="F1399" i="2"/>
  <c r="F1403" i="2"/>
  <c r="F1407" i="2"/>
  <c r="F1411" i="2"/>
  <c r="F1415" i="2"/>
  <c r="F1419" i="2"/>
  <c r="F1423" i="2"/>
  <c r="F1427" i="2"/>
  <c r="F1431" i="2"/>
  <c r="F1435" i="2"/>
  <c r="F1439" i="2"/>
  <c r="F1443" i="2"/>
  <c r="F1447" i="2"/>
  <c r="F1451" i="2"/>
  <c r="F1455" i="2"/>
  <c r="F1459" i="2"/>
  <c r="F1463" i="2"/>
  <c r="F1467" i="2"/>
  <c r="F1471" i="2"/>
  <c r="F1475" i="2"/>
  <c r="F1479" i="2"/>
  <c r="F1483" i="2"/>
  <c r="F1487" i="2"/>
  <c r="F1491" i="2"/>
  <c r="F1495" i="2"/>
  <c r="F1499" i="2"/>
  <c r="F1503" i="2"/>
  <c r="F1507" i="2"/>
  <c r="F1511" i="2"/>
  <c r="F1515" i="2"/>
  <c r="F1519" i="2"/>
  <c r="F1523" i="2"/>
  <c r="F1527" i="2"/>
  <c r="F1531" i="2"/>
  <c r="F1535" i="2"/>
  <c r="F1539" i="2"/>
  <c r="F1543" i="2"/>
  <c r="F1547" i="2"/>
  <c r="F1551" i="2"/>
  <c r="F1555" i="2"/>
  <c r="F1559" i="2"/>
  <c r="F1563" i="2"/>
  <c r="F1567" i="2"/>
  <c r="F1571" i="2"/>
  <c r="F1575" i="2"/>
  <c r="F1579" i="2"/>
  <c r="F1583" i="2"/>
  <c r="F1587" i="2"/>
  <c r="F1591" i="2"/>
  <c r="F1595" i="2"/>
  <c r="F1599" i="2"/>
  <c r="F1603" i="2"/>
  <c r="F1607" i="2"/>
  <c r="F1611" i="2"/>
  <c r="F1615" i="2"/>
  <c r="F1619" i="2"/>
  <c r="F1623" i="2"/>
  <c r="F1627" i="2"/>
  <c r="F1631" i="2"/>
  <c r="F1635" i="2"/>
  <c r="F1639" i="2"/>
  <c r="F1643" i="2"/>
  <c r="F1647" i="2"/>
  <c r="F1651" i="2"/>
  <c r="F1655" i="2"/>
  <c r="F1659" i="2"/>
  <c r="F1663" i="2"/>
  <c r="F1667" i="2"/>
  <c r="F1671" i="2"/>
  <c r="F1675" i="2"/>
  <c r="F1679" i="2"/>
  <c r="F1683" i="2"/>
  <c r="F1687" i="2"/>
  <c r="F1691" i="2"/>
  <c r="F1695" i="2"/>
  <c r="F1699" i="2"/>
  <c r="F1703" i="2"/>
  <c r="F1707" i="2"/>
  <c r="F1711" i="2"/>
  <c r="F1715" i="2"/>
  <c r="F1719" i="2"/>
  <c r="F1723" i="2"/>
  <c r="F1727" i="2"/>
  <c r="F1731" i="2"/>
  <c r="F1735" i="2"/>
  <c r="F1739" i="2"/>
  <c r="F1743" i="2"/>
  <c r="F1747" i="2"/>
  <c r="F1751" i="2"/>
  <c r="F1755" i="2"/>
  <c r="F1759" i="2"/>
  <c r="F1763" i="2"/>
  <c r="F1767" i="2"/>
  <c r="F1771" i="2"/>
  <c r="F1775" i="2"/>
  <c r="F1779" i="2"/>
  <c r="F1783" i="2"/>
  <c r="F1787" i="2"/>
  <c r="F1791" i="2"/>
  <c r="F1795" i="2"/>
  <c r="F1799" i="2"/>
  <c r="F1803" i="2"/>
  <c r="F1807" i="2"/>
  <c r="F1811" i="2"/>
  <c r="F1815" i="2"/>
  <c r="F1819" i="2"/>
  <c r="F1823" i="2"/>
  <c r="F1827" i="2"/>
  <c r="F1831" i="2"/>
  <c r="F1835" i="2"/>
  <c r="F1839" i="2"/>
  <c r="F1843" i="2"/>
  <c r="F1847" i="2"/>
  <c r="F1851" i="2"/>
  <c r="F1855" i="2"/>
  <c r="F1859" i="2"/>
  <c r="F1863" i="2"/>
  <c r="F1867" i="2"/>
  <c r="F1871" i="2"/>
  <c r="F1875" i="2"/>
  <c r="F1879" i="2"/>
  <c r="F1883" i="2"/>
  <c r="F1887" i="2"/>
  <c r="F1891" i="2"/>
  <c r="F1895" i="2"/>
  <c r="F1899" i="2"/>
  <c r="F1903" i="2"/>
  <c r="F1907" i="2"/>
  <c r="F1911" i="2"/>
  <c r="F1915" i="2"/>
  <c r="F1919" i="2"/>
  <c r="F1923" i="2"/>
  <c r="F1927" i="2"/>
  <c r="F1931" i="2"/>
  <c r="F1935" i="2"/>
  <c r="F1939" i="2"/>
  <c r="F1943" i="2"/>
  <c r="F1947" i="2"/>
  <c r="F1951" i="2"/>
  <c r="F1955" i="2"/>
  <c r="F1959" i="2"/>
  <c r="F1963" i="2"/>
  <c r="F1967" i="2"/>
  <c r="F1971" i="2"/>
  <c r="F1975" i="2"/>
  <c r="F1979" i="2"/>
  <c r="F1983" i="2"/>
  <c r="F1987" i="2"/>
  <c r="F1991" i="2"/>
  <c r="F1995" i="2"/>
  <c r="F1999" i="2"/>
  <c r="F2003" i="2"/>
  <c r="F2007" i="2"/>
  <c r="F2011" i="2"/>
  <c r="F2015" i="2"/>
  <c r="F2019" i="2"/>
  <c r="F2023" i="2"/>
  <c r="F2027" i="2"/>
  <c r="F2031" i="2"/>
  <c r="F2035" i="2"/>
  <c r="F2039" i="2"/>
  <c r="F2043" i="2"/>
  <c r="F2047" i="2"/>
  <c r="F2051" i="2"/>
  <c r="F2055" i="2"/>
  <c r="F2059" i="2"/>
  <c r="F2063" i="2"/>
  <c r="F2067" i="2"/>
  <c r="F2071" i="2"/>
  <c r="F2075" i="2"/>
  <c r="F2079" i="2"/>
  <c r="F2083" i="2"/>
  <c r="F2087" i="2"/>
  <c r="F2091" i="2"/>
  <c r="F2095" i="2"/>
  <c r="F2099" i="2"/>
  <c r="F2103" i="2"/>
  <c r="F2107" i="2"/>
  <c r="F2111" i="2"/>
  <c r="F2115" i="2"/>
  <c r="F2119" i="2"/>
  <c r="F2123" i="2"/>
  <c r="F2127" i="2"/>
  <c r="F2131" i="2"/>
  <c r="F2135" i="2"/>
  <c r="F2139" i="2"/>
  <c r="F2143" i="2"/>
  <c r="F2147" i="2"/>
  <c r="F2151" i="2"/>
  <c r="F2155" i="2"/>
  <c r="F2159" i="2"/>
  <c r="F2163" i="2"/>
  <c r="F2167" i="2"/>
  <c r="F2171" i="2"/>
  <c r="F2175" i="2"/>
  <c r="F2179" i="2"/>
  <c r="F2183" i="2"/>
  <c r="F2187" i="2"/>
  <c r="F2191" i="2"/>
  <c r="F2195" i="2"/>
  <c r="F2199" i="2"/>
  <c r="F2203" i="2"/>
  <c r="F2207" i="2"/>
  <c r="F2211" i="2"/>
  <c r="F2215" i="2"/>
  <c r="F2219" i="2"/>
  <c r="F2223" i="2"/>
  <c r="F2227" i="2"/>
  <c r="F2231" i="2"/>
  <c r="F2235" i="2"/>
  <c r="F2239" i="2"/>
  <c r="F2243" i="2"/>
  <c r="F2247" i="2"/>
  <c r="F2251" i="2"/>
  <c r="F2255" i="2"/>
  <c r="F2259" i="2"/>
  <c r="F2263" i="2"/>
  <c r="F2267" i="2"/>
  <c r="F2271" i="2"/>
  <c r="F2275" i="2"/>
  <c r="F2279" i="2"/>
  <c r="F2283" i="2"/>
  <c r="F2287" i="2"/>
  <c r="F2291" i="2"/>
  <c r="F2295" i="2"/>
  <c r="F2299" i="2"/>
  <c r="F2303" i="2"/>
  <c r="F2307" i="2"/>
  <c r="F2311" i="2"/>
  <c r="F2315" i="2"/>
  <c r="F2319" i="2"/>
  <c r="F2323" i="2"/>
  <c r="F2327" i="2"/>
  <c r="F2331" i="2"/>
  <c r="F2335" i="2"/>
  <c r="F2339" i="2"/>
  <c r="F2343" i="2"/>
  <c r="F2347" i="2"/>
  <c r="F2351" i="2"/>
  <c r="F2355" i="2"/>
  <c r="F2359" i="2"/>
  <c r="F2363" i="2"/>
  <c r="F2367" i="2"/>
  <c r="F2371" i="2"/>
  <c r="F2375" i="2"/>
  <c r="F2379" i="2"/>
  <c r="F2383" i="2"/>
  <c r="F2387" i="2"/>
  <c r="F2391" i="2"/>
  <c r="F2395" i="2"/>
  <c r="F2399" i="2"/>
  <c r="F2403" i="2"/>
  <c r="F2407" i="2"/>
  <c r="F2411" i="2"/>
  <c r="F2415" i="2"/>
  <c r="F2419" i="2"/>
  <c r="F2423" i="2"/>
  <c r="F2427" i="2"/>
  <c r="F2431" i="2"/>
  <c r="F2435" i="2"/>
  <c r="F2439" i="2"/>
  <c r="F2443" i="2"/>
  <c r="F2447" i="2"/>
  <c r="F2451" i="2"/>
  <c r="F2455" i="2"/>
  <c r="F2459" i="2"/>
  <c r="F2463" i="2"/>
  <c r="F2467" i="2"/>
  <c r="F2471" i="2"/>
  <c r="F2475" i="2"/>
  <c r="F2479" i="2"/>
  <c r="F2483" i="2"/>
  <c r="F2487" i="2"/>
  <c r="F2491" i="2"/>
  <c r="F2495" i="2"/>
  <c r="F2499" i="2"/>
  <c r="F2503" i="2"/>
  <c r="F2507" i="2"/>
  <c r="F2511" i="2"/>
  <c r="F2515" i="2"/>
  <c r="F2519" i="2"/>
  <c r="F2523" i="2"/>
  <c r="F2527" i="2"/>
  <c r="F2531" i="2"/>
  <c r="F2535" i="2"/>
  <c r="F2539" i="2"/>
  <c r="F2543" i="2"/>
  <c r="F2547" i="2"/>
  <c r="F2551" i="2"/>
  <c r="F2555" i="2"/>
  <c r="F2559" i="2"/>
  <c r="F2563" i="2"/>
  <c r="F2567" i="2"/>
  <c r="F2571" i="2"/>
  <c r="F2575" i="2"/>
  <c r="F2579" i="2"/>
  <c r="F2583" i="2"/>
  <c r="F2587" i="2"/>
  <c r="F2591" i="2"/>
  <c r="F2595" i="2"/>
  <c r="F2599" i="2"/>
  <c r="F2603" i="2"/>
  <c r="F2607" i="2"/>
  <c r="F2611" i="2"/>
  <c r="F2615" i="2"/>
  <c r="F2619" i="2"/>
  <c r="F2623" i="2"/>
  <c r="F2627" i="2"/>
  <c r="F2631" i="2"/>
  <c r="F2635" i="2"/>
  <c r="F2639" i="2"/>
  <c r="F2643" i="2"/>
  <c r="F2647" i="2"/>
  <c r="F2651" i="2"/>
  <c r="F2655" i="2"/>
  <c r="F2659" i="2"/>
  <c r="F2663" i="2"/>
  <c r="F2667" i="2"/>
  <c r="F2671" i="2"/>
  <c r="F2675" i="2"/>
  <c r="F2679" i="2"/>
  <c r="F2683" i="2"/>
  <c r="F2687" i="2"/>
  <c r="F2691" i="2"/>
  <c r="F2695" i="2"/>
  <c r="F2699" i="2"/>
  <c r="F2703" i="2"/>
  <c r="F2707" i="2"/>
  <c r="F2711" i="2"/>
  <c r="F2715" i="2"/>
  <c r="F2719" i="2"/>
  <c r="F2723" i="2"/>
  <c r="F2727" i="2"/>
  <c r="F2731" i="2"/>
  <c r="F2735" i="2"/>
  <c r="F2739" i="2"/>
  <c r="F2743" i="2"/>
  <c r="F2747" i="2"/>
  <c r="F2751" i="2"/>
  <c r="F2755" i="2"/>
  <c r="F2759" i="2"/>
  <c r="F2763" i="2"/>
  <c r="F2767" i="2"/>
  <c r="F2771" i="2"/>
  <c r="F2775" i="2"/>
  <c r="F2779" i="2"/>
  <c r="F2783" i="2"/>
  <c r="F2787" i="2"/>
  <c r="F2791" i="2"/>
  <c r="F2795" i="2"/>
  <c r="F2799" i="2"/>
  <c r="F2803" i="2"/>
  <c r="F2807" i="2"/>
  <c r="F2811" i="2"/>
  <c r="F2815" i="2"/>
  <c r="F2819" i="2"/>
  <c r="F2823" i="2"/>
  <c r="F2827" i="2"/>
  <c r="F2831" i="2"/>
  <c r="F2835" i="2"/>
  <c r="F2839" i="2"/>
  <c r="F2843" i="2"/>
  <c r="F2847" i="2"/>
  <c r="F2851" i="2"/>
  <c r="F2855" i="2"/>
  <c r="F2859" i="2"/>
  <c r="F2863" i="2"/>
  <c r="F2867" i="2"/>
  <c r="F2871" i="2"/>
  <c r="F2875" i="2"/>
  <c r="F2879" i="2"/>
  <c r="F2883" i="2"/>
  <c r="F2887" i="2"/>
  <c r="F2891" i="2"/>
  <c r="F2895" i="2"/>
  <c r="F2899" i="2"/>
  <c r="F2903" i="2"/>
  <c r="F2907" i="2"/>
  <c r="F2911" i="2"/>
  <c r="F2915" i="2"/>
  <c r="F2919" i="2"/>
  <c r="F2923" i="2"/>
  <c r="F2927" i="2"/>
  <c r="F2931" i="2"/>
  <c r="F2935" i="2"/>
  <c r="F2939" i="2"/>
  <c r="F2943" i="2"/>
  <c r="F2947" i="2"/>
  <c r="F2951" i="2"/>
  <c r="F2955" i="2"/>
  <c r="F2959" i="2"/>
  <c r="F2963" i="2"/>
  <c r="F2967" i="2"/>
  <c r="F2971" i="2"/>
  <c r="F2975" i="2"/>
  <c r="F2979" i="2"/>
  <c r="F2983" i="2"/>
  <c r="F2987" i="2"/>
  <c r="F2991" i="2"/>
  <c r="F2995" i="2"/>
  <c r="F2999" i="2"/>
  <c r="F3003" i="2"/>
  <c r="F3007" i="2"/>
  <c r="F3011" i="2"/>
  <c r="F3015" i="2"/>
  <c r="F3019" i="2"/>
  <c r="F3023" i="2"/>
  <c r="F3027" i="2"/>
  <c r="F3031" i="2"/>
  <c r="F3035" i="2"/>
  <c r="F3039" i="2"/>
  <c r="F3043" i="2"/>
  <c r="F3047" i="2"/>
  <c r="F3051" i="2"/>
  <c r="F3055" i="2"/>
  <c r="F3059" i="2"/>
  <c r="F3063" i="2"/>
  <c r="F3067" i="2"/>
  <c r="F3071" i="2"/>
  <c r="F3075" i="2"/>
  <c r="F3079" i="2"/>
  <c r="F3083" i="2"/>
  <c r="F3087" i="2"/>
  <c r="F3091" i="2"/>
  <c r="F3095" i="2"/>
  <c r="F3099" i="2"/>
  <c r="F3103" i="2"/>
  <c r="F3107" i="2"/>
  <c r="F3111" i="2"/>
  <c r="F3115" i="2"/>
  <c r="F3119" i="2"/>
  <c r="F3123" i="2"/>
  <c r="F3127" i="2"/>
  <c r="F3131" i="2"/>
  <c r="F3135" i="2"/>
  <c r="F3139" i="2"/>
  <c r="F3143" i="2"/>
  <c r="F3147" i="2"/>
  <c r="F3151" i="2"/>
  <c r="F3155" i="2"/>
  <c r="F3159" i="2"/>
  <c r="F3163" i="2"/>
  <c r="F3167" i="2"/>
  <c r="F3171" i="2"/>
  <c r="F3175" i="2"/>
  <c r="F3179" i="2"/>
  <c r="F3183" i="2"/>
  <c r="F3187" i="2"/>
  <c r="F3191" i="2"/>
  <c r="F3195" i="2"/>
  <c r="F3199" i="2"/>
  <c r="F3203" i="2"/>
  <c r="F3207" i="2"/>
  <c r="F3211" i="2"/>
  <c r="F3215" i="2"/>
  <c r="F3219" i="2"/>
  <c r="F3223" i="2"/>
  <c r="F3227" i="2"/>
  <c r="F3231" i="2"/>
  <c r="F3235" i="2"/>
  <c r="F3239" i="2"/>
  <c r="F3243" i="2"/>
  <c r="F3247" i="2"/>
  <c r="F3251" i="2"/>
  <c r="F3255" i="2"/>
  <c r="F3259" i="2"/>
  <c r="F3263" i="2"/>
  <c r="F3267" i="2"/>
  <c r="F3271" i="2"/>
  <c r="F3275" i="2"/>
  <c r="F3279" i="2"/>
  <c r="F3283" i="2"/>
  <c r="F3287" i="2"/>
  <c r="F3291" i="2"/>
  <c r="F3295" i="2"/>
  <c r="F3299" i="2"/>
  <c r="F3303" i="2"/>
  <c r="F3307" i="2"/>
  <c r="F3311" i="2"/>
  <c r="F3315" i="2"/>
  <c r="F3319" i="2"/>
  <c r="F3323" i="2"/>
  <c r="F3327" i="2"/>
  <c r="F3331" i="2"/>
  <c r="F3335" i="2"/>
  <c r="F3339" i="2"/>
  <c r="F3343" i="2"/>
  <c r="F3347" i="2"/>
  <c r="F3351" i="2"/>
  <c r="F3355" i="2"/>
  <c r="F3359" i="2"/>
  <c r="F3363" i="2"/>
  <c r="F3367" i="2"/>
  <c r="F3371" i="2"/>
  <c r="F3375" i="2"/>
  <c r="F3379" i="2"/>
  <c r="F3383" i="2"/>
  <c r="F3387" i="2"/>
  <c r="F3391" i="2"/>
  <c r="F3395" i="2"/>
  <c r="F3399" i="2"/>
  <c r="F3403" i="2"/>
  <c r="F3407" i="2"/>
  <c r="F3411" i="2"/>
  <c r="F3415" i="2"/>
  <c r="F3419" i="2"/>
  <c r="F3423" i="2"/>
  <c r="F3427" i="2"/>
  <c r="F3431" i="2"/>
  <c r="F3435" i="2"/>
  <c r="F3439" i="2"/>
  <c r="F3443" i="2"/>
  <c r="F3447" i="2"/>
  <c r="F3451" i="2"/>
  <c r="F3455" i="2"/>
  <c r="F3459" i="2"/>
  <c r="F3463" i="2"/>
  <c r="F3467" i="2"/>
  <c r="F3471" i="2"/>
  <c r="F3475" i="2"/>
  <c r="F3479" i="2"/>
  <c r="F3483" i="2"/>
  <c r="F3487" i="2"/>
  <c r="F3491" i="2"/>
  <c r="F3495" i="2"/>
  <c r="F3499" i="2"/>
  <c r="F4" i="2"/>
  <c r="F8" i="2"/>
  <c r="F12" i="2"/>
  <c r="F16" i="2"/>
  <c r="F20" i="2"/>
  <c r="F24" i="2"/>
  <c r="F28" i="2"/>
  <c r="F32" i="2"/>
  <c r="F36" i="2"/>
  <c r="F40" i="2"/>
  <c r="F44" i="2"/>
  <c r="F48" i="2"/>
  <c r="F52" i="2"/>
  <c r="F56" i="2"/>
  <c r="F60" i="2"/>
  <c r="F64" i="2"/>
  <c r="F68" i="2"/>
  <c r="F72" i="2"/>
  <c r="F76" i="2"/>
  <c r="F80" i="2"/>
  <c r="F84" i="2"/>
  <c r="F88" i="2"/>
  <c r="F92" i="2"/>
  <c r="F96" i="2"/>
  <c r="F100" i="2"/>
  <c r="F104" i="2"/>
  <c r="F108" i="2"/>
  <c r="F112" i="2"/>
  <c r="F116" i="2"/>
  <c r="F120" i="2"/>
  <c r="F124" i="2"/>
  <c r="F128" i="2"/>
  <c r="F132" i="2"/>
  <c r="F136" i="2"/>
  <c r="F140" i="2"/>
  <c r="F144" i="2"/>
  <c r="F148" i="2"/>
  <c r="F152" i="2"/>
  <c r="F156" i="2"/>
  <c r="F160" i="2"/>
  <c r="F164" i="2"/>
  <c r="F168" i="2"/>
  <c r="F172" i="2"/>
  <c r="F176" i="2"/>
  <c r="F180" i="2"/>
  <c r="F184" i="2"/>
  <c r="F188" i="2"/>
  <c r="F192" i="2"/>
  <c r="F196" i="2"/>
  <c r="F200" i="2"/>
  <c r="F204" i="2"/>
  <c r="F208" i="2"/>
  <c r="F212" i="2"/>
  <c r="F216" i="2"/>
  <c r="F220" i="2"/>
  <c r="F224" i="2"/>
  <c r="F228" i="2"/>
  <c r="F232" i="2"/>
  <c r="F236" i="2"/>
  <c r="F240" i="2"/>
  <c r="F244" i="2"/>
  <c r="F248" i="2"/>
  <c r="F252" i="2"/>
  <c r="F256" i="2"/>
  <c r="F260" i="2"/>
  <c r="F264" i="2"/>
  <c r="F268" i="2"/>
  <c r="F272" i="2"/>
  <c r="F276" i="2"/>
  <c r="F280" i="2"/>
  <c r="F284" i="2"/>
  <c r="F288" i="2"/>
  <c r="F292" i="2"/>
  <c r="F296" i="2"/>
  <c r="F300" i="2"/>
  <c r="F304" i="2"/>
  <c r="F308" i="2"/>
  <c r="F312" i="2"/>
  <c r="F316" i="2"/>
  <c r="F320" i="2"/>
  <c r="F324" i="2"/>
  <c r="F328" i="2"/>
  <c r="F332" i="2"/>
  <c r="F336" i="2"/>
  <c r="F340" i="2"/>
  <c r="F344" i="2"/>
  <c r="F348" i="2"/>
  <c r="F352" i="2"/>
  <c r="F356" i="2"/>
  <c r="F360" i="2"/>
  <c r="F364" i="2"/>
  <c r="F368" i="2"/>
  <c r="F372" i="2"/>
  <c r="F376" i="2"/>
  <c r="F380" i="2"/>
  <c r="F384" i="2"/>
  <c r="F388" i="2"/>
  <c r="F392" i="2"/>
  <c r="F396" i="2"/>
  <c r="F400" i="2"/>
  <c r="F404" i="2"/>
  <c r="F408" i="2"/>
  <c r="F412" i="2"/>
  <c r="F416" i="2"/>
  <c r="F420" i="2"/>
  <c r="F424" i="2"/>
  <c r="F428" i="2"/>
  <c r="F432" i="2"/>
  <c r="F436" i="2"/>
  <c r="F440" i="2"/>
  <c r="F444" i="2"/>
  <c r="F448" i="2"/>
  <c r="F452" i="2"/>
  <c r="F456" i="2"/>
  <c r="F460" i="2"/>
  <c r="F464" i="2"/>
  <c r="F468" i="2"/>
  <c r="F472" i="2"/>
  <c r="F476" i="2"/>
  <c r="F480" i="2"/>
  <c r="F484" i="2"/>
  <c r="F488" i="2"/>
  <c r="F492" i="2"/>
  <c r="F496" i="2"/>
  <c r="F500" i="2"/>
  <c r="F504" i="2"/>
  <c r="F508" i="2"/>
  <c r="F512" i="2"/>
  <c r="F516" i="2"/>
  <c r="F520" i="2"/>
  <c r="F524" i="2"/>
  <c r="F528" i="2"/>
  <c r="F532" i="2"/>
  <c r="F536" i="2"/>
  <c r="F540" i="2"/>
  <c r="F544" i="2"/>
  <c r="F548" i="2"/>
  <c r="F552" i="2"/>
  <c r="F556" i="2"/>
  <c r="F560" i="2"/>
  <c r="F564" i="2"/>
  <c r="F568" i="2"/>
  <c r="F572" i="2"/>
  <c r="F576" i="2"/>
  <c r="F580" i="2"/>
  <c r="F584" i="2"/>
  <c r="F588" i="2"/>
  <c r="F592" i="2"/>
  <c r="F596" i="2"/>
  <c r="F600" i="2"/>
  <c r="F604" i="2"/>
  <c r="F608" i="2"/>
  <c r="F612" i="2"/>
  <c r="F616" i="2"/>
  <c r="F620" i="2"/>
  <c r="F624" i="2"/>
  <c r="F628" i="2"/>
  <c r="F632" i="2"/>
  <c r="F636" i="2"/>
  <c r="F640" i="2"/>
  <c r="F644" i="2"/>
  <c r="F648" i="2"/>
  <c r="F652" i="2"/>
  <c r="F656" i="2"/>
  <c r="F660" i="2"/>
  <c r="F664" i="2"/>
  <c r="F668" i="2"/>
  <c r="F672" i="2"/>
  <c r="F676" i="2"/>
  <c r="F680" i="2"/>
  <c r="F684" i="2"/>
  <c r="F688" i="2"/>
  <c r="F692" i="2"/>
  <c r="F696" i="2"/>
  <c r="F700" i="2"/>
  <c r="F704" i="2"/>
  <c r="F708" i="2"/>
  <c r="F712" i="2"/>
  <c r="F716" i="2"/>
  <c r="F720" i="2"/>
  <c r="F724" i="2"/>
  <c r="F728" i="2"/>
  <c r="F732" i="2"/>
  <c r="F736" i="2"/>
  <c r="F740" i="2"/>
  <c r="F744" i="2"/>
  <c r="F748" i="2"/>
  <c r="F752" i="2"/>
  <c r="F756" i="2"/>
  <c r="F760" i="2"/>
  <c r="F764" i="2"/>
  <c r="F768" i="2"/>
  <c r="F772" i="2"/>
  <c r="F776" i="2"/>
  <c r="F780" i="2"/>
  <c r="F784" i="2"/>
  <c r="F788" i="2"/>
  <c r="F792" i="2"/>
  <c r="F796" i="2"/>
  <c r="F800" i="2"/>
  <c r="F804" i="2"/>
  <c r="F808" i="2"/>
  <c r="F812" i="2"/>
  <c r="F816" i="2"/>
  <c r="F820" i="2"/>
  <c r="F824" i="2"/>
  <c r="F828" i="2"/>
  <c r="F832" i="2"/>
  <c r="F836" i="2"/>
  <c r="F840" i="2"/>
  <c r="F844" i="2"/>
  <c r="F848" i="2"/>
  <c r="F852" i="2"/>
  <c r="F856" i="2"/>
  <c r="F860" i="2"/>
  <c r="F864" i="2"/>
  <c r="F868" i="2"/>
  <c r="F872" i="2"/>
  <c r="F876" i="2"/>
  <c r="F880" i="2"/>
  <c r="F884" i="2"/>
  <c r="F888" i="2"/>
  <c r="F892" i="2"/>
  <c r="F896" i="2"/>
  <c r="F900" i="2"/>
  <c r="F904" i="2"/>
  <c r="F908" i="2"/>
  <c r="F912" i="2"/>
  <c r="F916" i="2"/>
  <c r="F920" i="2"/>
  <c r="F924" i="2"/>
  <c r="F928" i="2"/>
  <c r="F932" i="2"/>
  <c r="F936" i="2"/>
  <c r="F940" i="2"/>
  <c r="F944" i="2"/>
  <c r="F948" i="2"/>
  <c r="F952" i="2"/>
  <c r="F956" i="2"/>
  <c r="F960" i="2"/>
  <c r="F964" i="2"/>
  <c r="F968" i="2"/>
  <c r="F972" i="2"/>
  <c r="F976" i="2"/>
  <c r="F980" i="2"/>
  <c r="F984" i="2"/>
  <c r="F988" i="2"/>
  <c r="F992" i="2"/>
  <c r="F996" i="2"/>
  <c r="F1000" i="2"/>
  <c r="F1004" i="2"/>
  <c r="F1008" i="2"/>
  <c r="F1012" i="2"/>
  <c r="F1016" i="2"/>
  <c r="F1020" i="2"/>
  <c r="F1024" i="2"/>
  <c r="F1028" i="2"/>
  <c r="F1032" i="2"/>
  <c r="F1036" i="2"/>
  <c r="F1040" i="2"/>
  <c r="F1044" i="2"/>
  <c r="F1048" i="2"/>
  <c r="F1052" i="2"/>
  <c r="F1056" i="2"/>
  <c r="F1060" i="2"/>
  <c r="F1064" i="2"/>
  <c r="F1068" i="2"/>
  <c r="F1072" i="2"/>
  <c r="F1076" i="2"/>
  <c r="F1080" i="2"/>
  <c r="F1084" i="2"/>
  <c r="F1088" i="2"/>
  <c r="F1092" i="2"/>
  <c r="F1096" i="2"/>
  <c r="F1100" i="2"/>
  <c r="F1104" i="2"/>
  <c r="F1108" i="2"/>
  <c r="F1112" i="2"/>
  <c r="F1116" i="2"/>
  <c r="F1120" i="2"/>
  <c r="F1124" i="2"/>
  <c r="F1128" i="2"/>
  <c r="F1132" i="2"/>
  <c r="F1136" i="2"/>
  <c r="F1140" i="2"/>
  <c r="F1144" i="2"/>
  <c r="F1148" i="2"/>
  <c r="F1152" i="2"/>
  <c r="F1156" i="2"/>
  <c r="F1160" i="2"/>
  <c r="F1164" i="2"/>
  <c r="F1168" i="2"/>
  <c r="F1172" i="2"/>
  <c r="F1176" i="2"/>
  <c r="F1180" i="2"/>
  <c r="F1184" i="2"/>
  <c r="F1188" i="2"/>
  <c r="F1192" i="2"/>
  <c r="F1196" i="2"/>
  <c r="F1200" i="2"/>
  <c r="F1204" i="2"/>
  <c r="F1208" i="2"/>
  <c r="F1212" i="2"/>
  <c r="F1216" i="2"/>
  <c r="F1220" i="2"/>
  <c r="F1224" i="2"/>
  <c r="F1228" i="2"/>
  <c r="F1232" i="2"/>
  <c r="F1236" i="2"/>
  <c r="F1240" i="2"/>
  <c r="F1244" i="2"/>
  <c r="F1248" i="2"/>
  <c r="F1252" i="2"/>
  <c r="F1256" i="2"/>
  <c r="F1260" i="2"/>
  <c r="F1264" i="2"/>
  <c r="F1268" i="2"/>
  <c r="F1272" i="2"/>
  <c r="F1276" i="2"/>
  <c r="F1280" i="2"/>
  <c r="F1284" i="2"/>
  <c r="F1288" i="2"/>
  <c r="F1292" i="2"/>
  <c r="F1296" i="2"/>
  <c r="F1300" i="2"/>
  <c r="F1304" i="2"/>
  <c r="F1308" i="2"/>
  <c r="F1312" i="2"/>
  <c r="F1316" i="2"/>
  <c r="F1320" i="2"/>
  <c r="F1324" i="2"/>
  <c r="F1328" i="2"/>
  <c r="F1332" i="2"/>
  <c r="F1336" i="2"/>
  <c r="F1340" i="2"/>
  <c r="F1344" i="2"/>
  <c r="F1348" i="2"/>
  <c r="F1352" i="2"/>
  <c r="F1356" i="2"/>
  <c r="F1360" i="2"/>
  <c r="F1364" i="2"/>
  <c r="F1368" i="2"/>
  <c r="F1372" i="2"/>
  <c r="F1376" i="2"/>
  <c r="F1380" i="2"/>
  <c r="F1384" i="2"/>
  <c r="F1388" i="2"/>
  <c r="F1392" i="2"/>
  <c r="F1396" i="2"/>
  <c r="F1400" i="2"/>
  <c r="F1404" i="2"/>
  <c r="F1408" i="2"/>
  <c r="F1412" i="2"/>
  <c r="F1416" i="2"/>
  <c r="F1420" i="2"/>
  <c r="F1424" i="2"/>
  <c r="F1428" i="2"/>
  <c r="F1432" i="2"/>
  <c r="F1436" i="2"/>
  <c r="F1440" i="2"/>
  <c r="F1444" i="2"/>
  <c r="F1448" i="2"/>
  <c r="F1452" i="2"/>
  <c r="F1456" i="2"/>
  <c r="F1460" i="2"/>
  <c r="F1464" i="2"/>
  <c r="F1468" i="2"/>
  <c r="F1472" i="2"/>
  <c r="F1476" i="2"/>
  <c r="F1480" i="2"/>
  <c r="F1484" i="2"/>
  <c r="F1488" i="2"/>
  <c r="F1492" i="2"/>
  <c r="F1496" i="2"/>
  <c r="F1500" i="2"/>
  <c r="F1504" i="2"/>
  <c r="F1508" i="2"/>
  <c r="F1512" i="2"/>
  <c r="F1516" i="2"/>
  <c r="F1520" i="2"/>
  <c r="F1524" i="2"/>
  <c r="F1528" i="2"/>
  <c r="F1532" i="2"/>
  <c r="F1536" i="2"/>
  <c r="F1540" i="2"/>
  <c r="F1544" i="2"/>
  <c r="F1548" i="2"/>
  <c r="F1552" i="2"/>
  <c r="F1556" i="2"/>
  <c r="F1560" i="2"/>
  <c r="F1564" i="2"/>
  <c r="F1568" i="2"/>
  <c r="F1572" i="2"/>
  <c r="F1576" i="2"/>
  <c r="F1580" i="2"/>
  <c r="F1584" i="2"/>
  <c r="F1588" i="2"/>
  <c r="F1592" i="2"/>
  <c r="F1596" i="2"/>
  <c r="F1600" i="2"/>
  <c r="F1604" i="2"/>
  <c r="F1608" i="2"/>
  <c r="F1612" i="2"/>
  <c r="F1616" i="2"/>
  <c r="F1620" i="2"/>
  <c r="F1624" i="2"/>
  <c r="F1628" i="2"/>
  <c r="F1632" i="2"/>
  <c r="F1636" i="2"/>
  <c r="F1640" i="2"/>
  <c r="F1644" i="2"/>
  <c r="F1648" i="2"/>
  <c r="F1652" i="2"/>
  <c r="F1656" i="2"/>
  <c r="F1660" i="2"/>
  <c r="F1664" i="2"/>
  <c r="F1668" i="2"/>
  <c r="F1672" i="2"/>
  <c r="F1676" i="2"/>
  <c r="F1680" i="2"/>
  <c r="F1684" i="2"/>
  <c r="F1688" i="2"/>
  <c r="F1692" i="2"/>
  <c r="F1696" i="2"/>
  <c r="F1700" i="2"/>
  <c r="F1704" i="2"/>
  <c r="F1708" i="2"/>
  <c r="F1712" i="2"/>
  <c r="F1716" i="2"/>
  <c r="F1720" i="2"/>
  <c r="F1724" i="2"/>
  <c r="F1728" i="2"/>
  <c r="F1732" i="2"/>
  <c r="F1736" i="2"/>
  <c r="F1740" i="2"/>
  <c r="F1744" i="2"/>
  <c r="F1748" i="2"/>
  <c r="F1752" i="2"/>
  <c r="F1756" i="2"/>
  <c r="F1760" i="2"/>
  <c r="F1764" i="2"/>
  <c r="F1768" i="2"/>
  <c r="F1772" i="2"/>
  <c r="F1776" i="2"/>
  <c r="F1780" i="2"/>
  <c r="F1784" i="2"/>
  <c r="F1788" i="2"/>
  <c r="F1792" i="2"/>
  <c r="F1796" i="2"/>
  <c r="F1800" i="2"/>
  <c r="F1804" i="2"/>
  <c r="F1808" i="2"/>
  <c r="F1812" i="2"/>
  <c r="F1816" i="2"/>
  <c r="F1820" i="2"/>
  <c r="F1824" i="2"/>
  <c r="F1828" i="2"/>
  <c r="F1832" i="2"/>
  <c r="F1836" i="2"/>
  <c r="F1840" i="2"/>
  <c r="F1844" i="2"/>
  <c r="F1848" i="2"/>
  <c r="F1852" i="2"/>
  <c r="F1856" i="2"/>
  <c r="F1860" i="2"/>
  <c r="F1864" i="2"/>
  <c r="F1868" i="2"/>
  <c r="F1872" i="2"/>
  <c r="F1876" i="2"/>
  <c r="F1880" i="2"/>
  <c r="F1884" i="2"/>
  <c r="F1888" i="2"/>
  <c r="F1892" i="2"/>
  <c r="F1896" i="2"/>
  <c r="F1900" i="2"/>
  <c r="F1904" i="2"/>
  <c r="F1908" i="2"/>
  <c r="F1912" i="2"/>
  <c r="F1916" i="2"/>
  <c r="F1920" i="2"/>
  <c r="F1924" i="2"/>
  <c r="F1928" i="2"/>
  <c r="F1932" i="2"/>
  <c r="F1936" i="2"/>
  <c r="F1940" i="2"/>
  <c r="F1944" i="2"/>
  <c r="F1948" i="2"/>
  <c r="F1952" i="2"/>
  <c r="F1956" i="2"/>
  <c r="F1960" i="2"/>
  <c r="F1964" i="2"/>
  <c r="F1968" i="2"/>
  <c r="F1972" i="2"/>
  <c r="F1976" i="2"/>
  <c r="F1980" i="2"/>
  <c r="F1984" i="2"/>
  <c r="F1988" i="2"/>
  <c r="F1992" i="2"/>
  <c r="F1996" i="2"/>
  <c r="F2000" i="2"/>
  <c r="F2004" i="2"/>
  <c r="F2008" i="2"/>
  <c r="F2012" i="2"/>
  <c r="F2016" i="2"/>
  <c r="F2020" i="2"/>
  <c r="F2024" i="2"/>
  <c r="F2028" i="2"/>
  <c r="F2032" i="2"/>
  <c r="F2036" i="2"/>
  <c r="F2040" i="2"/>
  <c r="F2044" i="2"/>
  <c r="F2048" i="2"/>
  <c r="F2052" i="2"/>
  <c r="F2056" i="2"/>
  <c r="F2060" i="2"/>
  <c r="F2064" i="2"/>
  <c r="F2068" i="2"/>
  <c r="F2072" i="2"/>
  <c r="F2076" i="2"/>
  <c r="F2080" i="2"/>
  <c r="F2084" i="2"/>
  <c r="F2088" i="2"/>
  <c r="F2092" i="2"/>
  <c r="F2096" i="2"/>
  <c r="F2100" i="2"/>
  <c r="F2104" i="2"/>
  <c r="F2108" i="2"/>
  <c r="F2112" i="2"/>
  <c r="F2116" i="2"/>
  <c r="F2120" i="2"/>
  <c r="F2124" i="2"/>
  <c r="F2128" i="2"/>
  <c r="F2132" i="2"/>
  <c r="F2136" i="2"/>
  <c r="F2140" i="2"/>
  <c r="F2144" i="2"/>
  <c r="F2148" i="2"/>
  <c r="F2152" i="2"/>
  <c r="F2156" i="2"/>
  <c r="F2160" i="2"/>
  <c r="F2164" i="2"/>
  <c r="F2168" i="2"/>
  <c r="F2172" i="2"/>
  <c r="F2176" i="2"/>
  <c r="F2180" i="2"/>
  <c r="F2184" i="2"/>
  <c r="F2188" i="2"/>
  <c r="F2192" i="2"/>
  <c r="F2196" i="2"/>
  <c r="F2200" i="2"/>
  <c r="F2204" i="2"/>
  <c r="F2208" i="2"/>
  <c r="F2212" i="2"/>
  <c r="F2216" i="2"/>
  <c r="F2220" i="2"/>
  <c r="F2224" i="2"/>
  <c r="F2228" i="2"/>
  <c r="F2232" i="2"/>
  <c r="F2236" i="2"/>
  <c r="F2240" i="2"/>
  <c r="F2244" i="2"/>
  <c r="F2248" i="2"/>
  <c r="F2252" i="2"/>
  <c r="F2256" i="2"/>
  <c r="F2260" i="2"/>
  <c r="F2264" i="2"/>
  <c r="F2268" i="2"/>
  <c r="F2272" i="2"/>
  <c r="F2276" i="2"/>
  <c r="F2280" i="2"/>
  <c r="F2284" i="2"/>
  <c r="F2288" i="2"/>
  <c r="F2292" i="2"/>
  <c r="F2296" i="2"/>
  <c r="F2300" i="2"/>
  <c r="F2304" i="2"/>
  <c r="F2308" i="2"/>
  <c r="F2312" i="2"/>
  <c r="F2316" i="2"/>
  <c r="F2320" i="2"/>
  <c r="F2324" i="2"/>
  <c r="F2328" i="2"/>
  <c r="F2332" i="2"/>
  <c r="F2336" i="2"/>
  <c r="F2340" i="2"/>
  <c r="F2344" i="2"/>
  <c r="F2348" i="2"/>
  <c r="F2352" i="2"/>
  <c r="F2356" i="2"/>
  <c r="F2360" i="2"/>
  <c r="F2364" i="2"/>
  <c r="F2368" i="2"/>
  <c r="F2372" i="2"/>
  <c r="F2376" i="2"/>
  <c r="F2380" i="2"/>
  <c r="F2384" i="2"/>
  <c r="F2388" i="2"/>
  <c r="F2392" i="2"/>
  <c r="F2396" i="2"/>
  <c r="F2400" i="2"/>
  <c r="F2404" i="2"/>
  <c r="F2408" i="2"/>
  <c r="F2412" i="2"/>
  <c r="F2416" i="2"/>
  <c r="F2420" i="2"/>
  <c r="F2424" i="2"/>
  <c r="F2428" i="2"/>
  <c r="F2432" i="2"/>
  <c r="F2436" i="2"/>
  <c r="F2440" i="2"/>
  <c r="F2444" i="2"/>
  <c r="F2448" i="2"/>
  <c r="F2452" i="2"/>
  <c r="F2456" i="2"/>
  <c r="F2460" i="2"/>
  <c r="F2464" i="2"/>
  <c r="F2468" i="2"/>
  <c r="F2472" i="2"/>
  <c r="F2476" i="2"/>
  <c r="F2480" i="2"/>
  <c r="F2484" i="2"/>
  <c r="F2488" i="2"/>
  <c r="F2492" i="2"/>
  <c r="F2496" i="2"/>
  <c r="F2500" i="2"/>
  <c r="F2504" i="2"/>
  <c r="F2508" i="2"/>
  <c r="F2512" i="2"/>
  <c r="F2516" i="2"/>
  <c r="F2520" i="2"/>
  <c r="F2524" i="2"/>
  <c r="F2528" i="2"/>
  <c r="F2532" i="2"/>
  <c r="F2536" i="2"/>
  <c r="F2540" i="2"/>
  <c r="F2544" i="2"/>
  <c r="F2548" i="2"/>
  <c r="F2552" i="2"/>
  <c r="F2556" i="2"/>
  <c r="F2560" i="2"/>
  <c r="F2564" i="2"/>
  <c r="F2568" i="2"/>
  <c r="F2572" i="2"/>
  <c r="F2576" i="2"/>
  <c r="F2580" i="2"/>
  <c r="F2584" i="2"/>
  <c r="F2588" i="2"/>
  <c r="F2592" i="2"/>
  <c r="F2596" i="2"/>
  <c r="F2600" i="2"/>
  <c r="F2604" i="2"/>
  <c r="F2608" i="2"/>
  <c r="F2612" i="2"/>
  <c r="F2616" i="2"/>
  <c r="F2620" i="2"/>
  <c r="F2624" i="2"/>
  <c r="F2628" i="2"/>
  <c r="F2632" i="2"/>
  <c r="F2636" i="2"/>
  <c r="F2640" i="2"/>
  <c r="F2644" i="2"/>
  <c r="F2648" i="2"/>
  <c r="F2652" i="2"/>
  <c r="F2656" i="2"/>
  <c r="F2660" i="2"/>
  <c r="F2664" i="2"/>
  <c r="F2668" i="2"/>
  <c r="F2672" i="2"/>
  <c r="F2676" i="2"/>
  <c r="F2680" i="2"/>
  <c r="F2684" i="2"/>
  <c r="F2688" i="2"/>
  <c r="F2692" i="2"/>
  <c r="F2696" i="2"/>
  <c r="F2700" i="2"/>
  <c r="F2704" i="2"/>
  <c r="F2708" i="2"/>
  <c r="F2712" i="2"/>
  <c r="F2716" i="2"/>
  <c r="F2720" i="2"/>
  <c r="F2724" i="2"/>
  <c r="F2728" i="2"/>
  <c r="F2732" i="2"/>
  <c r="F2736" i="2"/>
  <c r="F2740" i="2"/>
  <c r="F2744" i="2"/>
  <c r="F2748" i="2"/>
  <c r="F2752" i="2"/>
  <c r="F2756" i="2"/>
  <c r="F2760" i="2"/>
  <c r="F2764" i="2"/>
  <c r="F2768" i="2"/>
  <c r="F2772" i="2"/>
  <c r="F2776" i="2"/>
  <c r="F2780" i="2"/>
  <c r="F2784" i="2"/>
  <c r="F2788" i="2"/>
  <c r="F2792" i="2"/>
  <c r="F2796" i="2"/>
  <c r="F2800" i="2"/>
  <c r="F2804" i="2"/>
  <c r="F2808" i="2"/>
  <c r="F2812" i="2"/>
  <c r="F2816" i="2"/>
  <c r="F2820" i="2"/>
  <c r="F2824" i="2"/>
  <c r="F2828" i="2"/>
  <c r="F2832" i="2"/>
  <c r="F2836" i="2"/>
  <c r="F2840" i="2"/>
  <c r="F2844" i="2"/>
  <c r="F2848" i="2"/>
  <c r="F2852" i="2"/>
  <c r="F2856" i="2"/>
  <c r="F2860" i="2"/>
  <c r="F2864" i="2"/>
  <c r="F2868" i="2"/>
  <c r="F2872" i="2"/>
  <c r="F2876" i="2"/>
  <c r="F2880" i="2"/>
  <c r="F2884" i="2"/>
  <c r="F2888" i="2"/>
  <c r="F2892" i="2"/>
  <c r="F2896" i="2"/>
  <c r="F2900" i="2"/>
  <c r="F2904" i="2"/>
  <c r="F2908" i="2"/>
  <c r="F2912" i="2"/>
  <c r="F2916" i="2"/>
  <c r="F2920" i="2"/>
  <c r="F2924" i="2"/>
  <c r="F2928" i="2"/>
  <c r="F2932" i="2"/>
  <c r="F2936" i="2"/>
  <c r="F2940" i="2"/>
  <c r="F2944" i="2"/>
  <c r="F2948" i="2"/>
  <c r="F2952" i="2"/>
  <c r="F2956" i="2"/>
  <c r="F2960" i="2"/>
  <c r="F2964" i="2"/>
  <c r="F2968" i="2"/>
  <c r="F2972" i="2"/>
  <c r="F2976" i="2"/>
  <c r="F2980" i="2"/>
  <c r="F2984" i="2"/>
  <c r="F2988" i="2"/>
  <c r="F2992" i="2"/>
  <c r="F2996" i="2"/>
  <c r="F3000" i="2"/>
  <c r="F3004" i="2"/>
  <c r="F3008" i="2"/>
  <c r="F3012" i="2"/>
  <c r="F3016" i="2"/>
  <c r="F3020" i="2"/>
  <c r="F3024" i="2"/>
  <c r="F3028" i="2"/>
  <c r="F3032" i="2"/>
  <c r="F3036" i="2"/>
  <c r="F3040" i="2"/>
  <c r="F3044" i="2"/>
  <c r="F3048" i="2"/>
  <c r="F3052" i="2"/>
  <c r="F3056" i="2"/>
  <c r="F3060" i="2"/>
  <c r="F3064" i="2"/>
  <c r="F3068" i="2"/>
  <c r="F3072" i="2"/>
  <c r="F3076" i="2"/>
  <c r="F3080" i="2"/>
  <c r="F3084" i="2"/>
  <c r="F3088" i="2"/>
  <c r="F3092" i="2"/>
  <c r="F3096" i="2"/>
  <c r="F3100" i="2"/>
  <c r="F3104" i="2"/>
  <c r="F3108" i="2"/>
  <c r="F3112" i="2"/>
  <c r="F3116" i="2"/>
  <c r="F3120" i="2"/>
  <c r="F3124" i="2"/>
  <c r="F3128" i="2"/>
  <c r="F3132" i="2"/>
  <c r="F3136" i="2"/>
  <c r="F3140" i="2"/>
  <c r="F3144" i="2"/>
  <c r="F3148" i="2"/>
  <c r="F3152" i="2"/>
  <c r="F3156" i="2"/>
  <c r="F3160" i="2"/>
  <c r="F3164" i="2"/>
  <c r="F3168" i="2"/>
  <c r="F3172" i="2"/>
  <c r="F3176" i="2"/>
  <c r="F3180" i="2"/>
  <c r="F3184" i="2"/>
  <c r="F3188" i="2"/>
  <c r="F3192" i="2"/>
  <c r="F3196" i="2"/>
  <c r="F3200" i="2"/>
  <c r="F3204" i="2"/>
  <c r="F3208" i="2"/>
  <c r="F3212" i="2"/>
  <c r="F3216" i="2"/>
  <c r="F3220" i="2"/>
  <c r="F3224" i="2"/>
  <c r="F3228" i="2"/>
  <c r="F3232" i="2"/>
  <c r="F3236" i="2"/>
  <c r="F3240" i="2"/>
  <c r="F3244" i="2"/>
  <c r="F3248" i="2"/>
  <c r="F3252" i="2"/>
  <c r="F3256" i="2"/>
  <c r="F3260" i="2"/>
  <c r="F3264" i="2"/>
  <c r="F3268" i="2"/>
  <c r="F3272" i="2"/>
  <c r="F3276" i="2"/>
  <c r="F3280" i="2"/>
  <c r="F3284" i="2"/>
  <c r="F3288" i="2"/>
  <c r="F3292" i="2"/>
  <c r="F3296" i="2"/>
  <c r="F3300" i="2"/>
  <c r="F3304" i="2"/>
  <c r="F3308" i="2"/>
  <c r="F3312" i="2"/>
  <c r="F3316" i="2"/>
  <c r="F3320" i="2"/>
  <c r="F3324" i="2"/>
  <c r="F3328" i="2"/>
  <c r="F3332" i="2"/>
  <c r="F3336" i="2"/>
  <c r="F3340" i="2"/>
  <c r="F3344" i="2"/>
  <c r="F3348" i="2"/>
  <c r="F3352" i="2"/>
  <c r="F3356" i="2"/>
  <c r="F3360" i="2"/>
  <c r="F3364" i="2"/>
  <c r="F3368" i="2"/>
  <c r="F3372" i="2"/>
  <c r="F3376" i="2"/>
  <c r="F3380" i="2"/>
  <c r="F3384" i="2"/>
  <c r="F3388" i="2"/>
  <c r="F3392" i="2"/>
  <c r="F3396" i="2"/>
  <c r="F3400" i="2"/>
  <c r="F3404" i="2"/>
  <c r="F3408" i="2"/>
  <c r="F3412" i="2"/>
  <c r="F3416" i="2"/>
  <c r="F3420" i="2"/>
  <c r="F3424" i="2"/>
  <c r="F3428" i="2"/>
  <c r="F3432" i="2"/>
  <c r="F3436" i="2"/>
  <c r="F3440" i="2"/>
  <c r="F3444" i="2"/>
  <c r="F3448" i="2"/>
  <c r="F3452" i="2"/>
  <c r="F3456" i="2"/>
  <c r="F3460" i="2"/>
  <c r="F3464" i="2"/>
  <c r="F3468" i="2"/>
  <c r="F3472" i="2"/>
  <c r="F3476" i="2"/>
  <c r="F3480" i="2"/>
  <c r="F3484" i="2"/>
  <c r="F3488" i="2"/>
  <c r="F3492" i="2"/>
  <c r="F3496" i="2"/>
  <c r="F3500" i="2"/>
  <c r="F5" i="2"/>
  <c r="F9" i="2"/>
  <c r="F13" i="2"/>
  <c r="F17" i="2"/>
  <c r="F21" i="2"/>
  <c r="F25" i="2"/>
  <c r="F29" i="2"/>
  <c r="F33" i="2"/>
  <c r="F37" i="2"/>
  <c r="F41" i="2"/>
  <c r="F45" i="2"/>
  <c r="F49" i="2"/>
  <c r="F53" i="2"/>
  <c r="F57" i="2"/>
  <c r="F61" i="2"/>
  <c r="F65" i="2"/>
  <c r="F69" i="2"/>
  <c r="F73" i="2"/>
  <c r="F77" i="2"/>
  <c r="F81" i="2"/>
  <c r="F85" i="2"/>
  <c r="F89" i="2"/>
  <c r="F93" i="2"/>
  <c r="F97" i="2"/>
  <c r="F101" i="2"/>
  <c r="F105" i="2"/>
  <c r="F109" i="2"/>
  <c r="F113" i="2"/>
  <c r="F117" i="2"/>
  <c r="F121" i="2"/>
  <c r="F125" i="2"/>
  <c r="F129" i="2"/>
  <c r="F133" i="2"/>
  <c r="F137" i="2"/>
  <c r="F141" i="2"/>
  <c r="F145" i="2"/>
  <c r="F149" i="2"/>
  <c r="F153" i="2"/>
  <c r="F157" i="2"/>
  <c r="F161" i="2"/>
  <c r="F165" i="2"/>
  <c r="F169" i="2"/>
  <c r="F173" i="2"/>
  <c r="F177" i="2"/>
  <c r="F181" i="2"/>
  <c r="F185" i="2"/>
  <c r="F189" i="2"/>
  <c r="F193" i="2"/>
  <c r="F197" i="2"/>
  <c r="F201" i="2"/>
  <c r="F205" i="2"/>
  <c r="F209" i="2"/>
  <c r="F213" i="2"/>
  <c r="F217" i="2"/>
  <c r="F221" i="2"/>
  <c r="F225" i="2"/>
  <c r="F229" i="2"/>
  <c r="F233" i="2"/>
  <c r="F237" i="2"/>
  <c r="F241" i="2"/>
  <c r="F245" i="2"/>
  <c r="F249" i="2"/>
  <c r="F253" i="2"/>
  <c r="F257" i="2"/>
  <c r="F261" i="2"/>
  <c r="F265" i="2"/>
  <c r="F269" i="2"/>
  <c r="F273" i="2"/>
  <c r="F277" i="2"/>
  <c r="F281" i="2"/>
  <c r="F285" i="2"/>
  <c r="F289" i="2"/>
  <c r="F293" i="2"/>
  <c r="F297" i="2"/>
  <c r="F301" i="2"/>
  <c r="F305" i="2"/>
  <c r="F309" i="2"/>
  <c r="F313" i="2"/>
  <c r="F317" i="2"/>
  <c r="F321" i="2"/>
  <c r="F325" i="2"/>
  <c r="F329" i="2"/>
  <c r="F333" i="2"/>
  <c r="F337" i="2"/>
  <c r="F341" i="2"/>
  <c r="F345" i="2"/>
  <c r="F349" i="2"/>
  <c r="F353" i="2"/>
  <c r="F357" i="2"/>
  <c r="F361" i="2"/>
  <c r="F365" i="2"/>
  <c r="F369" i="2"/>
  <c r="F373" i="2"/>
  <c r="F377" i="2"/>
  <c r="F381" i="2"/>
  <c r="F385" i="2"/>
  <c r="F389" i="2"/>
  <c r="F393" i="2"/>
  <c r="F397" i="2"/>
  <c r="F401" i="2"/>
  <c r="F405" i="2"/>
  <c r="F409" i="2"/>
  <c r="F413" i="2"/>
  <c r="F417" i="2"/>
  <c r="F421" i="2"/>
  <c r="F425" i="2"/>
  <c r="F429" i="2"/>
  <c r="F433" i="2"/>
  <c r="F437" i="2"/>
  <c r="F441" i="2"/>
  <c r="F445" i="2"/>
  <c r="F449" i="2"/>
  <c r="F453" i="2"/>
  <c r="F457" i="2"/>
  <c r="F461" i="2"/>
  <c r="F465" i="2"/>
  <c r="F469" i="2"/>
  <c r="F473" i="2"/>
  <c r="F477" i="2"/>
  <c r="F481" i="2"/>
  <c r="F485" i="2"/>
  <c r="F489" i="2"/>
  <c r="F493" i="2"/>
  <c r="F497" i="2"/>
  <c r="F501" i="2"/>
  <c r="F505" i="2"/>
  <c r="F509" i="2"/>
  <c r="F513" i="2"/>
  <c r="F517" i="2"/>
  <c r="F521" i="2"/>
  <c r="F525" i="2"/>
  <c r="F529" i="2"/>
  <c r="F533" i="2"/>
  <c r="F537" i="2"/>
  <c r="F541" i="2"/>
  <c r="F545" i="2"/>
  <c r="F549" i="2"/>
  <c r="F553" i="2"/>
  <c r="F557" i="2"/>
  <c r="F561" i="2"/>
  <c r="F565" i="2"/>
  <c r="F569" i="2"/>
  <c r="F573" i="2"/>
  <c r="F577" i="2"/>
  <c r="F581" i="2"/>
  <c r="F585" i="2"/>
  <c r="F589" i="2"/>
  <c r="F593" i="2"/>
  <c r="F597" i="2"/>
  <c r="F601" i="2"/>
  <c r="F605" i="2"/>
  <c r="F609" i="2"/>
  <c r="F613" i="2"/>
  <c r="F617" i="2"/>
  <c r="F621" i="2"/>
  <c r="F625" i="2"/>
  <c r="F629" i="2"/>
  <c r="F633" i="2"/>
  <c r="F637" i="2"/>
  <c r="F641" i="2"/>
  <c r="F645" i="2"/>
  <c r="F649" i="2"/>
  <c r="F653" i="2"/>
  <c r="F657" i="2"/>
  <c r="F661" i="2"/>
  <c r="F665" i="2"/>
  <c r="F669" i="2"/>
  <c r="F673" i="2"/>
  <c r="F677" i="2"/>
  <c r="F681" i="2"/>
  <c r="F685" i="2"/>
  <c r="F689" i="2"/>
  <c r="F693" i="2"/>
  <c r="F697" i="2"/>
  <c r="F701" i="2"/>
  <c r="F705" i="2"/>
  <c r="F709" i="2"/>
  <c r="F713" i="2"/>
  <c r="F717" i="2"/>
  <c r="F721" i="2"/>
  <c r="F725" i="2"/>
  <c r="F729" i="2"/>
  <c r="F733" i="2"/>
  <c r="F737" i="2"/>
  <c r="F741" i="2"/>
  <c r="F745" i="2"/>
  <c r="F749" i="2"/>
  <c r="F753" i="2"/>
  <c r="F757" i="2"/>
  <c r="F761" i="2"/>
  <c r="F765" i="2"/>
  <c r="F769" i="2"/>
  <c r="F773" i="2"/>
  <c r="F777" i="2"/>
  <c r="F781" i="2"/>
  <c r="F785" i="2"/>
  <c r="F789" i="2"/>
  <c r="F793" i="2"/>
  <c r="F797" i="2"/>
  <c r="F801" i="2"/>
  <c r="F805" i="2"/>
  <c r="F809" i="2"/>
  <c r="F813" i="2"/>
  <c r="F817" i="2"/>
  <c r="F821" i="2"/>
  <c r="F825" i="2"/>
  <c r="F829" i="2"/>
  <c r="F833" i="2"/>
  <c r="F837" i="2"/>
  <c r="F841" i="2"/>
  <c r="F845" i="2"/>
  <c r="F849" i="2"/>
  <c r="F853" i="2"/>
  <c r="F857" i="2"/>
  <c r="F861" i="2"/>
  <c r="F865" i="2"/>
  <c r="F869" i="2"/>
  <c r="F873" i="2"/>
  <c r="F877" i="2"/>
  <c r="F881" i="2"/>
  <c r="F885" i="2"/>
  <c r="F889" i="2"/>
  <c r="F893" i="2"/>
  <c r="F897" i="2"/>
  <c r="F901" i="2"/>
  <c r="F905" i="2"/>
  <c r="F909" i="2"/>
  <c r="F913" i="2"/>
  <c r="F917" i="2"/>
  <c r="F921" i="2"/>
  <c r="F925" i="2"/>
  <c r="F929" i="2"/>
  <c r="F933" i="2"/>
  <c r="F937" i="2"/>
  <c r="F941" i="2"/>
  <c r="F945" i="2"/>
  <c r="F949" i="2"/>
  <c r="F953" i="2"/>
  <c r="F957" i="2"/>
  <c r="F961" i="2"/>
  <c r="F965" i="2"/>
  <c r="F969" i="2"/>
  <c r="F973" i="2"/>
  <c r="F977" i="2"/>
  <c r="F981" i="2"/>
  <c r="F985" i="2"/>
  <c r="F989" i="2"/>
  <c r="F993" i="2"/>
  <c r="F997" i="2"/>
  <c r="F1001" i="2"/>
  <c r="F1005" i="2"/>
  <c r="F1009" i="2"/>
  <c r="F1013" i="2"/>
  <c r="F1017" i="2"/>
  <c r="F1021" i="2"/>
  <c r="F1025" i="2"/>
  <c r="F1029" i="2"/>
  <c r="F1033" i="2"/>
  <c r="F1037" i="2"/>
  <c r="F1041" i="2"/>
  <c r="F1045" i="2"/>
  <c r="F1049" i="2"/>
  <c r="F1053" i="2"/>
  <c r="F1057" i="2"/>
  <c r="F1061" i="2"/>
  <c r="F1065" i="2"/>
  <c r="F1069" i="2"/>
  <c r="F1073" i="2"/>
  <c r="F1077" i="2"/>
  <c r="F1081" i="2"/>
  <c r="F1085" i="2"/>
  <c r="F1089" i="2"/>
  <c r="F1093" i="2"/>
  <c r="F1097" i="2"/>
  <c r="F1101" i="2"/>
  <c r="F1105" i="2"/>
  <c r="F1109" i="2"/>
  <c r="F1113" i="2"/>
  <c r="F1117" i="2"/>
  <c r="F1121" i="2"/>
  <c r="F1125" i="2"/>
  <c r="F1129" i="2"/>
  <c r="F1133" i="2"/>
  <c r="F1137" i="2"/>
  <c r="F1141" i="2"/>
  <c r="F1145" i="2"/>
  <c r="F1149" i="2"/>
  <c r="F1153" i="2"/>
  <c r="F1157" i="2"/>
  <c r="F1161" i="2"/>
  <c r="F1165" i="2"/>
  <c r="F1169" i="2"/>
  <c r="F1173" i="2"/>
  <c r="F1177" i="2"/>
  <c r="F1181" i="2"/>
  <c r="F1185" i="2"/>
  <c r="F1189" i="2"/>
  <c r="F1193" i="2"/>
  <c r="F1197" i="2"/>
  <c r="F1201" i="2"/>
  <c r="F1205" i="2"/>
  <c r="F1209" i="2"/>
  <c r="F1213" i="2"/>
  <c r="F1217" i="2"/>
  <c r="F1221" i="2"/>
  <c r="F1225" i="2"/>
  <c r="F1229" i="2"/>
  <c r="F1233" i="2"/>
  <c r="F1237" i="2"/>
  <c r="F1241" i="2"/>
  <c r="F1245" i="2"/>
  <c r="F1249" i="2"/>
  <c r="F1253" i="2"/>
  <c r="F1257" i="2"/>
  <c r="F1261" i="2"/>
  <c r="F1265" i="2"/>
  <c r="F1269" i="2"/>
  <c r="F1273" i="2"/>
  <c r="F1277" i="2"/>
  <c r="F1281" i="2"/>
  <c r="F1285" i="2"/>
  <c r="F1289" i="2"/>
  <c r="F1293" i="2"/>
  <c r="F1297" i="2"/>
  <c r="F1301" i="2"/>
  <c r="F1305" i="2"/>
  <c r="F1309" i="2"/>
  <c r="F1313" i="2"/>
  <c r="F1317" i="2"/>
  <c r="F1321" i="2"/>
  <c r="F1325" i="2"/>
  <c r="F1329" i="2"/>
  <c r="F1333" i="2"/>
  <c r="F1337" i="2"/>
  <c r="F1341" i="2"/>
  <c r="F1345" i="2"/>
  <c r="F1349" i="2"/>
  <c r="F1353" i="2"/>
  <c r="F1357" i="2"/>
  <c r="F1361" i="2"/>
  <c r="F1365" i="2"/>
  <c r="F1369" i="2"/>
  <c r="F1373" i="2"/>
  <c r="F1377" i="2"/>
  <c r="F1381" i="2"/>
  <c r="F1385" i="2"/>
  <c r="F1389" i="2"/>
  <c r="F1393" i="2"/>
  <c r="F1397" i="2"/>
  <c r="F1401" i="2"/>
  <c r="F1405" i="2"/>
  <c r="F1409" i="2"/>
  <c r="F1413" i="2"/>
  <c r="F1417" i="2"/>
  <c r="F1421" i="2"/>
  <c r="F1425" i="2"/>
  <c r="F1429" i="2"/>
  <c r="F1433" i="2"/>
  <c r="F1437" i="2"/>
  <c r="F1441" i="2"/>
  <c r="F1445" i="2"/>
  <c r="F1449" i="2"/>
  <c r="F1453" i="2"/>
  <c r="F1457" i="2"/>
  <c r="F1461" i="2"/>
  <c r="F1465" i="2"/>
  <c r="F1469" i="2"/>
  <c r="F1473" i="2"/>
  <c r="F1477" i="2"/>
  <c r="F1481" i="2"/>
  <c r="F1485" i="2"/>
  <c r="F1489" i="2"/>
  <c r="F1493" i="2"/>
  <c r="F1497" i="2"/>
  <c r="F1501" i="2"/>
  <c r="F1505" i="2"/>
  <c r="F1509" i="2"/>
  <c r="F1513" i="2"/>
  <c r="F1517" i="2"/>
  <c r="F1521" i="2"/>
  <c r="F1525" i="2"/>
  <c r="F1529" i="2"/>
  <c r="F1533" i="2"/>
  <c r="F1537" i="2"/>
  <c r="F1541" i="2"/>
  <c r="F1545" i="2"/>
  <c r="F1549" i="2"/>
  <c r="F1553" i="2"/>
  <c r="F1557" i="2"/>
  <c r="F1561" i="2"/>
  <c r="F1565" i="2"/>
  <c r="F1569" i="2"/>
  <c r="F1573" i="2"/>
  <c r="F1577" i="2"/>
  <c r="F1581" i="2"/>
  <c r="F1585" i="2"/>
  <c r="F1589" i="2"/>
  <c r="F1593" i="2"/>
  <c r="F1597" i="2"/>
  <c r="F1601" i="2"/>
  <c r="F1605" i="2"/>
  <c r="F1609" i="2"/>
  <c r="F1613" i="2"/>
  <c r="F1617" i="2"/>
  <c r="F1621" i="2"/>
  <c r="F1625" i="2"/>
  <c r="F1629" i="2"/>
  <c r="F1633" i="2"/>
  <c r="F1637" i="2"/>
  <c r="F1641" i="2"/>
  <c r="F1645" i="2"/>
  <c r="F1649" i="2"/>
  <c r="F1653" i="2"/>
  <c r="F1657" i="2"/>
  <c r="F1661" i="2"/>
  <c r="F1665" i="2"/>
  <c r="F1669" i="2"/>
  <c r="F1673" i="2"/>
  <c r="F1677" i="2"/>
  <c r="F1681" i="2"/>
  <c r="F1685" i="2"/>
  <c r="F1689" i="2"/>
  <c r="F1693" i="2"/>
  <c r="F1697" i="2"/>
  <c r="F1701" i="2"/>
  <c r="F1705" i="2"/>
  <c r="F1709" i="2"/>
  <c r="F1713" i="2"/>
  <c r="F1717" i="2"/>
  <c r="F1721" i="2"/>
  <c r="F1725" i="2"/>
  <c r="F1729" i="2"/>
  <c r="F1733" i="2"/>
  <c r="F1737" i="2"/>
  <c r="F1741" i="2"/>
  <c r="F1745" i="2"/>
  <c r="F1749" i="2"/>
  <c r="F1753" i="2"/>
  <c r="F1757" i="2"/>
  <c r="F1761" i="2"/>
  <c r="F1765" i="2"/>
  <c r="F1769" i="2"/>
  <c r="F1773" i="2"/>
  <c r="F1777" i="2"/>
  <c r="F1781" i="2"/>
  <c r="F1785" i="2"/>
  <c r="F1789" i="2"/>
  <c r="F1793" i="2"/>
  <c r="F1797" i="2"/>
  <c r="F1801" i="2"/>
  <c r="F1805" i="2"/>
  <c r="F1809" i="2"/>
  <c r="F1813" i="2"/>
  <c r="F1817" i="2"/>
  <c r="F1821" i="2"/>
  <c r="F1825" i="2"/>
  <c r="F1829" i="2"/>
  <c r="F1833" i="2"/>
  <c r="F1837" i="2"/>
  <c r="F1841" i="2"/>
  <c r="F1845" i="2"/>
  <c r="F1849" i="2"/>
  <c r="F1853" i="2"/>
  <c r="F1857" i="2"/>
  <c r="F1861" i="2"/>
  <c r="F1865" i="2"/>
  <c r="F1869" i="2"/>
  <c r="F1873" i="2"/>
  <c r="F1877" i="2"/>
  <c r="F1881" i="2"/>
  <c r="F1885" i="2"/>
  <c r="F1889" i="2"/>
  <c r="F1893" i="2"/>
  <c r="F1897" i="2"/>
  <c r="F1901" i="2"/>
  <c r="F1905" i="2"/>
  <c r="F1909" i="2"/>
  <c r="F1913" i="2"/>
  <c r="F1917" i="2"/>
  <c r="F1921" i="2"/>
  <c r="F1925" i="2"/>
  <c r="F1929" i="2"/>
  <c r="F1933" i="2"/>
  <c r="F1937" i="2"/>
  <c r="F1941" i="2"/>
  <c r="F1945" i="2"/>
  <c r="F1949" i="2"/>
  <c r="F1953" i="2"/>
  <c r="F1957" i="2"/>
  <c r="F1961" i="2"/>
  <c r="F1965" i="2"/>
  <c r="F1969" i="2"/>
  <c r="F1973" i="2"/>
  <c r="F1977" i="2"/>
  <c r="F1981" i="2"/>
  <c r="F1985" i="2"/>
  <c r="F1989" i="2"/>
  <c r="F1993" i="2"/>
  <c r="F1997" i="2"/>
  <c r="F2001" i="2"/>
  <c r="F2005" i="2"/>
  <c r="F2009" i="2"/>
  <c r="F2013" i="2"/>
  <c r="F2017" i="2"/>
  <c r="F2021" i="2"/>
  <c r="F2025" i="2"/>
  <c r="F2029" i="2"/>
  <c r="F2033" i="2"/>
  <c r="F2037" i="2"/>
  <c r="F2041" i="2"/>
  <c r="F2045" i="2"/>
  <c r="F2049" i="2"/>
  <c r="F2053" i="2"/>
  <c r="F2057" i="2"/>
  <c r="F2061" i="2"/>
  <c r="F2065" i="2"/>
  <c r="F2069" i="2"/>
  <c r="F2073" i="2"/>
  <c r="F2077" i="2"/>
  <c r="F2081" i="2"/>
  <c r="F2085" i="2"/>
  <c r="F2089" i="2"/>
  <c r="F2093" i="2"/>
  <c r="F2097" i="2"/>
  <c r="F2101" i="2"/>
  <c r="F2105" i="2"/>
  <c r="F2109" i="2"/>
  <c r="F2113" i="2"/>
  <c r="F2117" i="2"/>
  <c r="F2121" i="2"/>
  <c r="F2125" i="2"/>
  <c r="F2129" i="2"/>
  <c r="F2133" i="2"/>
  <c r="F2137" i="2"/>
  <c r="F2141" i="2"/>
  <c r="F2145" i="2"/>
  <c r="F2149" i="2"/>
  <c r="F2153" i="2"/>
  <c r="F2157" i="2"/>
  <c r="F2161" i="2"/>
  <c r="F2165" i="2"/>
  <c r="F2169" i="2"/>
  <c r="F2173" i="2"/>
  <c r="F2177" i="2"/>
  <c r="F2181" i="2"/>
  <c r="F2185" i="2"/>
  <c r="F2189" i="2"/>
  <c r="F2193" i="2"/>
  <c r="F2197" i="2"/>
  <c r="F2201" i="2"/>
  <c r="F2205" i="2"/>
  <c r="F2209" i="2"/>
  <c r="F2213" i="2"/>
  <c r="F2217" i="2"/>
  <c r="F2221" i="2"/>
  <c r="F2225" i="2"/>
  <c r="F2229" i="2"/>
  <c r="F2233" i="2"/>
  <c r="F2237" i="2"/>
  <c r="F2241" i="2"/>
  <c r="F2245" i="2"/>
  <c r="F2249" i="2"/>
  <c r="F2253" i="2"/>
  <c r="F2257" i="2"/>
  <c r="F2261" i="2"/>
  <c r="F2265" i="2"/>
  <c r="F2269" i="2"/>
  <c r="F2273" i="2"/>
  <c r="F2277" i="2"/>
  <c r="F2281" i="2"/>
  <c r="F2285" i="2"/>
  <c r="F2289" i="2"/>
  <c r="F2293" i="2"/>
  <c r="F2297" i="2"/>
  <c r="F2301" i="2"/>
  <c r="F2305" i="2"/>
  <c r="F2309" i="2"/>
  <c r="F2313" i="2"/>
  <c r="F2317" i="2"/>
  <c r="F2321" i="2"/>
  <c r="F2325" i="2"/>
  <c r="F2329" i="2"/>
  <c r="F2333" i="2"/>
  <c r="F2337" i="2"/>
  <c r="F2341" i="2"/>
  <c r="F2345" i="2"/>
  <c r="F2349" i="2"/>
  <c r="F2353" i="2"/>
  <c r="F2357" i="2"/>
  <c r="F2361" i="2"/>
  <c r="F2365" i="2"/>
  <c r="F2369" i="2"/>
  <c r="F2373" i="2"/>
  <c r="F2377" i="2"/>
  <c r="F2381" i="2"/>
  <c r="F2385" i="2"/>
  <c r="F2389" i="2"/>
  <c r="F2393" i="2"/>
  <c r="F2397" i="2"/>
  <c r="F2401" i="2"/>
  <c r="F2405" i="2"/>
  <c r="F2409" i="2"/>
  <c r="F2413" i="2"/>
  <c r="F2417" i="2"/>
  <c r="F2421" i="2"/>
  <c r="F2425" i="2"/>
  <c r="F2429" i="2"/>
  <c r="F2433" i="2"/>
  <c r="F2437" i="2"/>
  <c r="F2441" i="2"/>
  <c r="F2445" i="2"/>
  <c r="F2449" i="2"/>
  <c r="F2453" i="2"/>
  <c r="F2457" i="2"/>
  <c r="F2461" i="2"/>
  <c r="F2465" i="2"/>
  <c r="F2469" i="2"/>
  <c r="F2473" i="2"/>
  <c r="F2477" i="2"/>
  <c r="F2481" i="2"/>
  <c r="F2485" i="2"/>
  <c r="F2489" i="2"/>
  <c r="F2493" i="2"/>
  <c r="F2497" i="2"/>
  <c r="F2501" i="2"/>
  <c r="F2505" i="2"/>
  <c r="F2509" i="2"/>
  <c r="F2513" i="2"/>
  <c r="F2517" i="2"/>
  <c r="F2521" i="2"/>
  <c r="F2525" i="2"/>
  <c r="F2529" i="2"/>
  <c r="F2533" i="2"/>
  <c r="F2537" i="2"/>
  <c r="F2541" i="2"/>
  <c r="F2545" i="2"/>
  <c r="F2549" i="2"/>
  <c r="F2553" i="2"/>
  <c r="F2557" i="2"/>
  <c r="F2561" i="2"/>
  <c r="F2565" i="2"/>
  <c r="F2569" i="2"/>
  <c r="F2573" i="2"/>
  <c r="F2577" i="2"/>
  <c r="F2581" i="2"/>
  <c r="F2585" i="2"/>
  <c r="F2589" i="2"/>
  <c r="F2593" i="2"/>
  <c r="F2597" i="2"/>
  <c r="F2601" i="2"/>
  <c r="F2605" i="2"/>
  <c r="F2609" i="2"/>
  <c r="F2613" i="2"/>
  <c r="F2617" i="2"/>
  <c r="F2621" i="2"/>
  <c r="F2625" i="2"/>
  <c r="F2629" i="2"/>
  <c r="F2633" i="2"/>
  <c r="F2637" i="2"/>
  <c r="F2641" i="2"/>
  <c r="F2645" i="2"/>
  <c r="F2649" i="2"/>
  <c r="F2653" i="2"/>
  <c r="F2657" i="2"/>
  <c r="F2661" i="2"/>
  <c r="F2665" i="2"/>
  <c r="F2669" i="2"/>
  <c r="F2673" i="2"/>
  <c r="F2677" i="2"/>
  <c r="F2681" i="2"/>
  <c r="F2685" i="2"/>
  <c r="F2689" i="2"/>
  <c r="F2693" i="2"/>
  <c r="F2697" i="2"/>
  <c r="F2701" i="2"/>
  <c r="F2705" i="2"/>
  <c r="F2709" i="2"/>
  <c r="F2713" i="2"/>
  <c r="F2717" i="2"/>
  <c r="F2721" i="2"/>
  <c r="F2725" i="2"/>
  <c r="F2729" i="2"/>
  <c r="F2733" i="2"/>
  <c r="F2737" i="2"/>
  <c r="F2741" i="2"/>
  <c r="F2745" i="2"/>
  <c r="F2749" i="2"/>
  <c r="F2753" i="2"/>
  <c r="F2757" i="2"/>
  <c r="F2761" i="2"/>
  <c r="F2765" i="2"/>
  <c r="F2769" i="2"/>
  <c r="F2773" i="2"/>
  <c r="F2777" i="2"/>
  <c r="F2781" i="2"/>
  <c r="F2785" i="2"/>
  <c r="F2789" i="2"/>
  <c r="F2793" i="2"/>
  <c r="F2797" i="2"/>
  <c r="F2801" i="2"/>
  <c r="F2805" i="2"/>
  <c r="F2809" i="2"/>
  <c r="F2813" i="2"/>
  <c r="F2817" i="2"/>
  <c r="F2821" i="2"/>
  <c r="F2825" i="2"/>
  <c r="F2829" i="2"/>
  <c r="F2833" i="2"/>
  <c r="F2837" i="2"/>
  <c r="F2841" i="2"/>
  <c r="F2845" i="2"/>
  <c r="F2849" i="2"/>
  <c r="F2853" i="2"/>
  <c r="F2857" i="2"/>
  <c r="F2861" i="2"/>
  <c r="F2865" i="2"/>
  <c r="F2869" i="2"/>
  <c r="F2873" i="2"/>
  <c r="F2877" i="2"/>
  <c r="F2881" i="2"/>
  <c r="F2885" i="2"/>
  <c r="F2889" i="2"/>
  <c r="F2893" i="2"/>
  <c r="F2897" i="2"/>
  <c r="F2901" i="2"/>
  <c r="F2905" i="2"/>
  <c r="F2909" i="2"/>
  <c r="F2913" i="2"/>
  <c r="F2917" i="2"/>
  <c r="F2921" i="2"/>
  <c r="F2925" i="2"/>
  <c r="F2929" i="2"/>
  <c r="F2933" i="2"/>
  <c r="F2937" i="2"/>
  <c r="F2941" i="2"/>
  <c r="F2945" i="2"/>
  <c r="F2949" i="2"/>
  <c r="F2953" i="2"/>
  <c r="F2957" i="2"/>
  <c r="F2961" i="2"/>
  <c r="F2965" i="2"/>
  <c r="F2969" i="2"/>
  <c r="F2973" i="2"/>
  <c r="F2977" i="2"/>
  <c r="F2981" i="2"/>
  <c r="F2985" i="2"/>
  <c r="F2989" i="2"/>
  <c r="F2993" i="2"/>
  <c r="F2997" i="2"/>
  <c r="F3001" i="2"/>
  <c r="F3005" i="2"/>
  <c r="F3009" i="2"/>
  <c r="F3013" i="2"/>
  <c r="F3017" i="2"/>
  <c r="F3021" i="2"/>
  <c r="F3025" i="2"/>
  <c r="F3029" i="2"/>
  <c r="F3033" i="2"/>
  <c r="F3037" i="2"/>
  <c r="F3041" i="2"/>
  <c r="F3045" i="2"/>
  <c r="F3049" i="2"/>
  <c r="F3053" i="2"/>
  <c r="F3057" i="2"/>
  <c r="F3061" i="2"/>
  <c r="F3065" i="2"/>
  <c r="F3069" i="2"/>
  <c r="F3073" i="2"/>
  <c r="F3077" i="2"/>
  <c r="F3081" i="2"/>
  <c r="F3085" i="2"/>
  <c r="F3089" i="2"/>
  <c r="F3093" i="2"/>
  <c r="F3097" i="2"/>
  <c r="F3101" i="2"/>
  <c r="F3105" i="2"/>
  <c r="F3109" i="2"/>
  <c r="F3113" i="2"/>
  <c r="F3117" i="2"/>
  <c r="F3121" i="2"/>
  <c r="F3125" i="2"/>
  <c r="F3129" i="2"/>
  <c r="F3133" i="2"/>
  <c r="F3137" i="2"/>
  <c r="F3141" i="2"/>
  <c r="F3145" i="2"/>
  <c r="F3149" i="2"/>
  <c r="F3153" i="2"/>
  <c r="F3157" i="2"/>
  <c r="F3161" i="2"/>
  <c r="F3165" i="2"/>
  <c r="F3169" i="2"/>
  <c r="F3173" i="2"/>
  <c r="F3177" i="2"/>
  <c r="F3181" i="2"/>
  <c r="F3185" i="2"/>
  <c r="F3189" i="2"/>
  <c r="F3193" i="2"/>
  <c r="F3197" i="2"/>
  <c r="F3201" i="2"/>
  <c r="F3205" i="2"/>
  <c r="F3209" i="2"/>
  <c r="F3213" i="2"/>
  <c r="F3217" i="2"/>
  <c r="F3221" i="2"/>
  <c r="F3225" i="2"/>
  <c r="F3229" i="2"/>
  <c r="F3233" i="2"/>
  <c r="F3237" i="2"/>
  <c r="F3241" i="2"/>
  <c r="F3245" i="2"/>
  <c r="F3249" i="2"/>
  <c r="F3253" i="2"/>
  <c r="F3257" i="2"/>
  <c r="F3261" i="2"/>
  <c r="F3265" i="2"/>
  <c r="F3269" i="2"/>
  <c r="F3273" i="2"/>
  <c r="F3277" i="2"/>
  <c r="F3281" i="2"/>
  <c r="F3285" i="2"/>
  <c r="F3289" i="2"/>
  <c r="F3293" i="2"/>
  <c r="F3297" i="2"/>
  <c r="F3301" i="2"/>
  <c r="F3305" i="2"/>
  <c r="F3309" i="2"/>
  <c r="F3313" i="2"/>
  <c r="F3317" i="2"/>
  <c r="F3321" i="2"/>
  <c r="F3325" i="2"/>
  <c r="F3329" i="2"/>
  <c r="F3333" i="2"/>
  <c r="F3337" i="2"/>
  <c r="F3341" i="2"/>
  <c r="F3345" i="2"/>
  <c r="F3349" i="2"/>
  <c r="F3353" i="2"/>
  <c r="F3357" i="2"/>
  <c r="F3361" i="2"/>
  <c r="F3365" i="2"/>
  <c r="F3369" i="2"/>
  <c r="F3373" i="2"/>
  <c r="F3377" i="2"/>
  <c r="F3381" i="2"/>
  <c r="F3385" i="2"/>
  <c r="F3389" i="2"/>
  <c r="F3393" i="2"/>
  <c r="F3397" i="2"/>
  <c r="F3401" i="2"/>
  <c r="F3405" i="2"/>
  <c r="F3409" i="2"/>
  <c r="F3413" i="2"/>
  <c r="F3417" i="2"/>
  <c r="F3421" i="2"/>
  <c r="F3425" i="2"/>
  <c r="F3429" i="2"/>
  <c r="F3433" i="2"/>
  <c r="F3437" i="2"/>
  <c r="F3441" i="2"/>
  <c r="F3445" i="2"/>
  <c r="F3449" i="2"/>
  <c r="F3453" i="2"/>
  <c r="F3457" i="2"/>
  <c r="F3461" i="2"/>
  <c r="F3465" i="2"/>
  <c r="F3469" i="2"/>
  <c r="F3473" i="2"/>
  <c r="F3477" i="2"/>
  <c r="F3481" i="2"/>
  <c r="F3485" i="2"/>
  <c r="F3489" i="2"/>
  <c r="F3493" i="2"/>
  <c r="F3497" i="2"/>
  <c r="A3496" i="2"/>
  <c r="A3488" i="2"/>
  <c r="A3476" i="2"/>
  <c r="A3468" i="2"/>
  <c r="A3460" i="2"/>
  <c r="A3448" i="2"/>
  <c r="A3440" i="2"/>
  <c r="A3432" i="2"/>
  <c r="A3420" i="2"/>
  <c r="A3412" i="2"/>
  <c r="A3400" i="2"/>
  <c r="A3388" i="2"/>
  <c r="A3380" i="2"/>
  <c r="A3376" i="2"/>
  <c r="A3368" i="2"/>
  <c r="A3356" i="2"/>
  <c r="A3348" i="2"/>
  <c r="A3336" i="2"/>
  <c r="A3324" i="2"/>
  <c r="A3316" i="2"/>
  <c r="A3308" i="2"/>
  <c r="A3300" i="2"/>
  <c r="A3292" i="2"/>
  <c r="A3284" i="2"/>
  <c r="A3276" i="2"/>
  <c r="A3264" i="2"/>
  <c r="A3256" i="2"/>
  <c r="A3248" i="2"/>
  <c r="A3240" i="2"/>
  <c r="A3232" i="2"/>
  <c r="A3224" i="2"/>
  <c r="A3216" i="2"/>
  <c r="A3208" i="2"/>
  <c r="A3200" i="2"/>
  <c r="A3192" i="2"/>
  <c r="A3184" i="2"/>
  <c r="A3176" i="2"/>
  <c r="A3164" i="2"/>
  <c r="A3156" i="2"/>
  <c r="A3148" i="2"/>
  <c r="A3140" i="2"/>
  <c r="A3136" i="2"/>
  <c r="A3124" i="2"/>
  <c r="A3116" i="2"/>
  <c r="A3108" i="2"/>
  <c r="A3104" i="2"/>
  <c r="A3096" i="2"/>
  <c r="A3088" i="2"/>
  <c r="A3076" i="2"/>
  <c r="A3068" i="2"/>
  <c r="A3052" i="2"/>
  <c r="A3044" i="2"/>
  <c r="A3036" i="2"/>
  <c r="A3028" i="2"/>
  <c r="A3012" i="2"/>
  <c r="A3004" i="2"/>
  <c r="A2996" i="2"/>
  <c r="A2984" i="2"/>
  <c r="A2976" i="2"/>
  <c r="A2968" i="2"/>
  <c r="A2960" i="2"/>
  <c r="A2948" i="2"/>
  <c r="A2940" i="2"/>
  <c r="A2932" i="2"/>
  <c r="A2924" i="2"/>
  <c r="A2912" i="2"/>
  <c r="A2904" i="2"/>
  <c r="A2896" i="2"/>
  <c r="A2884" i="2"/>
  <c r="A2876" i="2"/>
  <c r="A2864" i="2"/>
  <c r="A2796" i="2"/>
  <c r="C6" i="2"/>
  <c r="C10" i="2"/>
  <c r="C14" i="2"/>
  <c r="C18" i="2"/>
  <c r="C22" i="2"/>
  <c r="C26" i="2"/>
  <c r="C30" i="2"/>
  <c r="C34" i="2"/>
  <c r="C38" i="2"/>
  <c r="C42" i="2"/>
  <c r="C46" i="2"/>
  <c r="C50" i="2"/>
  <c r="C54" i="2"/>
  <c r="C58" i="2"/>
  <c r="C62" i="2"/>
  <c r="C66" i="2"/>
  <c r="C70" i="2"/>
  <c r="C74" i="2"/>
  <c r="C78" i="2"/>
  <c r="C82" i="2"/>
  <c r="C86" i="2"/>
  <c r="C90" i="2"/>
  <c r="C94" i="2"/>
  <c r="C98" i="2"/>
  <c r="C102" i="2"/>
  <c r="C106" i="2"/>
  <c r="C110" i="2"/>
  <c r="C114" i="2"/>
  <c r="C118" i="2"/>
  <c r="C122" i="2"/>
  <c r="C126" i="2"/>
  <c r="C130" i="2"/>
  <c r="C134" i="2"/>
  <c r="C138" i="2"/>
  <c r="C142" i="2"/>
  <c r="C146" i="2"/>
  <c r="C150" i="2"/>
  <c r="C154" i="2"/>
  <c r="C158" i="2"/>
  <c r="C162" i="2"/>
  <c r="C166" i="2"/>
  <c r="C170" i="2"/>
  <c r="C174" i="2"/>
  <c r="C178" i="2"/>
  <c r="C182" i="2"/>
  <c r="C186" i="2"/>
  <c r="C190" i="2"/>
  <c r="C194" i="2"/>
  <c r="C198" i="2"/>
  <c r="C202" i="2"/>
  <c r="C206" i="2"/>
  <c r="C210" i="2"/>
  <c r="C214" i="2"/>
  <c r="C218" i="2"/>
  <c r="C222" i="2"/>
  <c r="C226" i="2"/>
  <c r="C230" i="2"/>
  <c r="C234" i="2"/>
  <c r="C238" i="2"/>
  <c r="C242" i="2"/>
  <c r="C246" i="2"/>
  <c r="C250" i="2"/>
  <c r="C254" i="2"/>
  <c r="C258" i="2"/>
  <c r="C262" i="2"/>
  <c r="C266" i="2"/>
  <c r="C270" i="2"/>
  <c r="C274" i="2"/>
  <c r="C278" i="2"/>
  <c r="C282" i="2"/>
  <c r="C286" i="2"/>
  <c r="C290" i="2"/>
  <c r="C294" i="2"/>
  <c r="C298" i="2"/>
  <c r="C302" i="2"/>
  <c r="C306" i="2"/>
  <c r="C310" i="2"/>
  <c r="C314" i="2"/>
  <c r="C318" i="2"/>
  <c r="C322" i="2"/>
  <c r="C326" i="2"/>
  <c r="C330" i="2"/>
  <c r="C334" i="2"/>
  <c r="C338" i="2"/>
  <c r="C342" i="2"/>
  <c r="C346" i="2"/>
  <c r="C350" i="2"/>
  <c r="C354" i="2"/>
  <c r="C358" i="2"/>
  <c r="C362" i="2"/>
  <c r="C366" i="2"/>
  <c r="C370" i="2"/>
  <c r="C374" i="2"/>
  <c r="C378" i="2"/>
  <c r="C382" i="2"/>
  <c r="C386" i="2"/>
  <c r="C390" i="2"/>
  <c r="C394" i="2"/>
  <c r="C398" i="2"/>
  <c r="C402" i="2"/>
  <c r="C406" i="2"/>
  <c r="C410" i="2"/>
  <c r="C414" i="2"/>
  <c r="C418" i="2"/>
  <c r="C422" i="2"/>
  <c r="C426" i="2"/>
  <c r="C430" i="2"/>
  <c r="C434" i="2"/>
  <c r="C438" i="2"/>
  <c r="C442" i="2"/>
  <c r="C446" i="2"/>
  <c r="C450" i="2"/>
  <c r="C454" i="2"/>
  <c r="C458" i="2"/>
  <c r="C462" i="2"/>
  <c r="C466" i="2"/>
  <c r="C470" i="2"/>
  <c r="C474" i="2"/>
  <c r="C478" i="2"/>
  <c r="C482" i="2"/>
  <c r="C486" i="2"/>
  <c r="C490" i="2"/>
  <c r="C494" i="2"/>
  <c r="C498" i="2"/>
  <c r="C502" i="2"/>
  <c r="C506" i="2"/>
  <c r="C510" i="2"/>
  <c r="C514" i="2"/>
  <c r="C518" i="2"/>
  <c r="C522" i="2"/>
  <c r="C526" i="2"/>
  <c r="C530" i="2"/>
  <c r="C534" i="2"/>
  <c r="C538" i="2"/>
  <c r="C542" i="2"/>
  <c r="C546" i="2"/>
  <c r="C550" i="2"/>
  <c r="C554" i="2"/>
  <c r="C558" i="2"/>
  <c r="C562" i="2"/>
  <c r="C566" i="2"/>
  <c r="C570" i="2"/>
  <c r="C574" i="2"/>
  <c r="C578" i="2"/>
  <c r="C582" i="2"/>
  <c r="C586" i="2"/>
  <c r="C590" i="2"/>
  <c r="C594" i="2"/>
  <c r="C598" i="2"/>
  <c r="C602" i="2"/>
  <c r="C606" i="2"/>
  <c r="C610" i="2"/>
  <c r="C614" i="2"/>
  <c r="C618" i="2"/>
  <c r="C622" i="2"/>
  <c r="C626" i="2"/>
  <c r="C630" i="2"/>
  <c r="C634" i="2"/>
  <c r="C638" i="2"/>
  <c r="C642" i="2"/>
  <c r="C646" i="2"/>
  <c r="C650" i="2"/>
  <c r="C654" i="2"/>
  <c r="C658" i="2"/>
  <c r="C662" i="2"/>
  <c r="C666" i="2"/>
  <c r="C670" i="2"/>
  <c r="C674" i="2"/>
  <c r="C678" i="2"/>
  <c r="C682" i="2"/>
  <c r="C686" i="2"/>
  <c r="C690" i="2"/>
  <c r="C694" i="2"/>
  <c r="C698" i="2"/>
  <c r="C702" i="2"/>
  <c r="C706" i="2"/>
  <c r="C710" i="2"/>
  <c r="C714" i="2"/>
  <c r="C718" i="2"/>
  <c r="C722" i="2"/>
  <c r="C726" i="2"/>
  <c r="C730" i="2"/>
  <c r="C734" i="2"/>
  <c r="C738" i="2"/>
  <c r="C742" i="2"/>
  <c r="C746" i="2"/>
  <c r="C750" i="2"/>
  <c r="C754" i="2"/>
  <c r="C758" i="2"/>
  <c r="C762" i="2"/>
  <c r="C766" i="2"/>
  <c r="C770" i="2"/>
  <c r="C774" i="2"/>
  <c r="C778" i="2"/>
  <c r="C782" i="2"/>
  <c r="C786" i="2"/>
  <c r="C790" i="2"/>
  <c r="C794" i="2"/>
  <c r="C798" i="2"/>
  <c r="C802" i="2"/>
  <c r="C806" i="2"/>
  <c r="C810" i="2"/>
  <c r="C814" i="2"/>
  <c r="C818" i="2"/>
  <c r="C822" i="2"/>
  <c r="C826" i="2"/>
  <c r="C830" i="2"/>
  <c r="C834" i="2"/>
  <c r="C838" i="2"/>
  <c r="C842" i="2"/>
  <c r="C846" i="2"/>
  <c r="C850" i="2"/>
  <c r="C854" i="2"/>
  <c r="C858" i="2"/>
  <c r="C862" i="2"/>
  <c r="C866" i="2"/>
  <c r="C870" i="2"/>
  <c r="C874" i="2"/>
  <c r="C878" i="2"/>
  <c r="C882" i="2"/>
  <c r="C886" i="2"/>
  <c r="C890" i="2"/>
  <c r="C894" i="2"/>
  <c r="C898" i="2"/>
  <c r="C902" i="2"/>
  <c r="C906" i="2"/>
  <c r="C910" i="2"/>
  <c r="C914" i="2"/>
  <c r="C918" i="2"/>
  <c r="C922" i="2"/>
  <c r="C926" i="2"/>
  <c r="C930" i="2"/>
  <c r="C934" i="2"/>
  <c r="C938" i="2"/>
  <c r="C942" i="2"/>
  <c r="C946" i="2"/>
  <c r="C950" i="2"/>
  <c r="C954" i="2"/>
  <c r="C958" i="2"/>
  <c r="C962" i="2"/>
  <c r="C966" i="2"/>
  <c r="C970" i="2"/>
  <c r="C974" i="2"/>
  <c r="C978" i="2"/>
  <c r="C982" i="2"/>
  <c r="C986" i="2"/>
  <c r="C990" i="2"/>
  <c r="C994" i="2"/>
  <c r="C998" i="2"/>
  <c r="C1002" i="2"/>
  <c r="C1006" i="2"/>
  <c r="C1010" i="2"/>
  <c r="C1014" i="2"/>
  <c r="C1018" i="2"/>
  <c r="C1022" i="2"/>
  <c r="C1026" i="2"/>
  <c r="C1030" i="2"/>
  <c r="C1034" i="2"/>
  <c r="C1038" i="2"/>
  <c r="C1042" i="2"/>
  <c r="C1046" i="2"/>
  <c r="C1050" i="2"/>
  <c r="C1054" i="2"/>
  <c r="C1058" i="2"/>
  <c r="C1062" i="2"/>
  <c r="C1066" i="2"/>
  <c r="C1070" i="2"/>
  <c r="C1074" i="2"/>
  <c r="C1078" i="2"/>
  <c r="C1082" i="2"/>
  <c r="C1086" i="2"/>
  <c r="C1090" i="2"/>
  <c r="C1094" i="2"/>
  <c r="C1098" i="2"/>
  <c r="C1102" i="2"/>
  <c r="C1106" i="2"/>
  <c r="C1110" i="2"/>
  <c r="C1114" i="2"/>
  <c r="C1118" i="2"/>
  <c r="C1122" i="2"/>
  <c r="C1126" i="2"/>
  <c r="C1130" i="2"/>
  <c r="C1134" i="2"/>
  <c r="C1138" i="2"/>
  <c r="C1142" i="2"/>
  <c r="C1146" i="2"/>
  <c r="C1150" i="2"/>
  <c r="C1154" i="2"/>
  <c r="C1158" i="2"/>
  <c r="C1162" i="2"/>
  <c r="C1166" i="2"/>
  <c r="C1170" i="2"/>
  <c r="C1174" i="2"/>
  <c r="C1178" i="2"/>
  <c r="C1182" i="2"/>
  <c r="C1186" i="2"/>
  <c r="C1190" i="2"/>
  <c r="C1194" i="2"/>
  <c r="C1198" i="2"/>
  <c r="C1202" i="2"/>
  <c r="C1206" i="2"/>
  <c r="C1210" i="2"/>
  <c r="C1214" i="2"/>
  <c r="C1218" i="2"/>
  <c r="C1222" i="2"/>
  <c r="C1226" i="2"/>
  <c r="C1230" i="2"/>
  <c r="C1234" i="2"/>
  <c r="C1238" i="2"/>
  <c r="C1242" i="2"/>
  <c r="C1246" i="2"/>
  <c r="C1250" i="2"/>
  <c r="C1254" i="2"/>
  <c r="C1258" i="2"/>
  <c r="C1262" i="2"/>
  <c r="C1266" i="2"/>
  <c r="C1270" i="2"/>
  <c r="C1274" i="2"/>
  <c r="C1278" i="2"/>
  <c r="C1282" i="2"/>
  <c r="C1286" i="2"/>
  <c r="C1290" i="2"/>
  <c r="C1294" i="2"/>
  <c r="C1298" i="2"/>
  <c r="C1302" i="2"/>
  <c r="C1306" i="2"/>
  <c r="C1310" i="2"/>
  <c r="C1314" i="2"/>
  <c r="C1318" i="2"/>
  <c r="C1322" i="2"/>
  <c r="C1326" i="2"/>
  <c r="C1330" i="2"/>
  <c r="C1334" i="2"/>
  <c r="C1338" i="2"/>
  <c r="C1342" i="2"/>
  <c r="C1346" i="2"/>
  <c r="C1350" i="2"/>
  <c r="C1354" i="2"/>
  <c r="C1358" i="2"/>
  <c r="C1362" i="2"/>
  <c r="C1366" i="2"/>
  <c r="C1370" i="2"/>
  <c r="C1374" i="2"/>
  <c r="C1378" i="2"/>
  <c r="C1382" i="2"/>
  <c r="C1386" i="2"/>
  <c r="C1390" i="2"/>
  <c r="C1394" i="2"/>
  <c r="C1398" i="2"/>
  <c r="C1402" i="2"/>
  <c r="C1406" i="2"/>
  <c r="C1410" i="2"/>
  <c r="C1414" i="2"/>
  <c r="C1418" i="2"/>
  <c r="C1422" i="2"/>
  <c r="C1426" i="2"/>
  <c r="C1430" i="2"/>
  <c r="C1434" i="2"/>
  <c r="C1438" i="2"/>
  <c r="C1442" i="2"/>
  <c r="C1446" i="2"/>
  <c r="C1450" i="2"/>
  <c r="C1454" i="2"/>
  <c r="C1458" i="2"/>
  <c r="C1462" i="2"/>
  <c r="C1466" i="2"/>
  <c r="C1470" i="2"/>
  <c r="C1474" i="2"/>
  <c r="C1478" i="2"/>
  <c r="C1482" i="2"/>
  <c r="C1486" i="2"/>
  <c r="C1490" i="2"/>
  <c r="C1494" i="2"/>
  <c r="C1498" i="2"/>
  <c r="C1502" i="2"/>
  <c r="C1506" i="2"/>
  <c r="C1510" i="2"/>
  <c r="C1514" i="2"/>
  <c r="C1518" i="2"/>
  <c r="C1522" i="2"/>
  <c r="C1526" i="2"/>
  <c r="C1530" i="2"/>
  <c r="C1534" i="2"/>
  <c r="C1538" i="2"/>
  <c r="C1542" i="2"/>
  <c r="C1546" i="2"/>
  <c r="C1550" i="2"/>
  <c r="C1554" i="2"/>
  <c r="C1558" i="2"/>
  <c r="C1562" i="2"/>
  <c r="C1566" i="2"/>
  <c r="C1570" i="2"/>
  <c r="C1574" i="2"/>
  <c r="C1578" i="2"/>
  <c r="C1582" i="2"/>
  <c r="C1586" i="2"/>
  <c r="C1590" i="2"/>
  <c r="C1594" i="2"/>
  <c r="C1598" i="2"/>
  <c r="C1602" i="2"/>
  <c r="C1606" i="2"/>
  <c r="C1610" i="2"/>
  <c r="C1614" i="2"/>
  <c r="C1618" i="2"/>
  <c r="C1622" i="2"/>
  <c r="C1626" i="2"/>
  <c r="C1630" i="2"/>
  <c r="C1634" i="2"/>
  <c r="C1638" i="2"/>
  <c r="C1642" i="2"/>
  <c r="C1646" i="2"/>
  <c r="C1650" i="2"/>
  <c r="C1654" i="2"/>
  <c r="C1658" i="2"/>
  <c r="C1662" i="2"/>
  <c r="C1666" i="2"/>
  <c r="C1670" i="2"/>
  <c r="C1674" i="2"/>
  <c r="C1678" i="2"/>
  <c r="C1682" i="2"/>
  <c r="C1686" i="2"/>
  <c r="C1690" i="2"/>
  <c r="C1694" i="2"/>
  <c r="C1698" i="2"/>
  <c r="C1702" i="2"/>
  <c r="C1706" i="2"/>
  <c r="C1710" i="2"/>
  <c r="C1714" i="2"/>
  <c r="C1718" i="2"/>
  <c r="C1722" i="2"/>
  <c r="C1726" i="2"/>
  <c r="C1730" i="2"/>
  <c r="C1734" i="2"/>
  <c r="C1738" i="2"/>
  <c r="C1742" i="2"/>
  <c r="C1746" i="2"/>
  <c r="C1750" i="2"/>
  <c r="C1754" i="2"/>
  <c r="C1758" i="2"/>
  <c r="C1762" i="2"/>
  <c r="C1766" i="2"/>
  <c r="C1770" i="2"/>
  <c r="C1774" i="2"/>
  <c r="C1778" i="2"/>
  <c r="C1782" i="2"/>
  <c r="C1786" i="2"/>
  <c r="C1790" i="2"/>
  <c r="C1794" i="2"/>
  <c r="C1798" i="2"/>
  <c r="C1802" i="2"/>
  <c r="C1806" i="2"/>
  <c r="C1810" i="2"/>
  <c r="C1814" i="2"/>
  <c r="C1818" i="2"/>
  <c r="C1822" i="2"/>
  <c r="C1826" i="2"/>
  <c r="C1830" i="2"/>
  <c r="C1834" i="2"/>
  <c r="C1838" i="2"/>
  <c r="C1842" i="2"/>
  <c r="C1846" i="2"/>
  <c r="C1850" i="2"/>
  <c r="C1854" i="2"/>
  <c r="C1858" i="2"/>
  <c r="C1862" i="2"/>
  <c r="C1866" i="2"/>
  <c r="C1870" i="2"/>
  <c r="C1874" i="2"/>
  <c r="C1878" i="2"/>
  <c r="C1882" i="2"/>
  <c r="C1886" i="2"/>
  <c r="C1890" i="2"/>
  <c r="C1894" i="2"/>
  <c r="C1898" i="2"/>
  <c r="C1902" i="2"/>
  <c r="C1906" i="2"/>
  <c r="C1910" i="2"/>
  <c r="C1914" i="2"/>
  <c r="C1918" i="2"/>
  <c r="C1922" i="2"/>
  <c r="C1926" i="2"/>
  <c r="C1930" i="2"/>
  <c r="C1934" i="2"/>
  <c r="C1938" i="2"/>
  <c r="C1942" i="2"/>
  <c r="C1946" i="2"/>
  <c r="C1950" i="2"/>
  <c r="C1954" i="2"/>
  <c r="C1958" i="2"/>
  <c r="C1962" i="2"/>
  <c r="C1966" i="2"/>
  <c r="C1970" i="2"/>
  <c r="C1974" i="2"/>
  <c r="C1978" i="2"/>
  <c r="C1982" i="2"/>
  <c r="C1986" i="2"/>
  <c r="C1990" i="2"/>
  <c r="C1994" i="2"/>
  <c r="C1998" i="2"/>
  <c r="C2002" i="2"/>
  <c r="C2006" i="2"/>
  <c r="C2010" i="2"/>
  <c r="C2014" i="2"/>
  <c r="C2018" i="2"/>
  <c r="C2022" i="2"/>
  <c r="C2026" i="2"/>
  <c r="C2030" i="2"/>
  <c r="C2034" i="2"/>
  <c r="C2038" i="2"/>
  <c r="C2042" i="2"/>
  <c r="C2046" i="2"/>
  <c r="C2050" i="2"/>
  <c r="C2054" i="2"/>
  <c r="C2058" i="2"/>
  <c r="C2062" i="2"/>
  <c r="C2066" i="2"/>
  <c r="C2070" i="2"/>
  <c r="C2074" i="2"/>
  <c r="C2078" i="2"/>
  <c r="C2082" i="2"/>
  <c r="C2086" i="2"/>
  <c r="C2090" i="2"/>
  <c r="C2094" i="2"/>
  <c r="C2098" i="2"/>
  <c r="C2102" i="2"/>
  <c r="C2106" i="2"/>
  <c r="C2110" i="2"/>
  <c r="C2114" i="2"/>
  <c r="C2118" i="2"/>
  <c r="C2122" i="2"/>
  <c r="C2126" i="2"/>
  <c r="C2130" i="2"/>
  <c r="C2134" i="2"/>
  <c r="C2138" i="2"/>
  <c r="C2142" i="2"/>
  <c r="C2146" i="2"/>
  <c r="C2150" i="2"/>
  <c r="C2154" i="2"/>
  <c r="C2158" i="2"/>
  <c r="C2162" i="2"/>
  <c r="C2166" i="2"/>
  <c r="C2170" i="2"/>
  <c r="C2174" i="2"/>
  <c r="C2178" i="2"/>
  <c r="C2182" i="2"/>
  <c r="C2186" i="2"/>
  <c r="C2190" i="2"/>
  <c r="C2194" i="2"/>
  <c r="C2198" i="2"/>
  <c r="C2202" i="2"/>
  <c r="C2206" i="2"/>
  <c r="C2210" i="2"/>
  <c r="C2214" i="2"/>
  <c r="C2218" i="2"/>
  <c r="C2222" i="2"/>
  <c r="C2226" i="2"/>
  <c r="C2230" i="2"/>
  <c r="C2234" i="2"/>
  <c r="C2238" i="2"/>
  <c r="C2242" i="2"/>
  <c r="C2246" i="2"/>
  <c r="C2250" i="2"/>
  <c r="C2254" i="2"/>
  <c r="C2258" i="2"/>
  <c r="C2262" i="2"/>
  <c r="C2266" i="2"/>
  <c r="C2270" i="2"/>
  <c r="C2274" i="2"/>
  <c r="C2278" i="2"/>
  <c r="C2282" i="2"/>
  <c r="C2286" i="2"/>
  <c r="C2290" i="2"/>
  <c r="C2294" i="2"/>
  <c r="C2298" i="2"/>
  <c r="C2302" i="2"/>
  <c r="C2306" i="2"/>
  <c r="C2310" i="2"/>
  <c r="C2314" i="2"/>
  <c r="C2318" i="2"/>
  <c r="C2322" i="2"/>
  <c r="C2326" i="2"/>
  <c r="C2330" i="2"/>
  <c r="C2334" i="2"/>
  <c r="C2338" i="2"/>
  <c r="C2342" i="2"/>
  <c r="C2346" i="2"/>
  <c r="C2350" i="2"/>
  <c r="C2354" i="2"/>
  <c r="C2358" i="2"/>
  <c r="C2362" i="2"/>
  <c r="C2366" i="2"/>
  <c r="C2370" i="2"/>
  <c r="C2374" i="2"/>
  <c r="C2378" i="2"/>
  <c r="C2382" i="2"/>
  <c r="C2386" i="2"/>
  <c r="C2390" i="2"/>
  <c r="C2394" i="2"/>
  <c r="C2398" i="2"/>
  <c r="C2402" i="2"/>
  <c r="C2406" i="2"/>
  <c r="C2410" i="2"/>
  <c r="C2414" i="2"/>
  <c r="C2418" i="2"/>
  <c r="C2422" i="2"/>
  <c r="C2426" i="2"/>
  <c r="C2430" i="2"/>
  <c r="C2434" i="2"/>
  <c r="C2438" i="2"/>
  <c r="C2442" i="2"/>
  <c r="C2446" i="2"/>
  <c r="C2450" i="2"/>
  <c r="C2454" i="2"/>
  <c r="C2458" i="2"/>
  <c r="C2462" i="2"/>
  <c r="C2466" i="2"/>
  <c r="C2470" i="2"/>
  <c r="C2474" i="2"/>
  <c r="C2478" i="2"/>
  <c r="C2482" i="2"/>
  <c r="C2486" i="2"/>
  <c r="C2490" i="2"/>
  <c r="C2494" i="2"/>
  <c r="C2498" i="2"/>
  <c r="C2502" i="2"/>
  <c r="C2506" i="2"/>
  <c r="C2510" i="2"/>
  <c r="C2514" i="2"/>
  <c r="C2518" i="2"/>
  <c r="C2522" i="2"/>
  <c r="C2526" i="2"/>
  <c r="C2530" i="2"/>
  <c r="C2534" i="2"/>
  <c r="C2538" i="2"/>
  <c r="C2542" i="2"/>
  <c r="C2546" i="2"/>
  <c r="C2550" i="2"/>
  <c r="C2554" i="2"/>
  <c r="C2558" i="2"/>
  <c r="C2562" i="2"/>
  <c r="C2566" i="2"/>
  <c r="C2570" i="2"/>
  <c r="C2574" i="2"/>
  <c r="C2578" i="2"/>
  <c r="C2582" i="2"/>
  <c r="C2586" i="2"/>
  <c r="C2590" i="2"/>
  <c r="C2594" i="2"/>
  <c r="C2598" i="2"/>
  <c r="C2602" i="2"/>
  <c r="C2606" i="2"/>
  <c r="C2610" i="2"/>
  <c r="C2614" i="2"/>
  <c r="C2618" i="2"/>
  <c r="C2622" i="2"/>
  <c r="C2626" i="2"/>
  <c r="C2630" i="2"/>
  <c r="C2634" i="2"/>
  <c r="C2638" i="2"/>
  <c r="C2642" i="2"/>
  <c r="C2646" i="2"/>
  <c r="C2650" i="2"/>
  <c r="C2654" i="2"/>
  <c r="C2658" i="2"/>
  <c r="C2662" i="2"/>
  <c r="C2666" i="2"/>
  <c r="C2670" i="2"/>
  <c r="C2674" i="2"/>
  <c r="C2678" i="2"/>
  <c r="C2682" i="2"/>
  <c r="C2686" i="2"/>
  <c r="C2690" i="2"/>
  <c r="C2694" i="2"/>
  <c r="C2698" i="2"/>
  <c r="C2702" i="2"/>
  <c r="C2706" i="2"/>
  <c r="C2710" i="2"/>
  <c r="C2714" i="2"/>
  <c r="C2718" i="2"/>
  <c r="C2722" i="2"/>
  <c r="C2726" i="2"/>
  <c r="C2730" i="2"/>
  <c r="C2734" i="2"/>
  <c r="C2738" i="2"/>
  <c r="C2742" i="2"/>
  <c r="C2746" i="2"/>
  <c r="C2750" i="2"/>
  <c r="C2754" i="2"/>
  <c r="C2758" i="2"/>
  <c r="C2762" i="2"/>
  <c r="C2766" i="2"/>
  <c r="C2770" i="2"/>
  <c r="C2774" i="2"/>
  <c r="C2778" i="2"/>
  <c r="C2782" i="2"/>
  <c r="C2786" i="2"/>
  <c r="C2790" i="2"/>
  <c r="C2794" i="2"/>
  <c r="C2798" i="2"/>
  <c r="C2802" i="2"/>
  <c r="C2806" i="2"/>
  <c r="C2810" i="2"/>
  <c r="C2814" i="2"/>
  <c r="C2818" i="2"/>
  <c r="C2822" i="2"/>
  <c r="C2826" i="2"/>
  <c r="C2830" i="2"/>
  <c r="C2834" i="2"/>
  <c r="C2838" i="2"/>
  <c r="C2842" i="2"/>
  <c r="C2846" i="2"/>
  <c r="C2850" i="2"/>
  <c r="C2854" i="2"/>
  <c r="C2858" i="2"/>
  <c r="C2862" i="2"/>
  <c r="C2866" i="2"/>
  <c r="C2870" i="2"/>
  <c r="C2874" i="2"/>
  <c r="C2878" i="2"/>
  <c r="C2882" i="2"/>
  <c r="C2886" i="2"/>
  <c r="C2890" i="2"/>
  <c r="C2894" i="2"/>
  <c r="C2898" i="2"/>
  <c r="C2902" i="2"/>
  <c r="C2906" i="2"/>
  <c r="C2910" i="2"/>
  <c r="C2914" i="2"/>
  <c r="C2918" i="2"/>
  <c r="C2922" i="2"/>
  <c r="C2926" i="2"/>
  <c r="C2930" i="2"/>
  <c r="C2934" i="2"/>
  <c r="C2938" i="2"/>
  <c r="C2942" i="2"/>
  <c r="C2946" i="2"/>
  <c r="C2950" i="2"/>
  <c r="C2954" i="2"/>
  <c r="C2958" i="2"/>
  <c r="C2962" i="2"/>
  <c r="C2966" i="2"/>
  <c r="C2970" i="2"/>
  <c r="C2974" i="2"/>
  <c r="C2978" i="2"/>
  <c r="C2982" i="2"/>
  <c r="C2986" i="2"/>
  <c r="C2990" i="2"/>
  <c r="C2994" i="2"/>
  <c r="C2998" i="2"/>
  <c r="C3002" i="2"/>
  <c r="C3006" i="2"/>
  <c r="C3010" i="2"/>
  <c r="C3014" i="2"/>
  <c r="C3018" i="2"/>
  <c r="C3022" i="2"/>
  <c r="C3026" i="2"/>
  <c r="C3030" i="2"/>
  <c r="C3034" i="2"/>
  <c r="C3038" i="2"/>
  <c r="C3042" i="2"/>
  <c r="C3046" i="2"/>
  <c r="C3050" i="2"/>
  <c r="C3054" i="2"/>
  <c r="C3058" i="2"/>
  <c r="C3062" i="2"/>
  <c r="C3066" i="2"/>
  <c r="C3070" i="2"/>
  <c r="C3074" i="2"/>
  <c r="C3078" i="2"/>
  <c r="C3082" i="2"/>
  <c r="C3086" i="2"/>
  <c r="C3090" i="2"/>
  <c r="C3094" i="2"/>
  <c r="C3098" i="2"/>
  <c r="C3102" i="2"/>
  <c r="C3106" i="2"/>
  <c r="C3110" i="2"/>
  <c r="C3114" i="2"/>
  <c r="C3118" i="2"/>
  <c r="C3122" i="2"/>
  <c r="C3126" i="2"/>
  <c r="C3130" i="2"/>
  <c r="C3134" i="2"/>
  <c r="C3138" i="2"/>
  <c r="C3142" i="2"/>
  <c r="C3146" i="2"/>
  <c r="C3150" i="2"/>
  <c r="C3154" i="2"/>
  <c r="C3158" i="2"/>
  <c r="C3162" i="2"/>
  <c r="C3166" i="2"/>
  <c r="C3170" i="2"/>
  <c r="C3174" i="2"/>
  <c r="C3178" i="2"/>
  <c r="C3182" i="2"/>
  <c r="C3186" i="2"/>
  <c r="C3190" i="2"/>
  <c r="C3194" i="2"/>
  <c r="C3198" i="2"/>
  <c r="C3202" i="2"/>
  <c r="C3206" i="2"/>
  <c r="C3210" i="2"/>
  <c r="C3214" i="2"/>
  <c r="C3218" i="2"/>
  <c r="C3222" i="2"/>
  <c r="C3226" i="2"/>
  <c r="C3230" i="2"/>
  <c r="C3234" i="2"/>
  <c r="C3238" i="2"/>
  <c r="C3242" i="2"/>
  <c r="C3246" i="2"/>
  <c r="C3250" i="2"/>
  <c r="C3254" i="2"/>
  <c r="C3258" i="2"/>
  <c r="C3262" i="2"/>
  <c r="C3266" i="2"/>
  <c r="C3270" i="2"/>
  <c r="C3274" i="2"/>
  <c r="C3278" i="2"/>
  <c r="C3282" i="2"/>
  <c r="C3286" i="2"/>
  <c r="C3290" i="2"/>
  <c r="C3294" i="2"/>
  <c r="C3298" i="2"/>
  <c r="C3302" i="2"/>
  <c r="C3306" i="2"/>
  <c r="C3310" i="2"/>
  <c r="C3314" i="2"/>
  <c r="C3318" i="2"/>
  <c r="C3322" i="2"/>
  <c r="C3326" i="2"/>
  <c r="C3330" i="2"/>
  <c r="C3334" i="2"/>
  <c r="C3338" i="2"/>
  <c r="C3342" i="2"/>
  <c r="C3346" i="2"/>
  <c r="C3350" i="2"/>
  <c r="C3354" i="2"/>
  <c r="C3358" i="2"/>
  <c r="C3362" i="2"/>
  <c r="C3366" i="2"/>
  <c r="C3370" i="2"/>
  <c r="C3374" i="2"/>
  <c r="C3378" i="2"/>
  <c r="C3382" i="2"/>
  <c r="C3386" i="2"/>
  <c r="C3390" i="2"/>
  <c r="C3394" i="2"/>
  <c r="C3398" i="2"/>
  <c r="C3402" i="2"/>
  <c r="C3406" i="2"/>
  <c r="C3410" i="2"/>
  <c r="C3414" i="2"/>
  <c r="C3418" i="2"/>
  <c r="C3422" i="2"/>
  <c r="C3426" i="2"/>
  <c r="C3430" i="2"/>
  <c r="C3434" i="2"/>
  <c r="C3438" i="2"/>
  <c r="C3442" i="2"/>
  <c r="C3446" i="2"/>
  <c r="C3450" i="2"/>
  <c r="C3454" i="2"/>
  <c r="C3458" i="2"/>
  <c r="C3462" i="2"/>
  <c r="C3466" i="2"/>
  <c r="C3470" i="2"/>
  <c r="C3474" i="2"/>
  <c r="C3478" i="2"/>
  <c r="C3482" i="2"/>
  <c r="C3486" i="2"/>
  <c r="C3490" i="2"/>
  <c r="C3494" i="2"/>
  <c r="C3498" i="2"/>
  <c r="C3" i="2"/>
  <c r="C7" i="2"/>
  <c r="C11" i="2"/>
  <c r="C15" i="2"/>
  <c r="C19" i="2"/>
  <c r="C23" i="2"/>
  <c r="C27" i="2"/>
  <c r="C31" i="2"/>
  <c r="C35" i="2"/>
  <c r="C39" i="2"/>
  <c r="C43" i="2"/>
  <c r="C47" i="2"/>
  <c r="C51" i="2"/>
  <c r="C55" i="2"/>
  <c r="C59" i="2"/>
  <c r="C63" i="2"/>
  <c r="C67" i="2"/>
  <c r="C71" i="2"/>
  <c r="C75" i="2"/>
  <c r="C79" i="2"/>
  <c r="C83" i="2"/>
  <c r="C87" i="2"/>
  <c r="C91" i="2"/>
  <c r="C95" i="2"/>
  <c r="C99" i="2"/>
  <c r="C103" i="2"/>
  <c r="C107" i="2"/>
  <c r="C111" i="2"/>
  <c r="C115" i="2"/>
  <c r="C119" i="2"/>
  <c r="C123" i="2"/>
  <c r="C127" i="2"/>
  <c r="C131" i="2"/>
  <c r="C135" i="2"/>
  <c r="C139" i="2"/>
  <c r="C143" i="2"/>
  <c r="C147" i="2"/>
  <c r="C151" i="2"/>
  <c r="C155" i="2"/>
  <c r="C159" i="2"/>
  <c r="C163" i="2"/>
  <c r="C167" i="2"/>
  <c r="C171" i="2"/>
  <c r="C175" i="2"/>
  <c r="C179" i="2"/>
  <c r="C183" i="2"/>
  <c r="C187" i="2"/>
  <c r="C191" i="2"/>
  <c r="C195" i="2"/>
  <c r="C199" i="2"/>
  <c r="C203" i="2"/>
  <c r="C207" i="2"/>
  <c r="C211" i="2"/>
  <c r="C215" i="2"/>
  <c r="C219" i="2"/>
  <c r="C223" i="2"/>
  <c r="C227" i="2"/>
  <c r="C231" i="2"/>
  <c r="C235" i="2"/>
  <c r="C239" i="2"/>
  <c r="C243" i="2"/>
  <c r="C247" i="2"/>
  <c r="C251" i="2"/>
  <c r="C255" i="2"/>
  <c r="C259" i="2"/>
  <c r="C263" i="2"/>
  <c r="C267" i="2"/>
  <c r="C271" i="2"/>
  <c r="C275" i="2"/>
  <c r="C279" i="2"/>
  <c r="C283" i="2"/>
  <c r="C287" i="2"/>
  <c r="C291" i="2"/>
  <c r="C295" i="2"/>
  <c r="C299" i="2"/>
  <c r="C303" i="2"/>
  <c r="C307" i="2"/>
  <c r="C311" i="2"/>
  <c r="C315" i="2"/>
  <c r="C319" i="2"/>
  <c r="C323" i="2"/>
  <c r="C327" i="2"/>
  <c r="C331" i="2"/>
  <c r="C335" i="2"/>
  <c r="C339" i="2"/>
  <c r="C343" i="2"/>
  <c r="C347" i="2"/>
  <c r="C351" i="2"/>
  <c r="C355" i="2"/>
  <c r="C359" i="2"/>
  <c r="C363" i="2"/>
  <c r="C367" i="2"/>
  <c r="C371" i="2"/>
  <c r="C375" i="2"/>
  <c r="C379" i="2"/>
  <c r="C383" i="2"/>
  <c r="C387" i="2"/>
  <c r="C391" i="2"/>
  <c r="C395" i="2"/>
  <c r="C399" i="2"/>
  <c r="C403" i="2"/>
  <c r="C407" i="2"/>
  <c r="C411" i="2"/>
  <c r="C415" i="2"/>
  <c r="C419" i="2"/>
  <c r="C423" i="2"/>
  <c r="C427" i="2"/>
  <c r="C431" i="2"/>
  <c r="C435" i="2"/>
  <c r="C439" i="2"/>
  <c r="C443" i="2"/>
  <c r="C447" i="2"/>
  <c r="C451" i="2"/>
  <c r="C455" i="2"/>
  <c r="C459" i="2"/>
  <c r="C463" i="2"/>
  <c r="C467" i="2"/>
  <c r="C471" i="2"/>
  <c r="C475" i="2"/>
  <c r="C479" i="2"/>
  <c r="C483" i="2"/>
  <c r="C487" i="2"/>
  <c r="C491" i="2"/>
  <c r="C495" i="2"/>
  <c r="C499" i="2"/>
  <c r="C503" i="2"/>
  <c r="C507" i="2"/>
  <c r="C511" i="2"/>
  <c r="C515" i="2"/>
  <c r="C519" i="2"/>
  <c r="C523" i="2"/>
  <c r="C527" i="2"/>
  <c r="C531" i="2"/>
  <c r="C535" i="2"/>
  <c r="C539" i="2"/>
  <c r="C543" i="2"/>
  <c r="C547" i="2"/>
  <c r="C551" i="2"/>
  <c r="C555" i="2"/>
  <c r="C559" i="2"/>
  <c r="C563" i="2"/>
  <c r="C567" i="2"/>
  <c r="C571" i="2"/>
  <c r="C575" i="2"/>
  <c r="C579" i="2"/>
  <c r="C583" i="2"/>
  <c r="C587" i="2"/>
  <c r="C591" i="2"/>
  <c r="C595" i="2"/>
  <c r="C599" i="2"/>
  <c r="C603" i="2"/>
  <c r="C607" i="2"/>
  <c r="C611" i="2"/>
  <c r="C615" i="2"/>
  <c r="C619" i="2"/>
  <c r="C623" i="2"/>
  <c r="C627" i="2"/>
  <c r="C631" i="2"/>
  <c r="C635" i="2"/>
  <c r="C639" i="2"/>
  <c r="C643" i="2"/>
  <c r="C647" i="2"/>
  <c r="C651" i="2"/>
  <c r="C655" i="2"/>
  <c r="C659" i="2"/>
  <c r="C663" i="2"/>
  <c r="C667" i="2"/>
  <c r="C671" i="2"/>
  <c r="C675" i="2"/>
  <c r="C679" i="2"/>
  <c r="C683" i="2"/>
  <c r="C687" i="2"/>
  <c r="C691" i="2"/>
  <c r="C695" i="2"/>
  <c r="C699" i="2"/>
  <c r="C703" i="2"/>
  <c r="C707" i="2"/>
  <c r="C711" i="2"/>
  <c r="C715" i="2"/>
  <c r="C719" i="2"/>
  <c r="C723" i="2"/>
  <c r="C727" i="2"/>
  <c r="C731" i="2"/>
  <c r="C735" i="2"/>
  <c r="C739" i="2"/>
  <c r="C743" i="2"/>
  <c r="C747" i="2"/>
  <c r="C751" i="2"/>
  <c r="C755" i="2"/>
  <c r="C759" i="2"/>
  <c r="C763" i="2"/>
  <c r="C767" i="2"/>
  <c r="C771" i="2"/>
  <c r="C775" i="2"/>
  <c r="C779" i="2"/>
  <c r="C783" i="2"/>
  <c r="C787" i="2"/>
  <c r="C791" i="2"/>
  <c r="C795" i="2"/>
  <c r="C799" i="2"/>
  <c r="C803" i="2"/>
  <c r="C807" i="2"/>
  <c r="C811" i="2"/>
  <c r="C815" i="2"/>
  <c r="C819" i="2"/>
  <c r="C823" i="2"/>
  <c r="C827" i="2"/>
  <c r="C831" i="2"/>
  <c r="C835" i="2"/>
  <c r="C839" i="2"/>
  <c r="C843" i="2"/>
  <c r="C847" i="2"/>
  <c r="C851" i="2"/>
  <c r="C855" i="2"/>
  <c r="C859" i="2"/>
  <c r="C863" i="2"/>
  <c r="C867" i="2"/>
  <c r="C871" i="2"/>
  <c r="C875" i="2"/>
  <c r="C879" i="2"/>
  <c r="C883" i="2"/>
  <c r="C887" i="2"/>
  <c r="C891" i="2"/>
  <c r="C895" i="2"/>
  <c r="C899" i="2"/>
  <c r="C903" i="2"/>
  <c r="C907" i="2"/>
  <c r="C911" i="2"/>
  <c r="C915" i="2"/>
  <c r="C919" i="2"/>
  <c r="C923" i="2"/>
  <c r="C927" i="2"/>
  <c r="C931" i="2"/>
  <c r="C935" i="2"/>
  <c r="C939" i="2"/>
  <c r="C943" i="2"/>
  <c r="C947" i="2"/>
  <c r="C951" i="2"/>
  <c r="C955" i="2"/>
  <c r="C959" i="2"/>
  <c r="C963" i="2"/>
  <c r="C967" i="2"/>
  <c r="C971" i="2"/>
  <c r="C975" i="2"/>
  <c r="C979" i="2"/>
  <c r="C983" i="2"/>
  <c r="C987" i="2"/>
  <c r="C991" i="2"/>
  <c r="C995" i="2"/>
  <c r="C999" i="2"/>
  <c r="C1003" i="2"/>
  <c r="C1007" i="2"/>
  <c r="C1011" i="2"/>
  <c r="C1015" i="2"/>
  <c r="C1019" i="2"/>
  <c r="C1023" i="2"/>
  <c r="C1027" i="2"/>
  <c r="C1031" i="2"/>
  <c r="C1035" i="2"/>
  <c r="C1039" i="2"/>
  <c r="C1043" i="2"/>
  <c r="C1047" i="2"/>
  <c r="C1051" i="2"/>
  <c r="C1055" i="2"/>
  <c r="C1059" i="2"/>
  <c r="C1063" i="2"/>
  <c r="C1067" i="2"/>
  <c r="C1071" i="2"/>
  <c r="C1075" i="2"/>
  <c r="C1079" i="2"/>
  <c r="C1083" i="2"/>
  <c r="C1087" i="2"/>
  <c r="C1091" i="2"/>
  <c r="C1095" i="2"/>
  <c r="C1099" i="2"/>
  <c r="C1103" i="2"/>
  <c r="C1107" i="2"/>
  <c r="C1111" i="2"/>
  <c r="C1115" i="2"/>
  <c r="C1119" i="2"/>
  <c r="C1123" i="2"/>
  <c r="C1127" i="2"/>
  <c r="C1131" i="2"/>
  <c r="C1135" i="2"/>
  <c r="C1139" i="2"/>
  <c r="C1143" i="2"/>
  <c r="C1147" i="2"/>
  <c r="C1151" i="2"/>
  <c r="C1155" i="2"/>
  <c r="C1159" i="2"/>
  <c r="C1163" i="2"/>
  <c r="C1167" i="2"/>
  <c r="C1171" i="2"/>
  <c r="C1175" i="2"/>
  <c r="C1179" i="2"/>
  <c r="C1183" i="2"/>
  <c r="C1187" i="2"/>
  <c r="C1191" i="2"/>
  <c r="C1195" i="2"/>
  <c r="C1199" i="2"/>
  <c r="C1203" i="2"/>
  <c r="C1207" i="2"/>
  <c r="C1211" i="2"/>
  <c r="C1215" i="2"/>
  <c r="C1219" i="2"/>
  <c r="C1223" i="2"/>
  <c r="C1227" i="2"/>
  <c r="C1231" i="2"/>
  <c r="C1235" i="2"/>
  <c r="C1239" i="2"/>
  <c r="C1243" i="2"/>
  <c r="C1247" i="2"/>
  <c r="C1251" i="2"/>
  <c r="C1255" i="2"/>
  <c r="C1259" i="2"/>
  <c r="C1263" i="2"/>
  <c r="C1267" i="2"/>
  <c r="C1271" i="2"/>
  <c r="C1275" i="2"/>
  <c r="C1279" i="2"/>
  <c r="C1283" i="2"/>
  <c r="C1287" i="2"/>
  <c r="C1291" i="2"/>
  <c r="C1295" i="2"/>
  <c r="C1299" i="2"/>
  <c r="C1303" i="2"/>
  <c r="C1307" i="2"/>
  <c r="C1311" i="2"/>
  <c r="C1315" i="2"/>
  <c r="C1319" i="2"/>
  <c r="C1323" i="2"/>
  <c r="C1327" i="2"/>
  <c r="C1331" i="2"/>
  <c r="C1335" i="2"/>
  <c r="C1339" i="2"/>
  <c r="C1343" i="2"/>
  <c r="C1347" i="2"/>
  <c r="C1351" i="2"/>
  <c r="C1355" i="2"/>
  <c r="C1359" i="2"/>
  <c r="C1363" i="2"/>
  <c r="C1367" i="2"/>
  <c r="C1371" i="2"/>
  <c r="C1375" i="2"/>
  <c r="C1379" i="2"/>
  <c r="C1383" i="2"/>
  <c r="C1387" i="2"/>
  <c r="C1391" i="2"/>
  <c r="C1395" i="2"/>
  <c r="C1399" i="2"/>
  <c r="C1403" i="2"/>
  <c r="C1407" i="2"/>
  <c r="C1411" i="2"/>
  <c r="C1415" i="2"/>
  <c r="C1419" i="2"/>
  <c r="C1423" i="2"/>
  <c r="C1427" i="2"/>
  <c r="C1431" i="2"/>
  <c r="C1435" i="2"/>
  <c r="C1439" i="2"/>
  <c r="C1443" i="2"/>
  <c r="C1447" i="2"/>
  <c r="C1451" i="2"/>
  <c r="C1455" i="2"/>
  <c r="C1459" i="2"/>
  <c r="C1463" i="2"/>
  <c r="C1467" i="2"/>
  <c r="C1471" i="2"/>
  <c r="C1475" i="2"/>
  <c r="C1479" i="2"/>
  <c r="C1483" i="2"/>
  <c r="C1487" i="2"/>
  <c r="C1491" i="2"/>
  <c r="C1495" i="2"/>
  <c r="C1499" i="2"/>
  <c r="C1503" i="2"/>
  <c r="C1507" i="2"/>
  <c r="C1511" i="2"/>
  <c r="C1515" i="2"/>
  <c r="C1519" i="2"/>
  <c r="C1523" i="2"/>
  <c r="C1527" i="2"/>
  <c r="C1531" i="2"/>
  <c r="C1535" i="2"/>
  <c r="C1539" i="2"/>
  <c r="C1543" i="2"/>
  <c r="C1547" i="2"/>
  <c r="C1551" i="2"/>
  <c r="C1555" i="2"/>
  <c r="C1559" i="2"/>
  <c r="C1563" i="2"/>
  <c r="C1567" i="2"/>
  <c r="C1571" i="2"/>
  <c r="C1575" i="2"/>
  <c r="C1579" i="2"/>
  <c r="C1583" i="2"/>
  <c r="C1587" i="2"/>
  <c r="C1591" i="2"/>
  <c r="C1595" i="2"/>
  <c r="C1599" i="2"/>
  <c r="C1603" i="2"/>
  <c r="C1607" i="2"/>
  <c r="C1611" i="2"/>
  <c r="C1615" i="2"/>
  <c r="C1619" i="2"/>
  <c r="C1623" i="2"/>
  <c r="C1627" i="2"/>
  <c r="C1631" i="2"/>
  <c r="C1635" i="2"/>
  <c r="C1639" i="2"/>
  <c r="C1643" i="2"/>
  <c r="C1647" i="2"/>
  <c r="C1651" i="2"/>
  <c r="C1655" i="2"/>
  <c r="C1659" i="2"/>
  <c r="C1663" i="2"/>
  <c r="C1667" i="2"/>
  <c r="C1671" i="2"/>
  <c r="C1675" i="2"/>
  <c r="C1679" i="2"/>
  <c r="C1683" i="2"/>
  <c r="C1687" i="2"/>
  <c r="C1691" i="2"/>
  <c r="C1695" i="2"/>
  <c r="C1699" i="2"/>
  <c r="C1703" i="2"/>
  <c r="C1707" i="2"/>
  <c r="C1711" i="2"/>
  <c r="C1715" i="2"/>
  <c r="C1719" i="2"/>
  <c r="C1723" i="2"/>
  <c r="C1727" i="2"/>
  <c r="C1731" i="2"/>
  <c r="C1735" i="2"/>
  <c r="C1739" i="2"/>
  <c r="C1743" i="2"/>
  <c r="C1747" i="2"/>
  <c r="C1751" i="2"/>
  <c r="C1755" i="2"/>
  <c r="C1759" i="2"/>
  <c r="C1763" i="2"/>
  <c r="C1767" i="2"/>
  <c r="C1771" i="2"/>
  <c r="C1775" i="2"/>
  <c r="C1779" i="2"/>
  <c r="C1783" i="2"/>
  <c r="C1787" i="2"/>
  <c r="C1791" i="2"/>
  <c r="C1795" i="2"/>
  <c r="C1799" i="2"/>
  <c r="C1803" i="2"/>
  <c r="C1807" i="2"/>
  <c r="C1811" i="2"/>
  <c r="C1815" i="2"/>
  <c r="C1819" i="2"/>
  <c r="C1823" i="2"/>
  <c r="C1827" i="2"/>
  <c r="C1831" i="2"/>
  <c r="C1835" i="2"/>
  <c r="C1839" i="2"/>
  <c r="C1843" i="2"/>
  <c r="C1847" i="2"/>
  <c r="C1851" i="2"/>
  <c r="C1855" i="2"/>
  <c r="C1859" i="2"/>
  <c r="C1863" i="2"/>
  <c r="C1867" i="2"/>
  <c r="C1871" i="2"/>
  <c r="C1875" i="2"/>
  <c r="C1879" i="2"/>
  <c r="C1883" i="2"/>
  <c r="C1887" i="2"/>
  <c r="C1891" i="2"/>
  <c r="C1895" i="2"/>
  <c r="C1899" i="2"/>
  <c r="C1903" i="2"/>
  <c r="C1907" i="2"/>
  <c r="C1911" i="2"/>
  <c r="C1915" i="2"/>
  <c r="C1919" i="2"/>
  <c r="C1923" i="2"/>
  <c r="C1927" i="2"/>
  <c r="C1931" i="2"/>
  <c r="C1935" i="2"/>
  <c r="C1939" i="2"/>
  <c r="C1943" i="2"/>
  <c r="C1947" i="2"/>
  <c r="C1951" i="2"/>
  <c r="C1955" i="2"/>
  <c r="C1959" i="2"/>
  <c r="C1963" i="2"/>
  <c r="C1967" i="2"/>
  <c r="C1971" i="2"/>
  <c r="C1975" i="2"/>
  <c r="C1979" i="2"/>
  <c r="C1983" i="2"/>
  <c r="C1987" i="2"/>
  <c r="C1991" i="2"/>
  <c r="C1995" i="2"/>
  <c r="C1999" i="2"/>
  <c r="C2003" i="2"/>
  <c r="C2007" i="2"/>
  <c r="C2011" i="2"/>
  <c r="C2015" i="2"/>
  <c r="C2019" i="2"/>
  <c r="C2023" i="2"/>
  <c r="C2027" i="2"/>
  <c r="C2031" i="2"/>
  <c r="C2035" i="2"/>
  <c r="C2039" i="2"/>
  <c r="C2043" i="2"/>
  <c r="C2047" i="2"/>
  <c r="C2051" i="2"/>
  <c r="C2055" i="2"/>
  <c r="C2059" i="2"/>
  <c r="C2063" i="2"/>
  <c r="C2067" i="2"/>
  <c r="C2071" i="2"/>
  <c r="C2075" i="2"/>
  <c r="C2079" i="2"/>
  <c r="C2083" i="2"/>
  <c r="C2087" i="2"/>
  <c r="C2091" i="2"/>
  <c r="C2095" i="2"/>
  <c r="C2099" i="2"/>
  <c r="C2103" i="2"/>
  <c r="C2107" i="2"/>
  <c r="C2111" i="2"/>
  <c r="C2115" i="2"/>
  <c r="C2119" i="2"/>
  <c r="C2123" i="2"/>
  <c r="C2127" i="2"/>
  <c r="C2131" i="2"/>
  <c r="C2135" i="2"/>
  <c r="C2139" i="2"/>
  <c r="C2143" i="2"/>
  <c r="C2147" i="2"/>
  <c r="C2151" i="2"/>
  <c r="C2155" i="2"/>
  <c r="C2159" i="2"/>
  <c r="C2163" i="2"/>
  <c r="C2167" i="2"/>
  <c r="C2171" i="2"/>
  <c r="C2175" i="2"/>
  <c r="C2179" i="2"/>
  <c r="C2183" i="2"/>
  <c r="C2187" i="2"/>
  <c r="C2191" i="2"/>
  <c r="C2195" i="2"/>
  <c r="C2199" i="2"/>
  <c r="C2203" i="2"/>
  <c r="C2207" i="2"/>
  <c r="C2211" i="2"/>
  <c r="C2215" i="2"/>
  <c r="C2219" i="2"/>
  <c r="C2223" i="2"/>
  <c r="C2227" i="2"/>
  <c r="C2231" i="2"/>
  <c r="C2235" i="2"/>
  <c r="C2239" i="2"/>
  <c r="C2243" i="2"/>
  <c r="C2247" i="2"/>
  <c r="C2251" i="2"/>
  <c r="C2255" i="2"/>
  <c r="C2259" i="2"/>
  <c r="C2263" i="2"/>
  <c r="C2267" i="2"/>
  <c r="C2271" i="2"/>
  <c r="C2275" i="2"/>
  <c r="C2279" i="2"/>
  <c r="C2283" i="2"/>
  <c r="C2287" i="2"/>
  <c r="C2291" i="2"/>
  <c r="C2295" i="2"/>
  <c r="C2299" i="2"/>
  <c r="C2303" i="2"/>
  <c r="C2307" i="2"/>
  <c r="C2311" i="2"/>
  <c r="C2315" i="2"/>
  <c r="C2319" i="2"/>
  <c r="C2323" i="2"/>
  <c r="C2327" i="2"/>
  <c r="C2331" i="2"/>
  <c r="C2335" i="2"/>
  <c r="C2339" i="2"/>
  <c r="C2343" i="2"/>
  <c r="C2347" i="2"/>
  <c r="C2351" i="2"/>
  <c r="C2355" i="2"/>
  <c r="C2359" i="2"/>
  <c r="C2363" i="2"/>
  <c r="C2367" i="2"/>
  <c r="C2371" i="2"/>
  <c r="C2375" i="2"/>
  <c r="C2379" i="2"/>
  <c r="C2383" i="2"/>
  <c r="C2387" i="2"/>
  <c r="C2391" i="2"/>
  <c r="C2395" i="2"/>
  <c r="C2399" i="2"/>
  <c r="C2403" i="2"/>
  <c r="C2407" i="2"/>
  <c r="C2411" i="2"/>
  <c r="C2415" i="2"/>
  <c r="C2419" i="2"/>
  <c r="C2423" i="2"/>
  <c r="C2427" i="2"/>
  <c r="C2431" i="2"/>
  <c r="C2435" i="2"/>
  <c r="C2439" i="2"/>
  <c r="C2443" i="2"/>
  <c r="C2447" i="2"/>
  <c r="C2451" i="2"/>
  <c r="C2455" i="2"/>
  <c r="C2459" i="2"/>
  <c r="C2463" i="2"/>
  <c r="C2467" i="2"/>
  <c r="C2471" i="2"/>
  <c r="C2475" i="2"/>
  <c r="C2479" i="2"/>
  <c r="C2483" i="2"/>
  <c r="C2487" i="2"/>
  <c r="C2491" i="2"/>
  <c r="C2495" i="2"/>
  <c r="C2499" i="2"/>
  <c r="C2503" i="2"/>
  <c r="C2507" i="2"/>
  <c r="C2511" i="2"/>
  <c r="C2515" i="2"/>
  <c r="C2519" i="2"/>
  <c r="C2523" i="2"/>
  <c r="C2527" i="2"/>
  <c r="C2531" i="2"/>
  <c r="C2535" i="2"/>
  <c r="C2539" i="2"/>
  <c r="C2543" i="2"/>
  <c r="C2547" i="2"/>
  <c r="C2551" i="2"/>
  <c r="C2555" i="2"/>
  <c r="C2559" i="2"/>
  <c r="C2563" i="2"/>
  <c r="C2567" i="2"/>
  <c r="C2571" i="2"/>
  <c r="C2575" i="2"/>
  <c r="C2579" i="2"/>
  <c r="C2583" i="2"/>
  <c r="C2587" i="2"/>
  <c r="C2591" i="2"/>
  <c r="C2595" i="2"/>
  <c r="C2599" i="2"/>
  <c r="C2603" i="2"/>
  <c r="C2607" i="2"/>
  <c r="C2611" i="2"/>
  <c r="C2615" i="2"/>
  <c r="C2619" i="2"/>
  <c r="C2623" i="2"/>
  <c r="C2627" i="2"/>
  <c r="C2631" i="2"/>
  <c r="C2635" i="2"/>
  <c r="C2639" i="2"/>
  <c r="C2643" i="2"/>
  <c r="C2647" i="2"/>
  <c r="C2651" i="2"/>
  <c r="C2655" i="2"/>
  <c r="C2659" i="2"/>
  <c r="C2663" i="2"/>
  <c r="C2667" i="2"/>
  <c r="C2671" i="2"/>
  <c r="C2675" i="2"/>
  <c r="C2679" i="2"/>
  <c r="C2683" i="2"/>
  <c r="C2687" i="2"/>
  <c r="C2691" i="2"/>
  <c r="C2695" i="2"/>
  <c r="C2699" i="2"/>
  <c r="C2703" i="2"/>
  <c r="C2707" i="2"/>
  <c r="C2711" i="2"/>
  <c r="C2715" i="2"/>
  <c r="C2719" i="2"/>
  <c r="C2723" i="2"/>
  <c r="C2727" i="2"/>
  <c r="C2731" i="2"/>
  <c r="C2735" i="2"/>
  <c r="C2739" i="2"/>
  <c r="C2743" i="2"/>
  <c r="C2747" i="2"/>
  <c r="C2751" i="2"/>
  <c r="C2755" i="2"/>
  <c r="C2759" i="2"/>
  <c r="C2763" i="2"/>
  <c r="C2767" i="2"/>
  <c r="C2771" i="2"/>
  <c r="C2775" i="2"/>
  <c r="C2779" i="2"/>
  <c r="C2783" i="2"/>
  <c r="C2787" i="2"/>
  <c r="C2791" i="2"/>
  <c r="C2795" i="2"/>
  <c r="C2799" i="2"/>
  <c r="C2803" i="2"/>
  <c r="C2807" i="2"/>
  <c r="C2811" i="2"/>
  <c r="C2815" i="2"/>
  <c r="C2819" i="2"/>
  <c r="C2823" i="2"/>
  <c r="C2827" i="2"/>
  <c r="C2831" i="2"/>
  <c r="C2835" i="2"/>
  <c r="C2839" i="2"/>
  <c r="C2843" i="2"/>
  <c r="C2847" i="2"/>
  <c r="C2851" i="2"/>
  <c r="C2855" i="2"/>
  <c r="C2859" i="2"/>
  <c r="C2863" i="2"/>
  <c r="C2867" i="2"/>
  <c r="C2871" i="2"/>
  <c r="C2875" i="2"/>
  <c r="C2879" i="2"/>
  <c r="C2883" i="2"/>
  <c r="C2887" i="2"/>
  <c r="C2891" i="2"/>
  <c r="C2895" i="2"/>
  <c r="C2899" i="2"/>
  <c r="C2903" i="2"/>
  <c r="C2907" i="2"/>
  <c r="C2911" i="2"/>
  <c r="C2915" i="2"/>
  <c r="C2919" i="2"/>
  <c r="C2923" i="2"/>
  <c r="C2927" i="2"/>
  <c r="C2931" i="2"/>
  <c r="C2935" i="2"/>
  <c r="C2939" i="2"/>
  <c r="C2943" i="2"/>
  <c r="C2947" i="2"/>
  <c r="C2951" i="2"/>
  <c r="C2955" i="2"/>
  <c r="C2959" i="2"/>
  <c r="C2963" i="2"/>
  <c r="C2967" i="2"/>
  <c r="C2971" i="2"/>
  <c r="C2975" i="2"/>
  <c r="C2979" i="2"/>
  <c r="C2983" i="2"/>
  <c r="C2987" i="2"/>
  <c r="C2991" i="2"/>
  <c r="C2995" i="2"/>
  <c r="C2999" i="2"/>
  <c r="C3003" i="2"/>
  <c r="C3007" i="2"/>
  <c r="C3011" i="2"/>
  <c r="C3015" i="2"/>
  <c r="C3019" i="2"/>
  <c r="C3023" i="2"/>
  <c r="C3027" i="2"/>
  <c r="C3031" i="2"/>
  <c r="C3035" i="2"/>
  <c r="C3039" i="2"/>
  <c r="C3043" i="2"/>
  <c r="C3047" i="2"/>
  <c r="C3051" i="2"/>
  <c r="C3055" i="2"/>
  <c r="C3059" i="2"/>
  <c r="C3063" i="2"/>
  <c r="C3067" i="2"/>
  <c r="C3071" i="2"/>
  <c r="C3075" i="2"/>
  <c r="C3079" i="2"/>
  <c r="C3083" i="2"/>
  <c r="C3087" i="2"/>
  <c r="C3091" i="2"/>
  <c r="C3095" i="2"/>
  <c r="C3099" i="2"/>
  <c r="C3103" i="2"/>
  <c r="C3107" i="2"/>
  <c r="C3111" i="2"/>
  <c r="C3115" i="2"/>
  <c r="C3119" i="2"/>
  <c r="C3123" i="2"/>
  <c r="C3127" i="2"/>
  <c r="C3131" i="2"/>
  <c r="C3135" i="2"/>
  <c r="C3139" i="2"/>
  <c r="C3143" i="2"/>
  <c r="C3147" i="2"/>
  <c r="C3151" i="2"/>
  <c r="C3155" i="2"/>
  <c r="C3159" i="2"/>
  <c r="C3163" i="2"/>
  <c r="C3167" i="2"/>
  <c r="C3171" i="2"/>
  <c r="C3175" i="2"/>
  <c r="C3179" i="2"/>
  <c r="C3183" i="2"/>
  <c r="C3187" i="2"/>
  <c r="C3191" i="2"/>
  <c r="C3195" i="2"/>
  <c r="C3199" i="2"/>
  <c r="C3203" i="2"/>
  <c r="C3207" i="2"/>
  <c r="C3211" i="2"/>
  <c r="C3215" i="2"/>
  <c r="C3219" i="2"/>
  <c r="C3223" i="2"/>
  <c r="C3227" i="2"/>
  <c r="C3231" i="2"/>
  <c r="C3235" i="2"/>
  <c r="C3239" i="2"/>
  <c r="C3243" i="2"/>
  <c r="C3247" i="2"/>
  <c r="C3251" i="2"/>
  <c r="C3255" i="2"/>
  <c r="C3259" i="2"/>
  <c r="C3263" i="2"/>
  <c r="C3267" i="2"/>
  <c r="C3271" i="2"/>
  <c r="C3275" i="2"/>
  <c r="C3279" i="2"/>
  <c r="C3283" i="2"/>
  <c r="C3287" i="2"/>
  <c r="C3291" i="2"/>
  <c r="C3295" i="2"/>
  <c r="C3299" i="2"/>
  <c r="C3303" i="2"/>
  <c r="C3307" i="2"/>
  <c r="C3311" i="2"/>
  <c r="C3315" i="2"/>
  <c r="C3319" i="2"/>
  <c r="C3323" i="2"/>
  <c r="C3327" i="2"/>
  <c r="C3331" i="2"/>
  <c r="C3335" i="2"/>
  <c r="C3339" i="2"/>
  <c r="C3343" i="2"/>
  <c r="C3347" i="2"/>
  <c r="C3351" i="2"/>
  <c r="C3355" i="2"/>
  <c r="C3359" i="2"/>
  <c r="C3363" i="2"/>
  <c r="C3367" i="2"/>
  <c r="C3371" i="2"/>
  <c r="C3375" i="2"/>
  <c r="C3379" i="2"/>
  <c r="C3383" i="2"/>
  <c r="C3387" i="2"/>
  <c r="C3391" i="2"/>
  <c r="C3395" i="2"/>
  <c r="C3399" i="2"/>
  <c r="C3403" i="2"/>
  <c r="C3407" i="2"/>
  <c r="C3411" i="2"/>
  <c r="C3415" i="2"/>
  <c r="C3419" i="2"/>
  <c r="C3423" i="2"/>
  <c r="C3427" i="2"/>
  <c r="C3431" i="2"/>
  <c r="C3435" i="2"/>
  <c r="C3439" i="2"/>
  <c r="C3443" i="2"/>
  <c r="C3447" i="2"/>
  <c r="C3451" i="2"/>
  <c r="C3455" i="2"/>
  <c r="C3459" i="2"/>
  <c r="C3463" i="2"/>
  <c r="C3467" i="2"/>
  <c r="C3471" i="2"/>
  <c r="C3475" i="2"/>
  <c r="C3479" i="2"/>
  <c r="C3483" i="2"/>
  <c r="C3487" i="2"/>
  <c r="C3491" i="2"/>
  <c r="C3495" i="2"/>
  <c r="C3499" i="2"/>
  <c r="C4" i="2"/>
  <c r="C8" i="2"/>
  <c r="C12" i="2"/>
  <c r="C16" i="2"/>
  <c r="C20" i="2"/>
  <c r="C24" i="2"/>
  <c r="C28" i="2"/>
  <c r="C32" i="2"/>
  <c r="C36" i="2"/>
  <c r="C40" i="2"/>
  <c r="C44" i="2"/>
  <c r="C48" i="2"/>
  <c r="C52" i="2"/>
  <c r="C56" i="2"/>
  <c r="C60" i="2"/>
  <c r="C64" i="2"/>
  <c r="C68" i="2"/>
  <c r="C72" i="2"/>
  <c r="C76" i="2"/>
  <c r="C80" i="2"/>
  <c r="C84" i="2"/>
  <c r="C88" i="2"/>
  <c r="C92" i="2"/>
  <c r="C96" i="2"/>
  <c r="C100" i="2"/>
  <c r="C104" i="2"/>
  <c r="C108" i="2"/>
  <c r="C112" i="2"/>
  <c r="C116" i="2"/>
  <c r="C120" i="2"/>
  <c r="C124" i="2"/>
  <c r="C128" i="2"/>
  <c r="C132" i="2"/>
  <c r="C136" i="2"/>
  <c r="C140" i="2"/>
  <c r="C144" i="2"/>
  <c r="C148" i="2"/>
  <c r="C152" i="2"/>
  <c r="C156" i="2"/>
  <c r="C160" i="2"/>
  <c r="C164" i="2"/>
  <c r="C168" i="2"/>
  <c r="C172" i="2"/>
  <c r="C176" i="2"/>
  <c r="C180" i="2"/>
  <c r="C184" i="2"/>
  <c r="C188" i="2"/>
  <c r="C192" i="2"/>
  <c r="C196" i="2"/>
  <c r="C200" i="2"/>
  <c r="C204" i="2"/>
  <c r="C208" i="2"/>
  <c r="C212" i="2"/>
  <c r="C216" i="2"/>
  <c r="C220" i="2"/>
  <c r="C224" i="2"/>
  <c r="C228" i="2"/>
  <c r="C232" i="2"/>
  <c r="C236" i="2"/>
  <c r="C240" i="2"/>
  <c r="C244" i="2"/>
  <c r="C248" i="2"/>
  <c r="C252" i="2"/>
  <c r="C256" i="2"/>
  <c r="C260" i="2"/>
  <c r="C264" i="2"/>
  <c r="C268" i="2"/>
  <c r="C272" i="2"/>
  <c r="C276" i="2"/>
  <c r="C280" i="2"/>
  <c r="C284" i="2"/>
  <c r="C288" i="2"/>
  <c r="C292" i="2"/>
  <c r="C296" i="2"/>
  <c r="C300" i="2"/>
  <c r="C304" i="2"/>
  <c r="C308" i="2"/>
  <c r="C312" i="2"/>
  <c r="C316" i="2"/>
  <c r="C320" i="2"/>
  <c r="C324" i="2"/>
  <c r="C328" i="2"/>
  <c r="C332" i="2"/>
  <c r="C336" i="2"/>
  <c r="C340" i="2"/>
  <c r="C344" i="2"/>
  <c r="C348" i="2"/>
  <c r="C352" i="2"/>
  <c r="C356" i="2"/>
  <c r="C360" i="2"/>
  <c r="C364" i="2"/>
  <c r="C368" i="2"/>
  <c r="C372" i="2"/>
  <c r="C376" i="2"/>
  <c r="C380" i="2"/>
  <c r="C384" i="2"/>
  <c r="C388" i="2"/>
  <c r="C392" i="2"/>
  <c r="C396" i="2"/>
  <c r="C400" i="2"/>
  <c r="C404" i="2"/>
  <c r="C408" i="2"/>
  <c r="C412" i="2"/>
  <c r="C416" i="2"/>
  <c r="C420" i="2"/>
  <c r="C424" i="2"/>
  <c r="C428" i="2"/>
  <c r="C432" i="2"/>
  <c r="C436" i="2"/>
  <c r="C440" i="2"/>
  <c r="C444" i="2"/>
  <c r="C448" i="2"/>
  <c r="C452" i="2"/>
  <c r="C456" i="2"/>
  <c r="C460" i="2"/>
  <c r="C464" i="2"/>
  <c r="C468" i="2"/>
  <c r="C472" i="2"/>
  <c r="C476" i="2"/>
  <c r="C480" i="2"/>
  <c r="C484" i="2"/>
  <c r="C488" i="2"/>
  <c r="C492" i="2"/>
  <c r="C496" i="2"/>
  <c r="C500" i="2"/>
  <c r="C504" i="2"/>
  <c r="C508" i="2"/>
  <c r="C512" i="2"/>
  <c r="C516" i="2"/>
  <c r="C520" i="2"/>
  <c r="C524" i="2"/>
  <c r="C528" i="2"/>
  <c r="C532" i="2"/>
  <c r="C536" i="2"/>
  <c r="C540" i="2"/>
  <c r="C544" i="2"/>
  <c r="C548" i="2"/>
  <c r="C552" i="2"/>
  <c r="C556" i="2"/>
  <c r="C560" i="2"/>
  <c r="C564" i="2"/>
  <c r="C568" i="2"/>
  <c r="C572" i="2"/>
  <c r="C576" i="2"/>
  <c r="C580" i="2"/>
  <c r="C584" i="2"/>
  <c r="C588" i="2"/>
  <c r="C592" i="2"/>
  <c r="C596" i="2"/>
  <c r="C600" i="2"/>
  <c r="C604" i="2"/>
  <c r="C608" i="2"/>
  <c r="C612" i="2"/>
  <c r="C616" i="2"/>
  <c r="C620" i="2"/>
  <c r="C624" i="2"/>
  <c r="C628" i="2"/>
  <c r="C632" i="2"/>
  <c r="C636" i="2"/>
  <c r="C640" i="2"/>
  <c r="C644" i="2"/>
  <c r="C648" i="2"/>
  <c r="C652" i="2"/>
  <c r="C656" i="2"/>
  <c r="C660" i="2"/>
  <c r="C664" i="2"/>
  <c r="C668" i="2"/>
  <c r="C672" i="2"/>
  <c r="C676" i="2"/>
  <c r="C680" i="2"/>
  <c r="C684" i="2"/>
  <c r="C688" i="2"/>
  <c r="C692" i="2"/>
  <c r="C696" i="2"/>
  <c r="C700" i="2"/>
  <c r="C704" i="2"/>
  <c r="C708" i="2"/>
  <c r="C712" i="2"/>
  <c r="C716" i="2"/>
  <c r="C720" i="2"/>
  <c r="C724" i="2"/>
  <c r="C728" i="2"/>
  <c r="C732" i="2"/>
  <c r="C736" i="2"/>
  <c r="C740" i="2"/>
  <c r="C744" i="2"/>
  <c r="C748" i="2"/>
  <c r="C752" i="2"/>
  <c r="C756" i="2"/>
  <c r="C760" i="2"/>
  <c r="C764" i="2"/>
  <c r="C768" i="2"/>
  <c r="C772" i="2"/>
  <c r="C776" i="2"/>
  <c r="C780" i="2"/>
  <c r="C784" i="2"/>
  <c r="C788" i="2"/>
  <c r="C792" i="2"/>
  <c r="C796" i="2"/>
  <c r="C800" i="2"/>
  <c r="C804" i="2"/>
  <c r="C808" i="2"/>
  <c r="C812" i="2"/>
  <c r="C816" i="2"/>
  <c r="C820" i="2"/>
  <c r="C824" i="2"/>
  <c r="C828" i="2"/>
  <c r="C832" i="2"/>
  <c r="C836" i="2"/>
  <c r="C840" i="2"/>
  <c r="C844" i="2"/>
  <c r="C848" i="2"/>
  <c r="C852" i="2"/>
  <c r="C856" i="2"/>
  <c r="C860" i="2"/>
  <c r="C864" i="2"/>
  <c r="C868" i="2"/>
  <c r="C872" i="2"/>
  <c r="C876" i="2"/>
  <c r="C880" i="2"/>
  <c r="C884" i="2"/>
  <c r="C888" i="2"/>
  <c r="C892" i="2"/>
  <c r="C896" i="2"/>
  <c r="C900" i="2"/>
  <c r="C904" i="2"/>
  <c r="C908" i="2"/>
  <c r="C912" i="2"/>
  <c r="C916" i="2"/>
  <c r="C920" i="2"/>
  <c r="C924" i="2"/>
  <c r="C928" i="2"/>
  <c r="C932" i="2"/>
  <c r="C936" i="2"/>
  <c r="C940" i="2"/>
  <c r="C944" i="2"/>
  <c r="C948" i="2"/>
  <c r="C952" i="2"/>
  <c r="C956" i="2"/>
  <c r="C960" i="2"/>
  <c r="C964" i="2"/>
  <c r="C968" i="2"/>
  <c r="C972" i="2"/>
  <c r="C976" i="2"/>
  <c r="C980" i="2"/>
  <c r="C984" i="2"/>
  <c r="C988" i="2"/>
  <c r="C992" i="2"/>
  <c r="C996" i="2"/>
  <c r="C1000" i="2"/>
  <c r="C1004" i="2"/>
  <c r="C1008" i="2"/>
  <c r="C1012" i="2"/>
  <c r="C1016" i="2"/>
  <c r="C1020" i="2"/>
  <c r="C1024" i="2"/>
  <c r="C1028" i="2"/>
  <c r="C1032" i="2"/>
  <c r="C1036" i="2"/>
  <c r="C1040" i="2"/>
  <c r="C1044" i="2"/>
  <c r="C1048" i="2"/>
  <c r="C1052" i="2"/>
  <c r="C1056" i="2"/>
  <c r="C1060" i="2"/>
  <c r="C1064" i="2"/>
  <c r="C1068" i="2"/>
  <c r="C1072" i="2"/>
  <c r="C1076" i="2"/>
  <c r="C1080" i="2"/>
  <c r="C1084" i="2"/>
  <c r="C1088" i="2"/>
  <c r="C1092" i="2"/>
  <c r="C1096" i="2"/>
  <c r="C1100" i="2"/>
  <c r="C1104" i="2"/>
  <c r="C1108" i="2"/>
  <c r="C1112" i="2"/>
  <c r="C1116" i="2"/>
  <c r="C1120" i="2"/>
  <c r="C1124" i="2"/>
  <c r="C1128" i="2"/>
  <c r="C1132" i="2"/>
  <c r="C1136" i="2"/>
  <c r="C1140" i="2"/>
  <c r="C1144" i="2"/>
  <c r="C1148" i="2"/>
  <c r="C1152" i="2"/>
  <c r="C1156" i="2"/>
  <c r="C1160" i="2"/>
  <c r="C1164" i="2"/>
  <c r="C1168" i="2"/>
  <c r="C1172" i="2"/>
  <c r="C1176" i="2"/>
  <c r="C1180" i="2"/>
  <c r="C1184" i="2"/>
  <c r="C1188" i="2"/>
  <c r="C1192" i="2"/>
  <c r="C1196" i="2"/>
  <c r="C1200" i="2"/>
  <c r="C1204" i="2"/>
  <c r="C1208" i="2"/>
  <c r="C1212" i="2"/>
  <c r="C1216" i="2"/>
  <c r="C1220" i="2"/>
  <c r="C1224" i="2"/>
  <c r="C1228" i="2"/>
  <c r="C1232" i="2"/>
  <c r="C1236" i="2"/>
  <c r="C1240" i="2"/>
  <c r="C1244" i="2"/>
  <c r="C1248" i="2"/>
  <c r="C1252" i="2"/>
  <c r="C1256" i="2"/>
  <c r="C1260" i="2"/>
  <c r="C1264" i="2"/>
  <c r="C1268" i="2"/>
  <c r="C1272" i="2"/>
  <c r="C1276" i="2"/>
  <c r="C1280" i="2"/>
  <c r="C1284" i="2"/>
  <c r="C1288" i="2"/>
  <c r="C1292" i="2"/>
  <c r="C1296" i="2"/>
  <c r="C1300" i="2"/>
  <c r="C1304" i="2"/>
  <c r="C1308" i="2"/>
  <c r="C1312" i="2"/>
  <c r="C1316" i="2"/>
  <c r="C1320" i="2"/>
  <c r="C1324" i="2"/>
  <c r="C1328" i="2"/>
  <c r="C1332" i="2"/>
  <c r="C1336" i="2"/>
  <c r="C1340" i="2"/>
  <c r="C1344" i="2"/>
  <c r="C1348" i="2"/>
  <c r="C1352" i="2"/>
  <c r="C1356" i="2"/>
  <c r="C1360" i="2"/>
  <c r="C1364" i="2"/>
  <c r="C1368" i="2"/>
  <c r="C1372" i="2"/>
  <c r="C1376" i="2"/>
  <c r="C1380" i="2"/>
  <c r="C1384" i="2"/>
  <c r="C1388" i="2"/>
  <c r="C1392" i="2"/>
  <c r="C1396" i="2"/>
  <c r="C1400" i="2"/>
  <c r="C1404" i="2"/>
  <c r="C1408" i="2"/>
  <c r="C1412" i="2"/>
  <c r="C1416" i="2"/>
  <c r="C1420" i="2"/>
  <c r="C1424" i="2"/>
  <c r="C1428" i="2"/>
  <c r="C1432" i="2"/>
  <c r="C1436" i="2"/>
  <c r="C1440" i="2"/>
  <c r="C1444" i="2"/>
  <c r="C1448" i="2"/>
  <c r="C1452" i="2"/>
  <c r="C1456" i="2"/>
  <c r="C1460" i="2"/>
  <c r="C1464" i="2"/>
  <c r="C1468" i="2"/>
  <c r="C1472" i="2"/>
  <c r="C1476" i="2"/>
  <c r="C1480" i="2"/>
  <c r="C1484" i="2"/>
  <c r="C1488" i="2"/>
  <c r="C1492" i="2"/>
  <c r="C1496" i="2"/>
  <c r="C1500" i="2"/>
  <c r="C1504" i="2"/>
  <c r="C1508" i="2"/>
  <c r="C1512" i="2"/>
  <c r="C1516" i="2"/>
  <c r="C1520" i="2"/>
  <c r="C1524" i="2"/>
  <c r="C1528" i="2"/>
  <c r="C1532" i="2"/>
  <c r="C1536" i="2"/>
  <c r="C1540" i="2"/>
  <c r="C1544" i="2"/>
  <c r="C1548" i="2"/>
  <c r="C1552" i="2"/>
  <c r="C1556" i="2"/>
  <c r="C1560" i="2"/>
  <c r="C1564" i="2"/>
  <c r="C1568" i="2"/>
  <c r="C1572" i="2"/>
  <c r="C1576" i="2"/>
  <c r="C1580" i="2"/>
  <c r="C1584" i="2"/>
  <c r="C1588" i="2"/>
  <c r="C1592" i="2"/>
  <c r="C1596" i="2"/>
  <c r="C1600" i="2"/>
  <c r="C1604" i="2"/>
  <c r="C1608" i="2"/>
  <c r="C1612" i="2"/>
  <c r="C1616" i="2"/>
  <c r="C1620" i="2"/>
  <c r="C1624" i="2"/>
  <c r="C1628" i="2"/>
  <c r="C1632" i="2"/>
  <c r="C1636" i="2"/>
  <c r="C1640" i="2"/>
  <c r="C1644" i="2"/>
  <c r="C1648" i="2"/>
  <c r="C1652" i="2"/>
  <c r="C1656" i="2"/>
  <c r="C1660" i="2"/>
  <c r="C1664" i="2"/>
  <c r="C1668" i="2"/>
  <c r="C1672" i="2"/>
  <c r="C1676" i="2"/>
  <c r="C1680" i="2"/>
  <c r="C1684" i="2"/>
  <c r="C1688" i="2"/>
  <c r="C1692" i="2"/>
  <c r="C1696" i="2"/>
  <c r="C1700" i="2"/>
  <c r="C1704" i="2"/>
  <c r="C1708" i="2"/>
  <c r="C1712" i="2"/>
  <c r="C1716" i="2"/>
  <c r="C1720" i="2"/>
  <c r="C1724" i="2"/>
  <c r="C1728" i="2"/>
  <c r="C1732" i="2"/>
  <c r="C1736" i="2"/>
  <c r="C1740" i="2"/>
  <c r="C1744" i="2"/>
  <c r="C1748" i="2"/>
  <c r="C1752" i="2"/>
  <c r="C1756" i="2"/>
  <c r="C1760" i="2"/>
  <c r="C1764" i="2"/>
  <c r="C1768" i="2"/>
  <c r="C1772" i="2"/>
  <c r="C1776" i="2"/>
  <c r="C1780" i="2"/>
  <c r="C1784" i="2"/>
  <c r="C1788" i="2"/>
  <c r="C1792" i="2"/>
  <c r="C1796" i="2"/>
  <c r="C1800" i="2"/>
  <c r="C1804" i="2"/>
  <c r="C1808" i="2"/>
  <c r="C1812" i="2"/>
  <c r="C1816" i="2"/>
  <c r="C1820" i="2"/>
  <c r="C1824" i="2"/>
  <c r="C1828" i="2"/>
  <c r="C1832" i="2"/>
  <c r="C1836" i="2"/>
  <c r="C1840" i="2"/>
  <c r="C1844" i="2"/>
  <c r="C1848" i="2"/>
  <c r="C1852" i="2"/>
  <c r="C1856" i="2"/>
  <c r="C1860" i="2"/>
  <c r="C1864" i="2"/>
  <c r="C1868" i="2"/>
  <c r="C1872" i="2"/>
  <c r="C1876" i="2"/>
  <c r="C1880" i="2"/>
  <c r="C1884" i="2"/>
  <c r="C1888" i="2"/>
  <c r="C1892" i="2"/>
  <c r="C1896" i="2"/>
  <c r="C1900" i="2"/>
  <c r="C1904" i="2"/>
  <c r="C1908" i="2"/>
  <c r="C1912" i="2"/>
  <c r="C1916" i="2"/>
  <c r="C1920" i="2"/>
  <c r="C1924" i="2"/>
  <c r="C1928" i="2"/>
  <c r="C1932" i="2"/>
  <c r="C1936" i="2"/>
  <c r="C1940" i="2"/>
  <c r="C1944" i="2"/>
  <c r="C1948" i="2"/>
  <c r="C1952" i="2"/>
  <c r="C1956" i="2"/>
  <c r="C1960" i="2"/>
  <c r="C1964" i="2"/>
  <c r="C1968" i="2"/>
  <c r="C1972" i="2"/>
  <c r="C1976" i="2"/>
  <c r="C1980" i="2"/>
  <c r="C1984" i="2"/>
  <c r="C1988" i="2"/>
  <c r="C1992" i="2"/>
  <c r="C1996" i="2"/>
  <c r="C2000" i="2"/>
  <c r="C2004" i="2"/>
  <c r="C2008" i="2"/>
  <c r="C2012" i="2"/>
  <c r="C2016" i="2"/>
  <c r="C2020" i="2"/>
  <c r="C2024" i="2"/>
  <c r="C2028" i="2"/>
  <c r="C2032" i="2"/>
  <c r="C2036" i="2"/>
  <c r="C2040" i="2"/>
  <c r="C2044" i="2"/>
  <c r="C2048" i="2"/>
  <c r="C2052" i="2"/>
  <c r="C2056" i="2"/>
  <c r="C2060" i="2"/>
  <c r="C2064" i="2"/>
  <c r="C2068" i="2"/>
  <c r="C2072" i="2"/>
  <c r="C2076" i="2"/>
  <c r="C2080" i="2"/>
  <c r="C2084" i="2"/>
  <c r="C2088" i="2"/>
  <c r="C2092" i="2"/>
  <c r="C2096" i="2"/>
  <c r="C2100" i="2"/>
  <c r="C2104" i="2"/>
  <c r="C2108" i="2"/>
  <c r="C2112" i="2"/>
  <c r="C2116" i="2"/>
  <c r="C2120" i="2"/>
  <c r="C2124" i="2"/>
  <c r="C2128" i="2"/>
  <c r="C2132" i="2"/>
  <c r="C2136" i="2"/>
  <c r="C2140" i="2"/>
  <c r="C2144" i="2"/>
  <c r="C2148" i="2"/>
  <c r="C2152" i="2"/>
  <c r="C2156" i="2"/>
  <c r="C2160" i="2"/>
  <c r="C2164" i="2"/>
  <c r="C2168" i="2"/>
  <c r="C2172" i="2"/>
  <c r="C2176" i="2"/>
  <c r="C2180" i="2"/>
  <c r="C2184" i="2"/>
  <c r="C2188" i="2"/>
  <c r="C2192" i="2"/>
  <c r="C2196" i="2"/>
  <c r="C2200" i="2"/>
  <c r="C2204" i="2"/>
  <c r="C2208" i="2"/>
  <c r="C2212" i="2"/>
  <c r="C2216" i="2"/>
  <c r="C2220" i="2"/>
  <c r="C2224" i="2"/>
  <c r="C2228" i="2"/>
  <c r="C2232" i="2"/>
  <c r="C2236" i="2"/>
  <c r="C2240" i="2"/>
  <c r="C2244" i="2"/>
  <c r="C2248" i="2"/>
  <c r="C2252" i="2"/>
  <c r="C2256" i="2"/>
  <c r="C2260" i="2"/>
  <c r="C2264" i="2"/>
  <c r="C2268" i="2"/>
  <c r="C2272" i="2"/>
  <c r="C2276" i="2"/>
  <c r="C2280" i="2"/>
  <c r="C2284" i="2"/>
  <c r="C2288" i="2"/>
  <c r="C2292" i="2"/>
  <c r="C2296" i="2"/>
  <c r="C2300" i="2"/>
  <c r="C2304" i="2"/>
  <c r="C2308" i="2"/>
  <c r="C2312" i="2"/>
  <c r="C2316" i="2"/>
  <c r="C2320" i="2"/>
  <c r="C2324" i="2"/>
  <c r="C2328" i="2"/>
  <c r="C2332" i="2"/>
  <c r="C2336" i="2"/>
  <c r="C2340" i="2"/>
  <c r="C2344" i="2"/>
  <c r="C2348" i="2"/>
  <c r="C2352" i="2"/>
  <c r="C2356" i="2"/>
  <c r="C2360" i="2"/>
  <c r="C2364" i="2"/>
  <c r="C2368" i="2"/>
  <c r="C2372" i="2"/>
  <c r="C2376" i="2"/>
  <c r="C2380" i="2"/>
  <c r="C2384" i="2"/>
  <c r="C2388" i="2"/>
  <c r="C2392" i="2"/>
  <c r="C2396" i="2"/>
  <c r="C2400" i="2"/>
  <c r="C2404" i="2"/>
  <c r="C2408" i="2"/>
  <c r="C2412" i="2"/>
  <c r="C2416" i="2"/>
  <c r="C2420" i="2"/>
  <c r="C2424" i="2"/>
  <c r="C2428" i="2"/>
  <c r="C2432" i="2"/>
  <c r="C2436" i="2"/>
  <c r="C2440" i="2"/>
  <c r="C2444" i="2"/>
  <c r="C2448" i="2"/>
  <c r="C2452" i="2"/>
  <c r="C2456" i="2"/>
  <c r="C2460" i="2"/>
  <c r="C2464" i="2"/>
  <c r="C2468" i="2"/>
  <c r="C2472" i="2"/>
  <c r="C2476" i="2"/>
  <c r="C2480" i="2"/>
  <c r="C2484" i="2"/>
  <c r="C2488" i="2"/>
  <c r="C2492" i="2"/>
  <c r="C2496" i="2"/>
  <c r="C2500" i="2"/>
  <c r="C2504" i="2"/>
  <c r="C2508" i="2"/>
  <c r="C2512" i="2"/>
  <c r="C2516" i="2"/>
  <c r="C2520" i="2"/>
  <c r="C2524" i="2"/>
  <c r="C2528" i="2"/>
  <c r="C2532" i="2"/>
  <c r="C2536" i="2"/>
  <c r="C2540" i="2"/>
  <c r="C2544" i="2"/>
  <c r="C2548" i="2"/>
  <c r="C2552" i="2"/>
  <c r="C2556" i="2"/>
  <c r="C2560" i="2"/>
  <c r="C2564" i="2"/>
  <c r="C2568" i="2"/>
  <c r="C2572" i="2"/>
  <c r="C2576" i="2"/>
  <c r="C2580" i="2"/>
  <c r="C2584" i="2"/>
  <c r="C2588" i="2"/>
  <c r="C2592" i="2"/>
  <c r="C2596" i="2"/>
  <c r="C2600" i="2"/>
  <c r="C2604" i="2"/>
  <c r="C2608" i="2"/>
  <c r="C2612" i="2"/>
  <c r="C2616" i="2"/>
  <c r="C2620" i="2"/>
  <c r="C2624" i="2"/>
  <c r="C2628" i="2"/>
  <c r="C2632" i="2"/>
  <c r="C2636" i="2"/>
  <c r="C2640" i="2"/>
  <c r="C2644" i="2"/>
  <c r="C2648" i="2"/>
  <c r="C2652" i="2"/>
  <c r="C2656" i="2"/>
  <c r="C2660" i="2"/>
  <c r="C2664" i="2"/>
  <c r="C2668" i="2"/>
  <c r="C2672" i="2"/>
  <c r="C2676" i="2"/>
  <c r="C2680" i="2"/>
  <c r="C2684" i="2"/>
  <c r="C2688" i="2"/>
  <c r="C2692" i="2"/>
  <c r="C2696" i="2"/>
  <c r="C2700" i="2"/>
  <c r="C2704" i="2"/>
  <c r="C2708" i="2"/>
  <c r="C2712" i="2"/>
  <c r="C2716" i="2"/>
  <c r="C2720" i="2"/>
  <c r="C2724" i="2"/>
  <c r="C2728" i="2"/>
  <c r="C2732" i="2"/>
  <c r="C2736" i="2"/>
  <c r="C2740" i="2"/>
  <c r="C2744" i="2"/>
  <c r="C2748" i="2"/>
  <c r="C2752" i="2"/>
  <c r="C2756" i="2"/>
  <c r="C2760" i="2"/>
  <c r="C2764" i="2"/>
  <c r="C2768" i="2"/>
  <c r="C2772" i="2"/>
  <c r="C2776" i="2"/>
  <c r="C2780" i="2"/>
  <c r="C2784" i="2"/>
  <c r="C2788" i="2"/>
  <c r="C2792" i="2"/>
  <c r="C2796" i="2"/>
  <c r="C2800" i="2"/>
  <c r="C2804" i="2"/>
  <c r="C2808" i="2"/>
  <c r="C2812" i="2"/>
  <c r="C2816" i="2"/>
  <c r="C2820" i="2"/>
  <c r="C2824" i="2"/>
  <c r="C2828" i="2"/>
  <c r="C2832" i="2"/>
  <c r="C2836" i="2"/>
  <c r="C2840" i="2"/>
  <c r="C2844" i="2"/>
  <c r="C2848" i="2"/>
  <c r="C2852" i="2"/>
  <c r="C2856" i="2"/>
  <c r="C2860" i="2"/>
  <c r="C2864" i="2"/>
  <c r="C2868" i="2"/>
  <c r="C2872" i="2"/>
  <c r="C2876" i="2"/>
  <c r="C2880" i="2"/>
  <c r="C2884" i="2"/>
  <c r="C2888" i="2"/>
  <c r="C2892" i="2"/>
  <c r="C2896" i="2"/>
  <c r="C2900" i="2"/>
  <c r="C2904" i="2"/>
  <c r="C2908" i="2"/>
  <c r="C2912" i="2"/>
  <c r="C2916" i="2"/>
  <c r="C2920" i="2"/>
  <c r="C2924" i="2"/>
  <c r="C2928" i="2"/>
  <c r="C2932" i="2"/>
  <c r="C2936" i="2"/>
  <c r="C2940" i="2"/>
  <c r="C2944" i="2"/>
  <c r="C2948" i="2"/>
  <c r="C2952" i="2"/>
  <c r="C2956" i="2"/>
  <c r="C2960" i="2"/>
  <c r="C2964" i="2"/>
  <c r="C2968" i="2"/>
  <c r="C2972" i="2"/>
  <c r="C2976" i="2"/>
  <c r="C2980" i="2"/>
  <c r="C2984" i="2"/>
  <c r="C2988" i="2"/>
  <c r="C2992" i="2"/>
  <c r="C2996" i="2"/>
  <c r="C3000" i="2"/>
  <c r="C3004" i="2"/>
  <c r="C3008" i="2"/>
  <c r="C3012" i="2"/>
  <c r="C3016" i="2"/>
  <c r="C3020" i="2"/>
  <c r="C3024" i="2"/>
  <c r="C3028" i="2"/>
  <c r="C3032" i="2"/>
  <c r="C3036" i="2"/>
  <c r="C3040" i="2"/>
  <c r="C3044" i="2"/>
  <c r="C3048" i="2"/>
  <c r="C3052" i="2"/>
  <c r="C3056" i="2"/>
  <c r="C3060" i="2"/>
  <c r="C3064" i="2"/>
  <c r="C3068" i="2"/>
  <c r="C3072" i="2"/>
  <c r="C3076" i="2"/>
  <c r="C3080" i="2"/>
  <c r="C3084" i="2"/>
  <c r="C3088" i="2"/>
  <c r="C3092" i="2"/>
  <c r="C3096" i="2"/>
  <c r="C3100" i="2"/>
  <c r="C3104" i="2"/>
  <c r="C3108" i="2"/>
  <c r="C3112" i="2"/>
  <c r="C3116" i="2"/>
  <c r="C3120" i="2"/>
  <c r="C3124" i="2"/>
  <c r="C3128" i="2"/>
  <c r="C3132" i="2"/>
  <c r="C3136" i="2"/>
  <c r="C3140" i="2"/>
  <c r="C3144" i="2"/>
  <c r="C3148" i="2"/>
  <c r="C3152" i="2"/>
  <c r="C3156" i="2"/>
  <c r="C3160" i="2"/>
  <c r="C3164" i="2"/>
  <c r="C3168" i="2"/>
  <c r="C3172" i="2"/>
  <c r="C3176" i="2"/>
  <c r="C3180" i="2"/>
  <c r="C3184" i="2"/>
  <c r="C3188" i="2"/>
  <c r="C3192" i="2"/>
  <c r="C3196" i="2"/>
  <c r="C3200" i="2"/>
  <c r="C3204" i="2"/>
  <c r="C3208" i="2"/>
  <c r="C3212" i="2"/>
  <c r="C3216" i="2"/>
  <c r="C3220" i="2"/>
  <c r="C3224" i="2"/>
  <c r="C3228" i="2"/>
  <c r="C3232" i="2"/>
  <c r="C3236" i="2"/>
  <c r="C3240" i="2"/>
  <c r="C3244" i="2"/>
  <c r="C3248" i="2"/>
  <c r="C3252" i="2"/>
  <c r="C3256" i="2"/>
  <c r="C3260" i="2"/>
  <c r="C3264" i="2"/>
  <c r="C3268" i="2"/>
  <c r="C3272" i="2"/>
  <c r="C3276" i="2"/>
  <c r="C3280" i="2"/>
  <c r="C3284" i="2"/>
  <c r="C3288" i="2"/>
  <c r="C3292" i="2"/>
  <c r="C3296" i="2"/>
  <c r="C3300" i="2"/>
  <c r="C3304" i="2"/>
  <c r="C3308" i="2"/>
  <c r="C3312" i="2"/>
  <c r="C3316" i="2"/>
  <c r="C3320" i="2"/>
  <c r="C3324" i="2"/>
  <c r="C3328" i="2"/>
  <c r="C3332" i="2"/>
  <c r="C3336" i="2"/>
  <c r="C3340" i="2"/>
  <c r="C3344" i="2"/>
  <c r="C3348" i="2"/>
  <c r="C3352" i="2"/>
  <c r="C3356" i="2"/>
  <c r="C3360" i="2"/>
  <c r="C3364" i="2"/>
  <c r="C3368" i="2"/>
  <c r="C3372" i="2"/>
  <c r="C3376" i="2"/>
  <c r="C3380" i="2"/>
  <c r="C3384" i="2"/>
  <c r="C3388" i="2"/>
  <c r="C3392" i="2"/>
  <c r="C3396" i="2"/>
  <c r="C3400" i="2"/>
  <c r="C3404" i="2"/>
  <c r="C3408" i="2"/>
  <c r="C3412" i="2"/>
  <c r="C3416" i="2"/>
  <c r="C3420" i="2"/>
  <c r="C3424" i="2"/>
  <c r="C3428" i="2"/>
  <c r="C3432" i="2"/>
  <c r="C3436" i="2"/>
  <c r="C3440" i="2"/>
  <c r="C3444" i="2"/>
  <c r="C3448" i="2"/>
  <c r="C3452" i="2"/>
  <c r="C3456" i="2"/>
  <c r="C3460" i="2"/>
  <c r="C3464" i="2"/>
  <c r="C3468" i="2"/>
  <c r="C3472" i="2"/>
  <c r="C3476" i="2"/>
  <c r="C3480" i="2"/>
  <c r="C3484" i="2"/>
  <c r="C3488" i="2"/>
  <c r="C3492" i="2"/>
  <c r="C3496" i="2"/>
  <c r="C3500" i="2"/>
  <c r="C5" i="2"/>
  <c r="C9" i="2"/>
  <c r="C13" i="2"/>
  <c r="C17" i="2"/>
  <c r="C21" i="2"/>
  <c r="C25" i="2"/>
  <c r="C29" i="2"/>
  <c r="C33" i="2"/>
  <c r="C37" i="2"/>
  <c r="C41" i="2"/>
  <c r="C45" i="2"/>
  <c r="C49" i="2"/>
  <c r="C53" i="2"/>
  <c r="C57" i="2"/>
  <c r="C61" i="2"/>
  <c r="C65" i="2"/>
  <c r="C69" i="2"/>
  <c r="C73" i="2"/>
  <c r="C77" i="2"/>
  <c r="C81" i="2"/>
  <c r="C85" i="2"/>
  <c r="C89" i="2"/>
  <c r="C93" i="2"/>
  <c r="C97" i="2"/>
  <c r="C101" i="2"/>
  <c r="C105" i="2"/>
  <c r="C109" i="2"/>
  <c r="C113" i="2"/>
  <c r="C117" i="2"/>
  <c r="C121" i="2"/>
  <c r="C125" i="2"/>
  <c r="C129" i="2"/>
  <c r="C133" i="2"/>
  <c r="C137" i="2"/>
  <c r="C141" i="2"/>
  <c r="C145" i="2"/>
  <c r="C149" i="2"/>
  <c r="C153" i="2"/>
  <c r="C157" i="2"/>
  <c r="C161" i="2"/>
  <c r="C165" i="2"/>
  <c r="C169" i="2"/>
  <c r="C173" i="2"/>
  <c r="C177" i="2"/>
  <c r="C181" i="2"/>
  <c r="C185" i="2"/>
  <c r="C189" i="2"/>
  <c r="C193" i="2"/>
  <c r="C197" i="2"/>
  <c r="C201" i="2"/>
  <c r="C205" i="2"/>
  <c r="C209" i="2"/>
  <c r="C213" i="2"/>
  <c r="C217" i="2"/>
  <c r="C221" i="2"/>
  <c r="C225" i="2"/>
  <c r="C229" i="2"/>
  <c r="C233" i="2"/>
  <c r="C237" i="2"/>
  <c r="C241" i="2"/>
  <c r="C245" i="2"/>
  <c r="C249" i="2"/>
  <c r="C253" i="2"/>
  <c r="C257" i="2"/>
  <c r="C261" i="2"/>
  <c r="C265" i="2"/>
  <c r="C269" i="2"/>
  <c r="C273" i="2"/>
  <c r="C277" i="2"/>
  <c r="C281" i="2"/>
  <c r="C285" i="2"/>
  <c r="C289" i="2"/>
  <c r="C293" i="2"/>
  <c r="C297" i="2"/>
  <c r="C301" i="2"/>
  <c r="C305" i="2"/>
  <c r="C309" i="2"/>
  <c r="C313" i="2"/>
  <c r="C317" i="2"/>
  <c r="C321" i="2"/>
  <c r="C325" i="2"/>
  <c r="C329" i="2"/>
  <c r="C333" i="2"/>
  <c r="C337" i="2"/>
  <c r="C341" i="2"/>
  <c r="C345" i="2"/>
  <c r="C349" i="2"/>
  <c r="C353" i="2"/>
  <c r="C357" i="2"/>
  <c r="C361" i="2"/>
  <c r="C365" i="2"/>
  <c r="C369" i="2"/>
  <c r="C373" i="2"/>
  <c r="C377" i="2"/>
  <c r="C381" i="2"/>
  <c r="C385" i="2"/>
  <c r="C389" i="2"/>
  <c r="C393" i="2"/>
  <c r="C397" i="2"/>
  <c r="C401" i="2"/>
  <c r="C405" i="2"/>
  <c r="C409" i="2"/>
  <c r="C413" i="2"/>
  <c r="C417" i="2"/>
  <c r="C421" i="2"/>
  <c r="C425" i="2"/>
  <c r="C429" i="2"/>
  <c r="C433" i="2"/>
  <c r="C437" i="2"/>
  <c r="C441" i="2"/>
  <c r="C445" i="2"/>
  <c r="C449" i="2"/>
  <c r="C453" i="2"/>
  <c r="C457" i="2"/>
  <c r="C461" i="2"/>
  <c r="C465" i="2"/>
  <c r="C469" i="2"/>
  <c r="C473" i="2"/>
  <c r="C477" i="2"/>
  <c r="C481" i="2"/>
  <c r="C485" i="2"/>
  <c r="C489" i="2"/>
  <c r="C493" i="2"/>
  <c r="C497" i="2"/>
  <c r="C501" i="2"/>
  <c r="C505" i="2"/>
  <c r="C509" i="2"/>
  <c r="C513" i="2"/>
  <c r="C517" i="2"/>
  <c r="C521" i="2"/>
  <c r="C525" i="2"/>
  <c r="C529" i="2"/>
  <c r="C533" i="2"/>
  <c r="C537" i="2"/>
  <c r="C541" i="2"/>
  <c r="C545" i="2"/>
  <c r="C549" i="2"/>
  <c r="C553" i="2"/>
  <c r="C557" i="2"/>
  <c r="C561" i="2"/>
  <c r="C565" i="2"/>
  <c r="C569" i="2"/>
  <c r="C573" i="2"/>
  <c r="C577" i="2"/>
  <c r="C581" i="2"/>
  <c r="C585" i="2"/>
  <c r="C589" i="2"/>
  <c r="C593" i="2"/>
  <c r="C597" i="2"/>
  <c r="C601" i="2"/>
  <c r="C605" i="2"/>
  <c r="C609" i="2"/>
  <c r="C613" i="2"/>
  <c r="C617" i="2"/>
  <c r="C621" i="2"/>
  <c r="C625" i="2"/>
  <c r="C629" i="2"/>
  <c r="C633" i="2"/>
  <c r="C637" i="2"/>
  <c r="C641" i="2"/>
  <c r="C645" i="2"/>
  <c r="C649" i="2"/>
  <c r="C653" i="2"/>
  <c r="C657" i="2"/>
  <c r="C661" i="2"/>
  <c r="C665" i="2"/>
  <c r="C669" i="2"/>
  <c r="C673" i="2"/>
  <c r="C677" i="2"/>
  <c r="C681" i="2"/>
  <c r="C685" i="2"/>
  <c r="C689" i="2"/>
  <c r="C693" i="2"/>
  <c r="C697" i="2"/>
  <c r="C701" i="2"/>
  <c r="C705" i="2"/>
  <c r="C709" i="2"/>
  <c r="C713" i="2"/>
  <c r="C717" i="2"/>
  <c r="C721" i="2"/>
  <c r="C725" i="2"/>
  <c r="C729" i="2"/>
  <c r="C733" i="2"/>
  <c r="C737" i="2"/>
  <c r="C741" i="2"/>
  <c r="C745" i="2"/>
  <c r="C749" i="2"/>
  <c r="C753" i="2"/>
  <c r="C757" i="2"/>
  <c r="C761" i="2"/>
  <c r="C765" i="2"/>
  <c r="C769" i="2"/>
  <c r="C773" i="2"/>
  <c r="C777" i="2"/>
  <c r="C781" i="2"/>
  <c r="C785" i="2"/>
  <c r="C789" i="2"/>
  <c r="C793" i="2"/>
  <c r="C797" i="2"/>
  <c r="C801" i="2"/>
  <c r="C805" i="2"/>
  <c r="C809" i="2"/>
  <c r="C813" i="2"/>
  <c r="C817" i="2"/>
  <c r="C821" i="2"/>
  <c r="C825" i="2"/>
  <c r="C829" i="2"/>
  <c r="C833" i="2"/>
  <c r="C837" i="2"/>
  <c r="C841" i="2"/>
  <c r="C845" i="2"/>
  <c r="C849" i="2"/>
  <c r="C853" i="2"/>
  <c r="C857" i="2"/>
  <c r="C861" i="2"/>
  <c r="C865" i="2"/>
  <c r="C869" i="2"/>
  <c r="C873" i="2"/>
  <c r="C877" i="2"/>
  <c r="C881" i="2"/>
  <c r="C885" i="2"/>
  <c r="C889" i="2"/>
  <c r="C893" i="2"/>
  <c r="C897" i="2"/>
  <c r="C901" i="2"/>
  <c r="C905" i="2"/>
  <c r="C909" i="2"/>
  <c r="C913" i="2"/>
  <c r="C917" i="2"/>
  <c r="C921" i="2"/>
  <c r="C925" i="2"/>
  <c r="C929" i="2"/>
  <c r="C933" i="2"/>
  <c r="C937" i="2"/>
  <c r="C941" i="2"/>
  <c r="C945" i="2"/>
  <c r="C949" i="2"/>
  <c r="C953" i="2"/>
  <c r="C957" i="2"/>
  <c r="C961" i="2"/>
  <c r="C965" i="2"/>
  <c r="C969" i="2"/>
  <c r="C973" i="2"/>
  <c r="C977" i="2"/>
  <c r="C981" i="2"/>
  <c r="C985" i="2"/>
  <c r="C989" i="2"/>
  <c r="C993" i="2"/>
  <c r="C997" i="2"/>
  <c r="C1001" i="2"/>
  <c r="C1005" i="2"/>
  <c r="C1009" i="2"/>
  <c r="C1013" i="2"/>
  <c r="C1017" i="2"/>
  <c r="C1021" i="2"/>
  <c r="C1025" i="2"/>
  <c r="C1029" i="2"/>
  <c r="C1033" i="2"/>
  <c r="C1037" i="2"/>
  <c r="C1041" i="2"/>
  <c r="C1045" i="2"/>
  <c r="C1049" i="2"/>
  <c r="C1053" i="2"/>
  <c r="C1057" i="2"/>
  <c r="C1061" i="2"/>
  <c r="C1065" i="2"/>
  <c r="C1069" i="2"/>
  <c r="C1073" i="2"/>
  <c r="C1077" i="2"/>
  <c r="C1081" i="2"/>
  <c r="C1085" i="2"/>
  <c r="C1089" i="2"/>
  <c r="C1093" i="2"/>
  <c r="C1097" i="2"/>
  <c r="C1101" i="2"/>
  <c r="C1105" i="2"/>
  <c r="C1109" i="2"/>
  <c r="C1113" i="2"/>
  <c r="C1117" i="2"/>
  <c r="C1121" i="2"/>
  <c r="C1125" i="2"/>
  <c r="C1129" i="2"/>
  <c r="C1133" i="2"/>
  <c r="C1137" i="2"/>
  <c r="C1141" i="2"/>
  <c r="C1145" i="2"/>
  <c r="C1149" i="2"/>
  <c r="C1153" i="2"/>
  <c r="C1157" i="2"/>
  <c r="C1161" i="2"/>
  <c r="C1165" i="2"/>
  <c r="C1169" i="2"/>
  <c r="C1173" i="2"/>
  <c r="C1177" i="2"/>
  <c r="C1181" i="2"/>
  <c r="C1185" i="2"/>
  <c r="C1189" i="2"/>
  <c r="C1193" i="2"/>
  <c r="C1197" i="2"/>
  <c r="C1201" i="2"/>
  <c r="C1205" i="2"/>
  <c r="C1209" i="2"/>
  <c r="C1213" i="2"/>
  <c r="C1217" i="2"/>
  <c r="C1221" i="2"/>
  <c r="C1225" i="2"/>
  <c r="C1229" i="2"/>
  <c r="C1233" i="2"/>
  <c r="C1237" i="2"/>
  <c r="C1241" i="2"/>
  <c r="C1245" i="2"/>
  <c r="C1249" i="2"/>
  <c r="C1253" i="2"/>
  <c r="C1257" i="2"/>
  <c r="C1261" i="2"/>
  <c r="C1265" i="2"/>
  <c r="C1269" i="2"/>
  <c r="C1273" i="2"/>
  <c r="C1277" i="2"/>
  <c r="C1281" i="2"/>
  <c r="C1285" i="2"/>
  <c r="C1289" i="2"/>
  <c r="C1293" i="2"/>
  <c r="C1297" i="2"/>
  <c r="C1301" i="2"/>
  <c r="C1305" i="2"/>
  <c r="C1309" i="2"/>
  <c r="C1313" i="2"/>
  <c r="C1317" i="2"/>
  <c r="C1321" i="2"/>
  <c r="C1325" i="2"/>
  <c r="C1329" i="2"/>
  <c r="C1333" i="2"/>
  <c r="C1337" i="2"/>
  <c r="C1341" i="2"/>
  <c r="C1345" i="2"/>
  <c r="C1349" i="2"/>
  <c r="C1353" i="2"/>
  <c r="C1357" i="2"/>
  <c r="C1361" i="2"/>
  <c r="C1365" i="2"/>
  <c r="C1369" i="2"/>
  <c r="C1373" i="2"/>
  <c r="C1377" i="2"/>
  <c r="C1381" i="2"/>
  <c r="C1385" i="2"/>
  <c r="C1389" i="2"/>
  <c r="C1393" i="2"/>
  <c r="C1397" i="2"/>
  <c r="C1401" i="2"/>
  <c r="C1405" i="2"/>
  <c r="C1409" i="2"/>
  <c r="C1413" i="2"/>
  <c r="C1417" i="2"/>
  <c r="C1421" i="2"/>
  <c r="C1425" i="2"/>
  <c r="C1429" i="2"/>
  <c r="C1433" i="2"/>
  <c r="C1437" i="2"/>
  <c r="C1441" i="2"/>
  <c r="C1445" i="2"/>
  <c r="C1449" i="2"/>
  <c r="C1453" i="2"/>
  <c r="C1457" i="2"/>
  <c r="C1461" i="2"/>
  <c r="C1465" i="2"/>
  <c r="C1469" i="2"/>
  <c r="C1473" i="2"/>
  <c r="C1477" i="2"/>
  <c r="C1481" i="2"/>
  <c r="C1485" i="2"/>
  <c r="C1489" i="2"/>
  <c r="C1493" i="2"/>
  <c r="C1497" i="2"/>
  <c r="C1501" i="2"/>
  <c r="C1505" i="2"/>
  <c r="C1509" i="2"/>
  <c r="C1513" i="2"/>
  <c r="C1517" i="2"/>
  <c r="C1521" i="2"/>
  <c r="C1525" i="2"/>
  <c r="C1529" i="2"/>
  <c r="C1533" i="2"/>
  <c r="C1537" i="2"/>
  <c r="C1541" i="2"/>
  <c r="C1545" i="2"/>
  <c r="C1549" i="2"/>
  <c r="C1553" i="2"/>
  <c r="C1557" i="2"/>
  <c r="C1561" i="2"/>
  <c r="C1565" i="2"/>
  <c r="C1569" i="2"/>
  <c r="C1573" i="2"/>
  <c r="C1577" i="2"/>
  <c r="C1581" i="2"/>
  <c r="C1585" i="2"/>
  <c r="C1589" i="2"/>
  <c r="C1593" i="2"/>
  <c r="C1597" i="2"/>
  <c r="C1601" i="2"/>
  <c r="C1605" i="2"/>
  <c r="C1609" i="2"/>
  <c r="C1613" i="2"/>
  <c r="C1617" i="2"/>
  <c r="C1621" i="2"/>
  <c r="C1625" i="2"/>
  <c r="C1629" i="2"/>
  <c r="C1633" i="2"/>
  <c r="C1637" i="2"/>
  <c r="C1641" i="2"/>
  <c r="C1645" i="2"/>
  <c r="C1649" i="2"/>
  <c r="C1653" i="2"/>
  <c r="C1657" i="2"/>
  <c r="C1661" i="2"/>
  <c r="C1665" i="2"/>
  <c r="C1669" i="2"/>
  <c r="C1673" i="2"/>
  <c r="C1677" i="2"/>
  <c r="C1681" i="2"/>
  <c r="C1685" i="2"/>
  <c r="C1689" i="2"/>
  <c r="C1693" i="2"/>
  <c r="C1697" i="2"/>
  <c r="C1701" i="2"/>
  <c r="C1705" i="2"/>
  <c r="C1709" i="2"/>
  <c r="C1713" i="2"/>
  <c r="C1717" i="2"/>
  <c r="C1721" i="2"/>
  <c r="C1725" i="2"/>
  <c r="C1729" i="2"/>
  <c r="C1733" i="2"/>
  <c r="C1737" i="2"/>
  <c r="C1741" i="2"/>
  <c r="C1745" i="2"/>
  <c r="C1749" i="2"/>
  <c r="C1753" i="2"/>
  <c r="C1757" i="2"/>
  <c r="C1761" i="2"/>
  <c r="C1765" i="2"/>
  <c r="C1769" i="2"/>
  <c r="C1773" i="2"/>
  <c r="C1777" i="2"/>
  <c r="C1781" i="2"/>
  <c r="C1785" i="2"/>
  <c r="C1789" i="2"/>
  <c r="C1793" i="2"/>
  <c r="C1797" i="2"/>
  <c r="C1801" i="2"/>
  <c r="C1805" i="2"/>
  <c r="C1809" i="2"/>
  <c r="C1813" i="2"/>
  <c r="C1817" i="2"/>
  <c r="C1821" i="2"/>
  <c r="C1825" i="2"/>
  <c r="C1829" i="2"/>
  <c r="C1833" i="2"/>
  <c r="C1837" i="2"/>
  <c r="C1841" i="2"/>
  <c r="C1845" i="2"/>
  <c r="C1849" i="2"/>
  <c r="C1853" i="2"/>
  <c r="C1857" i="2"/>
  <c r="C1861" i="2"/>
  <c r="C1865" i="2"/>
  <c r="C1869" i="2"/>
  <c r="C1873" i="2"/>
  <c r="C1877" i="2"/>
  <c r="C1881" i="2"/>
  <c r="C1885" i="2"/>
  <c r="C1889" i="2"/>
  <c r="C1893" i="2"/>
  <c r="C1897" i="2"/>
  <c r="C1901" i="2"/>
  <c r="C1905" i="2"/>
  <c r="C1909" i="2"/>
  <c r="C1913" i="2"/>
  <c r="C1917" i="2"/>
  <c r="C1921" i="2"/>
  <c r="C1925" i="2"/>
  <c r="C1929" i="2"/>
  <c r="C1933" i="2"/>
  <c r="C1937" i="2"/>
  <c r="C1941" i="2"/>
  <c r="C1945" i="2"/>
  <c r="C1949" i="2"/>
  <c r="C1953" i="2"/>
  <c r="C1957" i="2"/>
  <c r="C1961" i="2"/>
  <c r="C1965" i="2"/>
  <c r="C1969" i="2"/>
  <c r="C1973" i="2"/>
  <c r="C1977" i="2"/>
  <c r="C1981" i="2"/>
  <c r="C1985" i="2"/>
  <c r="C1989" i="2"/>
  <c r="C1993" i="2"/>
  <c r="C1997" i="2"/>
  <c r="C2001" i="2"/>
  <c r="C2005" i="2"/>
  <c r="C2009" i="2"/>
  <c r="C2013" i="2"/>
  <c r="C2017" i="2"/>
  <c r="C2021" i="2"/>
  <c r="C2025" i="2"/>
  <c r="C2029" i="2"/>
  <c r="C2033" i="2"/>
  <c r="C2037" i="2"/>
  <c r="C2041" i="2"/>
  <c r="C2045" i="2"/>
  <c r="C2049" i="2"/>
  <c r="C2053" i="2"/>
  <c r="C2057" i="2"/>
  <c r="C2061" i="2"/>
  <c r="C2065" i="2"/>
  <c r="C2069" i="2"/>
  <c r="C2073" i="2"/>
  <c r="C2077" i="2"/>
  <c r="C2081" i="2"/>
  <c r="C2085" i="2"/>
  <c r="C2089" i="2"/>
  <c r="C2093" i="2"/>
  <c r="C2097" i="2"/>
  <c r="C2101" i="2"/>
  <c r="C2105" i="2"/>
  <c r="C2109" i="2"/>
  <c r="C2113" i="2"/>
  <c r="C2117" i="2"/>
  <c r="C2121" i="2"/>
  <c r="C2125" i="2"/>
  <c r="C2129" i="2"/>
  <c r="C2133" i="2"/>
  <c r="C2137" i="2"/>
  <c r="C2141" i="2"/>
  <c r="C2145" i="2"/>
  <c r="C2149" i="2"/>
  <c r="C2153" i="2"/>
  <c r="C2157" i="2"/>
  <c r="C2161" i="2"/>
  <c r="C2165" i="2"/>
  <c r="C2169" i="2"/>
  <c r="C2173" i="2"/>
  <c r="C2177" i="2"/>
  <c r="C2181" i="2"/>
  <c r="C2185" i="2"/>
  <c r="C2189" i="2"/>
  <c r="C2193" i="2"/>
  <c r="C2197" i="2"/>
  <c r="C2201" i="2"/>
  <c r="C2205" i="2"/>
  <c r="C2209" i="2"/>
  <c r="C2213" i="2"/>
  <c r="C2217" i="2"/>
  <c r="C2221" i="2"/>
  <c r="C2225" i="2"/>
  <c r="C2229" i="2"/>
  <c r="C2233" i="2"/>
  <c r="C2237" i="2"/>
  <c r="C2241" i="2"/>
  <c r="C2245" i="2"/>
  <c r="C2249" i="2"/>
  <c r="C2253" i="2"/>
  <c r="C2257" i="2"/>
  <c r="C2261" i="2"/>
  <c r="C2265" i="2"/>
  <c r="C2269" i="2"/>
  <c r="C2273" i="2"/>
  <c r="C2277" i="2"/>
  <c r="C2281" i="2"/>
  <c r="C2285" i="2"/>
  <c r="C2289" i="2"/>
  <c r="C2293" i="2"/>
  <c r="C2297" i="2"/>
  <c r="C2301" i="2"/>
  <c r="C2305" i="2"/>
  <c r="C2309" i="2"/>
  <c r="C2313" i="2"/>
  <c r="C2317" i="2"/>
  <c r="C2321" i="2"/>
  <c r="C2325" i="2"/>
  <c r="C2329" i="2"/>
  <c r="C2333" i="2"/>
  <c r="C2337" i="2"/>
  <c r="C2341" i="2"/>
  <c r="C2345" i="2"/>
  <c r="C2349" i="2"/>
  <c r="C2353" i="2"/>
  <c r="C2357" i="2"/>
  <c r="C2361" i="2"/>
  <c r="C2365" i="2"/>
  <c r="C2369" i="2"/>
  <c r="C2373" i="2"/>
  <c r="C2377" i="2"/>
  <c r="C2381" i="2"/>
  <c r="C2385" i="2"/>
  <c r="C2389" i="2"/>
  <c r="C2393" i="2"/>
  <c r="C2397" i="2"/>
  <c r="C2401" i="2"/>
  <c r="C2405" i="2"/>
  <c r="C2409" i="2"/>
  <c r="C2413" i="2"/>
  <c r="C2417" i="2"/>
  <c r="C2421" i="2"/>
  <c r="C2425" i="2"/>
  <c r="C2429" i="2"/>
  <c r="C2433" i="2"/>
  <c r="C2437" i="2"/>
  <c r="C2441" i="2"/>
  <c r="C2445" i="2"/>
  <c r="C2449" i="2"/>
  <c r="C2453" i="2"/>
  <c r="C2457" i="2"/>
  <c r="C2461" i="2"/>
  <c r="C2465" i="2"/>
  <c r="C2469" i="2"/>
  <c r="C2473" i="2"/>
  <c r="C2477" i="2"/>
  <c r="C2481" i="2"/>
  <c r="C2485" i="2"/>
  <c r="C2489" i="2"/>
  <c r="C2493" i="2"/>
  <c r="C2497" i="2"/>
  <c r="C2501" i="2"/>
  <c r="C2505" i="2"/>
  <c r="C2509" i="2"/>
  <c r="C2513" i="2"/>
  <c r="C2517" i="2"/>
  <c r="C2521" i="2"/>
  <c r="C2525" i="2"/>
  <c r="C2529" i="2"/>
  <c r="C2533" i="2"/>
  <c r="C2537" i="2"/>
  <c r="C2541" i="2"/>
  <c r="C2545" i="2"/>
  <c r="C2549" i="2"/>
  <c r="C2553" i="2"/>
  <c r="C2557" i="2"/>
  <c r="C2561" i="2"/>
  <c r="C2565" i="2"/>
  <c r="C2569" i="2"/>
  <c r="C2573" i="2"/>
  <c r="C2577" i="2"/>
  <c r="C2581" i="2"/>
  <c r="C2585" i="2"/>
  <c r="C2589" i="2"/>
  <c r="C2593" i="2"/>
  <c r="C2597" i="2"/>
  <c r="C2601" i="2"/>
  <c r="C2605" i="2"/>
  <c r="C2609" i="2"/>
  <c r="C2613" i="2"/>
  <c r="C2617" i="2"/>
  <c r="C2621" i="2"/>
  <c r="C2625" i="2"/>
  <c r="C2629" i="2"/>
  <c r="C2633" i="2"/>
  <c r="C2637" i="2"/>
  <c r="C2641" i="2"/>
  <c r="C2645" i="2"/>
  <c r="C2649" i="2"/>
  <c r="C2653" i="2"/>
  <c r="C2657" i="2"/>
  <c r="C2661" i="2"/>
  <c r="C2665" i="2"/>
  <c r="C2669" i="2"/>
  <c r="C2673" i="2"/>
  <c r="C2677" i="2"/>
  <c r="C2681" i="2"/>
  <c r="C2685" i="2"/>
  <c r="C2689" i="2"/>
  <c r="C2693" i="2"/>
  <c r="C2697" i="2"/>
  <c r="C2701" i="2"/>
  <c r="C2705" i="2"/>
  <c r="C2709" i="2"/>
  <c r="C2713" i="2"/>
  <c r="C2717" i="2"/>
  <c r="C2721" i="2"/>
  <c r="C2725" i="2"/>
  <c r="C2729" i="2"/>
  <c r="C2733" i="2"/>
  <c r="C2737" i="2"/>
  <c r="C2741" i="2"/>
  <c r="C2745" i="2"/>
  <c r="C2749" i="2"/>
  <c r="C2753" i="2"/>
  <c r="C2757" i="2"/>
  <c r="C2761" i="2"/>
  <c r="C2765" i="2"/>
  <c r="C2769" i="2"/>
  <c r="C2773" i="2"/>
  <c r="C2777" i="2"/>
  <c r="C2781" i="2"/>
  <c r="C2785" i="2"/>
  <c r="C2789" i="2"/>
  <c r="C2793" i="2"/>
  <c r="C2797" i="2"/>
  <c r="C2801" i="2"/>
  <c r="C2805" i="2"/>
  <c r="C2809" i="2"/>
  <c r="C2813" i="2"/>
  <c r="C2817" i="2"/>
  <c r="C2821" i="2"/>
  <c r="C2825" i="2"/>
  <c r="C2829" i="2"/>
  <c r="C2833" i="2"/>
  <c r="C2837" i="2"/>
  <c r="C2841" i="2"/>
  <c r="C2845" i="2"/>
  <c r="C2849" i="2"/>
  <c r="C2853" i="2"/>
  <c r="C2857" i="2"/>
  <c r="C2861" i="2"/>
  <c r="C2865" i="2"/>
  <c r="C2869" i="2"/>
  <c r="C2873" i="2"/>
  <c r="C2877" i="2"/>
  <c r="C2881" i="2"/>
  <c r="C2885" i="2"/>
  <c r="C2889" i="2"/>
  <c r="C2893" i="2"/>
  <c r="C2897" i="2"/>
  <c r="C2901" i="2"/>
  <c r="C2905" i="2"/>
  <c r="C2909" i="2"/>
  <c r="C2913" i="2"/>
  <c r="C2917" i="2"/>
  <c r="C2921" i="2"/>
  <c r="C2925" i="2"/>
  <c r="C2929" i="2"/>
  <c r="C2933" i="2"/>
  <c r="C2937" i="2"/>
  <c r="C2941" i="2"/>
  <c r="C2945" i="2"/>
  <c r="C2949" i="2"/>
  <c r="C2953" i="2"/>
  <c r="C2957" i="2"/>
  <c r="C2961" i="2"/>
  <c r="C2965" i="2"/>
  <c r="C2969" i="2"/>
  <c r="C2973" i="2"/>
  <c r="C2977" i="2"/>
  <c r="C2981" i="2"/>
  <c r="C2985" i="2"/>
  <c r="C2989" i="2"/>
  <c r="C2993" i="2"/>
  <c r="C2997" i="2"/>
  <c r="C3001" i="2"/>
  <c r="C3005" i="2"/>
  <c r="C3009" i="2"/>
  <c r="C3013" i="2"/>
  <c r="C3017" i="2"/>
  <c r="C3021" i="2"/>
  <c r="C3025" i="2"/>
  <c r="C3029" i="2"/>
  <c r="C3033" i="2"/>
  <c r="C3037" i="2"/>
  <c r="C3041" i="2"/>
  <c r="C3045" i="2"/>
  <c r="C3049" i="2"/>
  <c r="C3053" i="2"/>
  <c r="C3057" i="2"/>
  <c r="C3061" i="2"/>
  <c r="C3065" i="2"/>
  <c r="C3069" i="2"/>
  <c r="C3073" i="2"/>
  <c r="C3077" i="2"/>
  <c r="C3081" i="2"/>
  <c r="C3085" i="2"/>
  <c r="C3089" i="2"/>
  <c r="C3093" i="2"/>
  <c r="C3097" i="2"/>
  <c r="C3101" i="2"/>
  <c r="C3105" i="2"/>
  <c r="C3109" i="2"/>
  <c r="C3113" i="2"/>
  <c r="C3117" i="2"/>
  <c r="C3121" i="2"/>
  <c r="C3125" i="2"/>
  <c r="C3129" i="2"/>
  <c r="C3133" i="2"/>
  <c r="C3137" i="2"/>
  <c r="C3141" i="2"/>
  <c r="C3145" i="2"/>
  <c r="C3149" i="2"/>
  <c r="C3153" i="2"/>
  <c r="C3157" i="2"/>
  <c r="C3161" i="2"/>
  <c r="C3165" i="2"/>
  <c r="C3169" i="2"/>
  <c r="C3173" i="2"/>
  <c r="C3177" i="2"/>
  <c r="C3181" i="2"/>
  <c r="C3185" i="2"/>
  <c r="C3189" i="2"/>
  <c r="C3193" i="2"/>
  <c r="C3197" i="2"/>
  <c r="C3201" i="2"/>
  <c r="C3205" i="2"/>
  <c r="C3209" i="2"/>
  <c r="C3213" i="2"/>
  <c r="C3217" i="2"/>
  <c r="C3221" i="2"/>
  <c r="C3225" i="2"/>
  <c r="C3229" i="2"/>
  <c r="C3233" i="2"/>
  <c r="C3237" i="2"/>
  <c r="C3241" i="2"/>
  <c r="C3245" i="2"/>
  <c r="C3249" i="2"/>
  <c r="C3253" i="2"/>
  <c r="C3257" i="2"/>
  <c r="C3261" i="2"/>
  <c r="C3265" i="2"/>
  <c r="C3269" i="2"/>
  <c r="C3273" i="2"/>
  <c r="C3277" i="2"/>
  <c r="C3281" i="2"/>
  <c r="C3285" i="2"/>
  <c r="C3289" i="2"/>
  <c r="C3293" i="2"/>
  <c r="C3297" i="2"/>
  <c r="C3301" i="2"/>
  <c r="C3305" i="2"/>
  <c r="C3309" i="2"/>
  <c r="C3313" i="2"/>
  <c r="C3317" i="2"/>
  <c r="C3321" i="2"/>
  <c r="C3325" i="2"/>
  <c r="C3329" i="2"/>
  <c r="C3333" i="2"/>
  <c r="C3337" i="2"/>
  <c r="C3341" i="2"/>
  <c r="C3345" i="2"/>
  <c r="C3349" i="2"/>
  <c r="C3353" i="2"/>
  <c r="C3357" i="2"/>
  <c r="C3361" i="2"/>
  <c r="C3365" i="2"/>
  <c r="C3369" i="2"/>
  <c r="C3373" i="2"/>
  <c r="C3377" i="2"/>
  <c r="C3381" i="2"/>
  <c r="C3385" i="2"/>
  <c r="C3389" i="2"/>
  <c r="C3393" i="2"/>
  <c r="C3397" i="2"/>
  <c r="C3401" i="2"/>
  <c r="C3405" i="2"/>
  <c r="C3409" i="2"/>
  <c r="C3413" i="2"/>
  <c r="C3417" i="2"/>
  <c r="C3421" i="2"/>
  <c r="C3425" i="2"/>
  <c r="C3429" i="2"/>
  <c r="C3433" i="2"/>
  <c r="C3437" i="2"/>
  <c r="C3441" i="2"/>
  <c r="C3445" i="2"/>
  <c r="C3449" i="2"/>
  <c r="C3453" i="2"/>
  <c r="C3457" i="2"/>
  <c r="C3461" i="2"/>
  <c r="C3465" i="2"/>
  <c r="C3469" i="2"/>
  <c r="C3473" i="2"/>
  <c r="C3477" i="2"/>
  <c r="C3481" i="2"/>
  <c r="C3485" i="2"/>
  <c r="C3489" i="2"/>
  <c r="C3493" i="2"/>
  <c r="C3497" i="2"/>
  <c r="G4" i="2"/>
  <c r="G8" i="2"/>
  <c r="G12" i="2"/>
  <c r="G16" i="2"/>
  <c r="G20" i="2"/>
  <c r="G24" i="2"/>
  <c r="G28" i="2"/>
  <c r="G32" i="2"/>
  <c r="G36" i="2"/>
  <c r="G40" i="2"/>
  <c r="G44" i="2"/>
  <c r="G48" i="2"/>
  <c r="G52" i="2"/>
  <c r="G56" i="2"/>
  <c r="G60" i="2"/>
  <c r="G64" i="2"/>
  <c r="G68" i="2"/>
  <c r="G72" i="2"/>
  <c r="G76" i="2"/>
  <c r="G80" i="2"/>
  <c r="G84" i="2"/>
  <c r="G88" i="2"/>
  <c r="G92" i="2"/>
  <c r="G96" i="2"/>
  <c r="G100" i="2"/>
  <c r="G104" i="2"/>
  <c r="G108" i="2"/>
  <c r="G112" i="2"/>
  <c r="G116" i="2"/>
  <c r="G120" i="2"/>
  <c r="G124" i="2"/>
  <c r="G128" i="2"/>
  <c r="G132" i="2"/>
  <c r="G136" i="2"/>
  <c r="G140" i="2"/>
  <c r="G144" i="2"/>
  <c r="G148" i="2"/>
  <c r="G152" i="2"/>
  <c r="G156" i="2"/>
  <c r="G160" i="2"/>
  <c r="G164" i="2"/>
  <c r="G168" i="2"/>
  <c r="G172" i="2"/>
  <c r="G176" i="2"/>
  <c r="G180" i="2"/>
  <c r="G184" i="2"/>
  <c r="G188" i="2"/>
  <c r="G192" i="2"/>
  <c r="G196" i="2"/>
  <c r="G200" i="2"/>
  <c r="G204" i="2"/>
  <c r="G208" i="2"/>
  <c r="G212" i="2"/>
  <c r="G216" i="2"/>
  <c r="G220" i="2"/>
  <c r="G224" i="2"/>
  <c r="G228" i="2"/>
  <c r="G232" i="2"/>
  <c r="G236" i="2"/>
  <c r="G240" i="2"/>
  <c r="G244" i="2"/>
  <c r="G248" i="2"/>
  <c r="G252" i="2"/>
  <c r="G256" i="2"/>
  <c r="G260" i="2"/>
  <c r="G264" i="2"/>
  <c r="G268" i="2"/>
  <c r="G272" i="2"/>
  <c r="G276" i="2"/>
  <c r="G280" i="2"/>
  <c r="G284" i="2"/>
  <c r="G288" i="2"/>
  <c r="G292" i="2"/>
  <c r="G296" i="2"/>
  <c r="G300" i="2"/>
  <c r="G304" i="2"/>
  <c r="G308" i="2"/>
  <c r="G312" i="2"/>
  <c r="G316" i="2"/>
  <c r="G320" i="2"/>
  <c r="G324" i="2"/>
  <c r="G328" i="2"/>
  <c r="G332" i="2"/>
  <c r="G336" i="2"/>
  <c r="G340" i="2"/>
  <c r="G344" i="2"/>
  <c r="G348" i="2"/>
  <c r="G352" i="2"/>
  <c r="G356" i="2"/>
  <c r="G360" i="2"/>
  <c r="G364" i="2"/>
  <c r="G368" i="2"/>
  <c r="G372" i="2"/>
  <c r="G376" i="2"/>
  <c r="G380" i="2"/>
  <c r="G384" i="2"/>
  <c r="G388" i="2"/>
  <c r="G392" i="2"/>
  <c r="G396" i="2"/>
  <c r="G400" i="2"/>
  <c r="G404" i="2"/>
  <c r="G408" i="2"/>
  <c r="G412" i="2"/>
  <c r="G416" i="2"/>
  <c r="G420" i="2"/>
  <c r="G424" i="2"/>
  <c r="G428" i="2"/>
  <c r="G432" i="2"/>
  <c r="G436" i="2"/>
  <c r="G440" i="2"/>
  <c r="G444" i="2"/>
  <c r="G448" i="2"/>
  <c r="G452" i="2"/>
  <c r="G456" i="2"/>
  <c r="G460" i="2"/>
  <c r="G464" i="2"/>
  <c r="G468" i="2"/>
  <c r="G472" i="2"/>
  <c r="G476" i="2"/>
  <c r="G480" i="2"/>
  <c r="G484" i="2"/>
  <c r="G488" i="2"/>
  <c r="G492" i="2"/>
  <c r="G496" i="2"/>
  <c r="G500" i="2"/>
  <c r="G504" i="2"/>
  <c r="G508" i="2"/>
  <c r="G512" i="2"/>
  <c r="G516" i="2"/>
  <c r="G520" i="2"/>
  <c r="G524" i="2"/>
  <c r="G528" i="2"/>
  <c r="G532" i="2"/>
  <c r="G536" i="2"/>
  <c r="G540" i="2"/>
  <c r="G544" i="2"/>
  <c r="G548" i="2"/>
  <c r="G552" i="2"/>
  <c r="G556" i="2"/>
  <c r="G560" i="2"/>
  <c r="G564" i="2"/>
  <c r="G568" i="2"/>
  <c r="G572" i="2"/>
  <c r="G576" i="2"/>
  <c r="G580" i="2"/>
  <c r="G584" i="2"/>
  <c r="G588" i="2"/>
  <c r="G592" i="2"/>
  <c r="G596" i="2"/>
  <c r="G600" i="2"/>
  <c r="G604" i="2"/>
  <c r="G608" i="2"/>
  <c r="G612" i="2"/>
  <c r="G616" i="2"/>
  <c r="G620" i="2"/>
  <c r="G624" i="2"/>
  <c r="G628" i="2"/>
  <c r="G632" i="2"/>
  <c r="G636" i="2"/>
  <c r="G640" i="2"/>
  <c r="G644" i="2"/>
  <c r="G648" i="2"/>
  <c r="G652" i="2"/>
  <c r="G656" i="2"/>
  <c r="G660" i="2"/>
  <c r="G664" i="2"/>
  <c r="G668" i="2"/>
  <c r="G672" i="2"/>
  <c r="G676" i="2"/>
  <c r="G680" i="2"/>
  <c r="G684" i="2"/>
  <c r="G688" i="2"/>
  <c r="G692" i="2"/>
  <c r="G696" i="2"/>
  <c r="G700" i="2"/>
  <c r="G704" i="2"/>
  <c r="G708" i="2"/>
  <c r="G712" i="2"/>
  <c r="G716" i="2"/>
  <c r="G720" i="2"/>
  <c r="G724" i="2"/>
  <c r="G728" i="2"/>
  <c r="G732" i="2"/>
  <c r="G736" i="2"/>
  <c r="G740" i="2"/>
  <c r="G744" i="2"/>
  <c r="G748" i="2"/>
  <c r="G752" i="2"/>
  <c r="G756" i="2"/>
  <c r="G760" i="2"/>
  <c r="G764" i="2"/>
  <c r="G768" i="2"/>
  <c r="G772" i="2"/>
  <c r="G776" i="2"/>
  <c r="G780" i="2"/>
  <c r="G784" i="2"/>
  <c r="G788" i="2"/>
  <c r="G792" i="2"/>
  <c r="G796" i="2"/>
  <c r="G800" i="2"/>
  <c r="G804" i="2"/>
  <c r="G808" i="2"/>
  <c r="G812" i="2"/>
  <c r="G816" i="2"/>
  <c r="G820" i="2"/>
  <c r="G824" i="2"/>
  <c r="G828" i="2"/>
  <c r="G832" i="2"/>
  <c r="G836" i="2"/>
  <c r="G840" i="2"/>
  <c r="G844" i="2"/>
  <c r="G848" i="2"/>
  <c r="G852" i="2"/>
  <c r="G856" i="2"/>
  <c r="G860" i="2"/>
  <c r="G864" i="2"/>
  <c r="G868" i="2"/>
  <c r="G872" i="2"/>
  <c r="G876" i="2"/>
  <c r="G880" i="2"/>
  <c r="G884" i="2"/>
  <c r="G888" i="2"/>
  <c r="G892" i="2"/>
  <c r="G896" i="2"/>
  <c r="G900" i="2"/>
  <c r="G904" i="2"/>
  <c r="G908" i="2"/>
  <c r="G912" i="2"/>
  <c r="G916" i="2"/>
  <c r="G920" i="2"/>
  <c r="G924" i="2"/>
  <c r="G928" i="2"/>
  <c r="G932" i="2"/>
  <c r="G936" i="2"/>
  <c r="G940" i="2"/>
  <c r="G944" i="2"/>
  <c r="G948" i="2"/>
  <c r="G952" i="2"/>
  <c r="G956" i="2"/>
  <c r="G960" i="2"/>
  <c r="G964" i="2"/>
  <c r="G968" i="2"/>
  <c r="G972" i="2"/>
  <c r="G976" i="2"/>
  <c r="G980" i="2"/>
  <c r="G984" i="2"/>
  <c r="G988" i="2"/>
  <c r="G992" i="2"/>
  <c r="G996" i="2"/>
  <c r="G1000" i="2"/>
  <c r="G1004" i="2"/>
  <c r="G1008" i="2"/>
  <c r="G1012" i="2"/>
  <c r="G1016" i="2"/>
  <c r="G1020" i="2"/>
  <c r="G1024" i="2"/>
  <c r="G1028" i="2"/>
  <c r="G1032" i="2"/>
  <c r="G1036" i="2"/>
  <c r="G1040" i="2"/>
  <c r="G1044" i="2"/>
  <c r="G1048" i="2"/>
  <c r="G1052" i="2"/>
  <c r="G1056" i="2"/>
  <c r="G1060" i="2"/>
  <c r="G1064" i="2"/>
  <c r="G1068" i="2"/>
  <c r="G1072" i="2"/>
  <c r="G1076" i="2"/>
  <c r="G1080" i="2"/>
  <c r="G1084" i="2"/>
  <c r="G1088" i="2"/>
  <c r="G1092" i="2"/>
  <c r="G1096" i="2"/>
  <c r="G1100" i="2"/>
  <c r="G1104" i="2"/>
  <c r="G1108" i="2"/>
  <c r="G1112" i="2"/>
  <c r="G1116" i="2"/>
  <c r="G1120" i="2"/>
  <c r="G1124" i="2"/>
  <c r="G1128" i="2"/>
  <c r="G1132" i="2"/>
  <c r="G1136" i="2"/>
  <c r="G1140" i="2"/>
  <c r="G1144" i="2"/>
  <c r="G1148" i="2"/>
  <c r="G1152" i="2"/>
  <c r="G1156" i="2"/>
  <c r="G1160" i="2"/>
  <c r="G1164" i="2"/>
  <c r="G1168" i="2"/>
  <c r="G1172" i="2"/>
  <c r="G1176" i="2"/>
  <c r="G1180" i="2"/>
  <c r="G1184" i="2"/>
  <c r="G1188" i="2"/>
  <c r="G1192" i="2"/>
  <c r="G1196" i="2"/>
  <c r="G1200" i="2"/>
  <c r="G1204" i="2"/>
  <c r="G1208" i="2"/>
  <c r="G1212" i="2"/>
  <c r="G1216" i="2"/>
  <c r="G1220" i="2"/>
  <c r="G1224" i="2"/>
  <c r="G1228" i="2"/>
  <c r="G1232" i="2"/>
  <c r="G1236" i="2"/>
  <c r="G1240" i="2"/>
  <c r="G1244" i="2"/>
  <c r="G1248" i="2"/>
  <c r="G1252" i="2"/>
  <c r="G1256" i="2"/>
  <c r="G1260" i="2"/>
  <c r="G1264" i="2"/>
  <c r="G1268" i="2"/>
  <c r="G1272" i="2"/>
  <c r="G1276" i="2"/>
  <c r="G1280" i="2"/>
  <c r="G1284" i="2"/>
  <c r="G1288" i="2"/>
  <c r="G1292" i="2"/>
  <c r="G1296" i="2"/>
  <c r="G1300" i="2"/>
  <c r="G1304" i="2"/>
  <c r="G1308" i="2"/>
  <c r="G1312" i="2"/>
  <c r="G1316" i="2"/>
  <c r="G1320" i="2"/>
  <c r="G1324" i="2"/>
  <c r="G1328" i="2"/>
  <c r="G1332" i="2"/>
  <c r="G1336" i="2"/>
  <c r="G1340" i="2"/>
  <c r="G1344" i="2"/>
  <c r="G1348" i="2"/>
  <c r="G1352" i="2"/>
  <c r="G1356" i="2"/>
  <c r="G1360" i="2"/>
  <c r="G1364" i="2"/>
  <c r="G1368" i="2"/>
  <c r="G1372" i="2"/>
  <c r="G1376" i="2"/>
  <c r="G1380" i="2"/>
  <c r="G1384" i="2"/>
  <c r="G1388" i="2"/>
  <c r="G1392" i="2"/>
  <c r="G1396" i="2"/>
  <c r="G1400" i="2"/>
  <c r="G1404" i="2"/>
  <c r="G1408" i="2"/>
  <c r="G1412" i="2"/>
  <c r="G1416" i="2"/>
  <c r="G1420" i="2"/>
  <c r="G1424" i="2"/>
  <c r="G1428" i="2"/>
  <c r="G1432" i="2"/>
  <c r="G1436" i="2"/>
  <c r="G1440" i="2"/>
  <c r="G1444" i="2"/>
  <c r="G1448" i="2"/>
  <c r="G1452" i="2"/>
  <c r="G1456" i="2"/>
  <c r="G1460" i="2"/>
  <c r="G1464" i="2"/>
  <c r="G1468" i="2"/>
  <c r="G1472" i="2"/>
  <c r="G1476" i="2"/>
  <c r="G1480" i="2"/>
  <c r="G1484" i="2"/>
  <c r="G1488" i="2"/>
  <c r="G1492" i="2"/>
  <c r="G1496" i="2"/>
  <c r="G1500" i="2"/>
  <c r="G1504" i="2"/>
  <c r="G1508" i="2"/>
  <c r="G1512" i="2"/>
  <c r="G1516" i="2"/>
  <c r="G1520" i="2"/>
  <c r="G1524" i="2"/>
  <c r="G1528" i="2"/>
  <c r="G1532" i="2"/>
  <c r="G1536" i="2"/>
  <c r="G1540" i="2"/>
  <c r="G1544" i="2"/>
  <c r="G1548" i="2"/>
  <c r="G1552" i="2"/>
  <c r="G1556" i="2"/>
  <c r="G1560" i="2"/>
  <c r="G1564" i="2"/>
  <c r="G1568" i="2"/>
  <c r="G1572" i="2"/>
  <c r="G1576" i="2"/>
  <c r="G1580" i="2"/>
  <c r="G1584" i="2"/>
  <c r="G1588" i="2"/>
  <c r="G1592" i="2"/>
  <c r="G1596" i="2"/>
  <c r="G1600" i="2"/>
  <c r="G1604" i="2"/>
  <c r="G1608" i="2"/>
  <c r="G1612" i="2"/>
  <c r="G1616" i="2"/>
  <c r="G1620" i="2"/>
  <c r="G1624" i="2"/>
  <c r="G1628" i="2"/>
  <c r="G1632" i="2"/>
  <c r="G1636" i="2"/>
  <c r="G1640" i="2"/>
  <c r="G1644" i="2"/>
  <c r="G1648" i="2"/>
  <c r="G1652" i="2"/>
  <c r="G1656" i="2"/>
  <c r="G1660" i="2"/>
  <c r="G1664" i="2"/>
  <c r="G1668" i="2"/>
  <c r="G1672" i="2"/>
  <c r="G1676" i="2"/>
  <c r="G1680" i="2"/>
  <c r="G1684" i="2"/>
  <c r="G1688" i="2"/>
  <c r="G1692" i="2"/>
  <c r="G1696" i="2"/>
  <c r="G1700" i="2"/>
  <c r="G1704" i="2"/>
  <c r="G1708" i="2"/>
  <c r="G1712" i="2"/>
  <c r="G1716" i="2"/>
  <c r="G1720" i="2"/>
  <c r="G1724" i="2"/>
  <c r="G1728" i="2"/>
  <c r="G1732" i="2"/>
  <c r="G1736" i="2"/>
  <c r="G1740" i="2"/>
  <c r="G1744" i="2"/>
  <c r="G1748" i="2"/>
  <c r="G1752" i="2"/>
  <c r="G1756" i="2"/>
  <c r="G1760" i="2"/>
  <c r="G1764" i="2"/>
  <c r="G1768" i="2"/>
  <c r="G1772" i="2"/>
  <c r="G1776" i="2"/>
  <c r="G1780" i="2"/>
  <c r="G1784" i="2"/>
  <c r="G1788" i="2"/>
  <c r="G1792" i="2"/>
  <c r="G1796" i="2"/>
  <c r="G1800" i="2"/>
  <c r="G1804" i="2"/>
  <c r="G1808" i="2"/>
  <c r="G1812" i="2"/>
  <c r="G1816" i="2"/>
  <c r="G1820" i="2"/>
  <c r="G1824" i="2"/>
  <c r="G1828" i="2"/>
  <c r="G1832" i="2"/>
  <c r="G1836" i="2"/>
  <c r="G1840" i="2"/>
  <c r="G1844" i="2"/>
  <c r="G1848" i="2"/>
  <c r="G1852" i="2"/>
  <c r="G1856" i="2"/>
  <c r="G1860" i="2"/>
  <c r="G1864" i="2"/>
  <c r="G1868" i="2"/>
  <c r="G1872" i="2"/>
  <c r="G1876" i="2"/>
  <c r="G1880" i="2"/>
  <c r="G1884" i="2"/>
  <c r="G1888" i="2"/>
  <c r="G1892" i="2"/>
  <c r="G1896" i="2"/>
  <c r="G1900" i="2"/>
  <c r="G1904" i="2"/>
  <c r="G1908" i="2"/>
  <c r="G1912" i="2"/>
  <c r="G1916" i="2"/>
  <c r="G1920" i="2"/>
  <c r="G1924" i="2"/>
  <c r="G1928" i="2"/>
  <c r="G1932" i="2"/>
  <c r="G1936" i="2"/>
  <c r="G1940" i="2"/>
  <c r="G1944" i="2"/>
  <c r="G1948" i="2"/>
  <c r="G1952" i="2"/>
  <c r="G1956" i="2"/>
  <c r="G1960" i="2"/>
  <c r="G1964" i="2"/>
  <c r="G1968" i="2"/>
  <c r="G1972" i="2"/>
  <c r="G1976" i="2"/>
  <c r="G1980" i="2"/>
  <c r="G1984" i="2"/>
  <c r="G1988" i="2"/>
  <c r="G1992" i="2"/>
  <c r="G1996" i="2"/>
  <c r="G2000" i="2"/>
  <c r="G2004" i="2"/>
  <c r="G2008" i="2"/>
  <c r="G2012" i="2"/>
  <c r="G2016" i="2"/>
  <c r="G2020" i="2"/>
  <c r="G2024" i="2"/>
  <c r="G2028" i="2"/>
  <c r="G2032" i="2"/>
  <c r="G2036" i="2"/>
  <c r="G2040" i="2"/>
  <c r="G2044" i="2"/>
  <c r="G2048" i="2"/>
  <c r="G2052" i="2"/>
  <c r="G2056" i="2"/>
  <c r="G2060" i="2"/>
  <c r="G2064" i="2"/>
  <c r="G2068" i="2"/>
  <c r="G2072" i="2"/>
  <c r="G2076" i="2"/>
  <c r="G2080" i="2"/>
  <c r="G2084" i="2"/>
  <c r="G2088" i="2"/>
  <c r="G2092" i="2"/>
  <c r="G2096" i="2"/>
  <c r="G2100" i="2"/>
  <c r="G2104" i="2"/>
  <c r="G2108" i="2"/>
  <c r="G2112" i="2"/>
  <c r="G2116" i="2"/>
  <c r="G2120" i="2"/>
  <c r="G2124" i="2"/>
  <c r="G2128" i="2"/>
  <c r="G2132" i="2"/>
  <c r="G2136" i="2"/>
  <c r="G2140" i="2"/>
  <c r="G2144" i="2"/>
  <c r="G2148" i="2"/>
  <c r="G2152" i="2"/>
  <c r="G2156" i="2"/>
  <c r="G2160" i="2"/>
  <c r="G2164" i="2"/>
  <c r="G2168" i="2"/>
  <c r="G2172" i="2"/>
  <c r="G2176" i="2"/>
  <c r="G2180" i="2"/>
  <c r="G2184" i="2"/>
  <c r="G2188" i="2"/>
  <c r="G2192" i="2"/>
  <c r="G2196" i="2"/>
  <c r="G2200" i="2"/>
  <c r="G2204" i="2"/>
  <c r="G2208" i="2"/>
  <c r="G2212" i="2"/>
  <c r="G2216" i="2"/>
  <c r="G2220" i="2"/>
  <c r="G2224" i="2"/>
  <c r="G2228" i="2"/>
  <c r="G2232" i="2"/>
  <c r="G2236" i="2"/>
  <c r="G2240" i="2"/>
  <c r="G2244" i="2"/>
  <c r="G2248" i="2"/>
  <c r="G2252" i="2"/>
  <c r="G2256" i="2"/>
  <c r="G2260" i="2"/>
  <c r="G2264" i="2"/>
  <c r="G5" i="2"/>
  <c r="G9" i="2"/>
  <c r="G13" i="2"/>
  <c r="G17" i="2"/>
  <c r="G21" i="2"/>
  <c r="G25" i="2"/>
  <c r="G29" i="2"/>
  <c r="G33" i="2"/>
  <c r="G37" i="2"/>
  <c r="G41" i="2"/>
  <c r="G45" i="2"/>
  <c r="G49" i="2"/>
  <c r="G53" i="2"/>
  <c r="G57" i="2"/>
  <c r="G61" i="2"/>
  <c r="G65" i="2"/>
  <c r="G69" i="2"/>
  <c r="G73" i="2"/>
  <c r="G77" i="2"/>
  <c r="G81" i="2"/>
  <c r="G85" i="2"/>
  <c r="G89" i="2"/>
  <c r="G93" i="2"/>
  <c r="G97" i="2"/>
  <c r="G101" i="2"/>
  <c r="G105" i="2"/>
  <c r="G109" i="2"/>
  <c r="G113" i="2"/>
  <c r="G117" i="2"/>
  <c r="G121" i="2"/>
  <c r="G125" i="2"/>
  <c r="G129" i="2"/>
  <c r="G133" i="2"/>
  <c r="G137" i="2"/>
  <c r="G141" i="2"/>
  <c r="G145" i="2"/>
  <c r="G149" i="2"/>
  <c r="G153" i="2"/>
  <c r="G157" i="2"/>
  <c r="G161" i="2"/>
  <c r="G165" i="2"/>
  <c r="G169" i="2"/>
  <c r="G173" i="2"/>
  <c r="G177" i="2"/>
  <c r="G181" i="2"/>
  <c r="G185" i="2"/>
  <c r="G189" i="2"/>
  <c r="G193" i="2"/>
  <c r="G197" i="2"/>
  <c r="G201" i="2"/>
  <c r="G205" i="2"/>
  <c r="G209" i="2"/>
  <c r="G213" i="2"/>
  <c r="G217" i="2"/>
  <c r="G221" i="2"/>
  <c r="G225" i="2"/>
  <c r="G229" i="2"/>
  <c r="G233" i="2"/>
  <c r="G237" i="2"/>
  <c r="G241" i="2"/>
  <c r="G245" i="2"/>
  <c r="G249" i="2"/>
  <c r="G253" i="2"/>
  <c r="G257" i="2"/>
  <c r="G261" i="2"/>
  <c r="G265" i="2"/>
  <c r="G269" i="2"/>
  <c r="G273" i="2"/>
  <c r="G277" i="2"/>
  <c r="G281" i="2"/>
  <c r="G285" i="2"/>
  <c r="G289" i="2"/>
  <c r="G293" i="2"/>
  <c r="G297" i="2"/>
  <c r="G301" i="2"/>
  <c r="G305" i="2"/>
  <c r="G309" i="2"/>
  <c r="G313" i="2"/>
  <c r="G317" i="2"/>
  <c r="G321" i="2"/>
  <c r="G325" i="2"/>
  <c r="G329" i="2"/>
  <c r="G333" i="2"/>
  <c r="G337" i="2"/>
  <c r="G341" i="2"/>
  <c r="G345" i="2"/>
  <c r="G349" i="2"/>
  <c r="G353" i="2"/>
  <c r="G357" i="2"/>
  <c r="G361" i="2"/>
  <c r="G365" i="2"/>
  <c r="G369" i="2"/>
  <c r="G373" i="2"/>
  <c r="G377" i="2"/>
  <c r="G381" i="2"/>
  <c r="G385" i="2"/>
  <c r="G389" i="2"/>
  <c r="G393" i="2"/>
  <c r="G397" i="2"/>
  <c r="G401" i="2"/>
  <c r="G405" i="2"/>
  <c r="G409" i="2"/>
  <c r="G413" i="2"/>
  <c r="G417" i="2"/>
  <c r="G421" i="2"/>
  <c r="G425" i="2"/>
  <c r="G429" i="2"/>
  <c r="G433" i="2"/>
  <c r="G437" i="2"/>
  <c r="G441" i="2"/>
  <c r="G445" i="2"/>
  <c r="G449" i="2"/>
  <c r="G453" i="2"/>
  <c r="G457" i="2"/>
  <c r="G461" i="2"/>
  <c r="G465" i="2"/>
  <c r="G469" i="2"/>
  <c r="G473" i="2"/>
  <c r="G477" i="2"/>
  <c r="G481" i="2"/>
  <c r="G485" i="2"/>
  <c r="G489" i="2"/>
  <c r="G493" i="2"/>
  <c r="G497" i="2"/>
  <c r="G501" i="2"/>
  <c r="G505" i="2"/>
  <c r="G509" i="2"/>
  <c r="G513" i="2"/>
  <c r="G517" i="2"/>
  <c r="G521" i="2"/>
  <c r="G525" i="2"/>
  <c r="G529" i="2"/>
  <c r="G533" i="2"/>
  <c r="G537" i="2"/>
  <c r="G541" i="2"/>
  <c r="G545" i="2"/>
  <c r="G549" i="2"/>
  <c r="G553" i="2"/>
  <c r="G557" i="2"/>
  <c r="G561" i="2"/>
  <c r="G565" i="2"/>
  <c r="G569" i="2"/>
  <c r="G573" i="2"/>
  <c r="G577" i="2"/>
  <c r="G581" i="2"/>
  <c r="G585" i="2"/>
  <c r="G589" i="2"/>
  <c r="G593" i="2"/>
  <c r="G597" i="2"/>
  <c r="G601" i="2"/>
  <c r="G605" i="2"/>
  <c r="G609" i="2"/>
  <c r="G613" i="2"/>
  <c r="G617" i="2"/>
  <c r="G621" i="2"/>
  <c r="G625" i="2"/>
  <c r="G629" i="2"/>
  <c r="G633" i="2"/>
  <c r="G637" i="2"/>
  <c r="G641" i="2"/>
  <c r="G645" i="2"/>
  <c r="G649" i="2"/>
  <c r="G653" i="2"/>
  <c r="G657" i="2"/>
  <c r="G661" i="2"/>
  <c r="G665" i="2"/>
  <c r="G669" i="2"/>
  <c r="G673" i="2"/>
  <c r="G677" i="2"/>
  <c r="G681" i="2"/>
  <c r="G685" i="2"/>
  <c r="G689" i="2"/>
  <c r="G693" i="2"/>
  <c r="G697" i="2"/>
  <c r="G701" i="2"/>
  <c r="G705" i="2"/>
  <c r="G709" i="2"/>
  <c r="G713" i="2"/>
  <c r="G717" i="2"/>
  <c r="G721" i="2"/>
  <c r="G725" i="2"/>
  <c r="G729" i="2"/>
  <c r="G733" i="2"/>
  <c r="G737" i="2"/>
  <c r="G741" i="2"/>
  <c r="G745" i="2"/>
  <c r="G749" i="2"/>
  <c r="G753" i="2"/>
  <c r="G757" i="2"/>
  <c r="G761" i="2"/>
  <c r="G765" i="2"/>
  <c r="G769" i="2"/>
  <c r="G773" i="2"/>
  <c r="G777" i="2"/>
  <c r="G781" i="2"/>
  <c r="G785" i="2"/>
  <c r="G789" i="2"/>
  <c r="G793" i="2"/>
  <c r="G797" i="2"/>
  <c r="G801" i="2"/>
  <c r="G805" i="2"/>
  <c r="G809" i="2"/>
  <c r="G813" i="2"/>
  <c r="G817" i="2"/>
  <c r="G821" i="2"/>
  <c r="G825" i="2"/>
  <c r="G829" i="2"/>
  <c r="G833" i="2"/>
  <c r="G837" i="2"/>
  <c r="G841" i="2"/>
  <c r="G845" i="2"/>
  <c r="G849" i="2"/>
  <c r="G853" i="2"/>
  <c r="G857" i="2"/>
  <c r="G861" i="2"/>
  <c r="G865" i="2"/>
  <c r="G869" i="2"/>
  <c r="G873" i="2"/>
  <c r="G877" i="2"/>
  <c r="G881" i="2"/>
  <c r="G885" i="2"/>
  <c r="G889" i="2"/>
  <c r="G893" i="2"/>
  <c r="G897" i="2"/>
  <c r="G901" i="2"/>
  <c r="G905" i="2"/>
  <c r="G909" i="2"/>
  <c r="G913" i="2"/>
  <c r="G917" i="2"/>
  <c r="G921" i="2"/>
  <c r="G925" i="2"/>
  <c r="G929" i="2"/>
  <c r="G933" i="2"/>
  <c r="G937" i="2"/>
  <c r="G941" i="2"/>
  <c r="G945" i="2"/>
  <c r="G949" i="2"/>
  <c r="G953" i="2"/>
  <c r="G957" i="2"/>
  <c r="G961" i="2"/>
  <c r="G965" i="2"/>
  <c r="G969" i="2"/>
  <c r="G973" i="2"/>
  <c r="G977" i="2"/>
  <c r="G981" i="2"/>
  <c r="G985" i="2"/>
  <c r="G989" i="2"/>
  <c r="G993" i="2"/>
  <c r="G997" i="2"/>
  <c r="G1001" i="2"/>
  <c r="G1005" i="2"/>
  <c r="G1009" i="2"/>
  <c r="G1013" i="2"/>
  <c r="G1017" i="2"/>
  <c r="G1021" i="2"/>
  <c r="G1025" i="2"/>
  <c r="G1029" i="2"/>
  <c r="G1033" i="2"/>
  <c r="G1037" i="2"/>
  <c r="G1041" i="2"/>
  <c r="G1045" i="2"/>
  <c r="G1049" i="2"/>
  <c r="G1053" i="2"/>
  <c r="G1057" i="2"/>
  <c r="G1061" i="2"/>
  <c r="G1065" i="2"/>
  <c r="G1069" i="2"/>
  <c r="G1073" i="2"/>
  <c r="G1077" i="2"/>
  <c r="G1081" i="2"/>
  <c r="G1085" i="2"/>
  <c r="G1089" i="2"/>
  <c r="G1093" i="2"/>
  <c r="G1097" i="2"/>
  <c r="G1101" i="2"/>
  <c r="G1105" i="2"/>
  <c r="G1109" i="2"/>
  <c r="G1113" i="2"/>
  <c r="G1117" i="2"/>
  <c r="G1121" i="2"/>
  <c r="G1125" i="2"/>
  <c r="G1129" i="2"/>
  <c r="G1133" i="2"/>
  <c r="G1137" i="2"/>
  <c r="G1141" i="2"/>
  <c r="G1145" i="2"/>
  <c r="G1149" i="2"/>
  <c r="G1153" i="2"/>
  <c r="G1157" i="2"/>
  <c r="G1161" i="2"/>
  <c r="G1165" i="2"/>
  <c r="G1169" i="2"/>
  <c r="G1173" i="2"/>
  <c r="G1177" i="2"/>
  <c r="G1181" i="2"/>
  <c r="G1185" i="2"/>
  <c r="G1189" i="2"/>
  <c r="G1193" i="2"/>
  <c r="G1197" i="2"/>
  <c r="G1201" i="2"/>
  <c r="G1205" i="2"/>
  <c r="G1209" i="2"/>
  <c r="G1213" i="2"/>
  <c r="G1217" i="2"/>
  <c r="G1221" i="2"/>
  <c r="G1225" i="2"/>
  <c r="G1229" i="2"/>
  <c r="G1233" i="2"/>
  <c r="G1237" i="2"/>
  <c r="G1241" i="2"/>
  <c r="G1245" i="2"/>
  <c r="G1249" i="2"/>
  <c r="G1253" i="2"/>
  <c r="G1257" i="2"/>
  <c r="G1261" i="2"/>
  <c r="G1265" i="2"/>
  <c r="G1269" i="2"/>
  <c r="G1273" i="2"/>
  <c r="G1277" i="2"/>
  <c r="G1281" i="2"/>
  <c r="G1285" i="2"/>
  <c r="G1289" i="2"/>
  <c r="G1293" i="2"/>
  <c r="G1297" i="2"/>
  <c r="G1301" i="2"/>
  <c r="G1305" i="2"/>
  <c r="G1309" i="2"/>
  <c r="G1313" i="2"/>
  <c r="G1317" i="2"/>
  <c r="G1321" i="2"/>
  <c r="G1325" i="2"/>
  <c r="G1329" i="2"/>
  <c r="G1333" i="2"/>
  <c r="G1337" i="2"/>
  <c r="G1341" i="2"/>
  <c r="G1345" i="2"/>
  <c r="G1349" i="2"/>
  <c r="G1353" i="2"/>
  <c r="G1357" i="2"/>
  <c r="G1361" i="2"/>
  <c r="G1365" i="2"/>
  <c r="G1369" i="2"/>
  <c r="G1373" i="2"/>
  <c r="G1377" i="2"/>
  <c r="G1381" i="2"/>
  <c r="G1385" i="2"/>
  <c r="G1389" i="2"/>
  <c r="G1393" i="2"/>
  <c r="G1397" i="2"/>
  <c r="G1401" i="2"/>
  <c r="G1405" i="2"/>
  <c r="G1409" i="2"/>
  <c r="G1413" i="2"/>
  <c r="G1417" i="2"/>
  <c r="G1421" i="2"/>
  <c r="G1425" i="2"/>
  <c r="G1429" i="2"/>
  <c r="G1433" i="2"/>
  <c r="G1437" i="2"/>
  <c r="G1441" i="2"/>
  <c r="G1445" i="2"/>
  <c r="G1449" i="2"/>
  <c r="G1453" i="2"/>
  <c r="G1457" i="2"/>
  <c r="G1461" i="2"/>
  <c r="G1465" i="2"/>
  <c r="G1469" i="2"/>
  <c r="G1473" i="2"/>
  <c r="G1477" i="2"/>
  <c r="G1481" i="2"/>
  <c r="G1485" i="2"/>
  <c r="G1489" i="2"/>
  <c r="G1493" i="2"/>
  <c r="G1497" i="2"/>
  <c r="G1501" i="2"/>
  <c r="G1505" i="2"/>
  <c r="G1509" i="2"/>
  <c r="G1513" i="2"/>
  <c r="G1517" i="2"/>
  <c r="G1521" i="2"/>
  <c r="G1525" i="2"/>
  <c r="G1529" i="2"/>
  <c r="G1533" i="2"/>
  <c r="G1537" i="2"/>
  <c r="G1541" i="2"/>
  <c r="G1545" i="2"/>
  <c r="G1549" i="2"/>
  <c r="G1553" i="2"/>
  <c r="G1557" i="2"/>
  <c r="G1561" i="2"/>
  <c r="G1565" i="2"/>
  <c r="G1569" i="2"/>
  <c r="G1573" i="2"/>
  <c r="G1577" i="2"/>
  <c r="G1581" i="2"/>
  <c r="G1585" i="2"/>
  <c r="G1589" i="2"/>
  <c r="G1593" i="2"/>
  <c r="G1597" i="2"/>
  <c r="G1601" i="2"/>
  <c r="G1605" i="2"/>
  <c r="G1609" i="2"/>
  <c r="G1613" i="2"/>
  <c r="G1617" i="2"/>
  <c r="G1621" i="2"/>
  <c r="G1625" i="2"/>
  <c r="G1629" i="2"/>
  <c r="G1633" i="2"/>
  <c r="G1637" i="2"/>
  <c r="G1641" i="2"/>
  <c r="G1645" i="2"/>
  <c r="G1649" i="2"/>
  <c r="G1653" i="2"/>
  <c r="G1657" i="2"/>
  <c r="G1661" i="2"/>
  <c r="G1665" i="2"/>
  <c r="G1669" i="2"/>
  <c r="G1673" i="2"/>
  <c r="G1677" i="2"/>
  <c r="G1681" i="2"/>
  <c r="G1685" i="2"/>
  <c r="G1689" i="2"/>
  <c r="G1693" i="2"/>
  <c r="G1697" i="2"/>
  <c r="G1701" i="2"/>
  <c r="G1705" i="2"/>
  <c r="G1709" i="2"/>
  <c r="G1713" i="2"/>
  <c r="G1717" i="2"/>
  <c r="G1721" i="2"/>
  <c r="G1725" i="2"/>
  <c r="G1729" i="2"/>
  <c r="G1733" i="2"/>
  <c r="G1737" i="2"/>
  <c r="G1741" i="2"/>
  <c r="G1745" i="2"/>
  <c r="G1749" i="2"/>
  <c r="G1753" i="2"/>
  <c r="G1757" i="2"/>
  <c r="G1761" i="2"/>
  <c r="G1765" i="2"/>
  <c r="G1769" i="2"/>
  <c r="G1773" i="2"/>
  <c r="G1777" i="2"/>
  <c r="G1781" i="2"/>
  <c r="G1785" i="2"/>
  <c r="G1789" i="2"/>
  <c r="G1793" i="2"/>
  <c r="G1797" i="2"/>
  <c r="G1801" i="2"/>
  <c r="G1805" i="2"/>
  <c r="G1809" i="2"/>
  <c r="G1813" i="2"/>
  <c r="G1817" i="2"/>
  <c r="G1821" i="2"/>
  <c r="G1825" i="2"/>
  <c r="G1829" i="2"/>
  <c r="G1833" i="2"/>
  <c r="G1837" i="2"/>
  <c r="G1841" i="2"/>
  <c r="G1845" i="2"/>
  <c r="G1849" i="2"/>
  <c r="G1853" i="2"/>
  <c r="G1857" i="2"/>
  <c r="G1861" i="2"/>
  <c r="G1865" i="2"/>
  <c r="G1869" i="2"/>
  <c r="G1873" i="2"/>
  <c r="G1877" i="2"/>
  <c r="G1881" i="2"/>
  <c r="G1885" i="2"/>
  <c r="G1889" i="2"/>
  <c r="G1893" i="2"/>
  <c r="G1897" i="2"/>
  <c r="G1901" i="2"/>
  <c r="G1905" i="2"/>
  <c r="G1909" i="2"/>
  <c r="G1913" i="2"/>
  <c r="G1917" i="2"/>
  <c r="G1921" i="2"/>
  <c r="G1925" i="2"/>
  <c r="G1929" i="2"/>
  <c r="G1933" i="2"/>
  <c r="G1937" i="2"/>
  <c r="G1941" i="2"/>
  <c r="G1945" i="2"/>
  <c r="G1949" i="2"/>
  <c r="G1953" i="2"/>
  <c r="G1957" i="2"/>
  <c r="G1961" i="2"/>
  <c r="G1965" i="2"/>
  <c r="G1969" i="2"/>
  <c r="G1973" i="2"/>
  <c r="G1977" i="2"/>
  <c r="G1981" i="2"/>
  <c r="G1985" i="2"/>
  <c r="G1989" i="2"/>
  <c r="G1993" i="2"/>
  <c r="G1997" i="2"/>
  <c r="G2001" i="2"/>
  <c r="G2005" i="2"/>
  <c r="G2009" i="2"/>
  <c r="G2013" i="2"/>
  <c r="G2017" i="2"/>
  <c r="G2021" i="2"/>
  <c r="G2025" i="2"/>
  <c r="G2029" i="2"/>
  <c r="G2033" i="2"/>
  <c r="G2037" i="2"/>
  <c r="G2041" i="2"/>
  <c r="G2045" i="2"/>
  <c r="G2049" i="2"/>
  <c r="G2053" i="2"/>
  <c r="G2057" i="2"/>
  <c r="G2061" i="2"/>
  <c r="G2065" i="2"/>
  <c r="G2069" i="2"/>
  <c r="G2073" i="2"/>
  <c r="G2077" i="2"/>
  <c r="G2081" i="2"/>
  <c r="G2085" i="2"/>
  <c r="G2089" i="2"/>
  <c r="G2093" i="2"/>
  <c r="G2097" i="2"/>
  <c r="G2101" i="2"/>
  <c r="G2105" i="2"/>
  <c r="G2109" i="2"/>
  <c r="G2113" i="2"/>
  <c r="G2117" i="2"/>
  <c r="G2121" i="2"/>
  <c r="G2125" i="2"/>
  <c r="G2129" i="2"/>
  <c r="G2133" i="2"/>
  <c r="G2137" i="2"/>
  <c r="G2141" i="2"/>
  <c r="G2145" i="2"/>
  <c r="G2149" i="2"/>
  <c r="G2153" i="2"/>
  <c r="G2157" i="2"/>
  <c r="G2161" i="2"/>
  <c r="G2165" i="2"/>
  <c r="G2169" i="2"/>
  <c r="G2173" i="2"/>
  <c r="G2177" i="2"/>
  <c r="G2181" i="2"/>
  <c r="G2185" i="2"/>
  <c r="G2189" i="2"/>
  <c r="G2193" i="2"/>
  <c r="G2197" i="2"/>
  <c r="G2201" i="2"/>
  <c r="G2205" i="2"/>
  <c r="G2209" i="2"/>
  <c r="G2213" i="2"/>
  <c r="G2217" i="2"/>
  <c r="G2221" i="2"/>
  <c r="G2225" i="2"/>
  <c r="G2229" i="2"/>
  <c r="G2233" i="2"/>
  <c r="G2237" i="2"/>
  <c r="G2241" i="2"/>
  <c r="G2245" i="2"/>
  <c r="G2249" i="2"/>
  <c r="G2253" i="2"/>
  <c r="G2257" i="2"/>
  <c r="G2261" i="2"/>
  <c r="G2265" i="2"/>
  <c r="G2269" i="2"/>
  <c r="G2273" i="2"/>
  <c r="G2277" i="2"/>
  <c r="G2281" i="2"/>
  <c r="G2285" i="2"/>
  <c r="G2289" i="2"/>
  <c r="G2293" i="2"/>
  <c r="G2297" i="2"/>
  <c r="G2301" i="2"/>
  <c r="G2305" i="2"/>
  <c r="G2309" i="2"/>
  <c r="G2313" i="2"/>
  <c r="G2317" i="2"/>
  <c r="G2321" i="2"/>
  <c r="G2325" i="2"/>
  <c r="G2329" i="2"/>
  <c r="G2333" i="2"/>
  <c r="G2337" i="2"/>
  <c r="G2341" i="2"/>
  <c r="G2345" i="2"/>
  <c r="G2349" i="2"/>
  <c r="G2353" i="2"/>
  <c r="G2357" i="2"/>
  <c r="G2361" i="2"/>
  <c r="G2365" i="2"/>
  <c r="G2369" i="2"/>
  <c r="G6" i="2"/>
  <c r="G10" i="2"/>
  <c r="G14" i="2"/>
  <c r="G18" i="2"/>
  <c r="G22" i="2"/>
  <c r="G26" i="2"/>
  <c r="G30" i="2"/>
  <c r="G34" i="2"/>
  <c r="G38" i="2"/>
  <c r="G42" i="2"/>
  <c r="G46" i="2"/>
  <c r="G50" i="2"/>
  <c r="G54" i="2"/>
  <c r="G58" i="2"/>
  <c r="G62" i="2"/>
  <c r="G66" i="2"/>
  <c r="G70" i="2"/>
  <c r="G74" i="2"/>
  <c r="G78" i="2"/>
  <c r="G82" i="2"/>
  <c r="G86" i="2"/>
  <c r="G90" i="2"/>
  <c r="G94" i="2"/>
  <c r="G98" i="2"/>
  <c r="G102" i="2"/>
  <c r="G106" i="2"/>
  <c r="G110" i="2"/>
  <c r="G114" i="2"/>
  <c r="G118" i="2"/>
  <c r="G122" i="2"/>
  <c r="G126" i="2"/>
  <c r="G130" i="2"/>
  <c r="G134" i="2"/>
  <c r="G138" i="2"/>
  <c r="G142" i="2"/>
  <c r="G146" i="2"/>
  <c r="G150" i="2"/>
  <c r="G154" i="2"/>
  <c r="G158" i="2"/>
  <c r="G162" i="2"/>
  <c r="G166" i="2"/>
  <c r="G170" i="2"/>
  <c r="G174" i="2"/>
  <c r="G178" i="2"/>
  <c r="G182" i="2"/>
  <c r="G186" i="2"/>
  <c r="G190" i="2"/>
  <c r="G194" i="2"/>
  <c r="G198" i="2"/>
  <c r="G202" i="2"/>
  <c r="G206" i="2"/>
  <c r="G210" i="2"/>
  <c r="G214" i="2"/>
  <c r="G218" i="2"/>
  <c r="G222" i="2"/>
  <c r="G226" i="2"/>
  <c r="G230" i="2"/>
  <c r="G234" i="2"/>
  <c r="G238" i="2"/>
  <c r="G242" i="2"/>
  <c r="G246" i="2"/>
  <c r="G250" i="2"/>
  <c r="G254" i="2"/>
  <c r="G258" i="2"/>
  <c r="G262" i="2"/>
  <c r="G266" i="2"/>
  <c r="G270" i="2"/>
  <c r="G274" i="2"/>
  <c r="G278" i="2"/>
  <c r="G282" i="2"/>
  <c r="G286" i="2"/>
  <c r="G290" i="2"/>
  <c r="G294" i="2"/>
  <c r="G298" i="2"/>
  <c r="G302" i="2"/>
  <c r="G306" i="2"/>
  <c r="G310" i="2"/>
  <c r="G314" i="2"/>
  <c r="G318" i="2"/>
  <c r="G322" i="2"/>
  <c r="G326" i="2"/>
  <c r="G330" i="2"/>
  <c r="G334" i="2"/>
  <c r="G338" i="2"/>
  <c r="G342" i="2"/>
  <c r="G346" i="2"/>
  <c r="G350" i="2"/>
  <c r="G354" i="2"/>
  <c r="G358" i="2"/>
  <c r="G362" i="2"/>
  <c r="G366" i="2"/>
  <c r="G370" i="2"/>
  <c r="G374" i="2"/>
  <c r="G378" i="2"/>
  <c r="G382" i="2"/>
  <c r="G386" i="2"/>
  <c r="G390" i="2"/>
  <c r="G394" i="2"/>
  <c r="G398" i="2"/>
  <c r="G402" i="2"/>
  <c r="G406" i="2"/>
  <c r="G410" i="2"/>
  <c r="G414" i="2"/>
  <c r="G418" i="2"/>
  <c r="G422" i="2"/>
  <c r="G426" i="2"/>
  <c r="G430" i="2"/>
  <c r="G434" i="2"/>
  <c r="G438" i="2"/>
  <c r="G442" i="2"/>
  <c r="G446" i="2"/>
  <c r="G450" i="2"/>
  <c r="G454" i="2"/>
  <c r="G458" i="2"/>
  <c r="G462" i="2"/>
  <c r="G466" i="2"/>
  <c r="G470" i="2"/>
  <c r="G474" i="2"/>
  <c r="G478" i="2"/>
  <c r="G482" i="2"/>
  <c r="G486" i="2"/>
  <c r="G490" i="2"/>
  <c r="G494" i="2"/>
  <c r="G498" i="2"/>
  <c r="G502" i="2"/>
  <c r="G506" i="2"/>
  <c r="G510" i="2"/>
  <c r="G514" i="2"/>
  <c r="G518" i="2"/>
  <c r="G522" i="2"/>
  <c r="G526" i="2"/>
  <c r="G530" i="2"/>
  <c r="G534" i="2"/>
  <c r="G538" i="2"/>
  <c r="G542" i="2"/>
  <c r="G546" i="2"/>
  <c r="G550" i="2"/>
  <c r="G554" i="2"/>
  <c r="G558" i="2"/>
  <c r="G562" i="2"/>
  <c r="G566" i="2"/>
  <c r="G570" i="2"/>
  <c r="G574" i="2"/>
  <c r="G578" i="2"/>
  <c r="G582" i="2"/>
  <c r="G586" i="2"/>
  <c r="G590" i="2"/>
  <c r="G594" i="2"/>
  <c r="G598" i="2"/>
  <c r="G602" i="2"/>
  <c r="G606" i="2"/>
  <c r="G610" i="2"/>
  <c r="G614" i="2"/>
  <c r="G618" i="2"/>
  <c r="G622" i="2"/>
  <c r="G626" i="2"/>
  <c r="G630" i="2"/>
  <c r="G634" i="2"/>
  <c r="G638" i="2"/>
  <c r="G642" i="2"/>
  <c r="G646" i="2"/>
  <c r="G650" i="2"/>
  <c r="G654" i="2"/>
  <c r="G658" i="2"/>
  <c r="G662" i="2"/>
  <c r="G666" i="2"/>
  <c r="G670" i="2"/>
  <c r="G674" i="2"/>
  <c r="G678" i="2"/>
  <c r="G682" i="2"/>
  <c r="G686" i="2"/>
  <c r="G690" i="2"/>
  <c r="G694" i="2"/>
  <c r="G698" i="2"/>
  <c r="G702" i="2"/>
  <c r="G706" i="2"/>
  <c r="G710" i="2"/>
  <c r="G714" i="2"/>
  <c r="G718" i="2"/>
  <c r="G722" i="2"/>
  <c r="G726" i="2"/>
  <c r="G730" i="2"/>
  <c r="G734" i="2"/>
  <c r="G738" i="2"/>
  <c r="G742" i="2"/>
  <c r="G746" i="2"/>
  <c r="G750" i="2"/>
  <c r="G754" i="2"/>
  <c r="G758" i="2"/>
  <c r="G762" i="2"/>
  <c r="G766" i="2"/>
  <c r="G770" i="2"/>
  <c r="G774" i="2"/>
  <c r="G778" i="2"/>
  <c r="G782" i="2"/>
  <c r="G786" i="2"/>
  <c r="G790" i="2"/>
  <c r="G794" i="2"/>
  <c r="G798" i="2"/>
  <c r="G802" i="2"/>
  <c r="G806" i="2"/>
  <c r="G810" i="2"/>
  <c r="G814" i="2"/>
  <c r="G818" i="2"/>
  <c r="G822" i="2"/>
  <c r="G826" i="2"/>
  <c r="G830" i="2"/>
  <c r="G834" i="2"/>
  <c r="G838" i="2"/>
  <c r="G842" i="2"/>
  <c r="G846" i="2"/>
  <c r="G850" i="2"/>
  <c r="G854" i="2"/>
  <c r="G858" i="2"/>
  <c r="G862" i="2"/>
  <c r="G866" i="2"/>
  <c r="G870" i="2"/>
  <c r="G874" i="2"/>
  <c r="G878" i="2"/>
  <c r="G882" i="2"/>
  <c r="G886" i="2"/>
  <c r="G890" i="2"/>
  <c r="G894" i="2"/>
  <c r="G898" i="2"/>
  <c r="G902" i="2"/>
  <c r="G906" i="2"/>
  <c r="G910" i="2"/>
  <c r="G914" i="2"/>
  <c r="G918" i="2"/>
  <c r="G922" i="2"/>
  <c r="G926" i="2"/>
  <c r="G930" i="2"/>
  <c r="G934" i="2"/>
  <c r="G938" i="2"/>
  <c r="G942" i="2"/>
  <c r="G946" i="2"/>
  <c r="G950" i="2"/>
  <c r="G954" i="2"/>
  <c r="G958" i="2"/>
  <c r="G962" i="2"/>
  <c r="G966" i="2"/>
  <c r="G970" i="2"/>
  <c r="G974" i="2"/>
  <c r="G978" i="2"/>
  <c r="G982" i="2"/>
  <c r="G986" i="2"/>
  <c r="G990" i="2"/>
  <c r="G994" i="2"/>
  <c r="G998" i="2"/>
  <c r="G1002" i="2"/>
  <c r="G1006" i="2"/>
  <c r="G1010" i="2"/>
  <c r="G1014" i="2"/>
  <c r="G1018" i="2"/>
  <c r="G1022" i="2"/>
  <c r="G1026" i="2"/>
  <c r="G1030" i="2"/>
  <c r="G1034" i="2"/>
  <c r="G1038" i="2"/>
  <c r="G1042" i="2"/>
  <c r="G1046" i="2"/>
  <c r="G1050" i="2"/>
  <c r="G1054" i="2"/>
  <c r="G1058" i="2"/>
  <c r="G1062" i="2"/>
  <c r="G1066" i="2"/>
  <c r="G1070" i="2"/>
  <c r="G1074" i="2"/>
  <c r="G1078" i="2"/>
  <c r="G1082" i="2"/>
  <c r="G1086" i="2"/>
  <c r="G1090" i="2"/>
  <c r="G1094" i="2"/>
  <c r="G1098" i="2"/>
  <c r="G1102" i="2"/>
  <c r="G1106" i="2"/>
  <c r="G1110" i="2"/>
  <c r="G1114" i="2"/>
  <c r="G1118" i="2"/>
  <c r="G1122" i="2"/>
  <c r="G1126" i="2"/>
  <c r="G1130" i="2"/>
  <c r="G1134" i="2"/>
  <c r="G1138" i="2"/>
  <c r="G1142" i="2"/>
  <c r="G1146" i="2"/>
  <c r="G1150" i="2"/>
  <c r="G1154" i="2"/>
  <c r="G1158" i="2"/>
  <c r="G1162" i="2"/>
  <c r="G1166" i="2"/>
  <c r="G1170" i="2"/>
  <c r="G1174" i="2"/>
  <c r="G1178" i="2"/>
  <c r="G1182" i="2"/>
  <c r="G1186" i="2"/>
  <c r="G1190" i="2"/>
  <c r="G1194" i="2"/>
  <c r="G1198" i="2"/>
  <c r="G1202" i="2"/>
  <c r="G1206" i="2"/>
  <c r="G1210" i="2"/>
  <c r="G1214" i="2"/>
  <c r="G1218" i="2"/>
  <c r="G1222" i="2"/>
  <c r="G1226" i="2"/>
  <c r="G1230" i="2"/>
  <c r="G1234" i="2"/>
  <c r="G1238" i="2"/>
  <c r="G1242" i="2"/>
  <c r="G1246" i="2"/>
  <c r="G1250" i="2"/>
  <c r="G1254" i="2"/>
  <c r="G1258" i="2"/>
  <c r="G1262" i="2"/>
  <c r="G1266" i="2"/>
  <c r="G1270" i="2"/>
  <c r="G1274" i="2"/>
  <c r="G1278" i="2"/>
  <c r="G1282" i="2"/>
  <c r="G1286" i="2"/>
  <c r="G1290" i="2"/>
  <c r="G1294" i="2"/>
  <c r="G1298" i="2"/>
  <c r="G1302" i="2"/>
  <c r="G1306" i="2"/>
  <c r="G1310" i="2"/>
  <c r="G1314" i="2"/>
  <c r="G1318" i="2"/>
  <c r="G1322" i="2"/>
  <c r="G1326" i="2"/>
  <c r="G1330" i="2"/>
  <c r="G1334" i="2"/>
  <c r="G1338" i="2"/>
  <c r="G1342" i="2"/>
  <c r="G1346" i="2"/>
  <c r="G1350" i="2"/>
  <c r="G1354" i="2"/>
  <c r="G1358" i="2"/>
  <c r="G1362" i="2"/>
  <c r="G1366" i="2"/>
  <c r="G1370" i="2"/>
  <c r="G1374" i="2"/>
  <c r="G1378" i="2"/>
  <c r="G1382" i="2"/>
  <c r="G1386" i="2"/>
  <c r="G1390" i="2"/>
  <c r="G1394" i="2"/>
  <c r="G1398" i="2"/>
  <c r="G1402" i="2"/>
  <c r="G1406" i="2"/>
  <c r="G1410" i="2"/>
  <c r="G1414" i="2"/>
  <c r="G1418" i="2"/>
  <c r="G1422" i="2"/>
  <c r="G1426" i="2"/>
  <c r="G1430" i="2"/>
  <c r="G1434" i="2"/>
  <c r="G1438" i="2"/>
  <c r="G1442" i="2"/>
  <c r="G1446" i="2"/>
  <c r="G1450" i="2"/>
  <c r="G1454" i="2"/>
  <c r="G1458" i="2"/>
  <c r="G1462" i="2"/>
  <c r="G1466" i="2"/>
  <c r="G1470" i="2"/>
  <c r="G1474" i="2"/>
  <c r="G1478" i="2"/>
  <c r="G1482" i="2"/>
  <c r="G1486" i="2"/>
  <c r="G1490" i="2"/>
  <c r="G1494" i="2"/>
  <c r="G1498" i="2"/>
  <c r="G1502" i="2"/>
  <c r="G1506" i="2"/>
  <c r="G1510" i="2"/>
  <c r="G1514" i="2"/>
  <c r="G1518" i="2"/>
  <c r="G1522" i="2"/>
  <c r="G1526" i="2"/>
  <c r="G1530" i="2"/>
  <c r="G1534" i="2"/>
  <c r="G1538" i="2"/>
  <c r="G1542" i="2"/>
  <c r="G1546" i="2"/>
  <c r="G1550" i="2"/>
  <c r="G1554" i="2"/>
  <c r="G1558" i="2"/>
  <c r="G1562" i="2"/>
  <c r="G1566" i="2"/>
  <c r="G1570" i="2"/>
  <c r="G1574" i="2"/>
  <c r="G1578" i="2"/>
  <c r="G1582" i="2"/>
  <c r="G1586" i="2"/>
  <c r="G1590" i="2"/>
  <c r="G1594" i="2"/>
  <c r="G1598" i="2"/>
  <c r="G1602" i="2"/>
  <c r="G1606" i="2"/>
  <c r="G1610" i="2"/>
  <c r="G1614" i="2"/>
  <c r="G1618" i="2"/>
  <c r="G1622" i="2"/>
  <c r="G1626" i="2"/>
  <c r="G1630" i="2"/>
  <c r="G1634" i="2"/>
  <c r="G1638" i="2"/>
  <c r="G1642" i="2"/>
  <c r="G1646" i="2"/>
  <c r="G1650" i="2"/>
  <c r="G1654" i="2"/>
  <c r="G1658" i="2"/>
  <c r="G1662" i="2"/>
  <c r="G1666" i="2"/>
  <c r="G1670" i="2"/>
  <c r="G1674" i="2"/>
  <c r="G1678" i="2"/>
  <c r="G1682" i="2"/>
  <c r="G1686" i="2"/>
  <c r="G1690" i="2"/>
  <c r="G1694" i="2"/>
  <c r="G1698" i="2"/>
  <c r="G1702" i="2"/>
  <c r="G1706" i="2"/>
  <c r="G1710" i="2"/>
  <c r="G1714" i="2"/>
  <c r="G1718" i="2"/>
  <c r="G1722" i="2"/>
  <c r="G1726" i="2"/>
  <c r="G1730" i="2"/>
  <c r="G1734" i="2"/>
  <c r="G1738" i="2"/>
  <c r="G1742" i="2"/>
  <c r="G1746" i="2"/>
  <c r="G1750" i="2"/>
  <c r="G1754" i="2"/>
  <c r="G1758" i="2"/>
  <c r="G1762" i="2"/>
  <c r="G1766" i="2"/>
  <c r="G1770" i="2"/>
  <c r="G1774" i="2"/>
  <c r="G1778" i="2"/>
  <c r="G1782" i="2"/>
  <c r="G1786" i="2"/>
  <c r="G1790" i="2"/>
  <c r="G1794" i="2"/>
  <c r="G1798" i="2"/>
  <c r="G1802" i="2"/>
  <c r="G1806" i="2"/>
  <c r="G1810" i="2"/>
  <c r="G1814" i="2"/>
  <c r="G1818" i="2"/>
  <c r="G1822" i="2"/>
  <c r="G1826" i="2"/>
  <c r="G1830" i="2"/>
  <c r="G1834" i="2"/>
  <c r="G1838" i="2"/>
  <c r="G1842" i="2"/>
  <c r="G1846" i="2"/>
  <c r="G1850" i="2"/>
  <c r="G1854" i="2"/>
  <c r="G1858" i="2"/>
  <c r="G1862" i="2"/>
  <c r="G1866" i="2"/>
  <c r="G1870" i="2"/>
  <c r="G1874" i="2"/>
  <c r="G1878" i="2"/>
  <c r="G1882" i="2"/>
  <c r="G1886" i="2"/>
  <c r="G1890" i="2"/>
  <c r="G1894" i="2"/>
  <c r="G1898" i="2"/>
  <c r="G1902" i="2"/>
  <c r="G1906" i="2"/>
  <c r="G1910" i="2"/>
  <c r="G1914" i="2"/>
  <c r="G1918" i="2"/>
  <c r="G1922" i="2"/>
  <c r="G1926" i="2"/>
  <c r="G1930" i="2"/>
  <c r="G1934" i="2"/>
  <c r="G1938" i="2"/>
  <c r="G1942" i="2"/>
  <c r="G1946" i="2"/>
  <c r="G1950" i="2"/>
  <c r="G1954" i="2"/>
  <c r="G1958" i="2"/>
  <c r="G1962" i="2"/>
  <c r="G1966" i="2"/>
  <c r="G1970" i="2"/>
  <c r="G1974" i="2"/>
  <c r="G1978" i="2"/>
  <c r="G1982" i="2"/>
  <c r="G1986" i="2"/>
  <c r="G1990" i="2"/>
  <c r="G1994" i="2"/>
  <c r="G1998" i="2"/>
  <c r="G2002" i="2"/>
  <c r="G2006" i="2"/>
  <c r="G2010" i="2"/>
  <c r="G2014" i="2"/>
  <c r="G2018" i="2"/>
  <c r="G2022" i="2"/>
  <c r="G2026" i="2"/>
  <c r="G2030" i="2"/>
  <c r="G2034" i="2"/>
  <c r="G2038" i="2"/>
  <c r="G2042" i="2"/>
  <c r="G2046" i="2"/>
  <c r="G2050" i="2"/>
  <c r="G2054" i="2"/>
  <c r="G2058" i="2"/>
  <c r="G2062" i="2"/>
  <c r="G2066" i="2"/>
  <c r="G2070" i="2"/>
  <c r="G2074" i="2"/>
  <c r="G2078" i="2"/>
  <c r="G2082" i="2"/>
  <c r="G2086" i="2"/>
  <c r="G2090" i="2"/>
  <c r="G2094" i="2"/>
  <c r="G2098" i="2"/>
  <c r="G2102" i="2"/>
  <c r="G2106" i="2"/>
  <c r="G2110" i="2"/>
  <c r="G2114" i="2"/>
  <c r="G2118" i="2"/>
  <c r="G2122" i="2"/>
  <c r="G2126" i="2"/>
  <c r="G2130" i="2"/>
  <c r="G2134" i="2"/>
  <c r="G2138" i="2"/>
  <c r="G2142" i="2"/>
  <c r="G2146" i="2"/>
  <c r="G2150" i="2"/>
  <c r="G2154" i="2"/>
  <c r="G2158" i="2"/>
  <c r="G2162" i="2"/>
  <c r="G2166" i="2"/>
  <c r="G2170" i="2"/>
  <c r="G2174" i="2"/>
  <c r="G2178" i="2"/>
  <c r="G2182" i="2"/>
  <c r="G2186" i="2"/>
  <c r="G2190" i="2"/>
  <c r="G2194" i="2"/>
  <c r="G2198" i="2"/>
  <c r="G2202" i="2"/>
  <c r="G2206" i="2"/>
  <c r="G2210" i="2"/>
  <c r="G2214" i="2"/>
  <c r="G2218" i="2"/>
  <c r="G2222" i="2"/>
  <c r="G2226" i="2"/>
  <c r="G2230" i="2"/>
  <c r="G2234" i="2"/>
  <c r="G2238" i="2"/>
  <c r="G2242" i="2"/>
  <c r="G2246" i="2"/>
  <c r="G2250" i="2"/>
  <c r="G2254" i="2"/>
  <c r="G2258" i="2"/>
  <c r="G2262" i="2"/>
  <c r="G3" i="2"/>
  <c r="G7" i="2"/>
  <c r="G11" i="2"/>
  <c r="G15" i="2"/>
  <c r="G19" i="2"/>
  <c r="G23" i="2"/>
  <c r="G27" i="2"/>
  <c r="G31" i="2"/>
  <c r="G35" i="2"/>
  <c r="G39" i="2"/>
  <c r="G43" i="2"/>
  <c r="G47" i="2"/>
  <c r="G51" i="2"/>
  <c r="G55" i="2"/>
  <c r="G59" i="2"/>
  <c r="G63" i="2"/>
  <c r="G67" i="2"/>
  <c r="G71" i="2"/>
  <c r="G75" i="2"/>
  <c r="G79" i="2"/>
  <c r="G83" i="2"/>
  <c r="G87" i="2"/>
  <c r="G91" i="2"/>
  <c r="G95" i="2"/>
  <c r="G99" i="2"/>
  <c r="G103" i="2"/>
  <c r="G107" i="2"/>
  <c r="G111" i="2"/>
  <c r="G115" i="2"/>
  <c r="G119" i="2"/>
  <c r="G123" i="2"/>
  <c r="G127" i="2"/>
  <c r="G131" i="2"/>
  <c r="G135" i="2"/>
  <c r="G139" i="2"/>
  <c r="G143" i="2"/>
  <c r="G147" i="2"/>
  <c r="G151" i="2"/>
  <c r="G155" i="2"/>
  <c r="G159" i="2"/>
  <c r="G163" i="2"/>
  <c r="G167" i="2"/>
  <c r="G171" i="2"/>
  <c r="G175" i="2"/>
  <c r="G179" i="2"/>
  <c r="G183" i="2"/>
  <c r="G187" i="2"/>
  <c r="G191" i="2"/>
  <c r="G195" i="2"/>
  <c r="G199" i="2"/>
  <c r="G203" i="2"/>
  <c r="G207" i="2"/>
  <c r="G211" i="2"/>
  <c r="G215" i="2"/>
  <c r="G219" i="2"/>
  <c r="G223" i="2"/>
  <c r="G227" i="2"/>
  <c r="G231" i="2"/>
  <c r="G235" i="2"/>
  <c r="G239" i="2"/>
  <c r="G243" i="2"/>
  <c r="G247" i="2"/>
  <c r="G251" i="2"/>
  <c r="G255" i="2"/>
  <c r="G259" i="2"/>
  <c r="G263" i="2"/>
  <c r="G267" i="2"/>
  <c r="G271" i="2"/>
  <c r="G275" i="2"/>
  <c r="G279" i="2"/>
  <c r="G283" i="2"/>
  <c r="G287" i="2"/>
  <c r="G291" i="2"/>
  <c r="G295" i="2"/>
  <c r="G299" i="2"/>
  <c r="G303" i="2"/>
  <c r="G307" i="2"/>
  <c r="G311" i="2"/>
  <c r="G315" i="2"/>
  <c r="G319" i="2"/>
  <c r="G323" i="2"/>
  <c r="G327" i="2"/>
  <c r="G331" i="2"/>
  <c r="G335" i="2"/>
  <c r="G339" i="2"/>
  <c r="G343" i="2"/>
  <c r="G347" i="2"/>
  <c r="G351" i="2"/>
  <c r="G355" i="2"/>
  <c r="G359" i="2"/>
  <c r="G363" i="2"/>
  <c r="G367" i="2"/>
  <c r="G371" i="2"/>
  <c r="G375" i="2"/>
  <c r="G379" i="2"/>
  <c r="G383" i="2"/>
  <c r="G387" i="2"/>
  <c r="G391" i="2"/>
  <c r="G395" i="2"/>
  <c r="G399" i="2"/>
  <c r="G403" i="2"/>
  <c r="G407" i="2"/>
  <c r="G411" i="2"/>
  <c r="G415" i="2"/>
  <c r="G419" i="2"/>
  <c r="G423" i="2"/>
  <c r="G427" i="2"/>
  <c r="G431" i="2"/>
  <c r="G435" i="2"/>
  <c r="G439" i="2"/>
  <c r="G443" i="2"/>
  <c r="G447" i="2"/>
  <c r="G451" i="2"/>
  <c r="G455" i="2"/>
  <c r="G459" i="2"/>
  <c r="G463" i="2"/>
  <c r="G467" i="2"/>
  <c r="G471" i="2"/>
  <c r="G475" i="2"/>
  <c r="G479" i="2"/>
  <c r="G483" i="2"/>
  <c r="G487" i="2"/>
  <c r="G491" i="2"/>
  <c r="G495" i="2"/>
  <c r="G499" i="2"/>
  <c r="G503" i="2"/>
  <c r="G507" i="2"/>
  <c r="G511" i="2"/>
  <c r="G515" i="2"/>
  <c r="G519" i="2"/>
  <c r="G523" i="2"/>
  <c r="G527" i="2"/>
  <c r="G531" i="2"/>
  <c r="G535" i="2"/>
  <c r="G539" i="2"/>
  <c r="G543" i="2"/>
  <c r="G547" i="2"/>
  <c r="G551" i="2"/>
  <c r="G555" i="2"/>
  <c r="G559" i="2"/>
  <c r="G563" i="2"/>
  <c r="G567" i="2"/>
  <c r="G571" i="2"/>
  <c r="G575" i="2"/>
  <c r="G579" i="2"/>
  <c r="G583" i="2"/>
  <c r="G587" i="2"/>
  <c r="G591" i="2"/>
  <c r="G595" i="2"/>
  <c r="G599" i="2"/>
  <c r="G603" i="2"/>
  <c r="G607" i="2"/>
  <c r="G611" i="2"/>
  <c r="G615" i="2"/>
  <c r="G619" i="2"/>
  <c r="G623" i="2"/>
  <c r="G627" i="2"/>
  <c r="G631" i="2"/>
  <c r="G635" i="2"/>
  <c r="G639" i="2"/>
  <c r="G643" i="2"/>
  <c r="G647" i="2"/>
  <c r="G651" i="2"/>
  <c r="G655" i="2"/>
  <c r="G659" i="2"/>
  <c r="G663" i="2"/>
  <c r="G667" i="2"/>
  <c r="G671" i="2"/>
  <c r="G675" i="2"/>
  <c r="G679" i="2"/>
  <c r="G683" i="2"/>
  <c r="G687" i="2"/>
  <c r="G691" i="2"/>
  <c r="G695" i="2"/>
  <c r="G699" i="2"/>
  <c r="G703" i="2"/>
  <c r="G707" i="2"/>
  <c r="G711" i="2"/>
  <c r="G715" i="2"/>
  <c r="G719" i="2"/>
  <c r="G723" i="2"/>
  <c r="G727" i="2"/>
  <c r="G731" i="2"/>
  <c r="G735" i="2"/>
  <c r="G739" i="2"/>
  <c r="G743" i="2"/>
  <c r="G747" i="2"/>
  <c r="G751" i="2"/>
  <c r="G755" i="2"/>
  <c r="G759" i="2"/>
  <c r="G763" i="2"/>
  <c r="G767" i="2"/>
  <c r="G771" i="2"/>
  <c r="G775" i="2"/>
  <c r="G779" i="2"/>
  <c r="G783" i="2"/>
  <c r="G787" i="2"/>
  <c r="G791" i="2"/>
  <c r="G795" i="2"/>
  <c r="G799" i="2"/>
  <c r="G803" i="2"/>
  <c r="G807" i="2"/>
  <c r="G811" i="2"/>
  <c r="G815" i="2"/>
  <c r="G819" i="2"/>
  <c r="G823" i="2"/>
  <c r="G827" i="2"/>
  <c r="G831" i="2"/>
  <c r="G835" i="2"/>
  <c r="G839" i="2"/>
  <c r="G843" i="2"/>
  <c r="G847" i="2"/>
  <c r="G851" i="2"/>
  <c r="G855" i="2"/>
  <c r="G859" i="2"/>
  <c r="G863" i="2"/>
  <c r="G867" i="2"/>
  <c r="G871" i="2"/>
  <c r="G875" i="2"/>
  <c r="G879" i="2"/>
  <c r="G883" i="2"/>
  <c r="G887" i="2"/>
  <c r="G891" i="2"/>
  <c r="G895" i="2"/>
  <c r="G899" i="2"/>
  <c r="G903" i="2"/>
  <c r="G907" i="2"/>
  <c r="G911" i="2"/>
  <c r="G915" i="2"/>
  <c r="G919" i="2"/>
  <c r="G923" i="2"/>
  <c r="G927" i="2"/>
  <c r="G931" i="2"/>
  <c r="G935" i="2"/>
  <c r="G939" i="2"/>
  <c r="G943" i="2"/>
  <c r="G947" i="2"/>
  <c r="G951" i="2"/>
  <c r="G955" i="2"/>
  <c r="G959" i="2"/>
  <c r="G963" i="2"/>
  <c r="G967" i="2"/>
  <c r="G971" i="2"/>
  <c r="G975" i="2"/>
  <c r="G979" i="2"/>
  <c r="G983" i="2"/>
  <c r="G987" i="2"/>
  <c r="G991" i="2"/>
  <c r="G995" i="2"/>
  <c r="G999" i="2"/>
  <c r="G1003" i="2"/>
  <c r="G1007" i="2"/>
  <c r="G1011" i="2"/>
  <c r="G1015" i="2"/>
  <c r="G1019" i="2"/>
  <c r="G1023" i="2"/>
  <c r="G1027" i="2"/>
  <c r="G1031" i="2"/>
  <c r="G1035" i="2"/>
  <c r="G1039" i="2"/>
  <c r="G1043" i="2"/>
  <c r="G1047" i="2"/>
  <c r="G1051" i="2"/>
  <c r="G1055" i="2"/>
  <c r="G1059" i="2"/>
  <c r="G1063" i="2"/>
  <c r="G1067" i="2"/>
  <c r="G1071" i="2"/>
  <c r="G1075" i="2"/>
  <c r="G1079" i="2"/>
  <c r="G1083" i="2"/>
  <c r="G1087" i="2"/>
  <c r="G1091" i="2"/>
  <c r="G1095" i="2"/>
  <c r="G1099" i="2"/>
  <c r="G1103" i="2"/>
  <c r="G1107" i="2"/>
  <c r="G1111" i="2"/>
  <c r="G1115" i="2"/>
  <c r="G1119" i="2"/>
  <c r="G1123" i="2"/>
  <c r="G1127" i="2"/>
  <c r="G1131" i="2"/>
  <c r="G1135" i="2"/>
  <c r="G1139" i="2"/>
  <c r="G1143" i="2"/>
  <c r="G1147" i="2"/>
  <c r="G1151" i="2"/>
  <c r="G1155" i="2"/>
  <c r="G1159" i="2"/>
  <c r="G1163" i="2"/>
  <c r="G1167" i="2"/>
  <c r="G1171" i="2"/>
  <c r="G1175" i="2"/>
  <c r="G1179" i="2"/>
  <c r="G1183" i="2"/>
  <c r="G1187" i="2"/>
  <c r="G1191" i="2"/>
  <c r="G1195" i="2"/>
  <c r="G1199" i="2"/>
  <c r="G1203" i="2"/>
  <c r="G1207" i="2"/>
  <c r="G1211" i="2"/>
  <c r="G1215" i="2"/>
  <c r="G1219" i="2"/>
  <c r="G1223" i="2"/>
  <c r="G1227" i="2"/>
  <c r="G1231" i="2"/>
  <c r="G1235" i="2"/>
  <c r="G1239" i="2"/>
  <c r="G1243" i="2"/>
  <c r="G1247" i="2"/>
  <c r="G1251" i="2"/>
  <c r="G1255" i="2"/>
  <c r="G1259" i="2"/>
  <c r="G1263" i="2"/>
  <c r="G1267" i="2"/>
  <c r="G1271" i="2"/>
  <c r="G1275" i="2"/>
  <c r="G1279" i="2"/>
  <c r="G1283" i="2"/>
  <c r="G1287" i="2"/>
  <c r="G1291" i="2"/>
  <c r="G1295" i="2"/>
  <c r="G1299" i="2"/>
  <c r="G1303" i="2"/>
  <c r="G1307" i="2"/>
  <c r="G1311" i="2"/>
  <c r="G1315" i="2"/>
  <c r="G1319" i="2"/>
  <c r="G1323" i="2"/>
  <c r="G1327" i="2"/>
  <c r="G1331" i="2"/>
  <c r="G1335" i="2"/>
  <c r="G1339" i="2"/>
  <c r="G1343" i="2"/>
  <c r="G1347" i="2"/>
  <c r="G1351" i="2"/>
  <c r="G1355" i="2"/>
  <c r="G1359" i="2"/>
  <c r="G1363" i="2"/>
  <c r="G1367" i="2"/>
  <c r="G1371" i="2"/>
  <c r="G1375" i="2"/>
  <c r="G1379" i="2"/>
  <c r="G1383" i="2"/>
  <c r="G1387" i="2"/>
  <c r="G1391" i="2"/>
  <c r="G1395" i="2"/>
  <c r="G1399" i="2"/>
  <c r="G1403" i="2"/>
  <c r="G1407" i="2"/>
  <c r="G1411" i="2"/>
  <c r="G1415" i="2"/>
  <c r="G1419" i="2"/>
  <c r="G1423" i="2"/>
  <c r="G1427" i="2"/>
  <c r="G1431" i="2"/>
  <c r="G1435" i="2"/>
  <c r="G1439" i="2"/>
  <c r="G1443" i="2"/>
  <c r="G1447" i="2"/>
  <c r="G1451" i="2"/>
  <c r="G1455" i="2"/>
  <c r="G1459" i="2"/>
  <c r="G1463" i="2"/>
  <c r="G1467" i="2"/>
  <c r="G1471" i="2"/>
  <c r="G1475" i="2"/>
  <c r="G1479" i="2"/>
  <c r="G1483" i="2"/>
  <c r="G1487" i="2"/>
  <c r="G1491" i="2"/>
  <c r="G1495" i="2"/>
  <c r="G1499" i="2"/>
  <c r="G1503" i="2"/>
  <c r="G1507" i="2"/>
  <c r="G1511" i="2"/>
  <c r="G1515" i="2"/>
  <c r="G1519" i="2"/>
  <c r="G1523" i="2"/>
  <c r="G1527" i="2"/>
  <c r="G1531" i="2"/>
  <c r="G1535" i="2"/>
  <c r="G1539" i="2"/>
  <c r="G1543" i="2"/>
  <c r="G1547" i="2"/>
  <c r="G1551" i="2"/>
  <c r="G1555" i="2"/>
  <c r="G1559" i="2"/>
  <c r="G1563" i="2"/>
  <c r="G1567" i="2"/>
  <c r="G1571" i="2"/>
  <c r="G1575" i="2"/>
  <c r="G1579" i="2"/>
  <c r="G1583" i="2"/>
  <c r="G1587" i="2"/>
  <c r="G1591" i="2"/>
  <c r="G1595" i="2"/>
  <c r="G1599" i="2"/>
  <c r="G1603" i="2"/>
  <c r="G1607" i="2"/>
  <c r="G1611" i="2"/>
  <c r="G1615" i="2"/>
  <c r="G1619" i="2"/>
  <c r="G1623" i="2"/>
  <c r="G1627" i="2"/>
  <c r="G1631" i="2"/>
  <c r="G1635" i="2"/>
  <c r="G1639" i="2"/>
  <c r="G1643" i="2"/>
  <c r="G1647" i="2"/>
  <c r="G1651" i="2"/>
  <c r="G1655" i="2"/>
  <c r="G1659" i="2"/>
  <c r="G1663" i="2"/>
  <c r="G1667" i="2"/>
  <c r="G1671" i="2"/>
  <c r="G1675" i="2"/>
  <c r="G1679" i="2"/>
  <c r="G1683" i="2"/>
  <c r="G1687" i="2"/>
  <c r="G1691" i="2"/>
  <c r="G1695" i="2"/>
  <c r="G1699" i="2"/>
  <c r="G1703" i="2"/>
  <c r="G1707" i="2"/>
  <c r="G1711" i="2"/>
  <c r="G1715" i="2"/>
  <c r="G1719" i="2"/>
  <c r="G1723" i="2"/>
  <c r="G1727" i="2"/>
  <c r="G1731" i="2"/>
  <c r="G1735" i="2"/>
  <c r="G1739" i="2"/>
  <c r="G1743" i="2"/>
  <c r="G1747" i="2"/>
  <c r="G1751" i="2"/>
  <c r="G1755" i="2"/>
  <c r="G1759" i="2"/>
  <c r="G1763" i="2"/>
  <c r="G1767" i="2"/>
  <c r="G1771" i="2"/>
  <c r="G1775" i="2"/>
  <c r="G1779" i="2"/>
  <c r="G1783" i="2"/>
  <c r="G1787" i="2"/>
  <c r="G1791" i="2"/>
  <c r="G1795" i="2"/>
  <c r="G1799" i="2"/>
  <c r="G1803" i="2"/>
  <c r="G1807" i="2"/>
  <c r="G1811" i="2"/>
  <c r="G1815" i="2"/>
  <c r="G1819" i="2"/>
  <c r="G1823" i="2"/>
  <c r="G1827" i="2"/>
  <c r="G1831" i="2"/>
  <c r="G1835" i="2"/>
  <c r="G1839" i="2"/>
  <c r="G1843" i="2"/>
  <c r="G1847" i="2"/>
  <c r="G1851" i="2"/>
  <c r="G1855" i="2"/>
  <c r="G1859" i="2"/>
  <c r="G1863" i="2"/>
  <c r="G1867" i="2"/>
  <c r="G1871" i="2"/>
  <c r="G1875" i="2"/>
  <c r="G1879" i="2"/>
  <c r="G1883" i="2"/>
  <c r="G1887" i="2"/>
  <c r="G1891" i="2"/>
  <c r="G1895" i="2"/>
  <c r="G1899" i="2"/>
  <c r="G1903" i="2"/>
  <c r="G1907" i="2"/>
  <c r="G1911" i="2"/>
  <c r="G1915" i="2"/>
  <c r="G1931" i="2"/>
  <c r="G1947" i="2"/>
  <c r="G1963" i="2"/>
  <c r="G1979" i="2"/>
  <c r="G1995" i="2"/>
  <c r="G2011" i="2"/>
  <c r="G2027" i="2"/>
  <c r="G2043" i="2"/>
  <c r="G2059" i="2"/>
  <c r="G2075" i="2"/>
  <c r="G2091" i="2"/>
  <c r="G2107" i="2"/>
  <c r="G2123" i="2"/>
  <c r="G2139" i="2"/>
  <c r="G2155" i="2"/>
  <c r="G2171" i="2"/>
  <c r="G2187" i="2"/>
  <c r="G2203" i="2"/>
  <c r="G2219" i="2"/>
  <c r="G2235" i="2"/>
  <c r="G2251" i="2"/>
  <c r="G2266" i="2"/>
  <c r="G2271" i="2"/>
  <c r="G2276" i="2"/>
  <c r="G2282" i="2"/>
  <c r="G2287" i="2"/>
  <c r="G2292" i="2"/>
  <c r="G2298" i="2"/>
  <c r="G2303" i="2"/>
  <c r="G2308" i="2"/>
  <c r="G2314" i="2"/>
  <c r="G2319" i="2"/>
  <c r="G2324" i="2"/>
  <c r="G2330" i="2"/>
  <c r="G2335" i="2"/>
  <c r="G2340" i="2"/>
  <c r="G2346" i="2"/>
  <c r="G2351" i="2"/>
  <c r="G2356" i="2"/>
  <c r="G2362" i="2"/>
  <c r="G2367" i="2"/>
  <c r="G2372" i="2"/>
  <c r="G2376" i="2"/>
  <c r="G2380" i="2"/>
  <c r="G2384" i="2"/>
  <c r="G2388" i="2"/>
  <c r="G2392" i="2"/>
  <c r="G2396" i="2"/>
  <c r="G2400" i="2"/>
  <c r="G2404" i="2"/>
  <c r="G2408" i="2"/>
  <c r="G2412" i="2"/>
  <c r="G2416" i="2"/>
  <c r="G2420" i="2"/>
  <c r="G2424" i="2"/>
  <c r="G2428" i="2"/>
  <c r="G2432" i="2"/>
  <c r="G2436" i="2"/>
  <c r="G2440" i="2"/>
  <c r="G2444" i="2"/>
  <c r="G2448" i="2"/>
  <c r="G2452" i="2"/>
  <c r="G2456" i="2"/>
  <c r="G2460" i="2"/>
  <c r="G2464" i="2"/>
  <c r="G2468" i="2"/>
  <c r="G2472" i="2"/>
  <c r="G2476" i="2"/>
  <c r="G2480" i="2"/>
  <c r="G2484" i="2"/>
  <c r="G2488" i="2"/>
  <c r="G2492" i="2"/>
  <c r="G2496" i="2"/>
  <c r="G2500" i="2"/>
  <c r="G2504" i="2"/>
  <c r="G2508" i="2"/>
  <c r="G2512" i="2"/>
  <c r="G2516" i="2"/>
  <c r="G2520" i="2"/>
  <c r="G2524" i="2"/>
  <c r="G2528" i="2"/>
  <c r="G2532" i="2"/>
  <c r="G2536" i="2"/>
  <c r="G2540" i="2"/>
  <c r="G2544" i="2"/>
  <c r="G2548" i="2"/>
  <c r="G2552" i="2"/>
  <c r="G2556" i="2"/>
  <c r="G2560" i="2"/>
  <c r="G2564" i="2"/>
  <c r="G2568" i="2"/>
  <c r="G2572" i="2"/>
  <c r="G2576" i="2"/>
  <c r="G2580" i="2"/>
  <c r="G2584" i="2"/>
  <c r="G2588" i="2"/>
  <c r="G2592" i="2"/>
  <c r="G2596" i="2"/>
  <c r="G2600" i="2"/>
  <c r="G2604" i="2"/>
  <c r="G2608" i="2"/>
  <c r="G2612" i="2"/>
  <c r="G2616" i="2"/>
  <c r="G2620" i="2"/>
  <c r="G2624" i="2"/>
  <c r="G2628" i="2"/>
  <c r="G2632" i="2"/>
  <c r="G2636" i="2"/>
  <c r="G2640" i="2"/>
  <c r="G2644" i="2"/>
  <c r="G2648" i="2"/>
  <c r="G2652" i="2"/>
  <c r="G2656" i="2"/>
  <c r="G2660" i="2"/>
  <c r="G2664" i="2"/>
  <c r="G2668" i="2"/>
  <c r="G2672" i="2"/>
  <c r="G2676" i="2"/>
  <c r="G2680" i="2"/>
  <c r="G2684" i="2"/>
  <c r="G2688" i="2"/>
  <c r="G2692" i="2"/>
  <c r="G2696" i="2"/>
  <c r="G2700" i="2"/>
  <c r="G2704" i="2"/>
  <c r="G2708" i="2"/>
  <c r="G2712" i="2"/>
  <c r="G2716" i="2"/>
  <c r="G2720" i="2"/>
  <c r="G2724" i="2"/>
  <c r="G2728" i="2"/>
  <c r="G2732" i="2"/>
  <c r="G2736" i="2"/>
  <c r="G2740" i="2"/>
  <c r="G2744" i="2"/>
  <c r="G2748" i="2"/>
  <c r="G2752" i="2"/>
  <c r="G2756" i="2"/>
  <c r="G2760" i="2"/>
  <c r="G2764" i="2"/>
  <c r="G2768" i="2"/>
  <c r="G2772" i="2"/>
  <c r="G2776" i="2"/>
  <c r="G2780" i="2"/>
  <c r="G2784" i="2"/>
  <c r="G2788" i="2"/>
  <c r="G2792" i="2"/>
  <c r="G2796" i="2"/>
  <c r="G2800" i="2"/>
  <c r="G2804" i="2"/>
  <c r="G2808" i="2"/>
  <c r="G2812" i="2"/>
  <c r="G2816" i="2"/>
  <c r="G2820" i="2"/>
  <c r="G2824" i="2"/>
  <c r="G2828" i="2"/>
  <c r="G2832" i="2"/>
  <c r="G2836" i="2"/>
  <c r="G2840" i="2"/>
  <c r="G2844" i="2"/>
  <c r="G2848" i="2"/>
  <c r="G2852" i="2"/>
  <c r="G2856" i="2"/>
  <c r="G2860" i="2"/>
  <c r="G2864" i="2"/>
  <c r="G2868" i="2"/>
  <c r="G2872" i="2"/>
  <c r="G2876" i="2"/>
  <c r="G2880" i="2"/>
  <c r="G2884" i="2"/>
  <c r="G2888" i="2"/>
  <c r="G2892" i="2"/>
  <c r="G2896" i="2"/>
  <c r="G2900" i="2"/>
  <c r="G2904" i="2"/>
  <c r="G2908" i="2"/>
  <c r="G2912" i="2"/>
  <c r="G2916" i="2"/>
  <c r="G2920" i="2"/>
  <c r="G2924" i="2"/>
  <c r="G2928" i="2"/>
  <c r="G2932" i="2"/>
  <c r="G2936" i="2"/>
  <c r="G2940" i="2"/>
  <c r="G2944" i="2"/>
  <c r="G2948" i="2"/>
  <c r="G2952" i="2"/>
  <c r="G2956" i="2"/>
  <c r="G2960" i="2"/>
  <c r="G2964" i="2"/>
  <c r="G2968" i="2"/>
  <c r="G2972" i="2"/>
  <c r="G2976" i="2"/>
  <c r="G2980" i="2"/>
  <c r="G2984" i="2"/>
  <c r="G2988" i="2"/>
  <c r="G2992" i="2"/>
  <c r="G2996" i="2"/>
  <c r="G3000" i="2"/>
  <c r="G3004" i="2"/>
  <c r="G3008" i="2"/>
  <c r="G3012" i="2"/>
  <c r="G3016" i="2"/>
  <c r="G3020" i="2"/>
  <c r="G3024" i="2"/>
  <c r="G3028" i="2"/>
  <c r="G3032" i="2"/>
  <c r="G3036" i="2"/>
  <c r="G3040" i="2"/>
  <c r="G3044" i="2"/>
  <c r="G3048" i="2"/>
  <c r="G3052" i="2"/>
  <c r="G3056" i="2"/>
  <c r="G3060" i="2"/>
  <c r="G3064" i="2"/>
  <c r="G3068" i="2"/>
  <c r="G3072" i="2"/>
  <c r="G3076" i="2"/>
  <c r="G3080" i="2"/>
  <c r="G3084" i="2"/>
  <c r="G3088" i="2"/>
  <c r="G3092" i="2"/>
  <c r="G3096" i="2"/>
  <c r="G3100" i="2"/>
  <c r="G3104" i="2"/>
  <c r="G3108" i="2"/>
  <c r="G3112" i="2"/>
  <c r="G3116" i="2"/>
  <c r="G3120" i="2"/>
  <c r="G3124" i="2"/>
  <c r="G3128" i="2"/>
  <c r="G3132" i="2"/>
  <c r="G3136" i="2"/>
  <c r="G3140" i="2"/>
  <c r="G3144" i="2"/>
  <c r="G3148" i="2"/>
  <c r="G3152" i="2"/>
  <c r="G3156" i="2"/>
  <c r="G3160" i="2"/>
  <c r="G3164" i="2"/>
  <c r="G3168" i="2"/>
  <c r="G3172" i="2"/>
  <c r="G3176" i="2"/>
  <c r="G3180" i="2"/>
  <c r="G3184" i="2"/>
  <c r="G3188" i="2"/>
  <c r="G3192" i="2"/>
  <c r="G3196" i="2"/>
  <c r="G3200" i="2"/>
  <c r="G3204" i="2"/>
  <c r="G3208" i="2"/>
  <c r="G3212" i="2"/>
  <c r="G3216" i="2"/>
  <c r="G3220" i="2"/>
  <c r="G3224" i="2"/>
  <c r="G3228" i="2"/>
  <c r="G3232" i="2"/>
  <c r="G3236" i="2"/>
  <c r="G3240" i="2"/>
  <c r="G3244" i="2"/>
  <c r="G3248" i="2"/>
  <c r="G3252" i="2"/>
  <c r="G3256" i="2"/>
  <c r="G3260" i="2"/>
  <c r="G3264" i="2"/>
  <c r="G3268" i="2"/>
  <c r="G3272" i="2"/>
  <c r="G3276" i="2"/>
  <c r="G3280" i="2"/>
  <c r="G3284" i="2"/>
  <c r="G3288" i="2"/>
  <c r="G3292" i="2"/>
  <c r="G3296" i="2"/>
  <c r="G3300" i="2"/>
  <c r="G3304" i="2"/>
  <c r="G3308" i="2"/>
  <c r="G3312" i="2"/>
  <c r="G3316" i="2"/>
  <c r="G3320" i="2"/>
  <c r="G3324" i="2"/>
  <c r="G3328" i="2"/>
  <c r="G3332" i="2"/>
  <c r="G3336" i="2"/>
  <c r="G3340" i="2"/>
  <c r="G3344" i="2"/>
  <c r="G3348" i="2"/>
  <c r="G3352" i="2"/>
  <c r="G3356" i="2"/>
  <c r="G3360" i="2"/>
  <c r="G3364" i="2"/>
  <c r="G3368" i="2"/>
  <c r="G3372" i="2"/>
  <c r="G3376" i="2"/>
  <c r="G3380" i="2"/>
  <c r="G3384" i="2"/>
  <c r="G3388" i="2"/>
  <c r="G3392" i="2"/>
  <c r="G3396" i="2"/>
  <c r="G3400" i="2"/>
  <c r="G3404" i="2"/>
  <c r="G3408" i="2"/>
  <c r="G3412" i="2"/>
  <c r="G3416" i="2"/>
  <c r="G3420" i="2"/>
  <c r="G3424" i="2"/>
  <c r="G3428" i="2"/>
  <c r="G3432" i="2"/>
  <c r="G3436" i="2"/>
  <c r="G3440" i="2"/>
  <c r="G3444" i="2"/>
  <c r="G3448" i="2"/>
  <c r="G3452" i="2"/>
  <c r="G3456" i="2"/>
  <c r="G3460" i="2"/>
  <c r="G3464" i="2"/>
  <c r="G3468" i="2"/>
  <c r="G3472" i="2"/>
  <c r="G3476" i="2"/>
  <c r="G3480" i="2"/>
  <c r="G3484" i="2"/>
  <c r="G3488" i="2"/>
  <c r="G3492" i="2"/>
  <c r="G3496" i="2"/>
  <c r="G3500" i="2"/>
  <c r="G1919" i="2"/>
  <c r="G1935" i="2"/>
  <c r="G1951" i="2"/>
  <c r="G1967" i="2"/>
  <c r="G1983" i="2"/>
  <c r="G1999" i="2"/>
  <c r="G2015" i="2"/>
  <c r="G2031" i="2"/>
  <c r="G2047" i="2"/>
  <c r="G2063" i="2"/>
  <c r="G2079" i="2"/>
  <c r="G2095" i="2"/>
  <c r="G2111" i="2"/>
  <c r="G2127" i="2"/>
  <c r="G2143" i="2"/>
  <c r="G2159" i="2"/>
  <c r="G2175" i="2"/>
  <c r="G2191" i="2"/>
  <c r="G2207" i="2"/>
  <c r="G2223" i="2"/>
  <c r="G2239" i="2"/>
  <c r="G2255" i="2"/>
  <c r="G2267" i="2"/>
  <c r="G2272" i="2"/>
  <c r="G2278" i="2"/>
  <c r="G2283" i="2"/>
  <c r="G2288" i="2"/>
  <c r="G2294" i="2"/>
  <c r="G2299" i="2"/>
  <c r="G2304" i="2"/>
  <c r="G2310" i="2"/>
  <c r="G2315" i="2"/>
  <c r="G2320" i="2"/>
  <c r="G2326" i="2"/>
  <c r="G2331" i="2"/>
  <c r="G2336" i="2"/>
  <c r="G2342" i="2"/>
  <c r="G2347" i="2"/>
  <c r="G2352" i="2"/>
  <c r="G2358" i="2"/>
  <c r="G2363" i="2"/>
  <c r="G2368" i="2"/>
  <c r="G2373" i="2"/>
  <c r="G2377" i="2"/>
  <c r="G2381" i="2"/>
  <c r="G2385" i="2"/>
  <c r="G2389" i="2"/>
  <c r="G2393" i="2"/>
  <c r="G2397" i="2"/>
  <c r="G2401" i="2"/>
  <c r="G2405" i="2"/>
  <c r="G2409" i="2"/>
  <c r="G2413" i="2"/>
  <c r="G2417" i="2"/>
  <c r="G2421" i="2"/>
  <c r="G2425" i="2"/>
  <c r="G2429" i="2"/>
  <c r="G2433" i="2"/>
  <c r="G2437" i="2"/>
  <c r="G2441" i="2"/>
  <c r="G2445" i="2"/>
  <c r="G2449" i="2"/>
  <c r="G2453" i="2"/>
  <c r="G2457" i="2"/>
  <c r="G2461" i="2"/>
  <c r="G2465" i="2"/>
  <c r="G2469" i="2"/>
  <c r="G2473" i="2"/>
  <c r="G2477" i="2"/>
  <c r="G2481" i="2"/>
  <c r="G2485" i="2"/>
  <c r="G2489" i="2"/>
  <c r="G2493" i="2"/>
  <c r="G2497" i="2"/>
  <c r="G2501" i="2"/>
  <c r="G2505" i="2"/>
  <c r="G2509" i="2"/>
  <c r="G2513" i="2"/>
  <c r="G2517" i="2"/>
  <c r="G2521" i="2"/>
  <c r="G2525" i="2"/>
  <c r="G2529" i="2"/>
  <c r="G2533" i="2"/>
  <c r="G2537" i="2"/>
  <c r="G2541" i="2"/>
  <c r="G2545" i="2"/>
  <c r="G2549" i="2"/>
  <c r="G2553" i="2"/>
  <c r="G2557" i="2"/>
  <c r="G2561" i="2"/>
  <c r="G2565" i="2"/>
  <c r="G2569" i="2"/>
  <c r="G2573" i="2"/>
  <c r="G2577" i="2"/>
  <c r="G2581" i="2"/>
  <c r="G2585" i="2"/>
  <c r="G2589" i="2"/>
  <c r="G2593" i="2"/>
  <c r="G2597" i="2"/>
  <c r="G2601" i="2"/>
  <c r="G2605" i="2"/>
  <c r="G2609" i="2"/>
  <c r="G2613" i="2"/>
  <c r="G2617" i="2"/>
  <c r="G2621" i="2"/>
  <c r="G2625" i="2"/>
  <c r="G2629" i="2"/>
  <c r="G2633" i="2"/>
  <c r="G2637" i="2"/>
  <c r="G2641" i="2"/>
  <c r="G2645" i="2"/>
  <c r="G2649" i="2"/>
  <c r="G2653" i="2"/>
  <c r="G2657" i="2"/>
  <c r="G2661" i="2"/>
  <c r="G2665" i="2"/>
  <c r="G2669" i="2"/>
  <c r="G2673" i="2"/>
  <c r="G2677" i="2"/>
  <c r="G2681" i="2"/>
  <c r="G2685" i="2"/>
  <c r="G2689" i="2"/>
  <c r="G2693" i="2"/>
  <c r="G2697" i="2"/>
  <c r="G2701" i="2"/>
  <c r="G2705" i="2"/>
  <c r="G2709" i="2"/>
  <c r="G2713" i="2"/>
  <c r="G2717" i="2"/>
  <c r="G2721" i="2"/>
  <c r="G2725" i="2"/>
  <c r="G2729" i="2"/>
  <c r="G2733" i="2"/>
  <c r="G2737" i="2"/>
  <c r="G2741" i="2"/>
  <c r="G2745" i="2"/>
  <c r="G2749" i="2"/>
  <c r="G2753" i="2"/>
  <c r="G2757" i="2"/>
  <c r="G2761" i="2"/>
  <c r="G2765" i="2"/>
  <c r="G2769" i="2"/>
  <c r="G2773" i="2"/>
  <c r="G2777" i="2"/>
  <c r="G2781" i="2"/>
  <c r="G2785" i="2"/>
  <c r="G2789" i="2"/>
  <c r="G2793" i="2"/>
  <c r="G2797" i="2"/>
  <c r="G2801" i="2"/>
  <c r="G2805" i="2"/>
  <c r="G2809" i="2"/>
  <c r="G2813" i="2"/>
  <c r="G2817" i="2"/>
  <c r="G2821" i="2"/>
  <c r="G2825" i="2"/>
  <c r="G2829" i="2"/>
  <c r="G2833" i="2"/>
  <c r="G2837" i="2"/>
  <c r="G2841" i="2"/>
  <c r="G2845" i="2"/>
  <c r="G2849" i="2"/>
  <c r="G2853" i="2"/>
  <c r="G2857" i="2"/>
  <c r="G2861" i="2"/>
  <c r="G2865" i="2"/>
  <c r="G2869" i="2"/>
  <c r="G2873" i="2"/>
  <c r="G2877" i="2"/>
  <c r="G2881" i="2"/>
  <c r="G2885" i="2"/>
  <c r="G2889" i="2"/>
  <c r="G2893" i="2"/>
  <c r="G2897" i="2"/>
  <c r="G2901" i="2"/>
  <c r="G2905" i="2"/>
  <c r="G2909" i="2"/>
  <c r="G2913" i="2"/>
  <c r="G2917" i="2"/>
  <c r="G2921" i="2"/>
  <c r="G2925" i="2"/>
  <c r="G2929" i="2"/>
  <c r="G2933" i="2"/>
  <c r="G2937" i="2"/>
  <c r="G2941" i="2"/>
  <c r="G2945" i="2"/>
  <c r="G2949" i="2"/>
  <c r="G2953" i="2"/>
  <c r="G2957" i="2"/>
  <c r="G2961" i="2"/>
  <c r="G2965" i="2"/>
  <c r="G2969" i="2"/>
  <c r="G2973" i="2"/>
  <c r="G2977" i="2"/>
  <c r="G2981" i="2"/>
  <c r="G2985" i="2"/>
  <c r="G2989" i="2"/>
  <c r="G2993" i="2"/>
  <c r="G2997" i="2"/>
  <c r="G3001" i="2"/>
  <c r="G3005" i="2"/>
  <c r="G3009" i="2"/>
  <c r="G3013" i="2"/>
  <c r="G3017" i="2"/>
  <c r="G3021" i="2"/>
  <c r="G3025" i="2"/>
  <c r="G3029" i="2"/>
  <c r="G3033" i="2"/>
  <c r="G3037" i="2"/>
  <c r="G3041" i="2"/>
  <c r="G3045" i="2"/>
  <c r="G3049" i="2"/>
  <c r="G3053" i="2"/>
  <c r="G3057" i="2"/>
  <c r="G3061" i="2"/>
  <c r="G3065" i="2"/>
  <c r="G3069" i="2"/>
  <c r="G3073" i="2"/>
  <c r="G3077" i="2"/>
  <c r="G3081" i="2"/>
  <c r="G3085" i="2"/>
  <c r="G3089" i="2"/>
  <c r="G3093" i="2"/>
  <c r="G3097" i="2"/>
  <c r="G3101" i="2"/>
  <c r="G3105" i="2"/>
  <c r="G3109" i="2"/>
  <c r="G3113" i="2"/>
  <c r="G3117" i="2"/>
  <c r="G3121" i="2"/>
  <c r="G3125" i="2"/>
  <c r="G3129" i="2"/>
  <c r="G3133" i="2"/>
  <c r="G3137" i="2"/>
  <c r="G3141" i="2"/>
  <c r="G3145" i="2"/>
  <c r="G3149" i="2"/>
  <c r="G3153" i="2"/>
  <c r="G3157" i="2"/>
  <c r="G3161" i="2"/>
  <c r="G3165" i="2"/>
  <c r="G3169" i="2"/>
  <c r="G3173" i="2"/>
  <c r="G3177" i="2"/>
  <c r="G3181" i="2"/>
  <c r="G3185" i="2"/>
  <c r="G3189" i="2"/>
  <c r="G3193" i="2"/>
  <c r="G3197" i="2"/>
  <c r="G3201" i="2"/>
  <c r="G3205" i="2"/>
  <c r="G3209" i="2"/>
  <c r="G3213" i="2"/>
  <c r="G3217" i="2"/>
  <c r="G3221" i="2"/>
  <c r="G3225" i="2"/>
  <c r="G3229" i="2"/>
  <c r="G3233" i="2"/>
  <c r="G3237" i="2"/>
  <c r="G3241" i="2"/>
  <c r="G3245" i="2"/>
  <c r="G3249" i="2"/>
  <c r="G3253" i="2"/>
  <c r="G3257" i="2"/>
  <c r="G3261" i="2"/>
  <c r="G3265" i="2"/>
  <c r="G3269" i="2"/>
  <c r="G3273" i="2"/>
  <c r="G3277" i="2"/>
  <c r="G3281" i="2"/>
  <c r="G3285" i="2"/>
  <c r="G3289" i="2"/>
  <c r="G3293" i="2"/>
  <c r="G3297" i="2"/>
  <c r="G3301" i="2"/>
  <c r="G3305" i="2"/>
  <c r="G3309" i="2"/>
  <c r="G3313" i="2"/>
  <c r="G3317" i="2"/>
  <c r="G3321" i="2"/>
  <c r="G3325" i="2"/>
  <c r="G3329" i="2"/>
  <c r="G3333" i="2"/>
  <c r="G3337" i="2"/>
  <c r="G3341" i="2"/>
  <c r="G3345" i="2"/>
  <c r="G3349" i="2"/>
  <c r="G3353" i="2"/>
  <c r="G3357" i="2"/>
  <c r="G3361" i="2"/>
  <c r="G3365" i="2"/>
  <c r="G3369" i="2"/>
  <c r="G3373" i="2"/>
  <c r="G3377" i="2"/>
  <c r="G3381" i="2"/>
  <c r="G3385" i="2"/>
  <c r="G3389" i="2"/>
  <c r="G3393" i="2"/>
  <c r="G3397" i="2"/>
  <c r="G3401" i="2"/>
  <c r="G3405" i="2"/>
  <c r="G3409" i="2"/>
  <c r="G3413" i="2"/>
  <c r="G3417" i="2"/>
  <c r="G3421" i="2"/>
  <c r="G3425" i="2"/>
  <c r="G3429" i="2"/>
  <c r="G3433" i="2"/>
  <c r="G3437" i="2"/>
  <c r="G3441" i="2"/>
  <c r="G3445" i="2"/>
  <c r="G3449" i="2"/>
  <c r="G3453" i="2"/>
  <c r="G3457" i="2"/>
  <c r="G3461" i="2"/>
  <c r="G3465" i="2"/>
  <c r="G3469" i="2"/>
  <c r="G3473" i="2"/>
  <c r="G3477" i="2"/>
  <c r="G3481" i="2"/>
  <c r="G3485" i="2"/>
  <c r="G3489" i="2"/>
  <c r="G3493" i="2"/>
  <c r="G3497" i="2"/>
  <c r="G1923" i="2"/>
  <c r="G1939" i="2"/>
  <c r="G1955" i="2"/>
  <c r="G1971" i="2"/>
  <c r="G1987" i="2"/>
  <c r="G2003" i="2"/>
  <c r="G2019" i="2"/>
  <c r="G2035" i="2"/>
  <c r="G2051" i="2"/>
  <c r="G2067" i="2"/>
  <c r="G2083" i="2"/>
  <c r="G2099" i="2"/>
  <c r="G2115" i="2"/>
  <c r="G2131" i="2"/>
  <c r="G2147" i="2"/>
  <c r="G2163" i="2"/>
  <c r="G2179" i="2"/>
  <c r="G2195" i="2"/>
  <c r="G2211" i="2"/>
  <c r="G2227" i="2"/>
  <c r="G2243" i="2"/>
  <c r="G2259" i="2"/>
  <c r="G2268" i="2"/>
  <c r="G2274" i="2"/>
  <c r="G2279" i="2"/>
  <c r="G2284" i="2"/>
  <c r="G2290" i="2"/>
  <c r="G2295" i="2"/>
  <c r="G2300" i="2"/>
  <c r="G2306" i="2"/>
  <c r="G2311" i="2"/>
  <c r="G2316" i="2"/>
  <c r="G2322" i="2"/>
  <c r="G2327" i="2"/>
  <c r="G2332" i="2"/>
  <c r="G2338" i="2"/>
  <c r="G2343" i="2"/>
  <c r="G2348" i="2"/>
  <c r="G2354" i="2"/>
  <c r="G2359" i="2"/>
  <c r="G2364" i="2"/>
  <c r="G2370" i="2"/>
  <c r="G2374" i="2"/>
  <c r="G2378" i="2"/>
  <c r="G2382" i="2"/>
  <c r="G2386" i="2"/>
  <c r="G2390" i="2"/>
  <c r="G2394" i="2"/>
  <c r="G2398" i="2"/>
  <c r="G2402" i="2"/>
  <c r="G2406" i="2"/>
  <c r="G2410" i="2"/>
  <c r="G2414" i="2"/>
  <c r="G2418" i="2"/>
  <c r="G2422" i="2"/>
  <c r="G2426" i="2"/>
  <c r="G2430" i="2"/>
  <c r="G2434" i="2"/>
  <c r="G2438" i="2"/>
  <c r="G2442" i="2"/>
  <c r="G2446" i="2"/>
  <c r="G2450" i="2"/>
  <c r="G2454" i="2"/>
  <c r="G2458" i="2"/>
  <c r="G2462" i="2"/>
  <c r="G2466" i="2"/>
  <c r="G2470" i="2"/>
  <c r="G2474" i="2"/>
  <c r="G2478" i="2"/>
  <c r="G2482" i="2"/>
  <c r="G2486" i="2"/>
  <c r="G2490" i="2"/>
  <c r="G2494" i="2"/>
  <c r="G2498" i="2"/>
  <c r="G2502" i="2"/>
  <c r="G2506" i="2"/>
  <c r="G2510" i="2"/>
  <c r="G2514" i="2"/>
  <c r="G2518" i="2"/>
  <c r="G2522" i="2"/>
  <c r="G2526" i="2"/>
  <c r="G2530" i="2"/>
  <c r="G2534" i="2"/>
  <c r="G2538" i="2"/>
  <c r="G2542" i="2"/>
  <c r="G2546" i="2"/>
  <c r="G2550" i="2"/>
  <c r="G2554" i="2"/>
  <c r="G2558" i="2"/>
  <c r="G2562" i="2"/>
  <c r="G2566" i="2"/>
  <c r="G2570" i="2"/>
  <c r="G2574" i="2"/>
  <c r="G2578" i="2"/>
  <c r="G2582" i="2"/>
  <c r="G2586" i="2"/>
  <c r="G2590" i="2"/>
  <c r="G2594" i="2"/>
  <c r="G2598" i="2"/>
  <c r="G2602" i="2"/>
  <c r="G2606" i="2"/>
  <c r="G2610" i="2"/>
  <c r="G2614" i="2"/>
  <c r="G2618" i="2"/>
  <c r="G2622" i="2"/>
  <c r="G2626" i="2"/>
  <c r="G2630" i="2"/>
  <c r="G2634" i="2"/>
  <c r="G2638" i="2"/>
  <c r="G2642" i="2"/>
  <c r="G2646" i="2"/>
  <c r="G2650" i="2"/>
  <c r="G2654" i="2"/>
  <c r="G2658" i="2"/>
  <c r="G2662" i="2"/>
  <c r="G2666" i="2"/>
  <c r="G2670" i="2"/>
  <c r="G2674" i="2"/>
  <c r="G2678" i="2"/>
  <c r="G2682" i="2"/>
  <c r="G2686" i="2"/>
  <c r="G2690" i="2"/>
  <c r="G2694" i="2"/>
  <c r="G2698" i="2"/>
  <c r="G2702" i="2"/>
  <c r="G2706" i="2"/>
  <c r="G2710" i="2"/>
  <c r="G2714" i="2"/>
  <c r="G2718" i="2"/>
  <c r="G2722" i="2"/>
  <c r="G2726" i="2"/>
  <c r="G2730" i="2"/>
  <c r="G2734" i="2"/>
  <c r="G2738" i="2"/>
  <c r="G2742" i="2"/>
  <c r="G2746" i="2"/>
  <c r="G2750" i="2"/>
  <c r="G2754" i="2"/>
  <c r="G2758" i="2"/>
  <c r="G2762" i="2"/>
  <c r="G2766" i="2"/>
  <c r="G2770" i="2"/>
  <c r="G2774" i="2"/>
  <c r="G2778" i="2"/>
  <c r="G2782" i="2"/>
  <c r="G2786" i="2"/>
  <c r="G2790" i="2"/>
  <c r="G2794" i="2"/>
  <c r="G2798" i="2"/>
  <c r="G2802" i="2"/>
  <c r="G2806" i="2"/>
  <c r="G2810" i="2"/>
  <c r="G2814" i="2"/>
  <c r="G2818" i="2"/>
  <c r="G2822" i="2"/>
  <c r="G2826" i="2"/>
  <c r="G2830" i="2"/>
  <c r="G2834" i="2"/>
  <c r="G2838" i="2"/>
  <c r="G2842" i="2"/>
  <c r="G2846" i="2"/>
  <c r="G2850" i="2"/>
  <c r="G2854" i="2"/>
  <c r="G2858" i="2"/>
  <c r="G2862" i="2"/>
  <c r="G2866" i="2"/>
  <c r="G2870" i="2"/>
  <c r="G2874" i="2"/>
  <c r="G2878" i="2"/>
  <c r="G2882" i="2"/>
  <c r="G2886" i="2"/>
  <c r="G2890" i="2"/>
  <c r="G2894" i="2"/>
  <c r="G2898" i="2"/>
  <c r="G2902" i="2"/>
  <c r="G2906" i="2"/>
  <c r="G2910" i="2"/>
  <c r="G2914" i="2"/>
  <c r="G2918" i="2"/>
  <c r="G2922" i="2"/>
  <c r="G2926" i="2"/>
  <c r="G2930" i="2"/>
  <c r="G2934" i="2"/>
  <c r="G2938" i="2"/>
  <c r="G2942" i="2"/>
  <c r="G2946" i="2"/>
  <c r="G2950" i="2"/>
  <c r="G2954" i="2"/>
  <c r="G2958" i="2"/>
  <c r="G2962" i="2"/>
  <c r="G2966" i="2"/>
  <c r="G2970" i="2"/>
  <c r="G2974" i="2"/>
  <c r="G2978" i="2"/>
  <c r="G2982" i="2"/>
  <c r="G2986" i="2"/>
  <c r="G2990" i="2"/>
  <c r="G2994" i="2"/>
  <c r="G2998" i="2"/>
  <c r="G3002" i="2"/>
  <c r="G3006" i="2"/>
  <c r="G3010" i="2"/>
  <c r="G3014" i="2"/>
  <c r="G3018" i="2"/>
  <c r="G3022" i="2"/>
  <c r="G3026" i="2"/>
  <c r="G3030" i="2"/>
  <c r="G3034" i="2"/>
  <c r="G3038" i="2"/>
  <c r="G3042" i="2"/>
  <c r="G3046" i="2"/>
  <c r="G3050" i="2"/>
  <c r="G3054" i="2"/>
  <c r="G3058" i="2"/>
  <c r="G3062" i="2"/>
  <c r="G3066" i="2"/>
  <c r="G3070" i="2"/>
  <c r="G3074" i="2"/>
  <c r="G3078" i="2"/>
  <c r="G3082" i="2"/>
  <c r="G3086" i="2"/>
  <c r="G3090" i="2"/>
  <c r="G3094" i="2"/>
  <c r="G3098" i="2"/>
  <c r="G3102" i="2"/>
  <c r="G3106" i="2"/>
  <c r="G3110" i="2"/>
  <c r="G3114" i="2"/>
  <c r="G3118" i="2"/>
  <c r="G3122" i="2"/>
  <c r="G3126" i="2"/>
  <c r="G3130" i="2"/>
  <c r="G3134" i="2"/>
  <c r="G3138" i="2"/>
  <c r="G3142" i="2"/>
  <c r="G3146" i="2"/>
  <c r="G3150" i="2"/>
  <c r="G3154" i="2"/>
  <c r="G3158" i="2"/>
  <c r="G3162" i="2"/>
  <c r="G3166" i="2"/>
  <c r="G3170" i="2"/>
  <c r="G3174" i="2"/>
  <c r="G3178" i="2"/>
  <c r="G3182" i="2"/>
  <c r="G3186" i="2"/>
  <c r="G3190" i="2"/>
  <c r="G3194" i="2"/>
  <c r="G3198" i="2"/>
  <c r="G3202" i="2"/>
  <c r="G3206" i="2"/>
  <c r="G3210" i="2"/>
  <c r="G3214" i="2"/>
  <c r="G3218" i="2"/>
  <c r="G3222" i="2"/>
  <c r="G3226" i="2"/>
  <c r="G3230" i="2"/>
  <c r="G3234" i="2"/>
  <c r="G3238" i="2"/>
  <c r="G3242" i="2"/>
  <c r="G3246" i="2"/>
  <c r="G3250" i="2"/>
  <c r="G3254" i="2"/>
  <c r="G3258" i="2"/>
  <c r="G3262" i="2"/>
  <c r="G3266" i="2"/>
  <c r="G3270" i="2"/>
  <c r="G3274" i="2"/>
  <c r="G3278" i="2"/>
  <c r="G3282" i="2"/>
  <c r="G3286" i="2"/>
  <c r="G3290" i="2"/>
  <c r="G3294" i="2"/>
  <c r="G3298" i="2"/>
  <c r="G3302" i="2"/>
  <c r="G3306" i="2"/>
  <c r="G3310" i="2"/>
  <c r="G3314" i="2"/>
  <c r="G3318" i="2"/>
  <c r="G3322" i="2"/>
  <c r="G3326" i="2"/>
  <c r="G3330" i="2"/>
  <c r="G3334" i="2"/>
  <c r="G3338" i="2"/>
  <c r="G3342" i="2"/>
  <c r="G3346" i="2"/>
  <c r="G3350" i="2"/>
  <c r="G3354" i="2"/>
  <c r="G3358" i="2"/>
  <c r="G3362" i="2"/>
  <c r="G3366" i="2"/>
  <c r="G3370" i="2"/>
  <c r="G3374" i="2"/>
  <c r="G3378" i="2"/>
  <c r="G3382" i="2"/>
  <c r="G3386" i="2"/>
  <c r="G3390" i="2"/>
  <c r="G3394" i="2"/>
  <c r="G3398" i="2"/>
  <c r="G3402" i="2"/>
  <c r="G3406" i="2"/>
  <c r="G3410" i="2"/>
  <c r="G3414" i="2"/>
  <c r="G3418" i="2"/>
  <c r="G3422" i="2"/>
  <c r="G3426" i="2"/>
  <c r="G3430" i="2"/>
  <c r="G3434" i="2"/>
  <c r="G3438" i="2"/>
  <c r="G3442" i="2"/>
  <c r="G3446" i="2"/>
  <c r="G3450" i="2"/>
  <c r="G3454" i="2"/>
  <c r="G3458" i="2"/>
  <c r="G3462" i="2"/>
  <c r="G3466" i="2"/>
  <c r="G3470" i="2"/>
  <c r="G3474" i="2"/>
  <c r="G3478" i="2"/>
  <c r="G3482" i="2"/>
  <c r="G3486" i="2"/>
  <c r="G3490" i="2"/>
  <c r="G3494" i="2"/>
  <c r="G3498" i="2"/>
  <c r="G1927" i="2"/>
  <c r="G1943" i="2"/>
  <c r="G1959" i="2"/>
  <c r="G1975" i="2"/>
  <c r="G1991" i="2"/>
  <c r="G2007" i="2"/>
  <c r="G2023" i="2"/>
  <c r="G2039" i="2"/>
  <c r="G2055" i="2"/>
  <c r="G2071" i="2"/>
  <c r="G2087" i="2"/>
  <c r="G2103" i="2"/>
  <c r="G2119" i="2"/>
  <c r="G2135" i="2"/>
  <c r="G2151" i="2"/>
  <c r="G2167" i="2"/>
  <c r="G2183" i="2"/>
  <c r="G2199" i="2"/>
  <c r="G2215" i="2"/>
  <c r="G2231" i="2"/>
  <c r="G2247" i="2"/>
  <c r="G2263" i="2"/>
  <c r="G2270" i="2"/>
  <c r="G2275" i="2"/>
  <c r="G2280" i="2"/>
  <c r="G2286" i="2"/>
  <c r="G2291" i="2"/>
  <c r="G2296" i="2"/>
  <c r="G2302" i="2"/>
  <c r="G2307" i="2"/>
  <c r="G2312" i="2"/>
  <c r="G2318" i="2"/>
  <c r="G2323" i="2"/>
  <c r="G2328" i="2"/>
  <c r="G2334" i="2"/>
  <c r="G2339" i="2"/>
  <c r="G2344" i="2"/>
  <c r="G2350" i="2"/>
  <c r="G2355" i="2"/>
  <c r="G2360" i="2"/>
  <c r="G2366" i="2"/>
  <c r="G2371" i="2"/>
  <c r="G2375" i="2"/>
  <c r="G2379" i="2"/>
  <c r="G2383" i="2"/>
  <c r="G2387" i="2"/>
  <c r="G2391" i="2"/>
  <c r="G2395" i="2"/>
  <c r="G2399" i="2"/>
  <c r="G2403" i="2"/>
  <c r="G2407" i="2"/>
  <c r="G2411" i="2"/>
  <c r="G2415" i="2"/>
  <c r="G2419" i="2"/>
  <c r="G2423" i="2"/>
  <c r="G2427" i="2"/>
  <c r="G2431" i="2"/>
  <c r="G2435" i="2"/>
  <c r="G2439" i="2"/>
  <c r="G2443" i="2"/>
  <c r="G2447" i="2"/>
  <c r="G2451" i="2"/>
  <c r="G2455" i="2"/>
  <c r="G2459" i="2"/>
  <c r="G2463" i="2"/>
  <c r="G2467" i="2"/>
  <c r="G2471" i="2"/>
  <c r="G2475" i="2"/>
  <c r="G2479" i="2"/>
  <c r="G2483" i="2"/>
  <c r="G2487" i="2"/>
  <c r="G2491" i="2"/>
  <c r="G2495" i="2"/>
  <c r="G2499" i="2"/>
  <c r="G2503" i="2"/>
  <c r="G2507" i="2"/>
  <c r="G2511" i="2"/>
  <c r="G2515" i="2"/>
  <c r="G2519" i="2"/>
  <c r="G2523" i="2"/>
  <c r="G2527" i="2"/>
  <c r="G2531" i="2"/>
  <c r="G2535" i="2"/>
  <c r="G2539" i="2"/>
  <c r="G2543" i="2"/>
  <c r="G2547" i="2"/>
  <c r="G2551" i="2"/>
  <c r="G2555" i="2"/>
  <c r="G2559" i="2"/>
  <c r="G2563" i="2"/>
  <c r="G2567" i="2"/>
  <c r="G2571" i="2"/>
  <c r="G2575" i="2"/>
  <c r="G2579" i="2"/>
  <c r="G2583" i="2"/>
  <c r="G2587" i="2"/>
  <c r="G2591" i="2"/>
  <c r="G2595" i="2"/>
  <c r="G2599" i="2"/>
  <c r="G2603" i="2"/>
  <c r="G2607" i="2"/>
  <c r="G2611" i="2"/>
  <c r="G2615" i="2"/>
  <c r="G2619" i="2"/>
  <c r="G2623" i="2"/>
  <c r="G2627" i="2"/>
  <c r="G2631" i="2"/>
  <c r="G2635" i="2"/>
  <c r="G2639" i="2"/>
  <c r="G2643" i="2"/>
  <c r="G2647" i="2"/>
  <c r="G2651" i="2"/>
  <c r="G2655" i="2"/>
  <c r="G2659" i="2"/>
  <c r="G2663" i="2"/>
  <c r="G2667" i="2"/>
  <c r="G2671" i="2"/>
  <c r="G2675" i="2"/>
  <c r="G2679" i="2"/>
  <c r="G2683" i="2"/>
  <c r="G2687" i="2"/>
  <c r="G2691" i="2"/>
  <c r="G2695" i="2"/>
  <c r="G2699" i="2"/>
  <c r="G2703" i="2"/>
  <c r="G2707" i="2"/>
  <c r="G2711" i="2"/>
  <c r="G2715" i="2"/>
  <c r="G2719" i="2"/>
  <c r="G2723" i="2"/>
  <c r="G2727" i="2"/>
  <c r="G2731" i="2"/>
  <c r="G2735" i="2"/>
  <c r="G2739" i="2"/>
  <c r="G2743" i="2"/>
  <c r="G2747" i="2"/>
  <c r="G2751" i="2"/>
  <c r="G2755" i="2"/>
  <c r="G2759" i="2"/>
  <c r="G2763" i="2"/>
  <c r="G2767" i="2"/>
  <c r="G2771" i="2"/>
  <c r="G2775" i="2"/>
  <c r="G2779" i="2"/>
  <c r="G2783" i="2"/>
  <c r="G2787" i="2"/>
  <c r="G2791" i="2"/>
  <c r="G2795" i="2"/>
  <c r="G2799" i="2"/>
  <c r="G2803" i="2"/>
  <c r="G2807" i="2"/>
  <c r="G2811" i="2"/>
  <c r="G2815" i="2"/>
  <c r="G2819" i="2"/>
  <c r="G2823" i="2"/>
  <c r="G2827" i="2"/>
  <c r="G2831" i="2"/>
  <c r="G2835" i="2"/>
  <c r="G2839" i="2"/>
  <c r="G2843" i="2"/>
  <c r="G2847" i="2"/>
  <c r="G2851" i="2"/>
  <c r="G2855" i="2"/>
  <c r="G2859" i="2"/>
  <c r="G2863" i="2"/>
  <c r="G2867" i="2"/>
  <c r="G2871" i="2"/>
  <c r="G2875" i="2"/>
  <c r="G2879" i="2"/>
  <c r="G2883" i="2"/>
  <c r="G2887" i="2"/>
  <c r="G2891" i="2"/>
  <c r="G2895" i="2"/>
  <c r="G2899" i="2"/>
  <c r="G2903" i="2"/>
  <c r="G2907" i="2"/>
  <c r="G2911" i="2"/>
  <c r="G2915" i="2"/>
  <c r="G2919" i="2"/>
  <c r="G2923" i="2"/>
  <c r="G2927" i="2"/>
  <c r="G2931" i="2"/>
  <c r="G2935" i="2"/>
  <c r="G2939" i="2"/>
  <c r="G2943" i="2"/>
  <c r="G2947" i="2"/>
  <c r="G2951" i="2"/>
  <c r="G2955" i="2"/>
  <c r="G2959" i="2"/>
  <c r="G2963" i="2"/>
  <c r="G2967" i="2"/>
  <c r="G2971" i="2"/>
  <c r="G2975" i="2"/>
  <c r="G2979" i="2"/>
  <c r="G2983" i="2"/>
  <c r="G2987" i="2"/>
  <c r="G2991" i="2"/>
  <c r="G2995" i="2"/>
  <c r="G2999" i="2"/>
  <c r="G3003" i="2"/>
  <c r="G3007" i="2"/>
  <c r="G3011" i="2"/>
  <c r="G3015" i="2"/>
  <c r="G3019" i="2"/>
  <c r="G3023" i="2"/>
  <c r="G3027" i="2"/>
  <c r="G3031" i="2"/>
  <c r="G3035" i="2"/>
  <c r="G3039" i="2"/>
  <c r="G3043" i="2"/>
  <c r="G3047" i="2"/>
  <c r="G3051" i="2"/>
  <c r="G3055" i="2"/>
  <c r="G3059" i="2"/>
  <c r="G3063" i="2"/>
  <c r="G3067" i="2"/>
  <c r="G3071" i="2"/>
  <c r="G3075" i="2"/>
  <c r="G3079" i="2"/>
  <c r="G3083" i="2"/>
  <c r="G3087" i="2"/>
  <c r="G3091" i="2"/>
  <c r="G3095" i="2"/>
  <c r="G3099" i="2"/>
  <c r="G3103" i="2"/>
  <c r="G3107" i="2"/>
  <c r="G3111" i="2"/>
  <c r="G3115" i="2"/>
  <c r="G3119" i="2"/>
  <c r="G3123" i="2"/>
  <c r="G3127" i="2"/>
  <c r="G3131" i="2"/>
  <c r="G3135" i="2"/>
  <c r="G3139" i="2"/>
  <c r="G3143" i="2"/>
  <c r="G3147" i="2"/>
  <c r="G3151" i="2"/>
  <c r="G3155" i="2"/>
  <c r="G3159" i="2"/>
  <c r="G3163" i="2"/>
  <c r="G3167" i="2"/>
  <c r="G3171" i="2"/>
  <c r="G3175" i="2"/>
  <c r="G3179" i="2"/>
  <c r="G3183" i="2"/>
  <c r="G3187" i="2"/>
  <c r="G3191" i="2"/>
  <c r="G3195" i="2"/>
  <c r="G3199" i="2"/>
  <c r="G3203" i="2"/>
  <c r="G3207" i="2"/>
  <c r="G3211" i="2"/>
  <c r="G3215" i="2"/>
  <c r="G3219" i="2"/>
  <c r="G3223" i="2"/>
  <c r="G3227" i="2"/>
  <c r="G3231" i="2"/>
  <c r="G3235" i="2"/>
  <c r="G3239" i="2"/>
  <c r="G3243" i="2"/>
  <c r="G3247" i="2"/>
  <c r="G3251" i="2"/>
  <c r="G3255" i="2"/>
  <c r="G3259" i="2"/>
  <c r="G3263" i="2"/>
  <c r="G3267" i="2"/>
  <c r="G3271" i="2"/>
  <c r="G3275" i="2"/>
  <c r="G3279" i="2"/>
  <c r="G3283" i="2"/>
  <c r="G3287" i="2"/>
  <c r="G3291" i="2"/>
  <c r="G3295" i="2"/>
  <c r="G3299" i="2"/>
  <c r="G3303" i="2"/>
  <c r="G3307" i="2"/>
  <c r="G3311" i="2"/>
  <c r="G3315" i="2"/>
  <c r="G3319" i="2"/>
  <c r="G3323" i="2"/>
  <c r="G3327" i="2"/>
  <c r="G3331" i="2"/>
  <c r="G3335" i="2"/>
  <c r="G3339" i="2"/>
  <c r="G3343" i="2"/>
  <c r="G3347" i="2"/>
  <c r="G3351" i="2"/>
  <c r="G3355" i="2"/>
  <c r="G3359" i="2"/>
  <c r="G3363" i="2"/>
  <c r="G3367" i="2"/>
  <c r="G3371" i="2"/>
  <c r="G3375" i="2"/>
  <c r="G3379" i="2"/>
  <c r="G3383" i="2"/>
  <c r="G3387" i="2"/>
  <c r="G3391" i="2"/>
  <c r="G3395" i="2"/>
  <c r="G3399" i="2"/>
  <c r="G3403" i="2"/>
  <c r="G3407" i="2"/>
  <c r="G3411" i="2"/>
  <c r="G3415" i="2"/>
  <c r="G3419" i="2"/>
  <c r="G3423" i="2"/>
  <c r="G3427" i="2"/>
  <c r="G3431" i="2"/>
  <c r="G3435" i="2"/>
  <c r="G3439" i="2"/>
  <c r="G3443" i="2"/>
  <c r="G3447" i="2"/>
  <c r="G3451" i="2"/>
  <c r="G3455" i="2"/>
  <c r="G3459" i="2"/>
  <c r="G3463" i="2"/>
  <c r="G3467" i="2"/>
  <c r="G3471" i="2"/>
  <c r="G3475" i="2"/>
  <c r="G3479" i="2"/>
  <c r="G3483" i="2"/>
  <c r="G3487" i="2"/>
  <c r="G3491" i="2"/>
  <c r="G3495" i="2"/>
  <c r="G3499" i="2"/>
  <c r="A3499" i="2"/>
  <c r="A3495" i="2"/>
  <c r="A3491" i="2"/>
  <c r="A3487" i="2"/>
  <c r="A3483" i="2"/>
  <c r="A3479" i="2"/>
  <c r="A3475" i="2"/>
  <c r="A3471" i="2"/>
  <c r="A3467" i="2"/>
  <c r="A3463" i="2"/>
  <c r="A3459" i="2"/>
  <c r="A3455" i="2"/>
  <c r="A3451" i="2"/>
  <c r="A3447" i="2"/>
  <c r="A3443" i="2"/>
  <c r="A3439" i="2"/>
  <c r="A3435" i="2"/>
  <c r="A3431" i="2"/>
  <c r="A3427" i="2"/>
  <c r="A3423" i="2"/>
  <c r="A3419" i="2"/>
  <c r="A3415" i="2"/>
  <c r="A3411" i="2"/>
  <c r="A3407" i="2"/>
  <c r="A3403" i="2"/>
  <c r="A3399" i="2"/>
  <c r="A3395" i="2"/>
  <c r="A3391" i="2"/>
  <c r="A3387" i="2"/>
  <c r="A3383" i="2"/>
  <c r="A3379" i="2"/>
  <c r="A3375" i="2"/>
  <c r="A3371" i="2"/>
  <c r="A3367" i="2"/>
  <c r="A3363" i="2"/>
  <c r="A3359" i="2"/>
  <c r="A3355" i="2"/>
  <c r="A3351" i="2"/>
  <c r="A3347" i="2"/>
  <c r="A3343" i="2"/>
  <c r="A3339" i="2"/>
  <c r="A3335" i="2"/>
  <c r="A3331" i="2"/>
  <c r="A3327" i="2"/>
  <c r="A3323" i="2"/>
  <c r="A3319" i="2"/>
  <c r="A3315" i="2"/>
  <c r="A3311" i="2"/>
  <c r="A3307" i="2"/>
  <c r="A3303" i="2"/>
  <c r="A3299" i="2"/>
  <c r="A3295" i="2"/>
  <c r="A3291" i="2"/>
  <c r="A3287" i="2"/>
  <c r="A3283" i="2"/>
  <c r="A3279" i="2"/>
  <c r="A3275" i="2"/>
  <c r="A3271" i="2"/>
  <c r="A3267" i="2"/>
  <c r="A3263" i="2"/>
  <c r="A3259" i="2"/>
  <c r="A3255" i="2"/>
  <c r="A3251" i="2"/>
  <c r="A3247" i="2"/>
  <c r="A3243" i="2"/>
  <c r="A3239" i="2"/>
  <c r="A3235" i="2"/>
  <c r="A3231" i="2"/>
  <c r="A3227" i="2"/>
  <c r="A3223" i="2"/>
  <c r="A3219" i="2"/>
  <c r="A3215" i="2"/>
  <c r="A3211" i="2"/>
  <c r="A3207" i="2"/>
  <c r="A3203" i="2"/>
  <c r="A3199" i="2"/>
  <c r="A3195" i="2"/>
  <c r="A3191" i="2"/>
  <c r="A3187" i="2"/>
  <c r="A3183" i="2"/>
  <c r="A3179" i="2"/>
  <c r="A3175" i="2"/>
  <c r="A3171" i="2"/>
  <c r="A3167" i="2"/>
  <c r="A3163" i="2"/>
  <c r="A3159" i="2"/>
  <c r="A3155" i="2"/>
  <c r="A3151" i="2"/>
  <c r="A3147" i="2"/>
  <c r="A3143" i="2"/>
  <c r="A3139" i="2"/>
  <c r="A3135" i="2"/>
  <c r="A3131" i="2"/>
  <c r="A3127" i="2"/>
  <c r="A3123" i="2"/>
  <c r="A3119" i="2"/>
  <c r="A3115" i="2"/>
  <c r="A3111" i="2"/>
  <c r="A3107" i="2"/>
  <c r="A3103" i="2"/>
  <c r="A3099" i="2"/>
  <c r="A3095" i="2"/>
  <c r="A3091" i="2"/>
  <c r="A3087" i="2"/>
  <c r="A3083" i="2"/>
  <c r="A3079" i="2"/>
  <c r="A3075" i="2"/>
  <c r="A3071" i="2"/>
  <c r="A3067" i="2"/>
  <c r="A3063" i="2"/>
  <c r="A3059" i="2"/>
  <c r="A3055" i="2"/>
  <c r="A3051" i="2"/>
  <c r="A3047" i="2"/>
  <c r="A3043" i="2"/>
  <c r="A3039" i="2"/>
  <c r="A3035" i="2"/>
  <c r="A3031" i="2"/>
  <c r="A3027" i="2"/>
  <c r="A3023" i="2"/>
  <c r="A3019" i="2"/>
  <c r="A3015" i="2"/>
  <c r="A3011" i="2"/>
  <c r="A3007" i="2"/>
  <c r="A3003" i="2"/>
  <c r="A2999" i="2"/>
  <c r="A2995" i="2"/>
  <c r="A2991" i="2"/>
  <c r="A2987" i="2"/>
  <c r="A2983" i="2"/>
  <c r="A2979" i="2"/>
  <c r="A2975" i="2"/>
  <c r="A2971" i="2"/>
  <c r="A2967" i="2"/>
  <c r="A2963" i="2"/>
  <c r="A2959" i="2"/>
  <c r="A2955" i="2"/>
  <c r="A2951" i="2"/>
  <c r="A2947" i="2"/>
  <c r="A2943" i="2"/>
  <c r="A2939" i="2"/>
  <c r="A2935" i="2"/>
  <c r="A2931" i="2"/>
  <c r="A2927" i="2"/>
  <c r="A2923" i="2"/>
  <c r="A2919" i="2"/>
  <c r="A2915" i="2"/>
  <c r="A2911" i="2"/>
  <c r="A2907" i="2"/>
  <c r="A2903" i="2"/>
  <c r="A2899" i="2"/>
  <c r="A2895" i="2"/>
  <c r="A2891" i="2"/>
  <c r="A2887" i="2"/>
  <c r="A2883" i="2"/>
  <c r="A2879" i="2"/>
  <c r="A2875" i="2"/>
  <c r="A2871" i="2"/>
  <c r="A2867" i="2"/>
  <c r="A2863" i="2"/>
  <c r="A2859" i="2"/>
  <c r="A2855" i="2"/>
  <c r="A2851" i="2"/>
  <c r="A2847" i="2"/>
  <c r="A2843" i="2"/>
  <c r="A2839" i="2"/>
  <c r="A2835" i="2"/>
  <c r="A2831" i="2"/>
  <c r="A2827" i="2"/>
  <c r="A2823" i="2"/>
  <c r="A2819" i="2"/>
  <c r="A2815" i="2"/>
  <c r="A2811" i="2"/>
  <c r="A2807" i="2"/>
  <c r="A2803" i="2"/>
  <c r="A2799" i="2"/>
  <c r="A2795" i="2"/>
  <c r="A2791" i="2"/>
  <c r="A2787" i="2"/>
  <c r="A2783" i="2"/>
  <c r="A2779" i="2"/>
  <c r="A2775" i="2"/>
  <c r="A2771" i="2"/>
  <c r="A2767" i="2"/>
  <c r="A2763" i="2"/>
  <c r="A2759" i="2"/>
  <c r="A2755" i="2"/>
  <c r="A2751" i="2"/>
  <c r="A2747" i="2"/>
  <c r="A2743" i="2"/>
  <c r="A2739" i="2"/>
  <c r="A2735" i="2"/>
  <c r="A2731" i="2"/>
  <c r="A2727" i="2"/>
  <c r="A2723" i="2"/>
  <c r="A2719" i="2"/>
  <c r="A2715" i="2"/>
  <c r="A2711" i="2"/>
  <c r="A2707" i="2"/>
  <c r="A2703" i="2"/>
  <c r="A2699" i="2"/>
  <c r="A2695" i="2"/>
  <c r="A2691" i="2"/>
  <c r="A2687" i="2"/>
  <c r="A2683" i="2"/>
  <c r="A2679" i="2"/>
  <c r="A2675" i="2"/>
  <c r="A2671" i="2"/>
  <c r="A2667" i="2"/>
  <c r="A2663" i="2"/>
  <c r="A2659" i="2"/>
  <c r="A2655" i="2"/>
  <c r="A2651" i="2"/>
  <c r="A2647" i="2"/>
  <c r="A2643" i="2"/>
  <c r="A2639" i="2"/>
  <c r="A2635" i="2"/>
  <c r="A2631" i="2"/>
  <c r="A2627" i="2"/>
  <c r="A2623" i="2"/>
  <c r="A2619" i="2"/>
  <c r="A2615" i="2"/>
  <c r="A2611" i="2"/>
  <c r="A2607" i="2"/>
  <c r="A2603" i="2"/>
  <c r="A2599" i="2"/>
  <c r="A2595" i="2"/>
  <c r="A2591" i="2"/>
  <c r="A2587" i="2"/>
  <c r="A2583" i="2"/>
  <c r="A2579" i="2"/>
  <c r="A2575" i="2"/>
  <c r="A2571" i="2"/>
  <c r="A2567" i="2"/>
  <c r="A2563" i="2"/>
  <c r="A2559" i="2"/>
  <c r="A2555" i="2"/>
  <c r="A2551" i="2"/>
  <c r="A2547" i="2"/>
  <c r="A2543" i="2"/>
  <c r="A2539" i="2"/>
  <c r="A2535" i="2"/>
  <c r="A2531" i="2"/>
  <c r="A2527" i="2"/>
  <c r="A2523" i="2"/>
  <c r="A2519" i="2"/>
  <c r="A2515" i="2"/>
  <c r="A2511" i="2"/>
  <c r="A2507" i="2"/>
  <c r="A2503" i="2"/>
  <c r="A2499" i="2"/>
  <c r="A2495" i="2"/>
  <c r="A2491" i="2"/>
  <c r="A2487" i="2"/>
  <c r="A2483" i="2"/>
  <c r="A2479" i="2"/>
  <c r="A2475" i="2"/>
  <c r="A2471" i="2"/>
  <c r="A2467" i="2"/>
  <c r="A2463" i="2"/>
  <c r="A2459" i="2"/>
  <c r="A2455" i="2"/>
  <c r="A2451" i="2"/>
  <c r="A2447" i="2"/>
  <c r="A2443" i="2"/>
  <c r="A2439" i="2"/>
  <c r="A2435" i="2"/>
  <c r="A2431" i="2"/>
  <c r="A2427" i="2"/>
  <c r="A2423" i="2"/>
  <c r="A2419" i="2"/>
  <c r="A2415" i="2"/>
  <c r="A2411" i="2"/>
  <c r="A2407" i="2"/>
  <c r="A2403" i="2"/>
  <c r="A2399" i="2"/>
  <c r="A2395" i="2"/>
  <c r="A2391" i="2"/>
  <c r="A2387" i="2"/>
  <c r="A2383" i="2"/>
  <c r="A2379" i="2"/>
  <c r="A2375" i="2"/>
  <c r="A2371" i="2"/>
  <c r="A2367" i="2"/>
  <c r="A2363" i="2"/>
  <c r="A2359" i="2"/>
  <c r="A2355" i="2"/>
  <c r="A2351" i="2"/>
  <c r="A2347" i="2"/>
  <c r="A2343" i="2"/>
  <c r="A2339" i="2"/>
  <c r="A2335" i="2"/>
  <c r="A2331" i="2"/>
  <c r="A2327" i="2"/>
  <c r="A2323" i="2"/>
  <c r="A2319" i="2"/>
  <c r="A2315" i="2"/>
  <c r="A2311" i="2"/>
  <c r="A2307" i="2"/>
  <c r="A2303" i="2"/>
  <c r="A2299" i="2"/>
  <c r="A2295" i="2"/>
  <c r="A2291" i="2"/>
  <c r="A2287" i="2"/>
  <c r="A2283" i="2"/>
  <c r="A2279" i="2"/>
  <c r="A2275" i="2"/>
  <c r="A2271" i="2"/>
  <c r="A2267" i="2"/>
  <c r="A2263" i="2"/>
  <c r="A2259" i="2"/>
  <c r="A2255" i="2"/>
  <c r="A2251" i="2"/>
  <c r="A2247" i="2"/>
  <c r="A2243" i="2"/>
  <c r="A2239" i="2"/>
  <c r="A2235" i="2"/>
  <c r="A2231" i="2"/>
  <c r="A2227" i="2"/>
  <c r="A2223" i="2"/>
  <c r="A2219" i="2"/>
  <c r="A2215" i="2"/>
  <c r="A2211" i="2"/>
  <c r="A2207" i="2"/>
  <c r="A2203" i="2"/>
  <c r="A2199" i="2"/>
  <c r="A2195" i="2"/>
  <c r="A2191" i="2"/>
  <c r="A2187" i="2"/>
  <c r="A2183" i="2"/>
  <c r="A2179" i="2"/>
  <c r="A2175" i="2"/>
  <c r="A2171" i="2"/>
  <c r="A2167" i="2"/>
  <c r="A2163" i="2"/>
  <c r="A2159" i="2"/>
  <c r="A2155" i="2"/>
  <c r="A2151" i="2"/>
  <c r="A2147" i="2"/>
  <c r="A2143" i="2"/>
  <c r="A2139" i="2"/>
  <c r="A2135" i="2"/>
  <c r="A2131" i="2"/>
  <c r="A2127" i="2"/>
  <c r="A2123" i="2"/>
  <c r="A2119" i="2"/>
  <c r="A2115" i="2"/>
  <c r="A2111" i="2"/>
  <c r="A2107" i="2"/>
  <c r="A2103" i="2"/>
  <c r="A2099" i="2"/>
  <c r="A2095" i="2"/>
  <c r="A2091" i="2"/>
  <c r="A2087" i="2"/>
  <c r="A2083" i="2"/>
  <c r="A2079" i="2"/>
  <c r="A2075" i="2"/>
  <c r="A2071" i="2"/>
  <c r="A2067" i="2"/>
  <c r="A2063" i="2"/>
  <c r="A2059" i="2"/>
  <c r="A2055" i="2"/>
  <c r="A2051" i="2"/>
  <c r="A2047" i="2"/>
  <c r="A2043" i="2"/>
  <c r="A2039" i="2"/>
  <c r="A2035" i="2"/>
  <c r="A2031" i="2"/>
  <c r="A2027" i="2"/>
  <c r="A2023" i="2"/>
  <c r="A2019" i="2"/>
  <c r="A2015" i="2"/>
  <c r="A2011" i="2"/>
  <c r="A2007" i="2"/>
  <c r="A2003" i="2"/>
  <c r="A1999" i="2"/>
  <c r="A1995" i="2"/>
  <c r="A1991" i="2"/>
  <c r="A1987" i="2"/>
  <c r="A1983" i="2"/>
  <c r="A1979" i="2"/>
  <c r="A1975" i="2"/>
  <c r="A1971" i="2"/>
  <c r="A1967" i="2"/>
  <c r="A1963" i="2"/>
  <c r="A1959" i="2"/>
  <c r="A1955" i="2"/>
  <c r="A1951" i="2"/>
  <c r="A1947" i="2"/>
  <c r="A1943" i="2"/>
  <c r="A1939" i="2"/>
  <c r="A1935" i="2"/>
  <c r="A1931" i="2"/>
  <c r="A1927" i="2"/>
  <c r="A1923" i="2"/>
  <c r="A1919" i="2"/>
  <c r="A1915" i="2"/>
  <c r="A1911" i="2"/>
  <c r="A1907" i="2"/>
  <c r="A1903" i="2"/>
  <c r="A1899" i="2"/>
  <c r="A1895" i="2"/>
  <c r="A1891" i="2"/>
  <c r="A1887" i="2"/>
  <c r="A1883" i="2"/>
  <c r="A1879" i="2"/>
  <c r="A1875" i="2"/>
  <c r="A1871" i="2"/>
  <c r="A1867" i="2"/>
  <c r="A1863" i="2"/>
  <c r="A1859" i="2"/>
  <c r="A1855" i="2"/>
  <c r="A1851" i="2"/>
  <c r="A1847" i="2"/>
  <c r="A1843" i="2"/>
  <c r="A1839" i="2"/>
  <c r="A1835" i="2"/>
  <c r="A1831" i="2"/>
  <c r="A1827" i="2"/>
  <c r="A1823" i="2"/>
  <c r="A1819" i="2"/>
  <c r="A1815" i="2"/>
  <c r="A1811" i="2"/>
  <c r="A1807" i="2"/>
  <c r="A1803" i="2"/>
  <c r="A1799" i="2"/>
  <c r="A1795" i="2"/>
  <c r="A1791" i="2"/>
  <c r="A1787" i="2"/>
  <c r="A1783" i="2"/>
  <c r="A1779" i="2"/>
  <c r="A1775" i="2"/>
  <c r="A1771" i="2"/>
  <c r="A1767" i="2"/>
  <c r="A1763" i="2"/>
  <c r="A1759" i="2"/>
  <c r="A1755" i="2"/>
  <c r="A1751" i="2"/>
  <c r="A1747" i="2"/>
  <c r="A1743" i="2"/>
  <c r="A1739" i="2"/>
  <c r="A1735" i="2"/>
  <c r="A1731" i="2"/>
  <c r="A1727" i="2"/>
  <c r="A1723" i="2"/>
  <c r="A1719" i="2"/>
  <c r="A1715" i="2"/>
  <c r="A1711" i="2"/>
  <c r="A1707" i="2"/>
  <c r="A1703" i="2"/>
  <c r="A1699" i="2"/>
  <c r="A1695" i="2"/>
  <c r="A1691" i="2"/>
  <c r="A1687" i="2"/>
  <c r="A1683" i="2"/>
  <c r="A1679" i="2"/>
  <c r="A1675" i="2"/>
  <c r="A1671" i="2"/>
  <c r="A1667" i="2"/>
  <c r="A1663" i="2"/>
  <c r="A1659" i="2"/>
  <c r="A1655" i="2"/>
  <c r="A1651" i="2"/>
  <c r="A1647" i="2"/>
  <c r="A1643" i="2"/>
  <c r="A1639" i="2"/>
  <c r="A1635" i="2"/>
  <c r="A1631" i="2"/>
  <c r="A1627" i="2"/>
  <c r="A1623" i="2"/>
  <c r="A1619" i="2"/>
  <c r="A1615" i="2"/>
  <c r="A1611" i="2"/>
  <c r="A1607" i="2"/>
  <c r="A1603" i="2"/>
  <c r="A1599" i="2"/>
  <c r="A1595" i="2"/>
  <c r="A1591" i="2"/>
  <c r="A1587" i="2"/>
  <c r="A1583" i="2"/>
  <c r="A1579" i="2"/>
  <c r="A1575" i="2"/>
  <c r="A1571" i="2"/>
  <c r="A1567" i="2"/>
  <c r="A1563" i="2"/>
  <c r="A1559" i="2"/>
  <c r="A1555" i="2"/>
  <c r="A1551" i="2"/>
  <c r="A1547" i="2"/>
  <c r="A1543" i="2"/>
  <c r="A1539" i="2"/>
  <c r="A1535" i="2"/>
  <c r="A1531" i="2"/>
  <c r="A1527" i="2"/>
  <c r="A1523" i="2"/>
  <c r="A1519" i="2"/>
  <c r="A1515" i="2"/>
  <c r="A1511" i="2"/>
  <c r="A1507" i="2"/>
  <c r="A1503" i="2"/>
  <c r="A1499" i="2"/>
  <c r="A1495" i="2"/>
  <c r="A1491" i="2"/>
  <c r="A1487" i="2"/>
  <c r="A1483" i="2"/>
  <c r="A1479" i="2"/>
  <c r="A1475" i="2"/>
  <c r="A1471" i="2"/>
  <c r="A1467" i="2"/>
  <c r="A1463" i="2"/>
  <c r="A1459" i="2"/>
  <c r="A1455" i="2"/>
  <c r="A1451" i="2"/>
  <c r="A1447" i="2"/>
  <c r="A1443" i="2"/>
  <c r="A1439" i="2"/>
  <c r="A1435" i="2"/>
  <c r="A1431" i="2"/>
  <c r="A1427" i="2"/>
  <c r="A1423" i="2"/>
  <c r="A1419" i="2"/>
  <c r="A1415" i="2"/>
  <c r="A1411" i="2"/>
  <c r="A1407" i="2"/>
  <c r="A1403" i="2"/>
  <c r="A1399" i="2"/>
  <c r="A1395" i="2"/>
  <c r="A1391" i="2"/>
  <c r="A1387" i="2"/>
  <c r="A1383" i="2"/>
  <c r="A1379" i="2"/>
  <c r="A1375" i="2"/>
  <c r="A1371" i="2"/>
  <c r="A1367" i="2"/>
  <c r="A1363" i="2"/>
  <c r="A1359" i="2"/>
  <c r="A1355" i="2"/>
  <c r="A1351" i="2"/>
  <c r="A1347" i="2"/>
  <c r="A1343" i="2"/>
  <c r="A1339" i="2"/>
  <c r="A1335" i="2"/>
  <c r="A1331" i="2"/>
  <c r="A1327" i="2"/>
  <c r="A1323" i="2"/>
  <c r="A1319" i="2"/>
  <c r="A1315" i="2"/>
  <c r="A1311" i="2"/>
  <c r="A1307" i="2"/>
  <c r="A1303" i="2"/>
  <c r="A1299" i="2"/>
  <c r="A1295" i="2"/>
  <c r="A1291" i="2"/>
  <c r="A1287" i="2"/>
  <c r="A1283" i="2"/>
  <c r="A1279" i="2"/>
  <c r="A1275" i="2"/>
  <c r="A1271" i="2"/>
  <c r="A1267" i="2"/>
  <c r="A1263" i="2"/>
  <c r="A1259" i="2"/>
  <c r="A1255" i="2"/>
  <c r="A1251" i="2"/>
  <c r="A1247" i="2"/>
  <c r="A1243" i="2"/>
  <c r="A1239" i="2"/>
  <c r="A1235" i="2"/>
  <c r="A1231" i="2"/>
  <c r="A1227" i="2"/>
  <c r="A1223" i="2"/>
  <c r="A1219" i="2"/>
  <c r="A1215" i="2"/>
  <c r="A1211" i="2"/>
  <c r="A1207" i="2"/>
  <c r="A1203" i="2"/>
  <c r="A1199" i="2"/>
  <c r="A1195" i="2"/>
  <c r="A1191" i="2"/>
  <c r="A1187" i="2"/>
  <c r="A1183" i="2"/>
  <c r="A1179" i="2"/>
  <c r="A1175" i="2"/>
  <c r="A1171" i="2"/>
  <c r="A1167" i="2"/>
  <c r="A1163" i="2"/>
  <c r="A1159" i="2"/>
  <c r="A1155" i="2"/>
  <c r="A1151" i="2"/>
  <c r="A1147" i="2"/>
  <c r="A1143" i="2"/>
  <c r="A1139" i="2"/>
  <c r="A1135" i="2"/>
  <c r="A1131" i="2"/>
  <c r="A1127" i="2"/>
  <c r="A1123" i="2"/>
  <c r="A1119" i="2"/>
  <c r="A1115" i="2"/>
  <c r="A1111" i="2"/>
  <c r="A1107" i="2"/>
  <c r="A1103" i="2"/>
  <c r="A1099" i="2"/>
  <c r="A1095" i="2"/>
  <c r="A1091" i="2"/>
  <c r="A1087" i="2"/>
  <c r="A1083" i="2"/>
  <c r="A1079" i="2"/>
  <c r="A1075" i="2"/>
  <c r="A1071" i="2"/>
  <c r="A1067" i="2"/>
  <c r="A1063" i="2"/>
  <c r="A1059" i="2"/>
  <c r="A1055" i="2"/>
  <c r="A1051" i="2"/>
  <c r="A1047" i="2"/>
  <c r="A1043" i="2"/>
  <c r="A1039" i="2"/>
  <c r="A1035" i="2"/>
  <c r="A1031" i="2"/>
  <c r="A1027" i="2"/>
  <c r="A1023" i="2"/>
  <c r="A1019" i="2"/>
  <c r="A1015" i="2"/>
  <c r="A1011" i="2"/>
  <c r="A1007" i="2"/>
  <c r="A1003" i="2"/>
  <c r="A999" i="2"/>
  <c r="A995" i="2"/>
  <c r="A991" i="2"/>
  <c r="A987" i="2"/>
  <c r="A983" i="2"/>
  <c r="A979" i="2"/>
  <c r="A975" i="2"/>
  <c r="A971" i="2"/>
  <c r="A967" i="2"/>
  <c r="A963" i="2"/>
  <c r="A959" i="2"/>
  <c r="A955" i="2"/>
  <c r="A951" i="2"/>
  <c r="A947" i="2"/>
  <c r="A943" i="2"/>
  <c r="A939" i="2"/>
  <c r="A935" i="2"/>
  <c r="A931" i="2"/>
  <c r="A927" i="2"/>
  <c r="A923" i="2"/>
  <c r="A919" i="2"/>
  <c r="A915" i="2"/>
  <c r="A911" i="2"/>
  <c r="A907" i="2"/>
  <c r="A903" i="2"/>
  <c r="A899" i="2"/>
  <c r="A895" i="2"/>
  <c r="A891" i="2"/>
  <c r="A887" i="2"/>
  <c r="A883" i="2"/>
  <c r="A879" i="2"/>
  <c r="A875" i="2"/>
  <c r="A871" i="2"/>
  <c r="A867" i="2"/>
  <c r="A863" i="2"/>
  <c r="A859" i="2"/>
  <c r="A855" i="2"/>
  <c r="A851" i="2"/>
  <c r="A847" i="2"/>
  <c r="A843" i="2"/>
  <c r="A839" i="2"/>
  <c r="A835" i="2"/>
  <c r="A831" i="2"/>
  <c r="A827" i="2"/>
  <c r="A823" i="2"/>
  <c r="A819" i="2"/>
  <c r="A815" i="2"/>
  <c r="A811" i="2"/>
  <c r="A807" i="2"/>
  <c r="A803" i="2"/>
  <c r="A799" i="2"/>
  <c r="A795" i="2"/>
  <c r="A791" i="2"/>
  <c r="A787" i="2"/>
  <c r="A783" i="2"/>
  <c r="A779" i="2"/>
  <c r="A775" i="2"/>
  <c r="A771" i="2"/>
  <c r="A767" i="2"/>
  <c r="A763" i="2"/>
  <c r="A759" i="2"/>
  <c r="A755" i="2"/>
  <c r="A751" i="2"/>
  <c r="A747" i="2"/>
  <c r="A743" i="2"/>
  <c r="A739" i="2"/>
  <c r="A735" i="2"/>
  <c r="A731" i="2"/>
  <c r="A727" i="2"/>
  <c r="A723" i="2"/>
  <c r="A719" i="2"/>
  <c r="A715" i="2"/>
  <c r="A711" i="2"/>
  <c r="A707" i="2"/>
  <c r="A703" i="2"/>
  <c r="A699" i="2"/>
  <c r="A695" i="2"/>
  <c r="A691" i="2"/>
  <c r="A687" i="2"/>
  <c r="A683" i="2"/>
  <c r="A679" i="2"/>
  <c r="A675" i="2"/>
  <c r="A671" i="2"/>
  <c r="A667" i="2"/>
  <c r="A663" i="2"/>
  <c r="A659" i="2"/>
  <c r="A655" i="2"/>
  <c r="A651" i="2"/>
  <c r="A647" i="2"/>
  <c r="A643" i="2"/>
  <c r="A639" i="2"/>
  <c r="A635" i="2"/>
  <c r="A631" i="2"/>
  <c r="A627" i="2"/>
  <c r="A623" i="2"/>
  <c r="A619" i="2"/>
  <c r="A615" i="2"/>
  <c r="A611" i="2"/>
  <c r="A607" i="2"/>
  <c r="A603" i="2"/>
  <c r="A599" i="2"/>
  <c r="A595" i="2"/>
  <c r="A591" i="2"/>
  <c r="A587" i="2"/>
  <c r="A583" i="2"/>
  <c r="A579" i="2"/>
  <c r="A575" i="2"/>
  <c r="A571" i="2"/>
  <c r="A567" i="2"/>
  <c r="A563" i="2"/>
  <c r="A559" i="2"/>
  <c r="A555" i="2"/>
  <c r="A551" i="2"/>
  <c r="A547" i="2"/>
  <c r="A543" i="2"/>
  <c r="A539" i="2"/>
  <c r="A535" i="2"/>
  <c r="A531" i="2"/>
  <c r="A527" i="2"/>
  <c r="A523" i="2"/>
  <c r="A519" i="2"/>
  <c r="A515" i="2"/>
  <c r="A511" i="2"/>
  <c r="A507" i="2"/>
  <c r="A503" i="2"/>
  <c r="A499" i="2"/>
  <c r="A495" i="2"/>
  <c r="A491" i="2"/>
  <c r="A487" i="2"/>
  <c r="A483" i="2"/>
  <c r="A479" i="2"/>
  <c r="A475" i="2"/>
  <c r="A471" i="2"/>
  <c r="A467" i="2"/>
  <c r="A463" i="2"/>
  <c r="A459" i="2"/>
  <c r="A455" i="2"/>
  <c r="A451" i="2"/>
  <c r="A447" i="2"/>
  <c r="A443" i="2"/>
  <c r="A439" i="2"/>
  <c r="A435" i="2"/>
  <c r="A431" i="2"/>
  <c r="A427" i="2"/>
  <c r="A423" i="2"/>
  <c r="A419" i="2"/>
  <c r="A415" i="2"/>
  <c r="A411" i="2"/>
  <c r="A407" i="2"/>
  <c r="A403" i="2"/>
  <c r="A399" i="2"/>
  <c r="A395" i="2"/>
  <c r="A391" i="2"/>
  <c r="A387" i="2"/>
  <c r="A383" i="2"/>
  <c r="A379" i="2"/>
  <c r="A375" i="2"/>
  <c r="A371" i="2"/>
  <c r="A367" i="2"/>
  <c r="A363" i="2"/>
  <c r="A359" i="2"/>
  <c r="A355" i="2"/>
  <c r="A351" i="2"/>
  <c r="A347" i="2"/>
  <c r="A343" i="2"/>
  <c r="A339" i="2"/>
  <c r="A335" i="2"/>
  <c r="A331" i="2"/>
  <c r="A327" i="2"/>
  <c r="A323" i="2"/>
  <c r="A319" i="2"/>
  <c r="A315" i="2"/>
  <c r="A311" i="2"/>
  <c r="A307" i="2"/>
  <c r="A303" i="2"/>
  <c r="A299" i="2"/>
  <c r="A295" i="2"/>
  <c r="A291" i="2"/>
  <c r="A287" i="2"/>
  <c r="A283" i="2"/>
  <c r="A279" i="2"/>
  <c r="A275" i="2"/>
  <c r="A271" i="2"/>
  <c r="A267" i="2"/>
  <c r="A263" i="2"/>
  <c r="A259" i="2"/>
  <c r="A255" i="2"/>
  <c r="A251" i="2"/>
  <c r="A247" i="2"/>
  <c r="A243" i="2"/>
  <c r="A239" i="2"/>
  <c r="A235" i="2"/>
  <c r="A231" i="2"/>
  <c r="A227" i="2"/>
  <c r="A223" i="2"/>
  <c r="A219" i="2"/>
  <c r="A215" i="2"/>
  <c r="A211" i="2"/>
  <c r="A207" i="2"/>
  <c r="A203" i="2"/>
  <c r="A199" i="2"/>
  <c r="A195" i="2"/>
  <c r="A191" i="2"/>
  <c r="A187" i="2"/>
  <c r="A183" i="2"/>
  <c r="A179" i="2"/>
  <c r="A175" i="2"/>
  <c r="A171" i="2"/>
  <c r="A167" i="2"/>
  <c r="A163" i="2"/>
  <c r="A159" i="2"/>
  <c r="A155" i="2"/>
  <c r="A151" i="2"/>
  <c r="A147" i="2"/>
  <c r="A143" i="2"/>
  <c r="A139" i="2"/>
  <c r="A135" i="2"/>
  <c r="A131" i="2"/>
  <c r="A127" i="2"/>
  <c r="A123" i="2"/>
  <c r="A119" i="2"/>
  <c r="A115" i="2"/>
  <c r="A111" i="2"/>
  <c r="A107" i="2"/>
  <c r="A103" i="2"/>
  <c r="A99" i="2"/>
  <c r="A95" i="2"/>
  <c r="A91" i="2"/>
  <c r="A87" i="2"/>
  <c r="A83" i="2"/>
  <c r="A79" i="2"/>
  <c r="A75" i="2"/>
  <c r="A71" i="2"/>
  <c r="A67" i="2"/>
  <c r="A63" i="2"/>
  <c r="A59" i="2"/>
  <c r="A55" i="2"/>
  <c r="A51" i="2"/>
  <c r="A47" i="2"/>
  <c r="A43" i="2"/>
  <c r="A39" i="2"/>
  <c r="A35" i="2"/>
  <c r="A31" i="2"/>
  <c r="A27" i="2"/>
  <c r="A23" i="2"/>
  <c r="A19" i="2"/>
  <c r="A15" i="2"/>
  <c r="A11" i="2"/>
  <c r="A7" i="2"/>
  <c r="A3" i="2"/>
  <c r="B3500" i="2"/>
  <c r="B3496" i="2"/>
  <c r="B3492" i="2"/>
  <c r="B3488" i="2"/>
  <c r="B3484" i="2"/>
  <c r="B3480" i="2"/>
  <c r="B3476" i="2"/>
  <c r="B3472" i="2"/>
  <c r="B3468" i="2"/>
  <c r="B3464" i="2"/>
  <c r="B3460" i="2"/>
  <c r="B3456" i="2"/>
  <c r="B3452" i="2"/>
  <c r="B3448" i="2"/>
  <c r="B3444" i="2"/>
  <c r="B3440" i="2"/>
  <c r="B3436" i="2"/>
  <c r="B3432" i="2"/>
  <c r="B3428" i="2"/>
  <c r="B3424" i="2"/>
  <c r="B3420" i="2"/>
  <c r="B3416" i="2"/>
  <c r="B3412" i="2"/>
  <c r="B3408" i="2"/>
  <c r="B3404" i="2"/>
  <c r="B3400" i="2"/>
  <c r="B3396" i="2"/>
  <c r="B3392" i="2"/>
  <c r="B3388" i="2"/>
  <c r="B3384" i="2"/>
  <c r="B3380" i="2"/>
  <c r="B3376" i="2"/>
  <c r="B3372" i="2"/>
  <c r="B3368" i="2"/>
  <c r="B3364" i="2"/>
  <c r="B3360" i="2"/>
  <c r="B3356" i="2"/>
  <c r="B3352" i="2"/>
  <c r="B3348" i="2"/>
  <c r="B3344" i="2"/>
  <c r="B3340" i="2"/>
  <c r="B3336" i="2"/>
  <c r="B3332" i="2"/>
  <c r="B3328" i="2"/>
  <c r="B3324" i="2"/>
  <c r="B3320" i="2"/>
  <c r="B3316" i="2"/>
  <c r="B3312" i="2"/>
  <c r="B3308" i="2"/>
  <c r="B3304" i="2"/>
  <c r="B3300" i="2"/>
  <c r="B3296" i="2"/>
  <c r="B3292" i="2"/>
  <c r="B3288" i="2"/>
  <c r="B3284" i="2"/>
  <c r="B3280" i="2"/>
  <c r="B3276" i="2"/>
  <c r="B3272" i="2"/>
  <c r="B3268" i="2"/>
  <c r="B3264" i="2"/>
  <c r="B3260" i="2"/>
  <c r="B3256" i="2"/>
  <c r="B3252" i="2"/>
  <c r="B3248" i="2"/>
  <c r="B3244" i="2"/>
  <c r="B3240" i="2"/>
  <c r="B3236" i="2"/>
  <c r="B3232" i="2"/>
  <c r="B3228" i="2"/>
  <c r="B3224" i="2"/>
  <c r="B3220" i="2"/>
  <c r="B3216" i="2"/>
  <c r="B3212" i="2"/>
  <c r="B3208" i="2"/>
  <c r="B3204" i="2"/>
  <c r="B3200" i="2"/>
  <c r="B3196" i="2"/>
  <c r="B3192" i="2"/>
  <c r="B3188" i="2"/>
  <c r="B3184" i="2"/>
  <c r="B3180" i="2"/>
  <c r="B3176" i="2"/>
  <c r="B3172" i="2"/>
  <c r="B3168" i="2"/>
  <c r="B3164" i="2"/>
  <c r="B3160" i="2"/>
  <c r="B3156" i="2"/>
  <c r="B3152" i="2"/>
  <c r="B3148" i="2"/>
  <c r="B3144" i="2"/>
  <c r="B3140" i="2"/>
  <c r="B3136" i="2"/>
  <c r="B3132" i="2"/>
  <c r="B3128" i="2"/>
  <c r="B3124" i="2"/>
  <c r="B3120" i="2"/>
  <c r="B3116" i="2"/>
  <c r="B3112" i="2"/>
  <c r="B3108" i="2"/>
  <c r="B3104" i="2"/>
  <c r="B3100" i="2"/>
  <c r="B3096" i="2"/>
  <c r="B3092" i="2"/>
  <c r="B3088" i="2"/>
  <c r="B3084" i="2"/>
  <c r="B3080" i="2"/>
  <c r="B3076" i="2"/>
  <c r="B3072" i="2"/>
  <c r="B3068" i="2"/>
  <c r="B3064" i="2"/>
  <c r="B3060" i="2"/>
  <c r="B3056" i="2"/>
  <c r="B3052" i="2"/>
  <c r="B3048" i="2"/>
  <c r="B3044" i="2"/>
  <c r="B3040" i="2"/>
  <c r="B3036" i="2"/>
  <c r="B3032" i="2"/>
  <c r="B3028" i="2"/>
  <c r="B3024" i="2"/>
  <c r="B3020" i="2"/>
  <c r="B3016" i="2"/>
  <c r="B3012" i="2"/>
  <c r="B3008" i="2"/>
  <c r="B3004" i="2"/>
  <c r="B3000" i="2"/>
  <c r="B2996" i="2"/>
  <c r="B2992" i="2"/>
  <c r="B2988" i="2"/>
  <c r="B2984" i="2"/>
  <c r="B2980" i="2"/>
  <c r="B2976" i="2"/>
  <c r="B2972" i="2"/>
  <c r="B2968" i="2"/>
  <c r="B2964" i="2"/>
  <c r="B2960" i="2"/>
  <c r="B2956" i="2"/>
  <c r="B2952" i="2"/>
  <c r="B2948" i="2"/>
  <c r="B2944" i="2"/>
  <c r="B2940" i="2"/>
  <c r="B2936" i="2"/>
  <c r="B2932" i="2"/>
  <c r="B2928" i="2"/>
  <c r="B2924" i="2"/>
  <c r="B2920" i="2"/>
  <c r="B2916" i="2"/>
  <c r="B2912" i="2"/>
  <c r="B2908" i="2"/>
  <c r="B2904" i="2"/>
  <c r="B2900" i="2"/>
  <c r="B2896" i="2"/>
  <c r="B2892" i="2"/>
  <c r="B2888" i="2"/>
  <c r="B2884" i="2"/>
  <c r="B2880" i="2"/>
  <c r="B2876" i="2"/>
  <c r="B2872" i="2"/>
  <c r="B2868" i="2"/>
  <c r="B2864" i="2"/>
  <c r="B2860" i="2"/>
  <c r="B2856" i="2"/>
  <c r="B2852" i="2"/>
  <c r="B2848" i="2"/>
  <c r="B2844" i="2"/>
  <c r="B2840" i="2"/>
  <c r="B2836" i="2"/>
  <c r="B2832" i="2"/>
  <c r="B2828" i="2"/>
  <c r="B2824" i="2"/>
  <c r="B2820" i="2"/>
  <c r="B2816" i="2"/>
  <c r="B2812" i="2"/>
  <c r="B2808" i="2"/>
  <c r="B2804" i="2"/>
  <c r="B2800" i="2"/>
  <c r="B2796" i="2"/>
  <c r="B2792" i="2"/>
  <c r="B2788" i="2"/>
  <c r="B2784" i="2"/>
  <c r="B2780" i="2"/>
  <c r="B2776" i="2"/>
  <c r="B2772" i="2"/>
  <c r="B2768" i="2"/>
  <c r="B2764" i="2"/>
  <c r="B2760" i="2"/>
  <c r="B2756" i="2"/>
  <c r="B2752" i="2"/>
  <c r="B2748" i="2"/>
  <c r="B2744" i="2"/>
  <c r="B2740" i="2"/>
  <c r="B2736" i="2"/>
  <c r="B2732" i="2"/>
  <c r="B2728" i="2"/>
  <c r="B2724" i="2"/>
  <c r="B2720" i="2"/>
  <c r="B2716" i="2"/>
  <c r="B2712" i="2"/>
  <c r="B2708" i="2"/>
  <c r="B2704" i="2"/>
  <c r="B2700" i="2"/>
  <c r="B2696" i="2"/>
  <c r="B2692" i="2"/>
  <c r="B2688" i="2"/>
  <c r="B2684" i="2"/>
  <c r="B2680" i="2"/>
  <c r="B2676" i="2"/>
  <c r="B2672" i="2"/>
  <c r="B2668" i="2"/>
  <c r="B2664" i="2"/>
  <c r="B2660" i="2"/>
  <c r="B2656" i="2"/>
  <c r="B2652" i="2"/>
  <c r="B2648" i="2"/>
  <c r="B2644" i="2"/>
  <c r="B2640" i="2"/>
  <c r="B2636" i="2"/>
  <c r="B2632" i="2"/>
  <c r="B2628" i="2"/>
  <c r="B2624" i="2"/>
  <c r="B2620" i="2"/>
  <c r="B2616" i="2"/>
  <c r="B2612" i="2"/>
  <c r="B2608" i="2"/>
  <c r="B2604" i="2"/>
  <c r="B2600" i="2"/>
  <c r="B2596" i="2"/>
  <c r="B2592" i="2"/>
  <c r="B2588" i="2"/>
  <c r="B2584" i="2"/>
  <c r="B2580" i="2"/>
  <c r="B2576" i="2"/>
  <c r="B2572" i="2"/>
  <c r="B2568" i="2"/>
  <c r="B2564" i="2"/>
  <c r="B2560" i="2"/>
  <c r="B2556" i="2"/>
  <c r="B2552" i="2"/>
  <c r="B2548" i="2"/>
  <c r="B2544" i="2"/>
  <c r="B2540" i="2"/>
  <c r="B2536" i="2"/>
  <c r="B2532" i="2"/>
  <c r="B2528" i="2"/>
  <c r="B2524" i="2"/>
  <c r="B2520" i="2"/>
  <c r="B2516" i="2"/>
  <c r="B2512" i="2"/>
  <c r="B2508" i="2"/>
  <c r="B2504" i="2"/>
  <c r="B2500" i="2"/>
  <c r="B2496" i="2"/>
  <c r="B2492" i="2"/>
  <c r="B2488" i="2"/>
  <c r="B2484" i="2"/>
  <c r="B2480" i="2"/>
  <c r="B2476" i="2"/>
  <c r="B2472" i="2"/>
  <c r="B2468" i="2"/>
  <c r="B2464" i="2"/>
  <c r="B2460" i="2"/>
  <c r="B2456" i="2"/>
  <c r="B2452" i="2"/>
  <c r="B2448" i="2"/>
  <c r="B2444" i="2"/>
  <c r="B2440" i="2"/>
  <c r="B2436" i="2"/>
  <c r="B2432" i="2"/>
  <c r="B2428" i="2"/>
  <c r="B2424" i="2"/>
  <c r="B2420" i="2"/>
  <c r="B2416" i="2"/>
  <c r="B2412" i="2"/>
  <c r="B2408" i="2"/>
  <c r="B2404" i="2"/>
  <c r="B2400" i="2"/>
  <c r="B2396" i="2"/>
  <c r="B2392" i="2"/>
  <c r="B2388" i="2"/>
  <c r="B2384" i="2"/>
  <c r="B2380" i="2"/>
  <c r="B2376" i="2"/>
  <c r="B2372" i="2"/>
  <c r="B2368" i="2"/>
  <c r="B2364" i="2"/>
  <c r="B2360" i="2"/>
  <c r="B2356" i="2"/>
  <c r="B2352" i="2"/>
  <c r="B2348" i="2"/>
  <c r="B2344" i="2"/>
  <c r="B2340" i="2"/>
  <c r="B2336" i="2"/>
  <c r="B2332" i="2"/>
  <c r="B2328" i="2"/>
  <c r="B2324" i="2"/>
  <c r="B2320" i="2"/>
  <c r="B2316" i="2"/>
  <c r="B2312" i="2"/>
  <c r="B2308" i="2"/>
  <c r="B2304" i="2"/>
  <c r="B2300" i="2"/>
  <c r="B2296" i="2"/>
  <c r="B2292" i="2"/>
  <c r="B2288" i="2"/>
  <c r="B2284" i="2"/>
  <c r="B2280" i="2"/>
  <c r="B2276" i="2"/>
  <c r="B2272" i="2"/>
  <c r="B2268" i="2"/>
  <c r="B2264" i="2"/>
  <c r="B2260" i="2"/>
  <c r="B2256" i="2"/>
  <c r="B2252" i="2"/>
  <c r="B2248" i="2"/>
  <c r="B2244" i="2"/>
  <c r="B2240" i="2"/>
  <c r="B2236" i="2"/>
  <c r="B2232" i="2"/>
  <c r="B2228" i="2"/>
  <c r="B2224" i="2"/>
  <c r="B2220" i="2"/>
  <c r="B2216" i="2"/>
  <c r="B2212" i="2"/>
  <c r="B2208" i="2"/>
  <c r="B2204" i="2"/>
  <c r="B2200" i="2"/>
  <c r="B2196" i="2"/>
  <c r="B2192" i="2"/>
  <c r="B2188" i="2"/>
  <c r="B2184" i="2"/>
  <c r="B2180" i="2"/>
  <c r="B2176" i="2"/>
  <c r="B2172" i="2"/>
  <c r="B2168" i="2"/>
  <c r="B2164" i="2"/>
  <c r="B2160" i="2"/>
  <c r="B2156" i="2"/>
  <c r="B2152" i="2"/>
  <c r="B2148" i="2"/>
  <c r="B2144" i="2"/>
  <c r="B2140" i="2"/>
  <c r="B2136" i="2"/>
  <c r="B2132" i="2"/>
  <c r="B2128" i="2"/>
  <c r="B2124" i="2"/>
  <c r="B2120" i="2"/>
  <c r="B2116" i="2"/>
  <c r="B2112" i="2"/>
  <c r="B2108" i="2"/>
  <c r="B2104" i="2"/>
  <c r="B2100" i="2"/>
  <c r="B2096" i="2"/>
  <c r="B2092" i="2"/>
  <c r="B2088" i="2"/>
  <c r="B2084" i="2"/>
  <c r="B2080" i="2"/>
  <c r="B2076" i="2"/>
  <c r="B2072" i="2"/>
  <c r="B2066" i="2"/>
  <c r="B2058" i="2"/>
  <c r="B2050" i="2"/>
  <c r="B2042" i="2"/>
  <c r="B2034" i="2"/>
  <c r="B2026" i="2"/>
  <c r="B2018" i="2"/>
  <c r="B2010" i="2"/>
  <c r="B2002" i="2"/>
  <c r="B1994" i="2"/>
  <c r="B1986" i="2"/>
  <c r="B1978" i="2"/>
  <c r="B1970" i="2"/>
  <c r="B1962" i="2"/>
  <c r="B1954" i="2"/>
  <c r="B1946" i="2"/>
  <c r="B1938" i="2"/>
  <c r="B1930" i="2"/>
  <c r="B1922" i="2"/>
  <c r="B1914" i="2"/>
  <c r="B1906" i="2"/>
  <c r="B1898" i="2"/>
  <c r="B1890" i="2"/>
  <c r="B1882" i="2"/>
  <c r="B1874" i="2"/>
  <c r="B1866" i="2"/>
  <c r="B1858" i="2"/>
  <c r="B1850" i="2"/>
  <c r="B1842" i="2"/>
  <c r="B1834" i="2"/>
  <c r="B1826" i="2"/>
  <c r="B1818" i="2"/>
  <c r="B1810" i="2"/>
  <c r="B1802" i="2"/>
  <c r="B1794" i="2"/>
  <c r="B1786" i="2"/>
  <c r="B1778" i="2"/>
  <c r="B1770" i="2"/>
  <c r="B1762" i="2"/>
  <c r="B1754" i="2"/>
  <c r="B1746" i="2"/>
  <c r="B1738" i="2"/>
  <c r="B1730" i="2"/>
  <c r="B1722" i="2"/>
  <c r="B1714" i="2"/>
  <c r="B1706" i="2"/>
  <c r="B1698" i="2"/>
  <c r="B1690" i="2"/>
  <c r="B1682" i="2"/>
  <c r="B1674" i="2"/>
  <c r="B1666" i="2"/>
  <c r="B1658" i="2"/>
  <c r="B1650" i="2"/>
  <c r="B1642" i="2"/>
  <c r="B1634" i="2"/>
  <c r="B1626" i="2"/>
  <c r="B1618" i="2"/>
  <c r="B1610" i="2"/>
  <c r="B1602" i="2"/>
  <c r="B1594" i="2"/>
  <c r="B1586" i="2"/>
  <c r="B1578" i="2"/>
  <c r="B1570" i="2"/>
  <c r="B1562" i="2"/>
  <c r="B1554" i="2"/>
  <c r="B1546" i="2"/>
  <c r="B1538" i="2"/>
  <c r="B1530" i="2"/>
  <c r="B1522" i="2"/>
  <c r="B1514" i="2"/>
  <c r="B1506" i="2"/>
  <c r="B1498" i="2"/>
  <c r="B1490" i="2"/>
  <c r="B1482" i="2"/>
  <c r="B1474" i="2"/>
  <c r="B1466" i="2"/>
  <c r="B1458" i="2"/>
  <c r="B1450" i="2"/>
  <c r="B1442" i="2"/>
  <c r="B1434" i="2"/>
  <c r="B1426" i="2"/>
  <c r="B1418" i="2"/>
  <c r="B1410" i="2"/>
  <c r="B1402" i="2"/>
  <c r="B1394" i="2"/>
  <c r="B1386" i="2"/>
  <c r="B1378" i="2"/>
  <c r="B1370" i="2"/>
  <c r="B1362" i="2"/>
  <c r="B1354" i="2"/>
  <c r="B1346" i="2"/>
  <c r="B1338" i="2"/>
  <c r="B1330" i="2"/>
  <c r="B1322" i="2"/>
  <c r="B1314" i="2"/>
  <c r="B1306" i="2"/>
  <c r="B1298" i="2"/>
  <c r="B1290" i="2"/>
  <c r="B1282" i="2"/>
  <c r="B1274" i="2"/>
  <c r="B1266" i="2"/>
  <c r="B1258" i="2"/>
  <c r="B1250" i="2"/>
  <c r="B1242" i="2"/>
  <c r="B1234" i="2"/>
  <c r="B1226" i="2"/>
  <c r="B1218" i="2"/>
  <c r="B1210" i="2"/>
  <c r="B1202" i="2"/>
  <c r="B1194" i="2"/>
  <c r="B1186" i="2"/>
  <c r="B1178" i="2"/>
  <c r="B1170" i="2"/>
  <c r="B1162" i="2"/>
  <c r="B1154" i="2"/>
  <c r="B1146" i="2"/>
  <c r="B1138" i="2"/>
  <c r="B1130" i="2"/>
  <c r="B1122" i="2"/>
  <c r="B1114" i="2"/>
  <c r="B1104" i="2"/>
  <c r="B1088" i="2"/>
  <c r="B1072" i="2"/>
  <c r="B1056" i="2"/>
  <c r="B1040" i="2"/>
  <c r="B1024" i="2"/>
  <c r="B1008" i="2"/>
  <c r="B992" i="2"/>
  <c r="B976" i="2"/>
  <c r="B960" i="2"/>
  <c r="B944" i="2"/>
  <c r="B928" i="2"/>
  <c r="B912" i="2"/>
  <c r="B896" i="2"/>
  <c r="B880" i="2"/>
  <c r="B864" i="2"/>
  <c r="B848" i="2"/>
  <c r="B832" i="2"/>
  <c r="B816" i="2"/>
  <c r="B800" i="2"/>
  <c r="B784" i="2"/>
  <c r="B768" i="2"/>
  <c r="B752" i="2"/>
  <c r="B736" i="2"/>
  <c r="B720" i="2"/>
  <c r="B704" i="2"/>
  <c r="B688" i="2"/>
  <c r="B672" i="2"/>
  <c r="B656" i="2"/>
  <c r="B640" i="2"/>
  <c r="B624" i="2"/>
  <c r="B608" i="2"/>
  <c r="B592" i="2"/>
  <c r="B576" i="2"/>
  <c r="B560" i="2"/>
  <c r="B544" i="2"/>
  <c r="B528" i="2"/>
  <c r="B512" i="2"/>
  <c r="B496" i="2"/>
  <c r="B480" i="2"/>
  <c r="B464" i="2"/>
  <c r="B448" i="2"/>
  <c r="B432" i="2"/>
  <c r="B416" i="2"/>
  <c r="B400" i="2"/>
  <c r="B384" i="2"/>
  <c r="B368" i="2"/>
  <c r="B352" i="2"/>
  <c r="B336" i="2"/>
  <c r="B320" i="2"/>
  <c r="B304" i="2"/>
  <c r="B288" i="2"/>
  <c r="B272" i="2"/>
  <c r="B256" i="2"/>
  <c r="B240" i="2"/>
  <c r="B224" i="2"/>
  <c r="B208" i="2"/>
  <c r="B192" i="2"/>
  <c r="I3" i="2"/>
  <c r="I7" i="2"/>
  <c r="I11" i="2"/>
  <c r="I15" i="2"/>
  <c r="I19" i="2"/>
  <c r="I23" i="2"/>
  <c r="I27" i="2"/>
  <c r="I31" i="2"/>
  <c r="I35" i="2"/>
  <c r="I39" i="2"/>
  <c r="I43" i="2"/>
  <c r="I47" i="2"/>
  <c r="I51" i="2"/>
  <c r="I55" i="2"/>
  <c r="I59" i="2"/>
  <c r="I63" i="2"/>
  <c r="I67" i="2"/>
  <c r="I71" i="2"/>
  <c r="I75" i="2"/>
  <c r="I79" i="2"/>
  <c r="I83" i="2"/>
  <c r="I87" i="2"/>
  <c r="I91" i="2"/>
  <c r="I95" i="2"/>
  <c r="I99" i="2"/>
  <c r="I103" i="2"/>
  <c r="I107" i="2"/>
  <c r="I111" i="2"/>
  <c r="I115" i="2"/>
  <c r="I119" i="2"/>
  <c r="I123" i="2"/>
  <c r="I127" i="2"/>
  <c r="I131" i="2"/>
  <c r="I135" i="2"/>
  <c r="I139" i="2"/>
  <c r="I143" i="2"/>
  <c r="I147" i="2"/>
  <c r="I151" i="2"/>
  <c r="I155" i="2"/>
  <c r="I159" i="2"/>
  <c r="I163" i="2"/>
  <c r="I167" i="2"/>
  <c r="I171" i="2"/>
  <c r="I175" i="2"/>
  <c r="I179" i="2"/>
  <c r="I183" i="2"/>
  <c r="I187" i="2"/>
  <c r="I191" i="2"/>
  <c r="I195" i="2"/>
  <c r="I199" i="2"/>
  <c r="I203" i="2"/>
  <c r="I207" i="2"/>
  <c r="I211" i="2"/>
  <c r="I215" i="2"/>
  <c r="I219" i="2"/>
  <c r="I223" i="2"/>
  <c r="I227" i="2"/>
  <c r="I231" i="2"/>
  <c r="I235" i="2"/>
  <c r="I239" i="2"/>
  <c r="I243" i="2"/>
  <c r="I247" i="2"/>
  <c r="I251" i="2"/>
  <c r="I255" i="2"/>
  <c r="I259" i="2"/>
  <c r="I263" i="2"/>
  <c r="I267" i="2"/>
  <c r="I271" i="2"/>
  <c r="I275" i="2"/>
  <c r="I279" i="2"/>
  <c r="I283" i="2"/>
  <c r="I287" i="2"/>
  <c r="I291" i="2"/>
  <c r="I295" i="2"/>
  <c r="I299" i="2"/>
  <c r="I303" i="2"/>
  <c r="I307" i="2"/>
  <c r="I311" i="2"/>
  <c r="I315" i="2"/>
  <c r="I319" i="2"/>
  <c r="I323" i="2"/>
  <c r="I327" i="2"/>
  <c r="I331" i="2"/>
  <c r="I335" i="2"/>
  <c r="I339" i="2"/>
  <c r="I343" i="2"/>
  <c r="I347" i="2"/>
  <c r="I351" i="2"/>
  <c r="I355" i="2"/>
  <c r="I359" i="2"/>
  <c r="I363" i="2"/>
  <c r="I367" i="2"/>
  <c r="I371" i="2"/>
  <c r="I375" i="2"/>
  <c r="I379" i="2"/>
  <c r="I383" i="2"/>
  <c r="I387" i="2"/>
  <c r="I391" i="2"/>
  <c r="I395" i="2"/>
  <c r="I399" i="2"/>
  <c r="I403" i="2"/>
  <c r="I407" i="2"/>
  <c r="I411" i="2"/>
  <c r="I415" i="2"/>
  <c r="I419" i="2"/>
  <c r="I423" i="2"/>
  <c r="I427" i="2"/>
  <c r="I431" i="2"/>
  <c r="I435" i="2"/>
  <c r="I439" i="2"/>
  <c r="I443" i="2"/>
  <c r="I447" i="2"/>
  <c r="I451" i="2"/>
  <c r="I455" i="2"/>
  <c r="I459" i="2"/>
  <c r="I463" i="2"/>
  <c r="I467" i="2"/>
  <c r="I471" i="2"/>
  <c r="I475" i="2"/>
  <c r="I479" i="2"/>
  <c r="I483" i="2"/>
  <c r="I487" i="2"/>
  <c r="I491" i="2"/>
  <c r="I495" i="2"/>
  <c r="I499" i="2"/>
  <c r="I503" i="2"/>
  <c r="I507" i="2"/>
  <c r="I511" i="2"/>
  <c r="I515" i="2"/>
  <c r="I519" i="2"/>
  <c r="I523" i="2"/>
  <c r="I527" i="2"/>
  <c r="I531" i="2"/>
  <c r="I535" i="2"/>
  <c r="I539" i="2"/>
  <c r="I543" i="2"/>
  <c r="I547" i="2"/>
  <c r="I551" i="2"/>
  <c r="I555" i="2"/>
  <c r="I559" i="2"/>
  <c r="I563" i="2"/>
  <c r="I567" i="2"/>
  <c r="I571" i="2"/>
  <c r="I575" i="2"/>
  <c r="I579" i="2"/>
  <c r="I583" i="2"/>
  <c r="I587" i="2"/>
  <c r="I591" i="2"/>
  <c r="I595" i="2"/>
  <c r="I599" i="2"/>
  <c r="I603" i="2"/>
  <c r="I607" i="2"/>
  <c r="I611" i="2"/>
  <c r="I615" i="2"/>
  <c r="I619" i="2"/>
  <c r="I623" i="2"/>
  <c r="I627" i="2"/>
  <c r="I631" i="2"/>
  <c r="I635" i="2"/>
  <c r="I639" i="2"/>
  <c r="I643" i="2"/>
  <c r="I647" i="2"/>
  <c r="I651" i="2"/>
  <c r="I655" i="2"/>
  <c r="I659" i="2"/>
  <c r="I663" i="2"/>
  <c r="I667" i="2"/>
  <c r="I671" i="2"/>
  <c r="I675" i="2"/>
  <c r="I679" i="2"/>
  <c r="I683" i="2"/>
  <c r="I687" i="2"/>
  <c r="I691" i="2"/>
  <c r="I695" i="2"/>
  <c r="I699" i="2"/>
  <c r="I703" i="2"/>
  <c r="I707" i="2"/>
  <c r="I711" i="2"/>
  <c r="I715" i="2"/>
  <c r="I719" i="2"/>
  <c r="I723" i="2"/>
  <c r="I727" i="2"/>
  <c r="I731" i="2"/>
  <c r="I735" i="2"/>
  <c r="I739" i="2"/>
  <c r="I743" i="2"/>
  <c r="I747" i="2"/>
  <c r="I751" i="2"/>
  <c r="I755" i="2"/>
  <c r="I759" i="2"/>
  <c r="I763" i="2"/>
  <c r="I767" i="2"/>
  <c r="I771" i="2"/>
  <c r="I775" i="2"/>
  <c r="I779" i="2"/>
  <c r="I783" i="2"/>
  <c r="I787" i="2"/>
  <c r="I791" i="2"/>
  <c r="I795" i="2"/>
  <c r="I4" i="2"/>
  <c r="I8" i="2"/>
  <c r="I12" i="2"/>
  <c r="I16" i="2"/>
  <c r="I20" i="2"/>
  <c r="I24" i="2"/>
  <c r="I28" i="2"/>
  <c r="I32" i="2"/>
  <c r="I36" i="2"/>
  <c r="I40" i="2"/>
  <c r="I44" i="2"/>
  <c r="I48" i="2"/>
  <c r="I52" i="2"/>
  <c r="I56" i="2"/>
  <c r="I60" i="2"/>
  <c r="I64" i="2"/>
  <c r="I68" i="2"/>
  <c r="I72" i="2"/>
  <c r="I76" i="2"/>
  <c r="I80" i="2"/>
  <c r="I84" i="2"/>
  <c r="I88" i="2"/>
  <c r="I92" i="2"/>
  <c r="I96" i="2"/>
  <c r="I100" i="2"/>
  <c r="I104" i="2"/>
  <c r="I108" i="2"/>
  <c r="I112" i="2"/>
  <c r="I116" i="2"/>
  <c r="I120" i="2"/>
  <c r="I124" i="2"/>
  <c r="I128" i="2"/>
  <c r="I132" i="2"/>
  <c r="I136" i="2"/>
  <c r="I140" i="2"/>
  <c r="I144" i="2"/>
  <c r="I148" i="2"/>
  <c r="I152" i="2"/>
  <c r="I156" i="2"/>
  <c r="I160" i="2"/>
  <c r="I164" i="2"/>
  <c r="I168" i="2"/>
  <c r="I172" i="2"/>
  <c r="I176" i="2"/>
  <c r="I180" i="2"/>
  <c r="I184" i="2"/>
  <c r="I188" i="2"/>
  <c r="I192" i="2"/>
  <c r="I196" i="2"/>
  <c r="I200" i="2"/>
  <c r="I204" i="2"/>
  <c r="I208" i="2"/>
  <c r="I212" i="2"/>
  <c r="I216" i="2"/>
  <c r="I220" i="2"/>
  <c r="I224" i="2"/>
  <c r="I228" i="2"/>
  <c r="I232" i="2"/>
  <c r="I236" i="2"/>
  <c r="I240" i="2"/>
  <c r="I244" i="2"/>
  <c r="I248" i="2"/>
  <c r="I252" i="2"/>
  <c r="I256" i="2"/>
  <c r="I260" i="2"/>
  <c r="I264" i="2"/>
  <c r="I268" i="2"/>
  <c r="I272" i="2"/>
  <c r="I276" i="2"/>
  <c r="I280" i="2"/>
  <c r="I284" i="2"/>
  <c r="I288" i="2"/>
  <c r="I292" i="2"/>
  <c r="I296" i="2"/>
  <c r="I300" i="2"/>
  <c r="I304" i="2"/>
  <c r="I308" i="2"/>
  <c r="I312" i="2"/>
  <c r="I316" i="2"/>
  <c r="I320" i="2"/>
  <c r="I324" i="2"/>
  <c r="I328" i="2"/>
  <c r="I332" i="2"/>
  <c r="I336" i="2"/>
  <c r="I340" i="2"/>
  <c r="I344" i="2"/>
  <c r="I348" i="2"/>
  <c r="I352" i="2"/>
  <c r="I356" i="2"/>
  <c r="I360" i="2"/>
  <c r="I364" i="2"/>
  <c r="I368" i="2"/>
  <c r="I372" i="2"/>
  <c r="I376" i="2"/>
  <c r="I380" i="2"/>
  <c r="I384" i="2"/>
  <c r="I388" i="2"/>
  <c r="I392" i="2"/>
  <c r="I396" i="2"/>
  <c r="I400" i="2"/>
  <c r="I404" i="2"/>
  <c r="I408" i="2"/>
  <c r="I412" i="2"/>
  <c r="I416" i="2"/>
  <c r="I420" i="2"/>
  <c r="I424" i="2"/>
  <c r="I428" i="2"/>
  <c r="I432" i="2"/>
  <c r="I436" i="2"/>
  <c r="I440" i="2"/>
  <c r="I444" i="2"/>
  <c r="I448" i="2"/>
  <c r="I452" i="2"/>
  <c r="I456" i="2"/>
  <c r="I460" i="2"/>
  <c r="I464" i="2"/>
  <c r="I468" i="2"/>
  <c r="I472" i="2"/>
  <c r="I476" i="2"/>
  <c r="I480" i="2"/>
  <c r="I484" i="2"/>
  <c r="I488" i="2"/>
  <c r="I492" i="2"/>
  <c r="I496" i="2"/>
  <c r="I500" i="2"/>
  <c r="I504" i="2"/>
  <c r="I508" i="2"/>
  <c r="I512" i="2"/>
  <c r="I516" i="2"/>
  <c r="I520" i="2"/>
  <c r="I524" i="2"/>
  <c r="I528" i="2"/>
  <c r="I532" i="2"/>
  <c r="I536" i="2"/>
  <c r="I540" i="2"/>
  <c r="I544" i="2"/>
  <c r="I548" i="2"/>
  <c r="I552" i="2"/>
  <c r="I556" i="2"/>
  <c r="I560" i="2"/>
  <c r="I564" i="2"/>
  <c r="I568" i="2"/>
  <c r="I572" i="2"/>
  <c r="I576" i="2"/>
  <c r="I580" i="2"/>
  <c r="I584" i="2"/>
  <c r="I588" i="2"/>
  <c r="I592" i="2"/>
  <c r="I596" i="2"/>
  <c r="I600" i="2"/>
  <c r="I604" i="2"/>
  <c r="I608" i="2"/>
  <c r="I612" i="2"/>
  <c r="I616" i="2"/>
  <c r="I620" i="2"/>
  <c r="I624" i="2"/>
  <c r="I628" i="2"/>
  <c r="I632" i="2"/>
  <c r="I636" i="2"/>
  <c r="I640" i="2"/>
  <c r="I644" i="2"/>
  <c r="I648" i="2"/>
  <c r="I652" i="2"/>
  <c r="I656" i="2"/>
  <c r="I660" i="2"/>
  <c r="I664" i="2"/>
  <c r="I668" i="2"/>
  <c r="I672" i="2"/>
  <c r="I676" i="2"/>
  <c r="I680" i="2"/>
  <c r="I684" i="2"/>
  <c r="I688" i="2"/>
  <c r="I692" i="2"/>
  <c r="I696" i="2"/>
  <c r="I700" i="2"/>
  <c r="I704" i="2"/>
  <c r="I708" i="2"/>
  <c r="I712" i="2"/>
  <c r="I716" i="2"/>
  <c r="I720" i="2"/>
  <c r="I724" i="2"/>
  <c r="I728" i="2"/>
  <c r="I732" i="2"/>
  <c r="I736" i="2"/>
  <c r="I740" i="2"/>
  <c r="I744" i="2"/>
  <c r="I748" i="2"/>
  <c r="I752" i="2"/>
  <c r="I756" i="2"/>
  <c r="I760" i="2"/>
  <c r="I764" i="2"/>
  <c r="I768" i="2"/>
  <c r="I772" i="2"/>
  <c r="I776" i="2"/>
  <c r="I780" i="2"/>
  <c r="I784" i="2"/>
  <c r="I788" i="2"/>
  <c r="I792" i="2"/>
  <c r="I796" i="2"/>
  <c r="I800" i="2"/>
  <c r="I804" i="2"/>
  <c r="I808" i="2"/>
  <c r="I812" i="2"/>
  <c r="I816" i="2"/>
  <c r="I820" i="2"/>
  <c r="I824" i="2"/>
  <c r="I828" i="2"/>
  <c r="I832" i="2"/>
  <c r="I836" i="2"/>
  <c r="I840" i="2"/>
  <c r="I844" i="2"/>
  <c r="I848" i="2"/>
  <c r="I852" i="2"/>
  <c r="I856" i="2"/>
  <c r="I860" i="2"/>
  <c r="I864" i="2"/>
  <c r="I868" i="2"/>
  <c r="I872" i="2"/>
  <c r="I876" i="2"/>
  <c r="I880" i="2"/>
  <c r="I884" i="2"/>
  <c r="I888" i="2"/>
  <c r="I892" i="2"/>
  <c r="I896" i="2"/>
  <c r="I900" i="2"/>
  <c r="I904" i="2"/>
  <c r="I908" i="2"/>
  <c r="I912" i="2"/>
  <c r="I916" i="2"/>
  <c r="I920" i="2"/>
  <c r="I924" i="2"/>
  <c r="I928" i="2"/>
  <c r="I932" i="2"/>
  <c r="I936" i="2"/>
  <c r="I940" i="2"/>
  <c r="I944" i="2"/>
  <c r="I948" i="2"/>
  <c r="I952" i="2"/>
  <c r="I956" i="2"/>
  <c r="I960" i="2"/>
  <c r="I964" i="2"/>
  <c r="I968" i="2"/>
  <c r="I972" i="2"/>
  <c r="I976" i="2"/>
  <c r="I980" i="2"/>
  <c r="I984" i="2"/>
  <c r="I988" i="2"/>
  <c r="I992" i="2"/>
  <c r="I996" i="2"/>
  <c r="I1000" i="2"/>
  <c r="I1004" i="2"/>
  <c r="I1008" i="2"/>
  <c r="I1012" i="2"/>
  <c r="I1016" i="2"/>
  <c r="I1020" i="2"/>
  <c r="I1024" i="2"/>
  <c r="I1028" i="2"/>
  <c r="I1032" i="2"/>
  <c r="I1036" i="2"/>
  <c r="I1040" i="2"/>
  <c r="I1044" i="2"/>
  <c r="I1048" i="2"/>
  <c r="I1052" i="2"/>
  <c r="I1056" i="2"/>
  <c r="I1060" i="2"/>
  <c r="I1064" i="2"/>
  <c r="I1068" i="2"/>
  <c r="I1072" i="2"/>
  <c r="I1076" i="2"/>
  <c r="I1080" i="2"/>
  <c r="I1084" i="2"/>
  <c r="I1088" i="2"/>
  <c r="I1092" i="2"/>
  <c r="I1096" i="2"/>
  <c r="I1100" i="2"/>
  <c r="I1104" i="2"/>
  <c r="I1108" i="2"/>
  <c r="I1112" i="2"/>
  <c r="I1116" i="2"/>
  <c r="I1120" i="2"/>
  <c r="I1124" i="2"/>
  <c r="I1128" i="2"/>
  <c r="I1132" i="2"/>
  <c r="I1136" i="2"/>
  <c r="I1140" i="2"/>
  <c r="I1144" i="2"/>
  <c r="I1148" i="2"/>
  <c r="I1152" i="2"/>
  <c r="I1156" i="2"/>
  <c r="I1160" i="2"/>
  <c r="I1164" i="2"/>
  <c r="I1168" i="2"/>
  <c r="I1172" i="2"/>
  <c r="I1176" i="2"/>
  <c r="I1180" i="2"/>
  <c r="I1184" i="2"/>
  <c r="I1188" i="2"/>
  <c r="I1192" i="2"/>
  <c r="I1196" i="2"/>
  <c r="I1200" i="2"/>
  <c r="I1204" i="2"/>
  <c r="I1208" i="2"/>
  <c r="I1212" i="2"/>
  <c r="I1216" i="2"/>
  <c r="I1220" i="2"/>
  <c r="I1224" i="2"/>
  <c r="I1228" i="2"/>
  <c r="I5" i="2"/>
  <c r="I9" i="2"/>
  <c r="I13" i="2"/>
  <c r="I17" i="2"/>
  <c r="I21" i="2"/>
  <c r="I25" i="2"/>
  <c r="I29" i="2"/>
  <c r="I33" i="2"/>
  <c r="I37" i="2"/>
  <c r="I41" i="2"/>
  <c r="I45" i="2"/>
  <c r="I49" i="2"/>
  <c r="I53" i="2"/>
  <c r="I57" i="2"/>
  <c r="I61" i="2"/>
  <c r="I65" i="2"/>
  <c r="I69" i="2"/>
  <c r="I73" i="2"/>
  <c r="I77" i="2"/>
  <c r="I81" i="2"/>
  <c r="I85" i="2"/>
  <c r="I89" i="2"/>
  <c r="I93" i="2"/>
  <c r="I97" i="2"/>
  <c r="I101" i="2"/>
  <c r="I105" i="2"/>
  <c r="I109" i="2"/>
  <c r="I113" i="2"/>
  <c r="I117" i="2"/>
  <c r="I121" i="2"/>
  <c r="I125" i="2"/>
  <c r="I129" i="2"/>
  <c r="I133" i="2"/>
  <c r="I137" i="2"/>
  <c r="I141" i="2"/>
  <c r="I145" i="2"/>
  <c r="I149" i="2"/>
  <c r="I153" i="2"/>
  <c r="I157" i="2"/>
  <c r="I161" i="2"/>
  <c r="I165" i="2"/>
  <c r="I169" i="2"/>
  <c r="I173" i="2"/>
  <c r="I177" i="2"/>
  <c r="I181" i="2"/>
  <c r="I185" i="2"/>
  <c r="I189" i="2"/>
  <c r="I193" i="2"/>
  <c r="I197" i="2"/>
  <c r="I201" i="2"/>
  <c r="I205" i="2"/>
  <c r="I209" i="2"/>
  <c r="I213" i="2"/>
  <c r="I217" i="2"/>
  <c r="I221" i="2"/>
  <c r="I225" i="2"/>
  <c r="I229" i="2"/>
  <c r="I233" i="2"/>
  <c r="I237" i="2"/>
  <c r="I241" i="2"/>
  <c r="I245" i="2"/>
  <c r="I249" i="2"/>
  <c r="I253" i="2"/>
  <c r="I257" i="2"/>
  <c r="I261" i="2"/>
  <c r="I265" i="2"/>
  <c r="I269" i="2"/>
  <c r="I273" i="2"/>
  <c r="I277" i="2"/>
  <c r="I281" i="2"/>
  <c r="I285" i="2"/>
  <c r="I289" i="2"/>
  <c r="I293" i="2"/>
  <c r="I297" i="2"/>
  <c r="I301" i="2"/>
  <c r="I305" i="2"/>
  <c r="I309" i="2"/>
  <c r="I313" i="2"/>
  <c r="I317" i="2"/>
  <c r="I321" i="2"/>
  <c r="I325" i="2"/>
  <c r="I329" i="2"/>
  <c r="I333" i="2"/>
  <c r="I337" i="2"/>
  <c r="I341" i="2"/>
  <c r="I345" i="2"/>
  <c r="I349" i="2"/>
  <c r="I353" i="2"/>
  <c r="I357" i="2"/>
  <c r="I361" i="2"/>
  <c r="I365" i="2"/>
  <c r="I369" i="2"/>
  <c r="I373" i="2"/>
  <c r="I377" i="2"/>
  <c r="I381" i="2"/>
  <c r="I385" i="2"/>
  <c r="I389" i="2"/>
  <c r="I393" i="2"/>
  <c r="I397" i="2"/>
  <c r="I401" i="2"/>
  <c r="I405" i="2"/>
  <c r="I409" i="2"/>
  <c r="I413" i="2"/>
  <c r="I417" i="2"/>
  <c r="I421" i="2"/>
  <c r="I425" i="2"/>
  <c r="I429" i="2"/>
  <c r="I433" i="2"/>
  <c r="I437" i="2"/>
  <c r="I441" i="2"/>
  <c r="I445" i="2"/>
  <c r="I449" i="2"/>
  <c r="I453" i="2"/>
  <c r="I457" i="2"/>
  <c r="I461" i="2"/>
  <c r="I465" i="2"/>
  <c r="I469" i="2"/>
  <c r="I473" i="2"/>
  <c r="I477" i="2"/>
  <c r="I481" i="2"/>
  <c r="I485" i="2"/>
  <c r="I489" i="2"/>
  <c r="I493" i="2"/>
  <c r="I497" i="2"/>
  <c r="I501" i="2"/>
  <c r="I505" i="2"/>
  <c r="I509" i="2"/>
  <c r="I513" i="2"/>
  <c r="I517" i="2"/>
  <c r="I521" i="2"/>
  <c r="I525" i="2"/>
  <c r="I529" i="2"/>
  <c r="I533" i="2"/>
  <c r="I537" i="2"/>
  <c r="I541" i="2"/>
  <c r="I545" i="2"/>
  <c r="I549" i="2"/>
  <c r="I553" i="2"/>
  <c r="I557" i="2"/>
  <c r="I561" i="2"/>
  <c r="I565" i="2"/>
  <c r="I569" i="2"/>
  <c r="I573" i="2"/>
  <c r="I577" i="2"/>
  <c r="I581" i="2"/>
  <c r="I585" i="2"/>
  <c r="I589" i="2"/>
  <c r="I593" i="2"/>
  <c r="I597" i="2"/>
  <c r="I601" i="2"/>
  <c r="I605" i="2"/>
  <c r="I609" i="2"/>
  <c r="I613" i="2"/>
  <c r="I617" i="2"/>
  <c r="I621" i="2"/>
  <c r="I625" i="2"/>
  <c r="I629" i="2"/>
  <c r="I633" i="2"/>
  <c r="I637" i="2"/>
  <c r="I641" i="2"/>
  <c r="I645" i="2"/>
  <c r="I649" i="2"/>
  <c r="I653" i="2"/>
  <c r="I657" i="2"/>
  <c r="I661" i="2"/>
  <c r="I665" i="2"/>
  <c r="I669" i="2"/>
  <c r="I673" i="2"/>
  <c r="I677" i="2"/>
  <c r="I681" i="2"/>
  <c r="I685" i="2"/>
  <c r="I689" i="2"/>
  <c r="I693" i="2"/>
  <c r="I697" i="2"/>
  <c r="I701" i="2"/>
  <c r="I705" i="2"/>
  <c r="I709" i="2"/>
  <c r="I713" i="2"/>
  <c r="I717" i="2"/>
  <c r="I721" i="2"/>
  <c r="I725" i="2"/>
  <c r="I729" i="2"/>
  <c r="I733" i="2"/>
  <c r="I737" i="2"/>
  <c r="I741" i="2"/>
  <c r="I745" i="2"/>
  <c r="I749" i="2"/>
  <c r="I753" i="2"/>
  <c r="I757" i="2"/>
  <c r="I761" i="2"/>
  <c r="I765" i="2"/>
  <c r="I769" i="2"/>
  <c r="I773" i="2"/>
  <c r="I777" i="2"/>
  <c r="I781" i="2"/>
  <c r="I785" i="2"/>
  <c r="I789" i="2"/>
  <c r="I793" i="2"/>
  <c r="I797" i="2"/>
  <c r="I6" i="2"/>
  <c r="I10" i="2"/>
  <c r="I14" i="2"/>
  <c r="I18" i="2"/>
  <c r="I22" i="2"/>
  <c r="I26" i="2"/>
  <c r="I30" i="2"/>
  <c r="I34" i="2"/>
  <c r="I38" i="2"/>
  <c r="I42" i="2"/>
  <c r="I46" i="2"/>
  <c r="I50" i="2"/>
  <c r="I54" i="2"/>
  <c r="I58" i="2"/>
  <c r="I62" i="2"/>
  <c r="I66" i="2"/>
  <c r="I70" i="2"/>
  <c r="I74" i="2"/>
  <c r="I78" i="2"/>
  <c r="I82" i="2"/>
  <c r="I86" i="2"/>
  <c r="I90" i="2"/>
  <c r="I94" i="2"/>
  <c r="I98" i="2"/>
  <c r="I102" i="2"/>
  <c r="I106" i="2"/>
  <c r="I110" i="2"/>
  <c r="I114" i="2"/>
  <c r="I118" i="2"/>
  <c r="I122" i="2"/>
  <c r="I126" i="2"/>
  <c r="I130" i="2"/>
  <c r="I134" i="2"/>
  <c r="I138" i="2"/>
  <c r="I142" i="2"/>
  <c r="I146" i="2"/>
  <c r="I150" i="2"/>
  <c r="I154" i="2"/>
  <c r="I158" i="2"/>
  <c r="I162" i="2"/>
  <c r="I166" i="2"/>
  <c r="I170" i="2"/>
  <c r="I174" i="2"/>
  <c r="I178" i="2"/>
  <c r="I182" i="2"/>
  <c r="I186" i="2"/>
  <c r="I190" i="2"/>
  <c r="I194" i="2"/>
  <c r="I198" i="2"/>
  <c r="I202" i="2"/>
  <c r="I206" i="2"/>
  <c r="I210" i="2"/>
  <c r="I214" i="2"/>
  <c r="I218" i="2"/>
  <c r="I222" i="2"/>
  <c r="I226" i="2"/>
  <c r="I230" i="2"/>
  <c r="I234" i="2"/>
  <c r="I238" i="2"/>
  <c r="I242" i="2"/>
  <c r="I246" i="2"/>
  <c r="I250" i="2"/>
  <c r="I254" i="2"/>
  <c r="I258" i="2"/>
  <c r="I262" i="2"/>
  <c r="I266" i="2"/>
  <c r="I270" i="2"/>
  <c r="I274" i="2"/>
  <c r="I278" i="2"/>
  <c r="I282" i="2"/>
  <c r="I286" i="2"/>
  <c r="I290" i="2"/>
  <c r="I294" i="2"/>
  <c r="I298" i="2"/>
  <c r="I302" i="2"/>
  <c r="I306" i="2"/>
  <c r="I310" i="2"/>
  <c r="I314" i="2"/>
  <c r="I318" i="2"/>
  <c r="I322" i="2"/>
  <c r="I326" i="2"/>
  <c r="I330" i="2"/>
  <c r="I334" i="2"/>
  <c r="I338" i="2"/>
  <c r="I342" i="2"/>
  <c r="I346" i="2"/>
  <c r="I350" i="2"/>
  <c r="I354" i="2"/>
  <c r="I358" i="2"/>
  <c r="I362" i="2"/>
  <c r="I366" i="2"/>
  <c r="I370" i="2"/>
  <c r="I374" i="2"/>
  <c r="I378" i="2"/>
  <c r="I382" i="2"/>
  <c r="I386" i="2"/>
  <c r="I390" i="2"/>
  <c r="I394" i="2"/>
  <c r="I398" i="2"/>
  <c r="I402" i="2"/>
  <c r="I406" i="2"/>
  <c r="I410" i="2"/>
  <c r="I414" i="2"/>
  <c r="I418" i="2"/>
  <c r="I422" i="2"/>
  <c r="I426" i="2"/>
  <c r="I430" i="2"/>
  <c r="I434" i="2"/>
  <c r="I438" i="2"/>
  <c r="I442" i="2"/>
  <c r="I446" i="2"/>
  <c r="I450" i="2"/>
  <c r="I454" i="2"/>
  <c r="I458" i="2"/>
  <c r="I462" i="2"/>
  <c r="I466" i="2"/>
  <c r="I470" i="2"/>
  <c r="I474" i="2"/>
  <c r="I478" i="2"/>
  <c r="I482" i="2"/>
  <c r="I486" i="2"/>
  <c r="I490" i="2"/>
  <c r="I494" i="2"/>
  <c r="I498" i="2"/>
  <c r="I502" i="2"/>
  <c r="I506" i="2"/>
  <c r="I510" i="2"/>
  <c r="I514" i="2"/>
  <c r="I518" i="2"/>
  <c r="I522" i="2"/>
  <c r="I526" i="2"/>
  <c r="I530" i="2"/>
  <c r="I534" i="2"/>
  <c r="I538" i="2"/>
  <c r="I542" i="2"/>
  <c r="I546" i="2"/>
  <c r="I550" i="2"/>
  <c r="I554" i="2"/>
  <c r="I558" i="2"/>
  <c r="I562" i="2"/>
  <c r="I566" i="2"/>
  <c r="I570" i="2"/>
  <c r="I574" i="2"/>
  <c r="I578" i="2"/>
  <c r="I582" i="2"/>
  <c r="I586" i="2"/>
  <c r="I590" i="2"/>
  <c r="I594" i="2"/>
  <c r="I598" i="2"/>
  <c r="I602" i="2"/>
  <c r="I606" i="2"/>
  <c r="I610" i="2"/>
  <c r="I614" i="2"/>
  <c r="I618" i="2"/>
  <c r="I622" i="2"/>
  <c r="I626" i="2"/>
  <c r="I630" i="2"/>
  <c r="I634" i="2"/>
  <c r="I638" i="2"/>
  <c r="I642" i="2"/>
  <c r="I646" i="2"/>
  <c r="I650" i="2"/>
  <c r="I654" i="2"/>
  <c r="I658" i="2"/>
  <c r="I662" i="2"/>
  <c r="I666" i="2"/>
  <c r="I670" i="2"/>
  <c r="I674" i="2"/>
  <c r="I678" i="2"/>
  <c r="I682" i="2"/>
  <c r="I686" i="2"/>
  <c r="I690" i="2"/>
  <c r="I694" i="2"/>
  <c r="I698" i="2"/>
  <c r="I702" i="2"/>
  <c r="I706" i="2"/>
  <c r="I710" i="2"/>
  <c r="I714" i="2"/>
  <c r="I718" i="2"/>
  <c r="I722" i="2"/>
  <c r="I726" i="2"/>
  <c r="I730" i="2"/>
  <c r="I734" i="2"/>
  <c r="I738" i="2"/>
  <c r="I742" i="2"/>
  <c r="I746" i="2"/>
  <c r="I750" i="2"/>
  <c r="I754" i="2"/>
  <c r="I758" i="2"/>
  <c r="I762" i="2"/>
  <c r="I766" i="2"/>
  <c r="I770" i="2"/>
  <c r="I774" i="2"/>
  <c r="I778" i="2"/>
  <c r="I782" i="2"/>
  <c r="I786" i="2"/>
  <c r="I790" i="2"/>
  <c r="I794" i="2"/>
  <c r="I798" i="2"/>
  <c r="I802" i="2"/>
  <c r="I806" i="2"/>
  <c r="I810" i="2"/>
  <c r="I814" i="2"/>
  <c r="I818" i="2"/>
  <c r="I822" i="2"/>
  <c r="I826" i="2"/>
  <c r="I830" i="2"/>
  <c r="I834" i="2"/>
  <c r="I838" i="2"/>
  <c r="I842" i="2"/>
  <c r="I846" i="2"/>
  <c r="I850" i="2"/>
  <c r="I854" i="2"/>
  <c r="I858" i="2"/>
  <c r="I862" i="2"/>
  <c r="I866" i="2"/>
  <c r="I870" i="2"/>
  <c r="I874" i="2"/>
  <c r="I878" i="2"/>
  <c r="I882" i="2"/>
  <c r="I886" i="2"/>
  <c r="I890" i="2"/>
  <c r="I894" i="2"/>
  <c r="I898" i="2"/>
  <c r="I902" i="2"/>
  <c r="I906" i="2"/>
  <c r="I910" i="2"/>
  <c r="I914" i="2"/>
  <c r="I918" i="2"/>
  <c r="I922" i="2"/>
  <c r="I926" i="2"/>
  <c r="I930" i="2"/>
  <c r="I934" i="2"/>
  <c r="I938" i="2"/>
  <c r="I942" i="2"/>
  <c r="I946" i="2"/>
  <c r="I950" i="2"/>
  <c r="I954" i="2"/>
  <c r="I958" i="2"/>
  <c r="I962" i="2"/>
  <c r="I966" i="2"/>
  <c r="I970" i="2"/>
  <c r="I974" i="2"/>
  <c r="I978" i="2"/>
  <c r="I982" i="2"/>
  <c r="I986" i="2"/>
  <c r="I990" i="2"/>
  <c r="I994" i="2"/>
  <c r="I998" i="2"/>
  <c r="I1002" i="2"/>
  <c r="I1006" i="2"/>
  <c r="I1010" i="2"/>
  <c r="I1014" i="2"/>
  <c r="I1018" i="2"/>
  <c r="I1022" i="2"/>
  <c r="I1026" i="2"/>
  <c r="I1030" i="2"/>
  <c r="I1034" i="2"/>
  <c r="I1038" i="2"/>
  <c r="I1042" i="2"/>
  <c r="I1046" i="2"/>
  <c r="I1050" i="2"/>
  <c r="I1054" i="2"/>
  <c r="I1058" i="2"/>
  <c r="I1062" i="2"/>
  <c r="I1066" i="2"/>
  <c r="I1070" i="2"/>
  <c r="I1074" i="2"/>
  <c r="I1078" i="2"/>
  <c r="I1082" i="2"/>
  <c r="I1086" i="2"/>
  <c r="I1090" i="2"/>
  <c r="I1094" i="2"/>
  <c r="I1098" i="2"/>
  <c r="I1102" i="2"/>
  <c r="I1106" i="2"/>
  <c r="I1110" i="2"/>
  <c r="I1114" i="2"/>
  <c r="I1118" i="2"/>
  <c r="I1122" i="2"/>
  <c r="I1126" i="2"/>
  <c r="I1130" i="2"/>
  <c r="I1134" i="2"/>
  <c r="I1138" i="2"/>
  <c r="I1142" i="2"/>
  <c r="I1146" i="2"/>
  <c r="I1150" i="2"/>
  <c r="I1154" i="2"/>
  <c r="I1158" i="2"/>
  <c r="I1162" i="2"/>
  <c r="I1166" i="2"/>
  <c r="I1170" i="2"/>
  <c r="I1174" i="2"/>
  <c r="I1178" i="2"/>
  <c r="I1182" i="2"/>
  <c r="I1186" i="2"/>
  <c r="I1190" i="2"/>
  <c r="I1194" i="2"/>
  <c r="I1198" i="2"/>
  <c r="I1202" i="2"/>
  <c r="I1206" i="2"/>
  <c r="I1210" i="2"/>
  <c r="I1214" i="2"/>
  <c r="I1218" i="2"/>
  <c r="I1222" i="2"/>
  <c r="I1226" i="2"/>
  <c r="I1230" i="2"/>
  <c r="I799" i="2"/>
  <c r="I807" i="2"/>
  <c r="I815" i="2"/>
  <c r="I823" i="2"/>
  <c r="I831" i="2"/>
  <c r="I839" i="2"/>
  <c r="I847" i="2"/>
  <c r="I855" i="2"/>
  <c r="I863" i="2"/>
  <c r="I871" i="2"/>
  <c r="I879" i="2"/>
  <c r="I887" i="2"/>
  <c r="I895" i="2"/>
  <c r="I903" i="2"/>
  <c r="I911" i="2"/>
  <c r="I919" i="2"/>
  <c r="I927" i="2"/>
  <c r="I935" i="2"/>
  <c r="I943" i="2"/>
  <c r="I951" i="2"/>
  <c r="I959" i="2"/>
  <c r="I967" i="2"/>
  <c r="I975" i="2"/>
  <c r="I983" i="2"/>
  <c r="I991" i="2"/>
  <c r="I999" i="2"/>
  <c r="I1007" i="2"/>
  <c r="I1015" i="2"/>
  <c r="I1023" i="2"/>
  <c r="I1031" i="2"/>
  <c r="I1039" i="2"/>
  <c r="I1047" i="2"/>
  <c r="I1055" i="2"/>
  <c r="I1063" i="2"/>
  <c r="I1071" i="2"/>
  <c r="I1079" i="2"/>
  <c r="I1087" i="2"/>
  <c r="I1095" i="2"/>
  <c r="I1103" i="2"/>
  <c r="I1111" i="2"/>
  <c r="I1119" i="2"/>
  <c r="I1127" i="2"/>
  <c r="I1135" i="2"/>
  <c r="I1143" i="2"/>
  <c r="I1151" i="2"/>
  <c r="I1159" i="2"/>
  <c r="I1167" i="2"/>
  <c r="I1175" i="2"/>
  <c r="I1183" i="2"/>
  <c r="I1191" i="2"/>
  <c r="I1199" i="2"/>
  <c r="I1207" i="2"/>
  <c r="I1215" i="2"/>
  <c r="I1223" i="2"/>
  <c r="I1231" i="2"/>
  <c r="I1235" i="2"/>
  <c r="I1239" i="2"/>
  <c r="I1243" i="2"/>
  <c r="I1247" i="2"/>
  <c r="I1251" i="2"/>
  <c r="I1255" i="2"/>
  <c r="I1259" i="2"/>
  <c r="I1263" i="2"/>
  <c r="I1267" i="2"/>
  <c r="I1271" i="2"/>
  <c r="I1275" i="2"/>
  <c r="I1279" i="2"/>
  <c r="I1283" i="2"/>
  <c r="I1287" i="2"/>
  <c r="I1291" i="2"/>
  <c r="I1295" i="2"/>
  <c r="I1299" i="2"/>
  <c r="I1303" i="2"/>
  <c r="I1307" i="2"/>
  <c r="I1311" i="2"/>
  <c r="I1315" i="2"/>
  <c r="I1319" i="2"/>
  <c r="I1323" i="2"/>
  <c r="I1327" i="2"/>
  <c r="I1331" i="2"/>
  <c r="I1335" i="2"/>
  <c r="I1339" i="2"/>
  <c r="I1343" i="2"/>
  <c r="I1347" i="2"/>
  <c r="I1351" i="2"/>
  <c r="I1355" i="2"/>
  <c r="I1359" i="2"/>
  <c r="I1363" i="2"/>
  <c r="I1367" i="2"/>
  <c r="I1371" i="2"/>
  <c r="I1375" i="2"/>
  <c r="I1379" i="2"/>
  <c r="I1383" i="2"/>
  <c r="I1387" i="2"/>
  <c r="I1391" i="2"/>
  <c r="I1395" i="2"/>
  <c r="I1399" i="2"/>
  <c r="I1403" i="2"/>
  <c r="I1407" i="2"/>
  <c r="I1411" i="2"/>
  <c r="I1415" i="2"/>
  <c r="I1419" i="2"/>
  <c r="I1423" i="2"/>
  <c r="I1427" i="2"/>
  <c r="I1431" i="2"/>
  <c r="I1435" i="2"/>
  <c r="I1439" i="2"/>
  <c r="I1443" i="2"/>
  <c r="I1447" i="2"/>
  <c r="I1451" i="2"/>
  <c r="I1455" i="2"/>
  <c r="I1459" i="2"/>
  <c r="I1463" i="2"/>
  <c r="I1467" i="2"/>
  <c r="I1471" i="2"/>
  <c r="I1475" i="2"/>
  <c r="I1479" i="2"/>
  <c r="I1483" i="2"/>
  <c r="I1487" i="2"/>
  <c r="I1491" i="2"/>
  <c r="I1495" i="2"/>
  <c r="I1499" i="2"/>
  <c r="I1503" i="2"/>
  <c r="I1507" i="2"/>
  <c r="I1511" i="2"/>
  <c r="I1515" i="2"/>
  <c r="I1519" i="2"/>
  <c r="I1523" i="2"/>
  <c r="I1527" i="2"/>
  <c r="I1531" i="2"/>
  <c r="I1535" i="2"/>
  <c r="I1539" i="2"/>
  <c r="I1543" i="2"/>
  <c r="I1547" i="2"/>
  <c r="I1551" i="2"/>
  <c r="I1555" i="2"/>
  <c r="I1559" i="2"/>
  <c r="I1563" i="2"/>
  <c r="I1567" i="2"/>
  <c r="I1571" i="2"/>
  <c r="I1575" i="2"/>
  <c r="I1579" i="2"/>
  <c r="I1583" i="2"/>
  <c r="I1587" i="2"/>
  <c r="I1591" i="2"/>
  <c r="I1595" i="2"/>
  <c r="I1599" i="2"/>
  <c r="I1603" i="2"/>
  <c r="I1607" i="2"/>
  <c r="I1611" i="2"/>
  <c r="I1615" i="2"/>
  <c r="I1619" i="2"/>
  <c r="I1623" i="2"/>
  <c r="I1627" i="2"/>
  <c r="I1631" i="2"/>
  <c r="I1635" i="2"/>
  <c r="I1639" i="2"/>
  <c r="I1643" i="2"/>
  <c r="I1647" i="2"/>
  <c r="I1651" i="2"/>
  <c r="I1655" i="2"/>
  <c r="I1659" i="2"/>
  <c r="I1663" i="2"/>
  <c r="I1667" i="2"/>
  <c r="I1671" i="2"/>
  <c r="I1675" i="2"/>
  <c r="I1679" i="2"/>
  <c r="I1683" i="2"/>
  <c r="I1687" i="2"/>
  <c r="I1691" i="2"/>
  <c r="I1695" i="2"/>
  <c r="I1699" i="2"/>
  <c r="I1703" i="2"/>
  <c r="I1707" i="2"/>
  <c r="I1711" i="2"/>
  <c r="I1715" i="2"/>
  <c r="I1719" i="2"/>
  <c r="I1723" i="2"/>
  <c r="I1727" i="2"/>
  <c r="I1731" i="2"/>
  <c r="I1735" i="2"/>
  <c r="I1739" i="2"/>
  <c r="I1743" i="2"/>
  <c r="I1747" i="2"/>
  <c r="I1751" i="2"/>
  <c r="I1755" i="2"/>
  <c r="I1759" i="2"/>
  <c r="I1763" i="2"/>
  <c r="I1767" i="2"/>
  <c r="I1771" i="2"/>
  <c r="I1775" i="2"/>
  <c r="I1779" i="2"/>
  <c r="I1783" i="2"/>
  <c r="I1787" i="2"/>
  <c r="I1791" i="2"/>
  <c r="I1795" i="2"/>
  <c r="I1799" i="2"/>
  <c r="I1803" i="2"/>
  <c r="I1807" i="2"/>
  <c r="I1811" i="2"/>
  <c r="I1815" i="2"/>
  <c r="I1819" i="2"/>
  <c r="I1823" i="2"/>
  <c r="I1827" i="2"/>
  <c r="I1831" i="2"/>
  <c r="I1835" i="2"/>
  <c r="I1839" i="2"/>
  <c r="I1843" i="2"/>
  <c r="I1847" i="2"/>
  <c r="I1851" i="2"/>
  <c r="I1855" i="2"/>
  <c r="I1859" i="2"/>
  <c r="I1863" i="2"/>
  <c r="I1867" i="2"/>
  <c r="I1871" i="2"/>
  <c r="I1875" i="2"/>
  <c r="I1879" i="2"/>
  <c r="I1883" i="2"/>
  <c r="I1887" i="2"/>
  <c r="I1891" i="2"/>
  <c r="I1895" i="2"/>
  <c r="I1899" i="2"/>
  <c r="I1903" i="2"/>
  <c r="I1907" i="2"/>
  <c r="I1911" i="2"/>
  <c r="I1915" i="2"/>
  <c r="I1919" i="2"/>
  <c r="I1923" i="2"/>
  <c r="I1927" i="2"/>
  <c r="I1931" i="2"/>
  <c r="I1935" i="2"/>
  <c r="I1939" i="2"/>
  <c r="I1943" i="2"/>
  <c r="I1947" i="2"/>
  <c r="I1951" i="2"/>
  <c r="I1955" i="2"/>
  <c r="I1959" i="2"/>
  <c r="I1963" i="2"/>
  <c r="I1967" i="2"/>
  <c r="I1971" i="2"/>
  <c r="I1975" i="2"/>
  <c r="I1979" i="2"/>
  <c r="I1983" i="2"/>
  <c r="I1987" i="2"/>
  <c r="I1991" i="2"/>
  <c r="I1995" i="2"/>
  <c r="I1999" i="2"/>
  <c r="I2003" i="2"/>
  <c r="I2007" i="2"/>
  <c r="I2011" i="2"/>
  <c r="I2015" i="2"/>
  <c r="I2019" i="2"/>
  <c r="I2023" i="2"/>
  <c r="I2027" i="2"/>
  <c r="I2031" i="2"/>
  <c r="I2035" i="2"/>
  <c r="I2039" i="2"/>
  <c r="I2043" i="2"/>
  <c r="I2047" i="2"/>
  <c r="I2051" i="2"/>
  <c r="I2055" i="2"/>
  <c r="I2059" i="2"/>
  <c r="I2063" i="2"/>
  <c r="I2067" i="2"/>
  <c r="I2071" i="2"/>
  <c r="I2075" i="2"/>
  <c r="I2079" i="2"/>
  <c r="I2083" i="2"/>
  <c r="I2087" i="2"/>
  <c r="I2091" i="2"/>
  <c r="I2095" i="2"/>
  <c r="I2099" i="2"/>
  <c r="I2103" i="2"/>
  <c r="I2107" i="2"/>
  <c r="I2111" i="2"/>
  <c r="I2115" i="2"/>
  <c r="I2119" i="2"/>
  <c r="I2123" i="2"/>
  <c r="I2127" i="2"/>
  <c r="I2131" i="2"/>
  <c r="I2135" i="2"/>
  <c r="I2139" i="2"/>
  <c r="I2143" i="2"/>
  <c r="I2147" i="2"/>
  <c r="I2151" i="2"/>
  <c r="I2155" i="2"/>
  <c r="I2159" i="2"/>
  <c r="I2163" i="2"/>
  <c r="I2167" i="2"/>
  <c r="I2171" i="2"/>
  <c r="I2175" i="2"/>
  <c r="I2179" i="2"/>
  <c r="I2183" i="2"/>
  <c r="I2187" i="2"/>
  <c r="I2191" i="2"/>
  <c r="I2195" i="2"/>
  <c r="I2199" i="2"/>
  <c r="I2203" i="2"/>
  <c r="I2207" i="2"/>
  <c r="I2211" i="2"/>
  <c r="I2215" i="2"/>
  <c r="I2219" i="2"/>
  <c r="I2223" i="2"/>
  <c r="I2227" i="2"/>
  <c r="I2231" i="2"/>
  <c r="I2235" i="2"/>
  <c r="I2239" i="2"/>
  <c r="I2243" i="2"/>
  <c r="I2247" i="2"/>
  <c r="I2251" i="2"/>
  <c r="I2255" i="2"/>
  <c r="I2259" i="2"/>
  <c r="I2263" i="2"/>
  <c r="I2267" i="2"/>
  <c r="I2271" i="2"/>
  <c r="I2275" i="2"/>
  <c r="I2279" i="2"/>
  <c r="I2283" i="2"/>
  <c r="I2287" i="2"/>
  <c r="I2291" i="2"/>
  <c r="I2295" i="2"/>
  <c r="I2299" i="2"/>
  <c r="I2303" i="2"/>
  <c r="I2307" i="2"/>
  <c r="I2311" i="2"/>
  <c r="I2315" i="2"/>
  <c r="I2319" i="2"/>
  <c r="I2323" i="2"/>
  <c r="I2327" i="2"/>
  <c r="I2331" i="2"/>
  <c r="I2335" i="2"/>
  <c r="I2339" i="2"/>
  <c r="I2343" i="2"/>
  <c r="I2347" i="2"/>
  <c r="I2351" i="2"/>
  <c r="I2355" i="2"/>
  <c r="I2359" i="2"/>
  <c r="I2363" i="2"/>
  <c r="I2367" i="2"/>
  <c r="I2371" i="2"/>
  <c r="I2375" i="2"/>
  <c r="I2379" i="2"/>
  <c r="I2383" i="2"/>
  <c r="I2387" i="2"/>
  <c r="I2391" i="2"/>
  <c r="I2395" i="2"/>
  <c r="I2399" i="2"/>
  <c r="I2403" i="2"/>
  <c r="I2407" i="2"/>
  <c r="I2411" i="2"/>
  <c r="I2415" i="2"/>
  <c r="I2419" i="2"/>
  <c r="I2423" i="2"/>
  <c r="I2427" i="2"/>
  <c r="I2431" i="2"/>
  <c r="I2435" i="2"/>
  <c r="I2439" i="2"/>
  <c r="I2443" i="2"/>
  <c r="I2447" i="2"/>
  <c r="I2451" i="2"/>
  <c r="I2455" i="2"/>
  <c r="I2459" i="2"/>
  <c r="I2463" i="2"/>
  <c r="I2467" i="2"/>
  <c r="I2471" i="2"/>
  <c r="I2475" i="2"/>
  <c r="I2479" i="2"/>
  <c r="I2483" i="2"/>
  <c r="I2487" i="2"/>
  <c r="I2491" i="2"/>
  <c r="I2495" i="2"/>
  <c r="I2499" i="2"/>
  <c r="I2503" i="2"/>
  <c r="I2507" i="2"/>
  <c r="I2511" i="2"/>
  <c r="I2515" i="2"/>
  <c r="I2519" i="2"/>
  <c r="I2523" i="2"/>
  <c r="I2527" i="2"/>
  <c r="I2531" i="2"/>
  <c r="I2535" i="2"/>
  <c r="I2539" i="2"/>
  <c r="I2543" i="2"/>
  <c r="I2547" i="2"/>
  <c r="I2551" i="2"/>
  <c r="I2555" i="2"/>
  <c r="I2559" i="2"/>
  <c r="I2563" i="2"/>
  <c r="I2567" i="2"/>
  <c r="I2571" i="2"/>
  <c r="I2575" i="2"/>
  <c r="I2579" i="2"/>
  <c r="I2583" i="2"/>
  <c r="I2587" i="2"/>
  <c r="I2591" i="2"/>
  <c r="I2595" i="2"/>
  <c r="I2599" i="2"/>
  <c r="I2603" i="2"/>
  <c r="I2607" i="2"/>
  <c r="I2611" i="2"/>
  <c r="I2615" i="2"/>
  <c r="I2619" i="2"/>
  <c r="I2623" i="2"/>
  <c r="I2627" i="2"/>
  <c r="I2631" i="2"/>
  <c r="I2635" i="2"/>
  <c r="I2639" i="2"/>
  <c r="I2643" i="2"/>
  <c r="I2647" i="2"/>
  <c r="I2651" i="2"/>
  <c r="I2655" i="2"/>
  <c r="I2659" i="2"/>
  <c r="I2663" i="2"/>
  <c r="I2667" i="2"/>
  <c r="I2671" i="2"/>
  <c r="I2675" i="2"/>
  <c r="I2679" i="2"/>
  <c r="I2683" i="2"/>
  <c r="I2687" i="2"/>
  <c r="I2691" i="2"/>
  <c r="I2695" i="2"/>
  <c r="I2699" i="2"/>
  <c r="I2703" i="2"/>
  <c r="I2707" i="2"/>
  <c r="I2711" i="2"/>
  <c r="I2715" i="2"/>
  <c r="I2719" i="2"/>
  <c r="I2723" i="2"/>
  <c r="I2727" i="2"/>
  <c r="I2731" i="2"/>
  <c r="I2735" i="2"/>
  <c r="I2739" i="2"/>
  <c r="I2743" i="2"/>
  <c r="I2747" i="2"/>
  <c r="I2751" i="2"/>
  <c r="I2755" i="2"/>
  <c r="I2759" i="2"/>
  <c r="I2763" i="2"/>
  <c r="I2767" i="2"/>
  <c r="I2771" i="2"/>
  <c r="I2775" i="2"/>
  <c r="I2779" i="2"/>
  <c r="I2783" i="2"/>
  <c r="I2787" i="2"/>
  <c r="I2791" i="2"/>
  <c r="I2795" i="2"/>
  <c r="I2799" i="2"/>
  <c r="I2803" i="2"/>
  <c r="I2807" i="2"/>
  <c r="I2811" i="2"/>
  <c r="I2815" i="2"/>
  <c r="I2819" i="2"/>
  <c r="I2823" i="2"/>
  <c r="I2827" i="2"/>
  <c r="I2831" i="2"/>
  <c r="I2835" i="2"/>
  <c r="I2839" i="2"/>
  <c r="I2843" i="2"/>
  <c r="I2847" i="2"/>
  <c r="I2851" i="2"/>
  <c r="I2855" i="2"/>
  <c r="I2859" i="2"/>
  <c r="I2863" i="2"/>
  <c r="I2867" i="2"/>
  <c r="I2871" i="2"/>
  <c r="I2875" i="2"/>
  <c r="I2879" i="2"/>
  <c r="I2883" i="2"/>
  <c r="I2887" i="2"/>
  <c r="I2891" i="2"/>
  <c r="I2895" i="2"/>
  <c r="I2899" i="2"/>
  <c r="I2903" i="2"/>
  <c r="I2907" i="2"/>
  <c r="I2911" i="2"/>
  <c r="I2915" i="2"/>
  <c r="I2919" i="2"/>
  <c r="I2923" i="2"/>
  <c r="I2927" i="2"/>
  <c r="I2931" i="2"/>
  <c r="I2935" i="2"/>
  <c r="I2939" i="2"/>
  <c r="I2943" i="2"/>
  <c r="I2947" i="2"/>
  <c r="I2951" i="2"/>
  <c r="I2955" i="2"/>
  <c r="I2959" i="2"/>
  <c r="I2963" i="2"/>
  <c r="I2967" i="2"/>
  <c r="I2971" i="2"/>
  <c r="I2975" i="2"/>
  <c r="I2979" i="2"/>
  <c r="I2983" i="2"/>
  <c r="I2987" i="2"/>
  <c r="I2991" i="2"/>
  <c r="I2995" i="2"/>
  <c r="I2999" i="2"/>
  <c r="I3003" i="2"/>
  <c r="I3007" i="2"/>
  <c r="I3011" i="2"/>
  <c r="I3015" i="2"/>
  <c r="I3019" i="2"/>
  <c r="I3023" i="2"/>
  <c r="I3027" i="2"/>
  <c r="I3031" i="2"/>
  <c r="I3035" i="2"/>
  <c r="I3039" i="2"/>
  <c r="I3043" i="2"/>
  <c r="I3047" i="2"/>
  <c r="I3051" i="2"/>
  <c r="I3055" i="2"/>
  <c r="I3059" i="2"/>
  <c r="I3063" i="2"/>
  <c r="I3067" i="2"/>
  <c r="I3071" i="2"/>
  <c r="I3075" i="2"/>
  <c r="I3079" i="2"/>
  <c r="I3083" i="2"/>
  <c r="I3087" i="2"/>
  <c r="I3091" i="2"/>
  <c r="I3095" i="2"/>
  <c r="I3099" i="2"/>
  <c r="I3103" i="2"/>
  <c r="I3107" i="2"/>
  <c r="I3111" i="2"/>
  <c r="I3115" i="2"/>
  <c r="I3119" i="2"/>
  <c r="I3123" i="2"/>
  <c r="I3127" i="2"/>
  <c r="I3131" i="2"/>
  <c r="I3135" i="2"/>
  <c r="I3139" i="2"/>
  <c r="I3143" i="2"/>
  <c r="I3147" i="2"/>
  <c r="I3151" i="2"/>
  <c r="I3155" i="2"/>
  <c r="I3159" i="2"/>
  <c r="I3163" i="2"/>
  <c r="I3167" i="2"/>
  <c r="I3171" i="2"/>
  <c r="I3175" i="2"/>
  <c r="I3179" i="2"/>
  <c r="I3183" i="2"/>
  <c r="I3187" i="2"/>
  <c r="I3191" i="2"/>
  <c r="I3195" i="2"/>
  <c r="I3199" i="2"/>
  <c r="I3203" i="2"/>
  <c r="I3207" i="2"/>
  <c r="I3211" i="2"/>
  <c r="I3215" i="2"/>
  <c r="I3219" i="2"/>
  <c r="I3223" i="2"/>
  <c r="I3227" i="2"/>
  <c r="I3231" i="2"/>
  <c r="I3235" i="2"/>
  <c r="I3239" i="2"/>
  <c r="I3243" i="2"/>
  <c r="I3247" i="2"/>
  <c r="I3251" i="2"/>
  <c r="I3255" i="2"/>
  <c r="I3259" i="2"/>
  <c r="I3263" i="2"/>
  <c r="I3267" i="2"/>
  <c r="I3271" i="2"/>
  <c r="I3275" i="2"/>
  <c r="I3279" i="2"/>
  <c r="I3283" i="2"/>
  <c r="I3287" i="2"/>
  <c r="I3291" i="2"/>
  <c r="I3295" i="2"/>
  <c r="I3299" i="2"/>
  <c r="I3303" i="2"/>
  <c r="I3307" i="2"/>
  <c r="I3311" i="2"/>
  <c r="I3315" i="2"/>
  <c r="I3319" i="2"/>
  <c r="I3323" i="2"/>
  <c r="I3327" i="2"/>
  <c r="I3331" i="2"/>
  <c r="I3335" i="2"/>
  <c r="I3339" i="2"/>
  <c r="I3343" i="2"/>
  <c r="I3347" i="2"/>
  <c r="I3351" i="2"/>
  <c r="I3355" i="2"/>
  <c r="I3359" i="2"/>
  <c r="I3363" i="2"/>
  <c r="I3367" i="2"/>
  <c r="I3371" i="2"/>
  <c r="I3375" i="2"/>
  <c r="I3379" i="2"/>
  <c r="I3383" i="2"/>
  <c r="I3387" i="2"/>
  <c r="I3391" i="2"/>
  <c r="I3395" i="2"/>
  <c r="I3399" i="2"/>
  <c r="I3403" i="2"/>
  <c r="I3407" i="2"/>
  <c r="I3411" i="2"/>
  <c r="I3415" i="2"/>
  <c r="I3419" i="2"/>
  <c r="I3423" i="2"/>
  <c r="I3427" i="2"/>
  <c r="I3431" i="2"/>
  <c r="I3435" i="2"/>
  <c r="I3439" i="2"/>
  <c r="I3443" i="2"/>
  <c r="I3447" i="2"/>
  <c r="I3451" i="2"/>
  <c r="I3455" i="2"/>
  <c r="I3459" i="2"/>
  <c r="I3463" i="2"/>
  <c r="I3467" i="2"/>
  <c r="I3471" i="2"/>
  <c r="I3475" i="2"/>
  <c r="I3479" i="2"/>
  <c r="I3483" i="2"/>
  <c r="I3487" i="2"/>
  <c r="I3491" i="2"/>
  <c r="I3495" i="2"/>
  <c r="I3499" i="2"/>
  <c r="I801" i="2"/>
  <c r="I809" i="2"/>
  <c r="I817" i="2"/>
  <c r="I825" i="2"/>
  <c r="I833" i="2"/>
  <c r="I841" i="2"/>
  <c r="I849" i="2"/>
  <c r="I857" i="2"/>
  <c r="I865" i="2"/>
  <c r="I873" i="2"/>
  <c r="I881" i="2"/>
  <c r="I889" i="2"/>
  <c r="I897" i="2"/>
  <c r="I905" i="2"/>
  <c r="I913" i="2"/>
  <c r="I921" i="2"/>
  <c r="I929" i="2"/>
  <c r="I937" i="2"/>
  <c r="I945" i="2"/>
  <c r="I953" i="2"/>
  <c r="I961" i="2"/>
  <c r="I969" i="2"/>
  <c r="I977" i="2"/>
  <c r="I985" i="2"/>
  <c r="I993" i="2"/>
  <c r="I1001" i="2"/>
  <c r="I1009" i="2"/>
  <c r="I1017" i="2"/>
  <c r="I1025" i="2"/>
  <c r="I1033" i="2"/>
  <c r="I1041" i="2"/>
  <c r="I1049" i="2"/>
  <c r="I1057" i="2"/>
  <c r="I1065" i="2"/>
  <c r="I1073" i="2"/>
  <c r="I1081" i="2"/>
  <c r="I1089" i="2"/>
  <c r="I1097" i="2"/>
  <c r="I1105" i="2"/>
  <c r="I1113" i="2"/>
  <c r="I1121" i="2"/>
  <c r="I1129" i="2"/>
  <c r="I1137" i="2"/>
  <c r="I1145" i="2"/>
  <c r="I1153" i="2"/>
  <c r="I1161" i="2"/>
  <c r="I1169" i="2"/>
  <c r="I1177" i="2"/>
  <c r="I1185" i="2"/>
  <c r="I1193" i="2"/>
  <c r="I1201" i="2"/>
  <c r="I1209" i="2"/>
  <c r="I1217" i="2"/>
  <c r="I1225" i="2"/>
  <c r="I1232" i="2"/>
  <c r="I1236" i="2"/>
  <c r="I1240" i="2"/>
  <c r="I1244" i="2"/>
  <c r="I1248" i="2"/>
  <c r="I1252" i="2"/>
  <c r="I1256" i="2"/>
  <c r="I1260" i="2"/>
  <c r="I1264" i="2"/>
  <c r="I1268" i="2"/>
  <c r="I1272" i="2"/>
  <c r="I1276" i="2"/>
  <c r="I1280" i="2"/>
  <c r="I1284" i="2"/>
  <c r="I1288" i="2"/>
  <c r="I1292" i="2"/>
  <c r="I1296" i="2"/>
  <c r="I1300" i="2"/>
  <c r="I1304" i="2"/>
  <c r="I1308" i="2"/>
  <c r="I1312" i="2"/>
  <c r="I1316" i="2"/>
  <c r="I1320" i="2"/>
  <c r="I1324" i="2"/>
  <c r="I1328" i="2"/>
  <c r="I1332" i="2"/>
  <c r="I1336" i="2"/>
  <c r="I1340" i="2"/>
  <c r="I1344" i="2"/>
  <c r="I1348" i="2"/>
  <c r="I1352" i="2"/>
  <c r="I1356" i="2"/>
  <c r="I1360" i="2"/>
  <c r="I1364" i="2"/>
  <c r="I1368" i="2"/>
  <c r="I1372" i="2"/>
  <c r="I1376" i="2"/>
  <c r="I1380" i="2"/>
  <c r="I1384" i="2"/>
  <c r="I1388" i="2"/>
  <c r="I1392" i="2"/>
  <c r="I1396" i="2"/>
  <c r="I1400" i="2"/>
  <c r="I1404" i="2"/>
  <c r="I1408" i="2"/>
  <c r="I1412" i="2"/>
  <c r="I1416" i="2"/>
  <c r="I1420" i="2"/>
  <c r="I1424" i="2"/>
  <c r="I1428" i="2"/>
  <c r="I1432" i="2"/>
  <c r="I1436" i="2"/>
  <c r="I1440" i="2"/>
  <c r="I1444" i="2"/>
  <c r="I1448" i="2"/>
  <c r="I1452" i="2"/>
  <c r="I1456" i="2"/>
  <c r="I1460" i="2"/>
  <c r="I1464" i="2"/>
  <c r="I1468" i="2"/>
  <c r="I1472" i="2"/>
  <c r="I1476" i="2"/>
  <c r="I1480" i="2"/>
  <c r="I1484" i="2"/>
  <c r="I1488" i="2"/>
  <c r="I1492" i="2"/>
  <c r="I1496" i="2"/>
  <c r="I1500" i="2"/>
  <c r="I1504" i="2"/>
  <c r="I1508" i="2"/>
  <c r="I1512" i="2"/>
  <c r="I1516" i="2"/>
  <c r="I1520" i="2"/>
  <c r="I1524" i="2"/>
  <c r="I1528" i="2"/>
  <c r="I1532" i="2"/>
  <c r="I1536" i="2"/>
  <c r="I1540" i="2"/>
  <c r="I1544" i="2"/>
  <c r="I1548" i="2"/>
  <c r="I1552" i="2"/>
  <c r="I1556" i="2"/>
  <c r="I1560" i="2"/>
  <c r="I1564" i="2"/>
  <c r="I1568" i="2"/>
  <c r="I1572" i="2"/>
  <c r="I1576" i="2"/>
  <c r="I1580" i="2"/>
  <c r="I1584" i="2"/>
  <c r="I1588" i="2"/>
  <c r="I1592" i="2"/>
  <c r="I1596" i="2"/>
  <c r="I1600" i="2"/>
  <c r="I1604" i="2"/>
  <c r="I1608" i="2"/>
  <c r="I1612" i="2"/>
  <c r="I1616" i="2"/>
  <c r="I1620" i="2"/>
  <c r="I1624" i="2"/>
  <c r="I1628" i="2"/>
  <c r="I1632" i="2"/>
  <c r="I1636" i="2"/>
  <c r="I1640" i="2"/>
  <c r="I1644" i="2"/>
  <c r="I1648" i="2"/>
  <c r="I1652" i="2"/>
  <c r="I1656" i="2"/>
  <c r="I1660" i="2"/>
  <c r="I1664" i="2"/>
  <c r="I1668" i="2"/>
  <c r="I1672" i="2"/>
  <c r="I1676" i="2"/>
  <c r="I1680" i="2"/>
  <c r="I1684" i="2"/>
  <c r="I1688" i="2"/>
  <c r="I1692" i="2"/>
  <c r="I1696" i="2"/>
  <c r="I1700" i="2"/>
  <c r="I1704" i="2"/>
  <c r="I1708" i="2"/>
  <c r="I1712" i="2"/>
  <c r="I1716" i="2"/>
  <c r="I1720" i="2"/>
  <c r="I1724" i="2"/>
  <c r="I1728" i="2"/>
  <c r="I1732" i="2"/>
  <c r="I1736" i="2"/>
  <c r="I1740" i="2"/>
  <c r="I1744" i="2"/>
  <c r="I1748" i="2"/>
  <c r="I1752" i="2"/>
  <c r="I1756" i="2"/>
  <c r="I1760" i="2"/>
  <c r="I1764" i="2"/>
  <c r="I1768" i="2"/>
  <c r="I1772" i="2"/>
  <c r="I1776" i="2"/>
  <c r="I1780" i="2"/>
  <c r="I1784" i="2"/>
  <c r="I1788" i="2"/>
  <c r="I1792" i="2"/>
  <c r="I1796" i="2"/>
  <c r="I1800" i="2"/>
  <c r="I1804" i="2"/>
  <c r="I1808" i="2"/>
  <c r="I1812" i="2"/>
  <c r="I1816" i="2"/>
  <c r="I1820" i="2"/>
  <c r="I1824" i="2"/>
  <c r="I1828" i="2"/>
  <c r="I1832" i="2"/>
  <c r="I1836" i="2"/>
  <c r="I1840" i="2"/>
  <c r="I1844" i="2"/>
  <c r="I1848" i="2"/>
  <c r="I1852" i="2"/>
  <c r="I1856" i="2"/>
  <c r="I1860" i="2"/>
  <c r="I1864" i="2"/>
  <c r="I1868" i="2"/>
  <c r="I1872" i="2"/>
  <c r="I1876" i="2"/>
  <c r="I1880" i="2"/>
  <c r="I1884" i="2"/>
  <c r="I1888" i="2"/>
  <c r="I1892" i="2"/>
  <c r="I1896" i="2"/>
  <c r="I1900" i="2"/>
  <c r="I1904" i="2"/>
  <c r="I1908" i="2"/>
  <c r="I1912" i="2"/>
  <c r="I1916" i="2"/>
  <c r="I1920" i="2"/>
  <c r="I1924" i="2"/>
  <c r="I1928" i="2"/>
  <c r="I1932" i="2"/>
  <c r="I1936" i="2"/>
  <c r="I1940" i="2"/>
  <c r="I1944" i="2"/>
  <c r="I1948" i="2"/>
  <c r="I1952" i="2"/>
  <c r="I1956" i="2"/>
  <c r="I1960" i="2"/>
  <c r="I1964" i="2"/>
  <c r="I1968" i="2"/>
  <c r="I1972" i="2"/>
  <c r="I1976" i="2"/>
  <c r="I1980" i="2"/>
  <c r="I1984" i="2"/>
  <c r="I1988" i="2"/>
  <c r="I1992" i="2"/>
  <c r="I1996" i="2"/>
  <c r="I2000" i="2"/>
  <c r="I2004" i="2"/>
  <c r="I2008" i="2"/>
  <c r="I2012" i="2"/>
  <c r="I2016" i="2"/>
  <c r="I2020" i="2"/>
  <c r="I2024" i="2"/>
  <c r="I2028" i="2"/>
  <c r="I2032" i="2"/>
  <c r="I2036" i="2"/>
  <c r="I2040" i="2"/>
  <c r="I2044" i="2"/>
  <c r="I2048" i="2"/>
  <c r="I2052" i="2"/>
  <c r="I2056" i="2"/>
  <c r="I2060" i="2"/>
  <c r="I2064" i="2"/>
  <c r="I2068" i="2"/>
  <c r="I2072" i="2"/>
  <c r="I2076" i="2"/>
  <c r="I2080" i="2"/>
  <c r="I2084" i="2"/>
  <c r="I2088" i="2"/>
  <c r="I2092" i="2"/>
  <c r="I2096" i="2"/>
  <c r="I2100" i="2"/>
  <c r="I2104" i="2"/>
  <c r="I2108" i="2"/>
  <c r="I2112" i="2"/>
  <c r="I2116" i="2"/>
  <c r="I2120" i="2"/>
  <c r="I2124" i="2"/>
  <c r="I2128" i="2"/>
  <c r="I2132" i="2"/>
  <c r="I2136" i="2"/>
  <c r="I2140" i="2"/>
  <c r="I2144" i="2"/>
  <c r="I2148" i="2"/>
  <c r="I2152" i="2"/>
  <c r="I2156" i="2"/>
  <c r="I2160" i="2"/>
  <c r="I2164" i="2"/>
  <c r="I2168" i="2"/>
  <c r="I2172" i="2"/>
  <c r="I2176" i="2"/>
  <c r="I2180" i="2"/>
  <c r="I2184" i="2"/>
  <c r="I2188" i="2"/>
  <c r="I2192" i="2"/>
  <c r="I2196" i="2"/>
  <c r="I2200" i="2"/>
  <c r="I2204" i="2"/>
  <c r="I2208" i="2"/>
  <c r="I2212" i="2"/>
  <c r="I2216" i="2"/>
  <c r="I2220" i="2"/>
  <c r="I2224" i="2"/>
  <c r="I2228" i="2"/>
  <c r="I2232" i="2"/>
  <c r="I2236" i="2"/>
  <c r="I2240" i="2"/>
  <c r="I2244" i="2"/>
  <c r="I2248" i="2"/>
  <c r="I2252" i="2"/>
  <c r="I2256" i="2"/>
  <c r="I2260" i="2"/>
  <c r="I2264" i="2"/>
  <c r="I2268" i="2"/>
  <c r="I2272" i="2"/>
  <c r="I2276" i="2"/>
  <c r="I2280" i="2"/>
  <c r="I2284" i="2"/>
  <c r="I2288" i="2"/>
  <c r="I2292" i="2"/>
  <c r="I2296" i="2"/>
  <c r="I2300" i="2"/>
  <c r="I2304" i="2"/>
  <c r="I2308" i="2"/>
  <c r="I2312" i="2"/>
  <c r="I2316" i="2"/>
  <c r="I2320" i="2"/>
  <c r="I2324" i="2"/>
  <c r="I2328" i="2"/>
  <c r="I2332" i="2"/>
  <c r="I2336" i="2"/>
  <c r="I2340" i="2"/>
  <c r="I2344" i="2"/>
  <c r="I2348" i="2"/>
  <c r="I2352" i="2"/>
  <c r="I2356" i="2"/>
  <c r="I2360" i="2"/>
  <c r="I2364" i="2"/>
  <c r="I2368" i="2"/>
  <c r="I2372" i="2"/>
  <c r="I2376" i="2"/>
  <c r="I2380" i="2"/>
  <c r="I2384" i="2"/>
  <c r="I2388" i="2"/>
  <c r="I2392" i="2"/>
  <c r="I2396" i="2"/>
  <c r="I2400" i="2"/>
  <c r="I2404" i="2"/>
  <c r="I2408" i="2"/>
  <c r="I2412" i="2"/>
  <c r="I2416" i="2"/>
  <c r="I2420" i="2"/>
  <c r="I2424" i="2"/>
  <c r="I2428" i="2"/>
  <c r="I2432" i="2"/>
  <c r="I2436" i="2"/>
  <c r="I2440" i="2"/>
  <c r="I2444" i="2"/>
  <c r="I2448" i="2"/>
  <c r="I2452" i="2"/>
  <c r="I2456" i="2"/>
  <c r="I2460" i="2"/>
  <c r="I2464" i="2"/>
  <c r="I2468" i="2"/>
  <c r="I2472" i="2"/>
  <c r="I2476" i="2"/>
  <c r="I2480" i="2"/>
  <c r="I2484" i="2"/>
  <c r="I2488" i="2"/>
  <c r="I2492" i="2"/>
  <c r="I2496" i="2"/>
  <c r="I2500" i="2"/>
  <c r="I2504" i="2"/>
  <c r="I2508" i="2"/>
  <c r="I2512" i="2"/>
  <c r="I2516" i="2"/>
  <c r="I2520" i="2"/>
  <c r="I2524" i="2"/>
  <c r="I2528" i="2"/>
  <c r="I2532" i="2"/>
  <c r="I2536" i="2"/>
  <c r="I2540" i="2"/>
  <c r="I2544" i="2"/>
  <c r="I2548" i="2"/>
  <c r="I2552" i="2"/>
  <c r="I2556" i="2"/>
  <c r="I2560" i="2"/>
  <c r="I2564" i="2"/>
  <c r="I2568" i="2"/>
  <c r="I2572" i="2"/>
  <c r="I2576" i="2"/>
  <c r="I2580" i="2"/>
  <c r="I2584" i="2"/>
  <c r="I2588" i="2"/>
  <c r="I2592" i="2"/>
  <c r="I2596" i="2"/>
  <c r="I2600" i="2"/>
  <c r="I2604" i="2"/>
  <c r="I2608" i="2"/>
  <c r="I2612" i="2"/>
  <c r="I2616" i="2"/>
  <c r="I2620" i="2"/>
  <c r="I2624" i="2"/>
  <c r="I2628" i="2"/>
  <c r="I2632" i="2"/>
  <c r="I2636" i="2"/>
  <c r="I2640" i="2"/>
  <c r="I2644" i="2"/>
  <c r="I2648" i="2"/>
  <c r="I2652" i="2"/>
  <c r="I2656" i="2"/>
  <c r="I2660" i="2"/>
  <c r="I2664" i="2"/>
  <c r="I2668" i="2"/>
  <c r="I2672" i="2"/>
  <c r="I2676" i="2"/>
  <c r="I2680" i="2"/>
  <c r="I2684" i="2"/>
  <c r="I2688" i="2"/>
  <c r="I2692" i="2"/>
  <c r="I2696" i="2"/>
  <c r="I2700" i="2"/>
  <c r="I2704" i="2"/>
  <c r="I2708" i="2"/>
  <c r="I2712" i="2"/>
  <c r="I2716" i="2"/>
  <c r="I2720" i="2"/>
  <c r="I2724" i="2"/>
  <c r="I2728" i="2"/>
  <c r="I2732" i="2"/>
  <c r="I2736" i="2"/>
  <c r="I2740" i="2"/>
  <c r="I2744" i="2"/>
  <c r="I2748" i="2"/>
  <c r="I2752" i="2"/>
  <c r="I2756" i="2"/>
  <c r="I2760" i="2"/>
  <c r="I2764" i="2"/>
  <c r="I2768" i="2"/>
  <c r="I2772" i="2"/>
  <c r="I2776" i="2"/>
  <c r="I2780" i="2"/>
  <c r="I2784" i="2"/>
  <c r="I2788" i="2"/>
  <c r="I2792" i="2"/>
  <c r="I2796" i="2"/>
  <c r="I2800" i="2"/>
  <c r="I2804" i="2"/>
  <c r="I2808" i="2"/>
  <c r="I2812" i="2"/>
  <c r="I2816" i="2"/>
  <c r="I2820" i="2"/>
  <c r="I2824" i="2"/>
  <c r="I2828" i="2"/>
  <c r="I2832" i="2"/>
  <c r="I2836" i="2"/>
  <c r="I2840" i="2"/>
  <c r="I2844" i="2"/>
  <c r="I2848" i="2"/>
  <c r="I2852" i="2"/>
  <c r="I2856" i="2"/>
  <c r="I2860" i="2"/>
  <c r="I2864" i="2"/>
  <c r="I2868" i="2"/>
  <c r="I2872" i="2"/>
  <c r="I2876" i="2"/>
  <c r="I2880" i="2"/>
  <c r="I2884" i="2"/>
  <c r="I2888" i="2"/>
  <c r="I2892" i="2"/>
  <c r="I2896" i="2"/>
  <c r="I2900" i="2"/>
  <c r="I2904" i="2"/>
  <c r="I2908" i="2"/>
  <c r="I2912" i="2"/>
  <c r="I2916" i="2"/>
  <c r="I2920" i="2"/>
  <c r="I2924" i="2"/>
  <c r="I2928" i="2"/>
  <c r="I2932" i="2"/>
  <c r="I2936" i="2"/>
  <c r="I2940" i="2"/>
  <c r="I2944" i="2"/>
  <c r="I2948" i="2"/>
  <c r="I2952" i="2"/>
  <c r="I2956" i="2"/>
  <c r="I2960" i="2"/>
  <c r="I2964" i="2"/>
  <c r="I2968" i="2"/>
  <c r="I2972" i="2"/>
  <c r="I2976" i="2"/>
  <c r="I2980" i="2"/>
  <c r="I2984" i="2"/>
  <c r="I2988" i="2"/>
  <c r="I2992" i="2"/>
  <c r="I2996" i="2"/>
  <c r="I3000" i="2"/>
  <c r="I3004" i="2"/>
  <c r="I3008" i="2"/>
  <c r="I3012" i="2"/>
  <c r="I3016" i="2"/>
  <c r="I3020" i="2"/>
  <c r="I3024" i="2"/>
  <c r="I3028" i="2"/>
  <c r="I3032" i="2"/>
  <c r="I3036" i="2"/>
  <c r="I3040" i="2"/>
  <c r="I3044" i="2"/>
  <c r="I3048" i="2"/>
  <c r="I3052" i="2"/>
  <c r="I3056" i="2"/>
  <c r="I3060" i="2"/>
  <c r="I3064" i="2"/>
  <c r="I3068" i="2"/>
  <c r="I3072" i="2"/>
  <c r="I3076" i="2"/>
  <c r="I3080" i="2"/>
  <c r="I3084" i="2"/>
  <c r="I3088" i="2"/>
  <c r="I3092" i="2"/>
  <c r="I3096" i="2"/>
  <c r="I3100" i="2"/>
  <c r="I3104" i="2"/>
  <c r="I3108" i="2"/>
  <c r="I3112" i="2"/>
  <c r="I3116" i="2"/>
  <c r="I3120" i="2"/>
  <c r="I3124" i="2"/>
  <c r="I3128" i="2"/>
  <c r="I3132" i="2"/>
  <c r="I3136" i="2"/>
  <c r="I3140" i="2"/>
  <c r="I3144" i="2"/>
  <c r="I3148" i="2"/>
  <c r="I3152" i="2"/>
  <c r="I3156" i="2"/>
  <c r="I3160" i="2"/>
  <c r="I3164" i="2"/>
  <c r="I3168" i="2"/>
  <c r="I3172" i="2"/>
  <c r="I3176" i="2"/>
  <c r="I3180" i="2"/>
  <c r="I3184" i="2"/>
  <c r="I3188" i="2"/>
  <c r="I3192" i="2"/>
  <c r="I3196" i="2"/>
  <c r="I3200" i="2"/>
  <c r="I3204" i="2"/>
  <c r="I3208" i="2"/>
  <c r="I3212" i="2"/>
  <c r="I3216" i="2"/>
  <c r="I3220" i="2"/>
  <c r="I3224" i="2"/>
  <c r="I3228" i="2"/>
  <c r="I3232" i="2"/>
  <c r="I3236" i="2"/>
  <c r="I3240" i="2"/>
  <c r="I3244" i="2"/>
  <c r="I3248" i="2"/>
  <c r="I3252" i="2"/>
  <c r="I3256" i="2"/>
  <c r="I3260" i="2"/>
  <c r="I3264" i="2"/>
  <c r="I3268" i="2"/>
  <c r="I3272" i="2"/>
  <c r="I3276" i="2"/>
  <c r="I3280" i="2"/>
  <c r="I3284" i="2"/>
  <c r="I3288" i="2"/>
  <c r="I3292" i="2"/>
  <c r="I3296" i="2"/>
  <c r="I3300" i="2"/>
  <c r="I3304" i="2"/>
  <c r="I3308" i="2"/>
  <c r="I3312" i="2"/>
  <c r="I3316" i="2"/>
  <c r="I3320" i="2"/>
  <c r="I3324" i="2"/>
  <c r="I3328" i="2"/>
  <c r="I3332" i="2"/>
  <c r="I3336" i="2"/>
  <c r="I3340" i="2"/>
  <c r="I3344" i="2"/>
  <c r="I3348" i="2"/>
  <c r="I3352" i="2"/>
  <c r="I3356" i="2"/>
  <c r="I3360" i="2"/>
  <c r="I3364" i="2"/>
  <c r="I3368" i="2"/>
  <c r="I3372" i="2"/>
  <c r="I3376" i="2"/>
  <c r="I3380" i="2"/>
  <c r="I3384" i="2"/>
  <c r="I3388" i="2"/>
  <c r="I3392" i="2"/>
  <c r="I3396" i="2"/>
  <c r="I3400" i="2"/>
  <c r="I3404" i="2"/>
  <c r="I3408" i="2"/>
  <c r="I3412" i="2"/>
  <c r="I3416" i="2"/>
  <c r="I3420" i="2"/>
  <c r="I3424" i="2"/>
  <c r="I3428" i="2"/>
  <c r="I3432" i="2"/>
  <c r="I3436" i="2"/>
  <c r="I3440" i="2"/>
  <c r="I3444" i="2"/>
  <c r="I3448" i="2"/>
  <c r="I3452" i="2"/>
  <c r="I3456" i="2"/>
  <c r="I3460" i="2"/>
  <c r="I3464" i="2"/>
  <c r="I3468" i="2"/>
  <c r="I3472" i="2"/>
  <c r="I3476" i="2"/>
  <c r="I3480" i="2"/>
  <c r="I3484" i="2"/>
  <c r="I3488" i="2"/>
  <c r="I3492" i="2"/>
  <c r="I3496" i="2"/>
  <c r="I3500" i="2"/>
  <c r="I803" i="2"/>
  <c r="I811" i="2"/>
  <c r="I819" i="2"/>
  <c r="I827" i="2"/>
  <c r="I835" i="2"/>
  <c r="I843" i="2"/>
  <c r="I851" i="2"/>
  <c r="I859" i="2"/>
  <c r="I867" i="2"/>
  <c r="I875" i="2"/>
  <c r="I883" i="2"/>
  <c r="I891" i="2"/>
  <c r="I899" i="2"/>
  <c r="I907" i="2"/>
  <c r="I915" i="2"/>
  <c r="I923" i="2"/>
  <c r="I931" i="2"/>
  <c r="I939" i="2"/>
  <c r="I947" i="2"/>
  <c r="I955" i="2"/>
  <c r="I963" i="2"/>
  <c r="I971" i="2"/>
  <c r="I979" i="2"/>
  <c r="I987" i="2"/>
  <c r="I995" i="2"/>
  <c r="I1003" i="2"/>
  <c r="I1011" i="2"/>
  <c r="I1019" i="2"/>
  <c r="I1027" i="2"/>
  <c r="I1035" i="2"/>
  <c r="I1043" i="2"/>
  <c r="I1051" i="2"/>
  <c r="I1059" i="2"/>
  <c r="I1067" i="2"/>
  <c r="I1075" i="2"/>
  <c r="I1083" i="2"/>
  <c r="I1091" i="2"/>
  <c r="I1099" i="2"/>
  <c r="I1107" i="2"/>
  <c r="I1115" i="2"/>
  <c r="I1123" i="2"/>
  <c r="I1131" i="2"/>
  <c r="I1139" i="2"/>
  <c r="I1147" i="2"/>
  <c r="I1155" i="2"/>
  <c r="I1163" i="2"/>
  <c r="I1171" i="2"/>
  <c r="I1179" i="2"/>
  <c r="I1187" i="2"/>
  <c r="I1195" i="2"/>
  <c r="I1203" i="2"/>
  <c r="I1211" i="2"/>
  <c r="I1219" i="2"/>
  <c r="I1227" i="2"/>
  <c r="I1233" i="2"/>
  <c r="I1237" i="2"/>
  <c r="I1241" i="2"/>
  <c r="I1245" i="2"/>
  <c r="I1249" i="2"/>
  <c r="I1253" i="2"/>
  <c r="I1257" i="2"/>
  <c r="I1261" i="2"/>
  <c r="I1265" i="2"/>
  <c r="I1269" i="2"/>
  <c r="I1273" i="2"/>
  <c r="I1277" i="2"/>
  <c r="I1281" i="2"/>
  <c r="I1285" i="2"/>
  <c r="I1289" i="2"/>
  <c r="I1293" i="2"/>
  <c r="I1297" i="2"/>
  <c r="I1301" i="2"/>
  <c r="I1305" i="2"/>
  <c r="I1309" i="2"/>
  <c r="I1313" i="2"/>
  <c r="I1317" i="2"/>
  <c r="I1321" i="2"/>
  <c r="I1325" i="2"/>
  <c r="I1329" i="2"/>
  <c r="I1333" i="2"/>
  <c r="I1337" i="2"/>
  <c r="I1341" i="2"/>
  <c r="I1345" i="2"/>
  <c r="I1349" i="2"/>
  <c r="I1353" i="2"/>
  <c r="I1357" i="2"/>
  <c r="I1361" i="2"/>
  <c r="I1365" i="2"/>
  <c r="I1369" i="2"/>
  <c r="I1373" i="2"/>
  <c r="I1377" i="2"/>
  <c r="I1381" i="2"/>
  <c r="I1385" i="2"/>
  <c r="I1389" i="2"/>
  <c r="I1393" i="2"/>
  <c r="I1397" i="2"/>
  <c r="I1401" i="2"/>
  <c r="I1405" i="2"/>
  <c r="I1409" i="2"/>
  <c r="I1413" i="2"/>
  <c r="I1417" i="2"/>
  <c r="I1421" i="2"/>
  <c r="I1425" i="2"/>
  <c r="I1429" i="2"/>
  <c r="I1433" i="2"/>
  <c r="I1437" i="2"/>
  <c r="I1441" i="2"/>
  <c r="I1445" i="2"/>
  <c r="I1449" i="2"/>
  <c r="I1453" i="2"/>
  <c r="I1457" i="2"/>
  <c r="I1461" i="2"/>
  <c r="I1465" i="2"/>
  <c r="I1469" i="2"/>
  <c r="I1473" i="2"/>
  <c r="I1477" i="2"/>
  <c r="I1481" i="2"/>
  <c r="I1485" i="2"/>
  <c r="I1489" i="2"/>
  <c r="I1493" i="2"/>
  <c r="I1497" i="2"/>
  <c r="I1501" i="2"/>
  <c r="I1505" i="2"/>
  <c r="I1509" i="2"/>
  <c r="I1513" i="2"/>
  <c r="I1517" i="2"/>
  <c r="I1521" i="2"/>
  <c r="I1525" i="2"/>
  <c r="I1529" i="2"/>
  <c r="I1533" i="2"/>
  <c r="I1537" i="2"/>
  <c r="I1541" i="2"/>
  <c r="I1545" i="2"/>
  <c r="I1549" i="2"/>
  <c r="I1553" i="2"/>
  <c r="I1557" i="2"/>
  <c r="I1561" i="2"/>
  <c r="I1565" i="2"/>
  <c r="I1569" i="2"/>
  <c r="I1573" i="2"/>
  <c r="I1577" i="2"/>
  <c r="I1581" i="2"/>
  <c r="I1585" i="2"/>
  <c r="I1589" i="2"/>
  <c r="I1593" i="2"/>
  <c r="I1597" i="2"/>
  <c r="I1601" i="2"/>
  <c r="I1605" i="2"/>
  <c r="I1609" i="2"/>
  <c r="I1613" i="2"/>
  <c r="I1617" i="2"/>
  <c r="I1621" i="2"/>
  <c r="I1625" i="2"/>
  <c r="I1629" i="2"/>
  <c r="I1633" i="2"/>
  <c r="I1637" i="2"/>
  <c r="I1641" i="2"/>
  <c r="I1645" i="2"/>
  <c r="I1649" i="2"/>
  <c r="I1653" i="2"/>
  <c r="I1657" i="2"/>
  <c r="I1661" i="2"/>
  <c r="I1665" i="2"/>
  <c r="I1669" i="2"/>
  <c r="I1673" i="2"/>
  <c r="I1677" i="2"/>
  <c r="I1681" i="2"/>
  <c r="I1685" i="2"/>
  <c r="I1689" i="2"/>
  <c r="I1693" i="2"/>
  <c r="I1697" i="2"/>
  <c r="I1701" i="2"/>
  <c r="I1705" i="2"/>
  <c r="I1709" i="2"/>
  <c r="I1713" i="2"/>
  <c r="I1717" i="2"/>
  <c r="I1721" i="2"/>
  <c r="I1725" i="2"/>
  <c r="I1729" i="2"/>
  <c r="I1733" i="2"/>
  <c r="I1737" i="2"/>
  <c r="I1741" i="2"/>
  <c r="I1745" i="2"/>
  <c r="I1749" i="2"/>
  <c r="I1753" i="2"/>
  <c r="I1757" i="2"/>
  <c r="I1761" i="2"/>
  <c r="I1765" i="2"/>
  <c r="I1769" i="2"/>
  <c r="I1773" i="2"/>
  <c r="I1777" i="2"/>
  <c r="I1781" i="2"/>
  <c r="I1785" i="2"/>
  <c r="I1789" i="2"/>
  <c r="I1793" i="2"/>
  <c r="I1797" i="2"/>
  <c r="I1801" i="2"/>
  <c r="I1805" i="2"/>
  <c r="I1809" i="2"/>
  <c r="I1813" i="2"/>
  <c r="I1817" i="2"/>
  <c r="I1821" i="2"/>
  <c r="I1825" i="2"/>
  <c r="I1829" i="2"/>
  <c r="I1833" i="2"/>
  <c r="I1837" i="2"/>
  <c r="I1841" i="2"/>
  <c r="I1845" i="2"/>
  <c r="I1849" i="2"/>
  <c r="I1853" i="2"/>
  <c r="I1857" i="2"/>
  <c r="I1861" i="2"/>
  <c r="I1865" i="2"/>
  <c r="I1869" i="2"/>
  <c r="I1873" i="2"/>
  <c r="I1877" i="2"/>
  <c r="I1881" i="2"/>
  <c r="I1885" i="2"/>
  <c r="I1889" i="2"/>
  <c r="I1893" i="2"/>
  <c r="I1897" i="2"/>
  <c r="I1901" i="2"/>
  <c r="I1905" i="2"/>
  <c r="I1909" i="2"/>
  <c r="I1913" i="2"/>
  <c r="I1917" i="2"/>
  <c r="I1921" i="2"/>
  <c r="I1925" i="2"/>
  <c r="I1929" i="2"/>
  <c r="I1933" i="2"/>
  <c r="I1937" i="2"/>
  <c r="I1941" i="2"/>
  <c r="I1945" i="2"/>
  <c r="I1949" i="2"/>
  <c r="I1953" i="2"/>
  <c r="I1957" i="2"/>
  <c r="I1961" i="2"/>
  <c r="I1965" i="2"/>
  <c r="I1969" i="2"/>
  <c r="I1973" i="2"/>
  <c r="I1977" i="2"/>
  <c r="I1981" i="2"/>
  <c r="I1985" i="2"/>
  <c r="I1989" i="2"/>
  <c r="I1993" i="2"/>
  <c r="I1997" i="2"/>
  <c r="I2001" i="2"/>
  <c r="I2005" i="2"/>
  <c r="I2009" i="2"/>
  <c r="I2013" i="2"/>
  <c r="I2017" i="2"/>
  <c r="I2021" i="2"/>
  <c r="I2025" i="2"/>
  <c r="I2029" i="2"/>
  <c r="I2033" i="2"/>
  <c r="I2037" i="2"/>
  <c r="I2041" i="2"/>
  <c r="I2045" i="2"/>
  <c r="I2049" i="2"/>
  <c r="I2053" i="2"/>
  <c r="I2057" i="2"/>
  <c r="I2061" i="2"/>
  <c r="I2065" i="2"/>
  <c r="I2069" i="2"/>
  <c r="I2073" i="2"/>
  <c r="I2077" i="2"/>
  <c r="I2081" i="2"/>
  <c r="I2085" i="2"/>
  <c r="I2089" i="2"/>
  <c r="I2093" i="2"/>
  <c r="I2097" i="2"/>
  <c r="I2101" i="2"/>
  <c r="I2105" i="2"/>
  <c r="I2109" i="2"/>
  <c r="I2113" i="2"/>
  <c r="I2117" i="2"/>
  <c r="I2121" i="2"/>
  <c r="I2125" i="2"/>
  <c r="I2129" i="2"/>
  <c r="I2133" i="2"/>
  <c r="I2137" i="2"/>
  <c r="I2141" i="2"/>
  <c r="I2145" i="2"/>
  <c r="I2149" i="2"/>
  <c r="I2153" i="2"/>
  <c r="I2157" i="2"/>
  <c r="I2161" i="2"/>
  <c r="I2165" i="2"/>
  <c r="I2169" i="2"/>
  <c r="I2173" i="2"/>
  <c r="I2177" i="2"/>
  <c r="I2181" i="2"/>
  <c r="I2185" i="2"/>
  <c r="I2189" i="2"/>
  <c r="I2193" i="2"/>
  <c r="I2197" i="2"/>
  <c r="I2201" i="2"/>
  <c r="I2205" i="2"/>
  <c r="I2209" i="2"/>
  <c r="I2213" i="2"/>
  <c r="I2217" i="2"/>
  <c r="I2221" i="2"/>
  <c r="I2225" i="2"/>
  <c r="I2229" i="2"/>
  <c r="I2233" i="2"/>
  <c r="I2237" i="2"/>
  <c r="I2241" i="2"/>
  <c r="I2245" i="2"/>
  <c r="I2249" i="2"/>
  <c r="I2253" i="2"/>
  <c r="I2257" i="2"/>
  <c r="I2261" i="2"/>
  <c r="I2265" i="2"/>
  <c r="I2269" i="2"/>
  <c r="I2273" i="2"/>
  <c r="I2277" i="2"/>
  <c r="I2281" i="2"/>
  <c r="I2285" i="2"/>
  <c r="I2289" i="2"/>
  <c r="I2293" i="2"/>
  <c r="I2297" i="2"/>
  <c r="I2301" i="2"/>
  <c r="I2305" i="2"/>
  <c r="I2309" i="2"/>
  <c r="I2313" i="2"/>
  <c r="I2317" i="2"/>
  <c r="I2321" i="2"/>
  <c r="I2325" i="2"/>
  <c r="I2329" i="2"/>
  <c r="I2333" i="2"/>
  <c r="I2337" i="2"/>
  <c r="I2341" i="2"/>
  <c r="I2345" i="2"/>
  <c r="I2349" i="2"/>
  <c r="I2353" i="2"/>
  <c r="I2357" i="2"/>
  <c r="I2361" i="2"/>
  <c r="I2365" i="2"/>
  <c r="I2369" i="2"/>
  <c r="I2373" i="2"/>
  <c r="I2377" i="2"/>
  <c r="I2381" i="2"/>
  <c r="I2385" i="2"/>
  <c r="I2389" i="2"/>
  <c r="I2393" i="2"/>
  <c r="I2397" i="2"/>
  <c r="I2401" i="2"/>
  <c r="I2405" i="2"/>
  <c r="I2409" i="2"/>
  <c r="I2413" i="2"/>
  <c r="I2417" i="2"/>
  <c r="I2421" i="2"/>
  <c r="I2425" i="2"/>
  <c r="I2429" i="2"/>
  <c r="I2433" i="2"/>
  <c r="I2437" i="2"/>
  <c r="I2441" i="2"/>
  <c r="I2445" i="2"/>
  <c r="I2449" i="2"/>
  <c r="I2453" i="2"/>
  <c r="I2457" i="2"/>
  <c r="I2461" i="2"/>
  <c r="I2465" i="2"/>
  <c r="I2469" i="2"/>
  <c r="I2473" i="2"/>
  <c r="I2477" i="2"/>
  <c r="I2481" i="2"/>
  <c r="I2485" i="2"/>
  <c r="I2489" i="2"/>
  <c r="I2493" i="2"/>
  <c r="I2497" i="2"/>
  <c r="I2501" i="2"/>
  <c r="I2505" i="2"/>
  <c r="I2509" i="2"/>
  <c r="I2513" i="2"/>
  <c r="I2517" i="2"/>
  <c r="I2521" i="2"/>
  <c r="I2525" i="2"/>
  <c r="I2529" i="2"/>
  <c r="I2533" i="2"/>
  <c r="I2537" i="2"/>
  <c r="I2541" i="2"/>
  <c r="I2545" i="2"/>
  <c r="I2549" i="2"/>
  <c r="I2553" i="2"/>
  <c r="I2557" i="2"/>
  <c r="I2561" i="2"/>
  <c r="I2565" i="2"/>
  <c r="I2569" i="2"/>
  <c r="I2573" i="2"/>
  <c r="I2577" i="2"/>
  <c r="I2581" i="2"/>
  <c r="I2585" i="2"/>
  <c r="I2589" i="2"/>
  <c r="I2593" i="2"/>
  <c r="I2597" i="2"/>
  <c r="I2601" i="2"/>
  <c r="I2605" i="2"/>
  <c r="I2609" i="2"/>
  <c r="I2613" i="2"/>
  <c r="I2617" i="2"/>
  <c r="I2621" i="2"/>
  <c r="I2625" i="2"/>
  <c r="I2629" i="2"/>
  <c r="I2633" i="2"/>
  <c r="I2637" i="2"/>
  <c r="I2641" i="2"/>
  <c r="I2645" i="2"/>
  <c r="I2649" i="2"/>
  <c r="I2653" i="2"/>
  <c r="I2657" i="2"/>
  <c r="I2661" i="2"/>
  <c r="I2665" i="2"/>
  <c r="I2669" i="2"/>
  <c r="I2673" i="2"/>
  <c r="I2677" i="2"/>
  <c r="I2681" i="2"/>
  <c r="I2685" i="2"/>
  <c r="I2689" i="2"/>
  <c r="I2693" i="2"/>
  <c r="I2697" i="2"/>
  <c r="I2701" i="2"/>
  <c r="I2705" i="2"/>
  <c r="I2709" i="2"/>
  <c r="I2713" i="2"/>
  <c r="I2717" i="2"/>
  <c r="I2721" i="2"/>
  <c r="I2725" i="2"/>
  <c r="I2729" i="2"/>
  <c r="I2733" i="2"/>
  <c r="I2737" i="2"/>
  <c r="I2741" i="2"/>
  <c r="I2745" i="2"/>
  <c r="I2749" i="2"/>
  <c r="I2753" i="2"/>
  <c r="I2757" i="2"/>
  <c r="I2761" i="2"/>
  <c r="I2765" i="2"/>
  <c r="I2769" i="2"/>
  <c r="I2773" i="2"/>
  <c r="I2777" i="2"/>
  <c r="I2781" i="2"/>
  <c r="I2785" i="2"/>
  <c r="I2789" i="2"/>
  <c r="I2793" i="2"/>
  <c r="I2797" i="2"/>
  <c r="I2801" i="2"/>
  <c r="I2805" i="2"/>
  <c r="I2809" i="2"/>
  <c r="I2813" i="2"/>
  <c r="I2817" i="2"/>
  <c r="I2821" i="2"/>
  <c r="I2825" i="2"/>
  <c r="I2829" i="2"/>
  <c r="I2833" i="2"/>
  <c r="I2837" i="2"/>
  <c r="I2841" i="2"/>
  <c r="I2845" i="2"/>
  <c r="I2849" i="2"/>
  <c r="I2853" i="2"/>
  <c r="I2857" i="2"/>
  <c r="I2861" i="2"/>
  <c r="I2865" i="2"/>
  <c r="I2869" i="2"/>
  <c r="I2873" i="2"/>
  <c r="I2877" i="2"/>
  <c r="I2881" i="2"/>
  <c r="I2885" i="2"/>
  <c r="I2889" i="2"/>
  <c r="I2893" i="2"/>
  <c r="I2897" i="2"/>
  <c r="I2901" i="2"/>
  <c r="I2905" i="2"/>
  <c r="I2909" i="2"/>
  <c r="I2913" i="2"/>
  <c r="I2917" i="2"/>
  <c r="I2921" i="2"/>
  <c r="I2925" i="2"/>
  <c r="I2929" i="2"/>
  <c r="I2933" i="2"/>
  <c r="I2937" i="2"/>
  <c r="I2941" i="2"/>
  <c r="I2945" i="2"/>
  <c r="I2949" i="2"/>
  <c r="I2953" i="2"/>
  <c r="I2957" i="2"/>
  <c r="I2961" i="2"/>
  <c r="I2965" i="2"/>
  <c r="I2969" i="2"/>
  <c r="I2973" i="2"/>
  <c r="I2977" i="2"/>
  <c r="I2981" i="2"/>
  <c r="I2985" i="2"/>
  <c r="I2989" i="2"/>
  <c r="I2993" i="2"/>
  <c r="I2997" i="2"/>
  <c r="I3001" i="2"/>
  <c r="I3005" i="2"/>
  <c r="I3009" i="2"/>
  <c r="I3013" i="2"/>
  <c r="I3017" i="2"/>
  <c r="I3021" i="2"/>
  <c r="I3025" i="2"/>
  <c r="I3029" i="2"/>
  <c r="I3033" i="2"/>
  <c r="I3037" i="2"/>
  <c r="I3041" i="2"/>
  <c r="I3045" i="2"/>
  <c r="I3049" i="2"/>
  <c r="I3053" i="2"/>
  <c r="I3057" i="2"/>
  <c r="I3061" i="2"/>
  <c r="I3065" i="2"/>
  <c r="I3069" i="2"/>
  <c r="I3073" i="2"/>
  <c r="I3077" i="2"/>
  <c r="I3081" i="2"/>
  <c r="I3085" i="2"/>
  <c r="I3089" i="2"/>
  <c r="I3093" i="2"/>
  <c r="I3097" i="2"/>
  <c r="I3101" i="2"/>
  <c r="I3105" i="2"/>
  <c r="I3109" i="2"/>
  <c r="I3113" i="2"/>
  <c r="I3117" i="2"/>
  <c r="I3121" i="2"/>
  <c r="I3125" i="2"/>
  <c r="I3129" i="2"/>
  <c r="I3133" i="2"/>
  <c r="I3137" i="2"/>
  <c r="I3141" i="2"/>
  <c r="I3145" i="2"/>
  <c r="I3149" i="2"/>
  <c r="I3153" i="2"/>
  <c r="I3157" i="2"/>
  <c r="I3161" i="2"/>
  <c r="I3165" i="2"/>
  <c r="I3169" i="2"/>
  <c r="I3173" i="2"/>
  <c r="I3177" i="2"/>
  <c r="I3181" i="2"/>
  <c r="I3185" i="2"/>
  <c r="I3189" i="2"/>
  <c r="I3193" i="2"/>
  <c r="I3197" i="2"/>
  <c r="I3201" i="2"/>
  <c r="I3205" i="2"/>
  <c r="I3209" i="2"/>
  <c r="I3213" i="2"/>
  <c r="I3217" i="2"/>
  <c r="I3221" i="2"/>
  <c r="I3225" i="2"/>
  <c r="I3229" i="2"/>
  <c r="I3233" i="2"/>
  <c r="I3237" i="2"/>
  <c r="I3241" i="2"/>
  <c r="I3245" i="2"/>
  <c r="I3249" i="2"/>
  <c r="I3253" i="2"/>
  <c r="I3257" i="2"/>
  <c r="I3261" i="2"/>
  <c r="I3265" i="2"/>
  <c r="I3269" i="2"/>
  <c r="I3273" i="2"/>
  <c r="I3277" i="2"/>
  <c r="I3281" i="2"/>
  <c r="I3285" i="2"/>
  <c r="I3289" i="2"/>
  <c r="I3293" i="2"/>
  <c r="I3297" i="2"/>
  <c r="I3301" i="2"/>
  <c r="I3305" i="2"/>
  <c r="I3309" i="2"/>
  <c r="I3313" i="2"/>
  <c r="I3317" i="2"/>
  <c r="I3321" i="2"/>
  <c r="I3325" i="2"/>
  <c r="I3329" i="2"/>
  <c r="I3333" i="2"/>
  <c r="I3337" i="2"/>
  <c r="I3341" i="2"/>
  <c r="I3345" i="2"/>
  <c r="I3349" i="2"/>
  <c r="I3353" i="2"/>
  <c r="I3357" i="2"/>
  <c r="I3361" i="2"/>
  <c r="I3365" i="2"/>
  <c r="I3369" i="2"/>
  <c r="I3373" i="2"/>
  <c r="I3377" i="2"/>
  <c r="I3381" i="2"/>
  <c r="I3385" i="2"/>
  <c r="I3389" i="2"/>
  <c r="I3393" i="2"/>
  <c r="I3397" i="2"/>
  <c r="I3401" i="2"/>
  <c r="I3405" i="2"/>
  <c r="I3409" i="2"/>
  <c r="I3413" i="2"/>
  <c r="I3417" i="2"/>
  <c r="I3421" i="2"/>
  <c r="I3425" i="2"/>
  <c r="I3429" i="2"/>
  <c r="I3433" i="2"/>
  <c r="I3437" i="2"/>
  <c r="I3441" i="2"/>
  <c r="I3445" i="2"/>
  <c r="I3449" i="2"/>
  <c r="I3453" i="2"/>
  <c r="I3457" i="2"/>
  <c r="I3461" i="2"/>
  <c r="I3465" i="2"/>
  <c r="I3469" i="2"/>
  <c r="I3473" i="2"/>
  <c r="I3477" i="2"/>
  <c r="I3481" i="2"/>
  <c r="I3485" i="2"/>
  <c r="I3489" i="2"/>
  <c r="I3493" i="2"/>
  <c r="I3497" i="2"/>
  <c r="I805" i="2"/>
  <c r="I813" i="2"/>
  <c r="I821" i="2"/>
  <c r="I829" i="2"/>
  <c r="I837" i="2"/>
  <c r="I845" i="2"/>
  <c r="I853" i="2"/>
  <c r="I861" i="2"/>
  <c r="I869" i="2"/>
  <c r="I877" i="2"/>
  <c r="I885" i="2"/>
  <c r="I893" i="2"/>
  <c r="I901" i="2"/>
  <c r="I909" i="2"/>
  <c r="I917" i="2"/>
  <c r="I925" i="2"/>
  <c r="I933" i="2"/>
  <c r="I941" i="2"/>
  <c r="I949" i="2"/>
  <c r="I957" i="2"/>
  <c r="I965" i="2"/>
  <c r="I973" i="2"/>
  <c r="I981" i="2"/>
  <c r="I989" i="2"/>
  <c r="I997" i="2"/>
  <c r="I1005" i="2"/>
  <c r="I1013" i="2"/>
  <c r="I1021" i="2"/>
  <c r="I1029" i="2"/>
  <c r="I1037" i="2"/>
  <c r="I1045" i="2"/>
  <c r="I1053" i="2"/>
  <c r="I1061" i="2"/>
  <c r="I1069" i="2"/>
  <c r="I1077" i="2"/>
  <c r="I1085" i="2"/>
  <c r="I1093" i="2"/>
  <c r="I1101" i="2"/>
  <c r="I1109" i="2"/>
  <c r="I1117" i="2"/>
  <c r="I1125" i="2"/>
  <c r="I1133" i="2"/>
  <c r="I1141" i="2"/>
  <c r="I1149" i="2"/>
  <c r="I1157" i="2"/>
  <c r="I1165" i="2"/>
  <c r="I1173" i="2"/>
  <c r="I1181" i="2"/>
  <c r="I1189" i="2"/>
  <c r="I1197" i="2"/>
  <c r="I1205" i="2"/>
  <c r="I1213" i="2"/>
  <c r="I1221" i="2"/>
  <c r="I1229" i="2"/>
  <c r="I1234" i="2"/>
  <c r="I1238" i="2"/>
  <c r="I1242" i="2"/>
  <c r="I1246" i="2"/>
  <c r="I1250" i="2"/>
  <c r="I1254" i="2"/>
  <c r="I1258" i="2"/>
  <c r="I1262" i="2"/>
  <c r="I1266" i="2"/>
  <c r="I1270" i="2"/>
  <c r="I1274" i="2"/>
  <c r="I1278" i="2"/>
  <c r="I1282" i="2"/>
  <c r="I1286" i="2"/>
  <c r="I1290" i="2"/>
  <c r="I1294" i="2"/>
  <c r="I1298" i="2"/>
  <c r="I1302" i="2"/>
  <c r="I1306" i="2"/>
  <c r="I1310" i="2"/>
  <c r="I1314" i="2"/>
  <c r="I1318" i="2"/>
  <c r="I1322" i="2"/>
  <c r="I1326" i="2"/>
  <c r="I1330" i="2"/>
  <c r="I1334" i="2"/>
  <c r="I1338" i="2"/>
  <c r="I1342" i="2"/>
  <c r="I1346" i="2"/>
  <c r="I1350" i="2"/>
  <c r="I1354" i="2"/>
  <c r="I1358" i="2"/>
  <c r="I1362" i="2"/>
  <c r="I1366" i="2"/>
  <c r="I1370" i="2"/>
  <c r="I1374" i="2"/>
  <c r="I1378" i="2"/>
  <c r="I1382" i="2"/>
  <c r="I1386" i="2"/>
  <c r="I1390" i="2"/>
  <c r="I1394" i="2"/>
  <c r="I1398" i="2"/>
  <c r="I1402" i="2"/>
  <c r="I1406" i="2"/>
  <c r="I1410" i="2"/>
  <c r="I1414" i="2"/>
  <c r="I1418" i="2"/>
  <c r="I1422" i="2"/>
  <c r="I1426" i="2"/>
  <c r="I1430" i="2"/>
  <c r="I1434" i="2"/>
  <c r="I1438" i="2"/>
  <c r="I1442" i="2"/>
  <c r="I1446" i="2"/>
  <c r="I1450" i="2"/>
  <c r="I1454" i="2"/>
  <c r="I1458" i="2"/>
  <c r="I1462" i="2"/>
  <c r="I1466" i="2"/>
  <c r="I1470" i="2"/>
  <c r="I1474" i="2"/>
  <c r="I1478" i="2"/>
  <c r="I1482" i="2"/>
  <c r="I1486" i="2"/>
  <c r="I1490" i="2"/>
  <c r="I1494" i="2"/>
  <c r="I1498" i="2"/>
  <c r="I1502" i="2"/>
  <c r="I1506" i="2"/>
  <c r="I1510" i="2"/>
  <c r="I1514" i="2"/>
  <c r="I1518" i="2"/>
  <c r="I1522" i="2"/>
  <c r="I1526" i="2"/>
  <c r="I1530" i="2"/>
  <c r="I1534" i="2"/>
  <c r="I1538" i="2"/>
  <c r="I1542" i="2"/>
  <c r="I1546" i="2"/>
  <c r="I1550" i="2"/>
  <c r="I1554" i="2"/>
  <c r="I1558" i="2"/>
  <c r="I1562" i="2"/>
  <c r="I1566" i="2"/>
  <c r="I1570" i="2"/>
  <c r="I1574" i="2"/>
  <c r="I1578" i="2"/>
  <c r="I1582" i="2"/>
  <c r="I1586" i="2"/>
  <c r="I1590" i="2"/>
  <c r="I1594" i="2"/>
  <c r="I1598" i="2"/>
  <c r="I1602" i="2"/>
  <c r="I1606" i="2"/>
  <c r="I1610" i="2"/>
  <c r="I1614" i="2"/>
  <c r="I1618" i="2"/>
  <c r="I1622" i="2"/>
  <c r="I1626" i="2"/>
  <c r="I1630" i="2"/>
  <c r="I1634" i="2"/>
  <c r="I1638" i="2"/>
  <c r="I1642" i="2"/>
  <c r="I1646" i="2"/>
  <c r="I1650" i="2"/>
  <c r="I1654" i="2"/>
  <c r="I1658" i="2"/>
  <c r="I1662" i="2"/>
  <c r="I1666" i="2"/>
  <c r="I1670" i="2"/>
  <c r="I1674" i="2"/>
  <c r="I1678" i="2"/>
  <c r="I1682" i="2"/>
  <c r="I1686" i="2"/>
  <c r="I1690" i="2"/>
  <c r="I1694" i="2"/>
  <c r="I1698" i="2"/>
  <c r="I1702" i="2"/>
  <c r="I1706" i="2"/>
  <c r="I1710" i="2"/>
  <c r="I1714" i="2"/>
  <c r="I1718" i="2"/>
  <c r="I1722" i="2"/>
  <c r="I1726" i="2"/>
  <c r="I1730" i="2"/>
  <c r="I1734" i="2"/>
  <c r="I1738" i="2"/>
  <c r="I1742" i="2"/>
  <c r="I1746" i="2"/>
  <c r="I1750" i="2"/>
  <c r="I1754" i="2"/>
  <c r="I1758" i="2"/>
  <c r="I1762" i="2"/>
  <c r="I1766" i="2"/>
  <c r="I1770" i="2"/>
  <c r="I1774" i="2"/>
  <c r="I1778" i="2"/>
  <c r="I1782" i="2"/>
  <c r="I1786" i="2"/>
  <c r="I1790" i="2"/>
  <c r="I1794" i="2"/>
  <c r="I1798" i="2"/>
  <c r="I1802" i="2"/>
  <c r="I1806" i="2"/>
  <c r="I1810" i="2"/>
  <c r="I1814" i="2"/>
  <c r="I1818" i="2"/>
  <c r="I1822" i="2"/>
  <c r="I1826" i="2"/>
  <c r="I1830" i="2"/>
  <c r="I1834" i="2"/>
  <c r="I1838" i="2"/>
  <c r="I1842" i="2"/>
  <c r="I1846" i="2"/>
  <c r="I1850" i="2"/>
  <c r="I1854" i="2"/>
  <c r="I1858" i="2"/>
  <c r="I1862" i="2"/>
  <c r="I1866" i="2"/>
  <c r="I1870" i="2"/>
  <c r="I1874" i="2"/>
  <c r="I1878" i="2"/>
  <c r="I1882" i="2"/>
  <c r="I1886" i="2"/>
  <c r="I1890" i="2"/>
  <c r="I1894" i="2"/>
  <c r="I1898" i="2"/>
  <c r="I1902" i="2"/>
  <c r="I1906" i="2"/>
  <c r="I1910" i="2"/>
  <c r="I1914" i="2"/>
  <c r="I1918" i="2"/>
  <c r="I1922" i="2"/>
  <c r="I1926" i="2"/>
  <c r="I1930" i="2"/>
  <c r="I1934" i="2"/>
  <c r="I1938" i="2"/>
  <c r="I1942" i="2"/>
  <c r="I1946" i="2"/>
  <c r="I1950" i="2"/>
  <c r="I1954" i="2"/>
  <c r="I1958" i="2"/>
  <c r="I1962" i="2"/>
  <c r="I1966" i="2"/>
  <c r="I1970" i="2"/>
  <c r="I1974" i="2"/>
  <c r="I1978" i="2"/>
  <c r="I1982" i="2"/>
  <c r="I1986" i="2"/>
  <c r="I1990" i="2"/>
  <c r="I1994" i="2"/>
  <c r="I1998" i="2"/>
  <c r="I2002" i="2"/>
  <c r="I2006" i="2"/>
  <c r="I2010" i="2"/>
  <c r="I2014" i="2"/>
  <c r="I2018" i="2"/>
  <c r="I2022" i="2"/>
  <c r="I2026" i="2"/>
  <c r="I2030" i="2"/>
  <c r="I2034" i="2"/>
  <c r="I2038" i="2"/>
  <c r="I2042" i="2"/>
  <c r="I2046" i="2"/>
  <c r="I2050" i="2"/>
  <c r="I2054" i="2"/>
  <c r="I2058" i="2"/>
  <c r="I2062" i="2"/>
  <c r="I2066" i="2"/>
  <c r="I2070" i="2"/>
  <c r="I2074" i="2"/>
  <c r="I2078" i="2"/>
  <c r="I2082" i="2"/>
  <c r="I2086" i="2"/>
  <c r="I2090" i="2"/>
  <c r="I2094" i="2"/>
  <c r="I2098" i="2"/>
  <c r="I2102" i="2"/>
  <c r="I2106" i="2"/>
  <c r="I2110" i="2"/>
  <c r="I2114" i="2"/>
  <c r="I2118" i="2"/>
  <c r="I2122" i="2"/>
  <c r="I2126" i="2"/>
  <c r="I2130" i="2"/>
  <c r="I2134" i="2"/>
  <c r="I2138" i="2"/>
  <c r="I2142" i="2"/>
  <c r="I2146" i="2"/>
  <c r="I2150" i="2"/>
  <c r="I2154" i="2"/>
  <c r="I2158" i="2"/>
  <c r="I2162" i="2"/>
  <c r="I2166" i="2"/>
  <c r="I2170" i="2"/>
  <c r="I2174" i="2"/>
  <c r="I2178" i="2"/>
  <c r="I2182" i="2"/>
  <c r="I2186" i="2"/>
  <c r="I2190" i="2"/>
  <c r="I2194" i="2"/>
  <c r="I2198" i="2"/>
  <c r="I2202" i="2"/>
  <c r="I2206" i="2"/>
  <c r="I2210" i="2"/>
  <c r="I2214" i="2"/>
  <c r="I2218" i="2"/>
  <c r="I2222" i="2"/>
  <c r="I2226" i="2"/>
  <c r="I2230" i="2"/>
  <c r="I2234" i="2"/>
  <c r="I2238" i="2"/>
  <c r="I2242" i="2"/>
  <c r="I2246" i="2"/>
  <c r="I2250" i="2"/>
  <c r="I2254" i="2"/>
  <c r="I2258" i="2"/>
  <c r="I2262" i="2"/>
  <c r="I2266" i="2"/>
  <c r="I2270" i="2"/>
  <c r="I2274" i="2"/>
  <c r="I2278" i="2"/>
  <c r="I2282" i="2"/>
  <c r="I2286" i="2"/>
  <c r="I2290" i="2"/>
  <c r="I2294" i="2"/>
  <c r="I2298" i="2"/>
  <c r="I2302" i="2"/>
  <c r="I2306" i="2"/>
  <c r="I2310" i="2"/>
  <c r="I2314" i="2"/>
  <c r="I2318" i="2"/>
  <c r="I2322" i="2"/>
  <c r="I2326" i="2"/>
  <c r="I2330" i="2"/>
  <c r="I2334" i="2"/>
  <c r="I2338" i="2"/>
  <c r="I2342" i="2"/>
  <c r="I2346" i="2"/>
  <c r="I2350" i="2"/>
  <c r="I2354" i="2"/>
  <c r="I2358" i="2"/>
  <c r="I2362" i="2"/>
  <c r="I2366" i="2"/>
  <c r="I2370" i="2"/>
  <c r="I2374" i="2"/>
  <c r="I2378" i="2"/>
  <c r="I2382" i="2"/>
  <c r="I2386" i="2"/>
  <c r="I2390" i="2"/>
  <c r="I2394" i="2"/>
  <c r="I2398" i="2"/>
  <c r="I2402" i="2"/>
  <c r="I2406" i="2"/>
  <c r="I2410" i="2"/>
  <c r="I2414" i="2"/>
  <c r="I2418" i="2"/>
  <c r="I2422" i="2"/>
  <c r="I2426" i="2"/>
  <c r="I2430" i="2"/>
  <c r="I2434" i="2"/>
  <c r="I2438" i="2"/>
  <c r="I2442" i="2"/>
  <c r="I2446" i="2"/>
  <c r="I2450" i="2"/>
  <c r="I2454" i="2"/>
  <c r="I2458" i="2"/>
  <c r="I2462" i="2"/>
  <c r="I2466" i="2"/>
  <c r="I2470" i="2"/>
  <c r="I2474" i="2"/>
  <c r="I2478" i="2"/>
  <c r="I2482" i="2"/>
  <c r="I2486" i="2"/>
  <c r="I2490" i="2"/>
  <c r="I2494" i="2"/>
  <c r="I2498" i="2"/>
  <c r="I2502" i="2"/>
  <c r="I2506" i="2"/>
  <c r="I2510" i="2"/>
  <c r="I2514" i="2"/>
  <c r="I2518" i="2"/>
  <c r="I2522" i="2"/>
  <c r="I2526" i="2"/>
  <c r="I2530" i="2"/>
  <c r="I2534" i="2"/>
  <c r="I2538" i="2"/>
  <c r="I2542" i="2"/>
  <c r="I2546" i="2"/>
  <c r="I2550" i="2"/>
  <c r="I2554" i="2"/>
  <c r="I2558" i="2"/>
  <c r="I2562" i="2"/>
  <c r="I2566" i="2"/>
  <c r="I2570" i="2"/>
  <c r="I2574" i="2"/>
  <c r="I2578" i="2"/>
  <c r="I2582" i="2"/>
  <c r="I2586" i="2"/>
  <c r="I2590" i="2"/>
  <c r="I2594" i="2"/>
  <c r="I2598" i="2"/>
  <c r="I2602" i="2"/>
  <c r="I2606" i="2"/>
  <c r="I2610" i="2"/>
  <c r="I2614" i="2"/>
  <c r="I2618" i="2"/>
  <c r="I2622" i="2"/>
  <c r="I2626" i="2"/>
  <c r="I2630" i="2"/>
  <c r="I2634" i="2"/>
  <c r="I2638" i="2"/>
  <c r="I2642" i="2"/>
  <c r="I2646" i="2"/>
  <c r="I2650" i="2"/>
  <c r="I2654" i="2"/>
  <c r="I2658" i="2"/>
  <c r="I2662" i="2"/>
  <c r="I2666" i="2"/>
  <c r="I2670" i="2"/>
  <c r="I2674" i="2"/>
  <c r="I2678" i="2"/>
  <c r="I2682" i="2"/>
  <c r="I2686" i="2"/>
  <c r="I2690" i="2"/>
  <c r="I2694" i="2"/>
  <c r="I2698" i="2"/>
  <c r="I2702" i="2"/>
  <c r="I2706" i="2"/>
  <c r="I2710" i="2"/>
  <c r="I2714" i="2"/>
  <c r="I2718" i="2"/>
  <c r="I2722" i="2"/>
  <c r="I2726" i="2"/>
  <c r="I2730" i="2"/>
  <c r="I2734" i="2"/>
  <c r="I2738" i="2"/>
  <c r="I2742" i="2"/>
  <c r="I2746" i="2"/>
  <c r="I2750" i="2"/>
  <c r="I2754" i="2"/>
  <c r="I2758" i="2"/>
  <c r="I2762" i="2"/>
  <c r="I2766" i="2"/>
  <c r="I2770" i="2"/>
  <c r="I2774" i="2"/>
  <c r="I2778" i="2"/>
  <c r="I2782" i="2"/>
  <c r="I2786" i="2"/>
  <c r="I2790" i="2"/>
  <c r="I2794" i="2"/>
  <c r="I2798" i="2"/>
  <c r="I2802" i="2"/>
  <c r="I2806" i="2"/>
  <c r="I2810" i="2"/>
  <c r="I2814" i="2"/>
  <c r="I2818" i="2"/>
  <c r="I2822" i="2"/>
  <c r="I2826" i="2"/>
  <c r="I2830" i="2"/>
  <c r="I2834" i="2"/>
  <c r="I2838" i="2"/>
  <c r="I2842" i="2"/>
  <c r="I2846" i="2"/>
  <c r="I2850" i="2"/>
  <c r="I2854" i="2"/>
  <c r="I2858" i="2"/>
  <c r="I2862" i="2"/>
  <c r="I2866" i="2"/>
  <c r="I2870" i="2"/>
  <c r="I2874" i="2"/>
  <c r="I2878" i="2"/>
  <c r="I2882" i="2"/>
  <c r="I2886" i="2"/>
  <c r="I2890" i="2"/>
  <c r="I2894" i="2"/>
  <c r="I2898" i="2"/>
  <c r="I2902" i="2"/>
  <c r="I2906" i="2"/>
  <c r="I2910" i="2"/>
  <c r="I2914" i="2"/>
  <c r="I2918" i="2"/>
  <c r="I2922" i="2"/>
  <c r="I2926" i="2"/>
  <c r="I2930" i="2"/>
  <c r="I2934" i="2"/>
  <c r="I2938" i="2"/>
  <c r="I2942" i="2"/>
  <c r="I2946" i="2"/>
  <c r="I2950" i="2"/>
  <c r="I2954" i="2"/>
  <c r="I2958" i="2"/>
  <c r="I2962" i="2"/>
  <c r="I2966" i="2"/>
  <c r="I2970" i="2"/>
  <c r="I2974" i="2"/>
  <c r="I2978" i="2"/>
  <c r="I2982" i="2"/>
  <c r="I2986" i="2"/>
  <c r="I2990" i="2"/>
  <c r="I2994" i="2"/>
  <c r="I2998" i="2"/>
  <c r="I3002" i="2"/>
  <c r="I3006" i="2"/>
  <c r="I3010" i="2"/>
  <c r="I3014" i="2"/>
  <c r="I3018" i="2"/>
  <c r="I3022" i="2"/>
  <c r="I3026" i="2"/>
  <c r="I3030" i="2"/>
  <c r="I3034" i="2"/>
  <c r="I3038" i="2"/>
  <c r="I3042" i="2"/>
  <c r="I3046" i="2"/>
  <c r="I3050" i="2"/>
  <c r="I3054" i="2"/>
  <c r="I3058" i="2"/>
  <c r="I3062" i="2"/>
  <c r="I3066" i="2"/>
  <c r="I3070" i="2"/>
  <c r="I3074" i="2"/>
  <c r="I3078" i="2"/>
  <c r="I3082" i="2"/>
  <c r="I3086" i="2"/>
  <c r="I3090" i="2"/>
  <c r="I3094" i="2"/>
  <c r="I3098" i="2"/>
  <c r="I3102" i="2"/>
  <c r="I3106" i="2"/>
  <c r="I3110" i="2"/>
  <c r="I3114" i="2"/>
  <c r="I3118" i="2"/>
  <c r="I3122" i="2"/>
  <c r="I3126" i="2"/>
  <c r="I3130" i="2"/>
  <c r="I3134" i="2"/>
  <c r="I3138" i="2"/>
  <c r="I3142" i="2"/>
  <c r="I3146" i="2"/>
  <c r="I3150" i="2"/>
  <c r="I3154" i="2"/>
  <c r="I3158" i="2"/>
  <c r="I3162" i="2"/>
  <c r="I3166" i="2"/>
  <c r="I3170" i="2"/>
  <c r="I3174" i="2"/>
  <c r="I3178" i="2"/>
  <c r="I3182" i="2"/>
  <c r="I3186" i="2"/>
  <c r="I3190" i="2"/>
  <c r="I3194" i="2"/>
  <c r="I3198" i="2"/>
  <c r="I3202" i="2"/>
  <c r="I3206" i="2"/>
  <c r="I3210" i="2"/>
  <c r="I3214" i="2"/>
  <c r="I3218" i="2"/>
  <c r="I3222" i="2"/>
  <c r="I3226" i="2"/>
  <c r="I3230" i="2"/>
  <c r="I3234" i="2"/>
  <c r="I3238" i="2"/>
  <c r="I3242" i="2"/>
  <c r="I3246" i="2"/>
  <c r="I3250" i="2"/>
  <c r="I3254" i="2"/>
  <c r="I3258" i="2"/>
  <c r="I3262" i="2"/>
  <c r="I3266" i="2"/>
  <c r="I3270" i="2"/>
  <c r="I3274" i="2"/>
  <c r="I3278" i="2"/>
  <c r="I3282" i="2"/>
  <c r="I3286" i="2"/>
  <c r="I3290" i="2"/>
  <c r="I3294" i="2"/>
  <c r="I3298" i="2"/>
  <c r="I3302" i="2"/>
  <c r="I3306" i="2"/>
  <c r="I3310" i="2"/>
  <c r="I3314" i="2"/>
  <c r="I3318" i="2"/>
  <c r="I3322" i="2"/>
  <c r="I3326" i="2"/>
  <c r="I3330" i="2"/>
  <c r="I3334" i="2"/>
  <c r="I3338" i="2"/>
  <c r="I3342" i="2"/>
  <c r="I3346" i="2"/>
  <c r="I3350" i="2"/>
  <c r="I3354" i="2"/>
  <c r="I3358" i="2"/>
  <c r="I3362" i="2"/>
  <c r="I3366" i="2"/>
  <c r="I3370" i="2"/>
  <c r="I3374" i="2"/>
  <c r="I3378" i="2"/>
  <c r="I3382" i="2"/>
  <c r="I3386" i="2"/>
  <c r="I3390" i="2"/>
  <c r="I3394" i="2"/>
  <c r="I3398" i="2"/>
  <c r="I3402" i="2"/>
  <c r="I3406" i="2"/>
  <c r="I3410" i="2"/>
  <c r="I3414" i="2"/>
  <c r="I3418" i="2"/>
  <c r="I3422" i="2"/>
  <c r="I3426" i="2"/>
  <c r="I3430" i="2"/>
  <c r="I3434" i="2"/>
  <c r="I3438" i="2"/>
  <c r="I3442" i="2"/>
  <c r="I3446" i="2"/>
  <c r="I3450" i="2"/>
  <c r="I3454" i="2"/>
  <c r="I3458" i="2"/>
  <c r="I3462" i="2"/>
  <c r="I3466" i="2"/>
  <c r="I3470" i="2"/>
  <c r="I3474" i="2"/>
  <c r="I3478" i="2"/>
  <c r="I3482" i="2"/>
  <c r="I3486" i="2"/>
  <c r="I3490" i="2"/>
  <c r="I3494" i="2"/>
  <c r="I3498" i="2"/>
  <c r="A3497" i="2"/>
  <c r="A3489" i="2"/>
  <c r="A3477" i="2"/>
  <c r="A3469" i="2"/>
  <c r="A3453" i="2"/>
  <c r="A3445" i="2"/>
  <c r="A3433" i="2"/>
  <c r="A3425" i="2"/>
  <c r="A3417" i="2"/>
  <c r="A3405" i="2"/>
  <c r="A3397" i="2"/>
  <c r="A3385" i="2"/>
  <c r="A3377" i="2"/>
  <c r="A3373" i="2"/>
  <c r="A3361" i="2"/>
  <c r="A3353" i="2"/>
  <c r="A3337" i="2"/>
  <c r="A3333" i="2"/>
  <c r="A3321" i="2"/>
  <c r="A3309" i="2"/>
  <c r="A3301" i="2"/>
  <c r="A3289" i="2"/>
  <c r="A3281" i="2"/>
  <c r="A3265" i="2"/>
  <c r="A3257" i="2"/>
  <c r="A3249" i="2"/>
  <c r="A3237" i="2"/>
  <c r="A3229" i="2"/>
  <c r="A3217" i="2"/>
  <c r="A3205" i="2"/>
  <c r="J4" i="2"/>
  <c r="J8" i="2"/>
  <c r="J12" i="2"/>
  <c r="J16" i="2"/>
  <c r="J20" i="2"/>
  <c r="J24" i="2"/>
  <c r="J28" i="2"/>
  <c r="J32" i="2"/>
  <c r="J36" i="2"/>
  <c r="J40" i="2"/>
  <c r="J44" i="2"/>
  <c r="J48" i="2"/>
  <c r="J52" i="2"/>
  <c r="J56" i="2"/>
  <c r="J60" i="2"/>
  <c r="J64" i="2"/>
  <c r="J68" i="2"/>
  <c r="J72" i="2"/>
  <c r="J76" i="2"/>
  <c r="J80" i="2"/>
  <c r="J84" i="2"/>
  <c r="J88" i="2"/>
  <c r="J92" i="2"/>
  <c r="J96" i="2"/>
  <c r="J100" i="2"/>
  <c r="J104" i="2"/>
  <c r="J108" i="2"/>
  <c r="J112" i="2"/>
  <c r="J116" i="2"/>
  <c r="J120" i="2"/>
  <c r="J124" i="2"/>
  <c r="J128" i="2"/>
  <c r="J132" i="2"/>
  <c r="J136" i="2"/>
  <c r="J140" i="2"/>
  <c r="J144" i="2"/>
  <c r="J148" i="2"/>
  <c r="J152" i="2"/>
  <c r="J156" i="2"/>
  <c r="J160" i="2"/>
  <c r="J164" i="2"/>
  <c r="J168" i="2"/>
  <c r="J172" i="2"/>
  <c r="J176" i="2"/>
  <c r="J180" i="2"/>
  <c r="J184" i="2"/>
  <c r="J188" i="2"/>
  <c r="J192" i="2"/>
  <c r="J196" i="2"/>
  <c r="J200" i="2"/>
  <c r="J204" i="2"/>
  <c r="J208" i="2"/>
  <c r="J212" i="2"/>
  <c r="J216" i="2"/>
  <c r="J220" i="2"/>
  <c r="J224" i="2"/>
  <c r="J228" i="2"/>
  <c r="J232" i="2"/>
  <c r="J236" i="2"/>
  <c r="J240" i="2"/>
  <c r="J244" i="2"/>
  <c r="J248" i="2"/>
  <c r="J252" i="2"/>
  <c r="J256" i="2"/>
  <c r="J260" i="2"/>
  <c r="J264" i="2"/>
  <c r="J268" i="2"/>
  <c r="J272" i="2"/>
  <c r="J276" i="2"/>
  <c r="J280" i="2"/>
  <c r="J284" i="2"/>
  <c r="J288" i="2"/>
  <c r="J292" i="2"/>
  <c r="J296" i="2"/>
  <c r="J300" i="2"/>
  <c r="J304" i="2"/>
  <c r="J308" i="2"/>
  <c r="J312" i="2"/>
  <c r="J316" i="2"/>
  <c r="J320" i="2"/>
  <c r="J324" i="2"/>
  <c r="J328" i="2"/>
  <c r="J332" i="2"/>
  <c r="J336" i="2"/>
  <c r="J340" i="2"/>
  <c r="J344" i="2"/>
  <c r="J348" i="2"/>
  <c r="J352" i="2"/>
  <c r="J356" i="2"/>
  <c r="J360" i="2"/>
  <c r="J364" i="2"/>
  <c r="J368" i="2"/>
  <c r="J372" i="2"/>
  <c r="J376" i="2"/>
  <c r="J380" i="2"/>
  <c r="J384" i="2"/>
  <c r="J388" i="2"/>
  <c r="J392" i="2"/>
  <c r="J396" i="2"/>
  <c r="J400" i="2"/>
  <c r="J404" i="2"/>
  <c r="J408" i="2"/>
  <c r="J412" i="2"/>
  <c r="J416" i="2"/>
  <c r="J420" i="2"/>
  <c r="J424" i="2"/>
  <c r="J428" i="2"/>
  <c r="J432" i="2"/>
  <c r="J436" i="2"/>
  <c r="J440" i="2"/>
  <c r="J444" i="2"/>
  <c r="J448" i="2"/>
  <c r="J452" i="2"/>
  <c r="J456" i="2"/>
  <c r="J460" i="2"/>
  <c r="J464" i="2"/>
  <c r="J468" i="2"/>
  <c r="J472" i="2"/>
  <c r="J476" i="2"/>
  <c r="J480" i="2"/>
  <c r="J484" i="2"/>
  <c r="J488" i="2"/>
  <c r="J492" i="2"/>
  <c r="J496" i="2"/>
  <c r="J500" i="2"/>
  <c r="J504" i="2"/>
  <c r="J508" i="2"/>
  <c r="J512" i="2"/>
  <c r="J516" i="2"/>
  <c r="J520" i="2"/>
  <c r="J524" i="2"/>
  <c r="J528" i="2"/>
  <c r="J532" i="2"/>
  <c r="J536" i="2"/>
  <c r="J540" i="2"/>
  <c r="J544" i="2"/>
  <c r="J548" i="2"/>
  <c r="J552" i="2"/>
  <c r="J556" i="2"/>
  <c r="J560" i="2"/>
  <c r="J564" i="2"/>
  <c r="J568" i="2"/>
  <c r="J572" i="2"/>
  <c r="J576" i="2"/>
  <c r="J580" i="2"/>
  <c r="J584" i="2"/>
  <c r="J588" i="2"/>
  <c r="J592" i="2"/>
  <c r="J596" i="2"/>
  <c r="J600" i="2"/>
  <c r="J604" i="2"/>
  <c r="J608" i="2"/>
  <c r="J612" i="2"/>
  <c r="J616" i="2"/>
  <c r="J620" i="2"/>
  <c r="J624" i="2"/>
  <c r="J628" i="2"/>
  <c r="J632" i="2"/>
  <c r="J636" i="2"/>
  <c r="J640" i="2"/>
  <c r="J644" i="2"/>
  <c r="J648" i="2"/>
  <c r="J652" i="2"/>
  <c r="J656" i="2"/>
  <c r="J660" i="2"/>
  <c r="J664" i="2"/>
  <c r="J668" i="2"/>
  <c r="J672" i="2"/>
  <c r="J676" i="2"/>
  <c r="J680" i="2"/>
  <c r="J684" i="2"/>
  <c r="J688" i="2"/>
  <c r="J692" i="2"/>
  <c r="J696" i="2"/>
  <c r="J700" i="2"/>
  <c r="J704" i="2"/>
  <c r="J708" i="2"/>
  <c r="J712" i="2"/>
  <c r="J716" i="2"/>
  <c r="J720" i="2"/>
  <c r="J724" i="2"/>
  <c r="J728" i="2"/>
  <c r="J732" i="2"/>
  <c r="J736" i="2"/>
  <c r="J740" i="2"/>
  <c r="J744" i="2"/>
  <c r="J748" i="2"/>
  <c r="J752" i="2"/>
  <c r="J756" i="2"/>
  <c r="J760" i="2"/>
  <c r="J764" i="2"/>
  <c r="J768" i="2"/>
  <c r="J772" i="2"/>
  <c r="J776" i="2"/>
  <c r="J780" i="2"/>
  <c r="J784" i="2"/>
  <c r="J788" i="2"/>
  <c r="J792" i="2"/>
  <c r="J796" i="2"/>
  <c r="J800" i="2"/>
  <c r="J804" i="2"/>
  <c r="J808" i="2"/>
  <c r="J812" i="2"/>
  <c r="J816" i="2"/>
  <c r="J820" i="2"/>
  <c r="J824" i="2"/>
  <c r="J828" i="2"/>
  <c r="J832" i="2"/>
  <c r="J836" i="2"/>
  <c r="J840" i="2"/>
  <c r="J844" i="2"/>
  <c r="J848" i="2"/>
  <c r="J852" i="2"/>
  <c r="J856" i="2"/>
  <c r="J860" i="2"/>
  <c r="J864" i="2"/>
  <c r="J868" i="2"/>
  <c r="J872" i="2"/>
  <c r="J876" i="2"/>
  <c r="J880" i="2"/>
  <c r="J884" i="2"/>
  <c r="J888" i="2"/>
  <c r="J892" i="2"/>
  <c r="J896" i="2"/>
  <c r="J900" i="2"/>
  <c r="J904" i="2"/>
  <c r="J908" i="2"/>
  <c r="J912" i="2"/>
  <c r="J916" i="2"/>
  <c r="J920" i="2"/>
  <c r="J924" i="2"/>
  <c r="J928" i="2"/>
  <c r="J932" i="2"/>
  <c r="J936" i="2"/>
  <c r="J940" i="2"/>
  <c r="J944" i="2"/>
  <c r="J948" i="2"/>
  <c r="J952" i="2"/>
  <c r="J956" i="2"/>
  <c r="J960" i="2"/>
  <c r="J964" i="2"/>
  <c r="J968" i="2"/>
  <c r="J972" i="2"/>
  <c r="J976" i="2"/>
  <c r="J980" i="2"/>
  <c r="J984" i="2"/>
  <c r="J988" i="2"/>
  <c r="J992" i="2"/>
  <c r="J996" i="2"/>
  <c r="J1000" i="2"/>
  <c r="J1004" i="2"/>
  <c r="J1008" i="2"/>
  <c r="J1012" i="2"/>
  <c r="J1016" i="2"/>
  <c r="J1020" i="2"/>
  <c r="J1024" i="2"/>
  <c r="J1028" i="2"/>
  <c r="J1032" i="2"/>
  <c r="J1036" i="2"/>
  <c r="J1040" i="2"/>
  <c r="J1044" i="2"/>
  <c r="J1048" i="2"/>
  <c r="J1052" i="2"/>
  <c r="J1056" i="2"/>
  <c r="J1060" i="2"/>
  <c r="J1064" i="2"/>
  <c r="J1068" i="2"/>
  <c r="J1072" i="2"/>
  <c r="J1076" i="2"/>
  <c r="J1080" i="2"/>
  <c r="J1084" i="2"/>
  <c r="J1088" i="2"/>
  <c r="J1092" i="2"/>
  <c r="J1096" i="2"/>
  <c r="J1100" i="2"/>
  <c r="J1104" i="2"/>
  <c r="J1108" i="2"/>
  <c r="J1112" i="2"/>
  <c r="J1116" i="2"/>
  <c r="J1120" i="2"/>
  <c r="J1124" i="2"/>
  <c r="J1128" i="2"/>
  <c r="J1132" i="2"/>
  <c r="J1136" i="2"/>
  <c r="J1140" i="2"/>
  <c r="J1144" i="2"/>
  <c r="J1148" i="2"/>
  <c r="J1152" i="2"/>
  <c r="J1156" i="2"/>
  <c r="J1160" i="2"/>
  <c r="J1164" i="2"/>
  <c r="J1168" i="2"/>
  <c r="J1172" i="2"/>
  <c r="J1176" i="2"/>
  <c r="J1180" i="2"/>
  <c r="J1184" i="2"/>
  <c r="J1188" i="2"/>
  <c r="J1192" i="2"/>
  <c r="J1196" i="2"/>
  <c r="J1200" i="2"/>
  <c r="J1204" i="2"/>
  <c r="J1208" i="2"/>
  <c r="J1212" i="2"/>
  <c r="J1216" i="2"/>
  <c r="J1220" i="2"/>
  <c r="J1224" i="2"/>
  <c r="J1228" i="2"/>
  <c r="J1232" i="2"/>
  <c r="J1236" i="2"/>
  <c r="J1240" i="2"/>
  <c r="J1244" i="2"/>
  <c r="J1248" i="2"/>
  <c r="J1252" i="2"/>
  <c r="J1256" i="2"/>
  <c r="J1260" i="2"/>
  <c r="J1264" i="2"/>
  <c r="J1268" i="2"/>
  <c r="J1272" i="2"/>
  <c r="J1276" i="2"/>
  <c r="J1280" i="2"/>
  <c r="J1284" i="2"/>
  <c r="J1288" i="2"/>
  <c r="J1292" i="2"/>
  <c r="J1296" i="2"/>
  <c r="J1300" i="2"/>
  <c r="J1304" i="2"/>
  <c r="J1308" i="2"/>
  <c r="J1312" i="2"/>
  <c r="J1316" i="2"/>
  <c r="J1320" i="2"/>
  <c r="J1324" i="2"/>
  <c r="J1328" i="2"/>
  <c r="J1332" i="2"/>
  <c r="J1336" i="2"/>
  <c r="J1340" i="2"/>
  <c r="J1344" i="2"/>
  <c r="J1348" i="2"/>
  <c r="J1352" i="2"/>
  <c r="J1356" i="2"/>
  <c r="J1360" i="2"/>
  <c r="J1364" i="2"/>
  <c r="J1368" i="2"/>
  <c r="J1372" i="2"/>
  <c r="J1376" i="2"/>
  <c r="J1380" i="2"/>
  <c r="J1384" i="2"/>
  <c r="J1388" i="2"/>
  <c r="J1392" i="2"/>
  <c r="J1396" i="2"/>
  <c r="J1400" i="2"/>
  <c r="J1404" i="2"/>
  <c r="J1408" i="2"/>
  <c r="J1412" i="2"/>
  <c r="J5" i="2"/>
  <c r="J9" i="2"/>
  <c r="J13" i="2"/>
  <c r="J17" i="2"/>
  <c r="J21" i="2"/>
  <c r="J25" i="2"/>
  <c r="J29" i="2"/>
  <c r="J33" i="2"/>
  <c r="J37" i="2"/>
  <c r="J41" i="2"/>
  <c r="J45" i="2"/>
  <c r="J49" i="2"/>
  <c r="J53" i="2"/>
  <c r="J57" i="2"/>
  <c r="J61" i="2"/>
  <c r="J65" i="2"/>
  <c r="J69" i="2"/>
  <c r="J73" i="2"/>
  <c r="J77" i="2"/>
  <c r="J81" i="2"/>
  <c r="J85" i="2"/>
  <c r="J89" i="2"/>
  <c r="J93" i="2"/>
  <c r="J97" i="2"/>
  <c r="J101" i="2"/>
  <c r="J105" i="2"/>
  <c r="J109" i="2"/>
  <c r="J113" i="2"/>
  <c r="J117" i="2"/>
  <c r="J121" i="2"/>
  <c r="J125" i="2"/>
  <c r="J129" i="2"/>
  <c r="J133" i="2"/>
  <c r="J137" i="2"/>
  <c r="J141" i="2"/>
  <c r="J145" i="2"/>
  <c r="J149" i="2"/>
  <c r="J153" i="2"/>
  <c r="J157" i="2"/>
  <c r="J161" i="2"/>
  <c r="J165" i="2"/>
  <c r="J169" i="2"/>
  <c r="J173" i="2"/>
  <c r="J177" i="2"/>
  <c r="J181" i="2"/>
  <c r="J185" i="2"/>
  <c r="J189" i="2"/>
  <c r="J193" i="2"/>
  <c r="J197" i="2"/>
  <c r="J201" i="2"/>
  <c r="J205" i="2"/>
  <c r="J209" i="2"/>
  <c r="J213" i="2"/>
  <c r="J217" i="2"/>
  <c r="J221" i="2"/>
  <c r="J225" i="2"/>
  <c r="J229" i="2"/>
  <c r="J233" i="2"/>
  <c r="J237" i="2"/>
  <c r="J241" i="2"/>
  <c r="J245" i="2"/>
  <c r="J249" i="2"/>
  <c r="J253" i="2"/>
  <c r="J257" i="2"/>
  <c r="J261" i="2"/>
  <c r="J265" i="2"/>
  <c r="J269" i="2"/>
  <c r="J273" i="2"/>
  <c r="J277" i="2"/>
  <c r="J281" i="2"/>
  <c r="J285" i="2"/>
  <c r="J289" i="2"/>
  <c r="J293" i="2"/>
  <c r="J297" i="2"/>
  <c r="J301" i="2"/>
  <c r="J305" i="2"/>
  <c r="J309" i="2"/>
  <c r="J313" i="2"/>
  <c r="J317" i="2"/>
  <c r="J321" i="2"/>
  <c r="J325" i="2"/>
  <c r="J329" i="2"/>
  <c r="J333" i="2"/>
  <c r="J337" i="2"/>
  <c r="J341" i="2"/>
  <c r="J345" i="2"/>
  <c r="J349" i="2"/>
  <c r="J353" i="2"/>
  <c r="J357" i="2"/>
  <c r="J361" i="2"/>
  <c r="J365" i="2"/>
  <c r="J369" i="2"/>
  <c r="J373" i="2"/>
  <c r="J377" i="2"/>
  <c r="J381" i="2"/>
  <c r="J385" i="2"/>
  <c r="J389" i="2"/>
  <c r="J393" i="2"/>
  <c r="J397" i="2"/>
  <c r="J401" i="2"/>
  <c r="J405" i="2"/>
  <c r="J409" i="2"/>
  <c r="J413" i="2"/>
  <c r="J417" i="2"/>
  <c r="J421" i="2"/>
  <c r="J425" i="2"/>
  <c r="J429" i="2"/>
  <c r="J433" i="2"/>
  <c r="J437" i="2"/>
  <c r="J441" i="2"/>
  <c r="J445" i="2"/>
  <c r="J449" i="2"/>
  <c r="J453" i="2"/>
  <c r="J457" i="2"/>
  <c r="J461" i="2"/>
  <c r="J465" i="2"/>
  <c r="J469" i="2"/>
  <c r="J473" i="2"/>
  <c r="J477" i="2"/>
  <c r="J481" i="2"/>
  <c r="J485" i="2"/>
  <c r="J489" i="2"/>
  <c r="J493" i="2"/>
  <c r="J497" i="2"/>
  <c r="J501" i="2"/>
  <c r="J505" i="2"/>
  <c r="J509" i="2"/>
  <c r="J513" i="2"/>
  <c r="J517" i="2"/>
  <c r="J521" i="2"/>
  <c r="J525" i="2"/>
  <c r="J529" i="2"/>
  <c r="J533" i="2"/>
  <c r="J537" i="2"/>
  <c r="J541" i="2"/>
  <c r="J545" i="2"/>
  <c r="J549" i="2"/>
  <c r="J553" i="2"/>
  <c r="J557" i="2"/>
  <c r="J561" i="2"/>
  <c r="J565" i="2"/>
  <c r="J569" i="2"/>
  <c r="J573" i="2"/>
  <c r="J577" i="2"/>
  <c r="J581" i="2"/>
  <c r="J585" i="2"/>
  <c r="J589" i="2"/>
  <c r="J593" i="2"/>
  <c r="J597" i="2"/>
  <c r="J601" i="2"/>
  <c r="J605" i="2"/>
  <c r="J609" i="2"/>
  <c r="J613" i="2"/>
  <c r="J617" i="2"/>
  <c r="J621" i="2"/>
  <c r="J625" i="2"/>
  <c r="J629" i="2"/>
  <c r="J633" i="2"/>
  <c r="J637" i="2"/>
  <c r="J641" i="2"/>
  <c r="J645" i="2"/>
  <c r="J649" i="2"/>
  <c r="J653" i="2"/>
  <c r="J657" i="2"/>
  <c r="J661" i="2"/>
  <c r="J665" i="2"/>
  <c r="J669" i="2"/>
  <c r="J673" i="2"/>
  <c r="J677" i="2"/>
  <c r="J681" i="2"/>
  <c r="J685" i="2"/>
  <c r="J689" i="2"/>
  <c r="J693" i="2"/>
  <c r="J697" i="2"/>
  <c r="J701" i="2"/>
  <c r="J705" i="2"/>
  <c r="J709" i="2"/>
  <c r="J713" i="2"/>
  <c r="J717" i="2"/>
  <c r="J721" i="2"/>
  <c r="J725" i="2"/>
  <c r="J729" i="2"/>
  <c r="J733" i="2"/>
  <c r="J737" i="2"/>
  <c r="J741" i="2"/>
  <c r="J745" i="2"/>
  <c r="J749" i="2"/>
  <c r="J753" i="2"/>
  <c r="J757" i="2"/>
  <c r="J761" i="2"/>
  <c r="J765" i="2"/>
  <c r="J769" i="2"/>
  <c r="J773" i="2"/>
  <c r="J777" i="2"/>
  <c r="J781" i="2"/>
  <c r="J785" i="2"/>
  <c r="J789" i="2"/>
  <c r="J793" i="2"/>
  <c r="J797" i="2"/>
  <c r="J801" i="2"/>
  <c r="J805" i="2"/>
  <c r="J809" i="2"/>
  <c r="J813" i="2"/>
  <c r="J817" i="2"/>
  <c r="J821" i="2"/>
  <c r="J825" i="2"/>
  <c r="J829" i="2"/>
  <c r="J833" i="2"/>
  <c r="J837" i="2"/>
  <c r="J841" i="2"/>
  <c r="J845" i="2"/>
  <c r="J849" i="2"/>
  <c r="J853" i="2"/>
  <c r="J857" i="2"/>
  <c r="J861" i="2"/>
  <c r="J865" i="2"/>
  <c r="J869" i="2"/>
  <c r="J873" i="2"/>
  <c r="J877" i="2"/>
  <c r="J881" i="2"/>
  <c r="J885" i="2"/>
  <c r="J889" i="2"/>
  <c r="J893" i="2"/>
  <c r="J897" i="2"/>
  <c r="J901" i="2"/>
  <c r="J905" i="2"/>
  <c r="J909" i="2"/>
  <c r="J913" i="2"/>
  <c r="J917" i="2"/>
  <c r="J921" i="2"/>
  <c r="J925" i="2"/>
  <c r="J929" i="2"/>
  <c r="J933" i="2"/>
  <c r="J937" i="2"/>
  <c r="J941" i="2"/>
  <c r="J945" i="2"/>
  <c r="J949" i="2"/>
  <c r="J953" i="2"/>
  <c r="J957" i="2"/>
  <c r="J961" i="2"/>
  <c r="J965" i="2"/>
  <c r="J969" i="2"/>
  <c r="J973" i="2"/>
  <c r="J977" i="2"/>
  <c r="J981" i="2"/>
  <c r="J985" i="2"/>
  <c r="J989" i="2"/>
  <c r="J993" i="2"/>
  <c r="J997" i="2"/>
  <c r="J1001" i="2"/>
  <c r="J1005" i="2"/>
  <c r="J1009" i="2"/>
  <c r="J1013" i="2"/>
  <c r="J1017" i="2"/>
  <c r="J1021" i="2"/>
  <c r="J1025" i="2"/>
  <c r="J1029" i="2"/>
  <c r="J1033" i="2"/>
  <c r="J1037" i="2"/>
  <c r="J1041" i="2"/>
  <c r="J1045" i="2"/>
  <c r="J1049" i="2"/>
  <c r="J1053" i="2"/>
  <c r="J1057" i="2"/>
  <c r="J1061" i="2"/>
  <c r="J1065" i="2"/>
  <c r="J1069" i="2"/>
  <c r="J1073" i="2"/>
  <c r="J1077" i="2"/>
  <c r="J1081" i="2"/>
  <c r="J1085" i="2"/>
  <c r="J1089" i="2"/>
  <c r="J1093" i="2"/>
  <c r="J1097" i="2"/>
  <c r="J1101" i="2"/>
  <c r="J1105" i="2"/>
  <c r="J1109" i="2"/>
  <c r="J1113" i="2"/>
  <c r="J1117" i="2"/>
  <c r="J1121" i="2"/>
  <c r="J1125" i="2"/>
  <c r="J1129" i="2"/>
  <c r="J1133" i="2"/>
  <c r="J1137" i="2"/>
  <c r="J1141" i="2"/>
  <c r="J1145" i="2"/>
  <c r="J1149" i="2"/>
  <c r="J1153" i="2"/>
  <c r="J1157" i="2"/>
  <c r="J1161" i="2"/>
  <c r="J1165" i="2"/>
  <c r="J1169" i="2"/>
  <c r="J1173" i="2"/>
  <c r="J1177" i="2"/>
  <c r="J1181" i="2"/>
  <c r="J1185" i="2"/>
  <c r="J1189" i="2"/>
  <c r="J1193" i="2"/>
  <c r="J1197" i="2"/>
  <c r="J1201" i="2"/>
  <c r="J1205" i="2"/>
  <c r="J1209" i="2"/>
  <c r="J1213" i="2"/>
  <c r="J1217" i="2"/>
  <c r="J1221" i="2"/>
  <c r="J1225" i="2"/>
  <c r="J1229" i="2"/>
  <c r="J1233" i="2"/>
  <c r="J1237" i="2"/>
  <c r="J1241" i="2"/>
  <c r="J1245" i="2"/>
  <c r="J1249" i="2"/>
  <c r="J1253" i="2"/>
  <c r="J1257" i="2"/>
  <c r="J1261" i="2"/>
  <c r="J1265" i="2"/>
  <c r="J1269" i="2"/>
  <c r="J1273" i="2"/>
  <c r="J1277" i="2"/>
  <c r="J1281" i="2"/>
  <c r="J1285" i="2"/>
  <c r="J1289" i="2"/>
  <c r="J1293" i="2"/>
  <c r="J1297" i="2"/>
  <c r="J1301" i="2"/>
  <c r="J1305" i="2"/>
  <c r="J1309" i="2"/>
  <c r="J1313" i="2"/>
  <c r="J1317" i="2"/>
  <c r="J1321" i="2"/>
  <c r="J1325" i="2"/>
  <c r="J1329" i="2"/>
  <c r="J1333" i="2"/>
  <c r="J1337" i="2"/>
  <c r="J1341" i="2"/>
  <c r="J1345" i="2"/>
  <c r="J1349" i="2"/>
  <c r="J1353" i="2"/>
  <c r="J1357" i="2"/>
  <c r="J1361" i="2"/>
  <c r="J1365" i="2"/>
  <c r="J1369" i="2"/>
  <c r="J1373" i="2"/>
  <c r="J1377" i="2"/>
  <c r="J1381" i="2"/>
  <c r="J1385" i="2"/>
  <c r="J1389" i="2"/>
  <c r="J1393" i="2"/>
  <c r="J1397" i="2"/>
  <c r="J1401" i="2"/>
  <c r="J1405" i="2"/>
  <c r="J1409" i="2"/>
  <c r="J1413" i="2"/>
  <c r="J1417" i="2"/>
  <c r="J1421" i="2"/>
  <c r="J1425" i="2"/>
  <c r="J1429" i="2"/>
  <c r="J1433" i="2"/>
  <c r="J1437" i="2"/>
  <c r="J1441" i="2"/>
  <c r="J1445" i="2"/>
  <c r="J1449" i="2"/>
  <c r="J1453" i="2"/>
  <c r="J1457" i="2"/>
  <c r="J1461" i="2"/>
  <c r="J1465" i="2"/>
  <c r="J1469" i="2"/>
  <c r="J1473" i="2"/>
  <c r="J1477" i="2"/>
  <c r="J1481" i="2"/>
  <c r="J1485" i="2"/>
  <c r="J1489" i="2"/>
  <c r="J1493" i="2"/>
  <c r="J1497" i="2"/>
  <c r="J1501" i="2"/>
  <c r="J1505" i="2"/>
  <c r="J1509" i="2"/>
  <c r="J1513" i="2"/>
  <c r="J1517" i="2"/>
  <c r="J1521" i="2"/>
  <c r="J1525" i="2"/>
  <c r="J1529" i="2"/>
  <c r="J1533" i="2"/>
  <c r="J1537" i="2"/>
  <c r="J1541" i="2"/>
  <c r="J1545" i="2"/>
  <c r="J1549" i="2"/>
  <c r="J1553" i="2"/>
  <c r="J1557" i="2"/>
  <c r="J1561" i="2"/>
  <c r="J1565" i="2"/>
  <c r="J1569" i="2"/>
  <c r="J1573" i="2"/>
  <c r="J1577" i="2"/>
  <c r="J1581" i="2"/>
  <c r="J1585" i="2"/>
  <c r="J1589" i="2"/>
  <c r="J1593" i="2"/>
  <c r="J1597" i="2"/>
  <c r="J1601" i="2"/>
  <c r="J1605" i="2"/>
  <c r="J1609" i="2"/>
  <c r="J1613" i="2"/>
  <c r="J1617" i="2"/>
  <c r="J1621" i="2"/>
  <c r="J1625" i="2"/>
  <c r="J1629" i="2"/>
  <c r="J1633" i="2"/>
  <c r="J1637" i="2"/>
  <c r="J1641" i="2"/>
  <c r="J1645" i="2"/>
  <c r="J1649" i="2"/>
  <c r="J1653" i="2"/>
  <c r="J1657" i="2"/>
  <c r="J1661" i="2"/>
  <c r="J1665" i="2"/>
  <c r="J1669" i="2"/>
  <c r="J1673" i="2"/>
  <c r="J1677" i="2"/>
  <c r="J1681" i="2"/>
  <c r="J1685" i="2"/>
  <c r="J1689" i="2"/>
  <c r="J1693" i="2"/>
  <c r="J1697" i="2"/>
  <c r="J1701" i="2"/>
  <c r="J1705" i="2"/>
  <c r="J1709" i="2"/>
  <c r="J1713" i="2"/>
  <c r="J1717" i="2"/>
  <c r="J1721" i="2"/>
  <c r="J6" i="2"/>
  <c r="J10" i="2"/>
  <c r="J14" i="2"/>
  <c r="J18" i="2"/>
  <c r="J22" i="2"/>
  <c r="J26" i="2"/>
  <c r="J30" i="2"/>
  <c r="J34" i="2"/>
  <c r="J38" i="2"/>
  <c r="J42" i="2"/>
  <c r="J46" i="2"/>
  <c r="J50" i="2"/>
  <c r="J54" i="2"/>
  <c r="J58" i="2"/>
  <c r="J62" i="2"/>
  <c r="J66" i="2"/>
  <c r="J70" i="2"/>
  <c r="J74" i="2"/>
  <c r="J78" i="2"/>
  <c r="J82" i="2"/>
  <c r="J86" i="2"/>
  <c r="J90" i="2"/>
  <c r="J94" i="2"/>
  <c r="J98" i="2"/>
  <c r="J102" i="2"/>
  <c r="J106" i="2"/>
  <c r="J110" i="2"/>
  <c r="J114" i="2"/>
  <c r="J118" i="2"/>
  <c r="J122" i="2"/>
  <c r="J126" i="2"/>
  <c r="J130" i="2"/>
  <c r="J134" i="2"/>
  <c r="J138" i="2"/>
  <c r="J142" i="2"/>
  <c r="J146" i="2"/>
  <c r="J150" i="2"/>
  <c r="J154" i="2"/>
  <c r="J158" i="2"/>
  <c r="J162" i="2"/>
  <c r="J166" i="2"/>
  <c r="J170" i="2"/>
  <c r="J174" i="2"/>
  <c r="J178" i="2"/>
  <c r="J182" i="2"/>
  <c r="J186" i="2"/>
  <c r="J190" i="2"/>
  <c r="J194" i="2"/>
  <c r="J198" i="2"/>
  <c r="J202" i="2"/>
  <c r="J206" i="2"/>
  <c r="J210" i="2"/>
  <c r="J214" i="2"/>
  <c r="J218" i="2"/>
  <c r="J222" i="2"/>
  <c r="J226" i="2"/>
  <c r="J230" i="2"/>
  <c r="J234" i="2"/>
  <c r="J238" i="2"/>
  <c r="J242" i="2"/>
  <c r="J246" i="2"/>
  <c r="J250" i="2"/>
  <c r="J254" i="2"/>
  <c r="J258" i="2"/>
  <c r="J262" i="2"/>
  <c r="J266" i="2"/>
  <c r="J270" i="2"/>
  <c r="J274" i="2"/>
  <c r="J278" i="2"/>
  <c r="J282" i="2"/>
  <c r="J286" i="2"/>
  <c r="J290" i="2"/>
  <c r="J294" i="2"/>
  <c r="J298" i="2"/>
  <c r="J302" i="2"/>
  <c r="J306" i="2"/>
  <c r="J310" i="2"/>
  <c r="J314" i="2"/>
  <c r="J318" i="2"/>
  <c r="J322" i="2"/>
  <c r="J326" i="2"/>
  <c r="J330" i="2"/>
  <c r="J334" i="2"/>
  <c r="J338" i="2"/>
  <c r="J342" i="2"/>
  <c r="J346" i="2"/>
  <c r="J350" i="2"/>
  <c r="J354" i="2"/>
  <c r="J358" i="2"/>
  <c r="J362" i="2"/>
  <c r="J366" i="2"/>
  <c r="J370" i="2"/>
  <c r="J374" i="2"/>
  <c r="J378" i="2"/>
  <c r="J382" i="2"/>
  <c r="J386" i="2"/>
  <c r="J390" i="2"/>
  <c r="J394" i="2"/>
  <c r="J398" i="2"/>
  <c r="J402" i="2"/>
  <c r="J406" i="2"/>
  <c r="J410" i="2"/>
  <c r="J414" i="2"/>
  <c r="J418" i="2"/>
  <c r="J422" i="2"/>
  <c r="J426" i="2"/>
  <c r="J430" i="2"/>
  <c r="J434" i="2"/>
  <c r="J438" i="2"/>
  <c r="J442" i="2"/>
  <c r="J446" i="2"/>
  <c r="J450" i="2"/>
  <c r="J454" i="2"/>
  <c r="J458" i="2"/>
  <c r="J462" i="2"/>
  <c r="J466" i="2"/>
  <c r="J470" i="2"/>
  <c r="J474" i="2"/>
  <c r="J478" i="2"/>
  <c r="J482" i="2"/>
  <c r="J486" i="2"/>
  <c r="J490" i="2"/>
  <c r="J494" i="2"/>
  <c r="J498" i="2"/>
  <c r="J502" i="2"/>
  <c r="J506" i="2"/>
  <c r="J510" i="2"/>
  <c r="J514" i="2"/>
  <c r="J518" i="2"/>
  <c r="J522" i="2"/>
  <c r="J526" i="2"/>
  <c r="J530" i="2"/>
  <c r="J534" i="2"/>
  <c r="J538" i="2"/>
  <c r="J542" i="2"/>
  <c r="J546" i="2"/>
  <c r="J550" i="2"/>
  <c r="J554" i="2"/>
  <c r="J558" i="2"/>
  <c r="J562" i="2"/>
  <c r="J566" i="2"/>
  <c r="J570" i="2"/>
  <c r="J574" i="2"/>
  <c r="J578" i="2"/>
  <c r="J582" i="2"/>
  <c r="J586" i="2"/>
  <c r="J590" i="2"/>
  <c r="J594" i="2"/>
  <c r="J598" i="2"/>
  <c r="J602" i="2"/>
  <c r="J606" i="2"/>
  <c r="J610" i="2"/>
  <c r="J614" i="2"/>
  <c r="J618" i="2"/>
  <c r="J622" i="2"/>
  <c r="J626" i="2"/>
  <c r="J630" i="2"/>
  <c r="J634" i="2"/>
  <c r="J638" i="2"/>
  <c r="J642" i="2"/>
  <c r="J646" i="2"/>
  <c r="J650" i="2"/>
  <c r="J654" i="2"/>
  <c r="J658" i="2"/>
  <c r="J662" i="2"/>
  <c r="J666" i="2"/>
  <c r="J670" i="2"/>
  <c r="J674" i="2"/>
  <c r="J678" i="2"/>
  <c r="J682" i="2"/>
  <c r="J686" i="2"/>
  <c r="J690" i="2"/>
  <c r="J694" i="2"/>
  <c r="J698" i="2"/>
  <c r="J702" i="2"/>
  <c r="J706" i="2"/>
  <c r="J710" i="2"/>
  <c r="J714" i="2"/>
  <c r="J718" i="2"/>
  <c r="J722" i="2"/>
  <c r="J726" i="2"/>
  <c r="J730" i="2"/>
  <c r="J734" i="2"/>
  <c r="J738" i="2"/>
  <c r="J742" i="2"/>
  <c r="J746" i="2"/>
  <c r="J750" i="2"/>
  <c r="J754" i="2"/>
  <c r="J758" i="2"/>
  <c r="J762" i="2"/>
  <c r="J766" i="2"/>
  <c r="J770" i="2"/>
  <c r="J774" i="2"/>
  <c r="J778" i="2"/>
  <c r="J782" i="2"/>
  <c r="J786" i="2"/>
  <c r="J790" i="2"/>
  <c r="J794" i="2"/>
  <c r="J798" i="2"/>
  <c r="J802" i="2"/>
  <c r="J806" i="2"/>
  <c r="J810" i="2"/>
  <c r="J814" i="2"/>
  <c r="J818" i="2"/>
  <c r="J822" i="2"/>
  <c r="J826" i="2"/>
  <c r="J830" i="2"/>
  <c r="J834" i="2"/>
  <c r="J838" i="2"/>
  <c r="J842" i="2"/>
  <c r="J846" i="2"/>
  <c r="J850" i="2"/>
  <c r="J854" i="2"/>
  <c r="J858" i="2"/>
  <c r="J862" i="2"/>
  <c r="J866" i="2"/>
  <c r="J870" i="2"/>
  <c r="J874" i="2"/>
  <c r="J878" i="2"/>
  <c r="J882" i="2"/>
  <c r="J886" i="2"/>
  <c r="J890" i="2"/>
  <c r="J894" i="2"/>
  <c r="J898" i="2"/>
  <c r="J902" i="2"/>
  <c r="J906" i="2"/>
  <c r="J910" i="2"/>
  <c r="J914" i="2"/>
  <c r="J918" i="2"/>
  <c r="J922" i="2"/>
  <c r="J926" i="2"/>
  <c r="J930" i="2"/>
  <c r="J934" i="2"/>
  <c r="J938" i="2"/>
  <c r="J942" i="2"/>
  <c r="J946" i="2"/>
  <c r="J950" i="2"/>
  <c r="J954" i="2"/>
  <c r="J958" i="2"/>
  <c r="J962" i="2"/>
  <c r="J966" i="2"/>
  <c r="J970" i="2"/>
  <c r="J974" i="2"/>
  <c r="J978" i="2"/>
  <c r="J982" i="2"/>
  <c r="J986" i="2"/>
  <c r="J990" i="2"/>
  <c r="J994" i="2"/>
  <c r="J998" i="2"/>
  <c r="J1002" i="2"/>
  <c r="J1006" i="2"/>
  <c r="J1010" i="2"/>
  <c r="J1014" i="2"/>
  <c r="J1018" i="2"/>
  <c r="J1022" i="2"/>
  <c r="J1026" i="2"/>
  <c r="J1030" i="2"/>
  <c r="J1034" i="2"/>
  <c r="J1038" i="2"/>
  <c r="J1042" i="2"/>
  <c r="J1046" i="2"/>
  <c r="J1050" i="2"/>
  <c r="J1054" i="2"/>
  <c r="J1058" i="2"/>
  <c r="J1062" i="2"/>
  <c r="J1066" i="2"/>
  <c r="J1070" i="2"/>
  <c r="J1074" i="2"/>
  <c r="J1078" i="2"/>
  <c r="J1082" i="2"/>
  <c r="J1086" i="2"/>
  <c r="J1090" i="2"/>
  <c r="J1094" i="2"/>
  <c r="J1098" i="2"/>
  <c r="J1102" i="2"/>
  <c r="J1106" i="2"/>
  <c r="J1110" i="2"/>
  <c r="J1114" i="2"/>
  <c r="J1118" i="2"/>
  <c r="J1122" i="2"/>
  <c r="J1126" i="2"/>
  <c r="J1130" i="2"/>
  <c r="J1134" i="2"/>
  <c r="J1138" i="2"/>
  <c r="J1142" i="2"/>
  <c r="J1146" i="2"/>
  <c r="J1150" i="2"/>
  <c r="J1154" i="2"/>
  <c r="J1158" i="2"/>
  <c r="J1162" i="2"/>
  <c r="J1166" i="2"/>
  <c r="J1170" i="2"/>
  <c r="J1174" i="2"/>
  <c r="J1178" i="2"/>
  <c r="J1182" i="2"/>
  <c r="J1186" i="2"/>
  <c r="J1190" i="2"/>
  <c r="J1194" i="2"/>
  <c r="J1198" i="2"/>
  <c r="J1202" i="2"/>
  <c r="J1206" i="2"/>
  <c r="J1210" i="2"/>
  <c r="J1214" i="2"/>
  <c r="J1218" i="2"/>
  <c r="J1222" i="2"/>
  <c r="J1226" i="2"/>
  <c r="J1230" i="2"/>
  <c r="J1234" i="2"/>
  <c r="J1238" i="2"/>
  <c r="J1242" i="2"/>
  <c r="J1246" i="2"/>
  <c r="J1250" i="2"/>
  <c r="J1254" i="2"/>
  <c r="J1258" i="2"/>
  <c r="J1262" i="2"/>
  <c r="J1266" i="2"/>
  <c r="J1270" i="2"/>
  <c r="J1274" i="2"/>
  <c r="J1278" i="2"/>
  <c r="J1282" i="2"/>
  <c r="J1286" i="2"/>
  <c r="J1290" i="2"/>
  <c r="J1294" i="2"/>
  <c r="J1298" i="2"/>
  <c r="J1302" i="2"/>
  <c r="J1306" i="2"/>
  <c r="J1310" i="2"/>
  <c r="J1314" i="2"/>
  <c r="J1318" i="2"/>
  <c r="J1322" i="2"/>
  <c r="J1326" i="2"/>
  <c r="J1330" i="2"/>
  <c r="J1334" i="2"/>
  <c r="J1338" i="2"/>
  <c r="J1342" i="2"/>
  <c r="J1346" i="2"/>
  <c r="J1350" i="2"/>
  <c r="J1354" i="2"/>
  <c r="J1358" i="2"/>
  <c r="J1362" i="2"/>
  <c r="J1366" i="2"/>
  <c r="J1370" i="2"/>
  <c r="J1374" i="2"/>
  <c r="J1378" i="2"/>
  <c r="J1382" i="2"/>
  <c r="J1386" i="2"/>
  <c r="J1390" i="2"/>
  <c r="J1394" i="2"/>
  <c r="J1398" i="2"/>
  <c r="J1402" i="2"/>
  <c r="J1406" i="2"/>
  <c r="J1410" i="2"/>
  <c r="J1414" i="2"/>
  <c r="J3" i="2"/>
  <c r="J7" i="2"/>
  <c r="J11" i="2"/>
  <c r="J15" i="2"/>
  <c r="J19" i="2"/>
  <c r="J23" i="2"/>
  <c r="J27" i="2"/>
  <c r="J31" i="2"/>
  <c r="J35" i="2"/>
  <c r="J39" i="2"/>
  <c r="J43" i="2"/>
  <c r="J47" i="2"/>
  <c r="J51" i="2"/>
  <c r="J55" i="2"/>
  <c r="J59" i="2"/>
  <c r="J63" i="2"/>
  <c r="J67" i="2"/>
  <c r="J71" i="2"/>
  <c r="J75" i="2"/>
  <c r="J79" i="2"/>
  <c r="J83" i="2"/>
  <c r="J87" i="2"/>
  <c r="J91" i="2"/>
  <c r="J95" i="2"/>
  <c r="J99" i="2"/>
  <c r="J103" i="2"/>
  <c r="J107" i="2"/>
  <c r="J111" i="2"/>
  <c r="J115" i="2"/>
  <c r="J119" i="2"/>
  <c r="J123" i="2"/>
  <c r="J127" i="2"/>
  <c r="J131" i="2"/>
  <c r="J135" i="2"/>
  <c r="J139" i="2"/>
  <c r="J143" i="2"/>
  <c r="J147" i="2"/>
  <c r="J151" i="2"/>
  <c r="J155" i="2"/>
  <c r="J159" i="2"/>
  <c r="J163" i="2"/>
  <c r="J167" i="2"/>
  <c r="J171" i="2"/>
  <c r="J175" i="2"/>
  <c r="J179" i="2"/>
  <c r="J183" i="2"/>
  <c r="J187" i="2"/>
  <c r="J191" i="2"/>
  <c r="J195" i="2"/>
  <c r="J199" i="2"/>
  <c r="J203" i="2"/>
  <c r="J207" i="2"/>
  <c r="J211" i="2"/>
  <c r="J215" i="2"/>
  <c r="J219" i="2"/>
  <c r="J223" i="2"/>
  <c r="J227" i="2"/>
  <c r="J231" i="2"/>
  <c r="J235" i="2"/>
  <c r="J239" i="2"/>
  <c r="J243" i="2"/>
  <c r="J247" i="2"/>
  <c r="J251" i="2"/>
  <c r="J255" i="2"/>
  <c r="J259" i="2"/>
  <c r="J263" i="2"/>
  <c r="J267" i="2"/>
  <c r="J271" i="2"/>
  <c r="J275" i="2"/>
  <c r="J279" i="2"/>
  <c r="J283" i="2"/>
  <c r="J287" i="2"/>
  <c r="J291" i="2"/>
  <c r="J295" i="2"/>
  <c r="J299" i="2"/>
  <c r="J303" i="2"/>
  <c r="J307" i="2"/>
  <c r="J311" i="2"/>
  <c r="J315" i="2"/>
  <c r="J319" i="2"/>
  <c r="J323" i="2"/>
  <c r="J327" i="2"/>
  <c r="J331" i="2"/>
  <c r="J335" i="2"/>
  <c r="J339" i="2"/>
  <c r="J343" i="2"/>
  <c r="J347" i="2"/>
  <c r="J351" i="2"/>
  <c r="J355" i="2"/>
  <c r="J359" i="2"/>
  <c r="J363" i="2"/>
  <c r="J367" i="2"/>
  <c r="J371" i="2"/>
  <c r="J375" i="2"/>
  <c r="J379" i="2"/>
  <c r="J383" i="2"/>
  <c r="J387" i="2"/>
  <c r="J391" i="2"/>
  <c r="J395" i="2"/>
  <c r="J399" i="2"/>
  <c r="J403" i="2"/>
  <c r="J407" i="2"/>
  <c r="J411" i="2"/>
  <c r="J415" i="2"/>
  <c r="J419" i="2"/>
  <c r="J423" i="2"/>
  <c r="J427" i="2"/>
  <c r="J431" i="2"/>
  <c r="J435" i="2"/>
  <c r="J439" i="2"/>
  <c r="J443" i="2"/>
  <c r="J447" i="2"/>
  <c r="J451" i="2"/>
  <c r="J455" i="2"/>
  <c r="J459" i="2"/>
  <c r="J463" i="2"/>
  <c r="J467" i="2"/>
  <c r="J471" i="2"/>
  <c r="J475" i="2"/>
  <c r="J479" i="2"/>
  <c r="J483" i="2"/>
  <c r="J487" i="2"/>
  <c r="J491" i="2"/>
  <c r="J495" i="2"/>
  <c r="J499" i="2"/>
  <c r="J503" i="2"/>
  <c r="J507" i="2"/>
  <c r="J511" i="2"/>
  <c r="J515" i="2"/>
  <c r="J519" i="2"/>
  <c r="J523" i="2"/>
  <c r="J527" i="2"/>
  <c r="J531" i="2"/>
  <c r="J535" i="2"/>
  <c r="J539" i="2"/>
  <c r="J543" i="2"/>
  <c r="J547" i="2"/>
  <c r="J551" i="2"/>
  <c r="J555" i="2"/>
  <c r="J559" i="2"/>
  <c r="J563" i="2"/>
  <c r="J567" i="2"/>
  <c r="J571" i="2"/>
  <c r="J575" i="2"/>
  <c r="J579" i="2"/>
  <c r="J583" i="2"/>
  <c r="J587" i="2"/>
  <c r="J591" i="2"/>
  <c r="J595" i="2"/>
  <c r="J599" i="2"/>
  <c r="J603" i="2"/>
  <c r="J607" i="2"/>
  <c r="J611" i="2"/>
  <c r="J615" i="2"/>
  <c r="J619" i="2"/>
  <c r="J623" i="2"/>
  <c r="J627" i="2"/>
  <c r="J631" i="2"/>
  <c r="J635" i="2"/>
  <c r="J639" i="2"/>
  <c r="J643" i="2"/>
  <c r="J647" i="2"/>
  <c r="J651" i="2"/>
  <c r="J655" i="2"/>
  <c r="J659" i="2"/>
  <c r="J663" i="2"/>
  <c r="J667" i="2"/>
  <c r="J671" i="2"/>
  <c r="J675" i="2"/>
  <c r="J679" i="2"/>
  <c r="J683" i="2"/>
  <c r="J687" i="2"/>
  <c r="J691" i="2"/>
  <c r="J695" i="2"/>
  <c r="J699" i="2"/>
  <c r="J703" i="2"/>
  <c r="J707" i="2"/>
  <c r="J711" i="2"/>
  <c r="J715" i="2"/>
  <c r="J719" i="2"/>
  <c r="J723" i="2"/>
  <c r="J727" i="2"/>
  <c r="J731" i="2"/>
  <c r="J735" i="2"/>
  <c r="J739" i="2"/>
  <c r="J743" i="2"/>
  <c r="J747" i="2"/>
  <c r="J751" i="2"/>
  <c r="J755" i="2"/>
  <c r="J759" i="2"/>
  <c r="J763" i="2"/>
  <c r="J767" i="2"/>
  <c r="J771" i="2"/>
  <c r="J775" i="2"/>
  <c r="J779" i="2"/>
  <c r="J783" i="2"/>
  <c r="J787" i="2"/>
  <c r="J791" i="2"/>
  <c r="J795" i="2"/>
  <c r="J799" i="2"/>
  <c r="J803" i="2"/>
  <c r="J807" i="2"/>
  <c r="J811" i="2"/>
  <c r="J815" i="2"/>
  <c r="J819" i="2"/>
  <c r="J823" i="2"/>
  <c r="J827" i="2"/>
  <c r="J831" i="2"/>
  <c r="J835" i="2"/>
  <c r="J839" i="2"/>
  <c r="J843" i="2"/>
  <c r="J847" i="2"/>
  <c r="J851" i="2"/>
  <c r="J855" i="2"/>
  <c r="J859" i="2"/>
  <c r="J863" i="2"/>
  <c r="J867" i="2"/>
  <c r="J871" i="2"/>
  <c r="J875" i="2"/>
  <c r="J879" i="2"/>
  <c r="J883" i="2"/>
  <c r="J887" i="2"/>
  <c r="J891" i="2"/>
  <c r="J895" i="2"/>
  <c r="J899" i="2"/>
  <c r="J903" i="2"/>
  <c r="J907" i="2"/>
  <c r="J911" i="2"/>
  <c r="J915" i="2"/>
  <c r="J919" i="2"/>
  <c r="J923" i="2"/>
  <c r="J927" i="2"/>
  <c r="J931" i="2"/>
  <c r="J935" i="2"/>
  <c r="J939" i="2"/>
  <c r="J943" i="2"/>
  <c r="J947" i="2"/>
  <c r="J951" i="2"/>
  <c r="J955" i="2"/>
  <c r="J959" i="2"/>
  <c r="J963" i="2"/>
  <c r="J967" i="2"/>
  <c r="J971" i="2"/>
  <c r="J975" i="2"/>
  <c r="J979" i="2"/>
  <c r="J983" i="2"/>
  <c r="J987" i="2"/>
  <c r="J991" i="2"/>
  <c r="J995" i="2"/>
  <c r="J999" i="2"/>
  <c r="J1003" i="2"/>
  <c r="J1007" i="2"/>
  <c r="J1011" i="2"/>
  <c r="J1015" i="2"/>
  <c r="J1019" i="2"/>
  <c r="J1023" i="2"/>
  <c r="J1027" i="2"/>
  <c r="J1031" i="2"/>
  <c r="J1035" i="2"/>
  <c r="J1039" i="2"/>
  <c r="J1043" i="2"/>
  <c r="J1047" i="2"/>
  <c r="J1051" i="2"/>
  <c r="J1055" i="2"/>
  <c r="J1059" i="2"/>
  <c r="J1063" i="2"/>
  <c r="J1067" i="2"/>
  <c r="J1071" i="2"/>
  <c r="J1075" i="2"/>
  <c r="J1079" i="2"/>
  <c r="J1083" i="2"/>
  <c r="J1087" i="2"/>
  <c r="J1091" i="2"/>
  <c r="J1095" i="2"/>
  <c r="J1099" i="2"/>
  <c r="J1103" i="2"/>
  <c r="J1107" i="2"/>
  <c r="J1111" i="2"/>
  <c r="J1115" i="2"/>
  <c r="J1119" i="2"/>
  <c r="J1123" i="2"/>
  <c r="J1127" i="2"/>
  <c r="J1131" i="2"/>
  <c r="J1135" i="2"/>
  <c r="J1139" i="2"/>
  <c r="J1143" i="2"/>
  <c r="J1147" i="2"/>
  <c r="J1151" i="2"/>
  <c r="J1155" i="2"/>
  <c r="J1159" i="2"/>
  <c r="J1163" i="2"/>
  <c r="J1167" i="2"/>
  <c r="J1171" i="2"/>
  <c r="J1175" i="2"/>
  <c r="J1179" i="2"/>
  <c r="J1183" i="2"/>
  <c r="J1187" i="2"/>
  <c r="J1191" i="2"/>
  <c r="J1195" i="2"/>
  <c r="J1199" i="2"/>
  <c r="J1203" i="2"/>
  <c r="J1207" i="2"/>
  <c r="J1211" i="2"/>
  <c r="J1215" i="2"/>
  <c r="J1219" i="2"/>
  <c r="J1223" i="2"/>
  <c r="J1227" i="2"/>
  <c r="J1231" i="2"/>
  <c r="J1235" i="2"/>
  <c r="J1239" i="2"/>
  <c r="J1243" i="2"/>
  <c r="J1247" i="2"/>
  <c r="J1251" i="2"/>
  <c r="J1255" i="2"/>
  <c r="J1259" i="2"/>
  <c r="J1263" i="2"/>
  <c r="J1267" i="2"/>
  <c r="J1271" i="2"/>
  <c r="J1275" i="2"/>
  <c r="J1279" i="2"/>
  <c r="J1283" i="2"/>
  <c r="J1287" i="2"/>
  <c r="J1291" i="2"/>
  <c r="J1295" i="2"/>
  <c r="J1299" i="2"/>
  <c r="J1303" i="2"/>
  <c r="J1307" i="2"/>
  <c r="J1311" i="2"/>
  <c r="J1315" i="2"/>
  <c r="J1319" i="2"/>
  <c r="J1323" i="2"/>
  <c r="J1327" i="2"/>
  <c r="J1331" i="2"/>
  <c r="J1335" i="2"/>
  <c r="J1339" i="2"/>
  <c r="J1343" i="2"/>
  <c r="J1347" i="2"/>
  <c r="J1351" i="2"/>
  <c r="J1355" i="2"/>
  <c r="J1359" i="2"/>
  <c r="J1363" i="2"/>
  <c r="J1367" i="2"/>
  <c r="J1371" i="2"/>
  <c r="J1375" i="2"/>
  <c r="J1379" i="2"/>
  <c r="J1383" i="2"/>
  <c r="J1387" i="2"/>
  <c r="J1391" i="2"/>
  <c r="J1395" i="2"/>
  <c r="J1399" i="2"/>
  <c r="J1403" i="2"/>
  <c r="J1407" i="2"/>
  <c r="J1411" i="2"/>
  <c r="J1415" i="2"/>
  <c r="J1419" i="2"/>
  <c r="J1423" i="2"/>
  <c r="J1427" i="2"/>
  <c r="J1431" i="2"/>
  <c r="J1435" i="2"/>
  <c r="J1439" i="2"/>
  <c r="J1443" i="2"/>
  <c r="J1447" i="2"/>
  <c r="J1451" i="2"/>
  <c r="J1455" i="2"/>
  <c r="J1459" i="2"/>
  <c r="J1463" i="2"/>
  <c r="J1467" i="2"/>
  <c r="J1471" i="2"/>
  <c r="J1475" i="2"/>
  <c r="J1479" i="2"/>
  <c r="J1483" i="2"/>
  <c r="J1487" i="2"/>
  <c r="J1491" i="2"/>
  <c r="J1495" i="2"/>
  <c r="J1499" i="2"/>
  <c r="J1503" i="2"/>
  <c r="J1507" i="2"/>
  <c r="J1511" i="2"/>
  <c r="J1515" i="2"/>
  <c r="J1519" i="2"/>
  <c r="J1523" i="2"/>
  <c r="J1527" i="2"/>
  <c r="J1531" i="2"/>
  <c r="J1535" i="2"/>
  <c r="J1539" i="2"/>
  <c r="J1543" i="2"/>
  <c r="J1547" i="2"/>
  <c r="J1551" i="2"/>
  <c r="J1555" i="2"/>
  <c r="J1559" i="2"/>
  <c r="J1563" i="2"/>
  <c r="J1567" i="2"/>
  <c r="J1571" i="2"/>
  <c r="J1575" i="2"/>
  <c r="J1579" i="2"/>
  <c r="J1583" i="2"/>
  <c r="J1587" i="2"/>
  <c r="J1591" i="2"/>
  <c r="J1595" i="2"/>
  <c r="J1599" i="2"/>
  <c r="J1603" i="2"/>
  <c r="J1607" i="2"/>
  <c r="J1611" i="2"/>
  <c r="J1615" i="2"/>
  <c r="J1619" i="2"/>
  <c r="J1623" i="2"/>
  <c r="J1627" i="2"/>
  <c r="J1631" i="2"/>
  <c r="J1635" i="2"/>
  <c r="J1639" i="2"/>
  <c r="J1643" i="2"/>
  <c r="J1647" i="2"/>
  <c r="J1651" i="2"/>
  <c r="J1655" i="2"/>
  <c r="J1659" i="2"/>
  <c r="J1663" i="2"/>
  <c r="J1667" i="2"/>
  <c r="J1671" i="2"/>
  <c r="J1675" i="2"/>
  <c r="J1679" i="2"/>
  <c r="J1683" i="2"/>
  <c r="J1687" i="2"/>
  <c r="J1691" i="2"/>
  <c r="J1695" i="2"/>
  <c r="J1699" i="2"/>
  <c r="J1703" i="2"/>
  <c r="J1707" i="2"/>
  <c r="J1711" i="2"/>
  <c r="J1715" i="2"/>
  <c r="J1719" i="2"/>
  <c r="J1416" i="2"/>
  <c r="J1424" i="2"/>
  <c r="J1432" i="2"/>
  <c r="J1440" i="2"/>
  <c r="J1448" i="2"/>
  <c r="J1456" i="2"/>
  <c r="J1464" i="2"/>
  <c r="J1472" i="2"/>
  <c r="J1480" i="2"/>
  <c r="J1488" i="2"/>
  <c r="J1496" i="2"/>
  <c r="J1504" i="2"/>
  <c r="J1512" i="2"/>
  <c r="J1520" i="2"/>
  <c r="J1528" i="2"/>
  <c r="J1536" i="2"/>
  <c r="J1544" i="2"/>
  <c r="J1552" i="2"/>
  <c r="J1560" i="2"/>
  <c r="J1568" i="2"/>
  <c r="J1576" i="2"/>
  <c r="J1584" i="2"/>
  <c r="J1592" i="2"/>
  <c r="J1600" i="2"/>
  <c r="J1608" i="2"/>
  <c r="J1616" i="2"/>
  <c r="J1624" i="2"/>
  <c r="J1632" i="2"/>
  <c r="J1640" i="2"/>
  <c r="J1648" i="2"/>
  <c r="J1656" i="2"/>
  <c r="J1664" i="2"/>
  <c r="J1672" i="2"/>
  <c r="J1680" i="2"/>
  <c r="J1688" i="2"/>
  <c r="J1696" i="2"/>
  <c r="J1704" i="2"/>
  <c r="J1712" i="2"/>
  <c r="J1720" i="2"/>
  <c r="J1725" i="2"/>
  <c r="J1729" i="2"/>
  <c r="J1733" i="2"/>
  <c r="J1737" i="2"/>
  <c r="J1741" i="2"/>
  <c r="J1745" i="2"/>
  <c r="J1749" i="2"/>
  <c r="J1753" i="2"/>
  <c r="J1757" i="2"/>
  <c r="J1761" i="2"/>
  <c r="J1765" i="2"/>
  <c r="J1769" i="2"/>
  <c r="J1773" i="2"/>
  <c r="J1777" i="2"/>
  <c r="J1781" i="2"/>
  <c r="J1785" i="2"/>
  <c r="J1789" i="2"/>
  <c r="J1793" i="2"/>
  <c r="J1797" i="2"/>
  <c r="J1801" i="2"/>
  <c r="J1805" i="2"/>
  <c r="J1809" i="2"/>
  <c r="J1813" i="2"/>
  <c r="J1817" i="2"/>
  <c r="J1821" i="2"/>
  <c r="J1825" i="2"/>
  <c r="J1829" i="2"/>
  <c r="J1833" i="2"/>
  <c r="J1837" i="2"/>
  <c r="J1841" i="2"/>
  <c r="J1845" i="2"/>
  <c r="J1849" i="2"/>
  <c r="J1853" i="2"/>
  <c r="J1857" i="2"/>
  <c r="J1861" i="2"/>
  <c r="J1865" i="2"/>
  <c r="J1869" i="2"/>
  <c r="J1873" i="2"/>
  <c r="J1877" i="2"/>
  <c r="J1881" i="2"/>
  <c r="J1885" i="2"/>
  <c r="J1889" i="2"/>
  <c r="J1893" i="2"/>
  <c r="J1897" i="2"/>
  <c r="J1901" i="2"/>
  <c r="J1905" i="2"/>
  <c r="J1909" i="2"/>
  <c r="J1913" i="2"/>
  <c r="J1917" i="2"/>
  <c r="J1921" i="2"/>
  <c r="J1925" i="2"/>
  <c r="J1929" i="2"/>
  <c r="J1933" i="2"/>
  <c r="J1937" i="2"/>
  <c r="J1941" i="2"/>
  <c r="J1945" i="2"/>
  <c r="J1949" i="2"/>
  <c r="J1953" i="2"/>
  <c r="J1957" i="2"/>
  <c r="J1961" i="2"/>
  <c r="J1965" i="2"/>
  <c r="J1969" i="2"/>
  <c r="J1973" i="2"/>
  <c r="J1977" i="2"/>
  <c r="J1981" i="2"/>
  <c r="J1985" i="2"/>
  <c r="J1989" i="2"/>
  <c r="J1993" i="2"/>
  <c r="J1997" i="2"/>
  <c r="J2001" i="2"/>
  <c r="J2005" i="2"/>
  <c r="J2009" i="2"/>
  <c r="J2013" i="2"/>
  <c r="J2017" i="2"/>
  <c r="J2021" i="2"/>
  <c r="J2025" i="2"/>
  <c r="J2029" i="2"/>
  <c r="J2033" i="2"/>
  <c r="J2037" i="2"/>
  <c r="J2041" i="2"/>
  <c r="J2045" i="2"/>
  <c r="J2049" i="2"/>
  <c r="J2053" i="2"/>
  <c r="J2057" i="2"/>
  <c r="J2061" i="2"/>
  <c r="J2065" i="2"/>
  <c r="J2069" i="2"/>
  <c r="J2073" i="2"/>
  <c r="J2077" i="2"/>
  <c r="J2081" i="2"/>
  <c r="J2085" i="2"/>
  <c r="J2089" i="2"/>
  <c r="J2093" i="2"/>
  <c r="J2097" i="2"/>
  <c r="J2101" i="2"/>
  <c r="J2105" i="2"/>
  <c r="J2109" i="2"/>
  <c r="J2113" i="2"/>
  <c r="J2117" i="2"/>
  <c r="J2121" i="2"/>
  <c r="J2125" i="2"/>
  <c r="J2129" i="2"/>
  <c r="J2133" i="2"/>
  <c r="J2137" i="2"/>
  <c r="J2141" i="2"/>
  <c r="J2145" i="2"/>
  <c r="J2149" i="2"/>
  <c r="J2153" i="2"/>
  <c r="J2157" i="2"/>
  <c r="J2161" i="2"/>
  <c r="J2165" i="2"/>
  <c r="J2169" i="2"/>
  <c r="J2173" i="2"/>
  <c r="J2177" i="2"/>
  <c r="J2181" i="2"/>
  <c r="J2185" i="2"/>
  <c r="J2189" i="2"/>
  <c r="J2193" i="2"/>
  <c r="J2197" i="2"/>
  <c r="J2201" i="2"/>
  <c r="J2205" i="2"/>
  <c r="J2209" i="2"/>
  <c r="J2213" i="2"/>
  <c r="J2217" i="2"/>
  <c r="J2221" i="2"/>
  <c r="J2225" i="2"/>
  <c r="J2229" i="2"/>
  <c r="J2233" i="2"/>
  <c r="J2237" i="2"/>
  <c r="J2241" i="2"/>
  <c r="J2245" i="2"/>
  <c r="J2249" i="2"/>
  <c r="J2253" i="2"/>
  <c r="J2257" i="2"/>
  <c r="J2261" i="2"/>
  <c r="J2265" i="2"/>
  <c r="J2269" i="2"/>
  <c r="J2273" i="2"/>
  <c r="J2277" i="2"/>
  <c r="J2281" i="2"/>
  <c r="J2285" i="2"/>
  <c r="J2289" i="2"/>
  <c r="J2293" i="2"/>
  <c r="J2297" i="2"/>
  <c r="J2301" i="2"/>
  <c r="J2305" i="2"/>
  <c r="J2309" i="2"/>
  <c r="J2313" i="2"/>
  <c r="J2317" i="2"/>
  <c r="J2321" i="2"/>
  <c r="J2325" i="2"/>
  <c r="J2329" i="2"/>
  <c r="J2333" i="2"/>
  <c r="J2337" i="2"/>
  <c r="J2341" i="2"/>
  <c r="J2345" i="2"/>
  <c r="J2349" i="2"/>
  <c r="J2353" i="2"/>
  <c r="J2357" i="2"/>
  <c r="J2361" i="2"/>
  <c r="J2365" i="2"/>
  <c r="J2369" i="2"/>
  <c r="J2373" i="2"/>
  <c r="J2377" i="2"/>
  <c r="J2381" i="2"/>
  <c r="J2385" i="2"/>
  <c r="J2389" i="2"/>
  <c r="J2393" i="2"/>
  <c r="J2397" i="2"/>
  <c r="J2401" i="2"/>
  <c r="J2405" i="2"/>
  <c r="J2409" i="2"/>
  <c r="J2413" i="2"/>
  <c r="J2417" i="2"/>
  <c r="J2421" i="2"/>
  <c r="J2425" i="2"/>
  <c r="J2429" i="2"/>
  <c r="J2433" i="2"/>
  <c r="J2437" i="2"/>
  <c r="J2441" i="2"/>
  <c r="J2445" i="2"/>
  <c r="J2449" i="2"/>
  <c r="J2453" i="2"/>
  <c r="J2457" i="2"/>
  <c r="J2461" i="2"/>
  <c r="J2465" i="2"/>
  <c r="J2469" i="2"/>
  <c r="J2473" i="2"/>
  <c r="J2477" i="2"/>
  <c r="J2481" i="2"/>
  <c r="J2485" i="2"/>
  <c r="J2489" i="2"/>
  <c r="J2493" i="2"/>
  <c r="J2497" i="2"/>
  <c r="J2501" i="2"/>
  <c r="J2505" i="2"/>
  <c r="J2509" i="2"/>
  <c r="J2513" i="2"/>
  <c r="J2517" i="2"/>
  <c r="J2521" i="2"/>
  <c r="J2525" i="2"/>
  <c r="J2529" i="2"/>
  <c r="J2533" i="2"/>
  <c r="J2537" i="2"/>
  <c r="J2541" i="2"/>
  <c r="J2545" i="2"/>
  <c r="J2549" i="2"/>
  <c r="J2553" i="2"/>
  <c r="J2557" i="2"/>
  <c r="J2561" i="2"/>
  <c r="J2565" i="2"/>
  <c r="J2569" i="2"/>
  <c r="J2573" i="2"/>
  <c r="J2577" i="2"/>
  <c r="J2581" i="2"/>
  <c r="J2585" i="2"/>
  <c r="J2589" i="2"/>
  <c r="J2593" i="2"/>
  <c r="J2597" i="2"/>
  <c r="J2601" i="2"/>
  <c r="J2605" i="2"/>
  <c r="J2609" i="2"/>
  <c r="J2613" i="2"/>
  <c r="J2617" i="2"/>
  <c r="J2621" i="2"/>
  <c r="J2625" i="2"/>
  <c r="J2629" i="2"/>
  <c r="J2633" i="2"/>
  <c r="J2637" i="2"/>
  <c r="J2641" i="2"/>
  <c r="J2645" i="2"/>
  <c r="J2649" i="2"/>
  <c r="J2653" i="2"/>
  <c r="J2657" i="2"/>
  <c r="J2661" i="2"/>
  <c r="J2665" i="2"/>
  <c r="J2669" i="2"/>
  <c r="J2673" i="2"/>
  <c r="J2677" i="2"/>
  <c r="J2681" i="2"/>
  <c r="J2685" i="2"/>
  <c r="J2689" i="2"/>
  <c r="J2693" i="2"/>
  <c r="J2697" i="2"/>
  <c r="J2701" i="2"/>
  <c r="J2705" i="2"/>
  <c r="J2709" i="2"/>
  <c r="J2713" i="2"/>
  <c r="J2717" i="2"/>
  <c r="J2721" i="2"/>
  <c r="J2725" i="2"/>
  <c r="J2729" i="2"/>
  <c r="J2733" i="2"/>
  <c r="J2737" i="2"/>
  <c r="J2741" i="2"/>
  <c r="J2745" i="2"/>
  <c r="J2749" i="2"/>
  <c r="J2753" i="2"/>
  <c r="J2757" i="2"/>
  <c r="J2761" i="2"/>
  <c r="J2765" i="2"/>
  <c r="J2769" i="2"/>
  <c r="J2773" i="2"/>
  <c r="J2777" i="2"/>
  <c r="J2781" i="2"/>
  <c r="J2785" i="2"/>
  <c r="J2789" i="2"/>
  <c r="J2793" i="2"/>
  <c r="J2797" i="2"/>
  <c r="J2801" i="2"/>
  <c r="J2805" i="2"/>
  <c r="J2809" i="2"/>
  <c r="J2813" i="2"/>
  <c r="J2817" i="2"/>
  <c r="J2821" i="2"/>
  <c r="J2825" i="2"/>
  <c r="J2829" i="2"/>
  <c r="J2833" i="2"/>
  <c r="J2837" i="2"/>
  <c r="J2841" i="2"/>
  <c r="J2845" i="2"/>
  <c r="J2849" i="2"/>
  <c r="J2853" i="2"/>
  <c r="J2857" i="2"/>
  <c r="J2861" i="2"/>
  <c r="J2865" i="2"/>
  <c r="J2869" i="2"/>
  <c r="J2873" i="2"/>
  <c r="J2877" i="2"/>
  <c r="J2881" i="2"/>
  <c r="J2885" i="2"/>
  <c r="J2889" i="2"/>
  <c r="J2893" i="2"/>
  <c r="J2897" i="2"/>
  <c r="J2901" i="2"/>
  <c r="J2905" i="2"/>
  <c r="J2909" i="2"/>
  <c r="J2913" i="2"/>
  <c r="J2917" i="2"/>
  <c r="J2921" i="2"/>
  <c r="J2925" i="2"/>
  <c r="J2929" i="2"/>
  <c r="J2933" i="2"/>
  <c r="J2937" i="2"/>
  <c r="J2941" i="2"/>
  <c r="J2945" i="2"/>
  <c r="J2949" i="2"/>
  <c r="J2953" i="2"/>
  <c r="J2957" i="2"/>
  <c r="J2961" i="2"/>
  <c r="J2965" i="2"/>
  <c r="J2969" i="2"/>
  <c r="J2973" i="2"/>
  <c r="J2977" i="2"/>
  <c r="J2981" i="2"/>
  <c r="J2985" i="2"/>
  <c r="J2989" i="2"/>
  <c r="J2993" i="2"/>
  <c r="J2997" i="2"/>
  <c r="J3001" i="2"/>
  <c r="J3005" i="2"/>
  <c r="J3009" i="2"/>
  <c r="J3013" i="2"/>
  <c r="J3017" i="2"/>
  <c r="J3021" i="2"/>
  <c r="J3025" i="2"/>
  <c r="J3029" i="2"/>
  <c r="J3033" i="2"/>
  <c r="J3037" i="2"/>
  <c r="J3041" i="2"/>
  <c r="J3045" i="2"/>
  <c r="J3049" i="2"/>
  <c r="J3053" i="2"/>
  <c r="J3057" i="2"/>
  <c r="J3061" i="2"/>
  <c r="J3065" i="2"/>
  <c r="J3069" i="2"/>
  <c r="J3073" i="2"/>
  <c r="J3077" i="2"/>
  <c r="J3081" i="2"/>
  <c r="J3085" i="2"/>
  <c r="J3089" i="2"/>
  <c r="J3093" i="2"/>
  <c r="J3097" i="2"/>
  <c r="J3101" i="2"/>
  <c r="J3105" i="2"/>
  <c r="J3109" i="2"/>
  <c r="J3113" i="2"/>
  <c r="J3117" i="2"/>
  <c r="J3121" i="2"/>
  <c r="J3125" i="2"/>
  <c r="J3129" i="2"/>
  <c r="J3133" i="2"/>
  <c r="J3137" i="2"/>
  <c r="J3141" i="2"/>
  <c r="J3145" i="2"/>
  <c r="J3149" i="2"/>
  <c r="J3153" i="2"/>
  <c r="J3157" i="2"/>
  <c r="J3161" i="2"/>
  <c r="J3165" i="2"/>
  <c r="J3169" i="2"/>
  <c r="J3173" i="2"/>
  <c r="J3177" i="2"/>
  <c r="J3181" i="2"/>
  <c r="J3185" i="2"/>
  <c r="J3189" i="2"/>
  <c r="J3193" i="2"/>
  <c r="J3197" i="2"/>
  <c r="J3201" i="2"/>
  <c r="J3205" i="2"/>
  <c r="J3209" i="2"/>
  <c r="J3213" i="2"/>
  <c r="J3217" i="2"/>
  <c r="J3221" i="2"/>
  <c r="J3225" i="2"/>
  <c r="J3229" i="2"/>
  <c r="J3233" i="2"/>
  <c r="J3237" i="2"/>
  <c r="J3241" i="2"/>
  <c r="J3245" i="2"/>
  <c r="J3249" i="2"/>
  <c r="J3253" i="2"/>
  <c r="J3257" i="2"/>
  <c r="J3261" i="2"/>
  <c r="J3265" i="2"/>
  <c r="J3269" i="2"/>
  <c r="J3273" i="2"/>
  <c r="J3277" i="2"/>
  <c r="J3281" i="2"/>
  <c r="J3285" i="2"/>
  <c r="J3289" i="2"/>
  <c r="J3293" i="2"/>
  <c r="J3297" i="2"/>
  <c r="J3301" i="2"/>
  <c r="J3305" i="2"/>
  <c r="J3309" i="2"/>
  <c r="J3313" i="2"/>
  <c r="J3317" i="2"/>
  <c r="J3321" i="2"/>
  <c r="J3325" i="2"/>
  <c r="J3329" i="2"/>
  <c r="J3333" i="2"/>
  <c r="J3337" i="2"/>
  <c r="J3341" i="2"/>
  <c r="J3345" i="2"/>
  <c r="J3349" i="2"/>
  <c r="J3353" i="2"/>
  <c r="J3357" i="2"/>
  <c r="J3361" i="2"/>
  <c r="J3365" i="2"/>
  <c r="J3369" i="2"/>
  <c r="J3373" i="2"/>
  <c r="J3377" i="2"/>
  <c r="J3381" i="2"/>
  <c r="J3385" i="2"/>
  <c r="J3389" i="2"/>
  <c r="J3393" i="2"/>
  <c r="J3397" i="2"/>
  <c r="J3401" i="2"/>
  <c r="J3405" i="2"/>
  <c r="J3409" i="2"/>
  <c r="J3413" i="2"/>
  <c r="J3417" i="2"/>
  <c r="J3421" i="2"/>
  <c r="J3425" i="2"/>
  <c r="J3429" i="2"/>
  <c r="J3433" i="2"/>
  <c r="J3437" i="2"/>
  <c r="J3441" i="2"/>
  <c r="J3445" i="2"/>
  <c r="J3449" i="2"/>
  <c r="J3453" i="2"/>
  <c r="J3457" i="2"/>
  <c r="J3461" i="2"/>
  <c r="J3465" i="2"/>
  <c r="J3469" i="2"/>
  <c r="J3473" i="2"/>
  <c r="J3477" i="2"/>
  <c r="J3481" i="2"/>
  <c r="J3485" i="2"/>
  <c r="J3489" i="2"/>
  <c r="J3493" i="2"/>
  <c r="J3497" i="2"/>
  <c r="J1418" i="2"/>
  <c r="J1426" i="2"/>
  <c r="J1434" i="2"/>
  <c r="J1442" i="2"/>
  <c r="J1450" i="2"/>
  <c r="J1458" i="2"/>
  <c r="J1466" i="2"/>
  <c r="J1474" i="2"/>
  <c r="J1482" i="2"/>
  <c r="J1490" i="2"/>
  <c r="J1498" i="2"/>
  <c r="J1506" i="2"/>
  <c r="J1514" i="2"/>
  <c r="J1522" i="2"/>
  <c r="J1530" i="2"/>
  <c r="J1538" i="2"/>
  <c r="J1546" i="2"/>
  <c r="J1554" i="2"/>
  <c r="J1562" i="2"/>
  <c r="J1570" i="2"/>
  <c r="J1578" i="2"/>
  <c r="J1586" i="2"/>
  <c r="J1594" i="2"/>
  <c r="J1602" i="2"/>
  <c r="J1610" i="2"/>
  <c r="J1618" i="2"/>
  <c r="J1626" i="2"/>
  <c r="J1634" i="2"/>
  <c r="J1642" i="2"/>
  <c r="J1650" i="2"/>
  <c r="J1658" i="2"/>
  <c r="J1666" i="2"/>
  <c r="J1674" i="2"/>
  <c r="J1682" i="2"/>
  <c r="J1690" i="2"/>
  <c r="J1698" i="2"/>
  <c r="J1706" i="2"/>
  <c r="J1714" i="2"/>
  <c r="J1722" i="2"/>
  <c r="J1726" i="2"/>
  <c r="J1730" i="2"/>
  <c r="J1734" i="2"/>
  <c r="J1738" i="2"/>
  <c r="J1742" i="2"/>
  <c r="J1746" i="2"/>
  <c r="J1750" i="2"/>
  <c r="J1754" i="2"/>
  <c r="J1758" i="2"/>
  <c r="J1762" i="2"/>
  <c r="J1766" i="2"/>
  <c r="J1770" i="2"/>
  <c r="J1774" i="2"/>
  <c r="J1778" i="2"/>
  <c r="J1782" i="2"/>
  <c r="J1786" i="2"/>
  <c r="J1790" i="2"/>
  <c r="J1794" i="2"/>
  <c r="J1798" i="2"/>
  <c r="J1802" i="2"/>
  <c r="J1806" i="2"/>
  <c r="J1810" i="2"/>
  <c r="J1814" i="2"/>
  <c r="J1818" i="2"/>
  <c r="J1822" i="2"/>
  <c r="J1826" i="2"/>
  <c r="J1830" i="2"/>
  <c r="J1834" i="2"/>
  <c r="J1838" i="2"/>
  <c r="J1842" i="2"/>
  <c r="J1846" i="2"/>
  <c r="J1850" i="2"/>
  <c r="J1854" i="2"/>
  <c r="J1858" i="2"/>
  <c r="J1862" i="2"/>
  <c r="J1866" i="2"/>
  <c r="J1870" i="2"/>
  <c r="J1874" i="2"/>
  <c r="J1878" i="2"/>
  <c r="J1882" i="2"/>
  <c r="J1886" i="2"/>
  <c r="J1890" i="2"/>
  <c r="J1894" i="2"/>
  <c r="J1898" i="2"/>
  <c r="J1902" i="2"/>
  <c r="J1906" i="2"/>
  <c r="J1910" i="2"/>
  <c r="J1914" i="2"/>
  <c r="J1918" i="2"/>
  <c r="J1922" i="2"/>
  <c r="J1926" i="2"/>
  <c r="J1930" i="2"/>
  <c r="J1934" i="2"/>
  <c r="J1938" i="2"/>
  <c r="J1942" i="2"/>
  <c r="J1946" i="2"/>
  <c r="J1950" i="2"/>
  <c r="J1954" i="2"/>
  <c r="J1958" i="2"/>
  <c r="J1962" i="2"/>
  <c r="J1966" i="2"/>
  <c r="J1970" i="2"/>
  <c r="J1974" i="2"/>
  <c r="J1978" i="2"/>
  <c r="J1982" i="2"/>
  <c r="J1986" i="2"/>
  <c r="J1990" i="2"/>
  <c r="J1994" i="2"/>
  <c r="J1998" i="2"/>
  <c r="J2002" i="2"/>
  <c r="J2006" i="2"/>
  <c r="J2010" i="2"/>
  <c r="J2014" i="2"/>
  <c r="J2018" i="2"/>
  <c r="J2022" i="2"/>
  <c r="J2026" i="2"/>
  <c r="J2030" i="2"/>
  <c r="J2034" i="2"/>
  <c r="J2038" i="2"/>
  <c r="J2042" i="2"/>
  <c r="J2046" i="2"/>
  <c r="J2050" i="2"/>
  <c r="J2054" i="2"/>
  <c r="J2058" i="2"/>
  <c r="J2062" i="2"/>
  <c r="J2066" i="2"/>
  <c r="J2070" i="2"/>
  <c r="J2074" i="2"/>
  <c r="J2078" i="2"/>
  <c r="J2082" i="2"/>
  <c r="J2086" i="2"/>
  <c r="J2090" i="2"/>
  <c r="J2094" i="2"/>
  <c r="J2098" i="2"/>
  <c r="J2102" i="2"/>
  <c r="J2106" i="2"/>
  <c r="J2110" i="2"/>
  <c r="J2114" i="2"/>
  <c r="J2118" i="2"/>
  <c r="J2122" i="2"/>
  <c r="J2126" i="2"/>
  <c r="J2130" i="2"/>
  <c r="J2134" i="2"/>
  <c r="J2138" i="2"/>
  <c r="J2142" i="2"/>
  <c r="J2146" i="2"/>
  <c r="J2150" i="2"/>
  <c r="J2154" i="2"/>
  <c r="J2158" i="2"/>
  <c r="J2162" i="2"/>
  <c r="J2166" i="2"/>
  <c r="J2170" i="2"/>
  <c r="J2174" i="2"/>
  <c r="J2178" i="2"/>
  <c r="J2182" i="2"/>
  <c r="J2186" i="2"/>
  <c r="J2190" i="2"/>
  <c r="J2194" i="2"/>
  <c r="J2198" i="2"/>
  <c r="J2202" i="2"/>
  <c r="J2206" i="2"/>
  <c r="J2210" i="2"/>
  <c r="J2214" i="2"/>
  <c r="J2218" i="2"/>
  <c r="J2222" i="2"/>
  <c r="J2226" i="2"/>
  <c r="J2230" i="2"/>
  <c r="J2234" i="2"/>
  <c r="J2238" i="2"/>
  <c r="J2242" i="2"/>
  <c r="J2246" i="2"/>
  <c r="J2250" i="2"/>
  <c r="J2254" i="2"/>
  <c r="J2258" i="2"/>
  <c r="J2262" i="2"/>
  <c r="J2266" i="2"/>
  <c r="J2270" i="2"/>
  <c r="J2274" i="2"/>
  <c r="J2278" i="2"/>
  <c r="J2282" i="2"/>
  <c r="J2286" i="2"/>
  <c r="J2290" i="2"/>
  <c r="J2294" i="2"/>
  <c r="J2298" i="2"/>
  <c r="J2302" i="2"/>
  <c r="J2306" i="2"/>
  <c r="J2310" i="2"/>
  <c r="J2314" i="2"/>
  <c r="J2318" i="2"/>
  <c r="J2322" i="2"/>
  <c r="J2326" i="2"/>
  <c r="J2330" i="2"/>
  <c r="J2334" i="2"/>
  <c r="J2338" i="2"/>
  <c r="J2342" i="2"/>
  <c r="J2346" i="2"/>
  <c r="J2350" i="2"/>
  <c r="J2354" i="2"/>
  <c r="J2358" i="2"/>
  <c r="J2362" i="2"/>
  <c r="J2366" i="2"/>
  <c r="J2370" i="2"/>
  <c r="J2374" i="2"/>
  <c r="J2378" i="2"/>
  <c r="J2382" i="2"/>
  <c r="J2386" i="2"/>
  <c r="J2390" i="2"/>
  <c r="J2394" i="2"/>
  <c r="J2398" i="2"/>
  <c r="J2402" i="2"/>
  <c r="J2406" i="2"/>
  <c r="J2410" i="2"/>
  <c r="J2414" i="2"/>
  <c r="J2418" i="2"/>
  <c r="J2422" i="2"/>
  <c r="J2426" i="2"/>
  <c r="J2430" i="2"/>
  <c r="J2434" i="2"/>
  <c r="J2438" i="2"/>
  <c r="J2442" i="2"/>
  <c r="J2446" i="2"/>
  <c r="J2450" i="2"/>
  <c r="J2454" i="2"/>
  <c r="J2458" i="2"/>
  <c r="J2462" i="2"/>
  <c r="J2466" i="2"/>
  <c r="J2470" i="2"/>
  <c r="J2474" i="2"/>
  <c r="J2478" i="2"/>
  <c r="J2482" i="2"/>
  <c r="J2486" i="2"/>
  <c r="J2490" i="2"/>
  <c r="J2494" i="2"/>
  <c r="J2498" i="2"/>
  <c r="J2502" i="2"/>
  <c r="J2506" i="2"/>
  <c r="J2510" i="2"/>
  <c r="J2514" i="2"/>
  <c r="J2518" i="2"/>
  <c r="J2522" i="2"/>
  <c r="J2526" i="2"/>
  <c r="J2530" i="2"/>
  <c r="J2534" i="2"/>
  <c r="J2538" i="2"/>
  <c r="J2542" i="2"/>
  <c r="J2546" i="2"/>
  <c r="J2550" i="2"/>
  <c r="J2554" i="2"/>
  <c r="J2558" i="2"/>
  <c r="J2562" i="2"/>
  <c r="J2566" i="2"/>
  <c r="J2570" i="2"/>
  <c r="J2574" i="2"/>
  <c r="J2578" i="2"/>
  <c r="J2582" i="2"/>
  <c r="J2586" i="2"/>
  <c r="J2590" i="2"/>
  <c r="J2594" i="2"/>
  <c r="J2598" i="2"/>
  <c r="J2602" i="2"/>
  <c r="J2606" i="2"/>
  <c r="J2610" i="2"/>
  <c r="J2614" i="2"/>
  <c r="J2618" i="2"/>
  <c r="J2622" i="2"/>
  <c r="J2626" i="2"/>
  <c r="J2630" i="2"/>
  <c r="J2634" i="2"/>
  <c r="J2638" i="2"/>
  <c r="J2642" i="2"/>
  <c r="J2646" i="2"/>
  <c r="J2650" i="2"/>
  <c r="J2654" i="2"/>
  <c r="J2658" i="2"/>
  <c r="J2662" i="2"/>
  <c r="J2666" i="2"/>
  <c r="J2670" i="2"/>
  <c r="J2674" i="2"/>
  <c r="J2678" i="2"/>
  <c r="J2682" i="2"/>
  <c r="J2686" i="2"/>
  <c r="J2690" i="2"/>
  <c r="J2694" i="2"/>
  <c r="J2698" i="2"/>
  <c r="J2702" i="2"/>
  <c r="J2706" i="2"/>
  <c r="J2710" i="2"/>
  <c r="J2714" i="2"/>
  <c r="J2718" i="2"/>
  <c r="J2722" i="2"/>
  <c r="J2726" i="2"/>
  <c r="J2730" i="2"/>
  <c r="J2734" i="2"/>
  <c r="J2738" i="2"/>
  <c r="J2742" i="2"/>
  <c r="J2746" i="2"/>
  <c r="J2750" i="2"/>
  <c r="J2754" i="2"/>
  <c r="J2758" i="2"/>
  <c r="J2762" i="2"/>
  <c r="J2766" i="2"/>
  <c r="J2770" i="2"/>
  <c r="J2774" i="2"/>
  <c r="J2778" i="2"/>
  <c r="J2782" i="2"/>
  <c r="J2786" i="2"/>
  <c r="J2790" i="2"/>
  <c r="J2794" i="2"/>
  <c r="J2798" i="2"/>
  <c r="J2802" i="2"/>
  <c r="J2806" i="2"/>
  <c r="J2810" i="2"/>
  <c r="J2814" i="2"/>
  <c r="J2818" i="2"/>
  <c r="J2822" i="2"/>
  <c r="J2826" i="2"/>
  <c r="J2830" i="2"/>
  <c r="J2834" i="2"/>
  <c r="J2838" i="2"/>
  <c r="J2842" i="2"/>
  <c r="J2846" i="2"/>
  <c r="J2850" i="2"/>
  <c r="J2854" i="2"/>
  <c r="J2858" i="2"/>
  <c r="J2862" i="2"/>
  <c r="J2866" i="2"/>
  <c r="J2870" i="2"/>
  <c r="J2874" i="2"/>
  <c r="J2878" i="2"/>
  <c r="J2882" i="2"/>
  <c r="J2886" i="2"/>
  <c r="J2890" i="2"/>
  <c r="J2894" i="2"/>
  <c r="J2898" i="2"/>
  <c r="J2902" i="2"/>
  <c r="J2906" i="2"/>
  <c r="J2910" i="2"/>
  <c r="J2914" i="2"/>
  <c r="J2918" i="2"/>
  <c r="J2922" i="2"/>
  <c r="J2926" i="2"/>
  <c r="J2930" i="2"/>
  <c r="J2934" i="2"/>
  <c r="J2938" i="2"/>
  <c r="J2942" i="2"/>
  <c r="J2946" i="2"/>
  <c r="J2950" i="2"/>
  <c r="J2954" i="2"/>
  <c r="J2958" i="2"/>
  <c r="J2962" i="2"/>
  <c r="J2966" i="2"/>
  <c r="J2970" i="2"/>
  <c r="J2974" i="2"/>
  <c r="J2978" i="2"/>
  <c r="J2982" i="2"/>
  <c r="J2986" i="2"/>
  <c r="J2990" i="2"/>
  <c r="J2994" i="2"/>
  <c r="J2998" i="2"/>
  <c r="J3002" i="2"/>
  <c r="J3006" i="2"/>
  <c r="J3010" i="2"/>
  <c r="J3014" i="2"/>
  <c r="J3018" i="2"/>
  <c r="J3022" i="2"/>
  <c r="J3026" i="2"/>
  <c r="J3030" i="2"/>
  <c r="J3034" i="2"/>
  <c r="J3038" i="2"/>
  <c r="J3042" i="2"/>
  <c r="J3046" i="2"/>
  <c r="J3050" i="2"/>
  <c r="J3054" i="2"/>
  <c r="J3058" i="2"/>
  <c r="J3062" i="2"/>
  <c r="J3066" i="2"/>
  <c r="J3070" i="2"/>
  <c r="J3074" i="2"/>
  <c r="J3078" i="2"/>
  <c r="J3082" i="2"/>
  <c r="J3086" i="2"/>
  <c r="J3090" i="2"/>
  <c r="J3094" i="2"/>
  <c r="J3098" i="2"/>
  <c r="J3102" i="2"/>
  <c r="J3106" i="2"/>
  <c r="J3110" i="2"/>
  <c r="J3114" i="2"/>
  <c r="J3118" i="2"/>
  <c r="J3122" i="2"/>
  <c r="J3126" i="2"/>
  <c r="J3130" i="2"/>
  <c r="J3134" i="2"/>
  <c r="J3138" i="2"/>
  <c r="J3142" i="2"/>
  <c r="J3146" i="2"/>
  <c r="J3150" i="2"/>
  <c r="J3154" i="2"/>
  <c r="J3158" i="2"/>
  <c r="J3162" i="2"/>
  <c r="J3166" i="2"/>
  <c r="J3170" i="2"/>
  <c r="J3174" i="2"/>
  <c r="J3178" i="2"/>
  <c r="J3182" i="2"/>
  <c r="J3186" i="2"/>
  <c r="J3190" i="2"/>
  <c r="J3194" i="2"/>
  <c r="J3198" i="2"/>
  <c r="J3202" i="2"/>
  <c r="J3206" i="2"/>
  <c r="J3210" i="2"/>
  <c r="J3214" i="2"/>
  <c r="J3218" i="2"/>
  <c r="J3222" i="2"/>
  <c r="J3226" i="2"/>
  <c r="J3230" i="2"/>
  <c r="J3234" i="2"/>
  <c r="J3238" i="2"/>
  <c r="J3242" i="2"/>
  <c r="J3246" i="2"/>
  <c r="J3250" i="2"/>
  <c r="J3254" i="2"/>
  <c r="J3258" i="2"/>
  <c r="J3262" i="2"/>
  <c r="J3266" i="2"/>
  <c r="J3270" i="2"/>
  <c r="J3274" i="2"/>
  <c r="J3278" i="2"/>
  <c r="J3282" i="2"/>
  <c r="J3286" i="2"/>
  <c r="J3290" i="2"/>
  <c r="J3294" i="2"/>
  <c r="J3298" i="2"/>
  <c r="J3302" i="2"/>
  <c r="J3306" i="2"/>
  <c r="J3310" i="2"/>
  <c r="J3314" i="2"/>
  <c r="J3318" i="2"/>
  <c r="J3322" i="2"/>
  <c r="J3326" i="2"/>
  <c r="J3330" i="2"/>
  <c r="J3334" i="2"/>
  <c r="J3338" i="2"/>
  <c r="J3342" i="2"/>
  <c r="J3346" i="2"/>
  <c r="J3350" i="2"/>
  <c r="J3354" i="2"/>
  <c r="J3358" i="2"/>
  <c r="J3362" i="2"/>
  <c r="J3366" i="2"/>
  <c r="J3370" i="2"/>
  <c r="J3374" i="2"/>
  <c r="J3378" i="2"/>
  <c r="J3382" i="2"/>
  <c r="J3386" i="2"/>
  <c r="J3390" i="2"/>
  <c r="J3394" i="2"/>
  <c r="J3398" i="2"/>
  <c r="J3402" i="2"/>
  <c r="J3406" i="2"/>
  <c r="J3410" i="2"/>
  <c r="J3414" i="2"/>
  <c r="J3418" i="2"/>
  <c r="J3422" i="2"/>
  <c r="J3426" i="2"/>
  <c r="J3430" i="2"/>
  <c r="J3434" i="2"/>
  <c r="J3438" i="2"/>
  <c r="J3442" i="2"/>
  <c r="J3446" i="2"/>
  <c r="J3450" i="2"/>
  <c r="J3454" i="2"/>
  <c r="J3458" i="2"/>
  <c r="J3462" i="2"/>
  <c r="J3466" i="2"/>
  <c r="J3470" i="2"/>
  <c r="J3474" i="2"/>
  <c r="J3478" i="2"/>
  <c r="J3482" i="2"/>
  <c r="J3486" i="2"/>
  <c r="J3490" i="2"/>
  <c r="J3494" i="2"/>
  <c r="J3498" i="2"/>
  <c r="J1420" i="2"/>
  <c r="J1428" i="2"/>
  <c r="J1436" i="2"/>
  <c r="J1444" i="2"/>
  <c r="J1452" i="2"/>
  <c r="J1460" i="2"/>
  <c r="J1468" i="2"/>
  <c r="J1476" i="2"/>
  <c r="J1484" i="2"/>
  <c r="J1492" i="2"/>
  <c r="J1500" i="2"/>
  <c r="J1508" i="2"/>
  <c r="J1516" i="2"/>
  <c r="J1524" i="2"/>
  <c r="J1532" i="2"/>
  <c r="J1540" i="2"/>
  <c r="J1548" i="2"/>
  <c r="J1556" i="2"/>
  <c r="J1564" i="2"/>
  <c r="J1572" i="2"/>
  <c r="J1580" i="2"/>
  <c r="J1588" i="2"/>
  <c r="J1596" i="2"/>
  <c r="J1604" i="2"/>
  <c r="J1612" i="2"/>
  <c r="J1620" i="2"/>
  <c r="J1628" i="2"/>
  <c r="J1636" i="2"/>
  <c r="J1644" i="2"/>
  <c r="J1652" i="2"/>
  <c r="J1660" i="2"/>
  <c r="J1668" i="2"/>
  <c r="J1676" i="2"/>
  <c r="J1684" i="2"/>
  <c r="J1692" i="2"/>
  <c r="J1700" i="2"/>
  <c r="J1708" i="2"/>
  <c r="J1716" i="2"/>
  <c r="J1723" i="2"/>
  <c r="J1727" i="2"/>
  <c r="J1731" i="2"/>
  <c r="J1735" i="2"/>
  <c r="J1739" i="2"/>
  <c r="J1743" i="2"/>
  <c r="J1747" i="2"/>
  <c r="J1751" i="2"/>
  <c r="J1755" i="2"/>
  <c r="J1759" i="2"/>
  <c r="J1763" i="2"/>
  <c r="J1767" i="2"/>
  <c r="J1771" i="2"/>
  <c r="J1775" i="2"/>
  <c r="J1779" i="2"/>
  <c r="J1783" i="2"/>
  <c r="J1787" i="2"/>
  <c r="J1791" i="2"/>
  <c r="J1795" i="2"/>
  <c r="J1799" i="2"/>
  <c r="J1803" i="2"/>
  <c r="J1807" i="2"/>
  <c r="J1811" i="2"/>
  <c r="J1815" i="2"/>
  <c r="J1819" i="2"/>
  <c r="J1823" i="2"/>
  <c r="J1827" i="2"/>
  <c r="J1831" i="2"/>
  <c r="J1835" i="2"/>
  <c r="J1839" i="2"/>
  <c r="J1843" i="2"/>
  <c r="J1847" i="2"/>
  <c r="J1851" i="2"/>
  <c r="J1855" i="2"/>
  <c r="J1859" i="2"/>
  <c r="J1863" i="2"/>
  <c r="J1867" i="2"/>
  <c r="J1871" i="2"/>
  <c r="J1875" i="2"/>
  <c r="J1879" i="2"/>
  <c r="J1883" i="2"/>
  <c r="J1887" i="2"/>
  <c r="J1891" i="2"/>
  <c r="J1895" i="2"/>
  <c r="J1899" i="2"/>
  <c r="J1903" i="2"/>
  <c r="J1907" i="2"/>
  <c r="J1911" i="2"/>
  <c r="J1915" i="2"/>
  <c r="J1919" i="2"/>
  <c r="J1923" i="2"/>
  <c r="J1927" i="2"/>
  <c r="J1931" i="2"/>
  <c r="J1935" i="2"/>
  <c r="J1939" i="2"/>
  <c r="J1943" i="2"/>
  <c r="J1947" i="2"/>
  <c r="J1951" i="2"/>
  <c r="J1955" i="2"/>
  <c r="J1959" i="2"/>
  <c r="J1963" i="2"/>
  <c r="J1967" i="2"/>
  <c r="J1971" i="2"/>
  <c r="J1975" i="2"/>
  <c r="J1979" i="2"/>
  <c r="J1983" i="2"/>
  <c r="J1987" i="2"/>
  <c r="J1991" i="2"/>
  <c r="J1995" i="2"/>
  <c r="J1999" i="2"/>
  <c r="J2003" i="2"/>
  <c r="J2007" i="2"/>
  <c r="J2011" i="2"/>
  <c r="J2015" i="2"/>
  <c r="J2019" i="2"/>
  <c r="J2023" i="2"/>
  <c r="J2027" i="2"/>
  <c r="J2031" i="2"/>
  <c r="J2035" i="2"/>
  <c r="J2039" i="2"/>
  <c r="J2043" i="2"/>
  <c r="J2047" i="2"/>
  <c r="J2051" i="2"/>
  <c r="J2055" i="2"/>
  <c r="J2059" i="2"/>
  <c r="J2063" i="2"/>
  <c r="J2067" i="2"/>
  <c r="J2071" i="2"/>
  <c r="J2075" i="2"/>
  <c r="J2079" i="2"/>
  <c r="J2083" i="2"/>
  <c r="J2087" i="2"/>
  <c r="J2091" i="2"/>
  <c r="J2095" i="2"/>
  <c r="J2099" i="2"/>
  <c r="J2103" i="2"/>
  <c r="J2107" i="2"/>
  <c r="J2111" i="2"/>
  <c r="J2115" i="2"/>
  <c r="J2119" i="2"/>
  <c r="J2123" i="2"/>
  <c r="J2127" i="2"/>
  <c r="J2131" i="2"/>
  <c r="J2135" i="2"/>
  <c r="J2139" i="2"/>
  <c r="J2143" i="2"/>
  <c r="J2147" i="2"/>
  <c r="J2151" i="2"/>
  <c r="J2155" i="2"/>
  <c r="J2159" i="2"/>
  <c r="J2163" i="2"/>
  <c r="J2167" i="2"/>
  <c r="J2171" i="2"/>
  <c r="J2175" i="2"/>
  <c r="J2179" i="2"/>
  <c r="J2183" i="2"/>
  <c r="J2187" i="2"/>
  <c r="J2191" i="2"/>
  <c r="J2195" i="2"/>
  <c r="J2199" i="2"/>
  <c r="J2203" i="2"/>
  <c r="J2207" i="2"/>
  <c r="J2211" i="2"/>
  <c r="J2215" i="2"/>
  <c r="J2219" i="2"/>
  <c r="J2223" i="2"/>
  <c r="J2227" i="2"/>
  <c r="J2231" i="2"/>
  <c r="J2235" i="2"/>
  <c r="J2239" i="2"/>
  <c r="J2243" i="2"/>
  <c r="J2247" i="2"/>
  <c r="J2251" i="2"/>
  <c r="J2255" i="2"/>
  <c r="J2259" i="2"/>
  <c r="J2263" i="2"/>
  <c r="J2267" i="2"/>
  <c r="J2271" i="2"/>
  <c r="J2275" i="2"/>
  <c r="J2279" i="2"/>
  <c r="J2283" i="2"/>
  <c r="J2287" i="2"/>
  <c r="J2291" i="2"/>
  <c r="J2295" i="2"/>
  <c r="J2299" i="2"/>
  <c r="J2303" i="2"/>
  <c r="J2307" i="2"/>
  <c r="J2311" i="2"/>
  <c r="J2315" i="2"/>
  <c r="J2319" i="2"/>
  <c r="J2323" i="2"/>
  <c r="J2327" i="2"/>
  <c r="J2331" i="2"/>
  <c r="J2335" i="2"/>
  <c r="J2339" i="2"/>
  <c r="J2343" i="2"/>
  <c r="J2347" i="2"/>
  <c r="J2351" i="2"/>
  <c r="J2355" i="2"/>
  <c r="J2359" i="2"/>
  <c r="J2363" i="2"/>
  <c r="J2367" i="2"/>
  <c r="J2371" i="2"/>
  <c r="J2375" i="2"/>
  <c r="J2379" i="2"/>
  <c r="J2383" i="2"/>
  <c r="J2387" i="2"/>
  <c r="J2391" i="2"/>
  <c r="J2395" i="2"/>
  <c r="J2399" i="2"/>
  <c r="J2403" i="2"/>
  <c r="J2407" i="2"/>
  <c r="J2411" i="2"/>
  <c r="J2415" i="2"/>
  <c r="J2419" i="2"/>
  <c r="J2423" i="2"/>
  <c r="J2427" i="2"/>
  <c r="J2431" i="2"/>
  <c r="J2435" i="2"/>
  <c r="J2439" i="2"/>
  <c r="J2443" i="2"/>
  <c r="J2447" i="2"/>
  <c r="J2451" i="2"/>
  <c r="J2455" i="2"/>
  <c r="J2459" i="2"/>
  <c r="J2463" i="2"/>
  <c r="J2467" i="2"/>
  <c r="J2471" i="2"/>
  <c r="J2475" i="2"/>
  <c r="J2479" i="2"/>
  <c r="J2483" i="2"/>
  <c r="J2487" i="2"/>
  <c r="J2491" i="2"/>
  <c r="J2495" i="2"/>
  <c r="J2499" i="2"/>
  <c r="J2503" i="2"/>
  <c r="J2507" i="2"/>
  <c r="J2511" i="2"/>
  <c r="J2515" i="2"/>
  <c r="J2519" i="2"/>
  <c r="J2523" i="2"/>
  <c r="J2527" i="2"/>
  <c r="J2531" i="2"/>
  <c r="J2535" i="2"/>
  <c r="J2539" i="2"/>
  <c r="J2543" i="2"/>
  <c r="J2547" i="2"/>
  <c r="J2551" i="2"/>
  <c r="J2555" i="2"/>
  <c r="J2559" i="2"/>
  <c r="J2563" i="2"/>
  <c r="J2567" i="2"/>
  <c r="J2571" i="2"/>
  <c r="J2575" i="2"/>
  <c r="J2579" i="2"/>
  <c r="J2583" i="2"/>
  <c r="J2587" i="2"/>
  <c r="J2591" i="2"/>
  <c r="J2595" i="2"/>
  <c r="J2599" i="2"/>
  <c r="J2603" i="2"/>
  <c r="J2607" i="2"/>
  <c r="J2611" i="2"/>
  <c r="J2615" i="2"/>
  <c r="J2619" i="2"/>
  <c r="J2623" i="2"/>
  <c r="J2627" i="2"/>
  <c r="J2631" i="2"/>
  <c r="J2635" i="2"/>
  <c r="J2639" i="2"/>
  <c r="J2643" i="2"/>
  <c r="J2647" i="2"/>
  <c r="J2651" i="2"/>
  <c r="J2655" i="2"/>
  <c r="J2659" i="2"/>
  <c r="J2663" i="2"/>
  <c r="J2667" i="2"/>
  <c r="J2671" i="2"/>
  <c r="J2675" i="2"/>
  <c r="J2679" i="2"/>
  <c r="J2683" i="2"/>
  <c r="J2687" i="2"/>
  <c r="J2691" i="2"/>
  <c r="J2695" i="2"/>
  <c r="J2699" i="2"/>
  <c r="J2703" i="2"/>
  <c r="J2707" i="2"/>
  <c r="J2711" i="2"/>
  <c r="J2715" i="2"/>
  <c r="J2719" i="2"/>
  <c r="J2723" i="2"/>
  <c r="J2727" i="2"/>
  <c r="J2731" i="2"/>
  <c r="J2735" i="2"/>
  <c r="J2739" i="2"/>
  <c r="J2743" i="2"/>
  <c r="J2747" i="2"/>
  <c r="J2751" i="2"/>
  <c r="J2755" i="2"/>
  <c r="J2759" i="2"/>
  <c r="J2763" i="2"/>
  <c r="J2767" i="2"/>
  <c r="J2771" i="2"/>
  <c r="J2775" i="2"/>
  <c r="J2779" i="2"/>
  <c r="J2783" i="2"/>
  <c r="J2787" i="2"/>
  <c r="J2791" i="2"/>
  <c r="J2795" i="2"/>
  <c r="J2799" i="2"/>
  <c r="J2803" i="2"/>
  <c r="J2807" i="2"/>
  <c r="J2811" i="2"/>
  <c r="J2815" i="2"/>
  <c r="J2819" i="2"/>
  <c r="J2823" i="2"/>
  <c r="J2827" i="2"/>
  <c r="J2831" i="2"/>
  <c r="J2835" i="2"/>
  <c r="J2839" i="2"/>
  <c r="J2843" i="2"/>
  <c r="J2847" i="2"/>
  <c r="J2851" i="2"/>
  <c r="J2855" i="2"/>
  <c r="J2859" i="2"/>
  <c r="J2863" i="2"/>
  <c r="J2867" i="2"/>
  <c r="J2871" i="2"/>
  <c r="J2875" i="2"/>
  <c r="J2879" i="2"/>
  <c r="J2883" i="2"/>
  <c r="J2887" i="2"/>
  <c r="J2891" i="2"/>
  <c r="J2895" i="2"/>
  <c r="J2899" i="2"/>
  <c r="J2903" i="2"/>
  <c r="J2907" i="2"/>
  <c r="J2911" i="2"/>
  <c r="J2915" i="2"/>
  <c r="J2919" i="2"/>
  <c r="J2923" i="2"/>
  <c r="J2927" i="2"/>
  <c r="J2931" i="2"/>
  <c r="J2935" i="2"/>
  <c r="J2939" i="2"/>
  <c r="J2943" i="2"/>
  <c r="J2947" i="2"/>
  <c r="J2951" i="2"/>
  <c r="J2955" i="2"/>
  <c r="J2959" i="2"/>
  <c r="J2963" i="2"/>
  <c r="J2967" i="2"/>
  <c r="J2971" i="2"/>
  <c r="J2975" i="2"/>
  <c r="J2979" i="2"/>
  <c r="J2983" i="2"/>
  <c r="J2987" i="2"/>
  <c r="J2991" i="2"/>
  <c r="J2995" i="2"/>
  <c r="J2999" i="2"/>
  <c r="J3003" i="2"/>
  <c r="J3007" i="2"/>
  <c r="J3011" i="2"/>
  <c r="J3015" i="2"/>
  <c r="J3019" i="2"/>
  <c r="J3023" i="2"/>
  <c r="J3027" i="2"/>
  <c r="J3031" i="2"/>
  <c r="J3035" i="2"/>
  <c r="J3039" i="2"/>
  <c r="J3043" i="2"/>
  <c r="J3047" i="2"/>
  <c r="J3051" i="2"/>
  <c r="J3055" i="2"/>
  <c r="J3059" i="2"/>
  <c r="J3063" i="2"/>
  <c r="J3067" i="2"/>
  <c r="J3071" i="2"/>
  <c r="J3075" i="2"/>
  <c r="J3079" i="2"/>
  <c r="J3083" i="2"/>
  <c r="J3087" i="2"/>
  <c r="J3091" i="2"/>
  <c r="J3095" i="2"/>
  <c r="J3099" i="2"/>
  <c r="J3103" i="2"/>
  <c r="J3107" i="2"/>
  <c r="J3111" i="2"/>
  <c r="J3115" i="2"/>
  <c r="J3119" i="2"/>
  <c r="J3123" i="2"/>
  <c r="J3127" i="2"/>
  <c r="J3131" i="2"/>
  <c r="J3135" i="2"/>
  <c r="J3139" i="2"/>
  <c r="J3143" i="2"/>
  <c r="J3147" i="2"/>
  <c r="J3151" i="2"/>
  <c r="J3155" i="2"/>
  <c r="J3159" i="2"/>
  <c r="J3163" i="2"/>
  <c r="J3167" i="2"/>
  <c r="J3171" i="2"/>
  <c r="J3175" i="2"/>
  <c r="J3179" i="2"/>
  <c r="J3183" i="2"/>
  <c r="J3187" i="2"/>
  <c r="J3191" i="2"/>
  <c r="J3195" i="2"/>
  <c r="J3199" i="2"/>
  <c r="J3203" i="2"/>
  <c r="J3207" i="2"/>
  <c r="J3211" i="2"/>
  <c r="J3215" i="2"/>
  <c r="J3219" i="2"/>
  <c r="J3223" i="2"/>
  <c r="J3227" i="2"/>
  <c r="J3231" i="2"/>
  <c r="J3235" i="2"/>
  <c r="J3239" i="2"/>
  <c r="J3243" i="2"/>
  <c r="J3247" i="2"/>
  <c r="J3251" i="2"/>
  <c r="J3255" i="2"/>
  <c r="J3259" i="2"/>
  <c r="J3263" i="2"/>
  <c r="J3267" i="2"/>
  <c r="J3271" i="2"/>
  <c r="J3275" i="2"/>
  <c r="J3279" i="2"/>
  <c r="J3283" i="2"/>
  <c r="J3287" i="2"/>
  <c r="J3291" i="2"/>
  <c r="J3295" i="2"/>
  <c r="J3299" i="2"/>
  <c r="J3303" i="2"/>
  <c r="J3307" i="2"/>
  <c r="J3311" i="2"/>
  <c r="J3315" i="2"/>
  <c r="J3319" i="2"/>
  <c r="J3323" i="2"/>
  <c r="J3327" i="2"/>
  <c r="J3331" i="2"/>
  <c r="J3335" i="2"/>
  <c r="J3339" i="2"/>
  <c r="J3343" i="2"/>
  <c r="J3347" i="2"/>
  <c r="J3351" i="2"/>
  <c r="J3355" i="2"/>
  <c r="J3359" i="2"/>
  <c r="J3363" i="2"/>
  <c r="J3367" i="2"/>
  <c r="J3371" i="2"/>
  <c r="J3375" i="2"/>
  <c r="J3379" i="2"/>
  <c r="J3383" i="2"/>
  <c r="J3387" i="2"/>
  <c r="J3391" i="2"/>
  <c r="J3395" i="2"/>
  <c r="J3399" i="2"/>
  <c r="J3403" i="2"/>
  <c r="J3407" i="2"/>
  <c r="J3411" i="2"/>
  <c r="J3415" i="2"/>
  <c r="J3419" i="2"/>
  <c r="J3423" i="2"/>
  <c r="J3427" i="2"/>
  <c r="J3431" i="2"/>
  <c r="J3435" i="2"/>
  <c r="J3439" i="2"/>
  <c r="J3443" i="2"/>
  <c r="J3447" i="2"/>
  <c r="J3451" i="2"/>
  <c r="J3455" i="2"/>
  <c r="J3459" i="2"/>
  <c r="J3463" i="2"/>
  <c r="J3467" i="2"/>
  <c r="J3471" i="2"/>
  <c r="J3475" i="2"/>
  <c r="J3479" i="2"/>
  <c r="J3483" i="2"/>
  <c r="J3487" i="2"/>
  <c r="J3491" i="2"/>
  <c r="J3495" i="2"/>
  <c r="J3499" i="2"/>
  <c r="J1422" i="2"/>
  <c r="J1430" i="2"/>
  <c r="J1438" i="2"/>
  <c r="J1446" i="2"/>
  <c r="J1454" i="2"/>
  <c r="J1462" i="2"/>
  <c r="J1470" i="2"/>
  <c r="J1478" i="2"/>
  <c r="J1486" i="2"/>
  <c r="J1494" i="2"/>
  <c r="J1502" i="2"/>
  <c r="J1510" i="2"/>
  <c r="J1518" i="2"/>
  <c r="J1526" i="2"/>
  <c r="J1534" i="2"/>
  <c r="J1542" i="2"/>
  <c r="J1550" i="2"/>
  <c r="J1558" i="2"/>
  <c r="J1566" i="2"/>
  <c r="J1574" i="2"/>
  <c r="J1582" i="2"/>
  <c r="J1590" i="2"/>
  <c r="J1598" i="2"/>
  <c r="J1606" i="2"/>
  <c r="J1614" i="2"/>
  <c r="J1622" i="2"/>
  <c r="J1630" i="2"/>
  <c r="J1638" i="2"/>
  <c r="J1646" i="2"/>
  <c r="J1654" i="2"/>
  <c r="J1662" i="2"/>
  <c r="J1670" i="2"/>
  <c r="J1678" i="2"/>
  <c r="J1686" i="2"/>
  <c r="J1694" i="2"/>
  <c r="J1702" i="2"/>
  <c r="J1710" i="2"/>
  <c r="J1718" i="2"/>
  <c r="J1724" i="2"/>
  <c r="J1728" i="2"/>
  <c r="J1732" i="2"/>
  <c r="J1736" i="2"/>
  <c r="J1740" i="2"/>
  <c r="J1744" i="2"/>
  <c r="J1748" i="2"/>
  <c r="J1752" i="2"/>
  <c r="J1756" i="2"/>
  <c r="J1760" i="2"/>
  <c r="J1764" i="2"/>
  <c r="J1768" i="2"/>
  <c r="J1772" i="2"/>
  <c r="J1776" i="2"/>
  <c r="J1780" i="2"/>
  <c r="J1784" i="2"/>
  <c r="J1788" i="2"/>
  <c r="J1792" i="2"/>
  <c r="J1796" i="2"/>
  <c r="J1800" i="2"/>
  <c r="J1804" i="2"/>
  <c r="J1808" i="2"/>
  <c r="J1812" i="2"/>
  <c r="J1816" i="2"/>
  <c r="J1820" i="2"/>
  <c r="J1824" i="2"/>
  <c r="J1828" i="2"/>
  <c r="J1832" i="2"/>
  <c r="J1836" i="2"/>
  <c r="J1840" i="2"/>
  <c r="J1844" i="2"/>
  <c r="J1848" i="2"/>
  <c r="J1852" i="2"/>
  <c r="J1856" i="2"/>
  <c r="J1860" i="2"/>
  <c r="J1864" i="2"/>
  <c r="J1868" i="2"/>
  <c r="J1872" i="2"/>
  <c r="J1876" i="2"/>
  <c r="J1880" i="2"/>
  <c r="J1884" i="2"/>
  <c r="J1888" i="2"/>
  <c r="J1892" i="2"/>
  <c r="J1896" i="2"/>
  <c r="J1900" i="2"/>
  <c r="J1904" i="2"/>
  <c r="J1908" i="2"/>
  <c r="J1912" i="2"/>
  <c r="J1916" i="2"/>
  <c r="J1920" i="2"/>
  <c r="J1924" i="2"/>
  <c r="J1928" i="2"/>
  <c r="J1932" i="2"/>
  <c r="J1936" i="2"/>
  <c r="J1940" i="2"/>
  <c r="J1944" i="2"/>
  <c r="J1948" i="2"/>
  <c r="J1952" i="2"/>
  <c r="J1956" i="2"/>
  <c r="J1960" i="2"/>
  <c r="J1964" i="2"/>
  <c r="J1968" i="2"/>
  <c r="J1972" i="2"/>
  <c r="J1976" i="2"/>
  <c r="J1980" i="2"/>
  <c r="J1984" i="2"/>
  <c r="J1988" i="2"/>
  <c r="J1992" i="2"/>
  <c r="J1996" i="2"/>
  <c r="J2000" i="2"/>
  <c r="J2004" i="2"/>
  <c r="J2008" i="2"/>
  <c r="J2012" i="2"/>
  <c r="J2016" i="2"/>
  <c r="J2020" i="2"/>
  <c r="J2024" i="2"/>
  <c r="J2028" i="2"/>
  <c r="J2032" i="2"/>
  <c r="J2036" i="2"/>
  <c r="J2040" i="2"/>
  <c r="J2044" i="2"/>
  <c r="J2048" i="2"/>
  <c r="J2052" i="2"/>
  <c r="J2056" i="2"/>
  <c r="J2060" i="2"/>
  <c r="J2064" i="2"/>
  <c r="J2068" i="2"/>
  <c r="J2072" i="2"/>
  <c r="J2076" i="2"/>
  <c r="J2080" i="2"/>
  <c r="J2084" i="2"/>
  <c r="J2088" i="2"/>
  <c r="J2092" i="2"/>
  <c r="J2096" i="2"/>
  <c r="J2100" i="2"/>
  <c r="J2104" i="2"/>
  <c r="J2108" i="2"/>
  <c r="J2112" i="2"/>
  <c r="J2116" i="2"/>
  <c r="J2120" i="2"/>
  <c r="J2124" i="2"/>
  <c r="J2128" i="2"/>
  <c r="J2132" i="2"/>
  <c r="J2136" i="2"/>
  <c r="J2140" i="2"/>
  <c r="J2144" i="2"/>
  <c r="J2148" i="2"/>
  <c r="J2152" i="2"/>
  <c r="J2156" i="2"/>
  <c r="J2160" i="2"/>
  <c r="J2164" i="2"/>
  <c r="J2168" i="2"/>
  <c r="J2172" i="2"/>
  <c r="J2176" i="2"/>
  <c r="J2180" i="2"/>
  <c r="J2184" i="2"/>
  <c r="J2188" i="2"/>
  <c r="J2192" i="2"/>
  <c r="J2196" i="2"/>
  <c r="J2200" i="2"/>
  <c r="J2204" i="2"/>
  <c r="J2208" i="2"/>
  <c r="J2212" i="2"/>
  <c r="J2216" i="2"/>
  <c r="J2220" i="2"/>
  <c r="J2224" i="2"/>
  <c r="J2228" i="2"/>
  <c r="J2232" i="2"/>
  <c r="J2236" i="2"/>
  <c r="J2240" i="2"/>
  <c r="J2244" i="2"/>
  <c r="J2248" i="2"/>
  <c r="J2252" i="2"/>
  <c r="J2256" i="2"/>
  <c r="J2260" i="2"/>
  <c r="J2264" i="2"/>
  <c r="J2268" i="2"/>
  <c r="J2272" i="2"/>
  <c r="J2276" i="2"/>
  <c r="J2280" i="2"/>
  <c r="J2284" i="2"/>
  <c r="J2288" i="2"/>
  <c r="J2292" i="2"/>
  <c r="J2296" i="2"/>
  <c r="J2300" i="2"/>
  <c r="J2304" i="2"/>
  <c r="J2308" i="2"/>
  <c r="J2312" i="2"/>
  <c r="J2316" i="2"/>
  <c r="J2320" i="2"/>
  <c r="J2324" i="2"/>
  <c r="J2328" i="2"/>
  <c r="J2332" i="2"/>
  <c r="J2336" i="2"/>
  <c r="J2340" i="2"/>
  <c r="J2344" i="2"/>
  <c r="J2348" i="2"/>
  <c r="J2352" i="2"/>
  <c r="J2356" i="2"/>
  <c r="J2360" i="2"/>
  <c r="J2364" i="2"/>
  <c r="J2368" i="2"/>
  <c r="J2372" i="2"/>
  <c r="J2376" i="2"/>
  <c r="J2380" i="2"/>
  <c r="J2384" i="2"/>
  <c r="J2388" i="2"/>
  <c r="J2392" i="2"/>
  <c r="J2396" i="2"/>
  <c r="J2400" i="2"/>
  <c r="J2404" i="2"/>
  <c r="J2408" i="2"/>
  <c r="J2412" i="2"/>
  <c r="J2416" i="2"/>
  <c r="J2420" i="2"/>
  <c r="J2424" i="2"/>
  <c r="J2428" i="2"/>
  <c r="J2432" i="2"/>
  <c r="J2436" i="2"/>
  <c r="J2440" i="2"/>
  <c r="J2444" i="2"/>
  <c r="J2448" i="2"/>
  <c r="J2452" i="2"/>
  <c r="J2456" i="2"/>
  <c r="J2460" i="2"/>
  <c r="J2464" i="2"/>
  <c r="J2468" i="2"/>
  <c r="J2472" i="2"/>
  <c r="J2476" i="2"/>
  <c r="J2480" i="2"/>
  <c r="J2484" i="2"/>
  <c r="J2488" i="2"/>
  <c r="J2492" i="2"/>
  <c r="J2496" i="2"/>
  <c r="J2500" i="2"/>
  <c r="J2504" i="2"/>
  <c r="J2508" i="2"/>
  <c r="J2512" i="2"/>
  <c r="J2516" i="2"/>
  <c r="J2520" i="2"/>
  <c r="J2524" i="2"/>
  <c r="J2528" i="2"/>
  <c r="J2532" i="2"/>
  <c r="J2536" i="2"/>
  <c r="J2540" i="2"/>
  <c r="J2544" i="2"/>
  <c r="J2548" i="2"/>
  <c r="J2552" i="2"/>
  <c r="J2556" i="2"/>
  <c r="J2560" i="2"/>
  <c r="J2564" i="2"/>
  <c r="J2568" i="2"/>
  <c r="J2572" i="2"/>
  <c r="J2576" i="2"/>
  <c r="J2580" i="2"/>
  <c r="J2584" i="2"/>
  <c r="J2588" i="2"/>
  <c r="J2592" i="2"/>
  <c r="J2596" i="2"/>
  <c r="J2600" i="2"/>
  <c r="J2604" i="2"/>
  <c r="J2608" i="2"/>
  <c r="J2612" i="2"/>
  <c r="J2616" i="2"/>
  <c r="J2620" i="2"/>
  <c r="J2624" i="2"/>
  <c r="J2628" i="2"/>
  <c r="J2632" i="2"/>
  <c r="J2636" i="2"/>
  <c r="J2640" i="2"/>
  <c r="J2644" i="2"/>
  <c r="J2648" i="2"/>
  <c r="J2652" i="2"/>
  <c r="J2656" i="2"/>
  <c r="J2660" i="2"/>
  <c r="J2664" i="2"/>
  <c r="J2668" i="2"/>
  <c r="J2672" i="2"/>
  <c r="J2676" i="2"/>
  <c r="J2680" i="2"/>
  <c r="J2684" i="2"/>
  <c r="J2688" i="2"/>
  <c r="J2692" i="2"/>
  <c r="J2696" i="2"/>
  <c r="J2700" i="2"/>
  <c r="J2704" i="2"/>
  <c r="J2708" i="2"/>
  <c r="J2712" i="2"/>
  <c r="J2716" i="2"/>
  <c r="J2720" i="2"/>
  <c r="J2724" i="2"/>
  <c r="J2728" i="2"/>
  <c r="J2732" i="2"/>
  <c r="J2736" i="2"/>
  <c r="J2740" i="2"/>
  <c r="J2744" i="2"/>
  <c r="J2748" i="2"/>
  <c r="J2752" i="2"/>
  <c r="J2756" i="2"/>
  <c r="J2760" i="2"/>
  <c r="J2764" i="2"/>
  <c r="J2768" i="2"/>
  <c r="J2772" i="2"/>
  <c r="J2776" i="2"/>
  <c r="J2780" i="2"/>
  <c r="J2784" i="2"/>
  <c r="J2788" i="2"/>
  <c r="J2792" i="2"/>
  <c r="J2796" i="2"/>
  <c r="J2800" i="2"/>
  <c r="J2804" i="2"/>
  <c r="J2808" i="2"/>
  <c r="J2812" i="2"/>
  <c r="J2816" i="2"/>
  <c r="J2820" i="2"/>
  <c r="J2824" i="2"/>
  <c r="J2828" i="2"/>
  <c r="J2832" i="2"/>
  <c r="J2836" i="2"/>
  <c r="J2840" i="2"/>
  <c r="J2844" i="2"/>
  <c r="J2848" i="2"/>
  <c r="J2852" i="2"/>
  <c r="J2856" i="2"/>
  <c r="J2860" i="2"/>
  <c r="J2864" i="2"/>
  <c r="J2868" i="2"/>
  <c r="J2872" i="2"/>
  <c r="J2876" i="2"/>
  <c r="J2880" i="2"/>
  <c r="J2884" i="2"/>
  <c r="J2888" i="2"/>
  <c r="J2892" i="2"/>
  <c r="J2896" i="2"/>
  <c r="J2900" i="2"/>
  <c r="J2904" i="2"/>
  <c r="J2908" i="2"/>
  <c r="J2912" i="2"/>
  <c r="J2916" i="2"/>
  <c r="J2920" i="2"/>
  <c r="J2924" i="2"/>
  <c r="J2928" i="2"/>
  <c r="J2932" i="2"/>
  <c r="J2936" i="2"/>
  <c r="J2940" i="2"/>
  <c r="J2944" i="2"/>
  <c r="J2948" i="2"/>
  <c r="J2952" i="2"/>
  <c r="J2956" i="2"/>
  <c r="J2960" i="2"/>
  <c r="J2964" i="2"/>
  <c r="J2968" i="2"/>
  <c r="J2972" i="2"/>
  <c r="J2976" i="2"/>
  <c r="J2980" i="2"/>
  <c r="J2984" i="2"/>
  <c r="J2988" i="2"/>
  <c r="J2992" i="2"/>
  <c r="J2996" i="2"/>
  <c r="J3000" i="2"/>
  <c r="J3004" i="2"/>
  <c r="J3008" i="2"/>
  <c r="J3012" i="2"/>
  <c r="J3016" i="2"/>
  <c r="J3020" i="2"/>
  <c r="J3024" i="2"/>
  <c r="J3028" i="2"/>
  <c r="J3032" i="2"/>
  <c r="J3036" i="2"/>
  <c r="J3040" i="2"/>
  <c r="J3044" i="2"/>
  <c r="J3048" i="2"/>
  <c r="J3052" i="2"/>
  <c r="J3056" i="2"/>
  <c r="J3060" i="2"/>
  <c r="J3064" i="2"/>
  <c r="J3068" i="2"/>
  <c r="J3072" i="2"/>
  <c r="J3076" i="2"/>
  <c r="J3080" i="2"/>
  <c r="J3084" i="2"/>
  <c r="J3088" i="2"/>
  <c r="J3092" i="2"/>
  <c r="J3096" i="2"/>
  <c r="J3100" i="2"/>
  <c r="J3104" i="2"/>
  <c r="J3108" i="2"/>
  <c r="J3112" i="2"/>
  <c r="J3116" i="2"/>
  <c r="J3120" i="2"/>
  <c r="J3124" i="2"/>
  <c r="J3128" i="2"/>
  <c r="J3132" i="2"/>
  <c r="J3136" i="2"/>
  <c r="J3140" i="2"/>
  <c r="J3144" i="2"/>
  <c r="J3148" i="2"/>
  <c r="J3152" i="2"/>
  <c r="J3156" i="2"/>
  <c r="J3160" i="2"/>
  <c r="J3164" i="2"/>
  <c r="J3168" i="2"/>
  <c r="J3172" i="2"/>
  <c r="J3176" i="2"/>
  <c r="J3180" i="2"/>
  <c r="J3184" i="2"/>
  <c r="J3188" i="2"/>
  <c r="J3192" i="2"/>
  <c r="J3196" i="2"/>
  <c r="J3200" i="2"/>
  <c r="J3204" i="2"/>
  <c r="J3208" i="2"/>
  <c r="J3212" i="2"/>
  <c r="J3216" i="2"/>
  <c r="J3220" i="2"/>
  <c r="J3224" i="2"/>
  <c r="J3228" i="2"/>
  <c r="J3232" i="2"/>
  <c r="J3236" i="2"/>
  <c r="J3240" i="2"/>
  <c r="J3244" i="2"/>
  <c r="J3248" i="2"/>
  <c r="J3252" i="2"/>
  <c r="J3256" i="2"/>
  <c r="J3260" i="2"/>
  <c r="J3264" i="2"/>
  <c r="J3268" i="2"/>
  <c r="J3272" i="2"/>
  <c r="J3276" i="2"/>
  <c r="J3280" i="2"/>
  <c r="J3284" i="2"/>
  <c r="J3288" i="2"/>
  <c r="J3292" i="2"/>
  <c r="J3296" i="2"/>
  <c r="J3300" i="2"/>
  <c r="J3304" i="2"/>
  <c r="J3308" i="2"/>
  <c r="J3312" i="2"/>
  <c r="J3316" i="2"/>
  <c r="J3320" i="2"/>
  <c r="J3324" i="2"/>
  <c r="J3328" i="2"/>
  <c r="J3332" i="2"/>
  <c r="J3336" i="2"/>
  <c r="J3340" i="2"/>
  <c r="J3344" i="2"/>
  <c r="J3348" i="2"/>
  <c r="J3352" i="2"/>
  <c r="J3356" i="2"/>
  <c r="J3360" i="2"/>
  <c r="J3364" i="2"/>
  <c r="J3368" i="2"/>
  <c r="J3372" i="2"/>
  <c r="J3376" i="2"/>
  <c r="J3380" i="2"/>
  <c r="J3384" i="2"/>
  <c r="J3388" i="2"/>
  <c r="J3392" i="2"/>
  <c r="J3396" i="2"/>
  <c r="J3400" i="2"/>
  <c r="J3404" i="2"/>
  <c r="J3408" i="2"/>
  <c r="J3412" i="2"/>
  <c r="J3416" i="2"/>
  <c r="J3420" i="2"/>
  <c r="J3424" i="2"/>
  <c r="J3428" i="2"/>
  <c r="J3432" i="2"/>
  <c r="J3436" i="2"/>
  <c r="J3440" i="2"/>
  <c r="J3444" i="2"/>
  <c r="J3448" i="2"/>
  <c r="J3452" i="2"/>
  <c r="J3456" i="2"/>
  <c r="J3460" i="2"/>
  <c r="J3464" i="2"/>
  <c r="J3468" i="2"/>
  <c r="J3472" i="2"/>
  <c r="J3476" i="2"/>
  <c r="J3480" i="2"/>
  <c r="J3484" i="2"/>
  <c r="J3488" i="2"/>
  <c r="J3492" i="2"/>
  <c r="J3496" i="2"/>
  <c r="J3500" i="2"/>
  <c r="A3492" i="2"/>
  <c r="A3484" i="2"/>
  <c r="A3480" i="2"/>
  <c r="A3472" i="2"/>
  <c r="A3464" i="2"/>
  <c r="A3456" i="2"/>
  <c r="A3444" i="2"/>
  <c r="A3436" i="2"/>
  <c r="A3428" i="2"/>
  <c r="A3424" i="2"/>
  <c r="A3416" i="2"/>
  <c r="A3404" i="2"/>
  <c r="A3396" i="2"/>
  <c r="A3392" i="2"/>
  <c r="A3384" i="2"/>
  <c r="A3372" i="2"/>
  <c r="A3364" i="2"/>
  <c r="A3360" i="2"/>
  <c r="A3352" i="2"/>
  <c r="A3340" i="2"/>
  <c r="A3332" i="2"/>
  <c r="A3328" i="2"/>
  <c r="A3320" i="2"/>
  <c r="A3312" i="2"/>
  <c r="A3304" i="2"/>
  <c r="A3296" i="2"/>
  <c r="A3288" i="2"/>
  <c r="A3280" i="2"/>
  <c r="A3268" i="2"/>
  <c r="A3260" i="2"/>
  <c r="A3252" i="2"/>
  <c r="A3244" i="2"/>
  <c r="A3236" i="2"/>
  <c r="A3228" i="2"/>
  <c r="A3220" i="2"/>
  <c r="A3204" i="2"/>
  <c r="A3196" i="2"/>
  <c r="A3188" i="2"/>
  <c r="A3180" i="2"/>
  <c r="A3172" i="2"/>
  <c r="A3168" i="2"/>
  <c r="A3160" i="2"/>
  <c r="A3152" i="2"/>
  <c r="A3144" i="2"/>
  <c r="A3132" i="2"/>
  <c r="A3120" i="2"/>
  <c r="A3112" i="2"/>
  <c r="A3100" i="2"/>
  <c r="A3092" i="2"/>
  <c r="A3084" i="2"/>
  <c r="A3080" i="2"/>
  <c r="A3072" i="2"/>
  <c r="A3060" i="2"/>
  <c r="A3056" i="2"/>
  <c r="A3048" i="2"/>
  <c r="A3040" i="2"/>
  <c r="A3032" i="2"/>
  <c r="A3020" i="2"/>
  <c r="A3016" i="2"/>
  <c r="A3008" i="2"/>
  <c r="A3000" i="2"/>
  <c r="A2992" i="2"/>
  <c r="A2980" i="2"/>
  <c r="A2972" i="2"/>
  <c r="A2964" i="2"/>
  <c r="A2956" i="2"/>
  <c r="A2944" i="2"/>
  <c r="A2936" i="2"/>
  <c r="A2928" i="2"/>
  <c r="A2916" i="2"/>
  <c r="A2908" i="2"/>
  <c r="A2900" i="2"/>
  <c r="A2888" i="2"/>
  <c r="A2880" i="2"/>
  <c r="A2868" i="2"/>
  <c r="A2860" i="2"/>
  <c r="A2792" i="2"/>
  <c r="D4" i="2"/>
  <c r="D8" i="2"/>
  <c r="D12" i="2"/>
  <c r="D16" i="2"/>
  <c r="D20" i="2"/>
  <c r="D24" i="2"/>
  <c r="D28" i="2"/>
  <c r="D32" i="2"/>
  <c r="D36" i="2"/>
  <c r="D40" i="2"/>
  <c r="D44" i="2"/>
  <c r="D48" i="2"/>
  <c r="D52" i="2"/>
  <c r="D56" i="2"/>
  <c r="D60" i="2"/>
  <c r="D64" i="2"/>
  <c r="D68" i="2"/>
  <c r="D72" i="2"/>
  <c r="D76" i="2"/>
  <c r="D80" i="2"/>
  <c r="D84" i="2"/>
  <c r="D88" i="2"/>
  <c r="D92" i="2"/>
  <c r="D96" i="2"/>
  <c r="D100" i="2"/>
  <c r="D104" i="2"/>
  <c r="D108" i="2"/>
  <c r="D112" i="2"/>
  <c r="D116" i="2"/>
  <c r="D120" i="2"/>
  <c r="D124" i="2"/>
  <c r="D128" i="2"/>
  <c r="D132" i="2"/>
  <c r="D136" i="2"/>
  <c r="D140" i="2"/>
  <c r="D144" i="2"/>
  <c r="D148" i="2"/>
  <c r="D152" i="2"/>
  <c r="D156" i="2"/>
  <c r="D160" i="2"/>
  <c r="D164" i="2"/>
  <c r="D168" i="2"/>
  <c r="D172" i="2"/>
  <c r="D176" i="2"/>
  <c r="D180" i="2"/>
  <c r="D184" i="2"/>
  <c r="D188" i="2"/>
  <c r="D192" i="2"/>
  <c r="D196" i="2"/>
  <c r="D200" i="2"/>
  <c r="D204" i="2"/>
  <c r="D208" i="2"/>
  <c r="D212" i="2"/>
  <c r="D216" i="2"/>
  <c r="D220" i="2"/>
  <c r="D224" i="2"/>
  <c r="D228" i="2"/>
  <c r="D232" i="2"/>
  <c r="D236" i="2"/>
  <c r="D240" i="2"/>
  <c r="D244" i="2"/>
  <c r="D248" i="2"/>
  <c r="D252" i="2"/>
  <c r="D256" i="2"/>
  <c r="D260" i="2"/>
  <c r="D264" i="2"/>
  <c r="D268" i="2"/>
  <c r="D272" i="2"/>
  <c r="D276" i="2"/>
  <c r="D280" i="2"/>
  <c r="D284" i="2"/>
  <c r="D288" i="2"/>
  <c r="D292" i="2"/>
  <c r="D296" i="2"/>
  <c r="D300" i="2"/>
  <c r="D304" i="2"/>
  <c r="D308" i="2"/>
  <c r="D312" i="2"/>
  <c r="D316" i="2"/>
  <c r="D320" i="2"/>
  <c r="D324" i="2"/>
  <c r="D328" i="2"/>
  <c r="D332" i="2"/>
  <c r="D336" i="2"/>
  <c r="D340" i="2"/>
  <c r="D344" i="2"/>
  <c r="D348" i="2"/>
  <c r="D352" i="2"/>
  <c r="D356" i="2"/>
  <c r="D360" i="2"/>
  <c r="D364" i="2"/>
  <c r="D368" i="2"/>
  <c r="D372" i="2"/>
  <c r="D376" i="2"/>
  <c r="D380" i="2"/>
  <c r="D384" i="2"/>
  <c r="D388" i="2"/>
  <c r="D392" i="2"/>
  <c r="D396" i="2"/>
  <c r="D400" i="2"/>
  <c r="D404" i="2"/>
  <c r="D408" i="2"/>
  <c r="D412" i="2"/>
  <c r="D416" i="2"/>
  <c r="D420" i="2"/>
  <c r="D424" i="2"/>
  <c r="D428" i="2"/>
  <c r="D432" i="2"/>
  <c r="D436" i="2"/>
  <c r="D440" i="2"/>
  <c r="D444" i="2"/>
  <c r="D448" i="2"/>
  <c r="D452" i="2"/>
  <c r="D456" i="2"/>
  <c r="D460" i="2"/>
  <c r="D464" i="2"/>
  <c r="D468" i="2"/>
  <c r="D472" i="2"/>
  <c r="D476" i="2"/>
  <c r="D480" i="2"/>
  <c r="D484" i="2"/>
  <c r="D488" i="2"/>
  <c r="D492" i="2"/>
  <c r="D496" i="2"/>
  <c r="D500" i="2"/>
  <c r="D504" i="2"/>
  <c r="D508" i="2"/>
  <c r="D512" i="2"/>
  <c r="D516" i="2"/>
  <c r="D520" i="2"/>
  <c r="D524" i="2"/>
  <c r="D528" i="2"/>
  <c r="D532" i="2"/>
  <c r="D536" i="2"/>
  <c r="D540" i="2"/>
  <c r="D544" i="2"/>
  <c r="D548" i="2"/>
  <c r="D552" i="2"/>
  <c r="D556" i="2"/>
  <c r="D560" i="2"/>
  <c r="D564" i="2"/>
  <c r="D568" i="2"/>
  <c r="D572" i="2"/>
  <c r="D576" i="2"/>
  <c r="D580" i="2"/>
  <c r="D584" i="2"/>
  <c r="D588" i="2"/>
  <c r="D592" i="2"/>
  <c r="D596" i="2"/>
  <c r="D600" i="2"/>
  <c r="D604" i="2"/>
  <c r="D608" i="2"/>
  <c r="D612" i="2"/>
  <c r="D616" i="2"/>
  <c r="D620" i="2"/>
  <c r="D624" i="2"/>
  <c r="D628" i="2"/>
  <c r="D632" i="2"/>
  <c r="D636" i="2"/>
  <c r="D640" i="2"/>
  <c r="D644" i="2"/>
  <c r="D648" i="2"/>
  <c r="D652" i="2"/>
  <c r="D656" i="2"/>
  <c r="D660" i="2"/>
  <c r="D664" i="2"/>
  <c r="D668" i="2"/>
  <c r="D672" i="2"/>
  <c r="D676" i="2"/>
  <c r="D680" i="2"/>
  <c r="D684" i="2"/>
  <c r="D688" i="2"/>
  <c r="D692" i="2"/>
  <c r="D696" i="2"/>
  <c r="D700" i="2"/>
  <c r="D704" i="2"/>
  <c r="D708" i="2"/>
  <c r="D712" i="2"/>
  <c r="D716" i="2"/>
  <c r="D720" i="2"/>
  <c r="D724" i="2"/>
  <c r="D728" i="2"/>
  <c r="D732" i="2"/>
  <c r="D736" i="2"/>
  <c r="D740" i="2"/>
  <c r="D744" i="2"/>
  <c r="D748" i="2"/>
  <c r="D752" i="2"/>
  <c r="D756" i="2"/>
  <c r="D760" i="2"/>
  <c r="D764" i="2"/>
  <c r="D768" i="2"/>
  <c r="D772" i="2"/>
  <c r="D776" i="2"/>
  <c r="D780" i="2"/>
  <c r="D784" i="2"/>
  <c r="D788" i="2"/>
  <c r="D792" i="2"/>
  <c r="D796" i="2"/>
  <c r="D800" i="2"/>
  <c r="D804" i="2"/>
  <c r="D808" i="2"/>
  <c r="D812" i="2"/>
  <c r="D816" i="2"/>
  <c r="D820" i="2"/>
  <c r="D824" i="2"/>
  <c r="D828" i="2"/>
  <c r="D832" i="2"/>
  <c r="D836" i="2"/>
  <c r="D840" i="2"/>
  <c r="D844" i="2"/>
  <c r="D848" i="2"/>
  <c r="D852" i="2"/>
  <c r="D856" i="2"/>
  <c r="D860" i="2"/>
  <c r="D864" i="2"/>
  <c r="D868" i="2"/>
  <c r="D872" i="2"/>
  <c r="D876" i="2"/>
  <c r="D880" i="2"/>
  <c r="D884" i="2"/>
  <c r="D888" i="2"/>
  <c r="D892" i="2"/>
  <c r="D896" i="2"/>
  <c r="D900" i="2"/>
  <c r="D904" i="2"/>
  <c r="D908" i="2"/>
  <c r="D912" i="2"/>
  <c r="D916" i="2"/>
  <c r="D920" i="2"/>
  <c r="D924" i="2"/>
  <c r="D928" i="2"/>
  <c r="D932" i="2"/>
  <c r="D936" i="2"/>
  <c r="D940" i="2"/>
  <c r="D944" i="2"/>
  <c r="D948" i="2"/>
  <c r="D952" i="2"/>
  <c r="D956" i="2"/>
  <c r="D960" i="2"/>
  <c r="D964" i="2"/>
  <c r="D968" i="2"/>
  <c r="D972" i="2"/>
  <c r="D976" i="2"/>
  <c r="D980" i="2"/>
  <c r="D984" i="2"/>
  <c r="D988" i="2"/>
  <c r="D992" i="2"/>
  <c r="D996" i="2"/>
  <c r="D1000" i="2"/>
  <c r="D1004" i="2"/>
  <c r="D1008" i="2"/>
  <c r="D1012" i="2"/>
  <c r="D1016" i="2"/>
  <c r="D1020" i="2"/>
  <c r="D1024" i="2"/>
  <c r="D1028" i="2"/>
  <c r="D1032" i="2"/>
  <c r="D1036" i="2"/>
  <c r="D1040" i="2"/>
  <c r="D1044" i="2"/>
  <c r="D1048" i="2"/>
  <c r="D1052" i="2"/>
  <c r="D1056" i="2"/>
  <c r="D1060" i="2"/>
  <c r="D1064" i="2"/>
  <c r="D1068" i="2"/>
  <c r="D1072" i="2"/>
  <c r="D1076" i="2"/>
  <c r="D1080" i="2"/>
  <c r="D1084" i="2"/>
  <c r="D1088" i="2"/>
  <c r="D1092" i="2"/>
  <c r="D1096" i="2"/>
  <c r="D1100" i="2"/>
  <c r="D1104" i="2"/>
  <c r="D1108" i="2"/>
  <c r="D1112" i="2"/>
  <c r="D1116" i="2"/>
  <c r="D1120" i="2"/>
  <c r="D1124" i="2"/>
  <c r="D1128" i="2"/>
  <c r="D1132" i="2"/>
  <c r="D1136" i="2"/>
  <c r="D1140" i="2"/>
  <c r="D1144" i="2"/>
  <c r="D1148" i="2"/>
  <c r="D1152" i="2"/>
  <c r="D1156" i="2"/>
  <c r="D1160" i="2"/>
  <c r="D1164" i="2"/>
  <c r="D1168" i="2"/>
  <c r="D1172" i="2"/>
  <c r="D1176" i="2"/>
  <c r="D1180" i="2"/>
  <c r="D1184" i="2"/>
  <c r="D1188" i="2"/>
  <c r="D1192" i="2"/>
  <c r="D1196" i="2"/>
  <c r="D1200" i="2"/>
  <c r="D1204" i="2"/>
  <c r="D1208" i="2"/>
  <c r="D1212" i="2"/>
  <c r="D1216" i="2"/>
  <c r="D1220" i="2"/>
  <c r="D1224" i="2"/>
  <c r="D1228" i="2"/>
  <c r="D1232" i="2"/>
  <c r="D1236" i="2"/>
  <c r="D1240" i="2"/>
  <c r="D1244" i="2"/>
  <c r="D1248" i="2"/>
  <c r="D1252" i="2"/>
  <c r="D1256" i="2"/>
  <c r="D1260" i="2"/>
  <c r="D1264" i="2"/>
  <c r="D1268" i="2"/>
  <c r="D1272" i="2"/>
  <c r="D1276" i="2"/>
  <c r="D1280" i="2"/>
  <c r="D1284" i="2"/>
  <c r="D1288" i="2"/>
  <c r="D1292" i="2"/>
  <c r="D1296" i="2"/>
  <c r="D1300" i="2"/>
  <c r="D1304" i="2"/>
  <c r="D1308" i="2"/>
  <c r="D1312" i="2"/>
  <c r="D1316" i="2"/>
  <c r="D1320" i="2"/>
  <c r="D1324" i="2"/>
  <c r="D1328" i="2"/>
  <c r="D1332" i="2"/>
  <c r="D1336" i="2"/>
  <c r="D1340" i="2"/>
  <c r="D1344" i="2"/>
  <c r="D1348" i="2"/>
  <c r="D1352" i="2"/>
  <c r="D1356" i="2"/>
  <c r="D1360" i="2"/>
  <c r="D1364" i="2"/>
  <c r="D1368" i="2"/>
  <c r="D1372" i="2"/>
  <c r="D1376" i="2"/>
  <c r="D1380" i="2"/>
  <c r="D1384" i="2"/>
  <c r="D1388" i="2"/>
  <c r="D1392" i="2"/>
  <c r="D1396" i="2"/>
  <c r="D1400" i="2"/>
  <c r="D1404" i="2"/>
  <c r="D1408" i="2"/>
  <c r="D1412" i="2"/>
  <c r="D1416" i="2"/>
  <c r="D1420" i="2"/>
  <c r="D1424" i="2"/>
  <c r="D1428" i="2"/>
  <c r="D1432" i="2"/>
  <c r="D1436" i="2"/>
  <c r="D1440" i="2"/>
  <c r="D1444" i="2"/>
  <c r="D1448" i="2"/>
  <c r="D1452" i="2"/>
  <c r="D1456" i="2"/>
  <c r="D1460" i="2"/>
  <c r="D1464" i="2"/>
  <c r="D1468" i="2"/>
  <c r="D1472" i="2"/>
  <c r="D1476" i="2"/>
  <c r="D1480" i="2"/>
  <c r="D1484" i="2"/>
  <c r="D1488" i="2"/>
  <c r="D1492" i="2"/>
  <c r="D1496" i="2"/>
  <c r="D1500" i="2"/>
  <c r="D1504" i="2"/>
  <c r="D1508" i="2"/>
  <c r="D1512" i="2"/>
  <c r="D1516" i="2"/>
  <c r="D1520" i="2"/>
  <c r="D1524" i="2"/>
  <c r="D1528" i="2"/>
  <c r="D1532" i="2"/>
  <c r="D1536" i="2"/>
  <c r="D1540" i="2"/>
  <c r="D1544" i="2"/>
  <c r="D1548" i="2"/>
  <c r="D1552" i="2"/>
  <c r="D1556" i="2"/>
  <c r="D1560" i="2"/>
  <c r="D1564" i="2"/>
  <c r="D1568" i="2"/>
  <c r="D1572" i="2"/>
  <c r="D1576" i="2"/>
  <c r="D1580" i="2"/>
  <c r="D1584" i="2"/>
  <c r="D1588" i="2"/>
  <c r="D1592" i="2"/>
  <c r="D1596" i="2"/>
  <c r="D1600" i="2"/>
  <c r="D1604" i="2"/>
  <c r="D1608" i="2"/>
  <c r="D1612" i="2"/>
  <c r="D1616" i="2"/>
  <c r="D1620" i="2"/>
  <c r="D1624" i="2"/>
  <c r="D1628" i="2"/>
  <c r="D1632" i="2"/>
  <c r="D1636" i="2"/>
  <c r="D1640" i="2"/>
  <c r="D1644" i="2"/>
  <c r="D1648" i="2"/>
  <c r="D1652" i="2"/>
  <c r="D1656" i="2"/>
  <c r="D1660" i="2"/>
  <c r="D1664" i="2"/>
  <c r="D1668" i="2"/>
  <c r="D1672" i="2"/>
  <c r="D1676" i="2"/>
  <c r="D1680" i="2"/>
  <c r="D1684" i="2"/>
  <c r="D1688" i="2"/>
  <c r="D1692" i="2"/>
  <c r="D1696" i="2"/>
  <c r="D1700" i="2"/>
  <c r="D1704" i="2"/>
  <c r="D1708" i="2"/>
  <c r="D1712" i="2"/>
  <c r="D1716" i="2"/>
  <c r="D1720" i="2"/>
  <c r="D1724" i="2"/>
  <c r="D1728" i="2"/>
  <c r="D1732" i="2"/>
  <c r="D1736" i="2"/>
  <c r="D1740" i="2"/>
  <c r="D1744" i="2"/>
  <c r="D1748" i="2"/>
  <c r="D1752" i="2"/>
  <c r="D1756" i="2"/>
  <c r="D1760" i="2"/>
  <c r="D1764" i="2"/>
  <c r="D1768" i="2"/>
  <c r="D1772" i="2"/>
  <c r="D1776" i="2"/>
  <c r="D1780" i="2"/>
  <c r="D1784" i="2"/>
  <c r="D1788" i="2"/>
  <c r="D1792" i="2"/>
  <c r="D1796" i="2"/>
  <c r="D1800" i="2"/>
  <c r="D1804" i="2"/>
  <c r="D1808" i="2"/>
  <c r="D1812" i="2"/>
  <c r="D1816" i="2"/>
  <c r="D1820" i="2"/>
  <c r="D1824" i="2"/>
  <c r="D1828" i="2"/>
  <c r="D1832" i="2"/>
  <c r="D1836" i="2"/>
  <c r="D1840" i="2"/>
  <c r="D1844" i="2"/>
  <c r="D1848" i="2"/>
  <c r="D1852" i="2"/>
  <c r="D1856" i="2"/>
  <c r="D1860" i="2"/>
  <c r="D1864" i="2"/>
  <c r="D1868" i="2"/>
  <c r="D1872" i="2"/>
  <c r="D1876" i="2"/>
  <c r="D1880" i="2"/>
  <c r="D1884" i="2"/>
  <c r="D1888" i="2"/>
  <c r="D1892" i="2"/>
  <c r="D1896" i="2"/>
  <c r="D1900" i="2"/>
  <c r="D1904" i="2"/>
  <c r="D1908" i="2"/>
  <c r="D1912" i="2"/>
  <c r="D1916" i="2"/>
  <c r="D1920" i="2"/>
  <c r="D1924" i="2"/>
  <c r="D1928" i="2"/>
  <c r="D1932" i="2"/>
  <c r="D1936" i="2"/>
  <c r="D1940" i="2"/>
  <c r="D1944" i="2"/>
  <c r="D1948" i="2"/>
  <c r="D1952" i="2"/>
  <c r="D1956" i="2"/>
  <c r="D1960" i="2"/>
  <c r="D1964" i="2"/>
  <c r="D1968" i="2"/>
  <c r="D1972" i="2"/>
  <c r="D1976" i="2"/>
  <c r="D1980" i="2"/>
  <c r="D1984" i="2"/>
  <c r="D1988" i="2"/>
  <c r="D1992" i="2"/>
  <c r="D1996" i="2"/>
  <c r="D2000" i="2"/>
  <c r="D2004" i="2"/>
  <c r="D2008" i="2"/>
  <c r="D2012" i="2"/>
  <c r="D2016" i="2"/>
  <c r="D2020" i="2"/>
  <c r="D2024" i="2"/>
  <c r="D2028" i="2"/>
  <c r="D2032" i="2"/>
  <c r="D2036" i="2"/>
  <c r="D2040" i="2"/>
  <c r="D2044" i="2"/>
  <c r="D2048" i="2"/>
  <c r="D2052" i="2"/>
  <c r="D2056" i="2"/>
  <c r="D2060" i="2"/>
  <c r="D2064" i="2"/>
  <c r="D2068" i="2"/>
  <c r="D2072" i="2"/>
  <c r="D2076" i="2"/>
  <c r="D2080" i="2"/>
  <c r="D2084" i="2"/>
  <c r="D2088" i="2"/>
  <c r="D2092" i="2"/>
  <c r="D2096" i="2"/>
  <c r="D2100" i="2"/>
  <c r="D2104" i="2"/>
  <c r="D2108" i="2"/>
  <c r="D2112" i="2"/>
  <c r="D2116" i="2"/>
  <c r="D2120" i="2"/>
  <c r="D2124" i="2"/>
  <c r="D2128" i="2"/>
  <c r="D2132" i="2"/>
  <c r="D2136" i="2"/>
  <c r="D2140" i="2"/>
  <c r="D2144" i="2"/>
  <c r="D2148" i="2"/>
  <c r="D2152" i="2"/>
  <c r="D2156" i="2"/>
  <c r="D2160" i="2"/>
  <c r="D2164" i="2"/>
  <c r="D2168" i="2"/>
  <c r="D2172" i="2"/>
  <c r="D2176" i="2"/>
  <c r="D2180" i="2"/>
  <c r="D2184" i="2"/>
  <c r="D2188" i="2"/>
  <c r="D2192" i="2"/>
  <c r="D2196" i="2"/>
  <c r="D2200" i="2"/>
  <c r="D2204" i="2"/>
  <c r="D2208" i="2"/>
  <c r="D2212" i="2"/>
  <c r="D2216" i="2"/>
  <c r="D2220" i="2"/>
  <c r="D2224" i="2"/>
  <c r="D2228" i="2"/>
  <c r="D2232" i="2"/>
  <c r="D2236" i="2"/>
  <c r="D2240" i="2"/>
  <c r="D2244" i="2"/>
  <c r="D2248" i="2"/>
  <c r="D2252" i="2"/>
  <c r="D2256" i="2"/>
  <c r="D2260" i="2"/>
  <c r="D2264" i="2"/>
  <c r="D2268" i="2"/>
  <c r="D2272" i="2"/>
  <c r="D2276" i="2"/>
  <c r="D2280" i="2"/>
  <c r="D2284" i="2"/>
  <c r="D2288" i="2"/>
  <c r="D2292" i="2"/>
  <c r="D2296" i="2"/>
  <c r="D2300" i="2"/>
  <c r="D2304" i="2"/>
  <c r="D2308" i="2"/>
  <c r="D2312" i="2"/>
  <c r="D5" i="2"/>
  <c r="D9" i="2"/>
  <c r="D13" i="2"/>
  <c r="D17" i="2"/>
  <c r="D21" i="2"/>
  <c r="D25" i="2"/>
  <c r="D29" i="2"/>
  <c r="D33" i="2"/>
  <c r="D37" i="2"/>
  <c r="D41" i="2"/>
  <c r="D45" i="2"/>
  <c r="D49" i="2"/>
  <c r="D53" i="2"/>
  <c r="D57" i="2"/>
  <c r="D61" i="2"/>
  <c r="D65" i="2"/>
  <c r="D69" i="2"/>
  <c r="D73" i="2"/>
  <c r="D77" i="2"/>
  <c r="D81" i="2"/>
  <c r="D85" i="2"/>
  <c r="D89" i="2"/>
  <c r="D93" i="2"/>
  <c r="D97" i="2"/>
  <c r="D101" i="2"/>
  <c r="D105" i="2"/>
  <c r="D109" i="2"/>
  <c r="D113" i="2"/>
  <c r="D117" i="2"/>
  <c r="D121" i="2"/>
  <c r="D125" i="2"/>
  <c r="D129" i="2"/>
  <c r="D133" i="2"/>
  <c r="D137" i="2"/>
  <c r="D141" i="2"/>
  <c r="D145" i="2"/>
  <c r="D149" i="2"/>
  <c r="D153" i="2"/>
  <c r="D157" i="2"/>
  <c r="D161" i="2"/>
  <c r="D165" i="2"/>
  <c r="D169" i="2"/>
  <c r="D173" i="2"/>
  <c r="D177" i="2"/>
  <c r="D181" i="2"/>
  <c r="D185" i="2"/>
  <c r="D189" i="2"/>
  <c r="D193" i="2"/>
  <c r="D197" i="2"/>
  <c r="D201" i="2"/>
  <c r="D205" i="2"/>
  <c r="D209" i="2"/>
  <c r="D213" i="2"/>
  <c r="D217" i="2"/>
  <c r="D221" i="2"/>
  <c r="D225" i="2"/>
  <c r="D229" i="2"/>
  <c r="D233" i="2"/>
  <c r="D237" i="2"/>
  <c r="D241" i="2"/>
  <c r="D245" i="2"/>
  <c r="D249" i="2"/>
  <c r="D253" i="2"/>
  <c r="D257" i="2"/>
  <c r="D261" i="2"/>
  <c r="D265" i="2"/>
  <c r="D269" i="2"/>
  <c r="D273" i="2"/>
  <c r="D277" i="2"/>
  <c r="D281" i="2"/>
  <c r="D285" i="2"/>
  <c r="D289" i="2"/>
  <c r="D293" i="2"/>
  <c r="D297" i="2"/>
  <c r="D301" i="2"/>
  <c r="D305" i="2"/>
  <c r="D309" i="2"/>
  <c r="D313" i="2"/>
  <c r="D317" i="2"/>
  <c r="D321" i="2"/>
  <c r="D325" i="2"/>
  <c r="D329" i="2"/>
  <c r="D333" i="2"/>
  <c r="D337" i="2"/>
  <c r="D341" i="2"/>
  <c r="D345" i="2"/>
  <c r="D349" i="2"/>
  <c r="D353" i="2"/>
  <c r="D357" i="2"/>
  <c r="D361" i="2"/>
  <c r="D365" i="2"/>
  <c r="D369" i="2"/>
  <c r="D373" i="2"/>
  <c r="D377" i="2"/>
  <c r="D381" i="2"/>
  <c r="D385" i="2"/>
  <c r="D389" i="2"/>
  <c r="D393" i="2"/>
  <c r="D397" i="2"/>
  <c r="D401" i="2"/>
  <c r="D405" i="2"/>
  <c r="D409" i="2"/>
  <c r="D413" i="2"/>
  <c r="D417" i="2"/>
  <c r="D421" i="2"/>
  <c r="D425" i="2"/>
  <c r="D429" i="2"/>
  <c r="D433" i="2"/>
  <c r="D437" i="2"/>
  <c r="D441" i="2"/>
  <c r="D445" i="2"/>
  <c r="D449" i="2"/>
  <c r="D453" i="2"/>
  <c r="D457" i="2"/>
  <c r="D461" i="2"/>
  <c r="D465" i="2"/>
  <c r="D469" i="2"/>
  <c r="D473" i="2"/>
  <c r="D477" i="2"/>
  <c r="D481" i="2"/>
  <c r="D485" i="2"/>
  <c r="D489" i="2"/>
  <c r="D493" i="2"/>
  <c r="D497" i="2"/>
  <c r="D501" i="2"/>
  <c r="D505" i="2"/>
  <c r="D509" i="2"/>
  <c r="D513" i="2"/>
  <c r="D517" i="2"/>
  <c r="D521" i="2"/>
  <c r="D525" i="2"/>
  <c r="D529" i="2"/>
  <c r="D533" i="2"/>
  <c r="D537" i="2"/>
  <c r="D541" i="2"/>
  <c r="D545" i="2"/>
  <c r="D549" i="2"/>
  <c r="D553" i="2"/>
  <c r="D557" i="2"/>
  <c r="D561" i="2"/>
  <c r="D565" i="2"/>
  <c r="D569" i="2"/>
  <c r="D573" i="2"/>
  <c r="D577" i="2"/>
  <c r="D581" i="2"/>
  <c r="D585" i="2"/>
  <c r="D589" i="2"/>
  <c r="D593" i="2"/>
  <c r="D597" i="2"/>
  <c r="D601" i="2"/>
  <c r="D605" i="2"/>
  <c r="D609" i="2"/>
  <c r="D613" i="2"/>
  <c r="D617" i="2"/>
  <c r="D621" i="2"/>
  <c r="D625" i="2"/>
  <c r="D629" i="2"/>
  <c r="D633" i="2"/>
  <c r="D637" i="2"/>
  <c r="D641" i="2"/>
  <c r="D645" i="2"/>
  <c r="D649" i="2"/>
  <c r="D653" i="2"/>
  <c r="D657" i="2"/>
  <c r="D661" i="2"/>
  <c r="D665" i="2"/>
  <c r="D669" i="2"/>
  <c r="D673" i="2"/>
  <c r="D677" i="2"/>
  <c r="D681" i="2"/>
  <c r="D685" i="2"/>
  <c r="D689" i="2"/>
  <c r="D693" i="2"/>
  <c r="D697" i="2"/>
  <c r="D701" i="2"/>
  <c r="D705" i="2"/>
  <c r="D709" i="2"/>
  <c r="D713" i="2"/>
  <c r="D717" i="2"/>
  <c r="D721" i="2"/>
  <c r="D725" i="2"/>
  <c r="D729" i="2"/>
  <c r="D733" i="2"/>
  <c r="D737" i="2"/>
  <c r="D741" i="2"/>
  <c r="D745" i="2"/>
  <c r="D749" i="2"/>
  <c r="D753" i="2"/>
  <c r="D757" i="2"/>
  <c r="D761" i="2"/>
  <c r="D765" i="2"/>
  <c r="D769" i="2"/>
  <c r="D773" i="2"/>
  <c r="D777" i="2"/>
  <c r="D781" i="2"/>
  <c r="D785" i="2"/>
  <c r="D789" i="2"/>
  <c r="D793" i="2"/>
  <c r="D797" i="2"/>
  <c r="D801" i="2"/>
  <c r="D805" i="2"/>
  <c r="D809" i="2"/>
  <c r="D813" i="2"/>
  <c r="D817" i="2"/>
  <c r="D821" i="2"/>
  <c r="D825" i="2"/>
  <c r="D829" i="2"/>
  <c r="D833" i="2"/>
  <c r="D837" i="2"/>
  <c r="D841" i="2"/>
  <c r="D845" i="2"/>
  <c r="D849" i="2"/>
  <c r="D853" i="2"/>
  <c r="D857" i="2"/>
  <c r="D861" i="2"/>
  <c r="D865" i="2"/>
  <c r="D869" i="2"/>
  <c r="D873" i="2"/>
  <c r="D877" i="2"/>
  <c r="D881" i="2"/>
  <c r="D885" i="2"/>
  <c r="D889" i="2"/>
  <c r="D893" i="2"/>
  <c r="D897" i="2"/>
  <c r="D901" i="2"/>
  <c r="D905" i="2"/>
  <c r="D909" i="2"/>
  <c r="D913" i="2"/>
  <c r="D917" i="2"/>
  <c r="D921" i="2"/>
  <c r="D925" i="2"/>
  <c r="D929" i="2"/>
  <c r="D933" i="2"/>
  <c r="D937" i="2"/>
  <c r="D941" i="2"/>
  <c r="D945" i="2"/>
  <c r="D949" i="2"/>
  <c r="D953" i="2"/>
  <c r="D957" i="2"/>
  <c r="D961" i="2"/>
  <c r="D965" i="2"/>
  <c r="D969" i="2"/>
  <c r="D973" i="2"/>
  <c r="D977" i="2"/>
  <c r="D981" i="2"/>
  <c r="D985" i="2"/>
  <c r="D989" i="2"/>
  <c r="D993" i="2"/>
  <c r="D997" i="2"/>
  <c r="D1001" i="2"/>
  <c r="D1005" i="2"/>
  <c r="D1009" i="2"/>
  <c r="D1013" i="2"/>
  <c r="D1017" i="2"/>
  <c r="D1021" i="2"/>
  <c r="D1025" i="2"/>
  <c r="D1029" i="2"/>
  <c r="D1033" i="2"/>
  <c r="D1037" i="2"/>
  <c r="D1041" i="2"/>
  <c r="D1045" i="2"/>
  <c r="D1049" i="2"/>
  <c r="D1053" i="2"/>
  <c r="D1057" i="2"/>
  <c r="D1061" i="2"/>
  <c r="D1065" i="2"/>
  <c r="D1069" i="2"/>
  <c r="D1073" i="2"/>
  <c r="D1077" i="2"/>
  <c r="D1081" i="2"/>
  <c r="D1085" i="2"/>
  <c r="D1089" i="2"/>
  <c r="D1093" i="2"/>
  <c r="D1097" i="2"/>
  <c r="D1101" i="2"/>
  <c r="D1105" i="2"/>
  <c r="D1109" i="2"/>
  <c r="D1113" i="2"/>
  <c r="D1117" i="2"/>
  <c r="D1121" i="2"/>
  <c r="D1125" i="2"/>
  <c r="D1129" i="2"/>
  <c r="D1133" i="2"/>
  <c r="D1137" i="2"/>
  <c r="D1141" i="2"/>
  <c r="D1145" i="2"/>
  <c r="D1149" i="2"/>
  <c r="D1153" i="2"/>
  <c r="D1157" i="2"/>
  <c r="D1161" i="2"/>
  <c r="D1165" i="2"/>
  <c r="D1169" i="2"/>
  <c r="D1173" i="2"/>
  <c r="D1177" i="2"/>
  <c r="D1181" i="2"/>
  <c r="D1185" i="2"/>
  <c r="D1189" i="2"/>
  <c r="D1193" i="2"/>
  <c r="D1197" i="2"/>
  <c r="D1201" i="2"/>
  <c r="D1205" i="2"/>
  <c r="D1209" i="2"/>
  <c r="D1213" i="2"/>
  <c r="D1217" i="2"/>
  <c r="D1221" i="2"/>
  <c r="D1225" i="2"/>
  <c r="D1229" i="2"/>
  <c r="D1233" i="2"/>
  <c r="D1237" i="2"/>
  <c r="D1241" i="2"/>
  <c r="D1245" i="2"/>
  <c r="D1249" i="2"/>
  <c r="D1253" i="2"/>
  <c r="D1257" i="2"/>
  <c r="D1261" i="2"/>
  <c r="D1265" i="2"/>
  <c r="D1269" i="2"/>
  <c r="D1273" i="2"/>
  <c r="D1277" i="2"/>
  <c r="D1281" i="2"/>
  <c r="D1285" i="2"/>
  <c r="D1289" i="2"/>
  <c r="D1293" i="2"/>
  <c r="D1297" i="2"/>
  <c r="D1301" i="2"/>
  <c r="D1305" i="2"/>
  <c r="D1309" i="2"/>
  <c r="D1313" i="2"/>
  <c r="D1317" i="2"/>
  <c r="D1321" i="2"/>
  <c r="D1325" i="2"/>
  <c r="D1329" i="2"/>
  <c r="D1333" i="2"/>
  <c r="D1337" i="2"/>
  <c r="D1341" i="2"/>
  <c r="D1345" i="2"/>
  <c r="D1349" i="2"/>
  <c r="D1353" i="2"/>
  <c r="D1357" i="2"/>
  <c r="D1361" i="2"/>
  <c r="D1365" i="2"/>
  <c r="D1369" i="2"/>
  <c r="D1373" i="2"/>
  <c r="D1377" i="2"/>
  <c r="D1381" i="2"/>
  <c r="D1385" i="2"/>
  <c r="D1389" i="2"/>
  <c r="D1393" i="2"/>
  <c r="D1397" i="2"/>
  <c r="D1401" i="2"/>
  <c r="D1405" i="2"/>
  <c r="D1409" i="2"/>
  <c r="D1413" i="2"/>
  <c r="D1417" i="2"/>
  <c r="D1421" i="2"/>
  <c r="D1425" i="2"/>
  <c r="D1429" i="2"/>
  <c r="D1433" i="2"/>
  <c r="D1437" i="2"/>
  <c r="D1441" i="2"/>
  <c r="D1445" i="2"/>
  <c r="D1449" i="2"/>
  <c r="D1453" i="2"/>
  <c r="D1457" i="2"/>
  <c r="D1461" i="2"/>
  <c r="D1465" i="2"/>
  <c r="D1469" i="2"/>
  <c r="D1473" i="2"/>
  <c r="D1477" i="2"/>
  <c r="D1481" i="2"/>
  <c r="D1485" i="2"/>
  <c r="D1489" i="2"/>
  <c r="D1493" i="2"/>
  <c r="D1497" i="2"/>
  <c r="D1501" i="2"/>
  <c r="D1505" i="2"/>
  <c r="D1509" i="2"/>
  <c r="D1513" i="2"/>
  <c r="D1517" i="2"/>
  <c r="D1521" i="2"/>
  <c r="D1525" i="2"/>
  <c r="D1529" i="2"/>
  <c r="D1533" i="2"/>
  <c r="D1537" i="2"/>
  <c r="D1541" i="2"/>
  <c r="D1545" i="2"/>
  <c r="D1549" i="2"/>
  <c r="D1553" i="2"/>
  <c r="D1557" i="2"/>
  <c r="D1561" i="2"/>
  <c r="D1565" i="2"/>
  <c r="D1569" i="2"/>
  <c r="D1573" i="2"/>
  <c r="D1577" i="2"/>
  <c r="D1581" i="2"/>
  <c r="D1585" i="2"/>
  <c r="D1589" i="2"/>
  <c r="D1593" i="2"/>
  <c r="D1597" i="2"/>
  <c r="D1601" i="2"/>
  <c r="D1605" i="2"/>
  <c r="D1609" i="2"/>
  <c r="D1613" i="2"/>
  <c r="D1617" i="2"/>
  <c r="D1621" i="2"/>
  <c r="D1625" i="2"/>
  <c r="D1629" i="2"/>
  <c r="D1633" i="2"/>
  <c r="D1637" i="2"/>
  <c r="D1641" i="2"/>
  <c r="D1645" i="2"/>
  <c r="D1649" i="2"/>
  <c r="D1653" i="2"/>
  <c r="D1657" i="2"/>
  <c r="D1661" i="2"/>
  <c r="D1665" i="2"/>
  <c r="D1669" i="2"/>
  <c r="D1673" i="2"/>
  <c r="D1677" i="2"/>
  <c r="D1681" i="2"/>
  <c r="D1685" i="2"/>
  <c r="D1689" i="2"/>
  <c r="D1693" i="2"/>
  <c r="D1697" i="2"/>
  <c r="D1701" i="2"/>
  <c r="D1705" i="2"/>
  <c r="D1709" i="2"/>
  <c r="D1713" i="2"/>
  <c r="D1717" i="2"/>
  <c r="D1721" i="2"/>
  <c r="D1725" i="2"/>
  <c r="D1729" i="2"/>
  <c r="D1733" i="2"/>
  <c r="D1737" i="2"/>
  <c r="D1741" i="2"/>
  <c r="D1745" i="2"/>
  <c r="D1749" i="2"/>
  <c r="D1753" i="2"/>
  <c r="D1757" i="2"/>
  <c r="D1761" i="2"/>
  <c r="D1765" i="2"/>
  <c r="D1769" i="2"/>
  <c r="D1773" i="2"/>
  <c r="D1777" i="2"/>
  <c r="D1781" i="2"/>
  <c r="D1785" i="2"/>
  <c r="D1789" i="2"/>
  <c r="D1793" i="2"/>
  <c r="D1797" i="2"/>
  <c r="D1801" i="2"/>
  <c r="D1805" i="2"/>
  <c r="D1809" i="2"/>
  <c r="D1813" i="2"/>
  <c r="D1817" i="2"/>
  <c r="D1821" i="2"/>
  <c r="D1825" i="2"/>
  <c r="D1829" i="2"/>
  <c r="D1833" i="2"/>
  <c r="D1837" i="2"/>
  <c r="D1841" i="2"/>
  <c r="D1845" i="2"/>
  <c r="D1849" i="2"/>
  <c r="D1853" i="2"/>
  <c r="D1857" i="2"/>
  <c r="D1861" i="2"/>
  <c r="D1865" i="2"/>
  <c r="D1869" i="2"/>
  <c r="D1873" i="2"/>
  <c r="D1877" i="2"/>
  <c r="D1881" i="2"/>
  <c r="D1885" i="2"/>
  <c r="D1889" i="2"/>
  <c r="D1893" i="2"/>
  <c r="D1897" i="2"/>
  <c r="D1901" i="2"/>
  <c r="D1905" i="2"/>
  <c r="D1909" i="2"/>
  <c r="D1913" i="2"/>
  <c r="D1917" i="2"/>
  <c r="D1921" i="2"/>
  <c r="D1925" i="2"/>
  <c r="D1929" i="2"/>
  <c r="D1933" i="2"/>
  <c r="D1937" i="2"/>
  <c r="D1941" i="2"/>
  <c r="D1945" i="2"/>
  <c r="D1949" i="2"/>
  <c r="D1953" i="2"/>
  <c r="D1957" i="2"/>
  <c r="D1961" i="2"/>
  <c r="D1965" i="2"/>
  <c r="D1969" i="2"/>
  <c r="D1973" i="2"/>
  <c r="D1977" i="2"/>
  <c r="D1981" i="2"/>
  <c r="D1985" i="2"/>
  <c r="D1989" i="2"/>
  <c r="D1993" i="2"/>
  <c r="D1997" i="2"/>
  <c r="D2001" i="2"/>
  <c r="D2005" i="2"/>
  <c r="D2009" i="2"/>
  <c r="D2013" i="2"/>
  <c r="D2017" i="2"/>
  <c r="D2021" i="2"/>
  <c r="D2025" i="2"/>
  <c r="D2029" i="2"/>
  <c r="D2033" i="2"/>
  <c r="D2037" i="2"/>
  <c r="D2041" i="2"/>
  <c r="D2045" i="2"/>
  <c r="D2049" i="2"/>
  <c r="D2053" i="2"/>
  <c r="D2057" i="2"/>
  <c r="D2061" i="2"/>
  <c r="D2065" i="2"/>
  <c r="D2069" i="2"/>
  <c r="D2073" i="2"/>
  <c r="D2077" i="2"/>
  <c r="D2081" i="2"/>
  <c r="D2085" i="2"/>
  <c r="D2089" i="2"/>
  <c r="D2093" i="2"/>
  <c r="D2097" i="2"/>
  <c r="D2101" i="2"/>
  <c r="D2105" i="2"/>
  <c r="D2109" i="2"/>
  <c r="D2113" i="2"/>
  <c r="D2117" i="2"/>
  <c r="D2121" i="2"/>
  <c r="D2125" i="2"/>
  <c r="D2129" i="2"/>
  <c r="D2133" i="2"/>
  <c r="D2137" i="2"/>
  <c r="D2141" i="2"/>
  <c r="D2145" i="2"/>
  <c r="D2149" i="2"/>
  <c r="D2153" i="2"/>
  <c r="D2157" i="2"/>
  <c r="D2161" i="2"/>
  <c r="D2165" i="2"/>
  <c r="D2169" i="2"/>
  <c r="D2173" i="2"/>
  <c r="D2177" i="2"/>
  <c r="D2181" i="2"/>
  <c r="D2185" i="2"/>
  <c r="D2189" i="2"/>
  <c r="D2193" i="2"/>
  <c r="D2197" i="2"/>
  <c r="D2201" i="2"/>
  <c r="D2205" i="2"/>
  <c r="D2209" i="2"/>
  <c r="D2213" i="2"/>
  <c r="D2217" i="2"/>
  <c r="D2221" i="2"/>
  <c r="D2225" i="2"/>
  <c r="D2229" i="2"/>
  <c r="D2233" i="2"/>
  <c r="D2237" i="2"/>
  <c r="D2241" i="2"/>
  <c r="D2245" i="2"/>
  <c r="D2249" i="2"/>
  <c r="D2253" i="2"/>
  <c r="D2257" i="2"/>
  <c r="D2261" i="2"/>
  <c r="D2265" i="2"/>
  <c r="D2269" i="2"/>
  <c r="D2273" i="2"/>
  <c r="D2277" i="2"/>
  <c r="D2281" i="2"/>
  <c r="D2285" i="2"/>
  <c r="D2289" i="2"/>
  <c r="D2293" i="2"/>
  <c r="D2297" i="2"/>
  <c r="D2301" i="2"/>
  <c r="D2305" i="2"/>
  <c r="D2309" i="2"/>
  <c r="D2313" i="2"/>
  <c r="D2317" i="2"/>
  <c r="D2321" i="2"/>
  <c r="D2325" i="2"/>
  <c r="D2329" i="2"/>
  <c r="D2333" i="2"/>
  <c r="D2337" i="2"/>
  <c r="D2341" i="2"/>
  <c r="D2345" i="2"/>
  <c r="D2349" i="2"/>
  <c r="D2353" i="2"/>
  <c r="D2357" i="2"/>
  <c r="D2361" i="2"/>
  <c r="D2365" i="2"/>
  <c r="D2369" i="2"/>
  <c r="D2373" i="2"/>
  <c r="D2377" i="2"/>
  <c r="D2381" i="2"/>
  <c r="D2385" i="2"/>
  <c r="D2389" i="2"/>
  <c r="D2393" i="2"/>
  <c r="D2397" i="2"/>
  <c r="D2401" i="2"/>
  <c r="D2405" i="2"/>
  <c r="D2409" i="2"/>
  <c r="D2413" i="2"/>
  <c r="D2417" i="2"/>
  <c r="D2421" i="2"/>
  <c r="D2425" i="2"/>
  <c r="D2429" i="2"/>
  <c r="D2433" i="2"/>
  <c r="D2437" i="2"/>
  <c r="D2441" i="2"/>
  <c r="D2445" i="2"/>
  <c r="D2449" i="2"/>
  <c r="D2453" i="2"/>
  <c r="D2457" i="2"/>
  <c r="D2461" i="2"/>
  <c r="D2465" i="2"/>
  <c r="D2469" i="2"/>
  <c r="D2473" i="2"/>
  <c r="D2477" i="2"/>
  <c r="D2481" i="2"/>
  <c r="D2485" i="2"/>
  <c r="D2489" i="2"/>
  <c r="D2493" i="2"/>
  <c r="D2497" i="2"/>
  <c r="D2501" i="2"/>
  <c r="D2505" i="2"/>
  <c r="D2509" i="2"/>
  <c r="D2513" i="2"/>
  <c r="D2517" i="2"/>
  <c r="D2521" i="2"/>
  <c r="D2525" i="2"/>
  <c r="D2529" i="2"/>
  <c r="D2533" i="2"/>
  <c r="D2537" i="2"/>
  <c r="D2541" i="2"/>
  <c r="D2545" i="2"/>
  <c r="D2549" i="2"/>
  <c r="D2553" i="2"/>
  <c r="D2557" i="2"/>
  <c r="D2561" i="2"/>
  <c r="D2565" i="2"/>
  <c r="D2569" i="2"/>
  <c r="D2573" i="2"/>
  <c r="D2577" i="2"/>
  <c r="D2581" i="2"/>
  <c r="D2585" i="2"/>
  <c r="D2589" i="2"/>
  <c r="D2593" i="2"/>
  <c r="D2597" i="2"/>
  <c r="D2601" i="2"/>
  <c r="D2605" i="2"/>
  <c r="D2609" i="2"/>
  <c r="D2613" i="2"/>
  <c r="D2617" i="2"/>
  <c r="D2621" i="2"/>
  <c r="D2625" i="2"/>
  <c r="D2629" i="2"/>
  <c r="D2633" i="2"/>
  <c r="D2637" i="2"/>
  <c r="D2641" i="2"/>
  <c r="D2645" i="2"/>
  <c r="D2649" i="2"/>
  <c r="D2653" i="2"/>
  <c r="D2657" i="2"/>
  <c r="D2661" i="2"/>
  <c r="D2665" i="2"/>
  <c r="D2669" i="2"/>
  <c r="D2673" i="2"/>
  <c r="D2677" i="2"/>
  <c r="D2681" i="2"/>
  <c r="D2685" i="2"/>
  <c r="D2689" i="2"/>
  <c r="D2693" i="2"/>
  <c r="D2697" i="2"/>
  <c r="D2701" i="2"/>
  <c r="D2705" i="2"/>
  <c r="D2709" i="2"/>
  <c r="D2713" i="2"/>
  <c r="D2717" i="2"/>
  <c r="D2721" i="2"/>
  <c r="D2725" i="2"/>
  <c r="D2729" i="2"/>
  <c r="D2733" i="2"/>
  <c r="D2737" i="2"/>
  <c r="D2741" i="2"/>
  <c r="D2745" i="2"/>
  <c r="D2749" i="2"/>
  <c r="D2753" i="2"/>
  <c r="D2757" i="2"/>
  <c r="D2761" i="2"/>
  <c r="D2765" i="2"/>
  <c r="D2769" i="2"/>
  <c r="D2773" i="2"/>
  <c r="D2777" i="2"/>
  <c r="D2781" i="2"/>
  <c r="D2785" i="2"/>
  <c r="D2789" i="2"/>
  <c r="D2793" i="2"/>
  <c r="D2797" i="2"/>
  <c r="D2801" i="2"/>
  <c r="D2805" i="2"/>
  <c r="D2809" i="2"/>
  <c r="D2813" i="2"/>
  <c r="D2817" i="2"/>
  <c r="D2821" i="2"/>
  <c r="D2825" i="2"/>
  <c r="D2829" i="2"/>
  <c r="D2833" i="2"/>
  <c r="D2837" i="2"/>
  <c r="D2841" i="2"/>
  <c r="D2845" i="2"/>
  <c r="D2849" i="2"/>
  <c r="D2853" i="2"/>
  <c r="D2857" i="2"/>
  <c r="D2861" i="2"/>
  <c r="D2865" i="2"/>
  <c r="D2869" i="2"/>
  <c r="D2873" i="2"/>
  <c r="D2877" i="2"/>
  <c r="D2881" i="2"/>
  <c r="D2885" i="2"/>
  <c r="D2889" i="2"/>
  <c r="D2893" i="2"/>
  <c r="D2897" i="2"/>
  <c r="D2901" i="2"/>
  <c r="D2905" i="2"/>
  <c r="D2909" i="2"/>
  <c r="D2913" i="2"/>
  <c r="D2917" i="2"/>
  <c r="D2921" i="2"/>
  <c r="D2925" i="2"/>
  <c r="D2929" i="2"/>
  <c r="D2933" i="2"/>
  <c r="D2937" i="2"/>
  <c r="D2941" i="2"/>
  <c r="D2945" i="2"/>
  <c r="D2949" i="2"/>
  <c r="D2953" i="2"/>
  <c r="D2957" i="2"/>
  <c r="D2961" i="2"/>
  <c r="D2965" i="2"/>
  <c r="D2969" i="2"/>
  <c r="D6" i="2"/>
  <c r="D10" i="2"/>
  <c r="D14" i="2"/>
  <c r="D18" i="2"/>
  <c r="D22" i="2"/>
  <c r="D26" i="2"/>
  <c r="D30" i="2"/>
  <c r="D34" i="2"/>
  <c r="D38" i="2"/>
  <c r="D42" i="2"/>
  <c r="D46" i="2"/>
  <c r="D50" i="2"/>
  <c r="D54" i="2"/>
  <c r="D58" i="2"/>
  <c r="D62" i="2"/>
  <c r="D66" i="2"/>
  <c r="D70" i="2"/>
  <c r="D74" i="2"/>
  <c r="D78" i="2"/>
  <c r="D82" i="2"/>
  <c r="D86" i="2"/>
  <c r="D90" i="2"/>
  <c r="D94" i="2"/>
  <c r="D98" i="2"/>
  <c r="D102" i="2"/>
  <c r="D106" i="2"/>
  <c r="D110" i="2"/>
  <c r="D114" i="2"/>
  <c r="D118" i="2"/>
  <c r="D122" i="2"/>
  <c r="D126" i="2"/>
  <c r="D130" i="2"/>
  <c r="D134" i="2"/>
  <c r="D138" i="2"/>
  <c r="D142" i="2"/>
  <c r="D146" i="2"/>
  <c r="D150" i="2"/>
  <c r="D154" i="2"/>
  <c r="D158" i="2"/>
  <c r="D162" i="2"/>
  <c r="D166" i="2"/>
  <c r="D170" i="2"/>
  <c r="D174" i="2"/>
  <c r="D178" i="2"/>
  <c r="D182" i="2"/>
  <c r="D186" i="2"/>
  <c r="D190" i="2"/>
  <c r="D194" i="2"/>
  <c r="D198" i="2"/>
  <c r="D202" i="2"/>
  <c r="D206" i="2"/>
  <c r="D210" i="2"/>
  <c r="D214" i="2"/>
  <c r="D218" i="2"/>
  <c r="D222" i="2"/>
  <c r="D226" i="2"/>
  <c r="D230" i="2"/>
  <c r="D234" i="2"/>
  <c r="D238" i="2"/>
  <c r="D242" i="2"/>
  <c r="D246" i="2"/>
  <c r="D250" i="2"/>
  <c r="D254" i="2"/>
  <c r="D258" i="2"/>
  <c r="D262" i="2"/>
  <c r="D266" i="2"/>
  <c r="D270" i="2"/>
  <c r="D274" i="2"/>
  <c r="D278" i="2"/>
  <c r="D282" i="2"/>
  <c r="D286" i="2"/>
  <c r="D290" i="2"/>
  <c r="D294" i="2"/>
  <c r="D298" i="2"/>
  <c r="D302" i="2"/>
  <c r="D306" i="2"/>
  <c r="D310" i="2"/>
  <c r="D314" i="2"/>
  <c r="D318" i="2"/>
  <c r="D322" i="2"/>
  <c r="D326" i="2"/>
  <c r="D330" i="2"/>
  <c r="D334" i="2"/>
  <c r="D338" i="2"/>
  <c r="D342" i="2"/>
  <c r="D346" i="2"/>
  <c r="D350" i="2"/>
  <c r="D354" i="2"/>
  <c r="D358" i="2"/>
  <c r="D362" i="2"/>
  <c r="D366" i="2"/>
  <c r="D370" i="2"/>
  <c r="D374" i="2"/>
  <c r="D378" i="2"/>
  <c r="D382" i="2"/>
  <c r="D386" i="2"/>
  <c r="D390" i="2"/>
  <c r="D394" i="2"/>
  <c r="D398" i="2"/>
  <c r="D402" i="2"/>
  <c r="D406" i="2"/>
  <c r="D410" i="2"/>
  <c r="D414" i="2"/>
  <c r="D418" i="2"/>
  <c r="D422" i="2"/>
  <c r="D426" i="2"/>
  <c r="D430" i="2"/>
  <c r="D434" i="2"/>
  <c r="D438" i="2"/>
  <c r="D442" i="2"/>
  <c r="D446" i="2"/>
  <c r="D450" i="2"/>
  <c r="D454" i="2"/>
  <c r="D458" i="2"/>
  <c r="D462" i="2"/>
  <c r="D466" i="2"/>
  <c r="D470" i="2"/>
  <c r="D474" i="2"/>
  <c r="D478" i="2"/>
  <c r="D482" i="2"/>
  <c r="D486" i="2"/>
  <c r="D490" i="2"/>
  <c r="D494" i="2"/>
  <c r="D498" i="2"/>
  <c r="D502" i="2"/>
  <c r="D506" i="2"/>
  <c r="D510" i="2"/>
  <c r="D514" i="2"/>
  <c r="D518" i="2"/>
  <c r="D522" i="2"/>
  <c r="D526" i="2"/>
  <c r="D530" i="2"/>
  <c r="D534" i="2"/>
  <c r="D538" i="2"/>
  <c r="D542" i="2"/>
  <c r="D546" i="2"/>
  <c r="D550" i="2"/>
  <c r="D554" i="2"/>
  <c r="D558" i="2"/>
  <c r="D562" i="2"/>
  <c r="D566" i="2"/>
  <c r="D570" i="2"/>
  <c r="D574" i="2"/>
  <c r="D578" i="2"/>
  <c r="D582" i="2"/>
  <c r="D586" i="2"/>
  <c r="D590" i="2"/>
  <c r="D594" i="2"/>
  <c r="D598" i="2"/>
  <c r="D602" i="2"/>
  <c r="D606" i="2"/>
  <c r="D610" i="2"/>
  <c r="D614" i="2"/>
  <c r="D618" i="2"/>
  <c r="D622" i="2"/>
  <c r="D626" i="2"/>
  <c r="D630" i="2"/>
  <c r="D634" i="2"/>
  <c r="D638" i="2"/>
  <c r="D642" i="2"/>
  <c r="D646" i="2"/>
  <c r="D650" i="2"/>
  <c r="D654" i="2"/>
  <c r="D658" i="2"/>
  <c r="D662" i="2"/>
  <c r="D666" i="2"/>
  <c r="D670" i="2"/>
  <c r="D674" i="2"/>
  <c r="D678" i="2"/>
  <c r="D682" i="2"/>
  <c r="D686" i="2"/>
  <c r="D690" i="2"/>
  <c r="D694" i="2"/>
  <c r="D698" i="2"/>
  <c r="D702" i="2"/>
  <c r="D706" i="2"/>
  <c r="D710" i="2"/>
  <c r="D714" i="2"/>
  <c r="D718" i="2"/>
  <c r="D722" i="2"/>
  <c r="D726" i="2"/>
  <c r="D730" i="2"/>
  <c r="D734" i="2"/>
  <c r="D738" i="2"/>
  <c r="D742" i="2"/>
  <c r="D746" i="2"/>
  <c r="D750" i="2"/>
  <c r="D754" i="2"/>
  <c r="D758" i="2"/>
  <c r="D762" i="2"/>
  <c r="D766" i="2"/>
  <c r="D770" i="2"/>
  <c r="D774" i="2"/>
  <c r="D778" i="2"/>
  <c r="D782" i="2"/>
  <c r="D786" i="2"/>
  <c r="D790" i="2"/>
  <c r="D794" i="2"/>
  <c r="D798" i="2"/>
  <c r="D802" i="2"/>
  <c r="D806" i="2"/>
  <c r="D810" i="2"/>
  <c r="D814" i="2"/>
  <c r="D818" i="2"/>
  <c r="D822" i="2"/>
  <c r="D826" i="2"/>
  <c r="D830" i="2"/>
  <c r="D834" i="2"/>
  <c r="D838" i="2"/>
  <c r="D842" i="2"/>
  <c r="D846" i="2"/>
  <c r="D850" i="2"/>
  <c r="D854" i="2"/>
  <c r="D858" i="2"/>
  <c r="D862" i="2"/>
  <c r="D866" i="2"/>
  <c r="D870" i="2"/>
  <c r="D874" i="2"/>
  <c r="D878" i="2"/>
  <c r="D882" i="2"/>
  <c r="D886" i="2"/>
  <c r="D890" i="2"/>
  <c r="D894" i="2"/>
  <c r="D898" i="2"/>
  <c r="D902" i="2"/>
  <c r="D906" i="2"/>
  <c r="D910" i="2"/>
  <c r="D914" i="2"/>
  <c r="D918" i="2"/>
  <c r="D922" i="2"/>
  <c r="D926" i="2"/>
  <c r="D930" i="2"/>
  <c r="D934" i="2"/>
  <c r="D938" i="2"/>
  <c r="D942" i="2"/>
  <c r="D946" i="2"/>
  <c r="D950" i="2"/>
  <c r="D954" i="2"/>
  <c r="D958" i="2"/>
  <c r="D962" i="2"/>
  <c r="D966" i="2"/>
  <c r="D970" i="2"/>
  <c r="D974" i="2"/>
  <c r="D978" i="2"/>
  <c r="D982" i="2"/>
  <c r="D986" i="2"/>
  <c r="D990" i="2"/>
  <c r="D994" i="2"/>
  <c r="D998" i="2"/>
  <c r="D1002" i="2"/>
  <c r="D1006" i="2"/>
  <c r="D1010" i="2"/>
  <c r="D1014" i="2"/>
  <c r="D1018" i="2"/>
  <c r="D1022" i="2"/>
  <c r="D1026" i="2"/>
  <c r="D1030" i="2"/>
  <c r="D1034" i="2"/>
  <c r="D1038" i="2"/>
  <c r="D1042" i="2"/>
  <c r="D1046" i="2"/>
  <c r="D1050" i="2"/>
  <c r="D1054" i="2"/>
  <c r="D1058" i="2"/>
  <c r="D1062" i="2"/>
  <c r="D1066" i="2"/>
  <c r="D1070" i="2"/>
  <c r="D1074" i="2"/>
  <c r="D1078" i="2"/>
  <c r="D1082" i="2"/>
  <c r="D1086" i="2"/>
  <c r="D1090" i="2"/>
  <c r="D1094" i="2"/>
  <c r="D1098" i="2"/>
  <c r="D1102" i="2"/>
  <c r="D1106" i="2"/>
  <c r="D1110" i="2"/>
  <c r="D1114" i="2"/>
  <c r="D1118" i="2"/>
  <c r="D1122" i="2"/>
  <c r="D1126" i="2"/>
  <c r="D1130" i="2"/>
  <c r="D1134" i="2"/>
  <c r="D1138" i="2"/>
  <c r="D1142" i="2"/>
  <c r="D1146" i="2"/>
  <c r="D1150" i="2"/>
  <c r="D1154" i="2"/>
  <c r="D1158" i="2"/>
  <c r="D1162" i="2"/>
  <c r="D1166" i="2"/>
  <c r="D1170" i="2"/>
  <c r="D1174" i="2"/>
  <c r="D1178" i="2"/>
  <c r="D1182" i="2"/>
  <c r="D1186" i="2"/>
  <c r="D1190" i="2"/>
  <c r="D1194" i="2"/>
  <c r="D1198" i="2"/>
  <c r="D1202" i="2"/>
  <c r="D1206" i="2"/>
  <c r="D1210" i="2"/>
  <c r="D1214" i="2"/>
  <c r="D1218" i="2"/>
  <c r="D1222" i="2"/>
  <c r="D1226" i="2"/>
  <c r="D1230" i="2"/>
  <c r="D1234" i="2"/>
  <c r="D1238" i="2"/>
  <c r="D1242" i="2"/>
  <c r="D1246" i="2"/>
  <c r="D1250" i="2"/>
  <c r="D1254" i="2"/>
  <c r="D1258" i="2"/>
  <c r="D1262" i="2"/>
  <c r="D1266" i="2"/>
  <c r="D1270" i="2"/>
  <c r="D1274" i="2"/>
  <c r="D1278" i="2"/>
  <c r="D1282" i="2"/>
  <c r="D1286" i="2"/>
  <c r="D1290" i="2"/>
  <c r="D1294" i="2"/>
  <c r="D1298" i="2"/>
  <c r="D1302" i="2"/>
  <c r="D1306" i="2"/>
  <c r="D1310" i="2"/>
  <c r="D1314" i="2"/>
  <c r="D1318" i="2"/>
  <c r="D1322" i="2"/>
  <c r="D1326" i="2"/>
  <c r="D1330" i="2"/>
  <c r="D1334" i="2"/>
  <c r="D1338" i="2"/>
  <c r="D1342" i="2"/>
  <c r="D1346" i="2"/>
  <c r="D1350" i="2"/>
  <c r="D1354" i="2"/>
  <c r="D1358" i="2"/>
  <c r="D1362" i="2"/>
  <c r="D1366" i="2"/>
  <c r="D1370" i="2"/>
  <c r="D1374" i="2"/>
  <c r="D1378" i="2"/>
  <c r="D1382" i="2"/>
  <c r="D1386" i="2"/>
  <c r="D1390" i="2"/>
  <c r="D1394" i="2"/>
  <c r="D1398" i="2"/>
  <c r="D1402" i="2"/>
  <c r="D1406" i="2"/>
  <c r="D1410" i="2"/>
  <c r="D1414" i="2"/>
  <c r="D1418" i="2"/>
  <c r="D1422" i="2"/>
  <c r="D1426" i="2"/>
  <c r="D1430" i="2"/>
  <c r="D1434" i="2"/>
  <c r="D1438" i="2"/>
  <c r="D1442" i="2"/>
  <c r="D1446" i="2"/>
  <c r="D1450" i="2"/>
  <c r="D1454" i="2"/>
  <c r="D1458" i="2"/>
  <c r="D1462" i="2"/>
  <c r="D1466" i="2"/>
  <c r="D1470" i="2"/>
  <c r="D1474" i="2"/>
  <c r="D1478" i="2"/>
  <c r="D1482" i="2"/>
  <c r="D1486" i="2"/>
  <c r="D1490" i="2"/>
  <c r="D1494" i="2"/>
  <c r="D1498" i="2"/>
  <c r="D1502" i="2"/>
  <c r="D1506" i="2"/>
  <c r="D1510" i="2"/>
  <c r="D1514" i="2"/>
  <c r="D1518" i="2"/>
  <c r="D1522" i="2"/>
  <c r="D1526" i="2"/>
  <c r="D1530" i="2"/>
  <c r="D1534" i="2"/>
  <c r="D1538" i="2"/>
  <c r="D1542" i="2"/>
  <c r="D1546" i="2"/>
  <c r="D1550" i="2"/>
  <c r="D1554" i="2"/>
  <c r="D1558" i="2"/>
  <c r="D1562" i="2"/>
  <c r="D1566" i="2"/>
  <c r="D1570" i="2"/>
  <c r="D1574" i="2"/>
  <c r="D1578" i="2"/>
  <c r="D1582" i="2"/>
  <c r="D1586" i="2"/>
  <c r="D1590" i="2"/>
  <c r="D1594" i="2"/>
  <c r="D1598" i="2"/>
  <c r="D1602" i="2"/>
  <c r="D1606" i="2"/>
  <c r="D1610" i="2"/>
  <c r="D1614" i="2"/>
  <c r="D1618" i="2"/>
  <c r="D1622" i="2"/>
  <c r="D1626" i="2"/>
  <c r="D1630" i="2"/>
  <c r="D1634" i="2"/>
  <c r="D1638" i="2"/>
  <c r="D1642" i="2"/>
  <c r="D1646" i="2"/>
  <c r="D1650" i="2"/>
  <c r="D1654" i="2"/>
  <c r="D1658" i="2"/>
  <c r="D1662" i="2"/>
  <c r="D1666" i="2"/>
  <c r="D1670" i="2"/>
  <c r="D1674" i="2"/>
  <c r="D1678" i="2"/>
  <c r="D1682" i="2"/>
  <c r="D1686" i="2"/>
  <c r="D1690" i="2"/>
  <c r="D1694" i="2"/>
  <c r="D1698" i="2"/>
  <c r="D1702" i="2"/>
  <c r="D1706" i="2"/>
  <c r="D1710" i="2"/>
  <c r="D1714" i="2"/>
  <c r="D1718" i="2"/>
  <c r="D1722" i="2"/>
  <c r="D1726" i="2"/>
  <c r="D1730" i="2"/>
  <c r="D1734" i="2"/>
  <c r="D1738" i="2"/>
  <c r="D1742" i="2"/>
  <c r="D1746" i="2"/>
  <c r="D1750" i="2"/>
  <c r="D1754" i="2"/>
  <c r="D1758" i="2"/>
  <c r="D1762" i="2"/>
  <c r="D1766" i="2"/>
  <c r="D1770" i="2"/>
  <c r="D1774" i="2"/>
  <c r="D1778" i="2"/>
  <c r="D1782" i="2"/>
  <c r="D1786" i="2"/>
  <c r="D1790" i="2"/>
  <c r="D1794" i="2"/>
  <c r="D1798" i="2"/>
  <c r="D1802" i="2"/>
  <c r="D1806" i="2"/>
  <c r="D1810" i="2"/>
  <c r="D1814" i="2"/>
  <c r="D1818" i="2"/>
  <c r="D1822" i="2"/>
  <c r="D1826" i="2"/>
  <c r="D1830" i="2"/>
  <c r="D1834" i="2"/>
  <c r="D1838" i="2"/>
  <c r="D1842" i="2"/>
  <c r="D1846" i="2"/>
  <c r="D1850" i="2"/>
  <c r="D1854" i="2"/>
  <c r="D1858" i="2"/>
  <c r="D1862" i="2"/>
  <c r="D1866" i="2"/>
  <c r="D1870" i="2"/>
  <c r="D1874" i="2"/>
  <c r="D1878" i="2"/>
  <c r="D1882" i="2"/>
  <c r="D1886" i="2"/>
  <c r="D1890" i="2"/>
  <c r="D1894" i="2"/>
  <c r="D1898" i="2"/>
  <c r="D1902" i="2"/>
  <c r="D1906" i="2"/>
  <c r="D1910" i="2"/>
  <c r="D1914" i="2"/>
  <c r="D1918" i="2"/>
  <c r="D1922" i="2"/>
  <c r="D1926" i="2"/>
  <c r="D1930" i="2"/>
  <c r="D1934" i="2"/>
  <c r="D1938" i="2"/>
  <c r="D1942" i="2"/>
  <c r="D1946" i="2"/>
  <c r="D1950" i="2"/>
  <c r="D1954" i="2"/>
  <c r="D1958" i="2"/>
  <c r="D1962" i="2"/>
  <c r="D1966" i="2"/>
  <c r="D1970" i="2"/>
  <c r="D1974" i="2"/>
  <c r="D1978" i="2"/>
  <c r="D1982" i="2"/>
  <c r="D1986" i="2"/>
  <c r="D1990" i="2"/>
  <c r="D1994" i="2"/>
  <c r="D1998" i="2"/>
  <c r="D2002" i="2"/>
  <c r="D2006" i="2"/>
  <c r="D2010" i="2"/>
  <c r="D2014" i="2"/>
  <c r="D2018" i="2"/>
  <c r="D2022" i="2"/>
  <c r="D2026" i="2"/>
  <c r="D2030" i="2"/>
  <c r="D2034" i="2"/>
  <c r="D2038" i="2"/>
  <c r="D2042" i="2"/>
  <c r="D2046" i="2"/>
  <c r="D2050" i="2"/>
  <c r="D2054" i="2"/>
  <c r="D2058" i="2"/>
  <c r="D2062" i="2"/>
  <c r="D2066" i="2"/>
  <c r="D2070" i="2"/>
  <c r="D2074" i="2"/>
  <c r="D2078" i="2"/>
  <c r="D2082" i="2"/>
  <c r="D2086" i="2"/>
  <c r="D2090" i="2"/>
  <c r="D2094" i="2"/>
  <c r="D2098" i="2"/>
  <c r="D2102" i="2"/>
  <c r="D2106" i="2"/>
  <c r="D2110" i="2"/>
  <c r="D2114" i="2"/>
  <c r="D2118" i="2"/>
  <c r="D2122" i="2"/>
  <c r="D2126" i="2"/>
  <c r="D2130" i="2"/>
  <c r="D2134" i="2"/>
  <c r="D2138" i="2"/>
  <c r="D2142" i="2"/>
  <c r="D2146" i="2"/>
  <c r="D2150" i="2"/>
  <c r="D2154" i="2"/>
  <c r="D2158" i="2"/>
  <c r="D2162" i="2"/>
  <c r="D2166" i="2"/>
  <c r="D2170" i="2"/>
  <c r="D2174" i="2"/>
  <c r="D2178" i="2"/>
  <c r="D2182" i="2"/>
  <c r="D2186" i="2"/>
  <c r="D2190" i="2"/>
  <c r="D2194" i="2"/>
  <c r="D2198" i="2"/>
  <c r="D2202" i="2"/>
  <c r="D2206" i="2"/>
  <c r="D2210" i="2"/>
  <c r="D2214" i="2"/>
  <c r="D2218" i="2"/>
  <c r="D2222" i="2"/>
  <c r="D2226" i="2"/>
  <c r="D2230" i="2"/>
  <c r="D2234" i="2"/>
  <c r="D2238" i="2"/>
  <c r="D2242" i="2"/>
  <c r="D2246" i="2"/>
  <c r="D2250" i="2"/>
  <c r="D2254" i="2"/>
  <c r="D2258" i="2"/>
  <c r="D2262" i="2"/>
  <c r="D2266" i="2"/>
  <c r="D2270" i="2"/>
  <c r="D2274" i="2"/>
  <c r="D2278" i="2"/>
  <c r="D2282" i="2"/>
  <c r="D2286" i="2"/>
  <c r="D2290" i="2"/>
  <c r="D2294" i="2"/>
  <c r="D2298" i="2"/>
  <c r="D2302" i="2"/>
  <c r="D2306" i="2"/>
  <c r="D2310" i="2"/>
  <c r="D2314" i="2"/>
  <c r="D3" i="2"/>
  <c r="D7" i="2"/>
  <c r="D11" i="2"/>
  <c r="D15" i="2"/>
  <c r="D19" i="2"/>
  <c r="D23" i="2"/>
  <c r="D27" i="2"/>
  <c r="D31" i="2"/>
  <c r="D35" i="2"/>
  <c r="D39" i="2"/>
  <c r="D43" i="2"/>
  <c r="D47" i="2"/>
  <c r="D51" i="2"/>
  <c r="D55" i="2"/>
  <c r="D59" i="2"/>
  <c r="D63" i="2"/>
  <c r="D67" i="2"/>
  <c r="D71" i="2"/>
  <c r="D75" i="2"/>
  <c r="D79" i="2"/>
  <c r="D83" i="2"/>
  <c r="D87" i="2"/>
  <c r="D91" i="2"/>
  <c r="D95" i="2"/>
  <c r="D99" i="2"/>
  <c r="D103" i="2"/>
  <c r="D107" i="2"/>
  <c r="D111" i="2"/>
  <c r="D115" i="2"/>
  <c r="D119" i="2"/>
  <c r="D123" i="2"/>
  <c r="D127" i="2"/>
  <c r="D131" i="2"/>
  <c r="D135" i="2"/>
  <c r="D139" i="2"/>
  <c r="D143" i="2"/>
  <c r="D147" i="2"/>
  <c r="D151" i="2"/>
  <c r="D155" i="2"/>
  <c r="D159" i="2"/>
  <c r="D163" i="2"/>
  <c r="D167" i="2"/>
  <c r="D171" i="2"/>
  <c r="D175" i="2"/>
  <c r="D179" i="2"/>
  <c r="D183" i="2"/>
  <c r="D187" i="2"/>
  <c r="D191" i="2"/>
  <c r="D195" i="2"/>
  <c r="D199" i="2"/>
  <c r="D203" i="2"/>
  <c r="D207" i="2"/>
  <c r="D211" i="2"/>
  <c r="D215" i="2"/>
  <c r="D219" i="2"/>
  <c r="D223" i="2"/>
  <c r="D227" i="2"/>
  <c r="D231" i="2"/>
  <c r="D235" i="2"/>
  <c r="D239" i="2"/>
  <c r="D243" i="2"/>
  <c r="D247" i="2"/>
  <c r="D251" i="2"/>
  <c r="D255" i="2"/>
  <c r="D259" i="2"/>
  <c r="D263" i="2"/>
  <c r="D267" i="2"/>
  <c r="D271" i="2"/>
  <c r="D275" i="2"/>
  <c r="D279" i="2"/>
  <c r="D283" i="2"/>
  <c r="D287" i="2"/>
  <c r="D291" i="2"/>
  <c r="D295" i="2"/>
  <c r="D299" i="2"/>
  <c r="D303" i="2"/>
  <c r="D307" i="2"/>
  <c r="D311" i="2"/>
  <c r="D315" i="2"/>
  <c r="D319" i="2"/>
  <c r="D323" i="2"/>
  <c r="D327" i="2"/>
  <c r="D331" i="2"/>
  <c r="D335" i="2"/>
  <c r="D339" i="2"/>
  <c r="D343" i="2"/>
  <c r="D347" i="2"/>
  <c r="D351" i="2"/>
  <c r="D355" i="2"/>
  <c r="D359" i="2"/>
  <c r="D363" i="2"/>
  <c r="D367" i="2"/>
  <c r="D371" i="2"/>
  <c r="D375" i="2"/>
  <c r="D379" i="2"/>
  <c r="D383" i="2"/>
  <c r="D387" i="2"/>
  <c r="D391" i="2"/>
  <c r="D395" i="2"/>
  <c r="D399" i="2"/>
  <c r="D403" i="2"/>
  <c r="D407" i="2"/>
  <c r="D411" i="2"/>
  <c r="D415" i="2"/>
  <c r="D419" i="2"/>
  <c r="D423" i="2"/>
  <c r="D427" i="2"/>
  <c r="D431" i="2"/>
  <c r="D435" i="2"/>
  <c r="D439" i="2"/>
  <c r="D443" i="2"/>
  <c r="D447" i="2"/>
  <c r="D451" i="2"/>
  <c r="D455" i="2"/>
  <c r="D459" i="2"/>
  <c r="D463" i="2"/>
  <c r="D467" i="2"/>
  <c r="D471" i="2"/>
  <c r="D475" i="2"/>
  <c r="D479" i="2"/>
  <c r="D483" i="2"/>
  <c r="D487" i="2"/>
  <c r="D491" i="2"/>
  <c r="D495" i="2"/>
  <c r="D499" i="2"/>
  <c r="D503" i="2"/>
  <c r="D507" i="2"/>
  <c r="D511" i="2"/>
  <c r="D515" i="2"/>
  <c r="D519" i="2"/>
  <c r="D523" i="2"/>
  <c r="D527" i="2"/>
  <c r="D531" i="2"/>
  <c r="D535" i="2"/>
  <c r="D539" i="2"/>
  <c r="D543" i="2"/>
  <c r="D547" i="2"/>
  <c r="D551" i="2"/>
  <c r="D555" i="2"/>
  <c r="D559" i="2"/>
  <c r="D563" i="2"/>
  <c r="D567" i="2"/>
  <c r="D571" i="2"/>
  <c r="D575" i="2"/>
  <c r="D579" i="2"/>
  <c r="D583" i="2"/>
  <c r="D587" i="2"/>
  <c r="D591" i="2"/>
  <c r="D595" i="2"/>
  <c r="D599" i="2"/>
  <c r="D603" i="2"/>
  <c r="D607" i="2"/>
  <c r="D611" i="2"/>
  <c r="D615" i="2"/>
  <c r="D619" i="2"/>
  <c r="D623" i="2"/>
  <c r="D627" i="2"/>
  <c r="D631" i="2"/>
  <c r="D635" i="2"/>
  <c r="D639" i="2"/>
  <c r="D643" i="2"/>
  <c r="D647" i="2"/>
  <c r="D651" i="2"/>
  <c r="D655" i="2"/>
  <c r="D659" i="2"/>
  <c r="D663" i="2"/>
  <c r="D667" i="2"/>
  <c r="D671" i="2"/>
  <c r="D675" i="2"/>
  <c r="D679" i="2"/>
  <c r="D683" i="2"/>
  <c r="D687" i="2"/>
  <c r="D691" i="2"/>
  <c r="D695" i="2"/>
  <c r="D699" i="2"/>
  <c r="D703" i="2"/>
  <c r="D707" i="2"/>
  <c r="D711" i="2"/>
  <c r="D715" i="2"/>
  <c r="D719" i="2"/>
  <c r="D723" i="2"/>
  <c r="D727" i="2"/>
  <c r="D731" i="2"/>
  <c r="D735" i="2"/>
  <c r="D739" i="2"/>
  <c r="D743" i="2"/>
  <c r="D747" i="2"/>
  <c r="D751" i="2"/>
  <c r="D755" i="2"/>
  <c r="D759" i="2"/>
  <c r="D763" i="2"/>
  <c r="D767" i="2"/>
  <c r="D771" i="2"/>
  <c r="D775" i="2"/>
  <c r="D779" i="2"/>
  <c r="D783" i="2"/>
  <c r="D787" i="2"/>
  <c r="D791" i="2"/>
  <c r="D795" i="2"/>
  <c r="D799" i="2"/>
  <c r="D803" i="2"/>
  <c r="D807" i="2"/>
  <c r="D811" i="2"/>
  <c r="D815" i="2"/>
  <c r="D819" i="2"/>
  <c r="D823" i="2"/>
  <c r="D827" i="2"/>
  <c r="D831" i="2"/>
  <c r="D835" i="2"/>
  <c r="D839" i="2"/>
  <c r="D843" i="2"/>
  <c r="D847" i="2"/>
  <c r="D851" i="2"/>
  <c r="D855" i="2"/>
  <c r="D859" i="2"/>
  <c r="D863" i="2"/>
  <c r="D867" i="2"/>
  <c r="D871" i="2"/>
  <c r="D875" i="2"/>
  <c r="D879" i="2"/>
  <c r="D883" i="2"/>
  <c r="D887" i="2"/>
  <c r="D891" i="2"/>
  <c r="D895" i="2"/>
  <c r="D899" i="2"/>
  <c r="D903" i="2"/>
  <c r="D907" i="2"/>
  <c r="D911" i="2"/>
  <c r="D915" i="2"/>
  <c r="D919" i="2"/>
  <c r="D923" i="2"/>
  <c r="D927" i="2"/>
  <c r="D931" i="2"/>
  <c r="D935" i="2"/>
  <c r="D939" i="2"/>
  <c r="D943" i="2"/>
  <c r="D947" i="2"/>
  <c r="D951" i="2"/>
  <c r="D955" i="2"/>
  <c r="D959" i="2"/>
  <c r="D963" i="2"/>
  <c r="D967" i="2"/>
  <c r="D971" i="2"/>
  <c r="D975" i="2"/>
  <c r="D979" i="2"/>
  <c r="D983" i="2"/>
  <c r="D987" i="2"/>
  <c r="D991" i="2"/>
  <c r="D995" i="2"/>
  <c r="D999" i="2"/>
  <c r="D1003" i="2"/>
  <c r="D1007" i="2"/>
  <c r="D1011" i="2"/>
  <c r="D1015" i="2"/>
  <c r="D1019" i="2"/>
  <c r="D1023" i="2"/>
  <c r="D1027" i="2"/>
  <c r="D1031" i="2"/>
  <c r="D1035" i="2"/>
  <c r="D1039" i="2"/>
  <c r="D1043" i="2"/>
  <c r="D1047" i="2"/>
  <c r="D1051" i="2"/>
  <c r="D1055" i="2"/>
  <c r="D1059" i="2"/>
  <c r="D1063" i="2"/>
  <c r="D1067" i="2"/>
  <c r="D1071" i="2"/>
  <c r="D1075" i="2"/>
  <c r="D1079" i="2"/>
  <c r="D1083" i="2"/>
  <c r="D1087" i="2"/>
  <c r="D1091" i="2"/>
  <c r="D1095" i="2"/>
  <c r="D1099" i="2"/>
  <c r="D1103" i="2"/>
  <c r="D1107" i="2"/>
  <c r="D1111" i="2"/>
  <c r="D1115" i="2"/>
  <c r="D1119" i="2"/>
  <c r="D1123" i="2"/>
  <c r="D1127" i="2"/>
  <c r="D1131" i="2"/>
  <c r="D1135" i="2"/>
  <c r="D1139" i="2"/>
  <c r="D1143" i="2"/>
  <c r="D1147" i="2"/>
  <c r="D1151" i="2"/>
  <c r="D1155" i="2"/>
  <c r="D1159" i="2"/>
  <c r="D1163" i="2"/>
  <c r="D1167" i="2"/>
  <c r="D1171" i="2"/>
  <c r="D1175" i="2"/>
  <c r="D1179" i="2"/>
  <c r="D1183" i="2"/>
  <c r="D1187" i="2"/>
  <c r="D1191" i="2"/>
  <c r="D1195" i="2"/>
  <c r="D1199" i="2"/>
  <c r="D1203" i="2"/>
  <c r="D1207" i="2"/>
  <c r="D1211" i="2"/>
  <c r="D1215" i="2"/>
  <c r="D1219" i="2"/>
  <c r="D1223" i="2"/>
  <c r="D1227" i="2"/>
  <c r="D1231" i="2"/>
  <c r="D1235" i="2"/>
  <c r="D1239" i="2"/>
  <c r="D1243" i="2"/>
  <c r="D1247" i="2"/>
  <c r="D1251" i="2"/>
  <c r="D1255" i="2"/>
  <c r="D1259" i="2"/>
  <c r="D1263" i="2"/>
  <c r="D1267" i="2"/>
  <c r="D1271" i="2"/>
  <c r="D1275" i="2"/>
  <c r="D1279" i="2"/>
  <c r="D1283" i="2"/>
  <c r="D1287" i="2"/>
  <c r="D1291" i="2"/>
  <c r="D1295" i="2"/>
  <c r="D1299" i="2"/>
  <c r="D1303" i="2"/>
  <c r="D1307" i="2"/>
  <c r="D1311" i="2"/>
  <c r="D1315" i="2"/>
  <c r="D1319" i="2"/>
  <c r="D1323" i="2"/>
  <c r="D1327" i="2"/>
  <c r="D1331" i="2"/>
  <c r="D1335" i="2"/>
  <c r="D1339" i="2"/>
  <c r="D1343" i="2"/>
  <c r="D1347" i="2"/>
  <c r="D1351" i="2"/>
  <c r="D1355" i="2"/>
  <c r="D1359" i="2"/>
  <c r="D1363" i="2"/>
  <c r="D1367" i="2"/>
  <c r="D1371" i="2"/>
  <c r="D1375" i="2"/>
  <c r="D1379" i="2"/>
  <c r="D1383" i="2"/>
  <c r="D1387" i="2"/>
  <c r="D1391" i="2"/>
  <c r="D1395" i="2"/>
  <c r="D1399" i="2"/>
  <c r="D1403" i="2"/>
  <c r="D1407" i="2"/>
  <c r="D1411" i="2"/>
  <c r="D1415" i="2"/>
  <c r="D1419" i="2"/>
  <c r="D1423" i="2"/>
  <c r="D1427" i="2"/>
  <c r="D1431" i="2"/>
  <c r="D1435" i="2"/>
  <c r="D1439" i="2"/>
  <c r="D1443" i="2"/>
  <c r="D1447" i="2"/>
  <c r="D1451" i="2"/>
  <c r="D1455" i="2"/>
  <c r="D1459" i="2"/>
  <c r="D1463" i="2"/>
  <c r="D1467" i="2"/>
  <c r="D1471" i="2"/>
  <c r="D1475" i="2"/>
  <c r="D1479" i="2"/>
  <c r="D1483" i="2"/>
  <c r="D1487" i="2"/>
  <c r="D1491" i="2"/>
  <c r="D1495" i="2"/>
  <c r="D1499" i="2"/>
  <c r="D1503" i="2"/>
  <c r="D1507" i="2"/>
  <c r="D1511" i="2"/>
  <c r="D1515" i="2"/>
  <c r="D1519" i="2"/>
  <c r="D1523" i="2"/>
  <c r="D1527" i="2"/>
  <c r="D1531" i="2"/>
  <c r="D1535" i="2"/>
  <c r="D1539" i="2"/>
  <c r="D1543" i="2"/>
  <c r="D1547" i="2"/>
  <c r="D1551" i="2"/>
  <c r="D1555" i="2"/>
  <c r="D1559" i="2"/>
  <c r="D1563" i="2"/>
  <c r="D1567" i="2"/>
  <c r="D1571" i="2"/>
  <c r="D1575" i="2"/>
  <c r="D1579" i="2"/>
  <c r="D1583" i="2"/>
  <c r="D1587" i="2"/>
  <c r="D1591" i="2"/>
  <c r="D1595" i="2"/>
  <c r="D1599" i="2"/>
  <c r="D1603" i="2"/>
  <c r="D1607" i="2"/>
  <c r="D1611" i="2"/>
  <c r="D1615" i="2"/>
  <c r="D1619" i="2"/>
  <c r="D1623" i="2"/>
  <c r="D1627" i="2"/>
  <c r="D1631" i="2"/>
  <c r="D1635" i="2"/>
  <c r="D1639" i="2"/>
  <c r="D1643" i="2"/>
  <c r="D1647" i="2"/>
  <c r="D1651" i="2"/>
  <c r="D1655" i="2"/>
  <c r="D1659" i="2"/>
  <c r="D1663" i="2"/>
  <c r="D1667" i="2"/>
  <c r="D1671" i="2"/>
  <c r="D1675" i="2"/>
  <c r="D1679" i="2"/>
  <c r="D1683" i="2"/>
  <c r="D1687" i="2"/>
  <c r="D1691" i="2"/>
  <c r="D1695" i="2"/>
  <c r="D1699" i="2"/>
  <c r="D1703" i="2"/>
  <c r="D1707" i="2"/>
  <c r="D1711" i="2"/>
  <c r="D1715" i="2"/>
  <c r="D1719" i="2"/>
  <c r="D1723" i="2"/>
  <c r="D1727" i="2"/>
  <c r="D1731" i="2"/>
  <c r="D1735" i="2"/>
  <c r="D1739" i="2"/>
  <c r="D1743" i="2"/>
  <c r="D1747" i="2"/>
  <c r="D1751" i="2"/>
  <c r="D1755" i="2"/>
  <c r="D1759" i="2"/>
  <c r="D1763" i="2"/>
  <c r="D1767" i="2"/>
  <c r="D1771" i="2"/>
  <c r="D1775" i="2"/>
  <c r="D1779" i="2"/>
  <c r="D1783" i="2"/>
  <c r="D1787" i="2"/>
  <c r="D1791" i="2"/>
  <c r="D1795" i="2"/>
  <c r="D1799" i="2"/>
  <c r="D1803" i="2"/>
  <c r="D1807" i="2"/>
  <c r="D1811" i="2"/>
  <c r="D1815" i="2"/>
  <c r="D1819" i="2"/>
  <c r="D1823" i="2"/>
  <c r="D1827" i="2"/>
  <c r="D1831" i="2"/>
  <c r="D1835" i="2"/>
  <c r="D1839" i="2"/>
  <c r="D1843" i="2"/>
  <c r="D1847" i="2"/>
  <c r="D1851" i="2"/>
  <c r="D1855" i="2"/>
  <c r="D1859" i="2"/>
  <c r="D1863" i="2"/>
  <c r="D1867" i="2"/>
  <c r="D1871" i="2"/>
  <c r="D1875" i="2"/>
  <c r="D1879" i="2"/>
  <c r="D1883" i="2"/>
  <c r="D1887" i="2"/>
  <c r="D1891" i="2"/>
  <c r="D1895" i="2"/>
  <c r="D1899" i="2"/>
  <c r="D1903" i="2"/>
  <c r="D1907" i="2"/>
  <c r="D1911" i="2"/>
  <c r="D1915" i="2"/>
  <c r="D1919" i="2"/>
  <c r="D1923" i="2"/>
  <c r="D1927" i="2"/>
  <c r="D1931" i="2"/>
  <c r="D1935" i="2"/>
  <c r="D1939" i="2"/>
  <c r="D1943" i="2"/>
  <c r="D1947" i="2"/>
  <c r="D1951" i="2"/>
  <c r="D1955" i="2"/>
  <c r="D1959" i="2"/>
  <c r="D1963" i="2"/>
  <c r="D1967" i="2"/>
  <c r="D1971" i="2"/>
  <c r="D1975" i="2"/>
  <c r="D1979" i="2"/>
  <c r="D1983" i="2"/>
  <c r="D1987" i="2"/>
  <c r="D1991" i="2"/>
  <c r="D1995" i="2"/>
  <c r="D1999" i="2"/>
  <c r="D2003" i="2"/>
  <c r="D2007" i="2"/>
  <c r="D2011" i="2"/>
  <c r="D2015" i="2"/>
  <c r="D2019" i="2"/>
  <c r="D2023" i="2"/>
  <c r="D2027" i="2"/>
  <c r="D2031" i="2"/>
  <c r="D2035" i="2"/>
  <c r="D2039" i="2"/>
  <c r="D2043" i="2"/>
  <c r="D2047" i="2"/>
  <c r="D2051" i="2"/>
  <c r="D2055" i="2"/>
  <c r="D2059" i="2"/>
  <c r="D2063" i="2"/>
  <c r="D2067" i="2"/>
  <c r="D2071" i="2"/>
  <c r="D2075" i="2"/>
  <c r="D2079" i="2"/>
  <c r="D2083" i="2"/>
  <c r="D2087" i="2"/>
  <c r="D2091" i="2"/>
  <c r="D2095" i="2"/>
  <c r="D2099" i="2"/>
  <c r="D2103" i="2"/>
  <c r="D2107" i="2"/>
  <c r="D2111" i="2"/>
  <c r="D2115" i="2"/>
  <c r="D2119" i="2"/>
  <c r="D2123" i="2"/>
  <c r="D2127" i="2"/>
  <c r="D2131" i="2"/>
  <c r="D2135" i="2"/>
  <c r="D2139" i="2"/>
  <c r="D2143" i="2"/>
  <c r="D2147" i="2"/>
  <c r="D2151" i="2"/>
  <c r="D2155" i="2"/>
  <c r="D2159" i="2"/>
  <c r="D2163" i="2"/>
  <c r="D2167" i="2"/>
  <c r="D2171" i="2"/>
  <c r="D2175" i="2"/>
  <c r="D2179" i="2"/>
  <c r="D2183" i="2"/>
  <c r="D2187" i="2"/>
  <c r="D2191" i="2"/>
  <c r="D2195" i="2"/>
  <c r="D2199" i="2"/>
  <c r="D2203" i="2"/>
  <c r="D2207" i="2"/>
  <c r="D2211" i="2"/>
  <c r="D2215" i="2"/>
  <c r="D2219" i="2"/>
  <c r="D2223" i="2"/>
  <c r="D2227" i="2"/>
  <c r="D2231" i="2"/>
  <c r="D2235" i="2"/>
  <c r="D2239" i="2"/>
  <c r="D2243" i="2"/>
  <c r="D2247" i="2"/>
  <c r="D2251" i="2"/>
  <c r="D2255" i="2"/>
  <c r="D2259" i="2"/>
  <c r="D2263" i="2"/>
  <c r="D2267" i="2"/>
  <c r="D2271" i="2"/>
  <c r="D2275" i="2"/>
  <c r="D2279" i="2"/>
  <c r="D2283" i="2"/>
  <c r="D2287" i="2"/>
  <c r="D2291" i="2"/>
  <c r="D2295" i="2"/>
  <c r="D2299" i="2"/>
  <c r="D2303" i="2"/>
  <c r="D2307" i="2"/>
  <c r="D2311" i="2"/>
  <c r="D2315" i="2"/>
  <c r="D2319" i="2"/>
  <c r="D2323" i="2"/>
  <c r="D2327" i="2"/>
  <c r="D2331" i="2"/>
  <c r="D2335" i="2"/>
  <c r="D2339" i="2"/>
  <c r="D2343" i="2"/>
  <c r="D2347" i="2"/>
  <c r="D2351" i="2"/>
  <c r="D2355" i="2"/>
  <c r="D2359" i="2"/>
  <c r="D2363" i="2"/>
  <c r="D2367" i="2"/>
  <c r="D2371" i="2"/>
  <c r="D2375" i="2"/>
  <c r="D2379" i="2"/>
  <c r="D2383" i="2"/>
  <c r="D2387" i="2"/>
  <c r="D2391" i="2"/>
  <c r="D2395" i="2"/>
  <c r="D2399" i="2"/>
  <c r="D2403" i="2"/>
  <c r="D2407" i="2"/>
  <c r="D2411" i="2"/>
  <c r="D2415" i="2"/>
  <c r="D2419" i="2"/>
  <c r="D2423" i="2"/>
  <c r="D2427" i="2"/>
  <c r="D2431" i="2"/>
  <c r="D2435" i="2"/>
  <c r="D2439" i="2"/>
  <c r="D2443" i="2"/>
  <c r="D2447" i="2"/>
  <c r="D2451" i="2"/>
  <c r="D2455" i="2"/>
  <c r="D2459" i="2"/>
  <c r="D2463" i="2"/>
  <c r="D2467" i="2"/>
  <c r="D2471" i="2"/>
  <c r="D2475" i="2"/>
  <c r="D2479" i="2"/>
  <c r="D2483" i="2"/>
  <c r="D2487" i="2"/>
  <c r="D2491" i="2"/>
  <c r="D2495" i="2"/>
  <c r="D2499" i="2"/>
  <c r="D2503" i="2"/>
  <c r="D2507" i="2"/>
  <c r="D2511" i="2"/>
  <c r="D2515" i="2"/>
  <c r="D2519" i="2"/>
  <c r="D2523" i="2"/>
  <c r="D2527" i="2"/>
  <c r="D2531" i="2"/>
  <c r="D2535" i="2"/>
  <c r="D2539" i="2"/>
  <c r="D2543" i="2"/>
  <c r="D2547" i="2"/>
  <c r="D2551" i="2"/>
  <c r="D2555" i="2"/>
  <c r="D2559" i="2"/>
  <c r="D2563" i="2"/>
  <c r="D2567" i="2"/>
  <c r="D2571" i="2"/>
  <c r="D2575" i="2"/>
  <c r="D2579" i="2"/>
  <c r="D2583" i="2"/>
  <c r="D2587" i="2"/>
  <c r="D2591" i="2"/>
  <c r="D2595" i="2"/>
  <c r="D2599" i="2"/>
  <c r="D2603" i="2"/>
  <c r="D2607" i="2"/>
  <c r="D2611" i="2"/>
  <c r="D2615" i="2"/>
  <c r="D2619" i="2"/>
  <c r="D2623" i="2"/>
  <c r="D2627" i="2"/>
  <c r="D2631" i="2"/>
  <c r="D2635" i="2"/>
  <c r="D2639" i="2"/>
  <c r="D2643" i="2"/>
  <c r="D2647" i="2"/>
  <c r="D2651" i="2"/>
  <c r="D2655" i="2"/>
  <c r="D2659" i="2"/>
  <c r="D2663" i="2"/>
  <c r="D2667" i="2"/>
  <c r="D2671" i="2"/>
  <c r="D2675" i="2"/>
  <c r="D2679" i="2"/>
  <c r="D2683" i="2"/>
  <c r="D2687" i="2"/>
  <c r="D2691" i="2"/>
  <c r="D2695" i="2"/>
  <c r="D2699" i="2"/>
  <c r="D2703" i="2"/>
  <c r="D2707" i="2"/>
  <c r="D2711" i="2"/>
  <c r="D2715" i="2"/>
  <c r="D2719" i="2"/>
  <c r="D2723" i="2"/>
  <c r="D2727" i="2"/>
  <c r="D2731" i="2"/>
  <c r="D2735" i="2"/>
  <c r="D2739" i="2"/>
  <c r="D2743" i="2"/>
  <c r="D2747" i="2"/>
  <c r="D2751" i="2"/>
  <c r="D2755" i="2"/>
  <c r="D2759" i="2"/>
  <c r="D2763" i="2"/>
  <c r="D2767" i="2"/>
  <c r="D2771" i="2"/>
  <c r="D2775" i="2"/>
  <c r="D2779" i="2"/>
  <c r="D2783" i="2"/>
  <c r="D2787" i="2"/>
  <c r="D2791" i="2"/>
  <c r="D2795" i="2"/>
  <c r="D2799" i="2"/>
  <c r="D2803" i="2"/>
  <c r="D2807" i="2"/>
  <c r="D2811" i="2"/>
  <c r="D2815" i="2"/>
  <c r="D2819" i="2"/>
  <c r="D2823" i="2"/>
  <c r="D2827" i="2"/>
  <c r="D2831" i="2"/>
  <c r="D2835" i="2"/>
  <c r="D2839" i="2"/>
  <c r="D2843" i="2"/>
  <c r="D2847" i="2"/>
  <c r="D2851" i="2"/>
  <c r="D2855" i="2"/>
  <c r="D2859" i="2"/>
  <c r="D2863" i="2"/>
  <c r="D2867" i="2"/>
  <c r="D2871" i="2"/>
  <c r="D2875" i="2"/>
  <c r="D2879" i="2"/>
  <c r="D2883" i="2"/>
  <c r="D2887" i="2"/>
  <c r="D2891" i="2"/>
  <c r="D2895" i="2"/>
  <c r="D2899" i="2"/>
  <c r="D2903" i="2"/>
  <c r="D2907" i="2"/>
  <c r="D2911" i="2"/>
  <c r="D2915" i="2"/>
  <c r="D2919" i="2"/>
  <c r="D2923" i="2"/>
  <c r="D2927" i="2"/>
  <c r="D2931" i="2"/>
  <c r="D2935" i="2"/>
  <c r="D2939" i="2"/>
  <c r="D2943" i="2"/>
  <c r="D2947" i="2"/>
  <c r="D2951" i="2"/>
  <c r="D2955" i="2"/>
  <c r="D2959" i="2"/>
  <c r="D2963" i="2"/>
  <c r="D2967" i="2"/>
  <c r="D2971" i="2"/>
  <c r="D2316" i="2"/>
  <c r="D2324" i="2"/>
  <c r="D2332" i="2"/>
  <c r="D2340" i="2"/>
  <c r="D2348" i="2"/>
  <c r="D2356" i="2"/>
  <c r="D2364" i="2"/>
  <c r="D2372" i="2"/>
  <c r="D2380" i="2"/>
  <c r="D2388" i="2"/>
  <c r="D2396" i="2"/>
  <c r="D2404" i="2"/>
  <c r="D2412" i="2"/>
  <c r="D2420" i="2"/>
  <c r="D2428" i="2"/>
  <c r="D2436" i="2"/>
  <c r="D2444" i="2"/>
  <c r="D2452" i="2"/>
  <c r="D2460" i="2"/>
  <c r="D2468" i="2"/>
  <c r="D2476" i="2"/>
  <c r="D2484" i="2"/>
  <c r="D2492" i="2"/>
  <c r="D2500" i="2"/>
  <c r="D2508" i="2"/>
  <c r="D2516" i="2"/>
  <c r="D2524" i="2"/>
  <c r="D2532" i="2"/>
  <c r="D2540" i="2"/>
  <c r="D2548" i="2"/>
  <c r="D2556" i="2"/>
  <c r="D2564" i="2"/>
  <c r="D2572" i="2"/>
  <c r="D2580" i="2"/>
  <c r="D2588" i="2"/>
  <c r="D2596" i="2"/>
  <c r="D2604" i="2"/>
  <c r="D2612" i="2"/>
  <c r="D2620" i="2"/>
  <c r="D2628" i="2"/>
  <c r="D2636" i="2"/>
  <c r="D2644" i="2"/>
  <c r="D2652" i="2"/>
  <c r="D2660" i="2"/>
  <c r="D2668" i="2"/>
  <c r="D2676" i="2"/>
  <c r="D2684" i="2"/>
  <c r="D2692" i="2"/>
  <c r="D2700" i="2"/>
  <c r="D2708" i="2"/>
  <c r="D2716" i="2"/>
  <c r="D2724" i="2"/>
  <c r="D2732" i="2"/>
  <c r="D2740" i="2"/>
  <c r="D2748" i="2"/>
  <c r="D2756" i="2"/>
  <c r="D2764" i="2"/>
  <c r="D2772" i="2"/>
  <c r="D2780" i="2"/>
  <c r="D2788" i="2"/>
  <c r="D2796" i="2"/>
  <c r="D2804" i="2"/>
  <c r="D2812" i="2"/>
  <c r="D2820" i="2"/>
  <c r="D2828" i="2"/>
  <c r="D2836" i="2"/>
  <c r="D2844" i="2"/>
  <c r="D2852" i="2"/>
  <c r="D2860" i="2"/>
  <c r="D2868" i="2"/>
  <c r="D2876" i="2"/>
  <c r="D2884" i="2"/>
  <c r="D2892" i="2"/>
  <c r="D2900" i="2"/>
  <c r="D2908" i="2"/>
  <c r="D2916" i="2"/>
  <c r="D2924" i="2"/>
  <c r="D2932" i="2"/>
  <c r="D2940" i="2"/>
  <c r="D2948" i="2"/>
  <c r="D2956" i="2"/>
  <c r="D2964" i="2"/>
  <c r="D2972" i="2"/>
  <c r="D2976" i="2"/>
  <c r="D2980" i="2"/>
  <c r="D2984" i="2"/>
  <c r="D2988" i="2"/>
  <c r="D2992" i="2"/>
  <c r="D2996" i="2"/>
  <c r="D3000" i="2"/>
  <c r="D3004" i="2"/>
  <c r="D3008" i="2"/>
  <c r="D3012" i="2"/>
  <c r="D3016" i="2"/>
  <c r="D3020" i="2"/>
  <c r="D3024" i="2"/>
  <c r="D3028" i="2"/>
  <c r="D3032" i="2"/>
  <c r="D3036" i="2"/>
  <c r="D3040" i="2"/>
  <c r="D3044" i="2"/>
  <c r="D3048" i="2"/>
  <c r="D3052" i="2"/>
  <c r="D3056" i="2"/>
  <c r="D3060" i="2"/>
  <c r="D3064" i="2"/>
  <c r="D3068" i="2"/>
  <c r="D3072" i="2"/>
  <c r="D3076" i="2"/>
  <c r="D3080" i="2"/>
  <c r="D3084" i="2"/>
  <c r="D3088" i="2"/>
  <c r="D3092" i="2"/>
  <c r="D3096" i="2"/>
  <c r="D3100" i="2"/>
  <c r="D3104" i="2"/>
  <c r="D3108" i="2"/>
  <c r="D3112" i="2"/>
  <c r="D3116" i="2"/>
  <c r="D3120" i="2"/>
  <c r="D3124" i="2"/>
  <c r="D3128" i="2"/>
  <c r="D3132" i="2"/>
  <c r="D3136" i="2"/>
  <c r="D3140" i="2"/>
  <c r="D3144" i="2"/>
  <c r="D3148" i="2"/>
  <c r="D3152" i="2"/>
  <c r="D3156" i="2"/>
  <c r="D3160" i="2"/>
  <c r="D3164" i="2"/>
  <c r="D3168" i="2"/>
  <c r="D3172" i="2"/>
  <c r="D3176" i="2"/>
  <c r="D3180" i="2"/>
  <c r="D3184" i="2"/>
  <c r="D3188" i="2"/>
  <c r="D3192" i="2"/>
  <c r="D3196" i="2"/>
  <c r="D3200" i="2"/>
  <c r="D3204" i="2"/>
  <c r="D3208" i="2"/>
  <c r="D3212" i="2"/>
  <c r="D3216" i="2"/>
  <c r="D3220" i="2"/>
  <c r="D3224" i="2"/>
  <c r="D3228" i="2"/>
  <c r="D3232" i="2"/>
  <c r="D3236" i="2"/>
  <c r="D3240" i="2"/>
  <c r="D3244" i="2"/>
  <c r="D3248" i="2"/>
  <c r="D3252" i="2"/>
  <c r="D3256" i="2"/>
  <c r="D3260" i="2"/>
  <c r="D3264" i="2"/>
  <c r="D3268" i="2"/>
  <c r="D3272" i="2"/>
  <c r="D3276" i="2"/>
  <c r="D3280" i="2"/>
  <c r="D3284" i="2"/>
  <c r="D3288" i="2"/>
  <c r="D3292" i="2"/>
  <c r="D3296" i="2"/>
  <c r="D3300" i="2"/>
  <c r="D3304" i="2"/>
  <c r="D3308" i="2"/>
  <c r="D3312" i="2"/>
  <c r="D3316" i="2"/>
  <c r="D3320" i="2"/>
  <c r="D3324" i="2"/>
  <c r="D3328" i="2"/>
  <c r="D3332" i="2"/>
  <c r="D3336" i="2"/>
  <c r="D3340" i="2"/>
  <c r="D3344" i="2"/>
  <c r="D3348" i="2"/>
  <c r="D3352" i="2"/>
  <c r="D3356" i="2"/>
  <c r="D3360" i="2"/>
  <c r="D3364" i="2"/>
  <c r="D3368" i="2"/>
  <c r="D3372" i="2"/>
  <c r="D3376" i="2"/>
  <c r="D3380" i="2"/>
  <c r="D3384" i="2"/>
  <c r="D3388" i="2"/>
  <c r="D3392" i="2"/>
  <c r="D3396" i="2"/>
  <c r="D3400" i="2"/>
  <c r="D3404" i="2"/>
  <c r="D3408" i="2"/>
  <c r="D3412" i="2"/>
  <c r="D3416" i="2"/>
  <c r="D3420" i="2"/>
  <c r="D3424" i="2"/>
  <c r="D3428" i="2"/>
  <c r="D3432" i="2"/>
  <c r="D3436" i="2"/>
  <c r="D3440" i="2"/>
  <c r="D3444" i="2"/>
  <c r="D3448" i="2"/>
  <c r="D3452" i="2"/>
  <c r="D3456" i="2"/>
  <c r="D3460" i="2"/>
  <c r="D3464" i="2"/>
  <c r="D3468" i="2"/>
  <c r="D3472" i="2"/>
  <c r="D3476" i="2"/>
  <c r="D3480" i="2"/>
  <c r="D3484" i="2"/>
  <c r="D3488" i="2"/>
  <c r="D3492" i="2"/>
  <c r="D3496" i="2"/>
  <c r="D3500" i="2"/>
  <c r="D2318" i="2"/>
  <c r="D2326" i="2"/>
  <c r="D2334" i="2"/>
  <c r="D2342" i="2"/>
  <c r="D2350" i="2"/>
  <c r="D2358" i="2"/>
  <c r="D2366" i="2"/>
  <c r="D2374" i="2"/>
  <c r="D2382" i="2"/>
  <c r="D2390" i="2"/>
  <c r="D2398" i="2"/>
  <c r="D2406" i="2"/>
  <c r="D2414" i="2"/>
  <c r="D2422" i="2"/>
  <c r="D2430" i="2"/>
  <c r="D2438" i="2"/>
  <c r="D2446" i="2"/>
  <c r="D2454" i="2"/>
  <c r="D2462" i="2"/>
  <c r="D2470" i="2"/>
  <c r="D2478" i="2"/>
  <c r="D2486" i="2"/>
  <c r="D2494" i="2"/>
  <c r="D2502" i="2"/>
  <c r="D2510" i="2"/>
  <c r="D2518" i="2"/>
  <c r="D2526" i="2"/>
  <c r="D2534" i="2"/>
  <c r="D2542" i="2"/>
  <c r="D2550" i="2"/>
  <c r="D2558" i="2"/>
  <c r="D2566" i="2"/>
  <c r="D2574" i="2"/>
  <c r="D2582" i="2"/>
  <c r="D2590" i="2"/>
  <c r="D2598" i="2"/>
  <c r="D2606" i="2"/>
  <c r="D2614" i="2"/>
  <c r="D2622" i="2"/>
  <c r="D2630" i="2"/>
  <c r="D2638" i="2"/>
  <c r="D2646" i="2"/>
  <c r="D2654" i="2"/>
  <c r="D2662" i="2"/>
  <c r="D2670" i="2"/>
  <c r="D2678" i="2"/>
  <c r="D2686" i="2"/>
  <c r="D2694" i="2"/>
  <c r="D2702" i="2"/>
  <c r="D2710" i="2"/>
  <c r="D2718" i="2"/>
  <c r="D2726" i="2"/>
  <c r="D2734" i="2"/>
  <c r="D2742" i="2"/>
  <c r="D2750" i="2"/>
  <c r="D2758" i="2"/>
  <c r="D2766" i="2"/>
  <c r="D2774" i="2"/>
  <c r="D2782" i="2"/>
  <c r="D2790" i="2"/>
  <c r="D2798" i="2"/>
  <c r="D2806" i="2"/>
  <c r="D2814" i="2"/>
  <c r="D2822" i="2"/>
  <c r="D2830" i="2"/>
  <c r="D2838" i="2"/>
  <c r="D2846" i="2"/>
  <c r="D2854" i="2"/>
  <c r="D2862" i="2"/>
  <c r="D2870" i="2"/>
  <c r="D2878" i="2"/>
  <c r="D2886" i="2"/>
  <c r="D2894" i="2"/>
  <c r="D2902" i="2"/>
  <c r="D2910" i="2"/>
  <c r="D2918" i="2"/>
  <c r="D2926" i="2"/>
  <c r="D2934" i="2"/>
  <c r="D2942" i="2"/>
  <c r="D2950" i="2"/>
  <c r="D2958" i="2"/>
  <c r="D2966" i="2"/>
  <c r="D2973" i="2"/>
  <c r="D2977" i="2"/>
  <c r="D2981" i="2"/>
  <c r="D2985" i="2"/>
  <c r="D2989" i="2"/>
  <c r="D2993" i="2"/>
  <c r="D2997" i="2"/>
  <c r="D3001" i="2"/>
  <c r="D3005" i="2"/>
  <c r="D3009" i="2"/>
  <c r="D3013" i="2"/>
  <c r="D3017" i="2"/>
  <c r="D3021" i="2"/>
  <c r="D3025" i="2"/>
  <c r="D3029" i="2"/>
  <c r="D3033" i="2"/>
  <c r="D3037" i="2"/>
  <c r="D3041" i="2"/>
  <c r="D3045" i="2"/>
  <c r="D3049" i="2"/>
  <c r="D3053" i="2"/>
  <c r="D3057" i="2"/>
  <c r="D3061" i="2"/>
  <c r="D3065" i="2"/>
  <c r="D3069" i="2"/>
  <c r="D3073" i="2"/>
  <c r="D3077" i="2"/>
  <c r="D3081" i="2"/>
  <c r="D3085" i="2"/>
  <c r="D3089" i="2"/>
  <c r="D3093" i="2"/>
  <c r="D3097" i="2"/>
  <c r="D3101" i="2"/>
  <c r="D3105" i="2"/>
  <c r="D3109" i="2"/>
  <c r="D3113" i="2"/>
  <c r="D3117" i="2"/>
  <c r="D3121" i="2"/>
  <c r="D3125" i="2"/>
  <c r="D3129" i="2"/>
  <c r="D3133" i="2"/>
  <c r="D3137" i="2"/>
  <c r="D3141" i="2"/>
  <c r="D3145" i="2"/>
  <c r="D3149" i="2"/>
  <c r="D3153" i="2"/>
  <c r="D3157" i="2"/>
  <c r="D3161" i="2"/>
  <c r="D3165" i="2"/>
  <c r="D3169" i="2"/>
  <c r="D3173" i="2"/>
  <c r="D3177" i="2"/>
  <c r="D3181" i="2"/>
  <c r="D3185" i="2"/>
  <c r="D3189" i="2"/>
  <c r="D3193" i="2"/>
  <c r="D3197" i="2"/>
  <c r="D3201" i="2"/>
  <c r="D3205" i="2"/>
  <c r="D3209" i="2"/>
  <c r="D3213" i="2"/>
  <c r="D3217" i="2"/>
  <c r="D3221" i="2"/>
  <c r="D3225" i="2"/>
  <c r="D3229" i="2"/>
  <c r="D3233" i="2"/>
  <c r="D3237" i="2"/>
  <c r="D3241" i="2"/>
  <c r="D3245" i="2"/>
  <c r="D3249" i="2"/>
  <c r="D3253" i="2"/>
  <c r="D3257" i="2"/>
  <c r="D3261" i="2"/>
  <c r="D3265" i="2"/>
  <c r="D3269" i="2"/>
  <c r="D3273" i="2"/>
  <c r="D3277" i="2"/>
  <c r="D3281" i="2"/>
  <c r="D3285" i="2"/>
  <c r="D3289" i="2"/>
  <c r="D3293" i="2"/>
  <c r="D3297" i="2"/>
  <c r="D3301" i="2"/>
  <c r="D3305" i="2"/>
  <c r="D3309" i="2"/>
  <c r="D3313" i="2"/>
  <c r="D3317" i="2"/>
  <c r="D3321" i="2"/>
  <c r="D3325" i="2"/>
  <c r="D3329" i="2"/>
  <c r="D3333" i="2"/>
  <c r="D3337" i="2"/>
  <c r="D3341" i="2"/>
  <c r="D3345" i="2"/>
  <c r="D3349" i="2"/>
  <c r="D3353" i="2"/>
  <c r="D3357" i="2"/>
  <c r="D3361" i="2"/>
  <c r="D3365" i="2"/>
  <c r="D3369" i="2"/>
  <c r="D3373" i="2"/>
  <c r="D3377" i="2"/>
  <c r="D3381" i="2"/>
  <c r="D3385" i="2"/>
  <c r="D3389" i="2"/>
  <c r="D3393" i="2"/>
  <c r="D3397" i="2"/>
  <c r="D3401" i="2"/>
  <c r="D3405" i="2"/>
  <c r="D3409" i="2"/>
  <c r="D3413" i="2"/>
  <c r="D3417" i="2"/>
  <c r="D3421" i="2"/>
  <c r="D3425" i="2"/>
  <c r="D3429" i="2"/>
  <c r="D3433" i="2"/>
  <c r="D3437" i="2"/>
  <c r="D3441" i="2"/>
  <c r="D3445" i="2"/>
  <c r="D3449" i="2"/>
  <c r="D3453" i="2"/>
  <c r="D3457" i="2"/>
  <c r="D3461" i="2"/>
  <c r="D3465" i="2"/>
  <c r="D3469" i="2"/>
  <c r="D3473" i="2"/>
  <c r="D3477" i="2"/>
  <c r="D3481" i="2"/>
  <c r="D3485" i="2"/>
  <c r="D3489" i="2"/>
  <c r="D3493" i="2"/>
  <c r="D3497" i="2"/>
  <c r="D2320" i="2"/>
  <c r="D2328" i="2"/>
  <c r="D2336" i="2"/>
  <c r="D2344" i="2"/>
  <c r="D2352" i="2"/>
  <c r="D2360" i="2"/>
  <c r="D2368" i="2"/>
  <c r="D2376" i="2"/>
  <c r="D2384" i="2"/>
  <c r="D2392" i="2"/>
  <c r="D2400" i="2"/>
  <c r="D2408" i="2"/>
  <c r="D2416" i="2"/>
  <c r="D2424" i="2"/>
  <c r="D2432" i="2"/>
  <c r="D2440" i="2"/>
  <c r="D2448" i="2"/>
  <c r="D2456" i="2"/>
  <c r="D2464" i="2"/>
  <c r="D2472" i="2"/>
  <c r="D2480" i="2"/>
  <c r="D2488" i="2"/>
  <c r="D2496" i="2"/>
  <c r="D2504" i="2"/>
  <c r="D2512" i="2"/>
  <c r="D2520" i="2"/>
  <c r="D2528" i="2"/>
  <c r="D2536" i="2"/>
  <c r="D2544" i="2"/>
  <c r="D2552" i="2"/>
  <c r="D2560" i="2"/>
  <c r="D2568" i="2"/>
  <c r="D2576" i="2"/>
  <c r="D2584" i="2"/>
  <c r="D2592" i="2"/>
  <c r="D2600" i="2"/>
  <c r="D2608" i="2"/>
  <c r="D2616" i="2"/>
  <c r="D2624" i="2"/>
  <c r="D2632" i="2"/>
  <c r="D2640" i="2"/>
  <c r="D2648" i="2"/>
  <c r="D2656" i="2"/>
  <c r="D2664" i="2"/>
  <c r="D2672" i="2"/>
  <c r="D2680" i="2"/>
  <c r="D2688" i="2"/>
  <c r="D2696" i="2"/>
  <c r="D2704" i="2"/>
  <c r="D2712" i="2"/>
  <c r="D2720" i="2"/>
  <c r="D2728" i="2"/>
  <c r="D2736" i="2"/>
  <c r="D2744" i="2"/>
  <c r="D2752" i="2"/>
  <c r="D2760" i="2"/>
  <c r="D2768" i="2"/>
  <c r="D2776" i="2"/>
  <c r="D2784" i="2"/>
  <c r="D2792" i="2"/>
  <c r="D2800" i="2"/>
  <c r="D2808" i="2"/>
  <c r="D2816" i="2"/>
  <c r="D2824" i="2"/>
  <c r="D2832" i="2"/>
  <c r="D2840" i="2"/>
  <c r="D2848" i="2"/>
  <c r="D2856" i="2"/>
  <c r="D2864" i="2"/>
  <c r="D2872" i="2"/>
  <c r="D2880" i="2"/>
  <c r="D2888" i="2"/>
  <c r="D2896" i="2"/>
  <c r="D2904" i="2"/>
  <c r="D2912" i="2"/>
  <c r="D2920" i="2"/>
  <c r="D2928" i="2"/>
  <c r="D2936" i="2"/>
  <c r="D2944" i="2"/>
  <c r="D2952" i="2"/>
  <c r="D2960" i="2"/>
  <c r="D2968" i="2"/>
  <c r="D2974" i="2"/>
  <c r="D2978" i="2"/>
  <c r="D2982" i="2"/>
  <c r="D2986" i="2"/>
  <c r="D2990" i="2"/>
  <c r="D2994" i="2"/>
  <c r="D2998" i="2"/>
  <c r="D3002" i="2"/>
  <c r="D3006" i="2"/>
  <c r="D3010" i="2"/>
  <c r="D3014" i="2"/>
  <c r="D3018" i="2"/>
  <c r="D3022" i="2"/>
  <c r="D3026" i="2"/>
  <c r="D3030" i="2"/>
  <c r="D3034" i="2"/>
  <c r="D3038" i="2"/>
  <c r="D3042" i="2"/>
  <c r="D3046" i="2"/>
  <c r="D3050" i="2"/>
  <c r="D3054" i="2"/>
  <c r="D3058" i="2"/>
  <c r="D3062" i="2"/>
  <c r="D3066" i="2"/>
  <c r="D3070" i="2"/>
  <c r="D3074" i="2"/>
  <c r="D3078" i="2"/>
  <c r="D3082" i="2"/>
  <c r="D3086" i="2"/>
  <c r="D3090" i="2"/>
  <c r="D3094" i="2"/>
  <c r="D3098" i="2"/>
  <c r="D3102" i="2"/>
  <c r="D3106" i="2"/>
  <c r="D3110" i="2"/>
  <c r="D3114" i="2"/>
  <c r="D3118" i="2"/>
  <c r="D3122" i="2"/>
  <c r="D3126" i="2"/>
  <c r="D3130" i="2"/>
  <c r="D3134" i="2"/>
  <c r="D3138" i="2"/>
  <c r="D3142" i="2"/>
  <c r="D3146" i="2"/>
  <c r="D3150" i="2"/>
  <c r="D3154" i="2"/>
  <c r="D3158" i="2"/>
  <c r="D3162" i="2"/>
  <c r="D3166" i="2"/>
  <c r="D3170" i="2"/>
  <c r="D3174" i="2"/>
  <c r="D3178" i="2"/>
  <c r="D3182" i="2"/>
  <c r="D3186" i="2"/>
  <c r="D3190" i="2"/>
  <c r="D3194" i="2"/>
  <c r="D3198" i="2"/>
  <c r="D3202" i="2"/>
  <c r="D3206" i="2"/>
  <c r="D3210" i="2"/>
  <c r="D3214" i="2"/>
  <c r="D3218" i="2"/>
  <c r="D3222" i="2"/>
  <c r="D3226" i="2"/>
  <c r="D3230" i="2"/>
  <c r="D3234" i="2"/>
  <c r="D3238" i="2"/>
  <c r="D3242" i="2"/>
  <c r="D3246" i="2"/>
  <c r="D3250" i="2"/>
  <c r="D3254" i="2"/>
  <c r="D3258" i="2"/>
  <c r="D3262" i="2"/>
  <c r="D3266" i="2"/>
  <c r="D3270" i="2"/>
  <c r="D3274" i="2"/>
  <c r="D3278" i="2"/>
  <c r="D3282" i="2"/>
  <c r="D3286" i="2"/>
  <c r="D3290" i="2"/>
  <c r="D3294" i="2"/>
  <c r="D3298" i="2"/>
  <c r="D3302" i="2"/>
  <c r="D3306" i="2"/>
  <c r="D3310" i="2"/>
  <c r="D3314" i="2"/>
  <c r="D3318" i="2"/>
  <c r="D3322" i="2"/>
  <c r="D3326" i="2"/>
  <c r="D3330" i="2"/>
  <c r="D3334" i="2"/>
  <c r="D3338" i="2"/>
  <c r="D3342" i="2"/>
  <c r="D3346" i="2"/>
  <c r="D3350" i="2"/>
  <c r="D3354" i="2"/>
  <c r="D3358" i="2"/>
  <c r="D3362" i="2"/>
  <c r="D3366" i="2"/>
  <c r="D3370" i="2"/>
  <c r="D3374" i="2"/>
  <c r="D3378" i="2"/>
  <c r="D3382" i="2"/>
  <c r="D3386" i="2"/>
  <c r="D3390" i="2"/>
  <c r="D3394" i="2"/>
  <c r="D3398" i="2"/>
  <c r="D3402" i="2"/>
  <c r="D3406" i="2"/>
  <c r="D3410" i="2"/>
  <c r="D3414" i="2"/>
  <c r="D3418" i="2"/>
  <c r="D3422" i="2"/>
  <c r="D3426" i="2"/>
  <c r="D3430" i="2"/>
  <c r="D3434" i="2"/>
  <c r="D3438" i="2"/>
  <c r="D3442" i="2"/>
  <c r="D3446" i="2"/>
  <c r="D3450" i="2"/>
  <c r="D3454" i="2"/>
  <c r="D3458" i="2"/>
  <c r="D3462" i="2"/>
  <c r="D3466" i="2"/>
  <c r="D3470" i="2"/>
  <c r="D3474" i="2"/>
  <c r="D3478" i="2"/>
  <c r="D3482" i="2"/>
  <c r="D3486" i="2"/>
  <c r="D3490" i="2"/>
  <c r="D3494" i="2"/>
  <c r="D3498" i="2"/>
  <c r="D2322" i="2"/>
  <c r="D2330" i="2"/>
  <c r="D2338" i="2"/>
  <c r="D2346" i="2"/>
  <c r="D2354" i="2"/>
  <c r="D2362" i="2"/>
  <c r="D2370" i="2"/>
  <c r="D2378" i="2"/>
  <c r="D2386" i="2"/>
  <c r="D2394" i="2"/>
  <c r="D2402" i="2"/>
  <c r="D2410" i="2"/>
  <c r="D2418" i="2"/>
  <c r="D2426" i="2"/>
  <c r="D2434" i="2"/>
  <c r="D2442" i="2"/>
  <c r="D2450" i="2"/>
  <c r="D2458" i="2"/>
  <c r="D2466" i="2"/>
  <c r="D2474" i="2"/>
  <c r="D2482" i="2"/>
  <c r="D2490" i="2"/>
  <c r="D2498" i="2"/>
  <c r="D2506" i="2"/>
  <c r="D2514" i="2"/>
  <c r="D2522" i="2"/>
  <c r="D2530" i="2"/>
  <c r="D2538" i="2"/>
  <c r="D2546" i="2"/>
  <c r="D2554" i="2"/>
  <c r="D2562" i="2"/>
  <c r="D2570" i="2"/>
  <c r="D2578" i="2"/>
  <c r="D2586" i="2"/>
  <c r="D2594" i="2"/>
  <c r="D2602" i="2"/>
  <c r="D2610" i="2"/>
  <c r="D2618" i="2"/>
  <c r="D2626" i="2"/>
  <c r="D2634" i="2"/>
  <c r="D2642" i="2"/>
  <c r="D2650" i="2"/>
  <c r="D2658" i="2"/>
  <c r="D2666" i="2"/>
  <c r="D2674" i="2"/>
  <c r="D2682" i="2"/>
  <c r="D2690" i="2"/>
  <c r="D2698" i="2"/>
  <c r="D2706" i="2"/>
  <c r="D2714" i="2"/>
  <c r="D2722" i="2"/>
  <c r="D2730" i="2"/>
  <c r="D2738" i="2"/>
  <c r="D2746" i="2"/>
  <c r="D2754" i="2"/>
  <c r="D2762" i="2"/>
  <c r="D2770" i="2"/>
  <c r="D2778" i="2"/>
  <c r="D2786" i="2"/>
  <c r="D2794" i="2"/>
  <c r="D2802" i="2"/>
  <c r="D2810" i="2"/>
  <c r="D2818" i="2"/>
  <c r="D2826" i="2"/>
  <c r="D2834" i="2"/>
  <c r="D2842" i="2"/>
  <c r="D2850" i="2"/>
  <c r="D2858" i="2"/>
  <c r="D2866" i="2"/>
  <c r="D2874" i="2"/>
  <c r="D2882" i="2"/>
  <c r="D2890" i="2"/>
  <c r="D2898" i="2"/>
  <c r="D2906" i="2"/>
  <c r="D2914" i="2"/>
  <c r="D2922" i="2"/>
  <c r="D2930" i="2"/>
  <c r="D2938" i="2"/>
  <c r="D2946" i="2"/>
  <c r="D2954" i="2"/>
  <c r="D2962" i="2"/>
  <c r="D2970" i="2"/>
  <c r="D2975" i="2"/>
  <c r="D2979" i="2"/>
  <c r="D2983" i="2"/>
  <c r="D2987" i="2"/>
  <c r="D2991" i="2"/>
  <c r="D2995" i="2"/>
  <c r="D2999" i="2"/>
  <c r="D3003" i="2"/>
  <c r="D3007" i="2"/>
  <c r="D3011" i="2"/>
  <c r="D3015" i="2"/>
  <c r="D3019" i="2"/>
  <c r="D3023" i="2"/>
  <c r="D3027" i="2"/>
  <c r="D3031" i="2"/>
  <c r="D3035" i="2"/>
  <c r="D3039" i="2"/>
  <c r="D3043" i="2"/>
  <c r="D3047" i="2"/>
  <c r="D3051" i="2"/>
  <c r="D3055" i="2"/>
  <c r="D3059" i="2"/>
  <c r="D3063" i="2"/>
  <c r="D3067" i="2"/>
  <c r="D3071" i="2"/>
  <c r="D3075" i="2"/>
  <c r="D3079" i="2"/>
  <c r="D3083" i="2"/>
  <c r="D3087" i="2"/>
  <c r="D3091" i="2"/>
  <c r="D3095" i="2"/>
  <c r="D3099" i="2"/>
  <c r="D3103" i="2"/>
  <c r="D3107" i="2"/>
  <c r="D3111" i="2"/>
  <c r="D3115" i="2"/>
  <c r="D3119" i="2"/>
  <c r="D3123" i="2"/>
  <c r="D3127" i="2"/>
  <c r="D3131" i="2"/>
  <c r="D3135" i="2"/>
  <c r="D3139" i="2"/>
  <c r="D3143" i="2"/>
  <c r="D3147" i="2"/>
  <c r="D3151" i="2"/>
  <c r="D3155" i="2"/>
  <c r="D3159" i="2"/>
  <c r="D3163" i="2"/>
  <c r="D3167" i="2"/>
  <c r="D3171" i="2"/>
  <c r="D3175" i="2"/>
  <c r="D3179" i="2"/>
  <c r="D3183" i="2"/>
  <c r="D3187" i="2"/>
  <c r="D3191" i="2"/>
  <c r="D3195" i="2"/>
  <c r="D3199" i="2"/>
  <c r="D3203" i="2"/>
  <c r="D3207" i="2"/>
  <c r="D3211" i="2"/>
  <c r="D3215" i="2"/>
  <c r="D3219" i="2"/>
  <c r="D3223" i="2"/>
  <c r="D3227" i="2"/>
  <c r="D3231" i="2"/>
  <c r="D3235" i="2"/>
  <c r="D3239" i="2"/>
  <c r="D3243" i="2"/>
  <c r="D3247" i="2"/>
  <c r="D3251" i="2"/>
  <c r="D3255" i="2"/>
  <c r="D3259" i="2"/>
  <c r="D3263" i="2"/>
  <c r="D3267" i="2"/>
  <c r="D3271" i="2"/>
  <c r="D3275" i="2"/>
  <c r="D3279" i="2"/>
  <c r="D3283" i="2"/>
  <c r="D3287" i="2"/>
  <c r="D3291" i="2"/>
  <c r="D3295" i="2"/>
  <c r="D3299" i="2"/>
  <c r="D3303" i="2"/>
  <c r="D3307" i="2"/>
  <c r="D3311" i="2"/>
  <c r="D3315" i="2"/>
  <c r="D3319" i="2"/>
  <c r="D3323" i="2"/>
  <c r="D3327" i="2"/>
  <c r="D3331" i="2"/>
  <c r="D3335" i="2"/>
  <c r="D3339" i="2"/>
  <c r="D3343" i="2"/>
  <c r="D3347" i="2"/>
  <c r="D3351" i="2"/>
  <c r="D3355" i="2"/>
  <c r="D3359" i="2"/>
  <c r="D3363" i="2"/>
  <c r="D3367" i="2"/>
  <c r="D3371" i="2"/>
  <c r="D3375" i="2"/>
  <c r="D3379" i="2"/>
  <c r="D3383" i="2"/>
  <c r="D3387" i="2"/>
  <c r="D3391" i="2"/>
  <c r="D3395" i="2"/>
  <c r="D3399" i="2"/>
  <c r="D3403" i="2"/>
  <c r="D3407" i="2"/>
  <c r="D3411" i="2"/>
  <c r="D3415" i="2"/>
  <c r="D3419" i="2"/>
  <c r="D3423" i="2"/>
  <c r="D3427" i="2"/>
  <c r="D3431" i="2"/>
  <c r="D3435" i="2"/>
  <c r="D3439" i="2"/>
  <c r="D3443" i="2"/>
  <c r="D3447" i="2"/>
  <c r="D3451" i="2"/>
  <c r="D3455" i="2"/>
  <c r="D3459" i="2"/>
  <c r="D3463" i="2"/>
  <c r="D3467" i="2"/>
  <c r="D3471" i="2"/>
  <c r="D3475" i="2"/>
  <c r="D3479" i="2"/>
  <c r="D3483" i="2"/>
  <c r="D3487" i="2"/>
  <c r="D3491" i="2"/>
  <c r="D3495" i="2"/>
  <c r="D3499" i="2"/>
  <c r="H5" i="2"/>
  <c r="H9" i="2"/>
  <c r="H13" i="2"/>
  <c r="H17" i="2"/>
  <c r="H21" i="2"/>
  <c r="H25" i="2"/>
  <c r="H29" i="2"/>
  <c r="H33" i="2"/>
  <c r="H37" i="2"/>
  <c r="H41" i="2"/>
  <c r="H45" i="2"/>
  <c r="H49" i="2"/>
  <c r="H53" i="2"/>
  <c r="H57" i="2"/>
  <c r="H61" i="2"/>
  <c r="H65" i="2"/>
  <c r="H69" i="2"/>
  <c r="H73" i="2"/>
  <c r="H77" i="2"/>
  <c r="H81" i="2"/>
  <c r="H85" i="2"/>
  <c r="H89" i="2"/>
  <c r="H93" i="2"/>
  <c r="H97" i="2"/>
  <c r="H101" i="2"/>
  <c r="H105" i="2"/>
  <c r="H109" i="2"/>
  <c r="H113" i="2"/>
  <c r="H117" i="2"/>
  <c r="H121" i="2"/>
  <c r="H125" i="2"/>
  <c r="H129" i="2"/>
  <c r="H133" i="2"/>
  <c r="H137" i="2"/>
  <c r="H141" i="2"/>
  <c r="H145" i="2"/>
  <c r="H149" i="2"/>
  <c r="H153" i="2"/>
  <c r="H157" i="2"/>
  <c r="H161" i="2"/>
  <c r="H165" i="2"/>
  <c r="H169" i="2"/>
  <c r="H173" i="2"/>
  <c r="H177" i="2"/>
  <c r="H181" i="2"/>
  <c r="H185" i="2"/>
  <c r="H189" i="2"/>
  <c r="H193" i="2"/>
  <c r="H197" i="2"/>
  <c r="H201" i="2"/>
  <c r="H205" i="2"/>
  <c r="H209" i="2"/>
  <c r="H213" i="2"/>
  <c r="H217" i="2"/>
  <c r="H221" i="2"/>
  <c r="H225" i="2"/>
  <c r="H229" i="2"/>
  <c r="H233" i="2"/>
  <c r="H237" i="2"/>
  <c r="H241" i="2"/>
  <c r="H245" i="2"/>
  <c r="H249" i="2"/>
  <c r="H6" i="2"/>
  <c r="H10" i="2"/>
  <c r="H14" i="2"/>
  <c r="H18" i="2"/>
  <c r="H22" i="2"/>
  <c r="H26" i="2"/>
  <c r="H30" i="2"/>
  <c r="H34" i="2"/>
  <c r="H38" i="2"/>
  <c r="H42" i="2"/>
  <c r="H46" i="2"/>
  <c r="H50" i="2"/>
  <c r="H54" i="2"/>
  <c r="H58" i="2"/>
  <c r="H62" i="2"/>
  <c r="H66" i="2"/>
  <c r="H70" i="2"/>
  <c r="H74" i="2"/>
  <c r="H78" i="2"/>
  <c r="H82" i="2"/>
  <c r="H86" i="2"/>
  <c r="H90" i="2"/>
  <c r="H94" i="2"/>
  <c r="H98" i="2"/>
  <c r="H102" i="2"/>
  <c r="H106" i="2"/>
  <c r="H110" i="2"/>
  <c r="H114" i="2"/>
  <c r="H118" i="2"/>
  <c r="H122" i="2"/>
  <c r="H126" i="2"/>
  <c r="H130" i="2"/>
  <c r="H134" i="2"/>
  <c r="H138" i="2"/>
  <c r="H142" i="2"/>
  <c r="H146" i="2"/>
  <c r="H150" i="2"/>
  <c r="H154" i="2"/>
  <c r="H158" i="2"/>
  <c r="H162" i="2"/>
  <c r="H166" i="2"/>
  <c r="H170" i="2"/>
  <c r="H174" i="2"/>
  <c r="H178" i="2"/>
  <c r="H182" i="2"/>
  <c r="H186" i="2"/>
  <c r="H190" i="2"/>
  <c r="H194" i="2"/>
  <c r="H198" i="2"/>
  <c r="H202" i="2"/>
  <c r="H206" i="2"/>
  <c r="H210" i="2"/>
  <c r="H214" i="2"/>
  <c r="H218" i="2"/>
  <c r="H222" i="2"/>
  <c r="H226" i="2"/>
  <c r="H230" i="2"/>
  <c r="H234" i="2"/>
  <c r="H238" i="2"/>
  <c r="H242" i="2"/>
  <c r="H246" i="2"/>
  <c r="H250" i="2"/>
  <c r="H254" i="2"/>
  <c r="H258" i="2"/>
  <c r="H262" i="2"/>
  <c r="H266" i="2"/>
  <c r="H270" i="2"/>
  <c r="H274" i="2"/>
  <c r="H278" i="2"/>
  <c r="H282" i="2"/>
  <c r="H286" i="2"/>
  <c r="H290" i="2"/>
  <c r="H294" i="2"/>
  <c r="H298" i="2"/>
  <c r="H302" i="2"/>
  <c r="H306" i="2"/>
  <c r="H310" i="2"/>
  <c r="H314" i="2"/>
  <c r="H318" i="2"/>
  <c r="H322" i="2"/>
  <c r="H326" i="2"/>
  <c r="H330" i="2"/>
  <c r="H334" i="2"/>
  <c r="H338" i="2"/>
  <c r="H342" i="2"/>
  <c r="H346" i="2"/>
  <c r="H350" i="2"/>
  <c r="H354" i="2"/>
  <c r="H358" i="2"/>
  <c r="H362" i="2"/>
  <c r="H366" i="2"/>
  <c r="H370" i="2"/>
  <c r="H374" i="2"/>
  <c r="H378" i="2"/>
  <c r="H382" i="2"/>
  <c r="H386" i="2"/>
  <c r="H390" i="2"/>
  <c r="H394" i="2"/>
  <c r="H398" i="2"/>
  <c r="H402" i="2"/>
  <c r="H406" i="2"/>
  <c r="H410" i="2"/>
  <c r="H414" i="2"/>
  <c r="H418" i="2"/>
  <c r="H422" i="2"/>
  <c r="H426" i="2"/>
  <c r="H430" i="2"/>
  <c r="H434" i="2"/>
  <c r="H438" i="2"/>
  <c r="H442" i="2"/>
  <c r="H446" i="2"/>
  <c r="H450" i="2"/>
  <c r="H454" i="2"/>
  <c r="H458" i="2"/>
  <c r="H462" i="2"/>
  <c r="H466" i="2"/>
  <c r="H470" i="2"/>
  <c r="H474" i="2"/>
  <c r="H478" i="2"/>
  <c r="H482" i="2"/>
  <c r="H486" i="2"/>
  <c r="H490" i="2"/>
  <c r="H494" i="2"/>
  <c r="H498" i="2"/>
  <c r="H502" i="2"/>
  <c r="H506" i="2"/>
  <c r="H510" i="2"/>
  <c r="H514" i="2"/>
  <c r="H518" i="2"/>
  <c r="H522" i="2"/>
  <c r="H526" i="2"/>
  <c r="H530" i="2"/>
  <c r="H534" i="2"/>
  <c r="H538" i="2"/>
  <c r="H542" i="2"/>
  <c r="H546" i="2"/>
  <c r="H550" i="2"/>
  <c r="H554" i="2"/>
  <c r="H558" i="2"/>
  <c r="H562" i="2"/>
  <c r="H566" i="2"/>
  <c r="H570" i="2"/>
  <c r="H3" i="2"/>
  <c r="H7" i="2"/>
  <c r="H11" i="2"/>
  <c r="H15" i="2"/>
  <c r="H19" i="2"/>
  <c r="H23" i="2"/>
  <c r="H27" i="2"/>
  <c r="H31" i="2"/>
  <c r="H35" i="2"/>
  <c r="H39" i="2"/>
  <c r="H43" i="2"/>
  <c r="H47" i="2"/>
  <c r="H51" i="2"/>
  <c r="H55" i="2"/>
  <c r="H59" i="2"/>
  <c r="H63" i="2"/>
  <c r="H67" i="2"/>
  <c r="H71" i="2"/>
  <c r="H75" i="2"/>
  <c r="H79" i="2"/>
  <c r="H83" i="2"/>
  <c r="H87" i="2"/>
  <c r="H91" i="2"/>
  <c r="H95" i="2"/>
  <c r="H99" i="2"/>
  <c r="H103" i="2"/>
  <c r="H107" i="2"/>
  <c r="H111" i="2"/>
  <c r="H115" i="2"/>
  <c r="H119" i="2"/>
  <c r="H123" i="2"/>
  <c r="H127" i="2"/>
  <c r="H131" i="2"/>
  <c r="H135" i="2"/>
  <c r="H139" i="2"/>
  <c r="H143" i="2"/>
  <c r="H147" i="2"/>
  <c r="H151" i="2"/>
  <c r="H155" i="2"/>
  <c r="H159" i="2"/>
  <c r="H163" i="2"/>
  <c r="H167" i="2"/>
  <c r="H171" i="2"/>
  <c r="H175" i="2"/>
  <c r="H179" i="2"/>
  <c r="H183" i="2"/>
  <c r="H187" i="2"/>
  <c r="H191" i="2"/>
  <c r="H195" i="2"/>
  <c r="H199" i="2"/>
  <c r="H203" i="2"/>
  <c r="H207" i="2"/>
  <c r="H211" i="2"/>
  <c r="H215" i="2"/>
  <c r="H219" i="2"/>
  <c r="H223" i="2"/>
  <c r="H227" i="2"/>
  <c r="H231" i="2"/>
  <c r="H235" i="2"/>
  <c r="H239" i="2"/>
  <c r="H243" i="2"/>
  <c r="H4" i="2"/>
  <c r="H8" i="2"/>
  <c r="H12" i="2"/>
  <c r="H16" i="2"/>
  <c r="H20" i="2"/>
  <c r="H24" i="2"/>
  <c r="H28" i="2"/>
  <c r="H32" i="2"/>
  <c r="H36" i="2"/>
  <c r="H40" i="2"/>
  <c r="H44" i="2"/>
  <c r="H48" i="2"/>
  <c r="H52" i="2"/>
  <c r="H56" i="2"/>
  <c r="H60" i="2"/>
  <c r="H64" i="2"/>
  <c r="H68" i="2"/>
  <c r="H72" i="2"/>
  <c r="H76" i="2"/>
  <c r="H80" i="2"/>
  <c r="H84" i="2"/>
  <c r="H88" i="2"/>
  <c r="H92" i="2"/>
  <c r="H96" i="2"/>
  <c r="H100" i="2"/>
  <c r="H104" i="2"/>
  <c r="H108" i="2"/>
  <c r="H112" i="2"/>
  <c r="H116" i="2"/>
  <c r="H120" i="2"/>
  <c r="H124" i="2"/>
  <c r="H128" i="2"/>
  <c r="H132" i="2"/>
  <c r="H136" i="2"/>
  <c r="H140" i="2"/>
  <c r="H144" i="2"/>
  <c r="H148" i="2"/>
  <c r="H152" i="2"/>
  <c r="H156" i="2"/>
  <c r="H160" i="2"/>
  <c r="H164" i="2"/>
  <c r="H168" i="2"/>
  <c r="H172" i="2"/>
  <c r="H176" i="2"/>
  <c r="H180" i="2"/>
  <c r="H184" i="2"/>
  <c r="H188" i="2"/>
  <c r="H192" i="2"/>
  <c r="H196" i="2"/>
  <c r="H200" i="2"/>
  <c r="H204" i="2"/>
  <c r="H208" i="2"/>
  <c r="H212" i="2"/>
  <c r="H216" i="2"/>
  <c r="H220" i="2"/>
  <c r="H224" i="2"/>
  <c r="H228" i="2"/>
  <c r="H232" i="2"/>
  <c r="H236" i="2"/>
  <c r="H240" i="2"/>
  <c r="H244" i="2"/>
  <c r="H248" i="2"/>
  <c r="H252" i="2"/>
  <c r="H256" i="2"/>
  <c r="H260" i="2"/>
  <c r="H264" i="2"/>
  <c r="H268" i="2"/>
  <c r="H272" i="2"/>
  <c r="H276" i="2"/>
  <c r="H280" i="2"/>
  <c r="H284" i="2"/>
  <c r="H288" i="2"/>
  <c r="H292" i="2"/>
  <c r="H296" i="2"/>
  <c r="H300" i="2"/>
  <c r="H304" i="2"/>
  <c r="H308" i="2"/>
  <c r="H312" i="2"/>
  <c r="H316" i="2"/>
  <c r="H320" i="2"/>
  <c r="H324" i="2"/>
  <c r="H328" i="2"/>
  <c r="H332" i="2"/>
  <c r="H336" i="2"/>
  <c r="H340" i="2"/>
  <c r="H344" i="2"/>
  <c r="H348" i="2"/>
  <c r="H352" i="2"/>
  <c r="H356" i="2"/>
  <c r="H360" i="2"/>
  <c r="H364" i="2"/>
  <c r="H368" i="2"/>
  <c r="H372" i="2"/>
  <c r="H376" i="2"/>
  <c r="H380" i="2"/>
  <c r="H384" i="2"/>
  <c r="H388" i="2"/>
  <c r="H392" i="2"/>
  <c r="H396" i="2"/>
  <c r="H400" i="2"/>
  <c r="H404" i="2"/>
  <c r="H408" i="2"/>
  <c r="H412" i="2"/>
  <c r="H416" i="2"/>
  <c r="H420" i="2"/>
  <c r="H424" i="2"/>
  <c r="H428" i="2"/>
  <c r="H432" i="2"/>
  <c r="H436" i="2"/>
  <c r="H440" i="2"/>
  <c r="H444" i="2"/>
  <c r="H448" i="2"/>
  <c r="H452" i="2"/>
  <c r="H456" i="2"/>
  <c r="H460" i="2"/>
  <c r="H464" i="2"/>
  <c r="H468" i="2"/>
  <c r="H472" i="2"/>
  <c r="H476" i="2"/>
  <c r="H480" i="2"/>
  <c r="H484" i="2"/>
  <c r="H488" i="2"/>
  <c r="H492" i="2"/>
  <c r="H496" i="2"/>
  <c r="H500" i="2"/>
  <c r="H504" i="2"/>
  <c r="H508" i="2"/>
  <c r="H512" i="2"/>
  <c r="H516" i="2"/>
  <c r="H520" i="2"/>
  <c r="H524" i="2"/>
  <c r="H528" i="2"/>
  <c r="H532" i="2"/>
  <c r="H536" i="2"/>
  <c r="H540" i="2"/>
  <c r="H544" i="2"/>
  <c r="H548" i="2"/>
  <c r="H552" i="2"/>
  <c r="H556" i="2"/>
  <c r="H560" i="2"/>
  <c r="H564" i="2"/>
  <c r="H568" i="2"/>
  <c r="H247" i="2"/>
  <c r="H257" i="2"/>
  <c r="H265" i="2"/>
  <c r="H273" i="2"/>
  <c r="H281" i="2"/>
  <c r="H289" i="2"/>
  <c r="H297" i="2"/>
  <c r="H305" i="2"/>
  <c r="H313" i="2"/>
  <c r="H321" i="2"/>
  <c r="H329" i="2"/>
  <c r="H337" i="2"/>
  <c r="H345" i="2"/>
  <c r="H353" i="2"/>
  <c r="H361" i="2"/>
  <c r="H369" i="2"/>
  <c r="H377" i="2"/>
  <c r="H385" i="2"/>
  <c r="H393" i="2"/>
  <c r="H401" i="2"/>
  <c r="H409" i="2"/>
  <c r="H417" i="2"/>
  <c r="H425" i="2"/>
  <c r="H433" i="2"/>
  <c r="H441" i="2"/>
  <c r="H449" i="2"/>
  <c r="H457" i="2"/>
  <c r="H465" i="2"/>
  <c r="H473" i="2"/>
  <c r="H481" i="2"/>
  <c r="H489" i="2"/>
  <c r="H497" i="2"/>
  <c r="H505" i="2"/>
  <c r="H513" i="2"/>
  <c r="H521" i="2"/>
  <c r="H529" i="2"/>
  <c r="H537" i="2"/>
  <c r="H545" i="2"/>
  <c r="H553" i="2"/>
  <c r="H561" i="2"/>
  <c r="H569" i="2"/>
  <c r="H574" i="2"/>
  <c r="H578" i="2"/>
  <c r="H582" i="2"/>
  <c r="H586" i="2"/>
  <c r="H590" i="2"/>
  <c r="H594" i="2"/>
  <c r="H598" i="2"/>
  <c r="H602" i="2"/>
  <c r="H606" i="2"/>
  <c r="H610" i="2"/>
  <c r="H614" i="2"/>
  <c r="H618" i="2"/>
  <c r="H622" i="2"/>
  <c r="H626" i="2"/>
  <c r="H630" i="2"/>
  <c r="H634" i="2"/>
  <c r="H638" i="2"/>
  <c r="H642" i="2"/>
  <c r="H646" i="2"/>
  <c r="H650" i="2"/>
  <c r="H654" i="2"/>
  <c r="H658" i="2"/>
  <c r="H662" i="2"/>
  <c r="H666" i="2"/>
  <c r="H670" i="2"/>
  <c r="H674" i="2"/>
  <c r="H678" i="2"/>
  <c r="H682" i="2"/>
  <c r="H686" i="2"/>
  <c r="H690" i="2"/>
  <c r="H694" i="2"/>
  <c r="H698" i="2"/>
  <c r="H702" i="2"/>
  <c r="H706" i="2"/>
  <c r="H710" i="2"/>
  <c r="H714" i="2"/>
  <c r="H718" i="2"/>
  <c r="H722" i="2"/>
  <c r="H726" i="2"/>
  <c r="H730" i="2"/>
  <c r="H734" i="2"/>
  <c r="H738" i="2"/>
  <c r="H742" i="2"/>
  <c r="H746" i="2"/>
  <c r="H750" i="2"/>
  <c r="H754" i="2"/>
  <c r="H758" i="2"/>
  <c r="H762" i="2"/>
  <c r="H766" i="2"/>
  <c r="H770" i="2"/>
  <c r="H774" i="2"/>
  <c r="H778" i="2"/>
  <c r="H782" i="2"/>
  <c r="H786" i="2"/>
  <c r="H790" i="2"/>
  <c r="H794" i="2"/>
  <c r="H798" i="2"/>
  <c r="H802" i="2"/>
  <c r="H806" i="2"/>
  <c r="H810" i="2"/>
  <c r="H814" i="2"/>
  <c r="H818" i="2"/>
  <c r="H822" i="2"/>
  <c r="H826" i="2"/>
  <c r="H830" i="2"/>
  <c r="H834" i="2"/>
  <c r="H838" i="2"/>
  <c r="H842" i="2"/>
  <c r="H846" i="2"/>
  <c r="H850" i="2"/>
  <c r="H854" i="2"/>
  <c r="H858" i="2"/>
  <c r="H862" i="2"/>
  <c r="H866" i="2"/>
  <c r="H870" i="2"/>
  <c r="H874" i="2"/>
  <c r="H878" i="2"/>
  <c r="H882" i="2"/>
  <c r="H886" i="2"/>
  <c r="H890" i="2"/>
  <c r="H894" i="2"/>
  <c r="H898" i="2"/>
  <c r="H902" i="2"/>
  <c r="H906" i="2"/>
  <c r="H910" i="2"/>
  <c r="H914" i="2"/>
  <c r="H918" i="2"/>
  <c r="H922" i="2"/>
  <c r="H926" i="2"/>
  <c r="H930" i="2"/>
  <c r="H934" i="2"/>
  <c r="H938" i="2"/>
  <c r="H942" i="2"/>
  <c r="H946" i="2"/>
  <c r="H950" i="2"/>
  <c r="H954" i="2"/>
  <c r="H958" i="2"/>
  <c r="H962" i="2"/>
  <c r="H966" i="2"/>
  <c r="H970" i="2"/>
  <c r="H974" i="2"/>
  <c r="H978" i="2"/>
  <c r="H982" i="2"/>
  <c r="H986" i="2"/>
  <c r="H990" i="2"/>
  <c r="H994" i="2"/>
  <c r="H998" i="2"/>
  <c r="H1002" i="2"/>
  <c r="H1006" i="2"/>
  <c r="H1010" i="2"/>
  <c r="H1014" i="2"/>
  <c r="H1018" i="2"/>
  <c r="H1022" i="2"/>
  <c r="H1026" i="2"/>
  <c r="H1030" i="2"/>
  <c r="H1034" i="2"/>
  <c r="H1038" i="2"/>
  <c r="H1042" i="2"/>
  <c r="H1046" i="2"/>
  <c r="H1050" i="2"/>
  <c r="H1054" i="2"/>
  <c r="H1058" i="2"/>
  <c r="H1062" i="2"/>
  <c r="H1066" i="2"/>
  <c r="H1070" i="2"/>
  <c r="H1074" i="2"/>
  <c r="H1078" i="2"/>
  <c r="H1082" i="2"/>
  <c r="H1086" i="2"/>
  <c r="H1090" i="2"/>
  <c r="H1094" i="2"/>
  <c r="H1098" i="2"/>
  <c r="H1102" i="2"/>
  <c r="H1106" i="2"/>
  <c r="H1110" i="2"/>
  <c r="H1114" i="2"/>
  <c r="H1118" i="2"/>
  <c r="H1122" i="2"/>
  <c r="H1126" i="2"/>
  <c r="H1130" i="2"/>
  <c r="H1134" i="2"/>
  <c r="H1138" i="2"/>
  <c r="H1142" i="2"/>
  <c r="H1146" i="2"/>
  <c r="H1150" i="2"/>
  <c r="H1154" i="2"/>
  <c r="H1158" i="2"/>
  <c r="H1162" i="2"/>
  <c r="H1166" i="2"/>
  <c r="H1170" i="2"/>
  <c r="H1174" i="2"/>
  <c r="H1178" i="2"/>
  <c r="H1182" i="2"/>
  <c r="H1186" i="2"/>
  <c r="H1190" i="2"/>
  <c r="H1194" i="2"/>
  <c r="H1198" i="2"/>
  <c r="H1202" i="2"/>
  <c r="H1206" i="2"/>
  <c r="H1210" i="2"/>
  <c r="H1214" i="2"/>
  <c r="H1218" i="2"/>
  <c r="H1222" i="2"/>
  <c r="H1226" i="2"/>
  <c r="H1230" i="2"/>
  <c r="H1234" i="2"/>
  <c r="H1238" i="2"/>
  <c r="H1242" i="2"/>
  <c r="H1246" i="2"/>
  <c r="H1250" i="2"/>
  <c r="H1254" i="2"/>
  <c r="H1258" i="2"/>
  <c r="H1262" i="2"/>
  <c r="H1266" i="2"/>
  <c r="H1270" i="2"/>
  <c r="H1274" i="2"/>
  <c r="H1278" i="2"/>
  <c r="H1282" i="2"/>
  <c r="H1286" i="2"/>
  <c r="H1290" i="2"/>
  <c r="H1294" i="2"/>
  <c r="H1298" i="2"/>
  <c r="H1302" i="2"/>
  <c r="H1306" i="2"/>
  <c r="H1310" i="2"/>
  <c r="H1314" i="2"/>
  <c r="H1318" i="2"/>
  <c r="H1322" i="2"/>
  <c r="H1326" i="2"/>
  <c r="H1330" i="2"/>
  <c r="H1334" i="2"/>
  <c r="H1338" i="2"/>
  <c r="H1342" i="2"/>
  <c r="H1346" i="2"/>
  <c r="H1350" i="2"/>
  <c r="H1354" i="2"/>
  <c r="H1358" i="2"/>
  <c r="H1362" i="2"/>
  <c r="H1366" i="2"/>
  <c r="H1370" i="2"/>
  <c r="H1374" i="2"/>
  <c r="H1378" i="2"/>
  <c r="H1382" i="2"/>
  <c r="H1386" i="2"/>
  <c r="H1390" i="2"/>
  <c r="H1394" i="2"/>
  <c r="H1398" i="2"/>
  <c r="H1402" i="2"/>
  <c r="H1406" i="2"/>
  <c r="H1410" i="2"/>
  <c r="H1414" i="2"/>
  <c r="H1418" i="2"/>
  <c r="H1422" i="2"/>
  <c r="H1426" i="2"/>
  <c r="H1430" i="2"/>
  <c r="H1434" i="2"/>
  <c r="H1438" i="2"/>
  <c r="H1442" i="2"/>
  <c r="H1446" i="2"/>
  <c r="H1450" i="2"/>
  <c r="H1454" i="2"/>
  <c r="H1458" i="2"/>
  <c r="H1462" i="2"/>
  <c r="H1466" i="2"/>
  <c r="H1470" i="2"/>
  <c r="H1474" i="2"/>
  <c r="H1478" i="2"/>
  <c r="H1482" i="2"/>
  <c r="H1486" i="2"/>
  <c r="H1490" i="2"/>
  <c r="H1494" i="2"/>
  <c r="H1498" i="2"/>
  <c r="H1502" i="2"/>
  <c r="H1506" i="2"/>
  <c r="H1510" i="2"/>
  <c r="H1514" i="2"/>
  <c r="H1518" i="2"/>
  <c r="H1522" i="2"/>
  <c r="H1526" i="2"/>
  <c r="H1530" i="2"/>
  <c r="H1534" i="2"/>
  <c r="H1538" i="2"/>
  <c r="H1542" i="2"/>
  <c r="H1546" i="2"/>
  <c r="H1550" i="2"/>
  <c r="H1554" i="2"/>
  <c r="H1558" i="2"/>
  <c r="H1562" i="2"/>
  <c r="H1566" i="2"/>
  <c r="H1570" i="2"/>
  <c r="H1574" i="2"/>
  <c r="H1578" i="2"/>
  <c r="H1582" i="2"/>
  <c r="H1586" i="2"/>
  <c r="H1590" i="2"/>
  <c r="H1594" i="2"/>
  <c r="H1598" i="2"/>
  <c r="H1602" i="2"/>
  <c r="H1606" i="2"/>
  <c r="H1610" i="2"/>
  <c r="H1614" i="2"/>
  <c r="H1618" i="2"/>
  <c r="H1622" i="2"/>
  <c r="H1626" i="2"/>
  <c r="H1630" i="2"/>
  <c r="H1634" i="2"/>
  <c r="H1638" i="2"/>
  <c r="H1642" i="2"/>
  <c r="H1646" i="2"/>
  <c r="H1650" i="2"/>
  <c r="H1654" i="2"/>
  <c r="H1658" i="2"/>
  <c r="H1662" i="2"/>
  <c r="H1666" i="2"/>
  <c r="H1670" i="2"/>
  <c r="H1674" i="2"/>
  <c r="H1678" i="2"/>
  <c r="H1682" i="2"/>
  <c r="H1686" i="2"/>
  <c r="H1690" i="2"/>
  <c r="H1694" i="2"/>
  <c r="H1698" i="2"/>
  <c r="H1702" i="2"/>
  <c r="H1706" i="2"/>
  <c r="H1710" i="2"/>
  <c r="H1714" i="2"/>
  <c r="H1718" i="2"/>
  <c r="H1722" i="2"/>
  <c r="H1726" i="2"/>
  <c r="H1730" i="2"/>
  <c r="H1734" i="2"/>
  <c r="H1738" i="2"/>
  <c r="H1742" i="2"/>
  <c r="H1746" i="2"/>
  <c r="H1750" i="2"/>
  <c r="H1754" i="2"/>
  <c r="H1758" i="2"/>
  <c r="H1762" i="2"/>
  <c r="H1766" i="2"/>
  <c r="H1770" i="2"/>
  <c r="H1774" i="2"/>
  <c r="H1778" i="2"/>
  <c r="H1782" i="2"/>
  <c r="H1786" i="2"/>
  <c r="H1790" i="2"/>
  <c r="H1794" i="2"/>
  <c r="H1798" i="2"/>
  <c r="H1802" i="2"/>
  <c r="H1806" i="2"/>
  <c r="H1810" i="2"/>
  <c r="H1814" i="2"/>
  <c r="H1818" i="2"/>
  <c r="H1822" i="2"/>
  <c r="H1826" i="2"/>
  <c r="H1830" i="2"/>
  <c r="H1834" i="2"/>
  <c r="H1838" i="2"/>
  <c r="H1842" i="2"/>
  <c r="H1846" i="2"/>
  <c r="H1850" i="2"/>
  <c r="H1854" i="2"/>
  <c r="H1858" i="2"/>
  <c r="H1862" i="2"/>
  <c r="H1866" i="2"/>
  <c r="H1870" i="2"/>
  <c r="H1874" i="2"/>
  <c r="H1878" i="2"/>
  <c r="H1882" i="2"/>
  <c r="H1886" i="2"/>
  <c r="H1890" i="2"/>
  <c r="H1894" i="2"/>
  <c r="H1898" i="2"/>
  <c r="H1902" i="2"/>
  <c r="H1906" i="2"/>
  <c r="H1910" i="2"/>
  <c r="H1914" i="2"/>
  <c r="H1918" i="2"/>
  <c r="H1922" i="2"/>
  <c r="H1926" i="2"/>
  <c r="H1930" i="2"/>
  <c r="H1934" i="2"/>
  <c r="H1938" i="2"/>
  <c r="H1942" i="2"/>
  <c r="H1946" i="2"/>
  <c r="H1950" i="2"/>
  <c r="H1954" i="2"/>
  <c r="H1958" i="2"/>
  <c r="H1962" i="2"/>
  <c r="H1966" i="2"/>
  <c r="H1970" i="2"/>
  <c r="H1974" i="2"/>
  <c r="H1978" i="2"/>
  <c r="H1982" i="2"/>
  <c r="H1986" i="2"/>
  <c r="H1990" i="2"/>
  <c r="H1994" i="2"/>
  <c r="H1998" i="2"/>
  <c r="H2002" i="2"/>
  <c r="H2006" i="2"/>
  <c r="H2010" i="2"/>
  <c r="H2014" i="2"/>
  <c r="H2018" i="2"/>
  <c r="H2022" i="2"/>
  <c r="H2026" i="2"/>
  <c r="H2030" i="2"/>
  <c r="H2034" i="2"/>
  <c r="H2038" i="2"/>
  <c r="H2042" i="2"/>
  <c r="H2046" i="2"/>
  <c r="H2050" i="2"/>
  <c r="H2054" i="2"/>
  <c r="H2058" i="2"/>
  <c r="H2062" i="2"/>
  <c r="H2066" i="2"/>
  <c r="H2070" i="2"/>
  <c r="H2074" i="2"/>
  <c r="H2078" i="2"/>
  <c r="H2082" i="2"/>
  <c r="H2086" i="2"/>
  <c r="H2090" i="2"/>
  <c r="H2094" i="2"/>
  <c r="H2098" i="2"/>
  <c r="H2102" i="2"/>
  <c r="H2106" i="2"/>
  <c r="H2110" i="2"/>
  <c r="H2114" i="2"/>
  <c r="H2118" i="2"/>
  <c r="H2122" i="2"/>
  <c r="H2126" i="2"/>
  <c r="H2130" i="2"/>
  <c r="H2134" i="2"/>
  <c r="H2138" i="2"/>
  <c r="H2142" i="2"/>
  <c r="H2146" i="2"/>
  <c r="H2150" i="2"/>
  <c r="H2154" i="2"/>
  <c r="H2158" i="2"/>
  <c r="H2162" i="2"/>
  <c r="H2166" i="2"/>
  <c r="H2170" i="2"/>
  <c r="H2174" i="2"/>
  <c r="H2178" i="2"/>
  <c r="H2182" i="2"/>
  <c r="H2186" i="2"/>
  <c r="H2190" i="2"/>
  <c r="H2194" i="2"/>
  <c r="H2198" i="2"/>
  <c r="H2202" i="2"/>
  <c r="H2206" i="2"/>
  <c r="H2210" i="2"/>
  <c r="H2214" i="2"/>
  <c r="H2218" i="2"/>
  <c r="H2222" i="2"/>
  <c r="H2226" i="2"/>
  <c r="H2230" i="2"/>
  <c r="H2234" i="2"/>
  <c r="H2238" i="2"/>
  <c r="H2242" i="2"/>
  <c r="H2246" i="2"/>
  <c r="H2250" i="2"/>
  <c r="H2254" i="2"/>
  <c r="H2258" i="2"/>
  <c r="H2262" i="2"/>
  <c r="H2266" i="2"/>
  <c r="H2270" i="2"/>
  <c r="H2274" i="2"/>
  <c r="H2278" i="2"/>
  <c r="H2282" i="2"/>
  <c r="H2286" i="2"/>
  <c r="H2290" i="2"/>
  <c r="H2294" i="2"/>
  <c r="H2298" i="2"/>
  <c r="H2302" i="2"/>
  <c r="H2306" i="2"/>
  <c r="H2310" i="2"/>
  <c r="H2314" i="2"/>
  <c r="H2318" i="2"/>
  <c r="H2322" i="2"/>
  <c r="H2326" i="2"/>
  <c r="H2330" i="2"/>
  <c r="H2334" i="2"/>
  <c r="H2338" i="2"/>
  <c r="H2342" i="2"/>
  <c r="H2346" i="2"/>
  <c r="H2350" i="2"/>
  <c r="H2354" i="2"/>
  <c r="H2358" i="2"/>
  <c r="H2362" i="2"/>
  <c r="H2366" i="2"/>
  <c r="H2370" i="2"/>
  <c r="H2374" i="2"/>
  <c r="H2378" i="2"/>
  <c r="H2382" i="2"/>
  <c r="H2386" i="2"/>
  <c r="H2390" i="2"/>
  <c r="H2394" i="2"/>
  <c r="H2398" i="2"/>
  <c r="H2402" i="2"/>
  <c r="H2406" i="2"/>
  <c r="H2410" i="2"/>
  <c r="H2414" i="2"/>
  <c r="H2418" i="2"/>
  <c r="H2422" i="2"/>
  <c r="H2426" i="2"/>
  <c r="H2430" i="2"/>
  <c r="H2434" i="2"/>
  <c r="H2438" i="2"/>
  <c r="H2442" i="2"/>
  <c r="H2446" i="2"/>
  <c r="H2450" i="2"/>
  <c r="H2454" i="2"/>
  <c r="H2458" i="2"/>
  <c r="H2462" i="2"/>
  <c r="H2466" i="2"/>
  <c r="H2470" i="2"/>
  <c r="H2474" i="2"/>
  <c r="H2478" i="2"/>
  <c r="H2482" i="2"/>
  <c r="H2486" i="2"/>
  <c r="H2490" i="2"/>
  <c r="H2494" i="2"/>
  <c r="H2498" i="2"/>
  <c r="H2502" i="2"/>
  <c r="H2506" i="2"/>
  <c r="H2510" i="2"/>
  <c r="H2514" i="2"/>
  <c r="H2518" i="2"/>
  <c r="H2522" i="2"/>
  <c r="H2526" i="2"/>
  <c r="H2530" i="2"/>
  <c r="H2534" i="2"/>
  <c r="H2538" i="2"/>
  <c r="H2542" i="2"/>
  <c r="H2546" i="2"/>
  <c r="H2550" i="2"/>
  <c r="H2554" i="2"/>
  <c r="H2558" i="2"/>
  <c r="H2562" i="2"/>
  <c r="H2566" i="2"/>
  <c r="H2570" i="2"/>
  <c r="H2574" i="2"/>
  <c r="H2578" i="2"/>
  <c r="H2582" i="2"/>
  <c r="H2586" i="2"/>
  <c r="H2590" i="2"/>
  <c r="H2594" i="2"/>
  <c r="H2598" i="2"/>
  <c r="H2602" i="2"/>
  <c r="H2606" i="2"/>
  <c r="H2610" i="2"/>
  <c r="H2614" i="2"/>
  <c r="H2618" i="2"/>
  <c r="H2622" i="2"/>
  <c r="H2626" i="2"/>
  <c r="H2630" i="2"/>
  <c r="H2634" i="2"/>
  <c r="H2638" i="2"/>
  <c r="H2642" i="2"/>
  <c r="H2646" i="2"/>
  <c r="H2650" i="2"/>
  <c r="H2654" i="2"/>
  <c r="H2658" i="2"/>
  <c r="H2662" i="2"/>
  <c r="H2666" i="2"/>
  <c r="H2670" i="2"/>
  <c r="H2674" i="2"/>
  <c r="H2678" i="2"/>
  <c r="H2682" i="2"/>
  <c r="H2686" i="2"/>
  <c r="H2690" i="2"/>
  <c r="H2694" i="2"/>
  <c r="H2698" i="2"/>
  <c r="H2702" i="2"/>
  <c r="H2706" i="2"/>
  <c r="H2710" i="2"/>
  <c r="H2714" i="2"/>
  <c r="H2718" i="2"/>
  <c r="H2722" i="2"/>
  <c r="H2726" i="2"/>
  <c r="H2730" i="2"/>
  <c r="H2734" i="2"/>
  <c r="H2738" i="2"/>
  <c r="H2742" i="2"/>
  <c r="H2746" i="2"/>
  <c r="H2750" i="2"/>
  <c r="H2754" i="2"/>
  <c r="H2758" i="2"/>
  <c r="H2762" i="2"/>
  <c r="H2766" i="2"/>
  <c r="H2770" i="2"/>
  <c r="H2774" i="2"/>
  <c r="H2778" i="2"/>
  <c r="H2782" i="2"/>
  <c r="H2786" i="2"/>
  <c r="H2790" i="2"/>
  <c r="H2794" i="2"/>
  <c r="H2798" i="2"/>
  <c r="H2802" i="2"/>
  <c r="H2806" i="2"/>
  <c r="H2810" i="2"/>
  <c r="H2814" i="2"/>
  <c r="H2818" i="2"/>
  <c r="H2822" i="2"/>
  <c r="H2826" i="2"/>
  <c r="H2830" i="2"/>
  <c r="H2834" i="2"/>
  <c r="H2838" i="2"/>
  <c r="H2842" i="2"/>
  <c r="H2846" i="2"/>
  <c r="H2850" i="2"/>
  <c r="H2854" i="2"/>
  <c r="H2858" i="2"/>
  <c r="H2862" i="2"/>
  <c r="H2866" i="2"/>
  <c r="H2870" i="2"/>
  <c r="H2874" i="2"/>
  <c r="H2878" i="2"/>
  <c r="H2882" i="2"/>
  <c r="H2886" i="2"/>
  <c r="H2890" i="2"/>
  <c r="H2894" i="2"/>
  <c r="H2898" i="2"/>
  <c r="H2902" i="2"/>
  <c r="H2906" i="2"/>
  <c r="H2910" i="2"/>
  <c r="H2914" i="2"/>
  <c r="H2918" i="2"/>
  <c r="H2922" i="2"/>
  <c r="H2926" i="2"/>
  <c r="H2930" i="2"/>
  <c r="H2934" i="2"/>
  <c r="H2938" i="2"/>
  <c r="H2942" i="2"/>
  <c r="H2946" i="2"/>
  <c r="H2950" i="2"/>
  <c r="H2954" i="2"/>
  <c r="H2958" i="2"/>
  <c r="H2962" i="2"/>
  <c r="H2966" i="2"/>
  <c r="H2970" i="2"/>
  <c r="H2974" i="2"/>
  <c r="H2978" i="2"/>
  <c r="H2982" i="2"/>
  <c r="H2986" i="2"/>
  <c r="H2990" i="2"/>
  <c r="H2994" i="2"/>
  <c r="H2998" i="2"/>
  <c r="H3002" i="2"/>
  <c r="H3006" i="2"/>
  <c r="H3010" i="2"/>
  <c r="H3014" i="2"/>
  <c r="H3018" i="2"/>
  <c r="H3022" i="2"/>
  <c r="H3026" i="2"/>
  <c r="H3030" i="2"/>
  <c r="H3034" i="2"/>
  <c r="H3038" i="2"/>
  <c r="H3042" i="2"/>
  <c r="H3046" i="2"/>
  <c r="H3050" i="2"/>
  <c r="H3054" i="2"/>
  <c r="H3058" i="2"/>
  <c r="H3062" i="2"/>
  <c r="H3066" i="2"/>
  <c r="H3070" i="2"/>
  <c r="H3074" i="2"/>
  <c r="H3078" i="2"/>
  <c r="H3082" i="2"/>
  <c r="H3086" i="2"/>
  <c r="H3090" i="2"/>
  <c r="H3094" i="2"/>
  <c r="H3098" i="2"/>
  <c r="H3102" i="2"/>
  <c r="H3106" i="2"/>
  <c r="H3110" i="2"/>
  <c r="H3114" i="2"/>
  <c r="H3118" i="2"/>
  <c r="H3122" i="2"/>
  <c r="H3126" i="2"/>
  <c r="H3130" i="2"/>
  <c r="H3134" i="2"/>
  <c r="H3138" i="2"/>
  <c r="H3142" i="2"/>
  <c r="H3146" i="2"/>
  <c r="H3150" i="2"/>
  <c r="H3154" i="2"/>
  <c r="H3158" i="2"/>
  <c r="H3162" i="2"/>
  <c r="H3166" i="2"/>
  <c r="H3170" i="2"/>
  <c r="H3174" i="2"/>
  <c r="H3178" i="2"/>
  <c r="H3182" i="2"/>
  <c r="H3186" i="2"/>
  <c r="H3190" i="2"/>
  <c r="H3194" i="2"/>
  <c r="H3198" i="2"/>
  <c r="H3202" i="2"/>
  <c r="H3206" i="2"/>
  <c r="H3210" i="2"/>
  <c r="H3214" i="2"/>
  <c r="H3218" i="2"/>
  <c r="H3222" i="2"/>
  <c r="H3226" i="2"/>
  <c r="H3230" i="2"/>
  <c r="H3234" i="2"/>
  <c r="H3238" i="2"/>
  <c r="H3242" i="2"/>
  <c r="H3246" i="2"/>
  <c r="H3250" i="2"/>
  <c r="H3254" i="2"/>
  <c r="H3258" i="2"/>
  <c r="H3262" i="2"/>
  <c r="H3266" i="2"/>
  <c r="H3270" i="2"/>
  <c r="H3274" i="2"/>
  <c r="H3278" i="2"/>
  <c r="H3282" i="2"/>
  <c r="H3286" i="2"/>
  <c r="H3290" i="2"/>
  <c r="H3294" i="2"/>
  <c r="H3298" i="2"/>
  <c r="H3302" i="2"/>
  <c r="H3306" i="2"/>
  <c r="H3310" i="2"/>
  <c r="H3314" i="2"/>
  <c r="H3318" i="2"/>
  <c r="H3322" i="2"/>
  <c r="H3326" i="2"/>
  <c r="H3330" i="2"/>
  <c r="H3334" i="2"/>
  <c r="H3338" i="2"/>
  <c r="H3342" i="2"/>
  <c r="H3346" i="2"/>
  <c r="H3350" i="2"/>
  <c r="H3354" i="2"/>
  <c r="H3358" i="2"/>
  <c r="H3362" i="2"/>
  <c r="H3366" i="2"/>
  <c r="H3370" i="2"/>
  <c r="H3374" i="2"/>
  <c r="H3378" i="2"/>
  <c r="H3382" i="2"/>
  <c r="H3386" i="2"/>
  <c r="H3390" i="2"/>
  <c r="H3394" i="2"/>
  <c r="H3398" i="2"/>
  <c r="H3402" i="2"/>
  <c r="H3406" i="2"/>
  <c r="H3410" i="2"/>
  <c r="H3414" i="2"/>
  <c r="H3418" i="2"/>
  <c r="H3422" i="2"/>
  <c r="H3426" i="2"/>
  <c r="H3430" i="2"/>
  <c r="H3434" i="2"/>
  <c r="H3438" i="2"/>
  <c r="H3442" i="2"/>
  <c r="H3446" i="2"/>
  <c r="H3450" i="2"/>
  <c r="H3454" i="2"/>
  <c r="H3458" i="2"/>
  <c r="H3462" i="2"/>
  <c r="H3466" i="2"/>
  <c r="H3470" i="2"/>
  <c r="H3474" i="2"/>
  <c r="H3478" i="2"/>
  <c r="H3482" i="2"/>
  <c r="H3486" i="2"/>
  <c r="H3490" i="2"/>
  <c r="H3494" i="2"/>
  <c r="H3498" i="2"/>
  <c r="H251" i="2"/>
  <c r="H259" i="2"/>
  <c r="H267" i="2"/>
  <c r="H275" i="2"/>
  <c r="H283" i="2"/>
  <c r="H291" i="2"/>
  <c r="H299" i="2"/>
  <c r="H307" i="2"/>
  <c r="H315" i="2"/>
  <c r="H323" i="2"/>
  <c r="H331" i="2"/>
  <c r="H339" i="2"/>
  <c r="H347" i="2"/>
  <c r="H355" i="2"/>
  <c r="H363" i="2"/>
  <c r="H371" i="2"/>
  <c r="H379" i="2"/>
  <c r="H387" i="2"/>
  <c r="H395" i="2"/>
  <c r="H403" i="2"/>
  <c r="H411" i="2"/>
  <c r="H419" i="2"/>
  <c r="H427" i="2"/>
  <c r="H435" i="2"/>
  <c r="H443" i="2"/>
  <c r="H451" i="2"/>
  <c r="H459" i="2"/>
  <c r="H467" i="2"/>
  <c r="H475" i="2"/>
  <c r="H483" i="2"/>
  <c r="H491" i="2"/>
  <c r="H499" i="2"/>
  <c r="H507" i="2"/>
  <c r="H515" i="2"/>
  <c r="H523" i="2"/>
  <c r="H531" i="2"/>
  <c r="H539" i="2"/>
  <c r="H547" i="2"/>
  <c r="H555" i="2"/>
  <c r="H563" i="2"/>
  <c r="H571" i="2"/>
  <c r="H575" i="2"/>
  <c r="H579" i="2"/>
  <c r="H583" i="2"/>
  <c r="H587" i="2"/>
  <c r="H591" i="2"/>
  <c r="H595" i="2"/>
  <c r="H599" i="2"/>
  <c r="H603" i="2"/>
  <c r="H607" i="2"/>
  <c r="H611" i="2"/>
  <c r="H615" i="2"/>
  <c r="H619" i="2"/>
  <c r="H623" i="2"/>
  <c r="H627" i="2"/>
  <c r="H631" i="2"/>
  <c r="H635" i="2"/>
  <c r="H639" i="2"/>
  <c r="H643" i="2"/>
  <c r="H647" i="2"/>
  <c r="H651" i="2"/>
  <c r="H655" i="2"/>
  <c r="H659" i="2"/>
  <c r="H663" i="2"/>
  <c r="H667" i="2"/>
  <c r="H671" i="2"/>
  <c r="H675" i="2"/>
  <c r="H679" i="2"/>
  <c r="H683" i="2"/>
  <c r="H687" i="2"/>
  <c r="H691" i="2"/>
  <c r="H695" i="2"/>
  <c r="H699" i="2"/>
  <c r="H703" i="2"/>
  <c r="H707" i="2"/>
  <c r="H711" i="2"/>
  <c r="H715" i="2"/>
  <c r="H719" i="2"/>
  <c r="H723" i="2"/>
  <c r="H727" i="2"/>
  <c r="H731" i="2"/>
  <c r="H735" i="2"/>
  <c r="H739" i="2"/>
  <c r="H743" i="2"/>
  <c r="H747" i="2"/>
  <c r="H751" i="2"/>
  <c r="H755" i="2"/>
  <c r="H759" i="2"/>
  <c r="H763" i="2"/>
  <c r="H767" i="2"/>
  <c r="H771" i="2"/>
  <c r="H775" i="2"/>
  <c r="H779" i="2"/>
  <c r="H783" i="2"/>
  <c r="H787" i="2"/>
  <c r="H791" i="2"/>
  <c r="H795" i="2"/>
  <c r="H799" i="2"/>
  <c r="H803" i="2"/>
  <c r="H807" i="2"/>
  <c r="H811" i="2"/>
  <c r="H815" i="2"/>
  <c r="H819" i="2"/>
  <c r="H823" i="2"/>
  <c r="H827" i="2"/>
  <c r="H831" i="2"/>
  <c r="H835" i="2"/>
  <c r="H839" i="2"/>
  <c r="H843" i="2"/>
  <c r="H847" i="2"/>
  <c r="H851" i="2"/>
  <c r="H855" i="2"/>
  <c r="H859" i="2"/>
  <c r="H863" i="2"/>
  <c r="H867" i="2"/>
  <c r="H871" i="2"/>
  <c r="H875" i="2"/>
  <c r="H879" i="2"/>
  <c r="H883" i="2"/>
  <c r="H887" i="2"/>
  <c r="H891" i="2"/>
  <c r="H895" i="2"/>
  <c r="H899" i="2"/>
  <c r="H903" i="2"/>
  <c r="H907" i="2"/>
  <c r="H911" i="2"/>
  <c r="H915" i="2"/>
  <c r="H919" i="2"/>
  <c r="H923" i="2"/>
  <c r="H927" i="2"/>
  <c r="H931" i="2"/>
  <c r="H935" i="2"/>
  <c r="H939" i="2"/>
  <c r="H943" i="2"/>
  <c r="H947" i="2"/>
  <c r="H951" i="2"/>
  <c r="H955" i="2"/>
  <c r="H959" i="2"/>
  <c r="H963" i="2"/>
  <c r="H967" i="2"/>
  <c r="H971" i="2"/>
  <c r="H975" i="2"/>
  <c r="H979" i="2"/>
  <c r="H983" i="2"/>
  <c r="H987" i="2"/>
  <c r="H991" i="2"/>
  <c r="H995" i="2"/>
  <c r="H999" i="2"/>
  <c r="H1003" i="2"/>
  <c r="H1007" i="2"/>
  <c r="H1011" i="2"/>
  <c r="H1015" i="2"/>
  <c r="H1019" i="2"/>
  <c r="H1023" i="2"/>
  <c r="H1027" i="2"/>
  <c r="H1031" i="2"/>
  <c r="H1035" i="2"/>
  <c r="H1039" i="2"/>
  <c r="H1043" i="2"/>
  <c r="H1047" i="2"/>
  <c r="H1051" i="2"/>
  <c r="H1055" i="2"/>
  <c r="H1059" i="2"/>
  <c r="H1063" i="2"/>
  <c r="H1067" i="2"/>
  <c r="H1071" i="2"/>
  <c r="H1075" i="2"/>
  <c r="H1079" i="2"/>
  <c r="H1083" i="2"/>
  <c r="H1087" i="2"/>
  <c r="H1091" i="2"/>
  <c r="H1095" i="2"/>
  <c r="H1099" i="2"/>
  <c r="H1103" i="2"/>
  <c r="H1107" i="2"/>
  <c r="H1111" i="2"/>
  <c r="H1115" i="2"/>
  <c r="H1119" i="2"/>
  <c r="H1123" i="2"/>
  <c r="H1127" i="2"/>
  <c r="H1131" i="2"/>
  <c r="H1135" i="2"/>
  <c r="H1139" i="2"/>
  <c r="H1143" i="2"/>
  <c r="H1147" i="2"/>
  <c r="H1151" i="2"/>
  <c r="H1155" i="2"/>
  <c r="H1159" i="2"/>
  <c r="H1163" i="2"/>
  <c r="H1167" i="2"/>
  <c r="H1171" i="2"/>
  <c r="H1175" i="2"/>
  <c r="H1179" i="2"/>
  <c r="H1183" i="2"/>
  <c r="H1187" i="2"/>
  <c r="H1191" i="2"/>
  <c r="H1195" i="2"/>
  <c r="H1199" i="2"/>
  <c r="H1203" i="2"/>
  <c r="H1207" i="2"/>
  <c r="H1211" i="2"/>
  <c r="H1215" i="2"/>
  <c r="H1219" i="2"/>
  <c r="H1223" i="2"/>
  <c r="H1227" i="2"/>
  <c r="H1231" i="2"/>
  <c r="H1235" i="2"/>
  <c r="H1239" i="2"/>
  <c r="H1243" i="2"/>
  <c r="H1247" i="2"/>
  <c r="H1251" i="2"/>
  <c r="H1255" i="2"/>
  <c r="H1259" i="2"/>
  <c r="H1263" i="2"/>
  <c r="H1267" i="2"/>
  <c r="H1271" i="2"/>
  <c r="H1275" i="2"/>
  <c r="H1279" i="2"/>
  <c r="H1283" i="2"/>
  <c r="H1287" i="2"/>
  <c r="H1291" i="2"/>
  <c r="H1295" i="2"/>
  <c r="H1299" i="2"/>
  <c r="H1303" i="2"/>
  <c r="H1307" i="2"/>
  <c r="H1311" i="2"/>
  <c r="H1315" i="2"/>
  <c r="H1319" i="2"/>
  <c r="H1323" i="2"/>
  <c r="H1327" i="2"/>
  <c r="H1331" i="2"/>
  <c r="H1335" i="2"/>
  <c r="H1339" i="2"/>
  <c r="H1343" i="2"/>
  <c r="H1347" i="2"/>
  <c r="H1351" i="2"/>
  <c r="H1355" i="2"/>
  <c r="H1359" i="2"/>
  <c r="H1363" i="2"/>
  <c r="H1367" i="2"/>
  <c r="H1371" i="2"/>
  <c r="H1375" i="2"/>
  <c r="H1379" i="2"/>
  <c r="H1383" i="2"/>
  <c r="H1387" i="2"/>
  <c r="H1391" i="2"/>
  <c r="H1395" i="2"/>
  <c r="H1399" i="2"/>
  <c r="H1403" i="2"/>
  <c r="H1407" i="2"/>
  <c r="H1411" i="2"/>
  <c r="H1415" i="2"/>
  <c r="H1419" i="2"/>
  <c r="H1423" i="2"/>
  <c r="H1427" i="2"/>
  <c r="H1431" i="2"/>
  <c r="H1435" i="2"/>
  <c r="H1439" i="2"/>
  <c r="H1443" i="2"/>
  <c r="H1447" i="2"/>
  <c r="H1451" i="2"/>
  <c r="H1455" i="2"/>
  <c r="H1459" i="2"/>
  <c r="H1463" i="2"/>
  <c r="H1467" i="2"/>
  <c r="H1471" i="2"/>
  <c r="H1475" i="2"/>
  <c r="H1479" i="2"/>
  <c r="H1483" i="2"/>
  <c r="H1487" i="2"/>
  <c r="H1491" i="2"/>
  <c r="H1495" i="2"/>
  <c r="H1499" i="2"/>
  <c r="H1503" i="2"/>
  <c r="H1507" i="2"/>
  <c r="H1511" i="2"/>
  <c r="H1515" i="2"/>
  <c r="H1519" i="2"/>
  <c r="H1523" i="2"/>
  <c r="H1527" i="2"/>
  <c r="H1531" i="2"/>
  <c r="H1535" i="2"/>
  <c r="H1539" i="2"/>
  <c r="H1543" i="2"/>
  <c r="H1547" i="2"/>
  <c r="H1551" i="2"/>
  <c r="H1555" i="2"/>
  <c r="H1559" i="2"/>
  <c r="H1563" i="2"/>
  <c r="H1567" i="2"/>
  <c r="H1571" i="2"/>
  <c r="H1575" i="2"/>
  <c r="H1579" i="2"/>
  <c r="H1583" i="2"/>
  <c r="H1587" i="2"/>
  <c r="H1591" i="2"/>
  <c r="H1595" i="2"/>
  <c r="H1599" i="2"/>
  <c r="H1603" i="2"/>
  <c r="H1607" i="2"/>
  <c r="H1611" i="2"/>
  <c r="H1615" i="2"/>
  <c r="H1619" i="2"/>
  <c r="H1623" i="2"/>
  <c r="H1627" i="2"/>
  <c r="H1631" i="2"/>
  <c r="H1635" i="2"/>
  <c r="H1639" i="2"/>
  <c r="H1643" i="2"/>
  <c r="H1647" i="2"/>
  <c r="H1651" i="2"/>
  <c r="H1655" i="2"/>
  <c r="H1659" i="2"/>
  <c r="H1663" i="2"/>
  <c r="H1667" i="2"/>
  <c r="H1671" i="2"/>
  <c r="H1675" i="2"/>
  <c r="H1679" i="2"/>
  <c r="H1683" i="2"/>
  <c r="H1687" i="2"/>
  <c r="H1691" i="2"/>
  <c r="H1695" i="2"/>
  <c r="H1699" i="2"/>
  <c r="H1703" i="2"/>
  <c r="H1707" i="2"/>
  <c r="H1711" i="2"/>
  <c r="H1715" i="2"/>
  <c r="H1719" i="2"/>
  <c r="H1723" i="2"/>
  <c r="H1727" i="2"/>
  <c r="H1731" i="2"/>
  <c r="H1735" i="2"/>
  <c r="H1739" i="2"/>
  <c r="H1743" i="2"/>
  <c r="H1747" i="2"/>
  <c r="H1751" i="2"/>
  <c r="H1755" i="2"/>
  <c r="H1759" i="2"/>
  <c r="H1763" i="2"/>
  <c r="H1767" i="2"/>
  <c r="H1771" i="2"/>
  <c r="H1775" i="2"/>
  <c r="H1779" i="2"/>
  <c r="H1783" i="2"/>
  <c r="H1787" i="2"/>
  <c r="H1791" i="2"/>
  <c r="H1795" i="2"/>
  <c r="H1799" i="2"/>
  <c r="H1803" i="2"/>
  <c r="H1807" i="2"/>
  <c r="H1811" i="2"/>
  <c r="H1815" i="2"/>
  <c r="H1819" i="2"/>
  <c r="H1823" i="2"/>
  <c r="H1827" i="2"/>
  <c r="H1831" i="2"/>
  <c r="H1835" i="2"/>
  <c r="H1839" i="2"/>
  <c r="H1843" i="2"/>
  <c r="H1847" i="2"/>
  <c r="H1851" i="2"/>
  <c r="H1855" i="2"/>
  <c r="H1859" i="2"/>
  <c r="H1863" i="2"/>
  <c r="H1867" i="2"/>
  <c r="H1871" i="2"/>
  <c r="H1875" i="2"/>
  <c r="H1879" i="2"/>
  <c r="H1883" i="2"/>
  <c r="H1887" i="2"/>
  <c r="H1891" i="2"/>
  <c r="H1895" i="2"/>
  <c r="H1899" i="2"/>
  <c r="H1903" i="2"/>
  <c r="H1907" i="2"/>
  <c r="H1911" i="2"/>
  <c r="H1915" i="2"/>
  <c r="H1919" i="2"/>
  <c r="H1923" i="2"/>
  <c r="H1927" i="2"/>
  <c r="H1931" i="2"/>
  <c r="H1935" i="2"/>
  <c r="H1939" i="2"/>
  <c r="H1943" i="2"/>
  <c r="H1947" i="2"/>
  <c r="H1951" i="2"/>
  <c r="H1955" i="2"/>
  <c r="H1959" i="2"/>
  <c r="H1963" i="2"/>
  <c r="H1967" i="2"/>
  <c r="H1971" i="2"/>
  <c r="H1975" i="2"/>
  <c r="H1979" i="2"/>
  <c r="H1983" i="2"/>
  <c r="H1987" i="2"/>
  <c r="H1991" i="2"/>
  <c r="H1995" i="2"/>
  <c r="H1999" i="2"/>
  <c r="H2003" i="2"/>
  <c r="H2007" i="2"/>
  <c r="H2011" i="2"/>
  <c r="H2015" i="2"/>
  <c r="H2019" i="2"/>
  <c r="H2023" i="2"/>
  <c r="H2027" i="2"/>
  <c r="H2031" i="2"/>
  <c r="H2035" i="2"/>
  <c r="H2039" i="2"/>
  <c r="H2043" i="2"/>
  <c r="H2047" i="2"/>
  <c r="H2051" i="2"/>
  <c r="H2055" i="2"/>
  <c r="H2059" i="2"/>
  <c r="H2063" i="2"/>
  <c r="H2067" i="2"/>
  <c r="H2071" i="2"/>
  <c r="H2075" i="2"/>
  <c r="H2079" i="2"/>
  <c r="H2083" i="2"/>
  <c r="H2087" i="2"/>
  <c r="H2091" i="2"/>
  <c r="H2095" i="2"/>
  <c r="H2099" i="2"/>
  <c r="H2103" i="2"/>
  <c r="H2107" i="2"/>
  <c r="H2111" i="2"/>
  <c r="H2115" i="2"/>
  <c r="H2119" i="2"/>
  <c r="H2123" i="2"/>
  <c r="H2127" i="2"/>
  <c r="H2131" i="2"/>
  <c r="H2135" i="2"/>
  <c r="H2139" i="2"/>
  <c r="H2143" i="2"/>
  <c r="H2147" i="2"/>
  <c r="H2151" i="2"/>
  <c r="H2155" i="2"/>
  <c r="H2159" i="2"/>
  <c r="H2163" i="2"/>
  <c r="H2167" i="2"/>
  <c r="H2171" i="2"/>
  <c r="H2175" i="2"/>
  <c r="H2179" i="2"/>
  <c r="H2183" i="2"/>
  <c r="H2187" i="2"/>
  <c r="H2191" i="2"/>
  <c r="H2195" i="2"/>
  <c r="H2199" i="2"/>
  <c r="H2203" i="2"/>
  <c r="H2207" i="2"/>
  <c r="H2211" i="2"/>
  <c r="H2215" i="2"/>
  <c r="H2219" i="2"/>
  <c r="H2223" i="2"/>
  <c r="H2227" i="2"/>
  <c r="H2231" i="2"/>
  <c r="H2235" i="2"/>
  <c r="H2239" i="2"/>
  <c r="H2243" i="2"/>
  <c r="H2247" i="2"/>
  <c r="H2251" i="2"/>
  <c r="H2255" i="2"/>
  <c r="H2259" i="2"/>
  <c r="H2263" i="2"/>
  <c r="H2267" i="2"/>
  <c r="H2271" i="2"/>
  <c r="H2275" i="2"/>
  <c r="H2279" i="2"/>
  <c r="H2283" i="2"/>
  <c r="H2287" i="2"/>
  <c r="H2291" i="2"/>
  <c r="H2295" i="2"/>
  <c r="H2299" i="2"/>
  <c r="H2303" i="2"/>
  <c r="H2307" i="2"/>
  <c r="H2311" i="2"/>
  <c r="H2315" i="2"/>
  <c r="H2319" i="2"/>
  <c r="H2323" i="2"/>
  <c r="H2327" i="2"/>
  <c r="H2331" i="2"/>
  <c r="H2335" i="2"/>
  <c r="H2339" i="2"/>
  <c r="H2343" i="2"/>
  <c r="H2347" i="2"/>
  <c r="H2351" i="2"/>
  <c r="H2355" i="2"/>
  <c r="H2359" i="2"/>
  <c r="H2363" i="2"/>
  <c r="H2367" i="2"/>
  <c r="H2371" i="2"/>
  <c r="H2375" i="2"/>
  <c r="H2379" i="2"/>
  <c r="H2383" i="2"/>
  <c r="H2387" i="2"/>
  <c r="H2391" i="2"/>
  <c r="H2395" i="2"/>
  <c r="H2399" i="2"/>
  <c r="H2403" i="2"/>
  <c r="H2407" i="2"/>
  <c r="H2411" i="2"/>
  <c r="H2415" i="2"/>
  <c r="H2419" i="2"/>
  <c r="H2423" i="2"/>
  <c r="H2427" i="2"/>
  <c r="H2431" i="2"/>
  <c r="H2435" i="2"/>
  <c r="H2439" i="2"/>
  <c r="H2443" i="2"/>
  <c r="H2447" i="2"/>
  <c r="H2451" i="2"/>
  <c r="H2455" i="2"/>
  <c r="H2459" i="2"/>
  <c r="H2463" i="2"/>
  <c r="H2467" i="2"/>
  <c r="H2471" i="2"/>
  <c r="H2475" i="2"/>
  <c r="H2479" i="2"/>
  <c r="H2483" i="2"/>
  <c r="H2487" i="2"/>
  <c r="H2491" i="2"/>
  <c r="H2495" i="2"/>
  <c r="H2499" i="2"/>
  <c r="H2503" i="2"/>
  <c r="H2507" i="2"/>
  <c r="H2511" i="2"/>
  <c r="H2515" i="2"/>
  <c r="H2519" i="2"/>
  <c r="H2523" i="2"/>
  <c r="H2527" i="2"/>
  <c r="H2531" i="2"/>
  <c r="H2535" i="2"/>
  <c r="H2539" i="2"/>
  <c r="H2543" i="2"/>
  <c r="H2547" i="2"/>
  <c r="H2551" i="2"/>
  <c r="H2555" i="2"/>
  <c r="H2559" i="2"/>
  <c r="H2563" i="2"/>
  <c r="H2567" i="2"/>
  <c r="H2571" i="2"/>
  <c r="H2575" i="2"/>
  <c r="H2579" i="2"/>
  <c r="H2583" i="2"/>
  <c r="H2587" i="2"/>
  <c r="H2591" i="2"/>
  <c r="H2595" i="2"/>
  <c r="H2599" i="2"/>
  <c r="H2603" i="2"/>
  <c r="H2607" i="2"/>
  <c r="H2611" i="2"/>
  <c r="H2615" i="2"/>
  <c r="H2619" i="2"/>
  <c r="H2623" i="2"/>
  <c r="H2627" i="2"/>
  <c r="H2631" i="2"/>
  <c r="H2635" i="2"/>
  <c r="H2639" i="2"/>
  <c r="H2643" i="2"/>
  <c r="H2647" i="2"/>
  <c r="H2651" i="2"/>
  <c r="H2655" i="2"/>
  <c r="H2659" i="2"/>
  <c r="H2663" i="2"/>
  <c r="H2667" i="2"/>
  <c r="H2671" i="2"/>
  <c r="H2675" i="2"/>
  <c r="H2679" i="2"/>
  <c r="H2683" i="2"/>
  <c r="H2687" i="2"/>
  <c r="H2691" i="2"/>
  <c r="H2695" i="2"/>
  <c r="H2699" i="2"/>
  <c r="H2703" i="2"/>
  <c r="H2707" i="2"/>
  <c r="H2711" i="2"/>
  <c r="H2715" i="2"/>
  <c r="H2719" i="2"/>
  <c r="H2723" i="2"/>
  <c r="H2727" i="2"/>
  <c r="H2731" i="2"/>
  <c r="H2735" i="2"/>
  <c r="H2739" i="2"/>
  <c r="H2743" i="2"/>
  <c r="H2747" i="2"/>
  <c r="H2751" i="2"/>
  <c r="H2755" i="2"/>
  <c r="H2759" i="2"/>
  <c r="H2763" i="2"/>
  <c r="H2767" i="2"/>
  <c r="H2771" i="2"/>
  <c r="H2775" i="2"/>
  <c r="H2779" i="2"/>
  <c r="H2783" i="2"/>
  <c r="H2787" i="2"/>
  <c r="H2791" i="2"/>
  <c r="H2795" i="2"/>
  <c r="H2799" i="2"/>
  <c r="H2803" i="2"/>
  <c r="H2807" i="2"/>
  <c r="H2811" i="2"/>
  <c r="H2815" i="2"/>
  <c r="H2819" i="2"/>
  <c r="H2823" i="2"/>
  <c r="H2827" i="2"/>
  <c r="H2831" i="2"/>
  <c r="H2835" i="2"/>
  <c r="H2839" i="2"/>
  <c r="H2843" i="2"/>
  <c r="H2847" i="2"/>
  <c r="H2851" i="2"/>
  <c r="H2855" i="2"/>
  <c r="H2859" i="2"/>
  <c r="H2863" i="2"/>
  <c r="H2867" i="2"/>
  <c r="H2871" i="2"/>
  <c r="H2875" i="2"/>
  <c r="H2879" i="2"/>
  <c r="H2883" i="2"/>
  <c r="H2887" i="2"/>
  <c r="H2891" i="2"/>
  <c r="H2895" i="2"/>
  <c r="H2899" i="2"/>
  <c r="H2903" i="2"/>
  <c r="H2907" i="2"/>
  <c r="H2911" i="2"/>
  <c r="H2915" i="2"/>
  <c r="H2919" i="2"/>
  <c r="H2923" i="2"/>
  <c r="H2927" i="2"/>
  <c r="H2931" i="2"/>
  <c r="H2935" i="2"/>
  <c r="H2939" i="2"/>
  <c r="H2943" i="2"/>
  <c r="H2947" i="2"/>
  <c r="H2951" i="2"/>
  <c r="H2955" i="2"/>
  <c r="H2959" i="2"/>
  <c r="H2963" i="2"/>
  <c r="H2967" i="2"/>
  <c r="H2971" i="2"/>
  <c r="H2975" i="2"/>
  <c r="H2979" i="2"/>
  <c r="H2983" i="2"/>
  <c r="H2987" i="2"/>
  <c r="H2991" i="2"/>
  <c r="H2995" i="2"/>
  <c r="H2999" i="2"/>
  <c r="H3003" i="2"/>
  <c r="H3007" i="2"/>
  <c r="H3011" i="2"/>
  <c r="H3015" i="2"/>
  <c r="H3019" i="2"/>
  <c r="H3023" i="2"/>
  <c r="H3027" i="2"/>
  <c r="H3031" i="2"/>
  <c r="H3035" i="2"/>
  <c r="H3039" i="2"/>
  <c r="H3043" i="2"/>
  <c r="H3047" i="2"/>
  <c r="H3051" i="2"/>
  <c r="H3055" i="2"/>
  <c r="H3059" i="2"/>
  <c r="H3063" i="2"/>
  <c r="H3067" i="2"/>
  <c r="H3071" i="2"/>
  <c r="H3075" i="2"/>
  <c r="H3079" i="2"/>
  <c r="H3083" i="2"/>
  <c r="H3087" i="2"/>
  <c r="H3091" i="2"/>
  <c r="H3095" i="2"/>
  <c r="H3099" i="2"/>
  <c r="H3103" i="2"/>
  <c r="H3107" i="2"/>
  <c r="H3111" i="2"/>
  <c r="H3115" i="2"/>
  <c r="H3119" i="2"/>
  <c r="H3123" i="2"/>
  <c r="H3127" i="2"/>
  <c r="H3131" i="2"/>
  <c r="H3135" i="2"/>
  <c r="H3139" i="2"/>
  <c r="H3143" i="2"/>
  <c r="H3147" i="2"/>
  <c r="H3151" i="2"/>
  <c r="H3155" i="2"/>
  <c r="H3159" i="2"/>
  <c r="H3163" i="2"/>
  <c r="H3167" i="2"/>
  <c r="H3171" i="2"/>
  <c r="H3175" i="2"/>
  <c r="H3179" i="2"/>
  <c r="H3183" i="2"/>
  <c r="H3187" i="2"/>
  <c r="H3191" i="2"/>
  <c r="H3195" i="2"/>
  <c r="H3199" i="2"/>
  <c r="H3203" i="2"/>
  <c r="H3207" i="2"/>
  <c r="H3211" i="2"/>
  <c r="H3215" i="2"/>
  <c r="H3219" i="2"/>
  <c r="H3223" i="2"/>
  <c r="H3227" i="2"/>
  <c r="H3231" i="2"/>
  <c r="H3235" i="2"/>
  <c r="H3239" i="2"/>
  <c r="H3243" i="2"/>
  <c r="H3247" i="2"/>
  <c r="H3251" i="2"/>
  <c r="H3255" i="2"/>
  <c r="H3259" i="2"/>
  <c r="H3263" i="2"/>
  <c r="H3267" i="2"/>
  <c r="H3271" i="2"/>
  <c r="H3275" i="2"/>
  <c r="H3279" i="2"/>
  <c r="H3283" i="2"/>
  <c r="H3287" i="2"/>
  <c r="H3291" i="2"/>
  <c r="H3295" i="2"/>
  <c r="H3299" i="2"/>
  <c r="H3303" i="2"/>
  <c r="H3307" i="2"/>
  <c r="H3311" i="2"/>
  <c r="H3315" i="2"/>
  <c r="H3319" i="2"/>
  <c r="H3323" i="2"/>
  <c r="H3327" i="2"/>
  <c r="H3331" i="2"/>
  <c r="H3335" i="2"/>
  <c r="H3339" i="2"/>
  <c r="H3343" i="2"/>
  <c r="H3347" i="2"/>
  <c r="H3351" i="2"/>
  <c r="H3355" i="2"/>
  <c r="H3359" i="2"/>
  <c r="H3363" i="2"/>
  <c r="H3367" i="2"/>
  <c r="H3371" i="2"/>
  <c r="H3375" i="2"/>
  <c r="H3379" i="2"/>
  <c r="H3383" i="2"/>
  <c r="H3387" i="2"/>
  <c r="H3391" i="2"/>
  <c r="H3395" i="2"/>
  <c r="H3399" i="2"/>
  <c r="H3403" i="2"/>
  <c r="H3407" i="2"/>
  <c r="H3411" i="2"/>
  <c r="H3415" i="2"/>
  <c r="H3419" i="2"/>
  <c r="H3423" i="2"/>
  <c r="H3427" i="2"/>
  <c r="H3431" i="2"/>
  <c r="H3435" i="2"/>
  <c r="H3439" i="2"/>
  <c r="H3443" i="2"/>
  <c r="H3447" i="2"/>
  <c r="H3451" i="2"/>
  <c r="H3455" i="2"/>
  <c r="H3459" i="2"/>
  <c r="H3463" i="2"/>
  <c r="H3467" i="2"/>
  <c r="H3471" i="2"/>
  <c r="H3475" i="2"/>
  <c r="H3479" i="2"/>
  <c r="H3483" i="2"/>
  <c r="H3487" i="2"/>
  <c r="H3491" i="2"/>
  <c r="H3495" i="2"/>
  <c r="H3499" i="2"/>
  <c r="H253" i="2"/>
  <c r="H261" i="2"/>
  <c r="H269" i="2"/>
  <c r="H277" i="2"/>
  <c r="H285" i="2"/>
  <c r="H293" i="2"/>
  <c r="H301" i="2"/>
  <c r="H309" i="2"/>
  <c r="H317" i="2"/>
  <c r="H325" i="2"/>
  <c r="H333" i="2"/>
  <c r="H341" i="2"/>
  <c r="H349" i="2"/>
  <c r="H357" i="2"/>
  <c r="H365" i="2"/>
  <c r="H373" i="2"/>
  <c r="H381" i="2"/>
  <c r="H389" i="2"/>
  <c r="H397" i="2"/>
  <c r="H405" i="2"/>
  <c r="H413" i="2"/>
  <c r="H421" i="2"/>
  <c r="H429" i="2"/>
  <c r="H437" i="2"/>
  <c r="H445" i="2"/>
  <c r="H453" i="2"/>
  <c r="H461" i="2"/>
  <c r="H469" i="2"/>
  <c r="H477" i="2"/>
  <c r="H485" i="2"/>
  <c r="H493" i="2"/>
  <c r="H501" i="2"/>
  <c r="H509" i="2"/>
  <c r="H517" i="2"/>
  <c r="H525" i="2"/>
  <c r="H533" i="2"/>
  <c r="H541" i="2"/>
  <c r="H549" i="2"/>
  <c r="H557" i="2"/>
  <c r="H565" i="2"/>
  <c r="H572" i="2"/>
  <c r="H576" i="2"/>
  <c r="H580" i="2"/>
  <c r="H584" i="2"/>
  <c r="H588" i="2"/>
  <c r="H592" i="2"/>
  <c r="H596" i="2"/>
  <c r="H600" i="2"/>
  <c r="H604" i="2"/>
  <c r="H608" i="2"/>
  <c r="H612" i="2"/>
  <c r="H616" i="2"/>
  <c r="H620" i="2"/>
  <c r="H624" i="2"/>
  <c r="H628" i="2"/>
  <c r="H632" i="2"/>
  <c r="H636" i="2"/>
  <c r="H640" i="2"/>
  <c r="H644" i="2"/>
  <c r="H648" i="2"/>
  <c r="H652" i="2"/>
  <c r="H656" i="2"/>
  <c r="H660" i="2"/>
  <c r="H664" i="2"/>
  <c r="H668" i="2"/>
  <c r="H672" i="2"/>
  <c r="H676" i="2"/>
  <c r="H680" i="2"/>
  <c r="H684" i="2"/>
  <c r="H688" i="2"/>
  <c r="H692" i="2"/>
  <c r="H696" i="2"/>
  <c r="H700" i="2"/>
  <c r="H704" i="2"/>
  <c r="H708" i="2"/>
  <c r="H712" i="2"/>
  <c r="H716" i="2"/>
  <c r="H720" i="2"/>
  <c r="H724" i="2"/>
  <c r="H728" i="2"/>
  <c r="H732" i="2"/>
  <c r="H736" i="2"/>
  <c r="H740" i="2"/>
  <c r="H744" i="2"/>
  <c r="H748" i="2"/>
  <c r="H752" i="2"/>
  <c r="H756" i="2"/>
  <c r="H760" i="2"/>
  <c r="H764" i="2"/>
  <c r="H768" i="2"/>
  <c r="H772" i="2"/>
  <c r="H776" i="2"/>
  <c r="H780" i="2"/>
  <c r="H784" i="2"/>
  <c r="H788" i="2"/>
  <c r="H792" i="2"/>
  <c r="H796" i="2"/>
  <c r="H800" i="2"/>
  <c r="H804" i="2"/>
  <c r="H808" i="2"/>
  <c r="H812" i="2"/>
  <c r="H816" i="2"/>
  <c r="H820" i="2"/>
  <c r="H824" i="2"/>
  <c r="H828" i="2"/>
  <c r="H832" i="2"/>
  <c r="H836" i="2"/>
  <c r="H840" i="2"/>
  <c r="H844" i="2"/>
  <c r="H848" i="2"/>
  <c r="H852" i="2"/>
  <c r="H856" i="2"/>
  <c r="H860" i="2"/>
  <c r="H864" i="2"/>
  <c r="H868" i="2"/>
  <c r="H872" i="2"/>
  <c r="H876" i="2"/>
  <c r="H880" i="2"/>
  <c r="H884" i="2"/>
  <c r="H888" i="2"/>
  <c r="H892" i="2"/>
  <c r="H896" i="2"/>
  <c r="H900" i="2"/>
  <c r="H904" i="2"/>
  <c r="H908" i="2"/>
  <c r="H912" i="2"/>
  <c r="H916" i="2"/>
  <c r="H920" i="2"/>
  <c r="H924" i="2"/>
  <c r="H928" i="2"/>
  <c r="H932" i="2"/>
  <c r="H936" i="2"/>
  <c r="H940" i="2"/>
  <c r="H944" i="2"/>
  <c r="H948" i="2"/>
  <c r="H952" i="2"/>
  <c r="H956" i="2"/>
  <c r="H960" i="2"/>
  <c r="H964" i="2"/>
  <c r="H968" i="2"/>
  <c r="H972" i="2"/>
  <c r="H976" i="2"/>
  <c r="H980" i="2"/>
  <c r="H984" i="2"/>
  <c r="H988" i="2"/>
  <c r="H992" i="2"/>
  <c r="H996" i="2"/>
  <c r="H1000" i="2"/>
  <c r="H1004" i="2"/>
  <c r="H1008" i="2"/>
  <c r="H1012" i="2"/>
  <c r="H1016" i="2"/>
  <c r="H1020" i="2"/>
  <c r="H1024" i="2"/>
  <c r="H1028" i="2"/>
  <c r="H1032" i="2"/>
  <c r="H1036" i="2"/>
  <c r="H1040" i="2"/>
  <c r="H1044" i="2"/>
  <c r="H1048" i="2"/>
  <c r="H1052" i="2"/>
  <c r="H1056" i="2"/>
  <c r="H1060" i="2"/>
  <c r="H1064" i="2"/>
  <c r="H1068" i="2"/>
  <c r="H1072" i="2"/>
  <c r="H1076" i="2"/>
  <c r="H1080" i="2"/>
  <c r="H1084" i="2"/>
  <c r="H1088" i="2"/>
  <c r="H1092" i="2"/>
  <c r="H1096" i="2"/>
  <c r="H1100" i="2"/>
  <c r="H1104" i="2"/>
  <c r="H1108" i="2"/>
  <c r="H1112" i="2"/>
  <c r="H1116" i="2"/>
  <c r="H1120" i="2"/>
  <c r="H1124" i="2"/>
  <c r="H1128" i="2"/>
  <c r="H1132" i="2"/>
  <c r="H1136" i="2"/>
  <c r="H1140" i="2"/>
  <c r="H1144" i="2"/>
  <c r="H1148" i="2"/>
  <c r="H1152" i="2"/>
  <c r="H1156" i="2"/>
  <c r="H1160" i="2"/>
  <c r="H1164" i="2"/>
  <c r="H1168" i="2"/>
  <c r="H1172" i="2"/>
  <c r="H1176" i="2"/>
  <c r="H1180" i="2"/>
  <c r="H1184" i="2"/>
  <c r="H1188" i="2"/>
  <c r="H1192" i="2"/>
  <c r="H1196" i="2"/>
  <c r="H1200" i="2"/>
  <c r="H1204" i="2"/>
  <c r="H1208" i="2"/>
  <c r="H1212" i="2"/>
  <c r="H1216" i="2"/>
  <c r="H1220" i="2"/>
  <c r="H1224" i="2"/>
  <c r="H1228" i="2"/>
  <c r="H1232" i="2"/>
  <c r="H1236" i="2"/>
  <c r="H1240" i="2"/>
  <c r="H1244" i="2"/>
  <c r="H1248" i="2"/>
  <c r="H1252" i="2"/>
  <c r="H1256" i="2"/>
  <c r="H1260" i="2"/>
  <c r="H1264" i="2"/>
  <c r="H1268" i="2"/>
  <c r="H1272" i="2"/>
  <c r="H1276" i="2"/>
  <c r="H1280" i="2"/>
  <c r="H1284" i="2"/>
  <c r="H1288" i="2"/>
  <c r="H1292" i="2"/>
  <c r="H1296" i="2"/>
  <c r="H1300" i="2"/>
  <c r="H1304" i="2"/>
  <c r="H1308" i="2"/>
  <c r="H1312" i="2"/>
  <c r="H1316" i="2"/>
  <c r="H1320" i="2"/>
  <c r="H1324" i="2"/>
  <c r="H1328" i="2"/>
  <c r="H1332" i="2"/>
  <c r="H1336" i="2"/>
  <c r="H1340" i="2"/>
  <c r="H1344" i="2"/>
  <c r="H1348" i="2"/>
  <c r="H1352" i="2"/>
  <c r="H1356" i="2"/>
  <c r="H1360" i="2"/>
  <c r="H1364" i="2"/>
  <c r="H1368" i="2"/>
  <c r="H1372" i="2"/>
  <c r="H1376" i="2"/>
  <c r="H1380" i="2"/>
  <c r="H1384" i="2"/>
  <c r="H1388" i="2"/>
  <c r="H1392" i="2"/>
  <c r="H1396" i="2"/>
  <c r="H1400" i="2"/>
  <c r="H1404" i="2"/>
  <c r="H1408" i="2"/>
  <c r="H1412" i="2"/>
  <c r="H1416" i="2"/>
  <c r="H1420" i="2"/>
  <c r="H1424" i="2"/>
  <c r="H1428" i="2"/>
  <c r="H1432" i="2"/>
  <c r="H1436" i="2"/>
  <c r="H1440" i="2"/>
  <c r="H1444" i="2"/>
  <c r="H1448" i="2"/>
  <c r="H1452" i="2"/>
  <c r="H1456" i="2"/>
  <c r="H1460" i="2"/>
  <c r="H1464" i="2"/>
  <c r="H1468" i="2"/>
  <c r="H1472" i="2"/>
  <c r="H1476" i="2"/>
  <c r="H1480" i="2"/>
  <c r="H1484" i="2"/>
  <c r="H1488" i="2"/>
  <c r="H1492" i="2"/>
  <c r="H1496" i="2"/>
  <c r="H1500" i="2"/>
  <c r="H1504" i="2"/>
  <c r="H1508" i="2"/>
  <c r="H1512" i="2"/>
  <c r="H1516" i="2"/>
  <c r="H1520" i="2"/>
  <c r="H1524" i="2"/>
  <c r="H1528" i="2"/>
  <c r="H1532" i="2"/>
  <c r="H1536" i="2"/>
  <c r="H1540" i="2"/>
  <c r="H1544" i="2"/>
  <c r="H1548" i="2"/>
  <c r="H1552" i="2"/>
  <c r="H1556" i="2"/>
  <c r="H1560" i="2"/>
  <c r="H1564" i="2"/>
  <c r="H1568" i="2"/>
  <c r="H1572" i="2"/>
  <c r="H1576" i="2"/>
  <c r="H1580" i="2"/>
  <c r="H1584" i="2"/>
  <c r="H1588" i="2"/>
  <c r="H1592" i="2"/>
  <c r="H1596" i="2"/>
  <c r="H1600" i="2"/>
  <c r="H1604" i="2"/>
  <c r="H1608" i="2"/>
  <c r="H1612" i="2"/>
  <c r="H1616" i="2"/>
  <c r="H1620" i="2"/>
  <c r="H1624" i="2"/>
  <c r="H1628" i="2"/>
  <c r="H1632" i="2"/>
  <c r="H1636" i="2"/>
  <c r="H1640" i="2"/>
  <c r="H1644" i="2"/>
  <c r="H1648" i="2"/>
  <c r="H1652" i="2"/>
  <c r="H1656" i="2"/>
  <c r="H1660" i="2"/>
  <c r="H1664" i="2"/>
  <c r="H1668" i="2"/>
  <c r="H1672" i="2"/>
  <c r="H1676" i="2"/>
  <c r="H1680" i="2"/>
  <c r="H1684" i="2"/>
  <c r="H1688" i="2"/>
  <c r="H1692" i="2"/>
  <c r="H1696" i="2"/>
  <c r="H1700" i="2"/>
  <c r="H1704" i="2"/>
  <c r="H1708" i="2"/>
  <c r="H1712" i="2"/>
  <c r="H1716" i="2"/>
  <c r="H1720" i="2"/>
  <c r="H1724" i="2"/>
  <c r="H1728" i="2"/>
  <c r="H1732" i="2"/>
  <c r="H1736" i="2"/>
  <c r="H1740" i="2"/>
  <c r="H1744" i="2"/>
  <c r="H1748" i="2"/>
  <c r="H1752" i="2"/>
  <c r="H1756" i="2"/>
  <c r="H1760" i="2"/>
  <c r="H1764" i="2"/>
  <c r="H1768" i="2"/>
  <c r="H1772" i="2"/>
  <c r="H1776" i="2"/>
  <c r="H1780" i="2"/>
  <c r="H1784" i="2"/>
  <c r="H1788" i="2"/>
  <c r="H1792" i="2"/>
  <c r="H1796" i="2"/>
  <c r="H1800" i="2"/>
  <c r="H1804" i="2"/>
  <c r="H1808" i="2"/>
  <c r="H1812" i="2"/>
  <c r="H1816" i="2"/>
  <c r="H1820" i="2"/>
  <c r="H1824" i="2"/>
  <c r="H1828" i="2"/>
  <c r="H1832" i="2"/>
  <c r="H1836" i="2"/>
  <c r="H1840" i="2"/>
  <c r="H1844" i="2"/>
  <c r="H1848" i="2"/>
  <c r="H1852" i="2"/>
  <c r="H1856" i="2"/>
  <c r="H1860" i="2"/>
  <c r="H1864" i="2"/>
  <c r="H1868" i="2"/>
  <c r="H1872" i="2"/>
  <c r="H1876" i="2"/>
  <c r="H1880" i="2"/>
  <c r="H1884" i="2"/>
  <c r="H1888" i="2"/>
  <c r="H1892" i="2"/>
  <c r="H1896" i="2"/>
  <c r="H1900" i="2"/>
  <c r="H1904" i="2"/>
  <c r="H1908" i="2"/>
  <c r="H1912" i="2"/>
  <c r="H1916" i="2"/>
  <c r="H1920" i="2"/>
  <c r="H1924" i="2"/>
  <c r="H1928" i="2"/>
  <c r="H1932" i="2"/>
  <c r="H1936" i="2"/>
  <c r="H1940" i="2"/>
  <c r="H1944" i="2"/>
  <c r="H1948" i="2"/>
  <c r="H1952" i="2"/>
  <c r="H1956" i="2"/>
  <c r="H1960" i="2"/>
  <c r="H1964" i="2"/>
  <c r="H1968" i="2"/>
  <c r="H1972" i="2"/>
  <c r="H1976" i="2"/>
  <c r="H1980" i="2"/>
  <c r="H1984" i="2"/>
  <c r="H1988" i="2"/>
  <c r="H1992" i="2"/>
  <c r="H1996" i="2"/>
  <c r="H2000" i="2"/>
  <c r="H2004" i="2"/>
  <c r="H2008" i="2"/>
  <c r="H2012" i="2"/>
  <c r="H2016" i="2"/>
  <c r="H2020" i="2"/>
  <c r="H2024" i="2"/>
  <c r="H2028" i="2"/>
  <c r="H2032" i="2"/>
  <c r="H2036" i="2"/>
  <c r="H2040" i="2"/>
  <c r="H2044" i="2"/>
  <c r="H2048" i="2"/>
  <c r="H2052" i="2"/>
  <c r="H2056" i="2"/>
  <c r="H2060" i="2"/>
  <c r="H2064" i="2"/>
  <c r="H2068" i="2"/>
  <c r="H2072" i="2"/>
  <c r="H2076" i="2"/>
  <c r="H2080" i="2"/>
  <c r="H2084" i="2"/>
  <c r="H2088" i="2"/>
  <c r="H2092" i="2"/>
  <c r="H2096" i="2"/>
  <c r="H2100" i="2"/>
  <c r="H2104" i="2"/>
  <c r="H2108" i="2"/>
  <c r="H2112" i="2"/>
  <c r="H2116" i="2"/>
  <c r="H2120" i="2"/>
  <c r="H2124" i="2"/>
  <c r="H2128" i="2"/>
  <c r="H2132" i="2"/>
  <c r="H2136" i="2"/>
  <c r="H2140" i="2"/>
  <c r="H2144" i="2"/>
  <c r="H2148" i="2"/>
  <c r="H2152" i="2"/>
  <c r="H2156" i="2"/>
  <c r="H2160" i="2"/>
  <c r="H2164" i="2"/>
  <c r="H2168" i="2"/>
  <c r="H2172" i="2"/>
  <c r="H2176" i="2"/>
  <c r="H2180" i="2"/>
  <c r="H2184" i="2"/>
  <c r="H2188" i="2"/>
  <c r="H2192" i="2"/>
  <c r="H2196" i="2"/>
  <c r="H2200" i="2"/>
  <c r="H2204" i="2"/>
  <c r="H2208" i="2"/>
  <c r="H2212" i="2"/>
  <c r="H2216" i="2"/>
  <c r="H2220" i="2"/>
  <c r="H2224" i="2"/>
  <c r="H2228" i="2"/>
  <c r="H2232" i="2"/>
  <c r="H2236" i="2"/>
  <c r="H2240" i="2"/>
  <c r="H2244" i="2"/>
  <c r="H2248" i="2"/>
  <c r="H2252" i="2"/>
  <c r="H2256" i="2"/>
  <c r="H2260" i="2"/>
  <c r="H2264" i="2"/>
  <c r="H2268" i="2"/>
  <c r="H2272" i="2"/>
  <c r="H2276" i="2"/>
  <c r="H2280" i="2"/>
  <c r="H2284" i="2"/>
  <c r="H2288" i="2"/>
  <c r="H2292" i="2"/>
  <c r="H2296" i="2"/>
  <c r="H2300" i="2"/>
  <c r="H2304" i="2"/>
  <c r="H2308" i="2"/>
  <c r="H2312" i="2"/>
  <c r="H2316" i="2"/>
  <c r="H2320" i="2"/>
  <c r="H2324" i="2"/>
  <c r="H2328" i="2"/>
  <c r="H2332" i="2"/>
  <c r="H2336" i="2"/>
  <c r="H2340" i="2"/>
  <c r="H2344" i="2"/>
  <c r="H2348" i="2"/>
  <c r="H2352" i="2"/>
  <c r="H2356" i="2"/>
  <c r="H2360" i="2"/>
  <c r="H2364" i="2"/>
  <c r="H2368" i="2"/>
  <c r="H2372" i="2"/>
  <c r="H2376" i="2"/>
  <c r="H2380" i="2"/>
  <c r="H2384" i="2"/>
  <c r="H2388" i="2"/>
  <c r="H2392" i="2"/>
  <c r="H2396" i="2"/>
  <c r="H2400" i="2"/>
  <c r="H2404" i="2"/>
  <c r="H2408" i="2"/>
  <c r="H2412" i="2"/>
  <c r="H2416" i="2"/>
  <c r="H2420" i="2"/>
  <c r="H2424" i="2"/>
  <c r="H2428" i="2"/>
  <c r="H2432" i="2"/>
  <c r="H2436" i="2"/>
  <c r="H2440" i="2"/>
  <c r="H2444" i="2"/>
  <c r="H2448" i="2"/>
  <c r="H2452" i="2"/>
  <c r="H2456" i="2"/>
  <c r="H2460" i="2"/>
  <c r="H2464" i="2"/>
  <c r="H2468" i="2"/>
  <c r="H2472" i="2"/>
  <c r="H2476" i="2"/>
  <c r="H2480" i="2"/>
  <c r="H2484" i="2"/>
  <c r="H2488" i="2"/>
  <c r="H2492" i="2"/>
  <c r="H2496" i="2"/>
  <c r="H2500" i="2"/>
  <c r="H2504" i="2"/>
  <c r="H2508" i="2"/>
  <c r="H2512" i="2"/>
  <c r="H2516" i="2"/>
  <c r="H2520" i="2"/>
  <c r="H2524" i="2"/>
  <c r="H2528" i="2"/>
  <c r="H2532" i="2"/>
  <c r="H2536" i="2"/>
  <c r="H2540" i="2"/>
  <c r="H2544" i="2"/>
  <c r="H2548" i="2"/>
  <c r="H2552" i="2"/>
  <c r="H2556" i="2"/>
  <c r="H2560" i="2"/>
  <c r="H2564" i="2"/>
  <c r="H2568" i="2"/>
  <c r="H2572" i="2"/>
  <c r="H2576" i="2"/>
  <c r="H2580" i="2"/>
  <c r="H2584" i="2"/>
  <c r="H2588" i="2"/>
  <c r="H2592" i="2"/>
  <c r="H2596" i="2"/>
  <c r="H2600" i="2"/>
  <c r="H2604" i="2"/>
  <c r="H2608" i="2"/>
  <c r="H2612" i="2"/>
  <c r="H2616" i="2"/>
  <c r="H2620" i="2"/>
  <c r="H2624" i="2"/>
  <c r="H2628" i="2"/>
  <c r="H2632" i="2"/>
  <c r="H2636" i="2"/>
  <c r="H2640" i="2"/>
  <c r="H2644" i="2"/>
  <c r="H2648" i="2"/>
  <c r="H2652" i="2"/>
  <c r="H2656" i="2"/>
  <c r="H2660" i="2"/>
  <c r="H2664" i="2"/>
  <c r="H2668" i="2"/>
  <c r="H2672" i="2"/>
  <c r="H2676" i="2"/>
  <c r="H2680" i="2"/>
  <c r="H2684" i="2"/>
  <c r="H2688" i="2"/>
  <c r="H2692" i="2"/>
  <c r="H2696" i="2"/>
  <c r="H2700" i="2"/>
  <c r="H2704" i="2"/>
  <c r="H2708" i="2"/>
  <c r="H2712" i="2"/>
  <c r="H2716" i="2"/>
  <c r="H2720" i="2"/>
  <c r="H2724" i="2"/>
  <c r="H2728" i="2"/>
  <c r="H2732" i="2"/>
  <c r="H2736" i="2"/>
  <c r="H2740" i="2"/>
  <c r="H2744" i="2"/>
  <c r="H2748" i="2"/>
  <c r="H2752" i="2"/>
  <c r="H2756" i="2"/>
  <c r="H2760" i="2"/>
  <c r="H2764" i="2"/>
  <c r="H2768" i="2"/>
  <c r="H2772" i="2"/>
  <c r="H2776" i="2"/>
  <c r="H2780" i="2"/>
  <c r="H2784" i="2"/>
  <c r="H2788" i="2"/>
  <c r="H2792" i="2"/>
  <c r="H2796" i="2"/>
  <c r="H2800" i="2"/>
  <c r="H2804" i="2"/>
  <c r="H2808" i="2"/>
  <c r="H2812" i="2"/>
  <c r="H2816" i="2"/>
  <c r="H2820" i="2"/>
  <c r="H2824" i="2"/>
  <c r="H2828" i="2"/>
  <c r="H2832" i="2"/>
  <c r="H2836" i="2"/>
  <c r="H2840" i="2"/>
  <c r="H2844" i="2"/>
  <c r="H2848" i="2"/>
  <c r="H2852" i="2"/>
  <c r="H2856" i="2"/>
  <c r="H2860" i="2"/>
  <c r="H2864" i="2"/>
  <c r="H2868" i="2"/>
  <c r="H2872" i="2"/>
  <c r="H2876" i="2"/>
  <c r="H2880" i="2"/>
  <c r="H2884" i="2"/>
  <c r="H2888" i="2"/>
  <c r="H2892" i="2"/>
  <c r="H2896" i="2"/>
  <c r="H2900" i="2"/>
  <c r="H2904" i="2"/>
  <c r="H2908" i="2"/>
  <c r="H2912" i="2"/>
  <c r="H2916" i="2"/>
  <c r="H2920" i="2"/>
  <c r="H2924" i="2"/>
  <c r="H2928" i="2"/>
  <c r="H2932" i="2"/>
  <c r="H2936" i="2"/>
  <c r="H2940" i="2"/>
  <c r="H2944" i="2"/>
  <c r="H2948" i="2"/>
  <c r="H2952" i="2"/>
  <c r="H2956" i="2"/>
  <c r="H2960" i="2"/>
  <c r="H2964" i="2"/>
  <c r="H2968" i="2"/>
  <c r="H2972" i="2"/>
  <c r="H2976" i="2"/>
  <c r="H2980" i="2"/>
  <c r="H2984" i="2"/>
  <c r="H2988" i="2"/>
  <c r="H2992" i="2"/>
  <c r="H2996" i="2"/>
  <c r="H3000" i="2"/>
  <c r="H3004" i="2"/>
  <c r="H3008" i="2"/>
  <c r="H3012" i="2"/>
  <c r="H3016" i="2"/>
  <c r="H3020" i="2"/>
  <c r="H3024" i="2"/>
  <c r="H3028" i="2"/>
  <c r="H3032" i="2"/>
  <c r="H3036" i="2"/>
  <c r="H3040" i="2"/>
  <c r="H3044" i="2"/>
  <c r="H3048" i="2"/>
  <c r="H3052" i="2"/>
  <c r="H3056" i="2"/>
  <c r="H3060" i="2"/>
  <c r="H3064" i="2"/>
  <c r="H3068" i="2"/>
  <c r="H3072" i="2"/>
  <c r="H3076" i="2"/>
  <c r="H3080" i="2"/>
  <c r="H3084" i="2"/>
  <c r="H3088" i="2"/>
  <c r="H3092" i="2"/>
  <c r="H3096" i="2"/>
  <c r="H3100" i="2"/>
  <c r="H3104" i="2"/>
  <c r="H3108" i="2"/>
  <c r="H3112" i="2"/>
  <c r="H3116" i="2"/>
  <c r="H3120" i="2"/>
  <c r="H3124" i="2"/>
  <c r="H3128" i="2"/>
  <c r="H3132" i="2"/>
  <c r="H3136" i="2"/>
  <c r="H3140" i="2"/>
  <c r="H3144" i="2"/>
  <c r="H3148" i="2"/>
  <c r="H3152" i="2"/>
  <c r="H3156" i="2"/>
  <c r="H3160" i="2"/>
  <c r="H3164" i="2"/>
  <c r="H3168" i="2"/>
  <c r="H3172" i="2"/>
  <c r="H3176" i="2"/>
  <c r="H3180" i="2"/>
  <c r="H3184" i="2"/>
  <c r="H3188" i="2"/>
  <c r="H3192" i="2"/>
  <c r="H3196" i="2"/>
  <c r="H3200" i="2"/>
  <c r="H3204" i="2"/>
  <c r="H3208" i="2"/>
  <c r="H3212" i="2"/>
  <c r="H3216" i="2"/>
  <c r="H3220" i="2"/>
  <c r="H3224" i="2"/>
  <c r="H3228" i="2"/>
  <c r="H3232" i="2"/>
  <c r="H3236" i="2"/>
  <c r="H3240" i="2"/>
  <c r="H3244" i="2"/>
  <c r="H3248" i="2"/>
  <c r="H3252" i="2"/>
  <c r="H3256" i="2"/>
  <c r="H3260" i="2"/>
  <c r="H3264" i="2"/>
  <c r="H3268" i="2"/>
  <c r="H3272" i="2"/>
  <c r="H3276" i="2"/>
  <c r="H3280" i="2"/>
  <c r="H3284" i="2"/>
  <c r="H3288" i="2"/>
  <c r="H3292" i="2"/>
  <c r="H3296" i="2"/>
  <c r="H3300" i="2"/>
  <c r="H3304" i="2"/>
  <c r="H3308" i="2"/>
  <c r="H3312" i="2"/>
  <c r="H3316" i="2"/>
  <c r="H3320" i="2"/>
  <c r="H3324" i="2"/>
  <c r="H3328" i="2"/>
  <c r="H3332" i="2"/>
  <c r="H3336" i="2"/>
  <c r="H3340" i="2"/>
  <c r="H3344" i="2"/>
  <c r="H3348" i="2"/>
  <c r="H3352" i="2"/>
  <c r="H3356" i="2"/>
  <c r="H3360" i="2"/>
  <c r="H3364" i="2"/>
  <c r="H3368" i="2"/>
  <c r="H3372" i="2"/>
  <c r="H3376" i="2"/>
  <c r="H3380" i="2"/>
  <c r="H3384" i="2"/>
  <c r="H3388" i="2"/>
  <c r="H3392" i="2"/>
  <c r="H3396" i="2"/>
  <c r="H3400" i="2"/>
  <c r="H3404" i="2"/>
  <c r="H3408" i="2"/>
  <c r="H3412" i="2"/>
  <c r="H3416" i="2"/>
  <c r="H3420" i="2"/>
  <c r="H3424" i="2"/>
  <c r="H3428" i="2"/>
  <c r="H3432" i="2"/>
  <c r="H3436" i="2"/>
  <c r="H3440" i="2"/>
  <c r="H3444" i="2"/>
  <c r="H3448" i="2"/>
  <c r="H3452" i="2"/>
  <c r="H3456" i="2"/>
  <c r="H3460" i="2"/>
  <c r="H3464" i="2"/>
  <c r="H3468" i="2"/>
  <c r="H3472" i="2"/>
  <c r="H3476" i="2"/>
  <c r="H3480" i="2"/>
  <c r="H3484" i="2"/>
  <c r="H3488" i="2"/>
  <c r="H3492" i="2"/>
  <c r="H3496" i="2"/>
  <c r="H3500" i="2"/>
  <c r="H255" i="2"/>
  <c r="H263" i="2"/>
  <c r="H271" i="2"/>
  <c r="H279" i="2"/>
  <c r="H287" i="2"/>
  <c r="H295" i="2"/>
  <c r="H303" i="2"/>
  <c r="H311" i="2"/>
  <c r="H319" i="2"/>
  <c r="H327" i="2"/>
  <c r="H335" i="2"/>
  <c r="H343" i="2"/>
  <c r="H351" i="2"/>
  <c r="H359" i="2"/>
  <c r="H367" i="2"/>
  <c r="H375" i="2"/>
  <c r="H383" i="2"/>
  <c r="H391" i="2"/>
  <c r="H399" i="2"/>
  <c r="H407" i="2"/>
  <c r="H415" i="2"/>
  <c r="H423" i="2"/>
  <c r="H431" i="2"/>
  <c r="H439" i="2"/>
  <c r="H447" i="2"/>
  <c r="H455" i="2"/>
  <c r="H463" i="2"/>
  <c r="H471" i="2"/>
  <c r="H479" i="2"/>
  <c r="H487" i="2"/>
  <c r="H495" i="2"/>
  <c r="H503" i="2"/>
  <c r="H511" i="2"/>
  <c r="H519" i="2"/>
  <c r="H527" i="2"/>
  <c r="H535" i="2"/>
  <c r="H543" i="2"/>
  <c r="H551" i="2"/>
  <c r="H559" i="2"/>
  <c r="H567" i="2"/>
  <c r="H573" i="2"/>
  <c r="H577" i="2"/>
  <c r="H581" i="2"/>
  <c r="H585" i="2"/>
  <c r="H589" i="2"/>
  <c r="H593" i="2"/>
  <c r="H597" i="2"/>
  <c r="H601" i="2"/>
  <c r="H605" i="2"/>
  <c r="H609" i="2"/>
  <c r="H613" i="2"/>
  <c r="H617" i="2"/>
  <c r="H621" i="2"/>
  <c r="H625" i="2"/>
  <c r="H629" i="2"/>
  <c r="H633" i="2"/>
  <c r="H637" i="2"/>
  <c r="H641" i="2"/>
  <c r="H645" i="2"/>
  <c r="H649" i="2"/>
  <c r="H653" i="2"/>
  <c r="H657" i="2"/>
  <c r="H661" i="2"/>
  <c r="H665" i="2"/>
  <c r="H669" i="2"/>
  <c r="H673" i="2"/>
  <c r="H677" i="2"/>
  <c r="H681" i="2"/>
  <c r="H685" i="2"/>
  <c r="H689" i="2"/>
  <c r="H693" i="2"/>
  <c r="H697" i="2"/>
  <c r="H701" i="2"/>
  <c r="H705" i="2"/>
  <c r="H709" i="2"/>
  <c r="H713" i="2"/>
  <c r="H717" i="2"/>
  <c r="H721" i="2"/>
  <c r="H725" i="2"/>
  <c r="H729" i="2"/>
  <c r="H733" i="2"/>
  <c r="H737" i="2"/>
  <c r="H741" i="2"/>
  <c r="H745" i="2"/>
  <c r="H749" i="2"/>
  <c r="H753" i="2"/>
  <c r="H757" i="2"/>
  <c r="H761" i="2"/>
  <c r="H765" i="2"/>
  <c r="H769" i="2"/>
  <c r="H773" i="2"/>
  <c r="H777" i="2"/>
  <c r="H781" i="2"/>
  <c r="H785" i="2"/>
  <c r="H789" i="2"/>
  <c r="H793" i="2"/>
  <c r="H797" i="2"/>
  <c r="H801" i="2"/>
  <c r="H805" i="2"/>
  <c r="H809" i="2"/>
  <c r="H813" i="2"/>
  <c r="H817" i="2"/>
  <c r="H821" i="2"/>
  <c r="H825" i="2"/>
  <c r="H829" i="2"/>
  <c r="H833" i="2"/>
  <c r="H837" i="2"/>
  <c r="H841" i="2"/>
  <c r="H845" i="2"/>
  <c r="H849" i="2"/>
  <c r="H853" i="2"/>
  <c r="H857" i="2"/>
  <c r="H861" i="2"/>
  <c r="H865" i="2"/>
  <c r="H869" i="2"/>
  <c r="H873" i="2"/>
  <c r="H877" i="2"/>
  <c r="H881" i="2"/>
  <c r="H885" i="2"/>
  <c r="H889" i="2"/>
  <c r="H893" i="2"/>
  <c r="H897" i="2"/>
  <c r="H901" i="2"/>
  <c r="H905" i="2"/>
  <c r="H909" i="2"/>
  <c r="H913" i="2"/>
  <c r="H917" i="2"/>
  <c r="H921" i="2"/>
  <c r="H925" i="2"/>
  <c r="H929" i="2"/>
  <c r="H933" i="2"/>
  <c r="H937" i="2"/>
  <c r="H941" i="2"/>
  <c r="H945" i="2"/>
  <c r="H949" i="2"/>
  <c r="H953" i="2"/>
  <c r="H957" i="2"/>
  <c r="H961" i="2"/>
  <c r="H965" i="2"/>
  <c r="H969" i="2"/>
  <c r="H973" i="2"/>
  <c r="H977" i="2"/>
  <c r="H981" i="2"/>
  <c r="H985" i="2"/>
  <c r="H989" i="2"/>
  <c r="H993" i="2"/>
  <c r="H997" i="2"/>
  <c r="H1001" i="2"/>
  <c r="H1005" i="2"/>
  <c r="H1009" i="2"/>
  <c r="H1013" i="2"/>
  <c r="H1017" i="2"/>
  <c r="H1021" i="2"/>
  <c r="H1025" i="2"/>
  <c r="H1029" i="2"/>
  <c r="H1033" i="2"/>
  <c r="H1037" i="2"/>
  <c r="H1041" i="2"/>
  <c r="H1045" i="2"/>
  <c r="H1049" i="2"/>
  <c r="H1053" i="2"/>
  <c r="H1057" i="2"/>
  <c r="H1061" i="2"/>
  <c r="H1065" i="2"/>
  <c r="H1069" i="2"/>
  <c r="H1073" i="2"/>
  <c r="H1077" i="2"/>
  <c r="H1081" i="2"/>
  <c r="H1085" i="2"/>
  <c r="H1089" i="2"/>
  <c r="H1093" i="2"/>
  <c r="H1097" i="2"/>
  <c r="H1101" i="2"/>
  <c r="H1105" i="2"/>
  <c r="H1109" i="2"/>
  <c r="H1113" i="2"/>
  <c r="H1117" i="2"/>
  <c r="H1121" i="2"/>
  <c r="H1125" i="2"/>
  <c r="H1129" i="2"/>
  <c r="H1133" i="2"/>
  <c r="H1137" i="2"/>
  <c r="H1141" i="2"/>
  <c r="H1145" i="2"/>
  <c r="H1149" i="2"/>
  <c r="H1153" i="2"/>
  <c r="H1157" i="2"/>
  <c r="H1161" i="2"/>
  <c r="H1165" i="2"/>
  <c r="H1169" i="2"/>
  <c r="H1173" i="2"/>
  <c r="H1177" i="2"/>
  <c r="H1181" i="2"/>
  <c r="H1185" i="2"/>
  <c r="H1189" i="2"/>
  <c r="H1193" i="2"/>
  <c r="H1197" i="2"/>
  <c r="H1201" i="2"/>
  <c r="H1205" i="2"/>
  <c r="H1209" i="2"/>
  <c r="H1213" i="2"/>
  <c r="H1217" i="2"/>
  <c r="H1221" i="2"/>
  <c r="H1225" i="2"/>
  <c r="H1229" i="2"/>
  <c r="H1233" i="2"/>
  <c r="H1237" i="2"/>
  <c r="H1241" i="2"/>
  <c r="H1245" i="2"/>
  <c r="H1249" i="2"/>
  <c r="H1253" i="2"/>
  <c r="H1257" i="2"/>
  <c r="H1261" i="2"/>
  <c r="H1265" i="2"/>
  <c r="H1269" i="2"/>
  <c r="H1273" i="2"/>
  <c r="H1277" i="2"/>
  <c r="H1281" i="2"/>
  <c r="H1285" i="2"/>
  <c r="H1289" i="2"/>
  <c r="H1293" i="2"/>
  <c r="H1297" i="2"/>
  <c r="H1301" i="2"/>
  <c r="H1305" i="2"/>
  <c r="H1309" i="2"/>
  <c r="H1313" i="2"/>
  <c r="H1317" i="2"/>
  <c r="H1321" i="2"/>
  <c r="H1325" i="2"/>
  <c r="H1329" i="2"/>
  <c r="H1333" i="2"/>
  <c r="H1337" i="2"/>
  <c r="H1341" i="2"/>
  <c r="H1345" i="2"/>
  <c r="H1349" i="2"/>
  <c r="H1353" i="2"/>
  <c r="H1357" i="2"/>
  <c r="H1361" i="2"/>
  <c r="H1365" i="2"/>
  <c r="H1369" i="2"/>
  <c r="H1373" i="2"/>
  <c r="H1377" i="2"/>
  <c r="H1381" i="2"/>
  <c r="H1385" i="2"/>
  <c r="H1389" i="2"/>
  <c r="H1393" i="2"/>
  <c r="H1397" i="2"/>
  <c r="H1401" i="2"/>
  <c r="H1405" i="2"/>
  <c r="H1409" i="2"/>
  <c r="H1413" i="2"/>
  <c r="H1417" i="2"/>
  <c r="H1421" i="2"/>
  <c r="H1425" i="2"/>
  <c r="H1429" i="2"/>
  <c r="H1433" i="2"/>
  <c r="H1437" i="2"/>
  <c r="H1441" i="2"/>
  <c r="H1445" i="2"/>
  <c r="H1449" i="2"/>
  <c r="H1453" i="2"/>
  <c r="H1457" i="2"/>
  <c r="H1461" i="2"/>
  <c r="H1465" i="2"/>
  <c r="H1469" i="2"/>
  <c r="H1473" i="2"/>
  <c r="H1477" i="2"/>
  <c r="H1481" i="2"/>
  <c r="H1485" i="2"/>
  <c r="H1489" i="2"/>
  <c r="H1493" i="2"/>
  <c r="H1497" i="2"/>
  <c r="H1501" i="2"/>
  <c r="H1505" i="2"/>
  <c r="H1509" i="2"/>
  <c r="H1513" i="2"/>
  <c r="H1517" i="2"/>
  <c r="H1521" i="2"/>
  <c r="H1525" i="2"/>
  <c r="H1529" i="2"/>
  <c r="H1533" i="2"/>
  <c r="H1537" i="2"/>
  <c r="H1541" i="2"/>
  <c r="H1545" i="2"/>
  <c r="H1549" i="2"/>
  <c r="H1553" i="2"/>
  <c r="H1557" i="2"/>
  <c r="H1561" i="2"/>
  <c r="H1565" i="2"/>
  <c r="H1569" i="2"/>
  <c r="H1573" i="2"/>
  <c r="H1577" i="2"/>
  <c r="H1581" i="2"/>
  <c r="H1585" i="2"/>
  <c r="H1589" i="2"/>
  <c r="H1593" i="2"/>
  <c r="H1597" i="2"/>
  <c r="H1601" i="2"/>
  <c r="H1605" i="2"/>
  <c r="H1609" i="2"/>
  <c r="H1613" i="2"/>
  <c r="H1617" i="2"/>
  <c r="H1621" i="2"/>
  <c r="H1625" i="2"/>
  <c r="H1629" i="2"/>
  <c r="H1633" i="2"/>
  <c r="H1637" i="2"/>
  <c r="H1641" i="2"/>
  <c r="H1645" i="2"/>
  <c r="H1649" i="2"/>
  <c r="H1653" i="2"/>
  <c r="H1657" i="2"/>
  <c r="H1661" i="2"/>
  <c r="H1665" i="2"/>
  <c r="H1669" i="2"/>
  <c r="H1673" i="2"/>
  <c r="H1677" i="2"/>
  <c r="H1681" i="2"/>
  <c r="H1685" i="2"/>
  <c r="H1689" i="2"/>
  <c r="H1693" i="2"/>
  <c r="H1697" i="2"/>
  <c r="H1701" i="2"/>
  <c r="H1705" i="2"/>
  <c r="H1709" i="2"/>
  <c r="H1713" i="2"/>
  <c r="H1717" i="2"/>
  <c r="H1721" i="2"/>
  <c r="H1725" i="2"/>
  <c r="H1729" i="2"/>
  <c r="H1733" i="2"/>
  <c r="H1737" i="2"/>
  <c r="H1741" i="2"/>
  <c r="H1745" i="2"/>
  <c r="H1749" i="2"/>
  <c r="H1753" i="2"/>
  <c r="H1757" i="2"/>
  <c r="H1761" i="2"/>
  <c r="H1765" i="2"/>
  <c r="H1769" i="2"/>
  <c r="H1773" i="2"/>
  <c r="H1777" i="2"/>
  <c r="H1781" i="2"/>
  <c r="H1785" i="2"/>
  <c r="H1789" i="2"/>
  <c r="H1793" i="2"/>
  <c r="H1797" i="2"/>
  <c r="H1801" i="2"/>
  <c r="H1805" i="2"/>
  <c r="H1809" i="2"/>
  <c r="H1813" i="2"/>
  <c r="H1817" i="2"/>
  <c r="H1821" i="2"/>
  <c r="H1825" i="2"/>
  <c r="H1829" i="2"/>
  <c r="H1833" i="2"/>
  <c r="H1837" i="2"/>
  <c r="H1841" i="2"/>
  <c r="H1845" i="2"/>
  <c r="H1849" i="2"/>
  <c r="H1853" i="2"/>
  <c r="H1857" i="2"/>
  <c r="H1861" i="2"/>
  <c r="H1865" i="2"/>
  <c r="H1869" i="2"/>
  <c r="H1873" i="2"/>
  <c r="H1877" i="2"/>
  <c r="H1881" i="2"/>
  <c r="H1885" i="2"/>
  <c r="H1889" i="2"/>
  <c r="H1893" i="2"/>
  <c r="H1897" i="2"/>
  <c r="H1901" i="2"/>
  <c r="H1905" i="2"/>
  <c r="H1909" i="2"/>
  <c r="H1913" i="2"/>
  <c r="H1917" i="2"/>
  <c r="H1921" i="2"/>
  <c r="H1925" i="2"/>
  <c r="H1929" i="2"/>
  <c r="H1933" i="2"/>
  <c r="H1937" i="2"/>
  <c r="H1941" i="2"/>
  <c r="H1945" i="2"/>
  <c r="H1949" i="2"/>
  <c r="H1953" i="2"/>
  <c r="H1957" i="2"/>
  <c r="H1961" i="2"/>
  <c r="H1965" i="2"/>
  <c r="H1969" i="2"/>
  <c r="H1973" i="2"/>
  <c r="H1977" i="2"/>
  <c r="H1981" i="2"/>
  <c r="H1985" i="2"/>
  <c r="H1989" i="2"/>
  <c r="H1993" i="2"/>
  <c r="H1997" i="2"/>
  <c r="H2001" i="2"/>
  <c r="H2005" i="2"/>
  <c r="H2009" i="2"/>
  <c r="H2013" i="2"/>
  <c r="H2017" i="2"/>
  <c r="H2021" i="2"/>
  <c r="H2025" i="2"/>
  <c r="H2029" i="2"/>
  <c r="H2033" i="2"/>
  <c r="H2037" i="2"/>
  <c r="H2041" i="2"/>
  <c r="H2045" i="2"/>
  <c r="H2049" i="2"/>
  <c r="H2053" i="2"/>
  <c r="H2057" i="2"/>
  <c r="H2061" i="2"/>
  <c r="H2065" i="2"/>
  <c r="H2069" i="2"/>
  <c r="H2073" i="2"/>
  <c r="H2077" i="2"/>
  <c r="H2081" i="2"/>
  <c r="H2085" i="2"/>
  <c r="H2089" i="2"/>
  <c r="H2093" i="2"/>
  <c r="H2097" i="2"/>
  <c r="H2101" i="2"/>
  <c r="H2105" i="2"/>
  <c r="H2109" i="2"/>
  <c r="H2113" i="2"/>
  <c r="H2117" i="2"/>
  <c r="H2121" i="2"/>
  <c r="H2125" i="2"/>
  <c r="H2129" i="2"/>
  <c r="H2133" i="2"/>
  <c r="H2137" i="2"/>
  <c r="H2141" i="2"/>
  <c r="H2145" i="2"/>
  <c r="H2149" i="2"/>
  <c r="H2153" i="2"/>
  <c r="H2157" i="2"/>
  <c r="H2161" i="2"/>
  <c r="H2165" i="2"/>
  <c r="H2169" i="2"/>
  <c r="H2173" i="2"/>
  <c r="H2177" i="2"/>
  <c r="H2181" i="2"/>
  <c r="H2185" i="2"/>
  <c r="H2189" i="2"/>
  <c r="H2193" i="2"/>
  <c r="H2197" i="2"/>
  <c r="H2201" i="2"/>
  <c r="H2205" i="2"/>
  <c r="H2209" i="2"/>
  <c r="H2213" i="2"/>
  <c r="H2217" i="2"/>
  <c r="H2221" i="2"/>
  <c r="H2225" i="2"/>
  <c r="H2229" i="2"/>
  <c r="H2233" i="2"/>
  <c r="H2237" i="2"/>
  <c r="H2241" i="2"/>
  <c r="H2245" i="2"/>
  <c r="H2249" i="2"/>
  <c r="H2253" i="2"/>
  <c r="H2257" i="2"/>
  <c r="H2261" i="2"/>
  <c r="H2265" i="2"/>
  <c r="H2269" i="2"/>
  <c r="H2273" i="2"/>
  <c r="H2277" i="2"/>
  <c r="H2281" i="2"/>
  <c r="H2285" i="2"/>
  <c r="H2289" i="2"/>
  <c r="H2293" i="2"/>
  <c r="H2297" i="2"/>
  <c r="H2301" i="2"/>
  <c r="H2305" i="2"/>
  <c r="H2309" i="2"/>
  <c r="H2313" i="2"/>
  <c r="H2317" i="2"/>
  <c r="H2321" i="2"/>
  <c r="H2325" i="2"/>
  <c r="H2329" i="2"/>
  <c r="H2333" i="2"/>
  <c r="H2337" i="2"/>
  <c r="H2341" i="2"/>
  <c r="H2345" i="2"/>
  <c r="H2349" i="2"/>
  <c r="H2353" i="2"/>
  <c r="H2357" i="2"/>
  <c r="H2361" i="2"/>
  <c r="H2365" i="2"/>
  <c r="H2369" i="2"/>
  <c r="H2373" i="2"/>
  <c r="H2377" i="2"/>
  <c r="H2381" i="2"/>
  <c r="H2385" i="2"/>
  <c r="H2389" i="2"/>
  <c r="H2393" i="2"/>
  <c r="H2397" i="2"/>
  <c r="H2401" i="2"/>
  <c r="H2405" i="2"/>
  <c r="H2409" i="2"/>
  <c r="H2413" i="2"/>
  <c r="H2417" i="2"/>
  <c r="H2421" i="2"/>
  <c r="H2425" i="2"/>
  <c r="H2429" i="2"/>
  <c r="H2433" i="2"/>
  <c r="H2437" i="2"/>
  <c r="H2441" i="2"/>
  <c r="H2445" i="2"/>
  <c r="H2449" i="2"/>
  <c r="H2453" i="2"/>
  <c r="H2457" i="2"/>
  <c r="H2461" i="2"/>
  <c r="H2465" i="2"/>
  <c r="H2469" i="2"/>
  <c r="H2473" i="2"/>
  <c r="H2477" i="2"/>
  <c r="H2481" i="2"/>
  <c r="H2485" i="2"/>
  <c r="H2489" i="2"/>
  <c r="H2493" i="2"/>
  <c r="H2497" i="2"/>
  <c r="H2501" i="2"/>
  <c r="H2505" i="2"/>
  <c r="H2509" i="2"/>
  <c r="H2513" i="2"/>
  <c r="H2517" i="2"/>
  <c r="H2521" i="2"/>
  <c r="H2525" i="2"/>
  <c r="H2529" i="2"/>
  <c r="H2533" i="2"/>
  <c r="H2537" i="2"/>
  <c r="H2541" i="2"/>
  <c r="H2545" i="2"/>
  <c r="H2549" i="2"/>
  <c r="H2553" i="2"/>
  <c r="H2557" i="2"/>
  <c r="H2561" i="2"/>
  <c r="H2565" i="2"/>
  <c r="H2569" i="2"/>
  <c r="H2573" i="2"/>
  <c r="H2577" i="2"/>
  <c r="H2581" i="2"/>
  <c r="H2585" i="2"/>
  <c r="H2589" i="2"/>
  <c r="H2593" i="2"/>
  <c r="H2597" i="2"/>
  <c r="H2601" i="2"/>
  <c r="H2605" i="2"/>
  <c r="H2609" i="2"/>
  <c r="H2613" i="2"/>
  <c r="H2617" i="2"/>
  <c r="H2621" i="2"/>
  <c r="H2625" i="2"/>
  <c r="H2629" i="2"/>
  <c r="H2633" i="2"/>
  <c r="H2637" i="2"/>
  <c r="H2641" i="2"/>
  <c r="H2645" i="2"/>
  <c r="H2649" i="2"/>
  <c r="H2653" i="2"/>
  <c r="H2657" i="2"/>
  <c r="H2661" i="2"/>
  <c r="H2665" i="2"/>
  <c r="H2669" i="2"/>
  <c r="H2673" i="2"/>
  <c r="H2677" i="2"/>
  <c r="H2681" i="2"/>
  <c r="H2685" i="2"/>
  <c r="H2689" i="2"/>
  <c r="H2693" i="2"/>
  <c r="H2697" i="2"/>
  <c r="H2701" i="2"/>
  <c r="H2705" i="2"/>
  <c r="H2709" i="2"/>
  <c r="H2713" i="2"/>
  <c r="H2717" i="2"/>
  <c r="H2721" i="2"/>
  <c r="H2725" i="2"/>
  <c r="H2729" i="2"/>
  <c r="H2733" i="2"/>
  <c r="H2737" i="2"/>
  <c r="H2741" i="2"/>
  <c r="H2745" i="2"/>
  <c r="H2749" i="2"/>
  <c r="H2753" i="2"/>
  <c r="H2757" i="2"/>
  <c r="H2761" i="2"/>
  <c r="H2765" i="2"/>
  <c r="H2769" i="2"/>
  <c r="H2773" i="2"/>
  <c r="H2777" i="2"/>
  <c r="H2781" i="2"/>
  <c r="H2785" i="2"/>
  <c r="H2789" i="2"/>
  <c r="H2793" i="2"/>
  <c r="H2797" i="2"/>
  <c r="H2801" i="2"/>
  <c r="H2805" i="2"/>
  <c r="H2809" i="2"/>
  <c r="H2813" i="2"/>
  <c r="H2817" i="2"/>
  <c r="H2821" i="2"/>
  <c r="H2825" i="2"/>
  <c r="H2829" i="2"/>
  <c r="H2833" i="2"/>
  <c r="H2837" i="2"/>
  <c r="H2841" i="2"/>
  <c r="H2845" i="2"/>
  <c r="H2849" i="2"/>
  <c r="H2853" i="2"/>
  <c r="H2857" i="2"/>
  <c r="H2861" i="2"/>
  <c r="H2865" i="2"/>
  <c r="H2869" i="2"/>
  <c r="H2873" i="2"/>
  <c r="H2877" i="2"/>
  <c r="H2881" i="2"/>
  <c r="H2885" i="2"/>
  <c r="H2889" i="2"/>
  <c r="H2893" i="2"/>
  <c r="H2897" i="2"/>
  <c r="H2901" i="2"/>
  <c r="H2905" i="2"/>
  <c r="H2909" i="2"/>
  <c r="H2913" i="2"/>
  <c r="H2917" i="2"/>
  <c r="H2921" i="2"/>
  <c r="H2925" i="2"/>
  <c r="H2929" i="2"/>
  <c r="H2933" i="2"/>
  <c r="H2937" i="2"/>
  <c r="H2941" i="2"/>
  <c r="H2945" i="2"/>
  <c r="H2949" i="2"/>
  <c r="H2953" i="2"/>
  <c r="H2957" i="2"/>
  <c r="H2961" i="2"/>
  <c r="H2965" i="2"/>
  <c r="H2969" i="2"/>
  <c r="H2973" i="2"/>
  <c r="H2977" i="2"/>
  <c r="H2981" i="2"/>
  <c r="H2985" i="2"/>
  <c r="H2989" i="2"/>
  <c r="H2993" i="2"/>
  <c r="H2997" i="2"/>
  <c r="H3001" i="2"/>
  <c r="H3005" i="2"/>
  <c r="H3009" i="2"/>
  <c r="H3013" i="2"/>
  <c r="H3017" i="2"/>
  <c r="H3021" i="2"/>
  <c r="H3025" i="2"/>
  <c r="H3029" i="2"/>
  <c r="H3033" i="2"/>
  <c r="H3037" i="2"/>
  <c r="H3041" i="2"/>
  <c r="H3045" i="2"/>
  <c r="H3049" i="2"/>
  <c r="H3053" i="2"/>
  <c r="H3057" i="2"/>
  <c r="H3061" i="2"/>
  <c r="H3065" i="2"/>
  <c r="H3069" i="2"/>
  <c r="H3073" i="2"/>
  <c r="H3077" i="2"/>
  <c r="H3081" i="2"/>
  <c r="H3085" i="2"/>
  <c r="H3089" i="2"/>
  <c r="H3093" i="2"/>
  <c r="H3097" i="2"/>
  <c r="H3101" i="2"/>
  <c r="H3105" i="2"/>
  <c r="H3109" i="2"/>
  <c r="H3113" i="2"/>
  <c r="H3117" i="2"/>
  <c r="H3121" i="2"/>
  <c r="H3125" i="2"/>
  <c r="H3129" i="2"/>
  <c r="H3133" i="2"/>
  <c r="H3137" i="2"/>
  <c r="H3141" i="2"/>
  <c r="H3145" i="2"/>
  <c r="H3149" i="2"/>
  <c r="H3153" i="2"/>
  <c r="H3157" i="2"/>
  <c r="H3161" i="2"/>
  <c r="H3165" i="2"/>
  <c r="H3169" i="2"/>
  <c r="H3173" i="2"/>
  <c r="H3177" i="2"/>
  <c r="H3181" i="2"/>
  <c r="H3185" i="2"/>
  <c r="H3189" i="2"/>
  <c r="H3193" i="2"/>
  <c r="H3197" i="2"/>
  <c r="H3201" i="2"/>
  <c r="H3205" i="2"/>
  <c r="H3209" i="2"/>
  <c r="H3213" i="2"/>
  <c r="H3217" i="2"/>
  <c r="H3221" i="2"/>
  <c r="H3225" i="2"/>
  <c r="H3229" i="2"/>
  <c r="H3233" i="2"/>
  <c r="H3237" i="2"/>
  <c r="H3241" i="2"/>
  <c r="H3245" i="2"/>
  <c r="H3249" i="2"/>
  <c r="H3253" i="2"/>
  <c r="H3257" i="2"/>
  <c r="H3261" i="2"/>
  <c r="H3265" i="2"/>
  <c r="H3269" i="2"/>
  <c r="H3273" i="2"/>
  <c r="H3277" i="2"/>
  <c r="H3281" i="2"/>
  <c r="H3285" i="2"/>
  <c r="H3289" i="2"/>
  <c r="H3293" i="2"/>
  <c r="H3297" i="2"/>
  <c r="H3301" i="2"/>
  <c r="H3305" i="2"/>
  <c r="H3309" i="2"/>
  <c r="H3313" i="2"/>
  <c r="H3317" i="2"/>
  <c r="H3321" i="2"/>
  <c r="H3325" i="2"/>
  <c r="H3329" i="2"/>
  <c r="H3333" i="2"/>
  <c r="H3337" i="2"/>
  <c r="H3341" i="2"/>
  <c r="H3345" i="2"/>
  <c r="H3349" i="2"/>
  <c r="H3353" i="2"/>
  <c r="H3357" i="2"/>
  <c r="H3361" i="2"/>
  <c r="H3365" i="2"/>
  <c r="H3369" i="2"/>
  <c r="H3373" i="2"/>
  <c r="H3377" i="2"/>
  <c r="H3381" i="2"/>
  <c r="H3385" i="2"/>
  <c r="H3389" i="2"/>
  <c r="H3393" i="2"/>
  <c r="H3397" i="2"/>
  <c r="H3401" i="2"/>
  <c r="H3405" i="2"/>
  <c r="H3409" i="2"/>
  <c r="H3413" i="2"/>
  <c r="H3417" i="2"/>
  <c r="H3421" i="2"/>
  <c r="H3425" i="2"/>
  <c r="H3429" i="2"/>
  <c r="H3433" i="2"/>
  <c r="H3437" i="2"/>
  <c r="H3441" i="2"/>
  <c r="H3445" i="2"/>
  <c r="H3449" i="2"/>
  <c r="H3453" i="2"/>
  <c r="H3457" i="2"/>
  <c r="H3461" i="2"/>
  <c r="H3465" i="2"/>
  <c r="H3469" i="2"/>
  <c r="H3473" i="2"/>
  <c r="H3477" i="2"/>
  <c r="H3481" i="2"/>
  <c r="H3485" i="2"/>
  <c r="H3489" i="2"/>
  <c r="H3493" i="2"/>
  <c r="H3497" i="2"/>
  <c r="A3498" i="2"/>
  <c r="A3494" i="2"/>
  <c r="A3490" i="2"/>
  <c r="A3486" i="2"/>
  <c r="A3482" i="2"/>
  <c r="A3478" i="2"/>
  <c r="A3474" i="2"/>
  <c r="A3470" i="2"/>
  <c r="A3466" i="2"/>
  <c r="A3462" i="2"/>
  <c r="A3458" i="2"/>
  <c r="A3454" i="2"/>
  <c r="A3450" i="2"/>
  <c r="A3446" i="2"/>
  <c r="A3442" i="2"/>
  <c r="A3438" i="2"/>
  <c r="A3434" i="2"/>
  <c r="A3430" i="2"/>
  <c r="A3426" i="2"/>
  <c r="A3422" i="2"/>
  <c r="A3418" i="2"/>
  <c r="A3414" i="2"/>
  <c r="A3410" i="2"/>
  <c r="A3406" i="2"/>
  <c r="A3402" i="2"/>
  <c r="A3398" i="2"/>
  <c r="A3394" i="2"/>
  <c r="A3390" i="2"/>
  <c r="A3386" i="2"/>
  <c r="A3382" i="2"/>
  <c r="A3378" i="2"/>
  <c r="A3374" i="2"/>
  <c r="A3370" i="2"/>
  <c r="A3366" i="2"/>
  <c r="A3362" i="2"/>
  <c r="A3358" i="2"/>
  <c r="A3354" i="2"/>
  <c r="A3350" i="2"/>
  <c r="A3346" i="2"/>
  <c r="A3342" i="2"/>
  <c r="A3338" i="2"/>
  <c r="A3334" i="2"/>
  <c r="A3330" i="2"/>
  <c r="A3326" i="2"/>
  <c r="A3322" i="2"/>
  <c r="A3318" i="2"/>
  <c r="A3314" i="2"/>
  <c r="A3310" i="2"/>
  <c r="A3306" i="2"/>
  <c r="A3302" i="2"/>
  <c r="A3298" i="2"/>
  <c r="A3294" i="2"/>
  <c r="A3290" i="2"/>
  <c r="A3286" i="2"/>
  <c r="A3282" i="2"/>
  <c r="A3278" i="2"/>
  <c r="A3274" i="2"/>
  <c r="A3270" i="2"/>
  <c r="A3266" i="2"/>
  <c r="A3262" i="2"/>
  <c r="A3258" i="2"/>
  <c r="A3254" i="2"/>
  <c r="A3250" i="2"/>
  <c r="A3246" i="2"/>
  <c r="A3242" i="2"/>
  <c r="A3238" i="2"/>
  <c r="A3234" i="2"/>
  <c r="A3230" i="2"/>
  <c r="A3226" i="2"/>
  <c r="A3222" i="2"/>
  <c r="A3218" i="2"/>
  <c r="A3214" i="2"/>
  <c r="A3210" i="2"/>
  <c r="A3206" i="2"/>
  <c r="A3202" i="2"/>
  <c r="A3198" i="2"/>
  <c r="A3194" i="2"/>
  <c r="A3190" i="2"/>
  <c r="A3186" i="2"/>
  <c r="A3182" i="2"/>
  <c r="A3178" i="2"/>
  <c r="A3174" i="2"/>
  <c r="A3170" i="2"/>
  <c r="A3166" i="2"/>
  <c r="A3162" i="2"/>
  <c r="A3158" i="2"/>
  <c r="A3154" i="2"/>
  <c r="A3150" i="2"/>
  <c r="A3146" i="2"/>
  <c r="A3142" i="2"/>
  <c r="A3138" i="2"/>
  <c r="A3134" i="2"/>
  <c r="A3130" i="2"/>
  <c r="A3126" i="2"/>
  <c r="A3122" i="2"/>
  <c r="A3118" i="2"/>
  <c r="A3114" i="2"/>
  <c r="A3110" i="2"/>
  <c r="A3106" i="2"/>
  <c r="A3102" i="2"/>
  <c r="A3098" i="2"/>
  <c r="A3094" i="2"/>
  <c r="A3090" i="2"/>
  <c r="A3086" i="2"/>
  <c r="A3082" i="2"/>
  <c r="A3078" i="2"/>
  <c r="A3074" i="2"/>
  <c r="A3070" i="2"/>
  <c r="A3066" i="2"/>
  <c r="A3062" i="2"/>
  <c r="A3058" i="2"/>
  <c r="A3054" i="2"/>
  <c r="A3050" i="2"/>
  <c r="A3046" i="2"/>
  <c r="A3042" i="2"/>
  <c r="A3038" i="2"/>
  <c r="A3034" i="2"/>
  <c r="A3030" i="2"/>
  <c r="A3026" i="2"/>
  <c r="A3022" i="2"/>
  <c r="A3018" i="2"/>
  <c r="A3014" i="2"/>
  <c r="A3010" i="2"/>
  <c r="A3006" i="2"/>
  <c r="A3002" i="2"/>
  <c r="A2998" i="2"/>
  <c r="A2994" i="2"/>
  <c r="A2990" i="2"/>
  <c r="A2986" i="2"/>
  <c r="A2982" i="2"/>
  <c r="A2978" i="2"/>
  <c r="A2974" i="2"/>
  <c r="A2970" i="2"/>
  <c r="A2966" i="2"/>
  <c r="A2962" i="2"/>
  <c r="A2958" i="2"/>
  <c r="A2954" i="2"/>
  <c r="A2950" i="2"/>
  <c r="A2946" i="2"/>
  <c r="A2942" i="2"/>
  <c r="A2938" i="2"/>
  <c r="A2934" i="2"/>
  <c r="A2930" i="2"/>
  <c r="A2926" i="2"/>
  <c r="A2922" i="2"/>
  <c r="A2918" i="2"/>
  <c r="A2914" i="2"/>
  <c r="A2910" i="2"/>
  <c r="A2906" i="2"/>
  <c r="A2902" i="2"/>
  <c r="A2898" i="2"/>
  <c r="A2894" i="2"/>
  <c r="A2890" i="2"/>
  <c r="A2886" i="2"/>
  <c r="A2882" i="2"/>
  <c r="A2878" i="2"/>
  <c r="A2874" i="2"/>
  <c r="A2870" i="2"/>
  <c r="A2866" i="2"/>
  <c r="A2862" i="2"/>
  <c r="A2858" i="2"/>
  <c r="A2854" i="2"/>
  <c r="A2850" i="2"/>
  <c r="A2846" i="2"/>
  <c r="A2842" i="2"/>
  <c r="A2838" i="2"/>
  <c r="A2834" i="2"/>
  <c r="A2830" i="2"/>
  <c r="A2826" i="2"/>
  <c r="A2822" i="2"/>
  <c r="A2818" i="2"/>
  <c r="A2814" i="2"/>
  <c r="A2810" i="2"/>
  <c r="A2806" i="2"/>
  <c r="A2802" i="2"/>
  <c r="A2798" i="2"/>
  <c r="A2794" i="2"/>
  <c r="A2790" i="2"/>
  <c r="A2786" i="2"/>
  <c r="A2782" i="2"/>
  <c r="A2778" i="2"/>
  <c r="A2774" i="2"/>
  <c r="A2770" i="2"/>
  <c r="A2766" i="2"/>
  <c r="A2762" i="2"/>
  <c r="A2758" i="2"/>
  <c r="A2754" i="2"/>
  <c r="A2750" i="2"/>
  <c r="A2746" i="2"/>
  <c r="A2742" i="2"/>
  <c r="A2738" i="2"/>
  <c r="A2734" i="2"/>
  <c r="A2730" i="2"/>
  <c r="A2726" i="2"/>
  <c r="A2722" i="2"/>
  <c r="A2718" i="2"/>
  <c r="A2714" i="2"/>
  <c r="A2710" i="2"/>
  <c r="A2706" i="2"/>
  <c r="A2702" i="2"/>
  <c r="A2698" i="2"/>
  <c r="A2694" i="2"/>
  <c r="A2690" i="2"/>
  <c r="A2686" i="2"/>
  <c r="A2682" i="2"/>
  <c r="A2678" i="2"/>
  <c r="A2674" i="2"/>
  <c r="A2670" i="2"/>
  <c r="A2666" i="2"/>
  <c r="A2662" i="2"/>
  <c r="A2658" i="2"/>
  <c r="A2654" i="2"/>
  <c r="A2650" i="2"/>
  <c r="A2646" i="2"/>
  <c r="A2642" i="2"/>
  <c r="A2638" i="2"/>
  <c r="A2634" i="2"/>
  <c r="A2630" i="2"/>
  <c r="A2626" i="2"/>
  <c r="A2622" i="2"/>
  <c r="A2618" i="2"/>
  <c r="A2614" i="2"/>
  <c r="A2610" i="2"/>
  <c r="A2606" i="2"/>
  <c r="A2602" i="2"/>
  <c r="A2598" i="2"/>
  <c r="A2594" i="2"/>
  <c r="A2590" i="2"/>
  <c r="A2586" i="2"/>
  <c r="A2582" i="2"/>
  <c r="A2578" i="2"/>
  <c r="A2574" i="2"/>
  <c r="A2570" i="2"/>
  <c r="A2566" i="2"/>
  <c r="A2562" i="2"/>
  <c r="A2558" i="2"/>
  <c r="A2554" i="2"/>
  <c r="A2550" i="2"/>
  <c r="A2546" i="2"/>
  <c r="A2542" i="2"/>
  <c r="A2538" i="2"/>
  <c r="A2534" i="2"/>
  <c r="A2530" i="2"/>
  <c r="A2526" i="2"/>
  <c r="A2522" i="2"/>
  <c r="A2518" i="2"/>
  <c r="A2514" i="2"/>
  <c r="A2510" i="2"/>
  <c r="A2506" i="2"/>
  <c r="A2502" i="2"/>
  <c r="A2498" i="2"/>
  <c r="A2494" i="2"/>
  <c r="A2490" i="2"/>
  <c r="A2486" i="2"/>
  <c r="A2482" i="2"/>
  <c r="A2478" i="2"/>
  <c r="A2474" i="2"/>
  <c r="A2470" i="2"/>
  <c r="A2466" i="2"/>
  <c r="A2462" i="2"/>
  <c r="A2458" i="2"/>
  <c r="A2454" i="2"/>
  <c r="A2450" i="2"/>
  <c r="A2446" i="2"/>
  <c r="A2442" i="2"/>
  <c r="A2438" i="2"/>
  <c r="A2434" i="2"/>
  <c r="A2430" i="2"/>
  <c r="A2426" i="2"/>
  <c r="A2422" i="2"/>
  <c r="A2418" i="2"/>
  <c r="A2414" i="2"/>
  <c r="A2410" i="2"/>
  <c r="A2406" i="2"/>
  <c r="A2402" i="2"/>
  <c r="A2398" i="2"/>
  <c r="A2394" i="2"/>
  <c r="A2390" i="2"/>
  <c r="A2386" i="2"/>
  <c r="A2382" i="2"/>
  <c r="A2378" i="2"/>
  <c r="A2374" i="2"/>
  <c r="A2370" i="2"/>
  <c r="A2366" i="2"/>
  <c r="A2362" i="2"/>
  <c r="A2358" i="2"/>
  <c r="A2354" i="2"/>
  <c r="A2350" i="2"/>
  <c r="A2346" i="2"/>
  <c r="A2342" i="2"/>
  <c r="A2338" i="2"/>
  <c r="A2334" i="2"/>
  <c r="A2330" i="2"/>
  <c r="A2326" i="2"/>
  <c r="A2322" i="2"/>
  <c r="A2318" i="2"/>
  <c r="A2314" i="2"/>
  <c r="A2310" i="2"/>
  <c r="A2306" i="2"/>
  <c r="A2302" i="2"/>
  <c r="A2298" i="2"/>
  <c r="A2294" i="2"/>
  <c r="A2290" i="2"/>
  <c r="A2286" i="2"/>
  <c r="A2282" i="2"/>
  <c r="A2278" i="2"/>
  <c r="A2274" i="2"/>
  <c r="A2270" i="2"/>
  <c r="A2266" i="2"/>
  <c r="A2262" i="2"/>
  <c r="A2258" i="2"/>
  <c r="A2254" i="2"/>
  <c r="A2250" i="2"/>
  <c r="A2246" i="2"/>
  <c r="A2242" i="2"/>
  <c r="A2238" i="2"/>
  <c r="A2234" i="2"/>
  <c r="A2230" i="2"/>
  <c r="A2226" i="2"/>
  <c r="A2222" i="2"/>
  <c r="A2218" i="2"/>
  <c r="A2214" i="2"/>
  <c r="A2210" i="2"/>
  <c r="A2206" i="2"/>
  <c r="A2202" i="2"/>
  <c r="A2198" i="2"/>
  <c r="A2194" i="2"/>
  <c r="A2190" i="2"/>
  <c r="A2186" i="2"/>
  <c r="A2182" i="2"/>
  <c r="A2178" i="2"/>
  <c r="A2174" i="2"/>
  <c r="A2170" i="2"/>
  <c r="A2166" i="2"/>
  <c r="A2162" i="2"/>
  <c r="A2158" i="2"/>
  <c r="A2154" i="2"/>
  <c r="A2150" i="2"/>
  <c r="A2146" i="2"/>
  <c r="A2142" i="2"/>
  <c r="A2138" i="2"/>
  <c r="A2134" i="2"/>
  <c r="A2130" i="2"/>
  <c r="A2126" i="2"/>
  <c r="A2122" i="2"/>
  <c r="A2118" i="2"/>
  <c r="A2114" i="2"/>
  <c r="A2110" i="2"/>
  <c r="A2106" i="2"/>
  <c r="A2102" i="2"/>
  <c r="A2098" i="2"/>
  <c r="A2094" i="2"/>
  <c r="A2090" i="2"/>
  <c r="A2086" i="2"/>
  <c r="A2082" i="2"/>
  <c r="A2078" i="2"/>
  <c r="A2074" i="2"/>
  <c r="A2070" i="2"/>
  <c r="A2066" i="2"/>
  <c r="A2062" i="2"/>
  <c r="A2058" i="2"/>
  <c r="A2054" i="2"/>
  <c r="A2050" i="2"/>
  <c r="A2046" i="2"/>
  <c r="A2042" i="2"/>
  <c r="A2038" i="2"/>
  <c r="A2034" i="2"/>
  <c r="A2030" i="2"/>
  <c r="A2026" i="2"/>
  <c r="A2022" i="2"/>
  <c r="A2018" i="2"/>
  <c r="A2014" i="2"/>
  <c r="A2010" i="2"/>
  <c r="A2006" i="2"/>
  <c r="A2002" i="2"/>
  <c r="A1998" i="2"/>
  <c r="A1994" i="2"/>
  <c r="A1990" i="2"/>
  <c r="A1986" i="2"/>
  <c r="A1982" i="2"/>
  <c r="A1978" i="2"/>
  <c r="A1974" i="2"/>
  <c r="A1970" i="2"/>
  <c r="A1966" i="2"/>
  <c r="A1962" i="2"/>
  <c r="A1958" i="2"/>
  <c r="A1954" i="2"/>
  <c r="A1950" i="2"/>
  <c r="A1946" i="2"/>
  <c r="A1942" i="2"/>
  <c r="A1938" i="2"/>
  <c r="A1934" i="2"/>
  <c r="A1930" i="2"/>
  <c r="A1926" i="2"/>
  <c r="A1922" i="2"/>
  <c r="A1918" i="2"/>
  <c r="A1914" i="2"/>
  <c r="A1910" i="2"/>
  <c r="A1906" i="2"/>
  <c r="A1902" i="2"/>
  <c r="A1898" i="2"/>
  <c r="A1894" i="2"/>
  <c r="A1890" i="2"/>
  <c r="A1886" i="2"/>
  <c r="A1882" i="2"/>
  <c r="A1878" i="2"/>
  <c r="A1874" i="2"/>
  <c r="A1870" i="2"/>
  <c r="A1866" i="2"/>
  <c r="A1862" i="2"/>
  <c r="A1858" i="2"/>
  <c r="A1854" i="2"/>
  <c r="A1850" i="2"/>
  <c r="A1846" i="2"/>
  <c r="A1842" i="2"/>
  <c r="A1838" i="2"/>
  <c r="A1834" i="2"/>
  <c r="A1830" i="2"/>
  <c r="A1826" i="2"/>
  <c r="A1822" i="2"/>
  <c r="A1818" i="2"/>
  <c r="A1814" i="2"/>
  <c r="A1810" i="2"/>
  <c r="A1806" i="2"/>
  <c r="A1802" i="2"/>
  <c r="A1798" i="2"/>
  <c r="A1794" i="2"/>
  <c r="A1790" i="2"/>
  <c r="A1786" i="2"/>
  <c r="A1782" i="2"/>
  <c r="A1778" i="2"/>
  <c r="A1774" i="2"/>
  <c r="A1770" i="2"/>
  <c r="A1766" i="2"/>
  <c r="A1762" i="2"/>
  <c r="A1758" i="2"/>
  <c r="A1754" i="2"/>
  <c r="A1750" i="2"/>
  <c r="A1746" i="2"/>
  <c r="A1742" i="2"/>
  <c r="A1738" i="2"/>
  <c r="A1734" i="2"/>
  <c r="A1730" i="2"/>
  <c r="A1726" i="2"/>
  <c r="A1722" i="2"/>
  <c r="A1718" i="2"/>
  <c r="A1714" i="2"/>
  <c r="A1710" i="2"/>
  <c r="A1706" i="2"/>
  <c r="A1702" i="2"/>
  <c r="A1698" i="2"/>
  <c r="A1694" i="2"/>
  <c r="A1690" i="2"/>
  <c r="A1686" i="2"/>
  <c r="A1682" i="2"/>
  <c r="A1678" i="2"/>
  <c r="A1674" i="2"/>
  <c r="A1670" i="2"/>
  <c r="A1666" i="2"/>
  <c r="A1662" i="2"/>
  <c r="A1658" i="2"/>
  <c r="A1654" i="2"/>
  <c r="A1650" i="2"/>
  <c r="A1646" i="2"/>
  <c r="A1642" i="2"/>
  <c r="A1638" i="2"/>
  <c r="A1634" i="2"/>
  <c r="A1630" i="2"/>
  <c r="A1626" i="2"/>
  <c r="A1622" i="2"/>
  <c r="A1618" i="2"/>
  <c r="A1614" i="2"/>
  <c r="A1610" i="2"/>
  <c r="A1606" i="2"/>
  <c r="A1602" i="2"/>
  <c r="A1598" i="2"/>
  <c r="A1594" i="2"/>
  <c r="A1590" i="2"/>
  <c r="A1586" i="2"/>
  <c r="A1582" i="2"/>
  <c r="A1578" i="2"/>
  <c r="A1574" i="2"/>
  <c r="A1570" i="2"/>
  <c r="A1566" i="2"/>
  <c r="A1562" i="2"/>
  <c r="A1558" i="2"/>
  <c r="A1554" i="2"/>
  <c r="A1550" i="2"/>
  <c r="A1546" i="2"/>
  <c r="A1542" i="2"/>
  <c r="A1538" i="2"/>
  <c r="A1534" i="2"/>
  <c r="A1530" i="2"/>
  <c r="A1526" i="2"/>
  <c r="A1522" i="2"/>
  <c r="A1518" i="2"/>
  <c r="A1514" i="2"/>
  <c r="A1510" i="2"/>
  <c r="A1506" i="2"/>
  <c r="A1502" i="2"/>
  <c r="A1498" i="2"/>
  <c r="A1494" i="2"/>
  <c r="A1490" i="2"/>
  <c r="A1486" i="2"/>
  <c r="A1482" i="2"/>
  <c r="A1478" i="2"/>
  <c r="A1474" i="2"/>
  <c r="A1470" i="2"/>
  <c r="A1466" i="2"/>
  <c r="A1462" i="2"/>
  <c r="A1458" i="2"/>
  <c r="A1454" i="2"/>
  <c r="A1450" i="2"/>
  <c r="A1446" i="2"/>
  <c r="A1442" i="2"/>
  <c r="A1438" i="2"/>
  <c r="A1434" i="2"/>
  <c r="A1430" i="2"/>
  <c r="A1426" i="2"/>
  <c r="A1422" i="2"/>
  <c r="A1418" i="2"/>
  <c r="A1414" i="2"/>
  <c r="A1410" i="2"/>
  <c r="A1406" i="2"/>
  <c r="A1402" i="2"/>
  <c r="A1398" i="2"/>
  <c r="A1394" i="2"/>
  <c r="A1390" i="2"/>
  <c r="A1386" i="2"/>
  <c r="A1382" i="2"/>
  <c r="A1378" i="2"/>
  <c r="A1374" i="2"/>
  <c r="A1370" i="2"/>
  <c r="A1366" i="2"/>
  <c r="A1362" i="2"/>
  <c r="A1358" i="2"/>
  <c r="A1354" i="2"/>
  <c r="A1350" i="2"/>
  <c r="A1346" i="2"/>
  <c r="A1342" i="2"/>
  <c r="A1338" i="2"/>
  <c r="A1334" i="2"/>
  <c r="A1330" i="2"/>
  <c r="A1326" i="2"/>
  <c r="A1322" i="2"/>
  <c r="A1318" i="2"/>
  <c r="A1314" i="2"/>
  <c r="A1310" i="2"/>
  <c r="A1306" i="2"/>
  <c r="A1302" i="2"/>
  <c r="A1298" i="2"/>
  <c r="A1294" i="2"/>
  <c r="A1290" i="2"/>
  <c r="A1286" i="2"/>
  <c r="A1282" i="2"/>
  <c r="A1278" i="2"/>
  <c r="A1274" i="2"/>
  <c r="A1270" i="2"/>
  <c r="A1266" i="2"/>
  <c r="A1262" i="2"/>
  <c r="A1258" i="2"/>
  <c r="A1254" i="2"/>
  <c r="A1250" i="2"/>
  <c r="A1246" i="2"/>
  <c r="A1242" i="2"/>
  <c r="A1238" i="2"/>
  <c r="A1234" i="2"/>
  <c r="A1230" i="2"/>
  <c r="A1226" i="2"/>
  <c r="A1222" i="2"/>
  <c r="A1218" i="2"/>
  <c r="A1214" i="2"/>
  <c r="A1210" i="2"/>
  <c r="A1206" i="2"/>
  <c r="A1202" i="2"/>
  <c r="A1198" i="2"/>
  <c r="A1194" i="2"/>
  <c r="A1190" i="2"/>
  <c r="A1186" i="2"/>
  <c r="A1182" i="2"/>
  <c r="A1178" i="2"/>
  <c r="A1174" i="2"/>
  <c r="A1170" i="2"/>
  <c r="A1166" i="2"/>
  <c r="A1162" i="2"/>
  <c r="A1158" i="2"/>
  <c r="A1154" i="2"/>
  <c r="A1150" i="2"/>
  <c r="A1146" i="2"/>
  <c r="A1142" i="2"/>
  <c r="A1138" i="2"/>
  <c r="A1134" i="2"/>
  <c r="A1130" i="2"/>
  <c r="A1126" i="2"/>
  <c r="A1122" i="2"/>
  <c r="A1118" i="2"/>
  <c r="A1114" i="2"/>
  <c r="A1110" i="2"/>
  <c r="A1106" i="2"/>
  <c r="A1102" i="2"/>
  <c r="A1098" i="2"/>
  <c r="A1094" i="2"/>
  <c r="A1090" i="2"/>
  <c r="A1086" i="2"/>
  <c r="A1082" i="2"/>
  <c r="A1078" i="2"/>
  <c r="A1074" i="2"/>
  <c r="A1070" i="2"/>
  <c r="A1066" i="2"/>
  <c r="A1062" i="2"/>
  <c r="A1058" i="2"/>
  <c r="A1054" i="2"/>
  <c r="A1050" i="2"/>
  <c r="A1046" i="2"/>
  <c r="A1042" i="2"/>
  <c r="A1038" i="2"/>
  <c r="A1034" i="2"/>
  <c r="A1030" i="2"/>
  <c r="A1026" i="2"/>
  <c r="A1022" i="2"/>
  <c r="A1018" i="2"/>
  <c r="A1014" i="2"/>
  <c r="A1010" i="2"/>
  <c r="A1006" i="2"/>
  <c r="A1002" i="2"/>
  <c r="A998" i="2"/>
  <c r="A994" i="2"/>
  <c r="A990" i="2"/>
  <c r="A986" i="2"/>
  <c r="A982" i="2"/>
  <c r="A978" i="2"/>
  <c r="A974" i="2"/>
  <c r="A970" i="2"/>
  <c r="A966" i="2"/>
  <c r="A962" i="2"/>
  <c r="A958" i="2"/>
  <c r="A954" i="2"/>
  <c r="A950" i="2"/>
  <c r="A946" i="2"/>
  <c r="A942" i="2"/>
  <c r="A938" i="2"/>
  <c r="A934" i="2"/>
  <c r="A930" i="2"/>
  <c r="A926" i="2"/>
  <c r="A922" i="2"/>
  <c r="A918" i="2"/>
  <c r="A914" i="2"/>
  <c r="A910" i="2"/>
  <c r="A906" i="2"/>
  <c r="A902" i="2"/>
  <c r="A898" i="2"/>
  <c r="A894" i="2"/>
  <c r="A890" i="2"/>
  <c r="A886" i="2"/>
  <c r="A882" i="2"/>
  <c r="A878" i="2"/>
  <c r="A874" i="2"/>
  <c r="A870" i="2"/>
  <c r="A866" i="2"/>
  <c r="A862" i="2"/>
  <c r="A858" i="2"/>
  <c r="A854" i="2"/>
  <c r="A850" i="2"/>
  <c r="A846" i="2"/>
  <c r="A842" i="2"/>
  <c r="A838" i="2"/>
  <c r="A834" i="2"/>
  <c r="A830" i="2"/>
  <c r="A826" i="2"/>
  <c r="A822" i="2"/>
  <c r="A818" i="2"/>
  <c r="A814" i="2"/>
  <c r="A810" i="2"/>
  <c r="A806" i="2"/>
  <c r="A802" i="2"/>
  <c r="A798" i="2"/>
  <c r="A794" i="2"/>
  <c r="A790" i="2"/>
  <c r="A786" i="2"/>
  <c r="A782" i="2"/>
  <c r="A778" i="2"/>
  <c r="A774" i="2"/>
  <c r="A770" i="2"/>
  <c r="A766" i="2"/>
  <c r="A762" i="2"/>
  <c r="A758" i="2"/>
  <c r="A754" i="2"/>
  <c r="A750" i="2"/>
  <c r="A746" i="2"/>
  <c r="A742" i="2"/>
  <c r="A738" i="2"/>
  <c r="A734" i="2"/>
  <c r="A730" i="2"/>
  <c r="A726" i="2"/>
  <c r="A722" i="2"/>
  <c r="A718" i="2"/>
  <c r="A714" i="2"/>
  <c r="A710" i="2"/>
  <c r="A706" i="2"/>
  <c r="A702" i="2"/>
  <c r="A698" i="2"/>
  <c r="A694" i="2"/>
  <c r="A690" i="2"/>
  <c r="A686" i="2"/>
  <c r="A682" i="2"/>
  <c r="A678" i="2"/>
  <c r="A674" i="2"/>
  <c r="A670" i="2"/>
  <c r="A666" i="2"/>
  <c r="A662" i="2"/>
  <c r="A658" i="2"/>
  <c r="A654" i="2"/>
  <c r="A650" i="2"/>
  <c r="A646" i="2"/>
  <c r="A642" i="2"/>
  <c r="A638" i="2"/>
  <c r="A634" i="2"/>
  <c r="A630" i="2"/>
  <c r="A626" i="2"/>
  <c r="A622" i="2"/>
  <c r="A618" i="2"/>
  <c r="A614" i="2"/>
  <c r="A610" i="2"/>
  <c r="A606" i="2"/>
  <c r="A602" i="2"/>
  <c r="A598" i="2"/>
  <c r="A594" i="2"/>
  <c r="A590" i="2"/>
  <c r="A586" i="2"/>
  <c r="A582" i="2"/>
  <c r="A578" i="2"/>
  <c r="A574" i="2"/>
  <c r="A570" i="2"/>
  <c r="A566" i="2"/>
  <c r="A562" i="2"/>
  <c r="A558" i="2"/>
  <c r="A554" i="2"/>
  <c r="A550" i="2"/>
  <c r="A546" i="2"/>
  <c r="A542" i="2"/>
  <c r="A538" i="2"/>
  <c r="A534" i="2"/>
  <c r="A530" i="2"/>
  <c r="A526" i="2"/>
  <c r="A522" i="2"/>
  <c r="A518" i="2"/>
  <c r="A514" i="2"/>
  <c r="A510" i="2"/>
  <c r="A506" i="2"/>
  <c r="A502" i="2"/>
  <c r="A498" i="2"/>
  <c r="A494" i="2"/>
  <c r="A490" i="2"/>
  <c r="A486" i="2"/>
  <c r="A482" i="2"/>
  <c r="A478" i="2"/>
  <c r="A474" i="2"/>
  <c r="A470" i="2"/>
  <c r="A466" i="2"/>
  <c r="A462" i="2"/>
  <c r="A458" i="2"/>
  <c r="A454" i="2"/>
  <c r="A450" i="2"/>
  <c r="A446" i="2"/>
  <c r="A442" i="2"/>
  <c r="A438" i="2"/>
  <c r="A434" i="2"/>
  <c r="A430" i="2"/>
  <c r="A426" i="2"/>
  <c r="A422" i="2"/>
  <c r="A418" i="2"/>
  <c r="A414" i="2"/>
  <c r="A410" i="2"/>
  <c r="A406" i="2"/>
  <c r="A402" i="2"/>
  <c r="A398" i="2"/>
  <c r="A394" i="2"/>
  <c r="A390" i="2"/>
  <c r="A386" i="2"/>
  <c r="A382" i="2"/>
  <c r="A378" i="2"/>
  <c r="A374" i="2"/>
  <c r="A370" i="2"/>
  <c r="A366" i="2"/>
  <c r="A362" i="2"/>
  <c r="A358" i="2"/>
  <c r="A354" i="2"/>
  <c r="A350" i="2"/>
  <c r="A346" i="2"/>
  <c r="A342" i="2"/>
  <c r="A338" i="2"/>
  <c r="A334" i="2"/>
  <c r="A330" i="2"/>
  <c r="A326" i="2"/>
  <c r="A322" i="2"/>
  <c r="A318" i="2"/>
  <c r="A314" i="2"/>
  <c r="A310" i="2"/>
  <c r="A306" i="2"/>
  <c r="A302" i="2"/>
  <c r="A298" i="2"/>
  <c r="A294" i="2"/>
  <c r="A290" i="2"/>
  <c r="A286" i="2"/>
  <c r="A282" i="2"/>
  <c r="A278" i="2"/>
  <c r="A274" i="2"/>
  <c r="A270" i="2"/>
  <c r="A266" i="2"/>
  <c r="A262" i="2"/>
  <c r="A258" i="2"/>
  <c r="A254" i="2"/>
  <c r="A250" i="2"/>
  <c r="A246" i="2"/>
  <c r="A242" i="2"/>
  <c r="A238" i="2"/>
  <c r="A234" i="2"/>
  <c r="A230" i="2"/>
  <c r="A226" i="2"/>
  <c r="A222" i="2"/>
  <c r="A218" i="2"/>
  <c r="A214" i="2"/>
  <c r="A210" i="2"/>
  <c r="A206" i="2"/>
  <c r="A202" i="2"/>
  <c r="A198" i="2"/>
  <c r="A194" i="2"/>
  <c r="A190" i="2"/>
  <c r="A186" i="2"/>
  <c r="A182" i="2"/>
  <c r="A178" i="2"/>
  <c r="A174" i="2"/>
  <c r="A170" i="2"/>
  <c r="A166" i="2"/>
  <c r="A162" i="2"/>
  <c r="A158" i="2"/>
  <c r="A154" i="2"/>
  <c r="A150" i="2"/>
  <c r="A146" i="2"/>
  <c r="A142" i="2"/>
  <c r="A138" i="2"/>
  <c r="A134" i="2"/>
  <c r="A130" i="2"/>
  <c r="A126" i="2"/>
  <c r="A122" i="2"/>
  <c r="A118" i="2"/>
  <c r="A114" i="2"/>
  <c r="A110" i="2"/>
  <c r="A106" i="2"/>
  <c r="A102" i="2"/>
  <c r="A98" i="2"/>
  <c r="A94" i="2"/>
  <c r="A90" i="2"/>
  <c r="A86" i="2"/>
  <c r="A82" i="2"/>
  <c r="A78" i="2"/>
  <c r="A74" i="2"/>
  <c r="A70" i="2"/>
  <c r="A66" i="2"/>
  <c r="A62" i="2"/>
  <c r="A58" i="2"/>
  <c r="A54" i="2"/>
  <c r="A50" i="2"/>
  <c r="A46" i="2"/>
  <c r="A42" i="2"/>
  <c r="A38" i="2"/>
  <c r="A34" i="2"/>
  <c r="A30" i="2"/>
  <c r="A26" i="2"/>
  <c r="A22" i="2"/>
  <c r="A18" i="2"/>
  <c r="A14" i="2"/>
  <c r="A10" i="2"/>
  <c r="A6" i="2"/>
  <c r="B2" i="2"/>
  <c r="F2" i="2"/>
  <c r="B3499" i="2"/>
  <c r="B3495" i="2"/>
  <c r="B3491" i="2"/>
  <c r="B3487" i="2"/>
  <c r="B3483" i="2"/>
  <c r="B3479" i="2"/>
  <c r="B3475" i="2"/>
  <c r="B3471" i="2"/>
  <c r="B3467" i="2"/>
  <c r="B3463" i="2"/>
  <c r="B3459" i="2"/>
  <c r="B3455" i="2"/>
  <c r="B3451" i="2"/>
  <c r="B3447" i="2"/>
  <c r="B3443" i="2"/>
  <c r="B3439" i="2"/>
  <c r="B3435" i="2"/>
  <c r="B3431" i="2"/>
  <c r="B3427" i="2"/>
  <c r="B3423" i="2"/>
  <c r="B3419" i="2"/>
  <c r="B3415" i="2"/>
  <c r="B3411" i="2"/>
  <c r="B3407" i="2"/>
  <c r="B3403" i="2"/>
  <c r="B3399" i="2"/>
  <c r="B3395" i="2"/>
  <c r="B3391" i="2"/>
  <c r="B3387" i="2"/>
  <c r="B3383" i="2"/>
  <c r="B3379" i="2"/>
  <c r="B3375" i="2"/>
  <c r="B3371" i="2"/>
  <c r="B3367" i="2"/>
  <c r="B3363" i="2"/>
  <c r="B3359" i="2"/>
  <c r="B3355" i="2"/>
  <c r="B3351" i="2"/>
  <c r="B3347" i="2"/>
  <c r="B3343" i="2"/>
  <c r="B3339" i="2"/>
  <c r="B3335" i="2"/>
  <c r="B3331" i="2"/>
  <c r="B3327" i="2"/>
  <c r="B3323" i="2"/>
  <c r="B3319" i="2"/>
  <c r="B3315" i="2"/>
  <c r="B3311" i="2"/>
  <c r="B3307" i="2"/>
  <c r="B3303" i="2"/>
  <c r="B3299" i="2"/>
  <c r="B3295" i="2"/>
  <c r="B3291" i="2"/>
  <c r="B3287" i="2"/>
  <c r="B3283" i="2"/>
  <c r="B3279" i="2"/>
  <c r="B3275" i="2"/>
  <c r="B3271" i="2"/>
  <c r="B3267" i="2"/>
  <c r="B3263" i="2"/>
  <c r="B3259" i="2"/>
  <c r="B3255" i="2"/>
  <c r="B3251" i="2"/>
  <c r="B3247" i="2"/>
  <c r="B3243" i="2"/>
  <c r="B3239" i="2"/>
  <c r="B3235" i="2"/>
  <c r="B3231" i="2"/>
  <c r="B3227" i="2"/>
  <c r="B3223" i="2"/>
  <c r="B3219" i="2"/>
  <c r="B3215" i="2"/>
  <c r="B3211" i="2"/>
  <c r="B3207" i="2"/>
  <c r="B3203" i="2"/>
  <c r="B3199" i="2"/>
  <c r="B3195" i="2"/>
  <c r="B3191" i="2"/>
  <c r="B3187" i="2"/>
  <c r="B3183" i="2"/>
  <c r="B3179" i="2"/>
  <c r="B3175" i="2"/>
  <c r="B3171" i="2"/>
  <c r="B3167" i="2"/>
  <c r="B3163" i="2"/>
  <c r="B3159" i="2"/>
  <c r="B3155" i="2"/>
  <c r="B3151" i="2"/>
  <c r="B3147" i="2"/>
  <c r="B3143" i="2"/>
  <c r="B3139" i="2"/>
  <c r="B3135" i="2"/>
  <c r="B3131" i="2"/>
  <c r="B3127" i="2"/>
  <c r="B3123" i="2"/>
  <c r="B3119" i="2"/>
  <c r="B3115" i="2"/>
  <c r="B3111" i="2"/>
  <c r="B3107" i="2"/>
  <c r="B3103" i="2"/>
  <c r="B3099" i="2"/>
  <c r="B3095" i="2"/>
  <c r="B3091" i="2"/>
  <c r="B3087" i="2"/>
  <c r="B3083" i="2"/>
  <c r="B3079" i="2"/>
  <c r="B3075" i="2"/>
  <c r="B3071" i="2"/>
  <c r="B3067" i="2"/>
  <c r="B3063" i="2"/>
  <c r="B3059" i="2"/>
  <c r="B3055" i="2"/>
  <c r="B3051" i="2"/>
  <c r="B3047" i="2"/>
  <c r="B3043" i="2"/>
  <c r="B3039" i="2"/>
  <c r="B3035" i="2"/>
  <c r="B3031" i="2"/>
  <c r="B3027" i="2"/>
  <c r="B3023" i="2"/>
  <c r="B3019" i="2"/>
  <c r="B3015" i="2"/>
  <c r="B3011" i="2"/>
  <c r="B3007" i="2"/>
  <c r="B3003" i="2"/>
  <c r="B2999" i="2"/>
  <c r="B2995" i="2"/>
  <c r="B2991" i="2"/>
  <c r="B2987" i="2"/>
  <c r="B2983" i="2"/>
  <c r="B2979" i="2"/>
  <c r="B2975" i="2"/>
  <c r="B2971" i="2"/>
  <c r="B2967" i="2"/>
  <c r="B2963" i="2"/>
  <c r="B2959" i="2"/>
  <c r="B2955" i="2"/>
  <c r="B2951" i="2"/>
  <c r="B2947" i="2"/>
  <c r="B2943" i="2"/>
  <c r="B2939" i="2"/>
  <c r="B2935" i="2"/>
  <c r="B2931" i="2"/>
  <c r="B2927" i="2"/>
  <c r="B2923" i="2"/>
  <c r="B2919" i="2"/>
  <c r="B2915" i="2"/>
  <c r="B2911" i="2"/>
  <c r="B2907" i="2"/>
  <c r="B2903" i="2"/>
  <c r="B2899" i="2"/>
  <c r="B2895" i="2"/>
  <c r="B2891" i="2"/>
  <c r="B2887" i="2"/>
  <c r="B2883" i="2"/>
  <c r="B2879" i="2"/>
  <c r="B2875" i="2"/>
  <c r="B2871" i="2"/>
  <c r="B2867" i="2"/>
  <c r="B2863" i="2"/>
  <c r="B2859" i="2"/>
  <c r="B2855" i="2"/>
  <c r="B2851" i="2"/>
  <c r="B2847" i="2"/>
  <c r="B2843" i="2"/>
  <c r="B2839" i="2"/>
  <c r="B2835" i="2"/>
  <c r="B2831" i="2"/>
  <c r="B2827" i="2"/>
  <c r="B2823" i="2"/>
  <c r="B2819" i="2"/>
  <c r="B2815" i="2"/>
  <c r="B2811" i="2"/>
  <c r="B2807" i="2"/>
  <c r="B2803" i="2"/>
  <c r="B2799" i="2"/>
  <c r="B2795" i="2"/>
  <c r="B2791" i="2"/>
  <c r="B2787" i="2"/>
  <c r="B2783" i="2"/>
  <c r="B2779" i="2"/>
  <c r="B2775" i="2"/>
  <c r="B2771" i="2"/>
  <c r="B2767" i="2"/>
  <c r="B2763" i="2"/>
  <c r="B2759" i="2"/>
  <c r="B2755" i="2"/>
  <c r="B2751" i="2"/>
  <c r="B2747" i="2"/>
  <c r="B2743" i="2"/>
  <c r="B2739" i="2"/>
  <c r="B2735" i="2"/>
  <c r="B2731" i="2"/>
  <c r="B2727" i="2"/>
  <c r="B2723" i="2"/>
  <c r="B2719" i="2"/>
  <c r="B2715" i="2"/>
  <c r="B2711" i="2"/>
  <c r="B2707" i="2"/>
  <c r="B2703" i="2"/>
  <c r="B2699" i="2"/>
  <c r="B2695" i="2"/>
  <c r="B2691" i="2"/>
  <c r="B2687" i="2"/>
  <c r="B2683" i="2"/>
  <c r="B2679" i="2"/>
  <c r="B2675" i="2"/>
  <c r="B2671" i="2"/>
  <c r="B2667" i="2"/>
  <c r="B2663" i="2"/>
  <c r="B2659" i="2"/>
  <c r="B2655" i="2"/>
  <c r="B2651" i="2"/>
  <c r="B2647" i="2"/>
  <c r="B2643" i="2"/>
  <c r="B2639" i="2"/>
  <c r="B2635" i="2"/>
  <c r="B2631" i="2"/>
  <c r="B2627" i="2"/>
  <c r="B2623" i="2"/>
  <c r="B2619" i="2"/>
  <c r="B2615" i="2"/>
  <c r="B2611" i="2"/>
  <c r="B2607" i="2"/>
  <c r="B2603" i="2"/>
  <c r="B2599" i="2"/>
  <c r="B2595" i="2"/>
  <c r="B2591" i="2"/>
  <c r="B2587" i="2"/>
  <c r="B2583" i="2"/>
  <c r="B2579" i="2"/>
  <c r="B2575" i="2"/>
  <c r="B2571" i="2"/>
  <c r="B2567" i="2"/>
  <c r="B2563" i="2"/>
  <c r="B2559" i="2"/>
  <c r="B2555" i="2"/>
  <c r="B2551" i="2"/>
  <c r="B2547" i="2"/>
  <c r="B2543" i="2"/>
  <c r="B2539" i="2"/>
  <c r="B2535" i="2"/>
  <c r="B2531" i="2"/>
  <c r="B2527" i="2"/>
  <c r="B2523" i="2"/>
  <c r="B2519" i="2"/>
  <c r="B2515" i="2"/>
  <c r="B2511" i="2"/>
  <c r="B2507" i="2"/>
  <c r="B2503" i="2"/>
  <c r="B2499" i="2"/>
  <c r="B2495" i="2"/>
  <c r="B2491" i="2"/>
  <c r="B2487" i="2"/>
  <c r="B2483" i="2"/>
  <c r="B2479" i="2"/>
  <c r="B2475" i="2"/>
  <c r="B2471" i="2"/>
  <c r="B2467" i="2"/>
  <c r="B2463" i="2"/>
  <c r="B2459" i="2"/>
  <c r="B2455" i="2"/>
  <c r="B2451" i="2"/>
  <c r="B2447" i="2"/>
  <c r="B2443" i="2"/>
  <c r="B2439" i="2"/>
  <c r="B2435" i="2"/>
  <c r="B2431" i="2"/>
  <c r="B2427" i="2"/>
  <c r="B2423" i="2"/>
  <c r="B2419" i="2"/>
  <c r="B2415" i="2"/>
  <c r="B2411" i="2"/>
  <c r="B2407" i="2"/>
  <c r="B2403" i="2"/>
  <c r="B2399" i="2"/>
  <c r="B2395" i="2"/>
  <c r="B2391" i="2"/>
  <c r="B2387" i="2"/>
  <c r="B2383" i="2"/>
  <c r="B2379" i="2"/>
  <c r="B2375" i="2"/>
  <c r="B2371" i="2"/>
  <c r="B2367" i="2"/>
  <c r="B2363" i="2"/>
  <c r="B2359" i="2"/>
  <c r="B2355" i="2"/>
  <c r="B2351" i="2"/>
  <c r="B2347" i="2"/>
  <c r="B2343" i="2"/>
  <c r="B2339" i="2"/>
  <c r="B2335" i="2"/>
  <c r="B2331" i="2"/>
  <c r="B2327" i="2"/>
  <c r="B2323" i="2"/>
  <c r="B2319" i="2"/>
  <c r="B2315" i="2"/>
  <c r="B2311" i="2"/>
  <c r="B2307" i="2"/>
  <c r="B2303" i="2"/>
  <c r="B2299" i="2"/>
  <c r="B2295" i="2"/>
  <c r="B2291" i="2"/>
  <c r="B2287" i="2"/>
  <c r="B2283" i="2"/>
  <c r="B2279" i="2"/>
  <c r="B2275" i="2"/>
  <c r="B2271" i="2"/>
  <c r="B2267" i="2"/>
  <c r="B2263" i="2"/>
  <c r="B2259" i="2"/>
  <c r="B2255" i="2"/>
  <c r="B2251" i="2"/>
  <c r="B2247" i="2"/>
  <c r="B2243" i="2"/>
  <c r="B2239" i="2"/>
  <c r="B2235" i="2"/>
  <c r="B2231" i="2"/>
  <c r="B2227" i="2"/>
  <c r="B2223" i="2"/>
  <c r="B2219" i="2"/>
  <c r="B2215" i="2"/>
  <c r="B2211" i="2"/>
  <c r="B2207" i="2"/>
  <c r="B2203" i="2"/>
  <c r="B2199" i="2"/>
  <c r="B2195" i="2"/>
  <c r="B2191" i="2"/>
  <c r="B2187" i="2"/>
  <c r="B2183" i="2"/>
  <c r="B2179" i="2"/>
  <c r="B2175" i="2"/>
  <c r="B2171" i="2"/>
  <c r="B2167" i="2"/>
  <c r="B2163" i="2"/>
  <c r="B2159" i="2"/>
  <c r="B2155" i="2"/>
  <c r="B2151" i="2"/>
  <c r="B2147" i="2"/>
  <c r="B2143" i="2"/>
  <c r="B2139" i="2"/>
  <c r="B2135" i="2"/>
  <c r="B2131" i="2"/>
  <c r="B2127" i="2"/>
  <c r="B2123" i="2"/>
  <c r="B2119" i="2"/>
  <c r="B2115" i="2"/>
  <c r="B2111" i="2"/>
  <c r="B2107" i="2"/>
  <c r="B2103" i="2"/>
  <c r="B2099" i="2"/>
  <c r="B2095" i="2"/>
  <c r="B2091" i="2"/>
  <c r="B2087" i="2"/>
  <c r="B2083" i="2"/>
  <c r="B2079" i="2"/>
  <c r="B2075" i="2"/>
  <c r="B2071" i="2"/>
  <c r="B2064" i="2"/>
  <c r="B2056" i="2"/>
  <c r="B2048" i="2"/>
  <c r="B2040" i="2"/>
  <c r="B2032" i="2"/>
  <c r="B2024" i="2"/>
  <c r="B2016" i="2"/>
  <c r="B2008" i="2"/>
  <c r="B2000" i="2"/>
  <c r="B1992" i="2"/>
  <c r="B1984" i="2"/>
  <c r="B1976" i="2"/>
  <c r="B1968" i="2"/>
  <c r="B1960" i="2"/>
  <c r="B1952" i="2"/>
  <c r="B1944" i="2"/>
  <c r="B1936" i="2"/>
  <c r="B1928" i="2"/>
  <c r="B1920" i="2"/>
  <c r="B1912" i="2"/>
  <c r="B1904" i="2"/>
  <c r="B1896" i="2"/>
  <c r="B1888" i="2"/>
  <c r="B1880" i="2"/>
  <c r="B1872" i="2"/>
  <c r="B1864" i="2"/>
  <c r="B1856" i="2"/>
  <c r="B1848" i="2"/>
  <c r="B1840" i="2"/>
  <c r="B1832" i="2"/>
  <c r="B1824" i="2"/>
  <c r="B1816" i="2"/>
  <c r="B1808" i="2"/>
  <c r="B1800" i="2"/>
  <c r="B1792" i="2"/>
  <c r="B1784" i="2"/>
  <c r="B1776" i="2"/>
  <c r="B1768" i="2"/>
  <c r="B1760" i="2"/>
  <c r="B1752" i="2"/>
  <c r="B1744" i="2"/>
  <c r="B1736" i="2"/>
  <c r="B1728" i="2"/>
  <c r="B1720" i="2"/>
  <c r="B1712" i="2"/>
  <c r="B1704" i="2"/>
  <c r="B1696" i="2"/>
  <c r="B1688" i="2"/>
  <c r="B1680" i="2"/>
  <c r="B1672" i="2"/>
  <c r="B1664" i="2"/>
  <c r="B1656" i="2"/>
  <c r="B1648" i="2"/>
  <c r="B1640" i="2"/>
  <c r="B1632" i="2"/>
  <c r="B1624" i="2"/>
  <c r="B1616" i="2"/>
  <c r="B1608" i="2"/>
  <c r="B1600" i="2"/>
  <c r="B1592" i="2"/>
  <c r="B1584" i="2"/>
  <c r="B1576" i="2"/>
  <c r="B1568" i="2"/>
  <c r="B1560" i="2"/>
  <c r="B1552" i="2"/>
  <c r="B1544" i="2"/>
  <c r="B1536" i="2"/>
  <c r="B1528" i="2"/>
  <c r="B1520" i="2"/>
  <c r="B1512" i="2"/>
  <c r="B1504" i="2"/>
  <c r="B1496" i="2"/>
  <c r="B1488" i="2"/>
  <c r="B1480" i="2"/>
  <c r="B1472" i="2"/>
  <c r="B1464" i="2"/>
  <c r="B1456" i="2"/>
  <c r="B1448" i="2"/>
  <c r="B1440" i="2"/>
  <c r="B1432" i="2"/>
  <c r="B1424" i="2"/>
  <c r="B1416" i="2"/>
  <c r="B1408" i="2"/>
  <c r="B1400" i="2"/>
  <c r="B1392" i="2"/>
  <c r="B1384" i="2"/>
  <c r="B1376" i="2"/>
  <c r="B1368" i="2"/>
  <c r="B1360" i="2"/>
  <c r="B1352" i="2"/>
  <c r="B1344" i="2"/>
  <c r="B1336" i="2"/>
  <c r="B1328" i="2"/>
  <c r="B1320" i="2"/>
  <c r="B1312" i="2"/>
  <c r="B1304" i="2"/>
  <c r="B1296" i="2"/>
  <c r="B1288" i="2"/>
  <c r="B1280" i="2"/>
  <c r="B1272" i="2"/>
  <c r="B1264" i="2"/>
  <c r="B1256" i="2"/>
  <c r="B1248" i="2"/>
  <c r="B1240" i="2"/>
  <c r="B1232" i="2"/>
  <c r="B1224" i="2"/>
  <c r="B1216" i="2"/>
  <c r="B1208" i="2"/>
  <c r="B1200" i="2"/>
  <c r="B1192" i="2"/>
  <c r="B1184" i="2"/>
  <c r="B1176" i="2"/>
  <c r="B1168" i="2"/>
  <c r="B1160" i="2"/>
  <c r="B1152" i="2"/>
  <c r="B1144" i="2"/>
  <c r="B1136" i="2"/>
  <c r="B1128" i="2"/>
  <c r="B1120" i="2"/>
  <c r="B1112" i="2"/>
  <c r="B1100" i="2"/>
  <c r="B1084" i="2"/>
  <c r="B1068" i="2"/>
  <c r="B1052" i="2"/>
  <c r="B1036" i="2"/>
  <c r="B1020" i="2"/>
  <c r="B1004" i="2"/>
  <c r="B988" i="2"/>
  <c r="B972" i="2"/>
  <c r="B956" i="2"/>
  <c r="B940" i="2"/>
  <c r="B924" i="2"/>
  <c r="B908" i="2"/>
  <c r="B892" i="2"/>
  <c r="B876" i="2"/>
  <c r="B860" i="2"/>
  <c r="B844" i="2"/>
  <c r="B828" i="2"/>
  <c r="B812" i="2"/>
  <c r="B796" i="2"/>
  <c r="B780" i="2"/>
  <c r="B764" i="2"/>
  <c r="B748" i="2"/>
  <c r="B732" i="2"/>
  <c r="B716" i="2"/>
  <c r="B700" i="2"/>
  <c r="B684" i="2"/>
  <c r="B668" i="2"/>
  <c r="B652" i="2"/>
  <c r="B636" i="2"/>
  <c r="B620" i="2"/>
  <c r="B604" i="2"/>
  <c r="B588" i="2"/>
  <c r="B572" i="2"/>
  <c r="B556" i="2"/>
  <c r="B540" i="2"/>
  <c r="B524" i="2"/>
  <c r="B508" i="2"/>
  <c r="B492" i="2"/>
  <c r="B476" i="2"/>
  <c r="B460" i="2"/>
  <c r="B444" i="2"/>
  <c r="B428" i="2"/>
  <c r="B412" i="2"/>
  <c r="B396" i="2"/>
  <c r="B380" i="2"/>
  <c r="B364" i="2"/>
  <c r="B348" i="2"/>
  <c r="B332" i="2"/>
  <c r="B316" i="2"/>
  <c r="B300" i="2"/>
  <c r="B284" i="2"/>
  <c r="B268" i="2"/>
  <c r="B252" i="2"/>
  <c r="B236" i="2"/>
  <c r="B220" i="2"/>
  <c r="B204" i="2"/>
  <c r="B188" i="2"/>
  <c r="E4" i="2"/>
  <c r="E8" i="2"/>
  <c r="E12" i="2"/>
  <c r="E16" i="2"/>
  <c r="E20" i="2"/>
  <c r="E24" i="2"/>
  <c r="E28" i="2"/>
  <c r="E32" i="2"/>
  <c r="E36" i="2"/>
  <c r="E5" i="2"/>
  <c r="E9" i="2"/>
  <c r="E13" i="2"/>
  <c r="E17" i="2"/>
  <c r="E21" i="2"/>
  <c r="E25" i="2"/>
  <c r="E29" i="2"/>
  <c r="E33" i="2"/>
  <c r="E37" i="2"/>
  <c r="E41" i="2"/>
  <c r="E45" i="2"/>
  <c r="E49" i="2"/>
  <c r="E53" i="2"/>
  <c r="E57" i="2"/>
  <c r="E61" i="2"/>
  <c r="E65" i="2"/>
  <c r="E69" i="2"/>
  <c r="E73" i="2"/>
  <c r="E77" i="2"/>
  <c r="E81" i="2"/>
  <c r="E85" i="2"/>
  <c r="E89" i="2"/>
  <c r="E93" i="2"/>
  <c r="E97" i="2"/>
  <c r="E101" i="2"/>
  <c r="E105" i="2"/>
  <c r="E109" i="2"/>
  <c r="E113" i="2"/>
  <c r="E117" i="2"/>
  <c r="E121" i="2"/>
  <c r="E125" i="2"/>
  <c r="E129" i="2"/>
  <c r="E133" i="2"/>
  <c r="E137" i="2"/>
  <c r="E141" i="2"/>
  <c r="E145" i="2"/>
  <c r="E149" i="2"/>
  <c r="E153" i="2"/>
  <c r="E157" i="2"/>
  <c r="E161" i="2"/>
  <c r="E165" i="2"/>
  <c r="E169" i="2"/>
  <c r="E173" i="2"/>
  <c r="E177" i="2"/>
  <c r="E181" i="2"/>
  <c r="E185" i="2"/>
  <c r="E189" i="2"/>
  <c r="E193" i="2"/>
  <c r="E197" i="2"/>
  <c r="E201" i="2"/>
  <c r="E205" i="2"/>
  <c r="E209" i="2"/>
  <c r="E213" i="2"/>
  <c r="E217" i="2"/>
  <c r="E221" i="2"/>
  <c r="E225" i="2"/>
  <c r="E229" i="2"/>
  <c r="E233" i="2"/>
  <c r="E237" i="2"/>
  <c r="E241" i="2"/>
  <c r="E245" i="2"/>
  <c r="E249" i="2"/>
  <c r="E253" i="2"/>
  <c r="E257" i="2"/>
  <c r="E261" i="2"/>
  <c r="E265" i="2"/>
  <c r="E269" i="2"/>
  <c r="E273" i="2"/>
  <c r="E277" i="2"/>
  <c r="E281" i="2"/>
  <c r="E285" i="2"/>
  <c r="E289" i="2"/>
  <c r="E293" i="2"/>
  <c r="E297" i="2"/>
  <c r="E301" i="2"/>
  <c r="E305" i="2"/>
  <c r="E309" i="2"/>
  <c r="E313" i="2"/>
  <c r="E317" i="2"/>
  <c r="E321" i="2"/>
  <c r="E325" i="2"/>
  <c r="E329" i="2"/>
  <c r="E333" i="2"/>
  <c r="E337" i="2"/>
  <c r="E341" i="2"/>
  <c r="E345" i="2"/>
  <c r="E349" i="2"/>
  <c r="E353" i="2"/>
  <c r="E357" i="2"/>
  <c r="E361" i="2"/>
  <c r="E365" i="2"/>
  <c r="E369" i="2"/>
  <c r="E373" i="2"/>
  <c r="E377" i="2"/>
  <c r="E381" i="2"/>
  <c r="E385" i="2"/>
  <c r="E389" i="2"/>
  <c r="E393" i="2"/>
  <c r="E397" i="2"/>
  <c r="E401" i="2"/>
  <c r="E405" i="2"/>
  <c r="E409" i="2"/>
  <c r="E413" i="2"/>
  <c r="E417" i="2"/>
  <c r="E421" i="2"/>
  <c r="E425" i="2"/>
  <c r="E429" i="2"/>
  <c r="E433" i="2"/>
  <c r="E437" i="2"/>
  <c r="E441" i="2"/>
  <c r="E445" i="2"/>
  <c r="E449" i="2"/>
  <c r="E453" i="2"/>
  <c r="E457" i="2"/>
  <c r="E461" i="2"/>
  <c r="E465" i="2"/>
  <c r="E469" i="2"/>
  <c r="E473" i="2"/>
  <c r="E477" i="2"/>
  <c r="E481" i="2"/>
  <c r="E485" i="2"/>
  <c r="E489" i="2"/>
  <c r="E493" i="2"/>
  <c r="E497" i="2"/>
  <c r="E501" i="2"/>
  <c r="E505" i="2"/>
  <c r="E509" i="2"/>
  <c r="E513" i="2"/>
  <c r="E517" i="2"/>
  <c r="E521" i="2"/>
  <c r="E525" i="2"/>
  <c r="E529" i="2"/>
  <c r="E533" i="2"/>
  <c r="E537" i="2"/>
  <c r="E541" i="2"/>
  <c r="E545" i="2"/>
  <c r="E549" i="2"/>
  <c r="E553" i="2"/>
  <c r="E557" i="2"/>
  <c r="E561" i="2"/>
  <c r="E565" i="2"/>
  <c r="E569" i="2"/>
  <c r="E573" i="2"/>
  <c r="E577" i="2"/>
  <c r="E581" i="2"/>
  <c r="E585" i="2"/>
  <c r="E589" i="2"/>
  <c r="E593" i="2"/>
  <c r="E597" i="2"/>
  <c r="E601" i="2"/>
  <c r="E605" i="2"/>
  <c r="E609" i="2"/>
  <c r="E613" i="2"/>
  <c r="E617" i="2"/>
  <c r="E621" i="2"/>
  <c r="E625" i="2"/>
  <c r="E629" i="2"/>
  <c r="E633" i="2"/>
  <c r="E637" i="2"/>
  <c r="E641" i="2"/>
  <c r="E645" i="2"/>
  <c r="E649" i="2"/>
  <c r="E653" i="2"/>
  <c r="E657" i="2"/>
  <c r="E661" i="2"/>
  <c r="E665" i="2"/>
  <c r="E669" i="2"/>
  <c r="E6" i="2"/>
  <c r="E10" i="2"/>
  <c r="E14" i="2"/>
  <c r="E18" i="2"/>
  <c r="E22" i="2"/>
  <c r="E26" i="2"/>
  <c r="E30" i="2"/>
  <c r="E34" i="2"/>
  <c r="E3" i="2"/>
  <c r="E7" i="2"/>
  <c r="E11" i="2"/>
  <c r="E15" i="2"/>
  <c r="E19" i="2"/>
  <c r="E23" i="2"/>
  <c r="E27" i="2"/>
  <c r="E31" i="2"/>
  <c r="E35" i="2"/>
  <c r="E39" i="2"/>
  <c r="E43" i="2"/>
  <c r="E47" i="2"/>
  <c r="E51" i="2"/>
  <c r="E55" i="2"/>
  <c r="E59" i="2"/>
  <c r="E63" i="2"/>
  <c r="E67" i="2"/>
  <c r="E71" i="2"/>
  <c r="E75" i="2"/>
  <c r="E79" i="2"/>
  <c r="E83" i="2"/>
  <c r="E87" i="2"/>
  <c r="E91" i="2"/>
  <c r="E95" i="2"/>
  <c r="E99" i="2"/>
  <c r="E103" i="2"/>
  <c r="E107" i="2"/>
  <c r="E111" i="2"/>
  <c r="E115" i="2"/>
  <c r="E119" i="2"/>
  <c r="E123" i="2"/>
  <c r="E127" i="2"/>
  <c r="E131" i="2"/>
  <c r="E135" i="2"/>
  <c r="E139" i="2"/>
  <c r="E143" i="2"/>
  <c r="E147" i="2"/>
  <c r="E151" i="2"/>
  <c r="E155" i="2"/>
  <c r="E159" i="2"/>
  <c r="E163" i="2"/>
  <c r="E167" i="2"/>
  <c r="E171" i="2"/>
  <c r="E175" i="2"/>
  <c r="E179" i="2"/>
  <c r="E183" i="2"/>
  <c r="E187" i="2"/>
  <c r="E191" i="2"/>
  <c r="E195" i="2"/>
  <c r="E199" i="2"/>
  <c r="E203" i="2"/>
  <c r="E207" i="2"/>
  <c r="E211" i="2"/>
  <c r="E215" i="2"/>
  <c r="E219" i="2"/>
  <c r="E223" i="2"/>
  <c r="E227" i="2"/>
  <c r="E231" i="2"/>
  <c r="E235" i="2"/>
  <c r="E239" i="2"/>
  <c r="E243" i="2"/>
  <c r="E247" i="2"/>
  <c r="E251" i="2"/>
  <c r="E255" i="2"/>
  <c r="E259" i="2"/>
  <c r="E263" i="2"/>
  <c r="E267" i="2"/>
  <c r="E271" i="2"/>
  <c r="E275" i="2"/>
  <c r="E279" i="2"/>
  <c r="E283" i="2"/>
  <c r="E287" i="2"/>
  <c r="E291" i="2"/>
  <c r="E295" i="2"/>
  <c r="E299" i="2"/>
  <c r="E303" i="2"/>
  <c r="E307" i="2"/>
  <c r="E311" i="2"/>
  <c r="E315" i="2"/>
  <c r="E319" i="2"/>
  <c r="E323" i="2"/>
  <c r="E327" i="2"/>
  <c r="E331" i="2"/>
  <c r="E335" i="2"/>
  <c r="E339" i="2"/>
  <c r="E343" i="2"/>
  <c r="E347" i="2"/>
  <c r="E351" i="2"/>
  <c r="E355" i="2"/>
  <c r="E359" i="2"/>
  <c r="E363" i="2"/>
  <c r="E367" i="2"/>
  <c r="E371" i="2"/>
  <c r="E375" i="2"/>
  <c r="E379" i="2"/>
  <c r="E383" i="2"/>
  <c r="E387" i="2"/>
  <c r="E391" i="2"/>
  <c r="E395" i="2"/>
  <c r="E399" i="2"/>
  <c r="E403" i="2"/>
  <c r="E407" i="2"/>
  <c r="E411" i="2"/>
  <c r="E415" i="2"/>
  <c r="E419" i="2"/>
  <c r="E423" i="2"/>
  <c r="E427" i="2"/>
  <c r="E431" i="2"/>
  <c r="E435" i="2"/>
  <c r="E439" i="2"/>
  <c r="E443" i="2"/>
  <c r="E447" i="2"/>
  <c r="E451" i="2"/>
  <c r="E455" i="2"/>
  <c r="E459" i="2"/>
  <c r="E463" i="2"/>
  <c r="E467" i="2"/>
  <c r="E471" i="2"/>
  <c r="E475" i="2"/>
  <c r="E479" i="2"/>
  <c r="E483" i="2"/>
  <c r="E487" i="2"/>
  <c r="E491" i="2"/>
  <c r="E495" i="2"/>
  <c r="E499" i="2"/>
  <c r="E503" i="2"/>
  <c r="E507" i="2"/>
  <c r="E511" i="2"/>
  <c r="E515" i="2"/>
  <c r="E519" i="2"/>
  <c r="E523" i="2"/>
  <c r="E527" i="2"/>
  <c r="E531" i="2"/>
  <c r="E535" i="2"/>
  <c r="E539" i="2"/>
  <c r="E543" i="2"/>
  <c r="E547" i="2"/>
  <c r="E551" i="2"/>
  <c r="E555" i="2"/>
  <c r="E559" i="2"/>
  <c r="E563" i="2"/>
  <c r="E567" i="2"/>
  <c r="E571" i="2"/>
  <c r="E575" i="2"/>
  <c r="E579" i="2"/>
  <c r="E583" i="2"/>
  <c r="E587" i="2"/>
  <c r="E591" i="2"/>
  <c r="E595" i="2"/>
  <c r="E599" i="2"/>
  <c r="E603" i="2"/>
  <c r="E607" i="2"/>
  <c r="E611" i="2"/>
  <c r="E615" i="2"/>
  <c r="E619" i="2"/>
  <c r="E623" i="2"/>
  <c r="E627" i="2"/>
  <c r="E631" i="2"/>
  <c r="E635" i="2"/>
  <c r="E639" i="2"/>
  <c r="E643" i="2"/>
  <c r="E647" i="2"/>
  <c r="E651" i="2"/>
  <c r="E655" i="2"/>
  <c r="E659" i="2"/>
  <c r="E663" i="2"/>
  <c r="E667" i="2"/>
  <c r="E38" i="2"/>
  <c r="E46" i="2"/>
  <c r="E54" i="2"/>
  <c r="E62" i="2"/>
  <c r="E70" i="2"/>
  <c r="E78" i="2"/>
  <c r="E86" i="2"/>
  <c r="E94" i="2"/>
  <c r="E102" i="2"/>
  <c r="E110" i="2"/>
  <c r="E118" i="2"/>
  <c r="E126" i="2"/>
  <c r="E134" i="2"/>
  <c r="E142" i="2"/>
  <c r="E150" i="2"/>
  <c r="E158" i="2"/>
  <c r="E166" i="2"/>
  <c r="E174" i="2"/>
  <c r="E182" i="2"/>
  <c r="E190" i="2"/>
  <c r="E198" i="2"/>
  <c r="E206" i="2"/>
  <c r="E214" i="2"/>
  <c r="E222" i="2"/>
  <c r="E230" i="2"/>
  <c r="E238" i="2"/>
  <c r="E246" i="2"/>
  <c r="E254" i="2"/>
  <c r="E262" i="2"/>
  <c r="E270" i="2"/>
  <c r="E278" i="2"/>
  <c r="E286" i="2"/>
  <c r="E294" i="2"/>
  <c r="E302" i="2"/>
  <c r="E310" i="2"/>
  <c r="E318" i="2"/>
  <c r="E326" i="2"/>
  <c r="E334" i="2"/>
  <c r="E342" i="2"/>
  <c r="E350" i="2"/>
  <c r="E358" i="2"/>
  <c r="E366" i="2"/>
  <c r="E374" i="2"/>
  <c r="E382" i="2"/>
  <c r="E390" i="2"/>
  <c r="E398" i="2"/>
  <c r="E406" i="2"/>
  <c r="E414" i="2"/>
  <c r="E422" i="2"/>
  <c r="E430" i="2"/>
  <c r="E438" i="2"/>
  <c r="E446" i="2"/>
  <c r="E454" i="2"/>
  <c r="E462" i="2"/>
  <c r="E470" i="2"/>
  <c r="E478" i="2"/>
  <c r="E486" i="2"/>
  <c r="E494" i="2"/>
  <c r="E502" i="2"/>
  <c r="E510" i="2"/>
  <c r="E518" i="2"/>
  <c r="E526" i="2"/>
  <c r="E534" i="2"/>
  <c r="E542" i="2"/>
  <c r="E550" i="2"/>
  <c r="E558" i="2"/>
  <c r="E566" i="2"/>
  <c r="E574" i="2"/>
  <c r="E582" i="2"/>
  <c r="E590" i="2"/>
  <c r="E598" i="2"/>
  <c r="E606" i="2"/>
  <c r="E614" i="2"/>
  <c r="E622" i="2"/>
  <c r="E630" i="2"/>
  <c r="E638" i="2"/>
  <c r="E646" i="2"/>
  <c r="E654" i="2"/>
  <c r="E662" i="2"/>
  <c r="E670" i="2"/>
  <c r="E674" i="2"/>
  <c r="E678" i="2"/>
  <c r="E682" i="2"/>
  <c r="E686" i="2"/>
  <c r="E690" i="2"/>
  <c r="E694" i="2"/>
  <c r="E698" i="2"/>
  <c r="E702" i="2"/>
  <c r="E706" i="2"/>
  <c r="E710" i="2"/>
  <c r="E714" i="2"/>
  <c r="E718" i="2"/>
  <c r="E722" i="2"/>
  <c r="E726" i="2"/>
  <c r="E730" i="2"/>
  <c r="E734" i="2"/>
  <c r="E738" i="2"/>
  <c r="E742" i="2"/>
  <c r="E746" i="2"/>
  <c r="E750" i="2"/>
  <c r="E754" i="2"/>
  <c r="E758" i="2"/>
  <c r="E762" i="2"/>
  <c r="E766" i="2"/>
  <c r="E770" i="2"/>
  <c r="E774" i="2"/>
  <c r="E778" i="2"/>
  <c r="E782" i="2"/>
  <c r="E786" i="2"/>
  <c r="E790" i="2"/>
  <c r="E794" i="2"/>
  <c r="E798" i="2"/>
  <c r="E802" i="2"/>
  <c r="E806" i="2"/>
  <c r="E810" i="2"/>
  <c r="E814" i="2"/>
  <c r="E818" i="2"/>
  <c r="E822" i="2"/>
  <c r="E826" i="2"/>
  <c r="E830" i="2"/>
  <c r="E834" i="2"/>
  <c r="E838" i="2"/>
  <c r="E842" i="2"/>
  <c r="E846" i="2"/>
  <c r="E850" i="2"/>
  <c r="E854" i="2"/>
  <c r="E858" i="2"/>
  <c r="E862" i="2"/>
  <c r="E866" i="2"/>
  <c r="E870" i="2"/>
  <c r="E874" i="2"/>
  <c r="E878" i="2"/>
  <c r="E882" i="2"/>
  <c r="E886" i="2"/>
  <c r="E890" i="2"/>
  <c r="E894" i="2"/>
  <c r="E898" i="2"/>
  <c r="E902" i="2"/>
  <c r="E906" i="2"/>
  <c r="E910" i="2"/>
  <c r="E914" i="2"/>
  <c r="E918" i="2"/>
  <c r="E922" i="2"/>
  <c r="E926" i="2"/>
  <c r="E930" i="2"/>
  <c r="E934" i="2"/>
  <c r="E938" i="2"/>
  <c r="E942" i="2"/>
  <c r="E946" i="2"/>
  <c r="E950" i="2"/>
  <c r="E954" i="2"/>
  <c r="E958" i="2"/>
  <c r="E962" i="2"/>
  <c r="E966" i="2"/>
  <c r="E970" i="2"/>
  <c r="E974" i="2"/>
  <c r="E978" i="2"/>
  <c r="E982" i="2"/>
  <c r="E986" i="2"/>
  <c r="E990" i="2"/>
  <c r="E994" i="2"/>
  <c r="E998" i="2"/>
  <c r="E1002" i="2"/>
  <c r="E1006" i="2"/>
  <c r="E1010" i="2"/>
  <c r="E1014" i="2"/>
  <c r="E1018" i="2"/>
  <c r="E1022" i="2"/>
  <c r="E1026" i="2"/>
  <c r="E1030" i="2"/>
  <c r="E1034" i="2"/>
  <c r="E1038" i="2"/>
  <c r="E1042" i="2"/>
  <c r="E1046" i="2"/>
  <c r="E1050" i="2"/>
  <c r="E1054" i="2"/>
  <c r="E1058" i="2"/>
  <c r="E1062" i="2"/>
  <c r="E1066" i="2"/>
  <c r="E1070" i="2"/>
  <c r="E1074" i="2"/>
  <c r="E1078" i="2"/>
  <c r="E1082" i="2"/>
  <c r="E1086" i="2"/>
  <c r="E1090" i="2"/>
  <c r="E1094" i="2"/>
  <c r="E1098" i="2"/>
  <c r="E1102" i="2"/>
  <c r="E1106" i="2"/>
  <c r="E1110" i="2"/>
  <c r="E1114" i="2"/>
  <c r="E1118" i="2"/>
  <c r="E1122" i="2"/>
  <c r="E1126" i="2"/>
  <c r="E1130" i="2"/>
  <c r="E1134" i="2"/>
  <c r="E1138" i="2"/>
  <c r="E1142" i="2"/>
  <c r="E1146" i="2"/>
  <c r="E1150" i="2"/>
  <c r="E1154" i="2"/>
  <c r="E1158" i="2"/>
  <c r="E1162" i="2"/>
  <c r="E1166" i="2"/>
  <c r="E1170" i="2"/>
  <c r="E1174" i="2"/>
  <c r="E1178" i="2"/>
  <c r="E1182" i="2"/>
  <c r="E1186" i="2"/>
  <c r="E1190" i="2"/>
  <c r="E1194" i="2"/>
  <c r="E1198" i="2"/>
  <c r="E1202" i="2"/>
  <c r="E1206" i="2"/>
  <c r="E1210" i="2"/>
  <c r="E1214" i="2"/>
  <c r="E1218" i="2"/>
  <c r="E1222" i="2"/>
  <c r="E1226" i="2"/>
  <c r="E1230" i="2"/>
  <c r="E1234" i="2"/>
  <c r="E1238" i="2"/>
  <c r="E1242" i="2"/>
  <c r="E1246" i="2"/>
  <c r="E1250" i="2"/>
  <c r="E1254" i="2"/>
  <c r="E1258" i="2"/>
  <c r="E1262" i="2"/>
  <c r="E1266" i="2"/>
  <c r="E1270" i="2"/>
  <c r="E1274" i="2"/>
  <c r="E1278" i="2"/>
  <c r="E1282" i="2"/>
  <c r="E1286" i="2"/>
  <c r="E1290" i="2"/>
  <c r="E1294" i="2"/>
  <c r="E1298" i="2"/>
  <c r="E1302" i="2"/>
  <c r="E1306" i="2"/>
  <c r="E1310" i="2"/>
  <c r="E1314" i="2"/>
  <c r="E1318" i="2"/>
  <c r="E1322" i="2"/>
  <c r="E1326" i="2"/>
  <c r="E1330" i="2"/>
  <c r="E1334" i="2"/>
  <c r="E1338" i="2"/>
  <c r="E1342" i="2"/>
  <c r="E1346" i="2"/>
  <c r="E1350" i="2"/>
  <c r="E1354" i="2"/>
  <c r="E1358" i="2"/>
  <c r="E1362" i="2"/>
  <c r="E1366" i="2"/>
  <c r="E1370" i="2"/>
  <c r="E1374" i="2"/>
  <c r="E1378" i="2"/>
  <c r="E1382" i="2"/>
  <c r="E1386" i="2"/>
  <c r="E1390" i="2"/>
  <c r="E1394" i="2"/>
  <c r="E1398" i="2"/>
  <c r="E1402" i="2"/>
  <c r="E1406" i="2"/>
  <c r="E1410" i="2"/>
  <c r="E1414" i="2"/>
  <c r="E1418" i="2"/>
  <c r="E1422" i="2"/>
  <c r="E1426" i="2"/>
  <c r="E1430" i="2"/>
  <c r="E1434" i="2"/>
  <c r="E1438" i="2"/>
  <c r="E1442" i="2"/>
  <c r="E1446" i="2"/>
  <c r="E1450" i="2"/>
  <c r="E1454" i="2"/>
  <c r="E1458" i="2"/>
  <c r="E1462" i="2"/>
  <c r="E1466" i="2"/>
  <c r="E1470" i="2"/>
  <c r="E1474" i="2"/>
  <c r="E1478" i="2"/>
  <c r="E1482" i="2"/>
  <c r="E1486" i="2"/>
  <c r="E1490" i="2"/>
  <c r="E1494" i="2"/>
  <c r="E1498" i="2"/>
  <c r="E1502" i="2"/>
  <c r="E1506" i="2"/>
  <c r="E1510" i="2"/>
  <c r="E1514" i="2"/>
  <c r="E1518" i="2"/>
  <c r="E1522" i="2"/>
  <c r="E1526" i="2"/>
  <c r="E1530" i="2"/>
  <c r="E1534" i="2"/>
  <c r="E1538" i="2"/>
  <c r="E1542" i="2"/>
  <c r="E1546" i="2"/>
  <c r="E1550" i="2"/>
  <c r="E1554" i="2"/>
  <c r="E1558" i="2"/>
  <c r="E1562" i="2"/>
  <c r="E1566" i="2"/>
  <c r="E1570" i="2"/>
  <c r="E1574" i="2"/>
  <c r="E1578" i="2"/>
  <c r="E1582" i="2"/>
  <c r="E1586" i="2"/>
  <c r="E1590" i="2"/>
  <c r="E1594" i="2"/>
  <c r="E1598" i="2"/>
  <c r="E1602" i="2"/>
  <c r="E1606" i="2"/>
  <c r="E1610" i="2"/>
  <c r="E1614" i="2"/>
  <c r="E1618" i="2"/>
  <c r="E1622" i="2"/>
  <c r="E1626" i="2"/>
  <c r="E1630" i="2"/>
  <c r="E1634" i="2"/>
  <c r="E1638" i="2"/>
  <c r="E1642" i="2"/>
  <c r="E1646" i="2"/>
  <c r="E1650" i="2"/>
  <c r="E1654" i="2"/>
  <c r="E1658" i="2"/>
  <c r="E1662" i="2"/>
  <c r="E1666" i="2"/>
  <c r="E1670" i="2"/>
  <c r="E1674" i="2"/>
  <c r="E1678" i="2"/>
  <c r="E1682" i="2"/>
  <c r="E1686" i="2"/>
  <c r="E1690" i="2"/>
  <c r="E1694" i="2"/>
  <c r="E1698" i="2"/>
  <c r="E1702" i="2"/>
  <c r="E1706" i="2"/>
  <c r="E1710" i="2"/>
  <c r="E1714" i="2"/>
  <c r="E1718" i="2"/>
  <c r="E1722" i="2"/>
  <c r="E1726" i="2"/>
  <c r="E1730" i="2"/>
  <c r="E1734" i="2"/>
  <c r="E1738" i="2"/>
  <c r="E1742" i="2"/>
  <c r="E1746" i="2"/>
  <c r="E1750" i="2"/>
  <c r="E1754" i="2"/>
  <c r="E1758" i="2"/>
  <c r="E1762" i="2"/>
  <c r="E1766" i="2"/>
  <c r="E1770" i="2"/>
  <c r="E1774" i="2"/>
  <c r="E1778" i="2"/>
  <c r="E1782" i="2"/>
  <c r="E1786" i="2"/>
  <c r="E1790" i="2"/>
  <c r="E1794" i="2"/>
  <c r="E1798" i="2"/>
  <c r="E1802" i="2"/>
  <c r="E1806" i="2"/>
  <c r="E1810" i="2"/>
  <c r="E1814" i="2"/>
  <c r="E1818" i="2"/>
  <c r="E1822" i="2"/>
  <c r="E1826" i="2"/>
  <c r="E1830" i="2"/>
  <c r="E1834" i="2"/>
  <c r="E1838" i="2"/>
  <c r="E1842" i="2"/>
  <c r="E1846" i="2"/>
  <c r="E1850" i="2"/>
  <c r="E1854" i="2"/>
  <c r="E1858" i="2"/>
  <c r="E1862" i="2"/>
  <c r="E1866" i="2"/>
  <c r="E1870" i="2"/>
  <c r="E1874" i="2"/>
  <c r="E1878" i="2"/>
  <c r="E1882" i="2"/>
  <c r="E1886" i="2"/>
  <c r="E1890" i="2"/>
  <c r="E1894" i="2"/>
  <c r="E1898" i="2"/>
  <c r="E1902" i="2"/>
  <c r="E1906" i="2"/>
  <c r="E1910" i="2"/>
  <c r="E1914" i="2"/>
  <c r="E1918" i="2"/>
  <c r="E1922" i="2"/>
  <c r="E1926" i="2"/>
  <c r="E1930" i="2"/>
  <c r="E1934" i="2"/>
  <c r="E1938" i="2"/>
  <c r="E1942" i="2"/>
  <c r="E1946" i="2"/>
  <c r="E1950" i="2"/>
  <c r="E1954" i="2"/>
  <c r="E1958" i="2"/>
  <c r="E1962" i="2"/>
  <c r="E1966" i="2"/>
  <c r="E1970" i="2"/>
  <c r="E1974" i="2"/>
  <c r="E1978" i="2"/>
  <c r="E1982" i="2"/>
  <c r="E1986" i="2"/>
  <c r="E1990" i="2"/>
  <c r="E1994" i="2"/>
  <c r="E1998" i="2"/>
  <c r="E2002" i="2"/>
  <c r="E2006" i="2"/>
  <c r="E2010" i="2"/>
  <c r="E2014" i="2"/>
  <c r="E2018" i="2"/>
  <c r="E2022" i="2"/>
  <c r="E2026" i="2"/>
  <c r="E2030" i="2"/>
  <c r="E2034" i="2"/>
  <c r="E2038" i="2"/>
  <c r="E2042" i="2"/>
  <c r="E2046" i="2"/>
  <c r="E2050" i="2"/>
  <c r="E2054" i="2"/>
  <c r="E2058" i="2"/>
  <c r="E2062" i="2"/>
  <c r="E2066" i="2"/>
  <c r="E2070" i="2"/>
  <c r="E2074" i="2"/>
  <c r="E2078" i="2"/>
  <c r="E2082" i="2"/>
  <c r="E2086" i="2"/>
  <c r="E2090" i="2"/>
  <c r="E2094" i="2"/>
  <c r="E2098" i="2"/>
  <c r="E2102" i="2"/>
  <c r="E2106" i="2"/>
  <c r="E2110" i="2"/>
  <c r="E2114" i="2"/>
  <c r="E2118" i="2"/>
  <c r="E2122" i="2"/>
  <c r="E2126" i="2"/>
  <c r="E2130" i="2"/>
  <c r="E2134" i="2"/>
  <c r="E2138" i="2"/>
  <c r="E2142" i="2"/>
  <c r="E2146" i="2"/>
  <c r="E2150" i="2"/>
  <c r="E2154" i="2"/>
  <c r="E2158" i="2"/>
  <c r="E2162" i="2"/>
  <c r="E2166" i="2"/>
  <c r="E2170" i="2"/>
  <c r="E2174" i="2"/>
  <c r="E2178" i="2"/>
  <c r="E2182" i="2"/>
  <c r="E2186" i="2"/>
  <c r="E2190" i="2"/>
  <c r="E2194" i="2"/>
  <c r="E2198" i="2"/>
  <c r="E2202" i="2"/>
  <c r="E2206" i="2"/>
  <c r="E2210" i="2"/>
  <c r="E2214" i="2"/>
  <c r="E2218" i="2"/>
  <c r="E2222" i="2"/>
  <c r="E2226" i="2"/>
  <c r="E2230" i="2"/>
  <c r="E2234" i="2"/>
  <c r="E2238" i="2"/>
  <c r="E2242" i="2"/>
  <c r="E2246" i="2"/>
  <c r="E2250" i="2"/>
  <c r="E2254" i="2"/>
  <c r="E2258" i="2"/>
  <c r="E2262" i="2"/>
  <c r="E2266" i="2"/>
  <c r="E2270" i="2"/>
  <c r="E2274" i="2"/>
  <c r="E2278" i="2"/>
  <c r="E2282" i="2"/>
  <c r="E2286" i="2"/>
  <c r="E2290" i="2"/>
  <c r="E2294" i="2"/>
  <c r="E2298" i="2"/>
  <c r="E2302" i="2"/>
  <c r="E2306" i="2"/>
  <c r="E2310" i="2"/>
  <c r="E2314" i="2"/>
  <c r="E2318" i="2"/>
  <c r="E2322" i="2"/>
  <c r="E2326" i="2"/>
  <c r="E2330" i="2"/>
  <c r="E2334" i="2"/>
  <c r="E2338" i="2"/>
  <c r="E2342" i="2"/>
  <c r="E2346" i="2"/>
  <c r="E2350" i="2"/>
  <c r="E2354" i="2"/>
  <c r="E2358" i="2"/>
  <c r="E2362" i="2"/>
  <c r="E2366" i="2"/>
  <c r="E2370" i="2"/>
  <c r="E2374" i="2"/>
  <c r="E2378" i="2"/>
  <c r="E2382" i="2"/>
  <c r="E2386" i="2"/>
  <c r="E2390" i="2"/>
  <c r="E2394" i="2"/>
  <c r="E2398" i="2"/>
  <c r="E2402" i="2"/>
  <c r="E2406" i="2"/>
  <c r="E2410" i="2"/>
  <c r="E2414" i="2"/>
  <c r="E2418" i="2"/>
  <c r="E2422" i="2"/>
  <c r="E2426" i="2"/>
  <c r="E2430" i="2"/>
  <c r="E2434" i="2"/>
  <c r="E2438" i="2"/>
  <c r="E2442" i="2"/>
  <c r="E2446" i="2"/>
  <c r="E2450" i="2"/>
  <c r="E2454" i="2"/>
  <c r="E2458" i="2"/>
  <c r="E2462" i="2"/>
  <c r="E2466" i="2"/>
  <c r="E2470" i="2"/>
  <c r="E2474" i="2"/>
  <c r="E2478" i="2"/>
  <c r="E2482" i="2"/>
  <c r="E2486" i="2"/>
  <c r="E2490" i="2"/>
  <c r="E2494" i="2"/>
  <c r="E2498" i="2"/>
  <c r="E2502" i="2"/>
  <c r="E2506" i="2"/>
  <c r="E2510" i="2"/>
  <c r="E2514" i="2"/>
  <c r="E2518" i="2"/>
  <c r="E2522" i="2"/>
  <c r="E2526" i="2"/>
  <c r="E2530" i="2"/>
  <c r="E2534" i="2"/>
  <c r="E2538" i="2"/>
  <c r="E2542" i="2"/>
  <c r="E2546" i="2"/>
  <c r="E2550" i="2"/>
  <c r="E2554" i="2"/>
  <c r="E2558" i="2"/>
  <c r="E2562" i="2"/>
  <c r="E2566" i="2"/>
  <c r="E2570" i="2"/>
  <c r="E2574" i="2"/>
  <c r="E2578" i="2"/>
  <c r="E2582" i="2"/>
  <c r="E2586" i="2"/>
  <c r="E2590" i="2"/>
  <c r="E2594" i="2"/>
  <c r="E2598" i="2"/>
  <c r="E2602" i="2"/>
  <c r="E2606" i="2"/>
  <c r="E2610" i="2"/>
  <c r="E2614" i="2"/>
  <c r="E2618" i="2"/>
  <c r="E2622" i="2"/>
  <c r="E2626" i="2"/>
  <c r="E2630" i="2"/>
  <c r="E2634" i="2"/>
  <c r="E2638" i="2"/>
  <c r="E2642" i="2"/>
  <c r="E2646" i="2"/>
  <c r="E2650" i="2"/>
  <c r="E2654" i="2"/>
  <c r="E2658" i="2"/>
  <c r="E2662" i="2"/>
  <c r="E2666" i="2"/>
  <c r="E2670" i="2"/>
  <c r="E2674" i="2"/>
  <c r="E2678" i="2"/>
  <c r="E2682" i="2"/>
  <c r="E2686" i="2"/>
  <c r="E2690" i="2"/>
  <c r="E2694" i="2"/>
  <c r="E2698" i="2"/>
  <c r="E2702" i="2"/>
  <c r="E2706" i="2"/>
  <c r="E2710" i="2"/>
  <c r="E2714" i="2"/>
  <c r="E2718" i="2"/>
  <c r="E2722" i="2"/>
  <c r="E2726" i="2"/>
  <c r="E2730" i="2"/>
  <c r="E2734" i="2"/>
  <c r="E2738" i="2"/>
  <c r="E2742" i="2"/>
  <c r="E2746" i="2"/>
  <c r="E2750" i="2"/>
  <c r="E2754" i="2"/>
  <c r="E2758" i="2"/>
  <c r="E2762" i="2"/>
  <c r="E2766" i="2"/>
  <c r="E2770" i="2"/>
  <c r="E2774" i="2"/>
  <c r="E2778" i="2"/>
  <c r="E2782" i="2"/>
  <c r="E2786" i="2"/>
  <c r="E2790" i="2"/>
  <c r="E2794" i="2"/>
  <c r="E2798" i="2"/>
  <c r="E2802" i="2"/>
  <c r="E2806" i="2"/>
  <c r="E2810" i="2"/>
  <c r="E2814" i="2"/>
  <c r="E2818" i="2"/>
  <c r="E2822" i="2"/>
  <c r="E2826" i="2"/>
  <c r="E2830" i="2"/>
  <c r="E2834" i="2"/>
  <c r="E2838" i="2"/>
  <c r="E2842" i="2"/>
  <c r="E2846" i="2"/>
  <c r="E2850" i="2"/>
  <c r="E2854" i="2"/>
  <c r="E2858" i="2"/>
  <c r="E2862" i="2"/>
  <c r="E2866" i="2"/>
  <c r="E2870" i="2"/>
  <c r="E2874" i="2"/>
  <c r="E2878" i="2"/>
  <c r="E2882" i="2"/>
  <c r="E2886" i="2"/>
  <c r="E2890" i="2"/>
  <c r="E2894" i="2"/>
  <c r="E2898" i="2"/>
  <c r="E2902" i="2"/>
  <c r="E2906" i="2"/>
  <c r="E2910" i="2"/>
  <c r="E2914" i="2"/>
  <c r="E2918" i="2"/>
  <c r="E2922" i="2"/>
  <c r="E2926" i="2"/>
  <c r="E2930" i="2"/>
  <c r="E2934" i="2"/>
  <c r="E2938" i="2"/>
  <c r="E2942" i="2"/>
  <c r="E2946" i="2"/>
  <c r="E2950" i="2"/>
  <c r="E2954" i="2"/>
  <c r="E2958" i="2"/>
  <c r="E2962" i="2"/>
  <c r="E2966" i="2"/>
  <c r="E2970" i="2"/>
  <c r="E2974" i="2"/>
  <c r="E2978" i="2"/>
  <c r="E2982" i="2"/>
  <c r="E2986" i="2"/>
  <c r="E2990" i="2"/>
  <c r="E2994" i="2"/>
  <c r="E2998" i="2"/>
  <c r="E3002" i="2"/>
  <c r="E3006" i="2"/>
  <c r="E3010" i="2"/>
  <c r="E3014" i="2"/>
  <c r="E3018" i="2"/>
  <c r="E3022" i="2"/>
  <c r="E3026" i="2"/>
  <c r="E3030" i="2"/>
  <c r="E3034" i="2"/>
  <c r="E3038" i="2"/>
  <c r="E3042" i="2"/>
  <c r="E3046" i="2"/>
  <c r="E3050" i="2"/>
  <c r="E3054" i="2"/>
  <c r="E3058" i="2"/>
  <c r="E3062" i="2"/>
  <c r="E3066" i="2"/>
  <c r="E3070" i="2"/>
  <c r="E3074" i="2"/>
  <c r="E3078" i="2"/>
  <c r="E3082" i="2"/>
  <c r="E3086" i="2"/>
  <c r="E3090" i="2"/>
  <c r="E3094" i="2"/>
  <c r="E3098" i="2"/>
  <c r="E3102" i="2"/>
  <c r="E3106" i="2"/>
  <c r="E3110" i="2"/>
  <c r="E3114" i="2"/>
  <c r="E3118" i="2"/>
  <c r="E3122" i="2"/>
  <c r="E3126" i="2"/>
  <c r="E3130" i="2"/>
  <c r="E3134" i="2"/>
  <c r="E3138" i="2"/>
  <c r="E3142" i="2"/>
  <c r="E3146" i="2"/>
  <c r="E3150" i="2"/>
  <c r="E3154" i="2"/>
  <c r="E3158" i="2"/>
  <c r="E3162" i="2"/>
  <c r="E3166" i="2"/>
  <c r="E3170" i="2"/>
  <c r="E3174" i="2"/>
  <c r="E3178" i="2"/>
  <c r="E3182" i="2"/>
  <c r="E3186" i="2"/>
  <c r="E3190" i="2"/>
  <c r="E3194" i="2"/>
  <c r="E3198" i="2"/>
  <c r="E3202" i="2"/>
  <c r="E3206" i="2"/>
  <c r="E3210" i="2"/>
  <c r="E3214" i="2"/>
  <c r="E3218" i="2"/>
  <c r="E3222" i="2"/>
  <c r="E3226" i="2"/>
  <c r="E3230" i="2"/>
  <c r="E3234" i="2"/>
  <c r="E3238" i="2"/>
  <c r="E3242" i="2"/>
  <c r="E3246" i="2"/>
  <c r="E3250" i="2"/>
  <c r="E3254" i="2"/>
  <c r="E3258" i="2"/>
  <c r="E3262" i="2"/>
  <c r="E3266" i="2"/>
  <c r="E3270" i="2"/>
  <c r="E3274" i="2"/>
  <c r="E3278" i="2"/>
  <c r="E3282" i="2"/>
  <c r="E3286" i="2"/>
  <c r="E3290" i="2"/>
  <c r="E3294" i="2"/>
  <c r="E3298" i="2"/>
  <c r="E3302" i="2"/>
  <c r="E3306" i="2"/>
  <c r="E3310" i="2"/>
  <c r="E3314" i="2"/>
  <c r="E3318" i="2"/>
  <c r="E3322" i="2"/>
  <c r="E3326" i="2"/>
  <c r="E3330" i="2"/>
  <c r="E3334" i="2"/>
  <c r="E3338" i="2"/>
  <c r="E3342" i="2"/>
  <c r="E3346" i="2"/>
  <c r="E3350" i="2"/>
  <c r="E3354" i="2"/>
  <c r="E3358" i="2"/>
  <c r="E3362" i="2"/>
  <c r="E3366" i="2"/>
  <c r="E3370" i="2"/>
  <c r="E3374" i="2"/>
  <c r="E3378" i="2"/>
  <c r="E3382" i="2"/>
  <c r="E3386" i="2"/>
  <c r="E3390" i="2"/>
  <c r="E3394" i="2"/>
  <c r="E3398" i="2"/>
  <c r="E3402" i="2"/>
  <c r="E3406" i="2"/>
  <c r="E3410" i="2"/>
  <c r="E3414" i="2"/>
  <c r="E3418" i="2"/>
  <c r="E3422" i="2"/>
  <c r="E3426" i="2"/>
  <c r="E3430" i="2"/>
  <c r="E3434" i="2"/>
  <c r="E3438" i="2"/>
  <c r="E3442" i="2"/>
  <c r="E3446" i="2"/>
  <c r="E3450" i="2"/>
  <c r="E3454" i="2"/>
  <c r="E3458" i="2"/>
  <c r="E3462" i="2"/>
  <c r="E3466" i="2"/>
  <c r="E3470" i="2"/>
  <c r="E3474" i="2"/>
  <c r="E3478" i="2"/>
  <c r="E3482" i="2"/>
  <c r="E3486" i="2"/>
  <c r="E3490" i="2"/>
  <c r="E3494" i="2"/>
  <c r="E3498" i="2"/>
  <c r="E40" i="2"/>
  <c r="E48" i="2"/>
  <c r="E56" i="2"/>
  <c r="E64" i="2"/>
  <c r="E72" i="2"/>
  <c r="E80" i="2"/>
  <c r="E88" i="2"/>
  <c r="E96" i="2"/>
  <c r="E104" i="2"/>
  <c r="E112" i="2"/>
  <c r="E120" i="2"/>
  <c r="E128" i="2"/>
  <c r="E136" i="2"/>
  <c r="E144" i="2"/>
  <c r="E152" i="2"/>
  <c r="E160" i="2"/>
  <c r="E168" i="2"/>
  <c r="E176" i="2"/>
  <c r="E184" i="2"/>
  <c r="E192" i="2"/>
  <c r="E200" i="2"/>
  <c r="E208" i="2"/>
  <c r="E216" i="2"/>
  <c r="E224" i="2"/>
  <c r="E232" i="2"/>
  <c r="E240" i="2"/>
  <c r="E248" i="2"/>
  <c r="E256" i="2"/>
  <c r="E264" i="2"/>
  <c r="E272" i="2"/>
  <c r="E280" i="2"/>
  <c r="E288" i="2"/>
  <c r="E296" i="2"/>
  <c r="E304" i="2"/>
  <c r="E312" i="2"/>
  <c r="E320" i="2"/>
  <c r="E328" i="2"/>
  <c r="E336" i="2"/>
  <c r="E344" i="2"/>
  <c r="E352" i="2"/>
  <c r="E360" i="2"/>
  <c r="E368" i="2"/>
  <c r="E376" i="2"/>
  <c r="E384" i="2"/>
  <c r="E392" i="2"/>
  <c r="E400" i="2"/>
  <c r="E408" i="2"/>
  <c r="E416" i="2"/>
  <c r="E424" i="2"/>
  <c r="E432" i="2"/>
  <c r="E440" i="2"/>
  <c r="E448" i="2"/>
  <c r="E456" i="2"/>
  <c r="E464" i="2"/>
  <c r="E472" i="2"/>
  <c r="E480" i="2"/>
  <c r="E488" i="2"/>
  <c r="E496" i="2"/>
  <c r="E504" i="2"/>
  <c r="E512" i="2"/>
  <c r="E520" i="2"/>
  <c r="E528" i="2"/>
  <c r="E536" i="2"/>
  <c r="E544" i="2"/>
  <c r="E552" i="2"/>
  <c r="E560" i="2"/>
  <c r="E568" i="2"/>
  <c r="E576" i="2"/>
  <c r="E584" i="2"/>
  <c r="E592" i="2"/>
  <c r="E600" i="2"/>
  <c r="E608" i="2"/>
  <c r="E616" i="2"/>
  <c r="E624" i="2"/>
  <c r="E632" i="2"/>
  <c r="E640" i="2"/>
  <c r="E648" i="2"/>
  <c r="E656" i="2"/>
  <c r="E664" i="2"/>
  <c r="E671" i="2"/>
  <c r="E675" i="2"/>
  <c r="E679" i="2"/>
  <c r="E683" i="2"/>
  <c r="E687" i="2"/>
  <c r="E691" i="2"/>
  <c r="E695" i="2"/>
  <c r="E699" i="2"/>
  <c r="E703" i="2"/>
  <c r="E707" i="2"/>
  <c r="E711" i="2"/>
  <c r="E715" i="2"/>
  <c r="E719" i="2"/>
  <c r="E723" i="2"/>
  <c r="E727" i="2"/>
  <c r="E731" i="2"/>
  <c r="E735" i="2"/>
  <c r="E739" i="2"/>
  <c r="E743" i="2"/>
  <c r="E747" i="2"/>
  <c r="E751" i="2"/>
  <c r="E755" i="2"/>
  <c r="E759" i="2"/>
  <c r="E763" i="2"/>
  <c r="E767" i="2"/>
  <c r="E771" i="2"/>
  <c r="E775" i="2"/>
  <c r="E779" i="2"/>
  <c r="E783" i="2"/>
  <c r="E787" i="2"/>
  <c r="E791" i="2"/>
  <c r="E795" i="2"/>
  <c r="E799" i="2"/>
  <c r="E803" i="2"/>
  <c r="E807" i="2"/>
  <c r="E811" i="2"/>
  <c r="E815" i="2"/>
  <c r="E819" i="2"/>
  <c r="E823" i="2"/>
  <c r="E827" i="2"/>
  <c r="E831" i="2"/>
  <c r="E835" i="2"/>
  <c r="E839" i="2"/>
  <c r="E843" i="2"/>
  <c r="E847" i="2"/>
  <c r="E851" i="2"/>
  <c r="E855" i="2"/>
  <c r="E859" i="2"/>
  <c r="E863" i="2"/>
  <c r="E867" i="2"/>
  <c r="E871" i="2"/>
  <c r="E875" i="2"/>
  <c r="E879" i="2"/>
  <c r="E883" i="2"/>
  <c r="E887" i="2"/>
  <c r="E891" i="2"/>
  <c r="E895" i="2"/>
  <c r="E899" i="2"/>
  <c r="E903" i="2"/>
  <c r="E907" i="2"/>
  <c r="E911" i="2"/>
  <c r="E915" i="2"/>
  <c r="E919" i="2"/>
  <c r="E923" i="2"/>
  <c r="E927" i="2"/>
  <c r="E931" i="2"/>
  <c r="E935" i="2"/>
  <c r="E939" i="2"/>
  <c r="E943" i="2"/>
  <c r="E947" i="2"/>
  <c r="E951" i="2"/>
  <c r="E955" i="2"/>
  <c r="E959" i="2"/>
  <c r="E963" i="2"/>
  <c r="E967" i="2"/>
  <c r="E971" i="2"/>
  <c r="E975" i="2"/>
  <c r="E979" i="2"/>
  <c r="E983" i="2"/>
  <c r="E987" i="2"/>
  <c r="E991" i="2"/>
  <c r="E995" i="2"/>
  <c r="E999" i="2"/>
  <c r="E1003" i="2"/>
  <c r="E1007" i="2"/>
  <c r="E1011" i="2"/>
  <c r="E1015" i="2"/>
  <c r="E1019" i="2"/>
  <c r="E1023" i="2"/>
  <c r="E1027" i="2"/>
  <c r="E1031" i="2"/>
  <c r="E1035" i="2"/>
  <c r="E1039" i="2"/>
  <c r="E1043" i="2"/>
  <c r="E1047" i="2"/>
  <c r="E1051" i="2"/>
  <c r="E1055" i="2"/>
  <c r="E1059" i="2"/>
  <c r="E1063" i="2"/>
  <c r="E1067" i="2"/>
  <c r="E1071" i="2"/>
  <c r="E1075" i="2"/>
  <c r="E1079" i="2"/>
  <c r="E1083" i="2"/>
  <c r="E1087" i="2"/>
  <c r="E1091" i="2"/>
  <c r="E1095" i="2"/>
  <c r="E1099" i="2"/>
  <c r="E1103" i="2"/>
  <c r="E1107" i="2"/>
  <c r="E1111" i="2"/>
  <c r="E1115" i="2"/>
  <c r="E1119" i="2"/>
  <c r="E1123" i="2"/>
  <c r="E1127" i="2"/>
  <c r="E1131" i="2"/>
  <c r="E1135" i="2"/>
  <c r="E1139" i="2"/>
  <c r="E1143" i="2"/>
  <c r="E1147" i="2"/>
  <c r="E1151" i="2"/>
  <c r="E1155" i="2"/>
  <c r="E1159" i="2"/>
  <c r="E1163" i="2"/>
  <c r="E1167" i="2"/>
  <c r="E1171" i="2"/>
  <c r="E1175" i="2"/>
  <c r="E1179" i="2"/>
  <c r="E1183" i="2"/>
  <c r="E1187" i="2"/>
  <c r="E1191" i="2"/>
  <c r="E1195" i="2"/>
  <c r="E1199" i="2"/>
  <c r="E1203" i="2"/>
  <c r="E1207" i="2"/>
  <c r="E1211" i="2"/>
  <c r="E1215" i="2"/>
  <c r="E1219" i="2"/>
  <c r="E1223" i="2"/>
  <c r="E1227" i="2"/>
  <c r="E1231" i="2"/>
  <c r="E1235" i="2"/>
  <c r="E1239" i="2"/>
  <c r="E1243" i="2"/>
  <c r="E1247" i="2"/>
  <c r="E1251" i="2"/>
  <c r="E1255" i="2"/>
  <c r="E1259" i="2"/>
  <c r="E1263" i="2"/>
  <c r="E1267" i="2"/>
  <c r="E1271" i="2"/>
  <c r="E1275" i="2"/>
  <c r="E1279" i="2"/>
  <c r="E1283" i="2"/>
  <c r="E1287" i="2"/>
  <c r="E1291" i="2"/>
  <c r="E1295" i="2"/>
  <c r="E1299" i="2"/>
  <c r="E1303" i="2"/>
  <c r="E1307" i="2"/>
  <c r="E1311" i="2"/>
  <c r="E1315" i="2"/>
  <c r="E1319" i="2"/>
  <c r="E1323" i="2"/>
  <c r="E1327" i="2"/>
  <c r="E1331" i="2"/>
  <c r="E1335" i="2"/>
  <c r="E1339" i="2"/>
  <c r="E1343" i="2"/>
  <c r="E1347" i="2"/>
  <c r="E1351" i="2"/>
  <c r="E1355" i="2"/>
  <c r="E1359" i="2"/>
  <c r="E1363" i="2"/>
  <c r="E1367" i="2"/>
  <c r="E1371" i="2"/>
  <c r="E1375" i="2"/>
  <c r="E1379" i="2"/>
  <c r="E1383" i="2"/>
  <c r="E1387" i="2"/>
  <c r="E1391" i="2"/>
  <c r="E1395" i="2"/>
  <c r="E1399" i="2"/>
  <c r="E1403" i="2"/>
  <c r="E1407" i="2"/>
  <c r="E1411" i="2"/>
  <c r="E1415" i="2"/>
  <c r="E1419" i="2"/>
  <c r="E1423" i="2"/>
  <c r="E1427" i="2"/>
  <c r="E1431" i="2"/>
  <c r="E1435" i="2"/>
  <c r="E1439" i="2"/>
  <c r="E1443" i="2"/>
  <c r="E1447" i="2"/>
  <c r="E1451" i="2"/>
  <c r="E1455" i="2"/>
  <c r="E1459" i="2"/>
  <c r="E1463" i="2"/>
  <c r="E1467" i="2"/>
  <c r="E1471" i="2"/>
  <c r="E1475" i="2"/>
  <c r="E1479" i="2"/>
  <c r="E1483" i="2"/>
  <c r="E1487" i="2"/>
  <c r="E1491" i="2"/>
  <c r="E1495" i="2"/>
  <c r="E1499" i="2"/>
  <c r="E1503" i="2"/>
  <c r="E1507" i="2"/>
  <c r="E1511" i="2"/>
  <c r="E1515" i="2"/>
  <c r="E1519" i="2"/>
  <c r="E1523" i="2"/>
  <c r="E1527" i="2"/>
  <c r="E1531" i="2"/>
  <c r="E1535" i="2"/>
  <c r="E1539" i="2"/>
  <c r="E1543" i="2"/>
  <c r="E1547" i="2"/>
  <c r="E1551" i="2"/>
  <c r="E1555" i="2"/>
  <c r="E1559" i="2"/>
  <c r="E1563" i="2"/>
  <c r="E1567" i="2"/>
  <c r="E1571" i="2"/>
  <c r="E1575" i="2"/>
  <c r="E1579" i="2"/>
  <c r="E1583" i="2"/>
  <c r="E1587" i="2"/>
  <c r="E1591" i="2"/>
  <c r="E1595" i="2"/>
  <c r="E1599" i="2"/>
  <c r="E1603" i="2"/>
  <c r="E1607" i="2"/>
  <c r="E1611" i="2"/>
  <c r="E1615" i="2"/>
  <c r="E1619" i="2"/>
  <c r="E1623" i="2"/>
  <c r="E1627" i="2"/>
  <c r="E1631" i="2"/>
  <c r="E1635" i="2"/>
  <c r="E1639" i="2"/>
  <c r="E1643" i="2"/>
  <c r="E1647" i="2"/>
  <c r="E1651" i="2"/>
  <c r="E1655" i="2"/>
  <c r="E1659" i="2"/>
  <c r="E1663" i="2"/>
  <c r="E1667" i="2"/>
  <c r="E1671" i="2"/>
  <c r="E1675" i="2"/>
  <c r="E1679" i="2"/>
  <c r="E1683" i="2"/>
  <c r="E1687" i="2"/>
  <c r="E1691" i="2"/>
  <c r="E1695" i="2"/>
  <c r="E1699" i="2"/>
  <c r="E1703" i="2"/>
  <c r="E1707" i="2"/>
  <c r="E1711" i="2"/>
  <c r="E1715" i="2"/>
  <c r="E1719" i="2"/>
  <c r="E1723" i="2"/>
  <c r="E1727" i="2"/>
  <c r="E1731" i="2"/>
  <c r="E1735" i="2"/>
  <c r="E1739" i="2"/>
  <c r="E1743" i="2"/>
  <c r="E1747" i="2"/>
  <c r="E1751" i="2"/>
  <c r="E1755" i="2"/>
  <c r="E1759" i="2"/>
  <c r="E1763" i="2"/>
  <c r="E1767" i="2"/>
  <c r="E1771" i="2"/>
  <c r="E1775" i="2"/>
  <c r="E1779" i="2"/>
  <c r="E1783" i="2"/>
  <c r="E1787" i="2"/>
  <c r="E1791" i="2"/>
  <c r="E1795" i="2"/>
  <c r="E1799" i="2"/>
  <c r="E1803" i="2"/>
  <c r="E1807" i="2"/>
  <c r="E1811" i="2"/>
  <c r="E1815" i="2"/>
  <c r="E1819" i="2"/>
  <c r="E1823" i="2"/>
  <c r="E1827" i="2"/>
  <c r="E1831" i="2"/>
  <c r="E1835" i="2"/>
  <c r="E1839" i="2"/>
  <c r="E1843" i="2"/>
  <c r="E1847" i="2"/>
  <c r="E1851" i="2"/>
  <c r="E1855" i="2"/>
  <c r="E1859" i="2"/>
  <c r="E1863" i="2"/>
  <c r="E1867" i="2"/>
  <c r="E1871" i="2"/>
  <c r="E1875" i="2"/>
  <c r="E1879" i="2"/>
  <c r="E1883" i="2"/>
  <c r="E1887" i="2"/>
  <c r="E1891" i="2"/>
  <c r="E1895" i="2"/>
  <c r="E1899" i="2"/>
  <c r="E1903" i="2"/>
  <c r="E1907" i="2"/>
  <c r="E1911" i="2"/>
  <c r="E1915" i="2"/>
  <c r="E1919" i="2"/>
  <c r="E1923" i="2"/>
  <c r="E1927" i="2"/>
  <c r="E1931" i="2"/>
  <c r="E1935" i="2"/>
  <c r="E1939" i="2"/>
  <c r="E1943" i="2"/>
  <c r="E1947" i="2"/>
  <c r="E1951" i="2"/>
  <c r="E1955" i="2"/>
  <c r="E1959" i="2"/>
  <c r="E1963" i="2"/>
  <c r="E1967" i="2"/>
  <c r="E1971" i="2"/>
  <c r="E1975" i="2"/>
  <c r="E1979" i="2"/>
  <c r="E1983" i="2"/>
  <c r="E1987" i="2"/>
  <c r="E1991" i="2"/>
  <c r="E1995" i="2"/>
  <c r="E1999" i="2"/>
  <c r="E2003" i="2"/>
  <c r="E2007" i="2"/>
  <c r="E2011" i="2"/>
  <c r="E2015" i="2"/>
  <c r="E2019" i="2"/>
  <c r="E2023" i="2"/>
  <c r="E2027" i="2"/>
  <c r="E2031" i="2"/>
  <c r="E2035" i="2"/>
  <c r="E2039" i="2"/>
  <c r="E2043" i="2"/>
  <c r="E2047" i="2"/>
  <c r="E2051" i="2"/>
  <c r="E2055" i="2"/>
  <c r="E2059" i="2"/>
  <c r="E2063" i="2"/>
  <c r="E2067" i="2"/>
  <c r="E2071" i="2"/>
  <c r="E2075" i="2"/>
  <c r="E2079" i="2"/>
  <c r="E2083" i="2"/>
  <c r="E2087" i="2"/>
  <c r="E2091" i="2"/>
  <c r="E2095" i="2"/>
  <c r="E2099" i="2"/>
  <c r="E2103" i="2"/>
  <c r="E2107" i="2"/>
  <c r="E2111" i="2"/>
  <c r="E2115" i="2"/>
  <c r="E2119" i="2"/>
  <c r="E2123" i="2"/>
  <c r="E2127" i="2"/>
  <c r="E2131" i="2"/>
  <c r="E2135" i="2"/>
  <c r="E2139" i="2"/>
  <c r="E2143" i="2"/>
  <c r="E2147" i="2"/>
  <c r="E2151" i="2"/>
  <c r="E2155" i="2"/>
  <c r="E2159" i="2"/>
  <c r="E2163" i="2"/>
  <c r="E2167" i="2"/>
  <c r="E2171" i="2"/>
  <c r="E2175" i="2"/>
  <c r="E2179" i="2"/>
  <c r="E2183" i="2"/>
  <c r="E2187" i="2"/>
  <c r="E2191" i="2"/>
  <c r="E2195" i="2"/>
  <c r="E2199" i="2"/>
  <c r="E2203" i="2"/>
  <c r="E2207" i="2"/>
  <c r="E2211" i="2"/>
  <c r="E2215" i="2"/>
  <c r="E2219" i="2"/>
  <c r="E2223" i="2"/>
  <c r="E2227" i="2"/>
  <c r="E2231" i="2"/>
  <c r="E2235" i="2"/>
  <c r="E2239" i="2"/>
  <c r="E2243" i="2"/>
  <c r="E2247" i="2"/>
  <c r="E2251" i="2"/>
  <c r="E2255" i="2"/>
  <c r="E2259" i="2"/>
  <c r="E2263" i="2"/>
  <c r="E2267" i="2"/>
  <c r="E2271" i="2"/>
  <c r="E2275" i="2"/>
  <c r="E2279" i="2"/>
  <c r="E2283" i="2"/>
  <c r="E2287" i="2"/>
  <c r="E2291" i="2"/>
  <c r="E2295" i="2"/>
  <c r="E2299" i="2"/>
  <c r="E2303" i="2"/>
  <c r="E2307" i="2"/>
  <c r="E2311" i="2"/>
  <c r="E2315" i="2"/>
  <c r="E2319" i="2"/>
  <c r="E2323" i="2"/>
  <c r="E2327" i="2"/>
  <c r="E2331" i="2"/>
  <c r="E2335" i="2"/>
  <c r="E2339" i="2"/>
  <c r="E2343" i="2"/>
  <c r="E2347" i="2"/>
  <c r="E2351" i="2"/>
  <c r="E2355" i="2"/>
  <c r="E2359" i="2"/>
  <c r="E2363" i="2"/>
  <c r="E2367" i="2"/>
  <c r="E2371" i="2"/>
  <c r="E2375" i="2"/>
  <c r="E2379" i="2"/>
  <c r="E2383" i="2"/>
  <c r="E2387" i="2"/>
  <c r="E2391" i="2"/>
  <c r="E2395" i="2"/>
  <c r="E2399" i="2"/>
  <c r="E2403" i="2"/>
  <c r="E2407" i="2"/>
  <c r="E2411" i="2"/>
  <c r="E2415" i="2"/>
  <c r="E2419" i="2"/>
  <c r="E2423" i="2"/>
  <c r="E2427" i="2"/>
  <c r="E2431" i="2"/>
  <c r="E2435" i="2"/>
  <c r="E2439" i="2"/>
  <c r="E2443" i="2"/>
  <c r="E2447" i="2"/>
  <c r="E2451" i="2"/>
  <c r="E2455" i="2"/>
  <c r="E2459" i="2"/>
  <c r="E2463" i="2"/>
  <c r="E2467" i="2"/>
  <c r="E2471" i="2"/>
  <c r="E2475" i="2"/>
  <c r="E2479" i="2"/>
  <c r="E2483" i="2"/>
  <c r="E2487" i="2"/>
  <c r="E2491" i="2"/>
  <c r="E2495" i="2"/>
  <c r="E2499" i="2"/>
  <c r="E2503" i="2"/>
  <c r="E2507" i="2"/>
  <c r="E2511" i="2"/>
  <c r="E2515" i="2"/>
  <c r="E2519" i="2"/>
  <c r="E2523" i="2"/>
  <c r="E2527" i="2"/>
  <c r="E2531" i="2"/>
  <c r="E2535" i="2"/>
  <c r="E2539" i="2"/>
  <c r="E2543" i="2"/>
  <c r="E2547" i="2"/>
  <c r="E2551" i="2"/>
  <c r="E2555" i="2"/>
  <c r="E2559" i="2"/>
  <c r="E2563" i="2"/>
  <c r="E2567" i="2"/>
  <c r="E2571" i="2"/>
  <c r="E2575" i="2"/>
  <c r="E2579" i="2"/>
  <c r="E2583" i="2"/>
  <c r="E2587" i="2"/>
  <c r="E2591" i="2"/>
  <c r="E2595" i="2"/>
  <c r="E2599" i="2"/>
  <c r="E2603" i="2"/>
  <c r="E2607" i="2"/>
  <c r="E2611" i="2"/>
  <c r="E2615" i="2"/>
  <c r="E2619" i="2"/>
  <c r="E2623" i="2"/>
  <c r="E2627" i="2"/>
  <c r="E2631" i="2"/>
  <c r="E2635" i="2"/>
  <c r="E2639" i="2"/>
  <c r="E2643" i="2"/>
  <c r="E2647" i="2"/>
  <c r="E2651" i="2"/>
  <c r="E2655" i="2"/>
  <c r="E2659" i="2"/>
  <c r="E2663" i="2"/>
  <c r="E2667" i="2"/>
  <c r="E2671" i="2"/>
  <c r="E2675" i="2"/>
  <c r="E2679" i="2"/>
  <c r="E2683" i="2"/>
  <c r="E2687" i="2"/>
  <c r="E2691" i="2"/>
  <c r="E2695" i="2"/>
  <c r="E2699" i="2"/>
  <c r="E2703" i="2"/>
  <c r="E2707" i="2"/>
  <c r="E2711" i="2"/>
  <c r="E2715" i="2"/>
  <c r="E2719" i="2"/>
  <c r="E2723" i="2"/>
  <c r="E2727" i="2"/>
  <c r="E2731" i="2"/>
  <c r="E2735" i="2"/>
  <c r="E2739" i="2"/>
  <c r="E2743" i="2"/>
  <c r="E2747" i="2"/>
  <c r="E2751" i="2"/>
  <c r="E2755" i="2"/>
  <c r="E2759" i="2"/>
  <c r="E2763" i="2"/>
  <c r="E2767" i="2"/>
  <c r="E2771" i="2"/>
  <c r="E2775" i="2"/>
  <c r="E2779" i="2"/>
  <c r="E2783" i="2"/>
  <c r="E2787" i="2"/>
  <c r="E2791" i="2"/>
  <c r="E2795" i="2"/>
  <c r="E2799" i="2"/>
  <c r="E2803" i="2"/>
  <c r="E2807" i="2"/>
  <c r="E2811" i="2"/>
  <c r="E2815" i="2"/>
  <c r="E2819" i="2"/>
  <c r="E2823" i="2"/>
  <c r="E2827" i="2"/>
  <c r="E2831" i="2"/>
  <c r="E2835" i="2"/>
  <c r="E2839" i="2"/>
  <c r="E2843" i="2"/>
  <c r="E2847" i="2"/>
  <c r="E2851" i="2"/>
  <c r="E2855" i="2"/>
  <c r="E2859" i="2"/>
  <c r="E2863" i="2"/>
  <c r="E2867" i="2"/>
  <c r="E2871" i="2"/>
  <c r="E2875" i="2"/>
  <c r="E2879" i="2"/>
  <c r="E2883" i="2"/>
  <c r="E2887" i="2"/>
  <c r="E2891" i="2"/>
  <c r="E2895" i="2"/>
  <c r="E2899" i="2"/>
  <c r="E2903" i="2"/>
  <c r="E2907" i="2"/>
  <c r="E2911" i="2"/>
  <c r="E2915" i="2"/>
  <c r="E2919" i="2"/>
  <c r="E2923" i="2"/>
  <c r="E2927" i="2"/>
  <c r="E2931" i="2"/>
  <c r="E2935" i="2"/>
  <c r="E2939" i="2"/>
  <c r="E2943" i="2"/>
  <c r="E2947" i="2"/>
  <c r="E2951" i="2"/>
  <c r="E2955" i="2"/>
  <c r="E2959" i="2"/>
  <c r="E2963" i="2"/>
  <c r="E2967" i="2"/>
  <c r="E2971" i="2"/>
  <c r="E2975" i="2"/>
  <c r="E2979" i="2"/>
  <c r="E2983" i="2"/>
  <c r="E2987" i="2"/>
  <c r="E2991" i="2"/>
  <c r="E2995" i="2"/>
  <c r="E2999" i="2"/>
  <c r="E3003" i="2"/>
  <c r="E3007" i="2"/>
  <c r="E3011" i="2"/>
  <c r="E3015" i="2"/>
  <c r="E3019" i="2"/>
  <c r="E3023" i="2"/>
  <c r="E3027" i="2"/>
  <c r="E3031" i="2"/>
  <c r="E3035" i="2"/>
  <c r="E3039" i="2"/>
  <c r="E3043" i="2"/>
  <c r="E3047" i="2"/>
  <c r="E3051" i="2"/>
  <c r="E3055" i="2"/>
  <c r="E3059" i="2"/>
  <c r="E3063" i="2"/>
  <c r="E3067" i="2"/>
  <c r="E3071" i="2"/>
  <c r="E3075" i="2"/>
  <c r="E3079" i="2"/>
  <c r="E3083" i="2"/>
  <c r="E3087" i="2"/>
  <c r="E3091" i="2"/>
  <c r="E3095" i="2"/>
  <c r="E3099" i="2"/>
  <c r="E3103" i="2"/>
  <c r="E3107" i="2"/>
  <c r="E3111" i="2"/>
  <c r="E3115" i="2"/>
  <c r="E3119" i="2"/>
  <c r="E3123" i="2"/>
  <c r="E3127" i="2"/>
  <c r="E3131" i="2"/>
  <c r="E3135" i="2"/>
  <c r="E3139" i="2"/>
  <c r="E3143" i="2"/>
  <c r="E3147" i="2"/>
  <c r="E3151" i="2"/>
  <c r="E3155" i="2"/>
  <c r="E3159" i="2"/>
  <c r="E3163" i="2"/>
  <c r="E3167" i="2"/>
  <c r="E3171" i="2"/>
  <c r="E3175" i="2"/>
  <c r="E3179" i="2"/>
  <c r="E3183" i="2"/>
  <c r="E3187" i="2"/>
  <c r="E3191" i="2"/>
  <c r="E3195" i="2"/>
  <c r="E3199" i="2"/>
  <c r="E3203" i="2"/>
  <c r="E3207" i="2"/>
  <c r="E3211" i="2"/>
  <c r="E3215" i="2"/>
  <c r="E3219" i="2"/>
  <c r="E3223" i="2"/>
  <c r="E3227" i="2"/>
  <c r="E3231" i="2"/>
  <c r="E3235" i="2"/>
  <c r="E3239" i="2"/>
  <c r="E3243" i="2"/>
  <c r="E3247" i="2"/>
  <c r="E3251" i="2"/>
  <c r="E3255" i="2"/>
  <c r="E3259" i="2"/>
  <c r="E3263" i="2"/>
  <c r="E3267" i="2"/>
  <c r="E3271" i="2"/>
  <c r="E3275" i="2"/>
  <c r="E3279" i="2"/>
  <c r="E3283" i="2"/>
  <c r="E3287" i="2"/>
  <c r="E3291" i="2"/>
  <c r="E3295" i="2"/>
  <c r="E3299" i="2"/>
  <c r="E3303" i="2"/>
  <c r="E3307" i="2"/>
  <c r="E3311" i="2"/>
  <c r="E3315" i="2"/>
  <c r="E3319" i="2"/>
  <c r="E3323" i="2"/>
  <c r="E3327" i="2"/>
  <c r="E3331" i="2"/>
  <c r="E3335" i="2"/>
  <c r="E3339" i="2"/>
  <c r="E3343" i="2"/>
  <c r="E3347" i="2"/>
  <c r="E3351" i="2"/>
  <c r="E3355" i="2"/>
  <c r="E3359" i="2"/>
  <c r="E3363" i="2"/>
  <c r="E3367" i="2"/>
  <c r="E3371" i="2"/>
  <c r="E3375" i="2"/>
  <c r="E3379" i="2"/>
  <c r="E3383" i="2"/>
  <c r="E3387" i="2"/>
  <c r="E3391" i="2"/>
  <c r="E3395" i="2"/>
  <c r="E3399" i="2"/>
  <c r="E3403" i="2"/>
  <c r="E3407" i="2"/>
  <c r="E3411" i="2"/>
  <c r="E3415" i="2"/>
  <c r="E3419" i="2"/>
  <c r="E3423" i="2"/>
  <c r="E3427" i="2"/>
  <c r="E3431" i="2"/>
  <c r="E3435" i="2"/>
  <c r="E3439" i="2"/>
  <c r="E3443" i="2"/>
  <c r="E3447" i="2"/>
  <c r="E3451" i="2"/>
  <c r="E3455" i="2"/>
  <c r="E3459" i="2"/>
  <c r="E3463" i="2"/>
  <c r="E3467" i="2"/>
  <c r="E3471" i="2"/>
  <c r="E3475" i="2"/>
  <c r="E3479" i="2"/>
  <c r="E3483" i="2"/>
  <c r="E3487" i="2"/>
  <c r="E3491" i="2"/>
  <c r="E3495" i="2"/>
  <c r="E3499" i="2"/>
  <c r="E42" i="2"/>
  <c r="E50" i="2"/>
  <c r="E58" i="2"/>
  <c r="E66" i="2"/>
  <c r="E74" i="2"/>
  <c r="E82" i="2"/>
  <c r="E90" i="2"/>
  <c r="E98" i="2"/>
  <c r="E106" i="2"/>
  <c r="E114" i="2"/>
  <c r="E122" i="2"/>
  <c r="E130" i="2"/>
  <c r="E138" i="2"/>
  <c r="E146" i="2"/>
  <c r="E154" i="2"/>
  <c r="E162" i="2"/>
  <c r="E170" i="2"/>
  <c r="E178" i="2"/>
  <c r="E186" i="2"/>
  <c r="E194" i="2"/>
  <c r="E202" i="2"/>
  <c r="E210" i="2"/>
  <c r="E218" i="2"/>
  <c r="E226" i="2"/>
  <c r="E234" i="2"/>
  <c r="E242" i="2"/>
  <c r="E250" i="2"/>
  <c r="E258" i="2"/>
  <c r="E266" i="2"/>
  <c r="E274" i="2"/>
  <c r="E282" i="2"/>
  <c r="E290" i="2"/>
  <c r="E298" i="2"/>
  <c r="E306" i="2"/>
  <c r="E314" i="2"/>
  <c r="E322" i="2"/>
  <c r="E330" i="2"/>
  <c r="E338" i="2"/>
  <c r="E346" i="2"/>
  <c r="E354" i="2"/>
  <c r="E362" i="2"/>
  <c r="E370" i="2"/>
  <c r="E378" i="2"/>
  <c r="E386" i="2"/>
  <c r="E394" i="2"/>
  <c r="E402" i="2"/>
  <c r="E410" i="2"/>
  <c r="E418" i="2"/>
  <c r="E426" i="2"/>
  <c r="E434" i="2"/>
  <c r="E442" i="2"/>
  <c r="E450" i="2"/>
  <c r="E458" i="2"/>
  <c r="E466" i="2"/>
  <c r="E474" i="2"/>
  <c r="E482" i="2"/>
  <c r="E490" i="2"/>
  <c r="E498" i="2"/>
  <c r="E506" i="2"/>
  <c r="E514" i="2"/>
  <c r="E522" i="2"/>
  <c r="E530" i="2"/>
  <c r="E538" i="2"/>
  <c r="E546" i="2"/>
  <c r="E554" i="2"/>
  <c r="E562" i="2"/>
  <c r="E570" i="2"/>
  <c r="E578" i="2"/>
  <c r="E586" i="2"/>
  <c r="E594" i="2"/>
  <c r="E602" i="2"/>
  <c r="E610" i="2"/>
  <c r="E618" i="2"/>
  <c r="E626" i="2"/>
  <c r="E634" i="2"/>
  <c r="E642" i="2"/>
  <c r="E650" i="2"/>
  <c r="E658" i="2"/>
  <c r="E666" i="2"/>
  <c r="E672" i="2"/>
  <c r="E676" i="2"/>
  <c r="E680" i="2"/>
  <c r="E684" i="2"/>
  <c r="E688" i="2"/>
  <c r="E692" i="2"/>
  <c r="E696" i="2"/>
  <c r="E700" i="2"/>
  <c r="E704" i="2"/>
  <c r="E708" i="2"/>
  <c r="E712" i="2"/>
  <c r="E716" i="2"/>
  <c r="E720" i="2"/>
  <c r="E724" i="2"/>
  <c r="E728" i="2"/>
  <c r="E732" i="2"/>
  <c r="E736" i="2"/>
  <c r="E740" i="2"/>
  <c r="E744" i="2"/>
  <c r="E748" i="2"/>
  <c r="E752" i="2"/>
  <c r="E756" i="2"/>
  <c r="E760" i="2"/>
  <c r="E764" i="2"/>
  <c r="E768" i="2"/>
  <c r="E772" i="2"/>
  <c r="E776" i="2"/>
  <c r="E780" i="2"/>
  <c r="E784" i="2"/>
  <c r="E788" i="2"/>
  <c r="E792" i="2"/>
  <c r="E796" i="2"/>
  <c r="E800" i="2"/>
  <c r="E804" i="2"/>
  <c r="E808" i="2"/>
  <c r="E812" i="2"/>
  <c r="E816" i="2"/>
  <c r="E820" i="2"/>
  <c r="E824" i="2"/>
  <c r="E828" i="2"/>
  <c r="E832" i="2"/>
  <c r="E836" i="2"/>
  <c r="E840" i="2"/>
  <c r="E844" i="2"/>
  <c r="E848" i="2"/>
  <c r="E852" i="2"/>
  <c r="E856" i="2"/>
  <c r="E860" i="2"/>
  <c r="E864" i="2"/>
  <c r="E868" i="2"/>
  <c r="E872" i="2"/>
  <c r="E876" i="2"/>
  <c r="E880" i="2"/>
  <c r="E884" i="2"/>
  <c r="E888" i="2"/>
  <c r="E892" i="2"/>
  <c r="E896" i="2"/>
  <c r="E900" i="2"/>
  <c r="E904" i="2"/>
  <c r="E908" i="2"/>
  <c r="E912" i="2"/>
  <c r="E916" i="2"/>
  <c r="E920" i="2"/>
  <c r="E924" i="2"/>
  <c r="E928" i="2"/>
  <c r="E932" i="2"/>
  <c r="E936" i="2"/>
  <c r="E940" i="2"/>
  <c r="E944" i="2"/>
  <c r="E948" i="2"/>
  <c r="E952" i="2"/>
  <c r="E956" i="2"/>
  <c r="E960" i="2"/>
  <c r="E964" i="2"/>
  <c r="E968" i="2"/>
  <c r="E972" i="2"/>
  <c r="E976" i="2"/>
  <c r="E980" i="2"/>
  <c r="E984" i="2"/>
  <c r="E988" i="2"/>
  <c r="E992" i="2"/>
  <c r="E996" i="2"/>
  <c r="E1000" i="2"/>
  <c r="E1004" i="2"/>
  <c r="E1008" i="2"/>
  <c r="E1012" i="2"/>
  <c r="E1016" i="2"/>
  <c r="E1020" i="2"/>
  <c r="E1024" i="2"/>
  <c r="E1028" i="2"/>
  <c r="E1032" i="2"/>
  <c r="E1036" i="2"/>
  <c r="E1040" i="2"/>
  <c r="E1044" i="2"/>
  <c r="E1048" i="2"/>
  <c r="E1052" i="2"/>
  <c r="E1056" i="2"/>
  <c r="E1060" i="2"/>
  <c r="E1064" i="2"/>
  <c r="E1068" i="2"/>
  <c r="E1072" i="2"/>
  <c r="E1076" i="2"/>
  <c r="E1080" i="2"/>
  <c r="E1084" i="2"/>
  <c r="E1088" i="2"/>
  <c r="E1092" i="2"/>
  <c r="E1096" i="2"/>
  <c r="E1100" i="2"/>
  <c r="E1104" i="2"/>
  <c r="E1108" i="2"/>
  <c r="E1112" i="2"/>
  <c r="E1116" i="2"/>
  <c r="E1120" i="2"/>
  <c r="E1124" i="2"/>
  <c r="E1128" i="2"/>
  <c r="E1132" i="2"/>
  <c r="E1136" i="2"/>
  <c r="E1140" i="2"/>
  <c r="E1144" i="2"/>
  <c r="E1148" i="2"/>
  <c r="E1152" i="2"/>
  <c r="E1156" i="2"/>
  <c r="E1160" i="2"/>
  <c r="E1164" i="2"/>
  <c r="E1168" i="2"/>
  <c r="E1172" i="2"/>
  <c r="E1176" i="2"/>
  <c r="E1180" i="2"/>
  <c r="E1184" i="2"/>
  <c r="E1188" i="2"/>
  <c r="E1192" i="2"/>
  <c r="E1196" i="2"/>
  <c r="E1200" i="2"/>
  <c r="E1204" i="2"/>
  <c r="E1208" i="2"/>
  <c r="E1212" i="2"/>
  <c r="E1216" i="2"/>
  <c r="E1220" i="2"/>
  <c r="E1224" i="2"/>
  <c r="E1228" i="2"/>
  <c r="E1232" i="2"/>
  <c r="E1236" i="2"/>
  <c r="E1240" i="2"/>
  <c r="E1244" i="2"/>
  <c r="E1248" i="2"/>
  <c r="E1252" i="2"/>
  <c r="E1256" i="2"/>
  <c r="E1260" i="2"/>
  <c r="E1264" i="2"/>
  <c r="E1268" i="2"/>
  <c r="E1272" i="2"/>
  <c r="E1276" i="2"/>
  <c r="E1280" i="2"/>
  <c r="E1284" i="2"/>
  <c r="E1288" i="2"/>
  <c r="E1292" i="2"/>
  <c r="E1296" i="2"/>
  <c r="E1300" i="2"/>
  <c r="E1304" i="2"/>
  <c r="E1308" i="2"/>
  <c r="E1312" i="2"/>
  <c r="E1316" i="2"/>
  <c r="E1320" i="2"/>
  <c r="E1324" i="2"/>
  <c r="E1328" i="2"/>
  <c r="E1332" i="2"/>
  <c r="E1336" i="2"/>
  <c r="E1340" i="2"/>
  <c r="E1344" i="2"/>
  <c r="E1348" i="2"/>
  <c r="E1352" i="2"/>
  <c r="E1356" i="2"/>
  <c r="E1360" i="2"/>
  <c r="E1364" i="2"/>
  <c r="E1368" i="2"/>
  <c r="E1372" i="2"/>
  <c r="E1376" i="2"/>
  <c r="E1380" i="2"/>
  <c r="E1384" i="2"/>
  <c r="E1388" i="2"/>
  <c r="E1392" i="2"/>
  <c r="E1396" i="2"/>
  <c r="E1400" i="2"/>
  <c r="E1404" i="2"/>
  <c r="E1408" i="2"/>
  <c r="E1412" i="2"/>
  <c r="E1416" i="2"/>
  <c r="E1420" i="2"/>
  <c r="E1424" i="2"/>
  <c r="E1428" i="2"/>
  <c r="E1432" i="2"/>
  <c r="E1436" i="2"/>
  <c r="E1440" i="2"/>
  <c r="E1444" i="2"/>
  <c r="E1448" i="2"/>
  <c r="E1452" i="2"/>
  <c r="E1456" i="2"/>
  <c r="E1460" i="2"/>
  <c r="E1464" i="2"/>
  <c r="E1468" i="2"/>
  <c r="E1472" i="2"/>
  <c r="E1476" i="2"/>
  <c r="E1480" i="2"/>
  <c r="E1484" i="2"/>
  <c r="E1488" i="2"/>
  <c r="E1492" i="2"/>
  <c r="E1496" i="2"/>
  <c r="E1500" i="2"/>
  <c r="E1504" i="2"/>
  <c r="E1508" i="2"/>
  <c r="E1512" i="2"/>
  <c r="E1516" i="2"/>
  <c r="E1520" i="2"/>
  <c r="E1524" i="2"/>
  <c r="E1528" i="2"/>
  <c r="E1532" i="2"/>
  <c r="E1536" i="2"/>
  <c r="E1540" i="2"/>
  <c r="E1544" i="2"/>
  <c r="E1548" i="2"/>
  <c r="E1552" i="2"/>
  <c r="E1556" i="2"/>
  <c r="E1560" i="2"/>
  <c r="E1564" i="2"/>
  <c r="E1568" i="2"/>
  <c r="E1572" i="2"/>
  <c r="E1576" i="2"/>
  <c r="E1580" i="2"/>
  <c r="E1584" i="2"/>
  <c r="E1588" i="2"/>
  <c r="E1592" i="2"/>
  <c r="E1596" i="2"/>
  <c r="E1600" i="2"/>
  <c r="E1604" i="2"/>
  <c r="E1608" i="2"/>
  <c r="E1612" i="2"/>
  <c r="E1616" i="2"/>
  <c r="E1620" i="2"/>
  <c r="E1624" i="2"/>
  <c r="E1628" i="2"/>
  <c r="E1632" i="2"/>
  <c r="E1636" i="2"/>
  <c r="E1640" i="2"/>
  <c r="E1644" i="2"/>
  <c r="E1648" i="2"/>
  <c r="E1652" i="2"/>
  <c r="E1656" i="2"/>
  <c r="E1660" i="2"/>
  <c r="E1664" i="2"/>
  <c r="E1668" i="2"/>
  <c r="E1672" i="2"/>
  <c r="E1676" i="2"/>
  <c r="E1680" i="2"/>
  <c r="E1684" i="2"/>
  <c r="E1688" i="2"/>
  <c r="E1692" i="2"/>
  <c r="E1696" i="2"/>
  <c r="E1700" i="2"/>
  <c r="E1704" i="2"/>
  <c r="E1708" i="2"/>
  <c r="E1712" i="2"/>
  <c r="E1716" i="2"/>
  <c r="E1720" i="2"/>
  <c r="E1724" i="2"/>
  <c r="E1728" i="2"/>
  <c r="E1732" i="2"/>
  <c r="E1736" i="2"/>
  <c r="E1740" i="2"/>
  <c r="E1744" i="2"/>
  <c r="E1748" i="2"/>
  <c r="E1752" i="2"/>
  <c r="E1756" i="2"/>
  <c r="E1760" i="2"/>
  <c r="E1764" i="2"/>
  <c r="E1768" i="2"/>
  <c r="E1772" i="2"/>
  <c r="E1776" i="2"/>
  <c r="E1780" i="2"/>
  <c r="E1784" i="2"/>
  <c r="E1788" i="2"/>
  <c r="E1792" i="2"/>
  <c r="E1796" i="2"/>
  <c r="E1800" i="2"/>
  <c r="E1804" i="2"/>
  <c r="E1808" i="2"/>
  <c r="E1812" i="2"/>
  <c r="E1816" i="2"/>
  <c r="E1820" i="2"/>
  <c r="E1824" i="2"/>
  <c r="E1828" i="2"/>
  <c r="E1832" i="2"/>
  <c r="E1836" i="2"/>
  <c r="E1840" i="2"/>
  <c r="E1844" i="2"/>
  <c r="E1848" i="2"/>
  <c r="E1852" i="2"/>
  <c r="E1856" i="2"/>
  <c r="E1860" i="2"/>
  <c r="E1864" i="2"/>
  <c r="E1868" i="2"/>
  <c r="E1872" i="2"/>
  <c r="E1876" i="2"/>
  <c r="E1880" i="2"/>
  <c r="E1884" i="2"/>
  <c r="E1888" i="2"/>
  <c r="E1892" i="2"/>
  <c r="E1896" i="2"/>
  <c r="E1900" i="2"/>
  <c r="E1904" i="2"/>
  <c r="E1908" i="2"/>
  <c r="E1912" i="2"/>
  <c r="E1916" i="2"/>
  <c r="E1920" i="2"/>
  <c r="E1924" i="2"/>
  <c r="E1928" i="2"/>
  <c r="E1932" i="2"/>
  <c r="E1936" i="2"/>
  <c r="E1940" i="2"/>
  <c r="E1944" i="2"/>
  <c r="E1948" i="2"/>
  <c r="E1952" i="2"/>
  <c r="E1956" i="2"/>
  <c r="E1960" i="2"/>
  <c r="E1964" i="2"/>
  <c r="E1968" i="2"/>
  <c r="E1972" i="2"/>
  <c r="E1976" i="2"/>
  <c r="E1980" i="2"/>
  <c r="E1984" i="2"/>
  <c r="E1988" i="2"/>
  <c r="E1992" i="2"/>
  <c r="E1996" i="2"/>
  <c r="E2000" i="2"/>
  <c r="E2004" i="2"/>
  <c r="E2008" i="2"/>
  <c r="E2012" i="2"/>
  <c r="E2016" i="2"/>
  <c r="E2020" i="2"/>
  <c r="E2024" i="2"/>
  <c r="E2028" i="2"/>
  <c r="E2032" i="2"/>
  <c r="E2036" i="2"/>
  <c r="E2040" i="2"/>
  <c r="E2044" i="2"/>
  <c r="E2048" i="2"/>
  <c r="E2052" i="2"/>
  <c r="E2056" i="2"/>
  <c r="E2060" i="2"/>
  <c r="E2064" i="2"/>
  <c r="E2068" i="2"/>
  <c r="E2072" i="2"/>
  <c r="E2076" i="2"/>
  <c r="E2080" i="2"/>
  <c r="E2084" i="2"/>
  <c r="E2088" i="2"/>
  <c r="E2092" i="2"/>
  <c r="E2096" i="2"/>
  <c r="E2100" i="2"/>
  <c r="E2104" i="2"/>
  <c r="E2108" i="2"/>
  <c r="E2112" i="2"/>
  <c r="E2116" i="2"/>
  <c r="E2120" i="2"/>
  <c r="E2124" i="2"/>
  <c r="E2128" i="2"/>
  <c r="E2132" i="2"/>
  <c r="E2136" i="2"/>
  <c r="E2140" i="2"/>
  <c r="E2144" i="2"/>
  <c r="E2148" i="2"/>
  <c r="E2152" i="2"/>
  <c r="E2156" i="2"/>
  <c r="E2160" i="2"/>
  <c r="E2164" i="2"/>
  <c r="E2168" i="2"/>
  <c r="E2172" i="2"/>
  <c r="E2176" i="2"/>
  <c r="E2180" i="2"/>
  <c r="E2184" i="2"/>
  <c r="E2188" i="2"/>
  <c r="E2192" i="2"/>
  <c r="E2196" i="2"/>
  <c r="E2200" i="2"/>
  <c r="E2204" i="2"/>
  <c r="E2208" i="2"/>
  <c r="E2212" i="2"/>
  <c r="E2216" i="2"/>
  <c r="E2220" i="2"/>
  <c r="E2224" i="2"/>
  <c r="E2228" i="2"/>
  <c r="E2232" i="2"/>
  <c r="E2236" i="2"/>
  <c r="E2240" i="2"/>
  <c r="E2244" i="2"/>
  <c r="E2248" i="2"/>
  <c r="E2252" i="2"/>
  <c r="E2256" i="2"/>
  <c r="E2260" i="2"/>
  <c r="E2264" i="2"/>
  <c r="E2268" i="2"/>
  <c r="E2272" i="2"/>
  <c r="E2276" i="2"/>
  <c r="E2280" i="2"/>
  <c r="E2284" i="2"/>
  <c r="E2288" i="2"/>
  <c r="E2292" i="2"/>
  <c r="E2296" i="2"/>
  <c r="E2300" i="2"/>
  <c r="E2304" i="2"/>
  <c r="E2308" i="2"/>
  <c r="E2312" i="2"/>
  <c r="E2316" i="2"/>
  <c r="E2320" i="2"/>
  <c r="E2324" i="2"/>
  <c r="E2328" i="2"/>
  <c r="E2332" i="2"/>
  <c r="E2336" i="2"/>
  <c r="E2340" i="2"/>
  <c r="E2344" i="2"/>
  <c r="E2348" i="2"/>
  <c r="E2352" i="2"/>
  <c r="E2356" i="2"/>
  <c r="E2360" i="2"/>
  <c r="E2364" i="2"/>
  <c r="E2368" i="2"/>
  <c r="E2372" i="2"/>
  <c r="E2376" i="2"/>
  <c r="E2380" i="2"/>
  <c r="E2384" i="2"/>
  <c r="E2388" i="2"/>
  <c r="E2392" i="2"/>
  <c r="E2396" i="2"/>
  <c r="E2400" i="2"/>
  <c r="E2404" i="2"/>
  <c r="E2408" i="2"/>
  <c r="E2412" i="2"/>
  <c r="E2416" i="2"/>
  <c r="E2420" i="2"/>
  <c r="E2424" i="2"/>
  <c r="E2428" i="2"/>
  <c r="E2432" i="2"/>
  <c r="E2436" i="2"/>
  <c r="E2440" i="2"/>
  <c r="E2444" i="2"/>
  <c r="E2448" i="2"/>
  <c r="E2452" i="2"/>
  <c r="E2456" i="2"/>
  <c r="E2460" i="2"/>
  <c r="E2464" i="2"/>
  <c r="E2468" i="2"/>
  <c r="E2472" i="2"/>
  <c r="E2476" i="2"/>
  <c r="E2480" i="2"/>
  <c r="E2484" i="2"/>
  <c r="E2488" i="2"/>
  <c r="E2492" i="2"/>
  <c r="E2496" i="2"/>
  <c r="E2500" i="2"/>
  <c r="E2504" i="2"/>
  <c r="E2508" i="2"/>
  <c r="E2512" i="2"/>
  <c r="E2516" i="2"/>
  <c r="E2520" i="2"/>
  <c r="E2524" i="2"/>
  <c r="E2528" i="2"/>
  <c r="E2532" i="2"/>
  <c r="E2536" i="2"/>
  <c r="E2540" i="2"/>
  <c r="E2544" i="2"/>
  <c r="E2548" i="2"/>
  <c r="E2552" i="2"/>
  <c r="E2556" i="2"/>
  <c r="E2560" i="2"/>
  <c r="E2564" i="2"/>
  <c r="E2568" i="2"/>
  <c r="E2572" i="2"/>
  <c r="E2576" i="2"/>
  <c r="E2580" i="2"/>
  <c r="E2584" i="2"/>
  <c r="E2588" i="2"/>
  <c r="E2592" i="2"/>
  <c r="E2596" i="2"/>
  <c r="E2600" i="2"/>
  <c r="E2604" i="2"/>
  <c r="E2608" i="2"/>
  <c r="E2612" i="2"/>
  <c r="E2616" i="2"/>
  <c r="E2620" i="2"/>
  <c r="E2624" i="2"/>
  <c r="E2628" i="2"/>
  <c r="E2632" i="2"/>
  <c r="E2636" i="2"/>
  <c r="E2640" i="2"/>
  <c r="E2644" i="2"/>
  <c r="E2648" i="2"/>
  <c r="E2652" i="2"/>
  <c r="E2656" i="2"/>
  <c r="E2660" i="2"/>
  <c r="E2664" i="2"/>
  <c r="E2668" i="2"/>
  <c r="E2672" i="2"/>
  <c r="E2676" i="2"/>
  <c r="E2680" i="2"/>
  <c r="E2684" i="2"/>
  <c r="E2688" i="2"/>
  <c r="E2692" i="2"/>
  <c r="E2696" i="2"/>
  <c r="E2700" i="2"/>
  <c r="E2704" i="2"/>
  <c r="E2708" i="2"/>
  <c r="E2712" i="2"/>
  <c r="E2716" i="2"/>
  <c r="E2720" i="2"/>
  <c r="E2724" i="2"/>
  <c r="E2728" i="2"/>
  <c r="E2732" i="2"/>
  <c r="E2736" i="2"/>
  <c r="E2740" i="2"/>
  <c r="E2744" i="2"/>
  <c r="E2748" i="2"/>
  <c r="E2752" i="2"/>
  <c r="E2756" i="2"/>
  <c r="E2760" i="2"/>
  <c r="E2764" i="2"/>
  <c r="E2768" i="2"/>
  <c r="E2772" i="2"/>
  <c r="E2776" i="2"/>
  <c r="E2780" i="2"/>
  <c r="E2784" i="2"/>
  <c r="E2788" i="2"/>
  <c r="E2792" i="2"/>
  <c r="E2796" i="2"/>
  <c r="E2800" i="2"/>
  <c r="E2804" i="2"/>
  <c r="E2808" i="2"/>
  <c r="E2812" i="2"/>
  <c r="E2816" i="2"/>
  <c r="E2820" i="2"/>
  <c r="E2824" i="2"/>
  <c r="E2828" i="2"/>
  <c r="E2832" i="2"/>
  <c r="E2836" i="2"/>
  <c r="E2840" i="2"/>
  <c r="E2844" i="2"/>
  <c r="E2848" i="2"/>
  <c r="E2852" i="2"/>
  <c r="E2856" i="2"/>
  <c r="E2860" i="2"/>
  <c r="E2864" i="2"/>
  <c r="E2868" i="2"/>
  <c r="E2872" i="2"/>
  <c r="E2876" i="2"/>
  <c r="E2880" i="2"/>
  <c r="E2884" i="2"/>
  <c r="E2888" i="2"/>
  <c r="E2892" i="2"/>
  <c r="E2896" i="2"/>
  <c r="E2900" i="2"/>
  <c r="E2904" i="2"/>
  <c r="E2908" i="2"/>
  <c r="E2912" i="2"/>
  <c r="E2916" i="2"/>
  <c r="E2920" i="2"/>
  <c r="E2924" i="2"/>
  <c r="E2928" i="2"/>
  <c r="E2932" i="2"/>
  <c r="E2936" i="2"/>
  <c r="E2940" i="2"/>
  <c r="E2944" i="2"/>
  <c r="E2948" i="2"/>
  <c r="E2952" i="2"/>
  <c r="E2956" i="2"/>
  <c r="E2960" i="2"/>
  <c r="E2964" i="2"/>
  <c r="E2968" i="2"/>
  <c r="E2972" i="2"/>
  <c r="E2976" i="2"/>
  <c r="E2980" i="2"/>
  <c r="E2984" i="2"/>
  <c r="E2988" i="2"/>
  <c r="E2992" i="2"/>
  <c r="E2996" i="2"/>
  <c r="E3000" i="2"/>
  <c r="E3004" i="2"/>
  <c r="E3008" i="2"/>
  <c r="E3012" i="2"/>
  <c r="E3016" i="2"/>
  <c r="E3020" i="2"/>
  <c r="E3024" i="2"/>
  <c r="E3028" i="2"/>
  <c r="E3032" i="2"/>
  <c r="E3036" i="2"/>
  <c r="E3040" i="2"/>
  <c r="E3044" i="2"/>
  <c r="E3048" i="2"/>
  <c r="E3052" i="2"/>
  <c r="E3056" i="2"/>
  <c r="E3060" i="2"/>
  <c r="E3064" i="2"/>
  <c r="E3068" i="2"/>
  <c r="E3072" i="2"/>
  <c r="E3076" i="2"/>
  <c r="E3080" i="2"/>
  <c r="E3084" i="2"/>
  <c r="E3088" i="2"/>
  <c r="E3092" i="2"/>
  <c r="E3096" i="2"/>
  <c r="E3100" i="2"/>
  <c r="E3104" i="2"/>
  <c r="E3108" i="2"/>
  <c r="E3112" i="2"/>
  <c r="E3116" i="2"/>
  <c r="E3120" i="2"/>
  <c r="E3124" i="2"/>
  <c r="E3128" i="2"/>
  <c r="E3132" i="2"/>
  <c r="E3136" i="2"/>
  <c r="E3140" i="2"/>
  <c r="E3144" i="2"/>
  <c r="E3148" i="2"/>
  <c r="E3152" i="2"/>
  <c r="E3156" i="2"/>
  <c r="E3160" i="2"/>
  <c r="E3164" i="2"/>
  <c r="E3168" i="2"/>
  <c r="E3172" i="2"/>
  <c r="E3176" i="2"/>
  <c r="E3180" i="2"/>
  <c r="E3184" i="2"/>
  <c r="E3188" i="2"/>
  <c r="E3192" i="2"/>
  <c r="E3196" i="2"/>
  <c r="E3200" i="2"/>
  <c r="E3204" i="2"/>
  <c r="E3208" i="2"/>
  <c r="E3212" i="2"/>
  <c r="E3216" i="2"/>
  <c r="E3220" i="2"/>
  <c r="E3224" i="2"/>
  <c r="E3228" i="2"/>
  <c r="E3232" i="2"/>
  <c r="E3236" i="2"/>
  <c r="E3240" i="2"/>
  <c r="E3244" i="2"/>
  <c r="E3248" i="2"/>
  <c r="E3252" i="2"/>
  <c r="E3256" i="2"/>
  <c r="E3260" i="2"/>
  <c r="E3264" i="2"/>
  <c r="E3268" i="2"/>
  <c r="E3272" i="2"/>
  <c r="E3276" i="2"/>
  <c r="E3280" i="2"/>
  <c r="E3284" i="2"/>
  <c r="E3288" i="2"/>
  <c r="E3292" i="2"/>
  <c r="E3296" i="2"/>
  <c r="E3300" i="2"/>
  <c r="E3304" i="2"/>
  <c r="E3308" i="2"/>
  <c r="E3312" i="2"/>
  <c r="E3316" i="2"/>
  <c r="E3320" i="2"/>
  <c r="E3324" i="2"/>
  <c r="E3328" i="2"/>
  <c r="E3332" i="2"/>
  <c r="E3336" i="2"/>
  <c r="E3340" i="2"/>
  <c r="E3344" i="2"/>
  <c r="E3348" i="2"/>
  <c r="E3352" i="2"/>
  <c r="E3356" i="2"/>
  <c r="E3360" i="2"/>
  <c r="E3364" i="2"/>
  <c r="E3368" i="2"/>
  <c r="E3372" i="2"/>
  <c r="E3376" i="2"/>
  <c r="E3380" i="2"/>
  <c r="E3384" i="2"/>
  <c r="E3388" i="2"/>
  <c r="E3392" i="2"/>
  <c r="E3396" i="2"/>
  <c r="E3400" i="2"/>
  <c r="E3404" i="2"/>
  <c r="E3408" i="2"/>
  <c r="E3412" i="2"/>
  <c r="E3416" i="2"/>
  <c r="E3420" i="2"/>
  <c r="E3424" i="2"/>
  <c r="E3428" i="2"/>
  <c r="E3432" i="2"/>
  <c r="E3436" i="2"/>
  <c r="E3440" i="2"/>
  <c r="E3444" i="2"/>
  <c r="E3448" i="2"/>
  <c r="E3452" i="2"/>
  <c r="E3456" i="2"/>
  <c r="E3460" i="2"/>
  <c r="E3464" i="2"/>
  <c r="E3468" i="2"/>
  <c r="E3472" i="2"/>
  <c r="E3476" i="2"/>
  <c r="E3480" i="2"/>
  <c r="E3484" i="2"/>
  <c r="E3488" i="2"/>
  <c r="E3492" i="2"/>
  <c r="E3496" i="2"/>
  <c r="E3500" i="2"/>
  <c r="E44" i="2"/>
  <c r="E52" i="2"/>
  <c r="E60" i="2"/>
  <c r="E68" i="2"/>
  <c r="E76" i="2"/>
  <c r="E84" i="2"/>
  <c r="E92" i="2"/>
  <c r="E100" i="2"/>
  <c r="E108" i="2"/>
  <c r="E116" i="2"/>
  <c r="E124" i="2"/>
  <c r="E132" i="2"/>
  <c r="E140" i="2"/>
  <c r="E148" i="2"/>
  <c r="E156" i="2"/>
  <c r="E164" i="2"/>
  <c r="E172" i="2"/>
  <c r="E180" i="2"/>
  <c r="E188" i="2"/>
  <c r="E196" i="2"/>
  <c r="E204" i="2"/>
  <c r="E212" i="2"/>
  <c r="E220" i="2"/>
  <c r="E228" i="2"/>
  <c r="E236" i="2"/>
  <c r="E244" i="2"/>
  <c r="E252" i="2"/>
  <c r="E260" i="2"/>
  <c r="E268" i="2"/>
  <c r="E276" i="2"/>
  <c r="E284" i="2"/>
  <c r="E292" i="2"/>
  <c r="E300" i="2"/>
  <c r="E308" i="2"/>
  <c r="E316" i="2"/>
  <c r="E324" i="2"/>
  <c r="E332" i="2"/>
  <c r="E340" i="2"/>
  <c r="E348" i="2"/>
  <c r="E356" i="2"/>
  <c r="E364" i="2"/>
  <c r="E372" i="2"/>
  <c r="E380" i="2"/>
  <c r="E388" i="2"/>
  <c r="E396" i="2"/>
  <c r="E404" i="2"/>
  <c r="E412" i="2"/>
  <c r="E420" i="2"/>
  <c r="E428" i="2"/>
  <c r="E436" i="2"/>
  <c r="E444" i="2"/>
  <c r="E452" i="2"/>
  <c r="E460" i="2"/>
  <c r="E468" i="2"/>
  <c r="E476" i="2"/>
  <c r="E484" i="2"/>
  <c r="E492" i="2"/>
  <c r="E500" i="2"/>
  <c r="E508" i="2"/>
  <c r="E516" i="2"/>
  <c r="E524" i="2"/>
  <c r="E532" i="2"/>
  <c r="E540" i="2"/>
  <c r="E548" i="2"/>
  <c r="E556" i="2"/>
  <c r="E564" i="2"/>
  <c r="E572" i="2"/>
  <c r="E580" i="2"/>
  <c r="E588" i="2"/>
  <c r="E596" i="2"/>
  <c r="E604" i="2"/>
  <c r="E612" i="2"/>
  <c r="E620" i="2"/>
  <c r="E628" i="2"/>
  <c r="E636" i="2"/>
  <c r="E644" i="2"/>
  <c r="E652" i="2"/>
  <c r="E660" i="2"/>
  <c r="E668" i="2"/>
  <c r="E673" i="2"/>
  <c r="E677" i="2"/>
  <c r="E681" i="2"/>
  <c r="E685" i="2"/>
  <c r="E689" i="2"/>
  <c r="E693" i="2"/>
  <c r="E697" i="2"/>
  <c r="E701" i="2"/>
  <c r="E705" i="2"/>
  <c r="E709" i="2"/>
  <c r="E713" i="2"/>
  <c r="E717" i="2"/>
  <c r="E721" i="2"/>
  <c r="E725" i="2"/>
  <c r="E729" i="2"/>
  <c r="E733" i="2"/>
  <c r="E737" i="2"/>
  <c r="E741" i="2"/>
  <c r="E745" i="2"/>
  <c r="E749" i="2"/>
  <c r="E753" i="2"/>
  <c r="E757" i="2"/>
  <c r="E761" i="2"/>
  <c r="E765" i="2"/>
  <c r="E769" i="2"/>
  <c r="E773" i="2"/>
  <c r="E777" i="2"/>
  <c r="E781" i="2"/>
  <c r="E785" i="2"/>
  <c r="E789" i="2"/>
  <c r="E793" i="2"/>
  <c r="E797" i="2"/>
  <c r="E801" i="2"/>
  <c r="E805" i="2"/>
  <c r="E809" i="2"/>
  <c r="E813" i="2"/>
  <c r="E817" i="2"/>
  <c r="E821" i="2"/>
  <c r="E825" i="2"/>
  <c r="E829" i="2"/>
  <c r="E833" i="2"/>
  <c r="E837" i="2"/>
  <c r="E841" i="2"/>
  <c r="E845" i="2"/>
  <c r="E849" i="2"/>
  <c r="E853" i="2"/>
  <c r="E857" i="2"/>
  <c r="E861" i="2"/>
  <c r="E865" i="2"/>
  <c r="E869" i="2"/>
  <c r="E873" i="2"/>
  <c r="E877" i="2"/>
  <c r="E881" i="2"/>
  <c r="E885" i="2"/>
  <c r="E889" i="2"/>
  <c r="E893" i="2"/>
  <c r="E897" i="2"/>
  <c r="E901" i="2"/>
  <c r="E905" i="2"/>
  <c r="E909" i="2"/>
  <c r="E913" i="2"/>
  <c r="E917" i="2"/>
  <c r="E921" i="2"/>
  <c r="E925" i="2"/>
  <c r="E929" i="2"/>
  <c r="E933" i="2"/>
  <c r="E937" i="2"/>
  <c r="E941" i="2"/>
  <c r="E945" i="2"/>
  <c r="E949" i="2"/>
  <c r="E953" i="2"/>
  <c r="E957" i="2"/>
  <c r="E961" i="2"/>
  <c r="E965" i="2"/>
  <c r="E969" i="2"/>
  <c r="E973" i="2"/>
  <c r="E977" i="2"/>
  <c r="E981" i="2"/>
  <c r="E985" i="2"/>
  <c r="E989" i="2"/>
  <c r="E993" i="2"/>
  <c r="E997" i="2"/>
  <c r="E1001" i="2"/>
  <c r="E1005" i="2"/>
  <c r="E1009" i="2"/>
  <c r="E1013" i="2"/>
  <c r="E1017" i="2"/>
  <c r="E1021" i="2"/>
  <c r="E1025" i="2"/>
  <c r="E1029" i="2"/>
  <c r="E1033" i="2"/>
  <c r="E1037" i="2"/>
  <c r="E1041" i="2"/>
  <c r="E1045" i="2"/>
  <c r="E1049" i="2"/>
  <c r="E1053" i="2"/>
  <c r="E1057" i="2"/>
  <c r="E1061" i="2"/>
  <c r="E1065" i="2"/>
  <c r="E1069" i="2"/>
  <c r="E1073" i="2"/>
  <c r="E1077" i="2"/>
  <c r="E1081" i="2"/>
  <c r="E1085" i="2"/>
  <c r="E1089" i="2"/>
  <c r="E1093" i="2"/>
  <c r="E1097" i="2"/>
  <c r="E1101" i="2"/>
  <c r="E1105" i="2"/>
  <c r="E1109" i="2"/>
  <c r="E1113" i="2"/>
  <c r="E1117" i="2"/>
  <c r="E1121" i="2"/>
  <c r="E1125" i="2"/>
  <c r="E1129" i="2"/>
  <c r="E1133" i="2"/>
  <c r="E1137" i="2"/>
  <c r="E1141" i="2"/>
  <c r="E1145" i="2"/>
  <c r="E1149" i="2"/>
  <c r="E1153" i="2"/>
  <c r="E1157" i="2"/>
  <c r="E1161" i="2"/>
  <c r="E1165" i="2"/>
  <c r="E1169" i="2"/>
  <c r="E1173" i="2"/>
  <c r="E1177" i="2"/>
  <c r="E1181" i="2"/>
  <c r="E1185" i="2"/>
  <c r="E1189" i="2"/>
  <c r="E1193" i="2"/>
  <c r="E1197" i="2"/>
  <c r="E1201" i="2"/>
  <c r="E1205" i="2"/>
  <c r="E1209" i="2"/>
  <c r="E1213" i="2"/>
  <c r="E1217" i="2"/>
  <c r="E1221" i="2"/>
  <c r="E1225" i="2"/>
  <c r="E1229" i="2"/>
  <c r="E1233" i="2"/>
  <c r="E1237" i="2"/>
  <c r="E1241" i="2"/>
  <c r="E1245" i="2"/>
  <c r="E1249" i="2"/>
  <c r="E1253" i="2"/>
  <c r="E1257" i="2"/>
  <c r="E1261" i="2"/>
  <c r="E1265" i="2"/>
  <c r="E1269" i="2"/>
  <c r="E1273" i="2"/>
  <c r="E1277" i="2"/>
  <c r="E1281" i="2"/>
  <c r="E1285" i="2"/>
  <c r="E1289" i="2"/>
  <c r="E1293" i="2"/>
  <c r="E1297" i="2"/>
  <c r="E1301" i="2"/>
  <c r="E1305" i="2"/>
  <c r="E1309" i="2"/>
  <c r="E1313" i="2"/>
  <c r="E1317" i="2"/>
  <c r="E1321" i="2"/>
  <c r="E1325" i="2"/>
  <c r="E1329" i="2"/>
  <c r="E1333" i="2"/>
  <c r="E1337" i="2"/>
  <c r="E1341" i="2"/>
  <c r="E1345" i="2"/>
  <c r="E1349" i="2"/>
  <c r="E1353" i="2"/>
  <c r="E1357" i="2"/>
  <c r="E1361" i="2"/>
  <c r="E1365" i="2"/>
  <c r="E1369" i="2"/>
  <c r="E1373" i="2"/>
  <c r="E1377" i="2"/>
  <c r="E1381" i="2"/>
  <c r="E1385" i="2"/>
  <c r="E1389" i="2"/>
  <c r="E1393" i="2"/>
  <c r="E1397" i="2"/>
  <c r="E1401" i="2"/>
  <c r="E1405" i="2"/>
  <c r="E1409" i="2"/>
  <c r="E1413" i="2"/>
  <c r="E1417" i="2"/>
  <c r="E1421" i="2"/>
  <c r="E1425" i="2"/>
  <c r="E1429" i="2"/>
  <c r="E1433" i="2"/>
  <c r="E1437" i="2"/>
  <c r="E1441" i="2"/>
  <c r="E1445" i="2"/>
  <c r="E1449" i="2"/>
  <c r="E1453" i="2"/>
  <c r="E1457" i="2"/>
  <c r="E1461" i="2"/>
  <c r="E1465" i="2"/>
  <c r="E1469" i="2"/>
  <c r="E1473" i="2"/>
  <c r="E1477" i="2"/>
  <c r="E1481" i="2"/>
  <c r="E1485" i="2"/>
  <c r="E1489" i="2"/>
  <c r="E1493" i="2"/>
  <c r="E1497" i="2"/>
  <c r="E1501" i="2"/>
  <c r="E1505" i="2"/>
  <c r="E1509" i="2"/>
  <c r="E1513" i="2"/>
  <c r="E1517" i="2"/>
  <c r="E1521" i="2"/>
  <c r="E1525" i="2"/>
  <c r="E1529" i="2"/>
  <c r="E1533" i="2"/>
  <c r="E1537" i="2"/>
  <c r="E1541" i="2"/>
  <c r="E1545" i="2"/>
  <c r="E1549" i="2"/>
  <c r="E1553" i="2"/>
  <c r="E1557" i="2"/>
  <c r="E1561" i="2"/>
  <c r="E1565" i="2"/>
  <c r="E1569" i="2"/>
  <c r="E1573" i="2"/>
  <c r="E1577" i="2"/>
  <c r="E1581" i="2"/>
  <c r="E1585" i="2"/>
  <c r="E1589" i="2"/>
  <c r="E1593" i="2"/>
  <c r="E1597" i="2"/>
  <c r="E1601" i="2"/>
  <c r="E1605" i="2"/>
  <c r="E1609" i="2"/>
  <c r="E1613" i="2"/>
  <c r="E1617" i="2"/>
  <c r="E1621" i="2"/>
  <c r="E1625" i="2"/>
  <c r="E1629" i="2"/>
  <c r="E1633" i="2"/>
  <c r="E1637" i="2"/>
  <c r="E1641" i="2"/>
  <c r="E1645" i="2"/>
  <c r="E1649" i="2"/>
  <c r="E1653" i="2"/>
  <c r="E1657" i="2"/>
  <c r="E1661" i="2"/>
  <c r="E1665" i="2"/>
  <c r="E1669" i="2"/>
  <c r="E1673" i="2"/>
  <c r="E1677" i="2"/>
  <c r="E1681" i="2"/>
  <c r="E1685" i="2"/>
  <c r="E1689" i="2"/>
  <c r="E1693" i="2"/>
  <c r="E1697" i="2"/>
  <c r="E1701" i="2"/>
  <c r="E1705" i="2"/>
  <c r="E1709" i="2"/>
  <c r="E1713" i="2"/>
  <c r="E1717" i="2"/>
  <c r="E1721" i="2"/>
  <c r="E1725" i="2"/>
  <c r="E1729" i="2"/>
  <c r="E1733" i="2"/>
  <c r="E1737" i="2"/>
  <c r="E1741" i="2"/>
  <c r="E1745" i="2"/>
  <c r="E1749" i="2"/>
  <c r="E1753" i="2"/>
  <c r="E1757" i="2"/>
  <c r="E1761" i="2"/>
  <c r="E1765" i="2"/>
  <c r="E1769" i="2"/>
  <c r="E1773" i="2"/>
  <c r="E1777" i="2"/>
  <c r="E1781" i="2"/>
  <c r="E1785" i="2"/>
  <c r="E1789" i="2"/>
  <c r="E1793" i="2"/>
  <c r="E1797" i="2"/>
  <c r="E1801" i="2"/>
  <c r="E1805" i="2"/>
  <c r="E1809" i="2"/>
  <c r="E1813" i="2"/>
  <c r="E1817" i="2"/>
  <c r="E1821" i="2"/>
  <c r="E1825" i="2"/>
  <c r="E1829" i="2"/>
  <c r="E1833" i="2"/>
  <c r="E1837" i="2"/>
  <c r="E1841" i="2"/>
  <c r="E1845" i="2"/>
  <c r="E1849" i="2"/>
  <c r="E1853" i="2"/>
  <c r="E1857" i="2"/>
  <c r="E1861" i="2"/>
  <c r="E1865" i="2"/>
  <c r="E1869" i="2"/>
  <c r="E1873" i="2"/>
  <c r="E1877" i="2"/>
  <c r="E1881" i="2"/>
  <c r="E1885" i="2"/>
  <c r="E1889" i="2"/>
  <c r="E1893" i="2"/>
  <c r="E1897" i="2"/>
  <c r="E1901" i="2"/>
  <c r="E1905" i="2"/>
  <c r="E1909" i="2"/>
  <c r="E1913" i="2"/>
  <c r="E1917" i="2"/>
  <c r="E1921" i="2"/>
  <c r="E1925" i="2"/>
  <c r="E1929" i="2"/>
  <c r="E1933" i="2"/>
  <c r="E1937" i="2"/>
  <c r="E1941" i="2"/>
  <c r="E1945" i="2"/>
  <c r="E1949" i="2"/>
  <c r="E1953" i="2"/>
  <c r="E1957" i="2"/>
  <c r="E1961" i="2"/>
  <c r="E1965" i="2"/>
  <c r="E1969" i="2"/>
  <c r="E1973" i="2"/>
  <c r="E1977" i="2"/>
  <c r="E1981" i="2"/>
  <c r="E1985" i="2"/>
  <c r="E1989" i="2"/>
  <c r="E1993" i="2"/>
  <c r="E1997" i="2"/>
  <c r="E2001" i="2"/>
  <c r="E2005" i="2"/>
  <c r="E2009" i="2"/>
  <c r="E2013" i="2"/>
  <c r="E2017" i="2"/>
  <c r="E2021" i="2"/>
  <c r="E2025" i="2"/>
  <c r="E2029" i="2"/>
  <c r="E2033" i="2"/>
  <c r="E2037" i="2"/>
  <c r="E2041" i="2"/>
  <c r="E2045" i="2"/>
  <c r="E2049" i="2"/>
  <c r="E2053" i="2"/>
  <c r="E2057" i="2"/>
  <c r="E2061" i="2"/>
  <c r="E2065" i="2"/>
  <c r="E2069" i="2"/>
  <c r="E2073" i="2"/>
  <c r="E2077" i="2"/>
  <c r="E2081" i="2"/>
  <c r="E2085" i="2"/>
  <c r="E2089" i="2"/>
  <c r="E2093" i="2"/>
  <c r="E2097" i="2"/>
  <c r="E2101" i="2"/>
  <c r="E2105" i="2"/>
  <c r="E2109" i="2"/>
  <c r="E2113" i="2"/>
  <c r="E2117" i="2"/>
  <c r="E2121" i="2"/>
  <c r="E2125" i="2"/>
  <c r="E2129" i="2"/>
  <c r="E2133" i="2"/>
  <c r="E2137" i="2"/>
  <c r="E2141" i="2"/>
  <c r="E2145" i="2"/>
  <c r="E2149" i="2"/>
  <c r="E2153" i="2"/>
  <c r="E2157" i="2"/>
  <c r="E2161" i="2"/>
  <c r="E2165" i="2"/>
  <c r="E2169" i="2"/>
  <c r="E2173" i="2"/>
  <c r="E2177" i="2"/>
  <c r="E2181" i="2"/>
  <c r="E2185" i="2"/>
  <c r="E2189" i="2"/>
  <c r="E2193" i="2"/>
  <c r="E2197" i="2"/>
  <c r="E2201" i="2"/>
  <c r="E2205" i="2"/>
  <c r="E2209" i="2"/>
  <c r="E2213" i="2"/>
  <c r="E2217" i="2"/>
  <c r="E2221" i="2"/>
  <c r="E2225" i="2"/>
  <c r="E2229" i="2"/>
  <c r="E2233" i="2"/>
  <c r="E2237" i="2"/>
  <c r="E2241" i="2"/>
  <c r="E2245" i="2"/>
  <c r="E2249" i="2"/>
  <c r="E2253" i="2"/>
  <c r="E2257" i="2"/>
  <c r="E2261" i="2"/>
  <c r="E2265" i="2"/>
  <c r="E2269" i="2"/>
  <c r="E2273" i="2"/>
  <c r="E2277" i="2"/>
  <c r="E2281" i="2"/>
  <c r="E2285" i="2"/>
  <c r="E2289" i="2"/>
  <c r="E2293" i="2"/>
  <c r="E2297" i="2"/>
  <c r="E2301" i="2"/>
  <c r="E2305" i="2"/>
  <c r="E2309" i="2"/>
  <c r="E2313" i="2"/>
  <c r="E2317" i="2"/>
  <c r="E2321" i="2"/>
  <c r="E2325" i="2"/>
  <c r="E2329" i="2"/>
  <c r="E2333" i="2"/>
  <c r="E2337" i="2"/>
  <c r="E2341" i="2"/>
  <c r="E2345" i="2"/>
  <c r="E2349" i="2"/>
  <c r="E2353" i="2"/>
  <c r="E2357" i="2"/>
  <c r="E2361" i="2"/>
  <c r="E2365" i="2"/>
  <c r="E2369" i="2"/>
  <c r="E2373" i="2"/>
  <c r="E2377" i="2"/>
  <c r="E2381" i="2"/>
  <c r="E2385" i="2"/>
  <c r="E2389" i="2"/>
  <c r="E2393" i="2"/>
  <c r="E2397" i="2"/>
  <c r="E2401" i="2"/>
  <c r="E2405" i="2"/>
  <c r="E2409" i="2"/>
  <c r="E2413" i="2"/>
  <c r="E2417" i="2"/>
  <c r="E2421" i="2"/>
  <c r="E2425" i="2"/>
  <c r="E2429" i="2"/>
  <c r="E2433" i="2"/>
  <c r="E2437" i="2"/>
  <c r="E2441" i="2"/>
  <c r="E2445" i="2"/>
  <c r="E2449" i="2"/>
  <c r="E2453" i="2"/>
  <c r="E2457" i="2"/>
  <c r="E2461" i="2"/>
  <c r="E2465" i="2"/>
  <c r="E2469" i="2"/>
  <c r="E2473" i="2"/>
  <c r="E2477" i="2"/>
  <c r="E2481" i="2"/>
  <c r="E2485" i="2"/>
  <c r="E2489" i="2"/>
  <c r="E2493" i="2"/>
  <c r="E2497" i="2"/>
  <c r="E2501" i="2"/>
  <c r="E2505" i="2"/>
  <c r="E2509" i="2"/>
  <c r="E2513" i="2"/>
  <c r="E2517" i="2"/>
  <c r="E2521" i="2"/>
  <c r="E2525" i="2"/>
  <c r="E2529" i="2"/>
  <c r="E2533" i="2"/>
  <c r="E2537" i="2"/>
  <c r="E2541" i="2"/>
  <c r="E2545" i="2"/>
  <c r="E2549" i="2"/>
  <c r="E2553" i="2"/>
  <c r="E2557" i="2"/>
  <c r="E2561" i="2"/>
  <c r="E2565" i="2"/>
  <c r="E2569" i="2"/>
  <c r="E2573" i="2"/>
  <c r="E2577" i="2"/>
  <c r="E2581" i="2"/>
  <c r="E2585" i="2"/>
  <c r="E2589" i="2"/>
  <c r="E2593" i="2"/>
  <c r="E2597" i="2"/>
  <c r="E2601" i="2"/>
  <c r="E2605" i="2"/>
  <c r="E2609" i="2"/>
  <c r="E2613" i="2"/>
  <c r="E2617" i="2"/>
  <c r="E2621" i="2"/>
  <c r="E2625" i="2"/>
  <c r="E2629" i="2"/>
  <c r="E2633" i="2"/>
  <c r="E2637" i="2"/>
  <c r="E2641" i="2"/>
  <c r="E2645" i="2"/>
  <c r="E2649" i="2"/>
  <c r="E2653" i="2"/>
  <c r="E2657" i="2"/>
  <c r="E2661" i="2"/>
  <c r="E2665" i="2"/>
  <c r="E2669" i="2"/>
  <c r="E2673" i="2"/>
  <c r="E2677" i="2"/>
  <c r="E2681" i="2"/>
  <c r="E2685" i="2"/>
  <c r="E2689" i="2"/>
  <c r="E2693" i="2"/>
  <c r="E2697" i="2"/>
  <c r="E2701" i="2"/>
  <c r="E2705" i="2"/>
  <c r="E2709" i="2"/>
  <c r="E2713" i="2"/>
  <c r="E2717" i="2"/>
  <c r="E2721" i="2"/>
  <c r="E2725" i="2"/>
  <c r="E2729" i="2"/>
  <c r="E2733" i="2"/>
  <c r="E2737" i="2"/>
  <c r="E2741" i="2"/>
  <c r="E2745" i="2"/>
  <c r="E2749" i="2"/>
  <c r="E2753" i="2"/>
  <c r="E2757" i="2"/>
  <c r="E2761" i="2"/>
  <c r="E2765" i="2"/>
  <c r="E2769" i="2"/>
  <c r="E2773" i="2"/>
  <c r="E2777" i="2"/>
  <c r="E2781" i="2"/>
  <c r="E2785" i="2"/>
  <c r="E2789" i="2"/>
  <c r="E2793" i="2"/>
  <c r="E2797" i="2"/>
  <c r="E2801" i="2"/>
  <c r="E2805" i="2"/>
  <c r="E2809" i="2"/>
  <c r="E2813" i="2"/>
  <c r="E2817" i="2"/>
  <c r="E2821" i="2"/>
  <c r="E2825" i="2"/>
  <c r="E2829" i="2"/>
  <c r="E2833" i="2"/>
  <c r="E2837" i="2"/>
  <c r="E2841" i="2"/>
  <c r="E2845" i="2"/>
  <c r="E2849" i="2"/>
  <c r="E2853" i="2"/>
  <c r="E2857" i="2"/>
  <c r="E2861" i="2"/>
  <c r="E2865" i="2"/>
  <c r="E2869" i="2"/>
  <c r="E2873" i="2"/>
  <c r="E2877" i="2"/>
  <c r="E2881" i="2"/>
  <c r="E2885" i="2"/>
  <c r="E2889" i="2"/>
  <c r="E2893" i="2"/>
  <c r="E2897" i="2"/>
  <c r="E2901" i="2"/>
  <c r="E2905" i="2"/>
  <c r="E2909" i="2"/>
  <c r="E2913" i="2"/>
  <c r="E2917" i="2"/>
  <c r="E2921" i="2"/>
  <c r="E2925" i="2"/>
  <c r="E2929" i="2"/>
  <c r="E2933" i="2"/>
  <c r="E2937" i="2"/>
  <c r="E2941" i="2"/>
  <c r="E2945" i="2"/>
  <c r="E2949" i="2"/>
  <c r="E2953" i="2"/>
  <c r="E2957" i="2"/>
  <c r="E2961" i="2"/>
  <c r="E2965" i="2"/>
  <c r="E2969" i="2"/>
  <c r="E2973" i="2"/>
  <c r="E2977" i="2"/>
  <c r="E2981" i="2"/>
  <c r="E2985" i="2"/>
  <c r="E2989" i="2"/>
  <c r="E2993" i="2"/>
  <c r="E2997" i="2"/>
  <c r="E3001" i="2"/>
  <c r="E3005" i="2"/>
  <c r="E3009" i="2"/>
  <c r="E3013" i="2"/>
  <c r="E3017" i="2"/>
  <c r="E3021" i="2"/>
  <c r="E3025" i="2"/>
  <c r="E3029" i="2"/>
  <c r="E3033" i="2"/>
  <c r="E3037" i="2"/>
  <c r="E3041" i="2"/>
  <c r="E3045" i="2"/>
  <c r="E3049" i="2"/>
  <c r="E3053" i="2"/>
  <c r="E3057" i="2"/>
  <c r="E3061" i="2"/>
  <c r="E3065" i="2"/>
  <c r="E3069" i="2"/>
  <c r="E3073" i="2"/>
  <c r="E3077" i="2"/>
  <c r="E3081" i="2"/>
  <c r="E3085" i="2"/>
  <c r="E3089" i="2"/>
  <c r="E3093" i="2"/>
  <c r="E3097" i="2"/>
  <c r="E3101" i="2"/>
  <c r="E3105" i="2"/>
  <c r="E3109" i="2"/>
  <c r="E3113" i="2"/>
  <c r="E3117" i="2"/>
  <c r="E3121" i="2"/>
  <c r="E3125" i="2"/>
  <c r="E3129" i="2"/>
  <c r="E3133" i="2"/>
  <c r="E3137" i="2"/>
  <c r="E3141" i="2"/>
  <c r="E3145" i="2"/>
  <c r="E3149" i="2"/>
  <c r="E3153" i="2"/>
  <c r="E3157" i="2"/>
  <c r="E3161" i="2"/>
  <c r="E3165" i="2"/>
  <c r="E3169" i="2"/>
  <c r="E3173" i="2"/>
  <c r="E3177" i="2"/>
  <c r="E3181" i="2"/>
  <c r="E3185" i="2"/>
  <c r="E3189" i="2"/>
  <c r="E3193" i="2"/>
  <c r="E3197" i="2"/>
  <c r="E3201" i="2"/>
  <c r="E3205" i="2"/>
  <c r="E3209" i="2"/>
  <c r="E3213" i="2"/>
  <c r="E3217" i="2"/>
  <c r="E3221" i="2"/>
  <c r="E3225" i="2"/>
  <c r="E3229" i="2"/>
  <c r="E3233" i="2"/>
  <c r="E3237" i="2"/>
  <c r="E3241" i="2"/>
  <c r="E3245" i="2"/>
  <c r="E3249" i="2"/>
  <c r="E3253" i="2"/>
  <c r="E3257" i="2"/>
  <c r="E3261" i="2"/>
  <c r="E3265" i="2"/>
  <c r="E3269" i="2"/>
  <c r="E3273" i="2"/>
  <c r="E3277" i="2"/>
  <c r="E3281" i="2"/>
  <c r="E3285" i="2"/>
  <c r="E3289" i="2"/>
  <c r="E3293" i="2"/>
  <c r="E3297" i="2"/>
  <c r="E3301" i="2"/>
  <c r="E3305" i="2"/>
  <c r="E3309" i="2"/>
  <c r="E3313" i="2"/>
  <c r="E3317" i="2"/>
  <c r="E3321" i="2"/>
  <c r="E3325" i="2"/>
  <c r="E3329" i="2"/>
  <c r="E3333" i="2"/>
  <c r="E3337" i="2"/>
  <c r="E3341" i="2"/>
  <c r="E3345" i="2"/>
  <c r="E3349" i="2"/>
  <c r="E3353" i="2"/>
  <c r="E3357" i="2"/>
  <c r="E3361" i="2"/>
  <c r="E3365" i="2"/>
  <c r="E3369" i="2"/>
  <c r="E3373" i="2"/>
  <c r="E3377" i="2"/>
  <c r="E3381" i="2"/>
  <c r="E3385" i="2"/>
  <c r="E3389" i="2"/>
  <c r="E3393" i="2"/>
  <c r="E3397" i="2"/>
  <c r="E3401" i="2"/>
  <c r="E3405" i="2"/>
  <c r="E3409" i="2"/>
  <c r="E3413" i="2"/>
  <c r="E3417" i="2"/>
  <c r="E3421" i="2"/>
  <c r="E3425" i="2"/>
  <c r="E3429" i="2"/>
  <c r="E3433" i="2"/>
  <c r="E3437" i="2"/>
  <c r="E3441" i="2"/>
  <c r="E3445" i="2"/>
  <c r="E3449" i="2"/>
  <c r="E3453" i="2"/>
  <c r="E3457" i="2"/>
  <c r="E3461" i="2"/>
  <c r="E3465" i="2"/>
  <c r="E3469" i="2"/>
  <c r="E3473" i="2"/>
  <c r="E3477" i="2"/>
  <c r="E3481" i="2"/>
  <c r="E3485" i="2"/>
  <c r="E3489" i="2"/>
  <c r="E3493" i="2"/>
  <c r="E3497" i="2"/>
  <c r="A3485" i="2"/>
  <c r="A3461" i="2"/>
  <c r="A3437" i="2"/>
  <c r="A3413" i="2"/>
  <c r="A3389" i="2"/>
  <c r="A3365" i="2"/>
  <c r="A3345" i="2"/>
  <c r="A3317" i="2"/>
  <c r="A3297" i="2"/>
  <c r="A3273" i="2"/>
  <c r="A3245" i="2"/>
  <c r="A3225" i="2"/>
  <c r="A3221" i="2"/>
  <c r="A3213" i="2"/>
  <c r="A3201" i="2"/>
  <c r="A3197" i="2"/>
  <c r="A3193" i="2"/>
  <c r="A3189" i="2"/>
  <c r="A3185" i="2"/>
  <c r="A3181" i="2"/>
  <c r="A3177" i="2"/>
  <c r="A3173" i="2"/>
  <c r="A3169" i="2"/>
  <c r="A3165" i="2"/>
  <c r="A3161" i="2"/>
  <c r="A3157" i="2"/>
  <c r="A3153" i="2"/>
  <c r="A3149" i="2"/>
  <c r="A3145" i="2"/>
  <c r="A3141" i="2"/>
  <c r="A3137" i="2"/>
  <c r="A3133" i="2"/>
  <c r="A3129" i="2"/>
  <c r="A3125" i="2"/>
  <c r="A3121" i="2"/>
  <c r="A3117" i="2"/>
  <c r="A3113" i="2"/>
  <c r="A3109" i="2"/>
  <c r="A3105" i="2"/>
  <c r="A3101" i="2"/>
  <c r="A3097" i="2"/>
  <c r="A3093" i="2"/>
  <c r="A3089" i="2"/>
  <c r="A3085" i="2"/>
  <c r="A3081" i="2"/>
  <c r="A3077" i="2"/>
  <c r="A3073" i="2"/>
  <c r="A3069" i="2"/>
  <c r="A3065" i="2"/>
  <c r="A3061" i="2"/>
  <c r="A3057" i="2"/>
  <c r="A3053" i="2"/>
  <c r="A3049" i="2"/>
  <c r="A3045" i="2"/>
  <c r="A3041" i="2"/>
  <c r="A3037" i="2"/>
  <c r="A3033" i="2"/>
  <c r="A3029" i="2"/>
  <c r="A3025" i="2"/>
  <c r="A3021" i="2"/>
  <c r="A3017" i="2"/>
  <c r="A3013" i="2"/>
  <c r="A3009" i="2"/>
  <c r="A3005" i="2"/>
  <c r="A3001" i="2"/>
  <c r="A2997" i="2"/>
  <c r="A2993" i="2"/>
  <c r="A2989" i="2"/>
  <c r="A2985" i="2"/>
  <c r="A2981" i="2"/>
  <c r="A2977" i="2"/>
  <c r="A2973" i="2"/>
  <c r="A2969" i="2"/>
  <c r="A2965" i="2"/>
  <c r="A2961" i="2"/>
  <c r="A2957" i="2"/>
  <c r="A2953" i="2"/>
  <c r="A2949" i="2"/>
  <c r="A2945" i="2"/>
  <c r="A2941" i="2"/>
  <c r="A2937" i="2"/>
  <c r="A2933" i="2"/>
  <c r="A2929" i="2"/>
  <c r="A2925" i="2"/>
  <c r="A2921" i="2"/>
  <c r="A2917" i="2"/>
  <c r="A2913" i="2"/>
  <c r="A2909" i="2"/>
  <c r="A2905" i="2"/>
  <c r="A2901" i="2"/>
  <c r="A2897" i="2"/>
  <c r="A2893" i="2"/>
  <c r="A2889" i="2"/>
  <c r="A2885" i="2"/>
  <c r="A2881" i="2"/>
  <c r="A2877" i="2"/>
  <c r="A2873" i="2"/>
  <c r="A2869" i="2"/>
  <c r="A2865" i="2"/>
  <c r="A2861" i="2"/>
  <c r="A2857" i="2"/>
  <c r="A2853" i="2"/>
  <c r="A2849" i="2"/>
  <c r="A2845" i="2"/>
  <c r="A2841" i="2"/>
  <c r="A2837" i="2"/>
  <c r="A2833" i="2"/>
  <c r="A2829" i="2"/>
  <c r="A2825" i="2"/>
  <c r="A2821" i="2"/>
  <c r="A2817" i="2"/>
  <c r="A2813" i="2"/>
  <c r="A2809" i="2"/>
  <c r="A2805" i="2"/>
  <c r="A2801" i="2"/>
  <c r="A2797" i="2"/>
  <c r="A2793" i="2"/>
  <c r="A2789" i="2"/>
  <c r="A2785" i="2"/>
  <c r="A2781" i="2"/>
  <c r="A2777" i="2"/>
  <c r="A2773" i="2"/>
  <c r="A2769" i="2"/>
  <c r="A2765" i="2"/>
  <c r="A2761" i="2"/>
  <c r="A2757" i="2"/>
  <c r="A2753" i="2"/>
  <c r="A2749" i="2"/>
  <c r="A2745" i="2"/>
  <c r="A2741" i="2"/>
  <c r="A2737" i="2"/>
  <c r="A2733" i="2"/>
  <c r="A2729" i="2"/>
  <c r="A2725" i="2"/>
  <c r="A2721" i="2"/>
  <c r="A2717" i="2"/>
  <c r="A2713" i="2"/>
  <c r="A2709" i="2"/>
  <c r="A2705" i="2"/>
  <c r="A2701" i="2"/>
  <c r="A2697" i="2"/>
  <c r="A2693" i="2"/>
  <c r="A2689" i="2"/>
  <c r="A2685" i="2"/>
  <c r="A2681" i="2"/>
  <c r="A2677" i="2"/>
  <c r="A2673" i="2"/>
  <c r="A2669" i="2"/>
  <c r="A2665" i="2"/>
  <c r="A2661" i="2"/>
  <c r="A2657" i="2"/>
  <c r="A2653" i="2"/>
  <c r="A2649" i="2"/>
  <c r="A2645" i="2"/>
  <c r="A2641" i="2"/>
  <c r="A2637" i="2"/>
  <c r="A2633" i="2"/>
  <c r="A2629" i="2"/>
  <c r="A2625" i="2"/>
  <c r="A2621" i="2"/>
  <c r="A2617" i="2"/>
  <c r="A2613" i="2"/>
  <c r="A2609" i="2"/>
  <c r="A2605" i="2"/>
  <c r="A2601" i="2"/>
  <c r="A2597" i="2"/>
  <c r="A2593" i="2"/>
  <c r="A2589" i="2"/>
  <c r="A2585" i="2"/>
  <c r="A2581" i="2"/>
  <c r="A2577" i="2"/>
  <c r="A2573" i="2"/>
  <c r="A2569" i="2"/>
  <c r="A2565" i="2"/>
  <c r="A2561" i="2"/>
  <c r="A2557" i="2"/>
  <c r="A2553" i="2"/>
  <c r="A2549" i="2"/>
  <c r="A2545" i="2"/>
  <c r="A2541" i="2"/>
  <c r="A2537" i="2"/>
  <c r="A2533" i="2"/>
  <c r="A2529" i="2"/>
  <c r="A2525" i="2"/>
  <c r="A2521" i="2"/>
  <c r="A2517" i="2"/>
  <c r="A2513" i="2"/>
  <c r="A2509" i="2"/>
  <c r="A2505" i="2"/>
  <c r="A2501" i="2"/>
  <c r="A2497" i="2"/>
  <c r="A2493" i="2"/>
  <c r="A2489" i="2"/>
  <c r="A2485" i="2"/>
  <c r="A2481" i="2"/>
  <c r="A2477" i="2"/>
  <c r="A2473" i="2"/>
  <c r="A2469" i="2"/>
  <c r="A2465" i="2"/>
  <c r="A2461" i="2"/>
  <c r="A2457" i="2"/>
  <c r="A2453" i="2"/>
  <c r="A2449" i="2"/>
  <c r="A2445" i="2"/>
  <c r="A2441" i="2"/>
  <c r="A2437" i="2"/>
  <c r="A2433" i="2"/>
  <c r="A2429" i="2"/>
  <c r="A2425" i="2"/>
  <c r="A2421" i="2"/>
  <c r="A2417" i="2"/>
  <c r="A2413" i="2"/>
  <c r="A2409" i="2"/>
  <c r="A2405" i="2"/>
  <c r="A2401" i="2"/>
  <c r="A2397" i="2"/>
  <c r="A2393" i="2"/>
  <c r="A2389" i="2"/>
  <c r="A2385" i="2"/>
  <c r="A2381" i="2"/>
  <c r="A2377" i="2"/>
  <c r="A2373" i="2"/>
  <c r="A2369" i="2"/>
  <c r="A2365" i="2"/>
  <c r="A2361" i="2"/>
  <c r="A2357" i="2"/>
  <c r="A2353" i="2"/>
  <c r="A2349" i="2"/>
  <c r="A2345" i="2"/>
  <c r="A2341" i="2"/>
  <c r="A2337" i="2"/>
  <c r="A2333" i="2"/>
  <c r="A2329" i="2"/>
  <c r="A2325" i="2"/>
  <c r="A2321" i="2"/>
  <c r="A2317" i="2"/>
  <c r="A2313" i="2"/>
  <c r="A2309" i="2"/>
  <c r="A2305" i="2"/>
  <c r="A2301" i="2"/>
  <c r="A2297" i="2"/>
  <c r="A2293" i="2"/>
  <c r="A2289" i="2"/>
  <c r="A2285" i="2"/>
  <c r="A2281" i="2"/>
  <c r="A2277" i="2"/>
  <c r="A2273" i="2"/>
  <c r="A2269" i="2"/>
  <c r="A2265" i="2"/>
  <c r="A2261" i="2"/>
  <c r="A2257" i="2"/>
  <c r="A2253" i="2"/>
  <c r="A2249" i="2"/>
  <c r="A2245" i="2"/>
  <c r="A2241" i="2"/>
  <c r="A2237" i="2"/>
  <c r="A2233" i="2"/>
  <c r="A2229" i="2"/>
  <c r="A2225" i="2"/>
  <c r="A2221" i="2"/>
  <c r="A2217" i="2"/>
  <c r="A2213" i="2"/>
  <c r="A2209" i="2"/>
  <c r="A2205" i="2"/>
  <c r="A2201" i="2"/>
  <c r="A2197" i="2"/>
  <c r="A2193" i="2"/>
  <c r="A2189" i="2"/>
  <c r="A2185" i="2"/>
  <c r="A2181" i="2"/>
  <c r="A2177" i="2"/>
  <c r="A2173" i="2"/>
  <c r="A2169" i="2"/>
  <c r="A2165" i="2"/>
  <c r="A2161" i="2"/>
  <c r="A2157" i="2"/>
  <c r="A2153" i="2"/>
  <c r="A2149" i="2"/>
  <c r="A2145" i="2"/>
  <c r="A2141" i="2"/>
  <c r="A2137" i="2"/>
  <c r="A2133" i="2"/>
  <c r="A2129" i="2"/>
  <c r="A2125" i="2"/>
  <c r="A2121" i="2"/>
  <c r="A2117" i="2"/>
  <c r="A2113" i="2"/>
  <c r="A2109" i="2"/>
  <c r="A2105" i="2"/>
  <c r="A2101" i="2"/>
  <c r="A2097" i="2"/>
  <c r="A2093" i="2"/>
  <c r="A2089" i="2"/>
  <c r="A2085" i="2"/>
  <c r="A2081" i="2"/>
  <c r="A2077" i="2"/>
  <c r="A2073" i="2"/>
  <c r="A2069" i="2"/>
  <c r="A2065" i="2"/>
  <c r="A2061" i="2"/>
  <c r="A2057" i="2"/>
  <c r="A2053" i="2"/>
  <c r="A2049" i="2"/>
  <c r="A2045" i="2"/>
  <c r="A2041" i="2"/>
  <c r="A2037" i="2"/>
  <c r="A2033" i="2"/>
  <c r="A2029" i="2"/>
  <c r="A2025" i="2"/>
  <c r="A2021" i="2"/>
  <c r="A2017" i="2"/>
  <c r="A2013" i="2"/>
  <c r="A2009" i="2"/>
  <c r="A2005" i="2"/>
  <c r="A2001" i="2"/>
  <c r="A1997" i="2"/>
  <c r="A1993" i="2"/>
  <c r="A1989" i="2"/>
  <c r="A1985" i="2"/>
  <c r="A1981" i="2"/>
  <c r="A1977" i="2"/>
  <c r="A1973" i="2"/>
  <c r="A1969" i="2"/>
  <c r="A1965" i="2"/>
  <c r="A1961" i="2"/>
  <c r="A1957" i="2"/>
  <c r="A1953" i="2"/>
  <c r="A1949" i="2"/>
  <c r="A1945" i="2"/>
  <c r="A1941" i="2"/>
  <c r="A1937" i="2"/>
  <c r="A1933" i="2"/>
  <c r="A1929" i="2"/>
  <c r="A1925" i="2"/>
  <c r="A1921" i="2"/>
  <c r="A1917" i="2"/>
  <c r="A1913" i="2"/>
  <c r="A1909" i="2"/>
  <c r="A1905" i="2"/>
  <c r="A1901" i="2"/>
  <c r="A1897" i="2"/>
  <c r="A1893" i="2"/>
  <c r="A1889" i="2"/>
  <c r="A1885" i="2"/>
  <c r="A1881" i="2"/>
  <c r="A1877" i="2"/>
  <c r="A1873" i="2"/>
  <c r="A1869" i="2"/>
  <c r="A1865" i="2"/>
  <c r="A1861" i="2"/>
  <c r="A1857" i="2"/>
  <c r="A1853" i="2"/>
  <c r="A1849" i="2"/>
  <c r="A1845" i="2"/>
  <c r="A1841" i="2"/>
  <c r="A1837" i="2"/>
  <c r="A1833" i="2"/>
  <c r="A1829" i="2"/>
  <c r="A1825" i="2"/>
  <c r="A1821" i="2"/>
  <c r="A1817" i="2"/>
  <c r="A1813" i="2"/>
  <c r="A1809" i="2"/>
  <c r="A1805" i="2"/>
  <c r="A1801" i="2"/>
  <c r="A1797" i="2"/>
  <c r="A1793" i="2"/>
  <c r="A1789" i="2"/>
  <c r="A1785" i="2"/>
  <c r="A1781" i="2"/>
  <c r="A1777" i="2"/>
  <c r="A1773" i="2"/>
  <c r="A1769" i="2"/>
  <c r="A1765" i="2"/>
  <c r="A1761" i="2"/>
  <c r="A1757" i="2"/>
  <c r="A1753" i="2"/>
  <c r="A1749" i="2"/>
  <c r="A1745" i="2"/>
  <c r="A1741" i="2"/>
  <c r="A1737" i="2"/>
  <c r="A1733" i="2"/>
  <c r="A1729" i="2"/>
  <c r="A1725" i="2"/>
  <c r="A1721" i="2"/>
  <c r="A1717" i="2"/>
  <c r="A1713" i="2"/>
  <c r="A1709" i="2"/>
  <c r="A1705" i="2"/>
  <c r="A1701" i="2"/>
  <c r="A1697" i="2"/>
  <c r="A1693" i="2"/>
  <c r="A1689" i="2"/>
  <c r="A1685" i="2"/>
  <c r="A1681" i="2"/>
  <c r="A1677" i="2"/>
  <c r="A1673" i="2"/>
  <c r="A1669" i="2"/>
  <c r="A1665" i="2"/>
  <c r="A1661" i="2"/>
  <c r="A1657" i="2"/>
  <c r="A1653" i="2"/>
  <c r="A1649" i="2"/>
  <c r="A1645" i="2"/>
  <c r="A1641" i="2"/>
  <c r="A1637" i="2"/>
  <c r="A1633" i="2"/>
  <c r="A1629" i="2"/>
  <c r="A1625" i="2"/>
  <c r="A1621" i="2"/>
  <c r="A1617" i="2"/>
  <c r="A1613" i="2"/>
  <c r="A1609" i="2"/>
  <c r="A1605" i="2"/>
  <c r="A1601" i="2"/>
  <c r="A1597" i="2"/>
  <c r="A1593" i="2"/>
  <c r="A1589" i="2"/>
  <c r="A1585" i="2"/>
  <c r="A1581" i="2"/>
  <c r="A1577" i="2"/>
  <c r="A1573" i="2"/>
  <c r="A1569" i="2"/>
  <c r="A1565" i="2"/>
  <c r="A1561" i="2"/>
  <c r="A1557" i="2"/>
  <c r="A1553" i="2"/>
  <c r="A1549" i="2"/>
  <c r="A1545" i="2"/>
  <c r="A1541" i="2"/>
  <c r="A1537" i="2"/>
  <c r="A1533" i="2"/>
  <c r="A1529" i="2"/>
  <c r="A1525" i="2"/>
  <c r="A1521" i="2"/>
  <c r="A1517" i="2"/>
  <c r="A1513" i="2"/>
  <c r="A1509" i="2"/>
  <c r="A1505" i="2"/>
  <c r="A1501" i="2"/>
  <c r="A1497" i="2"/>
  <c r="A1493" i="2"/>
  <c r="A1489" i="2"/>
  <c r="A1485" i="2"/>
  <c r="A1481" i="2"/>
  <c r="A1477" i="2"/>
  <c r="A1473" i="2"/>
  <c r="A1469" i="2"/>
  <c r="A1465" i="2"/>
  <c r="A1461" i="2"/>
  <c r="A1457" i="2"/>
  <c r="A1453" i="2"/>
  <c r="A1449" i="2"/>
  <c r="A1445" i="2"/>
  <c r="A1441" i="2"/>
  <c r="A1437" i="2"/>
  <c r="A1433" i="2"/>
  <c r="A1429" i="2"/>
  <c r="A1425" i="2"/>
  <c r="A1421" i="2"/>
  <c r="A1417" i="2"/>
  <c r="A1413" i="2"/>
  <c r="A1409" i="2"/>
  <c r="A1405" i="2"/>
  <c r="A1401" i="2"/>
  <c r="A1397" i="2"/>
  <c r="A1393" i="2"/>
  <c r="A1389" i="2"/>
  <c r="A1385" i="2"/>
  <c r="A1381" i="2"/>
  <c r="A1377" i="2"/>
  <c r="A1373" i="2"/>
  <c r="A1369" i="2"/>
  <c r="A1365" i="2"/>
  <c r="A1361" i="2"/>
  <c r="A1357" i="2"/>
  <c r="A1353" i="2"/>
  <c r="A1349" i="2"/>
  <c r="A1345" i="2"/>
  <c r="A1341" i="2"/>
  <c r="A1337" i="2"/>
  <c r="A1333" i="2"/>
  <c r="A1329" i="2"/>
  <c r="A1325" i="2"/>
  <c r="A1321" i="2"/>
  <c r="A1317" i="2"/>
  <c r="A1313" i="2"/>
  <c r="A1309" i="2"/>
  <c r="A1305" i="2"/>
  <c r="A1301" i="2"/>
  <c r="A1297" i="2"/>
  <c r="A1293" i="2"/>
  <c r="A1289" i="2"/>
  <c r="A1285" i="2"/>
  <c r="A1281" i="2"/>
  <c r="A1277" i="2"/>
  <c r="A1273" i="2"/>
  <c r="A1269" i="2"/>
  <c r="A1265" i="2"/>
  <c r="A1261" i="2"/>
  <c r="A1257" i="2"/>
  <c r="A1253" i="2"/>
  <c r="A1249" i="2"/>
  <c r="A1245" i="2"/>
  <c r="A1241" i="2"/>
  <c r="A1237" i="2"/>
  <c r="A1233" i="2"/>
  <c r="A1229" i="2"/>
  <c r="A1225" i="2"/>
  <c r="A1221" i="2"/>
  <c r="A1217" i="2"/>
  <c r="A1213" i="2"/>
  <c r="A1209" i="2"/>
  <c r="A1205" i="2"/>
  <c r="A1201" i="2"/>
  <c r="A1197" i="2"/>
  <c r="A1193" i="2"/>
  <c r="A1189" i="2"/>
  <c r="A1185" i="2"/>
  <c r="A1181" i="2"/>
  <c r="A1177" i="2"/>
  <c r="A1173" i="2"/>
  <c r="A1169" i="2"/>
  <c r="A1165" i="2"/>
  <c r="A1161" i="2"/>
  <c r="A1157" i="2"/>
  <c r="A1153" i="2"/>
  <c r="A1149" i="2"/>
  <c r="A1145" i="2"/>
  <c r="A1141" i="2"/>
  <c r="A1137" i="2"/>
  <c r="A1133" i="2"/>
  <c r="A1129" i="2"/>
  <c r="A1125" i="2"/>
  <c r="A1121" i="2"/>
  <c r="A1117" i="2"/>
  <c r="A1113" i="2"/>
  <c r="A1109" i="2"/>
  <c r="A1105" i="2"/>
  <c r="A1101" i="2"/>
  <c r="A1097" i="2"/>
  <c r="A1093" i="2"/>
  <c r="A1089" i="2"/>
  <c r="A1085" i="2"/>
  <c r="A1081" i="2"/>
  <c r="A1077" i="2"/>
  <c r="A1073" i="2"/>
  <c r="A1069" i="2"/>
  <c r="A1065" i="2"/>
  <c r="A1061" i="2"/>
  <c r="A1057" i="2"/>
  <c r="A1053" i="2"/>
  <c r="A1049" i="2"/>
  <c r="A1045" i="2"/>
  <c r="A1041" i="2"/>
  <c r="A1037" i="2"/>
  <c r="A1033" i="2"/>
  <c r="A1029" i="2"/>
  <c r="A1025" i="2"/>
  <c r="A1021" i="2"/>
  <c r="A1017" i="2"/>
  <c r="A1013" i="2"/>
  <c r="A1009" i="2"/>
  <c r="A1005" i="2"/>
  <c r="A1001" i="2"/>
  <c r="A997" i="2"/>
  <c r="A993" i="2"/>
  <c r="A989" i="2"/>
  <c r="A985" i="2"/>
  <c r="A981" i="2"/>
  <c r="A977" i="2"/>
  <c r="A973" i="2"/>
  <c r="A969" i="2"/>
  <c r="A965" i="2"/>
  <c r="A961" i="2"/>
  <c r="A957" i="2"/>
  <c r="A953" i="2"/>
  <c r="A949" i="2"/>
  <c r="A945" i="2"/>
  <c r="A941" i="2"/>
  <c r="A937" i="2"/>
  <c r="A933" i="2"/>
  <c r="A929" i="2"/>
  <c r="A925" i="2"/>
  <c r="A921" i="2"/>
  <c r="A917" i="2"/>
  <c r="A913" i="2"/>
  <c r="A909" i="2"/>
  <c r="A905" i="2"/>
  <c r="A901" i="2"/>
  <c r="A897" i="2"/>
  <c r="A893" i="2"/>
  <c r="A889" i="2"/>
  <c r="A885" i="2"/>
  <c r="A881" i="2"/>
  <c r="A877" i="2"/>
  <c r="A873" i="2"/>
  <c r="A869" i="2"/>
  <c r="A865" i="2"/>
  <c r="A861" i="2"/>
  <c r="A857" i="2"/>
  <c r="A853" i="2"/>
  <c r="A849" i="2"/>
  <c r="A845" i="2"/>
  <c r="A841" i="2"/>
  <c r="A837" i="2"/>
  <c r="A833" i="2"/>
  <c r="A829" i="2"/>
  <c r="A825" i="2"/>
  <c r="A821" i="2"/>
  <c r="A817" i="2"/>
  <c r="A813" i="2"/>
  <c r="A809" i="2"/>
  <c r="A805" i="2"/>
  <c r="A801" i="2"/>
  <c r="A797" i="2"/>
  <c r="A793" i="2"/>
  <c r="A789" i="2"/>
  <c r="A785" i="2"/>
  <c r="A781" i="2"/>
  <c r="A777" i="2"/>
  <c r="A773" i="2"/>
  <c r="A769" i="2"/>
  <c r="A765" i="2"/>
  <c r="A761" i="2"/>
  <c r="A757" i="2"/>
  <c r="A753" i="2"/>
  <c r="A749" i="2"/>
  <c r="A745" i="2"/>
  <c r="A741" i="2"/>
  <c r="A737" i="2"/>
  <c r="A733" i="2"/>
  <c r="A729" i="2"/>
  <c r="A725" i="2"/>
  <c r="A721" i="2"/>
  <c r="A717" i="2"/>
  <c r="A713" i="2"/>
  <c r="A709" i="2"/>
  <c r="A705" i="2"/>
  <c r="A701" i="2"/>
  <c r="A697" i="2"/>
  <c r="A693" i="2"/>
  <c r="A689" i="2"/>
  <c r="A685" i="2"/>
  <c r="A681" i="2"/>
  <c r="A677" i="2"/>
  <c r="A673" i="2"/>
  <c r="A669" i="2"/>
  <c r="A665" i="2"/>
  <c r="A661" i="2"/>
  <c r="A657" i="2"/>
  <c r="A653" i="2"/>
  <c r="A649" i="2"/>
  <c r="A645" i="2"/>
  <c r="A641" i="2"/>
  <c r="A637" i="2"/>
  <c r="A633" i="2"/>
  <c r="A629" i="2"/>
  <c r="A625" i="2"/>
  <c r="A621" i="2"/>
  <c r="A617" i="2"/>
  <c r="A613" i="2"/>
  <c r="A609" i="2"/>
  <c r="A605" i="2"/>
  <c r="A601" i="2"/>
  <c r="A597" i="2"/>
  <c r="A593" i="2"/>
  <c r="A589" i="2"/>
  <c r="A585" i="2"/>
  <c r="A581" i="2"/>
  <c r="A577" i="2"/>
  <c r="A573" i="2"/>
  <c r="A569" i="2"/>
  <c r="A565" i="2"/>
  <c r="A561" i="2"/>
  <c r="A557" i="2"/>
  <c r="A553" i="2"/>
  <c r="A549" i="2"/>
  <c r="A545" i="2"/>
  <c r="A541" i="2"/>
  <c r="A537" i="2"/>
  <c r="A533" i="2"/>
  <c r="A529" i="2"/>
  <c r="A525" i="2"/>
  <c r="A521" i="2"/>
  <c r="A517" i="2"/>
  <c r="A513" i="2"/>
  <c r="A509" i="2"/>
  <c r="A505" i="2"/>
  <c r="A501" i="2"/>
  <c r="A497" i="2"/>
  <c r="A493" i="2"/>
  <c r="A489" i="2"/>
  <c r="A485" i="2"/>
  <c r="A481" i="2"/>
  <c r="A477" i="2"/>
  <c r="A473" i="2"/>
  <c r="A469" i="2"/>
  <c r="A465" i="2"/>
  <c r="A461" i="2"/>
  <c r="A457" i="2"/>
  <c r="A453" i="2"/>
  <c r="A449" i="2"/>
  <c r="A445" i="2"/>
  <c r="A441" i="2"/>
  <c r="A437" i="2"/>
  <c r="A433" i="2"/>
  <c r="A429" i="2"/>
  <c r="A425" i="2"/>
  <c r="A421" i="2"/>
  <c r="A417" i="2"/>
  <c r="A413" i="2"/>
  <c r="A409" i="2"/>
  <c r="A405" i="2"/>
  <c r="A401" i="2"/>
  <c r="A397" i="2"/>
  <c r="A393" i="2"/>
  <c r="A389" i="2"/>
  <c r="A385" i="2"/>
  <c r="A381" i="2"/>
  <c r="A377" i="2"/>
  <c r="A373" i="2"/>
  <c r="A369" i="2"/>
  <c r="A365" i="2"/>
  <c r="A361" i="2"/>
  <c r="A357" i="2"/>
  <c r="A353" i="2"/>
  <c r="A349" i="2"/>
  <c r="A345" i="2"/>
  <c r="A341" i="2"/>
  <c r="A337" i="2"/>
  <c r="A333" i="2"/>
  <c r="A329" i="2"/>
  <c r="A325" i="2"/>
  <c r="A321" i="2"/>
  <c r="A317" i="2"/>
  <c r="A313" i="2"/>
  <c r="A309" i="2"/>
  <c r="A305" i="2"/>
  <c r="A301" i="2"/>
  <c r="A297" i="2"/>
  <c r="A293" i="2"/>
  <c r="A289" i="2"/>
  <c r="A285" i="2"/>
  <c r="A281" i="2"/>
  <c r="A277" i="2"/>
  <c r="A273" i="2"/>
  <c r="A269" i="2"/>
  <c r="A265" i="2"/>
  <c r="A261" i="2"/>
  <c r="A257" i="2"/>
  <c r="A253" i="2"/>
  <c r="A249" i="2"/>
  <c r="A245" i="2"/>
  <c r="A241" i="2"/>
  <c r="A237" i="2"/>
  <c r="A233" i="2"/>
  <c r="A229" i="2"/>
  <c r="A225" i="2"/>
  <c r="A221" i="2"/>
  <c r="A217" i="2"/>
  <c r="A213" i="2"/>
  <c r="A209" i="2"/>
  <c r="A205" i="2"/>
  <c r="A201" i="2"/>
  <c r="A197" i="2"/>
  <c r="A193" i="2"/>
  <c r="A189" i="2"/>
  <c r="A185" i="2"/>
  <c r="A181" i="2"/>
  <c r="A177" i="2"/>
  <c r="A173" i="2"/>
  <c r="A169" i="2"/>
  <c r="A165" i="2"/>
  <c r="A161" i="2"/>
  <c r="A157" i="2"/>
  <c r="A153" i="2"/>
  <c r="A149" i="2"/>
  <c r="A145" i="2"/>
  <c r="A141" i="2"/>
  <c r="A137" i="2"/>
  <c r="A133" i="2"/>
  <c r="A129" i="2"/>
  <c r="A125" i="2"/>
  <c r="A121" i="2"/>
  <c r="A117" i="2"/>
  <c r="A113" i="2"/>
  <c r="A109" i="2"/>
  <c r="A105" i="2"/>
  <c r="A101" i="2"/>
  <c r="A97" i="2"/>
  <c r="A93" i="2"/>
  <c r="A89" i="2"/>
  <c r="A85" i="2"/>
  <c r="A81" i="2"/>
  <c r="A77" i="2"/>
  <c r="A73" i="2"/>
  <c r="A69" i="2"/>
  <c r="A65" i="2"/>
  <c r="A61" i="2"/>
  <c r="A57" i="2"/>
  <c r="A53" i="2"/>
  <c r="A49" i="2"/>
  <c r="A45" i="2"/>
  <c r="A41" i="2"/>
  <c r="A37" i="2"/>
  <c r="A33" i="2"/>
  <c r="A29" i="2"/>
  <c r="A25" i="2"/>
  <c r="A21" i="2"/>
  <c r="A17" i="2"/>
  <c r="A13" i="2"/>
  <c r="A9" i="2"/>
  <c r="C2" i="2"/>
  <c r="I2" i="2"/>
  <c r="H2" i="2"/>
  <c r="B3498" i="2"/>
  <c r="B3494" i="2"/>
  <c r="B3490" i="2"/>
  <c r="B3486" i="2"/>
  <c r="B3482" i="2"/>
  <c r="B3478" i="2"/>
  <c r="B3474" i="2"/>
  <c r="B3470" i="2"/>
  <c r="B3466" i="2"/>
  <c r="B3462" i="2"/>
  <c r="B3458" i="2"/>
  <c r="B3454" i="2"/>
  <c r="B3450" i="2"/>
  <c r="B3446" i="2"/>
  <c r="B3442" i="2"/>
  <c r="B3438" i="2"/>
  <c r="B3434" i="2"/>
  <c r="B3430" i="2"/>
  <c r="B3426" i="2"/>
  <c r="B3422" i="2"/>
  <c r="B3418" i="2"/>
  <c r="B3414" i="2"/>
  <c r="B3410" i="2"/>
  <c r="B3406" i="2"/>
  <c r="B3402" i="2"/>
  <c r="B3398" i="2"/>
  <c r="B3394" i="2"/>
  <c r="B3390" i="2"/>
  <c r="B3386" i="2"/>
  <c r="B3382" i="2"/>
  <c r="B3378" i="2"/>
  <c r="B3374" i="2"/>
  <c r="B3370" i="2"/>
  <c r="B3366" i="2"/>
  <c r="B3362" i="2"/>
  <c r="B3358" i="2"/>
  <c r="B3354" i="2"/>
  <c r="B3350" i="2"/>
  <c r="B3346" i="2"/>
  <c r="B3342" i="2"/>
  <c r="B3338" i="2"/>
  <c r="B3334" i="2"/>
  <c r="B3330" i="2"/>
  <c r="B3326" i="2"/>
  <c r="B3322" i="2"/>
  <c r="B3318" i="2"/>
  <c r="B3314" i="2"/>
  <c r="B3310" i="2"/>
  <c r="B3306" i="2"/>
  <c r="B3302" i="2"/>
  <c r="B3298" i="2"/>
  <c r="B3294" i="2"/>
  <c r="B3290" i="2"/>
  <c r="B3286" i="2"/>
  <c r="B3282" i="2"/>
  <c r="B3278" i="2"/>
  <c r="B3274" i="2"/>
  <c r="B3270" i="2"/>
  <c r="B3266" i="2"/>
  <c r="B3262" i="2"/>
  <c r="B3258" i="2"/>
  <c r="B3254" i="2"/>
  <c r="B3250" i="2"/>
  <c r="B3246" i="2"/>
  <c r="B3242" i="2"/>
  <c r="B3238" i="2"/>
  <c r="B3234" i="2"/>
  <c r="B3230" i="2"/>
  <c r="B3226" i="2"/>
  <c r="B3222" i="2"/>
  <c r="B3218" i="2"/>
  <c r="B3214" i="2"/>
  <c r="B3210" i="2"/>
  <c r="B3206" i="2"/>
  <c r="B3202" i="2"/>
  <c r="B3198" i="2"/>
  <c r="B3194" i="2"/>
  <c r="B3190" i="2"/>
  <c r="B3186" i="2"/>
  <c r="B3182" i="2"/>
  <c r="B3178" i="2"/>
  <c r="B3174" i="2"/>
  <c r="B3170" i="2"/>
  <c r="B3166" i="2"/>
  <c r="B3162" i="2"/>
  <c r="B3158" i="2"/>
  <c r="B3154" i="2"/>
  <c r="B3150" i="2"/>
  <c r="B3146" i="2"/>
  <c r="B3142" i="2"/>
  <c r="B3138" i="2"/>
  <c r="B3134" i="2"/>
  <c r="B3130" i="2"/>
  <c r="B3126" i="2"/>
  <c r="B3122" i="2"/>
  <c r="B3118" i="2"/>
  <c r="B3114" i="2"/>
  <c r="B3110" i="2"/>
  <c r="B3106" i="2"/>
  <c r="B3102" i="2"/>
  <c r="B3098" i="2"/>
  <c r="B3094" i="2"/>
  <c r="B3090" i="2"/>
  <c r="B3086" i="2"/>
  <c r="B3082" i="2"/>
  <c r="B3078" i="2"/>
  <c r="B3074" i="2"/>
  <c r="B3070" i="2"/>
  <c r="B3066" i="2"/>
  <c r="B3062" i="2"/>
  <c r="B3058" i="2"/>
  <c r="B3054" i="2"/>
  <c r="B3050" i="2"/>
  <c r="B3046" i="2"/>
  <c r="B3042" i="2"/>
  <c r="B3038" i="2"/>
  <c r="B3034" i="2"/>
  <c r="B3030" i="2"/>
  <c r="B3026" i="2"/>
  <c r="B3022" i="2"/>
  <c r="B3018" i="2"/>
  <c r="B3014" i="2"/>
  <c r="B3010" i="2"/>
  <c r="B3006" i="2"/>
  <c r="B3002" i="2"/>
  <c r="B2998" i="2"/>
  <c r="B2994" i="2"/>
  <c r="B2990" i="2"/>
  <c r="B2986" i="2"/>
  <c r="B2982" i="2"/>
  <c r="B2978" i="2"/>
  <c r="B2974" i="2"/>
  <c r="B2970" i="2"/>
  <c r="B2966" i="2"/>
  <c r="B2962" i="2"/>
  <c r="B2958" i="2"/>
  <c r="B2954" i="2"/>
  <c r="B2950" i="2"/>
  <c r="B2946" i="2"/>
  <c r="B2942" i="2"/>
  <c r="B2938" i="2"/>
  <c r="B2934" i="2"/>
  <c r="B2930" i="2"/>
  <c r="B2926" i="2"/>
  <c r="B2922" i="2"/>
  <c r="B2918" i="2"/>
  <c r="B2914" i="2"/>
  <c r="B2910" i="2"/>
  <c r="B2906" i="2"/>
  <c r="B2902" i="2"/>
  <c r="B2898" i="2"/>
  <c r="B2894" i="2"/>
  <c r="B2890" i="2"/>
  <c r="B2886" i="2"/>
  <c r="B2882" i="2"/>
  <c r="B2878" i="2"/>
  <c r="B2874" i="2"/>
  <c r="B2870" i="2"/>
  <c r="B2866" i="2"/>
  <c r="B2862" i="2"/>
  <c r="B2858" i="2"/>
  <c r="B2854" i="2"/>
  <c r="B2850" i="2"/>
  <c r="B2846" i="2"/>
  <c r="B2842" i="2"/>
  <c r="B2838" i="2"/>
  <c r="B2834" i="2"/>
  <c r="B2830" i="2"/>
  <c r="B2826" i="2"/>
  <c r="B2822" i="2"/>
  <c r="B2818" i="2"/>
  <c r="B2814" i="2"/>
  <c r="B2810" i="2"/>
  <c r="B2806" i="2"/>
  <c r="B2802" i="2"/>
  <c r="B2798" i="2"/>
  <c r="B2794" i="2"/>
  <c r="B2790" i="2"/>
  <c r="B2786" i="2"/>
  <c r="B2782" i="2"/>
  <c r="B2778" i="2"/>
  <c r="B2774" i="2"/>
  <c r="B2770" i="2"/>
  <c r="B2766" i="2"/>
  <c r="B2762" i="2"/>
  <c r="B2758" i="2"/>
  <c r="B2754" i="2"/>
  <c r="B2750" i="2"/>
  <c r="B2746" i="2"/>
  <c r="B2742" i="2"/>
  <c r="B2738" i="2"/>
  <c r="B2734" i="2"/>
  <c r="B2730" i="2"/>
  <c r="B2726" i="2"/>
  <c r="B2722" i="2"/>
  <c r="B2718" i="2"/>
  <c r="B2714" i="2"/>
  <c r="B2710" i="2"/>
  <c r="B2706" i="2"/>
  <c r="B2702" i="2"/>
  <c r="B2698" i="2"/>
  <c r="B2694" i="2"/>
  <c r="B2690" i="2"/>
  <c r="B2686" i="2"/>
  <c r="B2682" i="2"/>
  <c r="B2678" i="2"/>
  <c r="B2674" i="2"/>
  <c r="B2670" i="2"/>
  <c r="B2666" i="2"/>
  <c r="B2662" i="2"/>
  <c r="B2658" i="2"/>
  <c r="B2654" i="2"/>
  <c r="B2650" i="2"/>
  <c r="B2646" i="2"/>
  <c r="B2642" i="2"/>
  <c r="B2638" i="2"/>
  <c r="B2634" i="2"/>
  <c r="B2630" i="2"/>
  <c r="B2626" i="2"/>
  <c r="B2622" i="2"/>
  <c r="B2618" i="2"/>
  <c r="B2614" i="2"/>
  <c r="B2610" i="2"/>
  <c r="B2606" i="2"/>
  <c r="B2602" i="2"/>
  <c r="B2598" i="2"/>
  <c r="B2594" i="2"/>
  <c r="B2590" i="2"/>
  <c r="B2586" i="2"/>
  <c r="B2582" i="2"/>
  <c r="B2578" i="2"/>
  <c r="B2574" i="2"/>
  <c r="B2570" i="2"/>
  <c r="B2566" i="2"/>
  <c r="B2562" i="2"/>
  <c r="B2558" i="2"/>
  <c r="B2554" i="2"/>
  <c r="B2550" i="2"/>
  <c r="B2546" i="2"/>
  <c r="B2542" i="2"/>
  <c r="B2538" i="2"/>
  <c r="B2534" i="2"/>
  <c r="B2530" i="2"/>
  <c r="B2526" i="2"/>
  <c r="B2522" i="2"/>
  <c r="B2518" i="2"/>
  <c r="B2514" i="2"/>
  <c r="B2510" i="2"/>
  <c r="B2506" i="2"/>
  <c r="B2502" i="2"/>
  <c r="B2498" i="2"/>
  <c r="B2494" i="2"/>
  <c r="B2490" i="2"/>
  <c r="B2486" i="2"/>
  <c r="B2482" i="2"/>
  <c r="B2478" i="2"/>
  <c r="B2474" i="2"/>
  <c r="B2470" i="2"/>
  <c r="B2466" i="2"/>
  <c r="B2462" i="2"/>
  <c r="B2458" i="2"/>
  <c r="B2454" i="2"/>
  <c r="B2450" i="2"/>
  <c r="B2446" i="2"/>
  <c r="B2442" i="2"/>
  <c r="B2438" i="2"/>
  <c r="B2434" i="2"/>
  <c r="B2430" i="2"/>
  <c r="B2426" i="2"/>
  <c r="B2422" i="2"/>
  <c r="B2418" i="2"/>
  <c r="B2414" i="2"/>
  <c r="B2410" i="2"/>
  <c r="B2406" i="2"/>
  <c r="B2402" i="2"/>
  <c r="B2398" i="2"/>
  <c r="B2394" i="2"/>
  <c r="B2390" i="2"/>
  <c r="B2386" i="2"/>
  <c r="B2382" i="2"/>
  <c r="B2378" i="2"/>
  <c r="B2374" i="2"/>
  <c r="B2370" i="2"/>
  <c r="B2366" i="2"/>
  <c r="B2362" i="2"/>
  <c r="B2358" i="2"/>
  <c r="B2354" i="2"/>
  <c r="B2350" i="2"/>
  <c r="B2346" i="2"/>
  <c r="B2342" i="2"/>
  <c r="B2338" i="2"/>
  <c r="B2334" i="2"/>
  <c r="B2330" i="2"/>
  <c r="B2326" i="2"/>
  <c r="B2322" i="2"/>
  <c r="B2318" i="2"/>
  <c r="B2314" i="2"/>
  <c r="B2310" i="2"/>
  <c r="B2306" i="2"/>
  <c r="B2302" i="2"/>
  <c r="B2298" i="2"/>
  <c r="B2294" i="2"/>
  <c r="B2290" i="2"/>
  <c r="B2286" i="2"/>
  <c r="B2282" i="2"/>
  <c r="B2278" i="2"/>
  <c r="B2274" i="2"/>
  <c r="B2270" i="2"/>
  <c r="B2266" i="2"/>
  <c r="B2262" i="2"/>
  <c r="B2258" i="2"/>
  <c r="B2254" i="2"/>
  <c r="B2250" i="2"/>
  <c r="B2246" i="2"/>
  <c r="B2242" i="2"/>
  <c r="B2238" i="2"/>
  <c r="B2234" i="2"/>
  <c r="B2230" i="2"/>
  <c r="B2226" i="2"/>
  <c r="B2222" i="2"/>
  <c r="B2218" i="2"/>
  <c r="B2214" i="2"/>
  <c r="B2210" i="2"/>
  <c r="B2206" i="2"/>
  <c r="B2202" i="2"/>
  <c r="B2198" i="2"/>
  <c r="B2194" i="2"/>
  <c r="B2190" i="2"/>
  <c r="B2186" i="2"/>
  <c r="B2182" i="2"/>
  <c r="B2178" i="2"/>
  <c r="B2174" i="2"/>
  <c r="B2170" i="2"/>
  <c r="B2166" i="2"/>
  <c r="B2162" i="2"/>
  <c r="B2158" i="2"/>
  <c r="B2154" i="2"/>
  <c r="B2150" i="2"/>
  <c r="B2146" i="2"/>
  <c r="B2142" i="2"/>
  <c r="B2138" i="2"/>
  <c r="B2134" i="2"/>
  <c r="B2130" i="2"/>
  <c r="B2126" i="2"/>
  <c r="B2122" i="2"/>
  <c r="B2118" i="2"/>
  <c r="B2114" i="2"/>
  <c r="B2110" i="2"/>
  <c r="B2106" i="2"/>
  <c r="B2102" i="2"/>
  <c r="B2098" i="2"/>
  <c r="B2094" i="2"/>
  <c r="B2090" i="2"/>
  <c r="B2086" i="2"/>
  <c r="B2082" i="2"/>
  <c r="B2078" i="2"/>
  <c r="B2074" i="2"/>
  <c r="B2070" i="2"/>
  <c r="B2062" i="2"/>
  <c r="B2054" i="2"/>
  <c r="B2046" i="2"/>
  <c r="B2038" i="2"/>
  <c r="B2030" i="2"/>
  <c r="B2022" i="2"/>
  <c r="B2014" i="2"/>
  <c r="B2006" i="2"/>
  <c r="B1998" i="2"/>
  <c r="B1990" i="2"/>
  <c r="B1982" i="2"/>
  <c r="B1974" i="2"/>
  <c r="B1966" i="2"/>
  <c r="B1958" i="2"/>
  <c r="B1950" i="2"/>
  <c r="B1942" i="2"/>
  <c r="B1934" i="2"/>
  <c r="B1926" i="2"/>
  <c r="B1918" i="2"/>
  <c r="B1910" i="2"/>
  <c r="B1902" i="2"/>
  <c r="B1894" i="2"/>
  <c r="B1886" i="2"/>
  <c r="B1878" i="2"/>
  <c r="B1870" i="2"/>
  <c r="B1862" i="2"/>
  <c r="B1854" i="2"/>
  <c r="B1846" i="2"/>
  <c r="B1838" i="2"/>
  <c r="B1830" i="2"/>
  <c r="B1822" i="2"/>
  <c r="B1814" i="2"/>
  <c r="B1806" i="2"/>
  <c r="B1798" i="2"/>
  <c r="B1790" i="2"/>
  <c r="B1782" i="2"/>
  <c r="B1774" i="2"/>
  <c r="B1766" i="2"/>
  <c r="B1758" i="2"/>
  <c r="B1750" i="2"/>
  <c r="B1742" i="2"/>
  <c r="B1734" i="2"/>
  <c r="B1726" i="2"/>
  <c r="B1718" i="2"/>
  <c r="B1710" i="2"/>
  <c r="B1702" i="2"/>
  <c r="B1694" i="2"/>
  <c r="B1686" i="2"/>
  <c r="B1678" i="2"/>
  <c r="B1670" i="2"/>
  <c r="B1662" i="2"/>
  <c r="B1654" i="2"/>
  <c r="B1646" i="2"/>
  <c r="B1638" i="2"/>
  <c r="B1630" i="2"/>
  <c r="B1622" i="2"/>
  <c r="B1614" i="2"/>
  <c r="B1606" i="2"/>
  <c r="B1598" i="2"/>
  <c r="B1590" i="2"/>
  <c r="B1582" i="2"/>
  <c r="B1574" i="2"/>
  <c r="B1566" i="2"/>
  <c r="B1558" i="2"/>
  <c r="B1550" i="2"/>
  <c r="B1542" i="2"/>
  <c r="B1534" i="2"/>
  <c r="B1526" i="2"/>
  <c r="B1518" i="2"/>
  <c r="B1510" i="2"/>
  <c r="B1502" i="2"/>
  <c r="B1494" i="2"/>
  <c r="B1486" i="2"/>
  <c r="B1478" i="2"/>
  <c r="B1470" i="2"/>
  <c r="B1462" i="2"/>
  <c r="B1454" i="2"/>
  <c r="B1446" i="2"/>
  <c r="B1438" i="2"/>
  <c r="B1430" i="2"/>
  <c r="B1422" i="2"/>
  <c r="B1414" i="2"/>
  <c r="B1406" i="2"/>
  <c r="B1398" i="2"/>
  <c r="B1390" i="2"/>
  <c r="B1382" i="2"/>
  <c r="B1374" i="2"/>
  <c r="B1366" i="2"/>
  <c r="B1358" i="2"/>
  <c r="B1350" i="2"/>
  <c r="B1342" i="2"/>
  <c r="B1334" i="2"/>
  <c r="B1326" i="2"/>
  <c r="B1318" i="2"/>
  <c r="B1310" i="2"/>
  <c r="B1302" i="2"/>
  <c r="B1294" i="2"/>
  <c r="B1286" i="2"/>
  <c r="B1278" i="2"/>
  <c r="B1270" i="2"/>
  <c r="B1262" i="2"/>
  <c r="B1254" i="2"/>
  <c r="B1246" i="2"/>
  <c r="B1238" i="2"/>
  <c r="B1230" i="2"/>
  <c r="B1222" i="2"/>
  <c r="B1214" i="2"/>
  <c r="B1206" i="2"/>
  <c r="B1198" i="2"/>
  <c r="B1190" i="2"/>
  <c r="B1182" i="2"/>
  <c r="B1174" i="2"/>
  <c r="B1166" i="2"/>
  <c r="B1158" i="2"/>
  <c r="B1150" i="2"/>
  <c r="B1142" i="2"/>
  <c r="B1134" i="2"/>
  <c r="B1126" i="2"/>
  <c r="B1118" i="2"/>
  <c r="B1110" i="2"/>
  <c r="B1096" i="2"/>
  <c r="B1080" i="2"/>
  <c r="B1064" i="2"/>
  <c r="B1048" i="2"/>
  <c r="B1032" i="2"/>
  <c r="B1016" i="2"/>
  <c r="B1000" i="2"/>
  <c r="B984" i="2"/>
  <c r="B968" i="2"/>
  <c r="B952" i="2"/>
  <c r="B936" i="2"/>
  <c r="B920" i="2"/>
  <c r="B904" i="2"/>
  <c r="B888" i="2"/>
  <c r="B872" i="2"/>
  <c r="B856" i="2"/>
  <c r="B840" i="2"/>
  <c r="B824" i="2"/>
  <c r="B808" i="2"/>
  <c r="B792" i="2"/>
  <c r="B776" i="2"/>
  <c r="B760" i="2"/>
  <c r="B744" i="2"/>
  <c r="B728" i="2"/>
  <c r="B712" i="2"/>
  <c r="B696" i="2"/>
  <c r="B680" i="2"/>
  <c r="B664" i="2"/>
  <c r="B648" i="2"/>
  <c r="B632" i="2"/>
  <c r="B616" i="2"/>
  <c r="B600" i="2"/>
  <c r="B584" i="2"/>
  <c r="B568" i="2"/>
  <c r="B552" i="2"/>
  <c r="B536" i="2"/>
  <c r="B520" i="2"/>
  <c r="B504" i="2"/>
  <c r="B488" i="2"/>
  <c r="B472" i="2"/>
  <c r="B456" i="2"/>
  <c r="B440" i="2"/>
  <c r="B424" i="2"/>
  <c r="B408" i="2"/>
  <c r="B392" i="2"/>
  <c r="B376" i="2"/>
  <c r="B360" i="2"/>
  <c r="B344" i="2"/>
  <c r="B328" i="2"/>
  <c r="B312" i="2"/>
  <c r="B296" i="2"/>
  <c r="B280" i="2"/>
  <c r="B264" i="2"/>
  <c r="B248" i="2"/>
  <c r="B232" i="2"/>
  <c r="B216" i="2"/>
  <c r="B200" i="2"/>
  <c r="B184" i="2"/>
  <c r="A25" i="3" l="1"/>
  <c r="A57" i="3"/>
  <c r="A105" i="3"/>
  <c r="A9" i="3"/>
  <c r="A41" i="3"/>
  <c r="A73" i="3"/>
  <c r="A89" i="3"/>
  <c r="A3485" i="3"/>
  <c r="A3389" i="3"/>
  <c r="A3221" i="3"/>
  <c r="A121" i="3"/>
  <c r="A137" i="3"/>
  <c r="A153" i="3"/>
  <c r="A169" i="3"/>
  <c r="A185" i="3"/>
  <c r="A201" i="3"/>
  <c r="A217" i="3"/>
  <c r="A233" i="3"/>
  <c r="A249" i="3"/>
  <c r="A265" i="3"/>
  <c r="A281" i="3"/>
  <c r="A297" i="3"/>
  <c r="A313" i="3"/>
  <c r="A329" i="3"/>
  <c r="A345" i="3"/>
  <c r="A361" i="3"/>
  <c r="A377" i="3"/>
  <c r="A393" i="3"/>
  <c r="A409" i="3"/>
  <c r="A425" i="3"/>
  <c r="A441" i="3"/>
  <c r="A457" i="3"/>
  <c r="A473" i="3"/>
  <c r="A489" i="3"/>
  <c r="A505" i="3"/>
  <c r="A521" i="3"/>
  <c r="A537" i="3"/>
  <c r="A553" i="3"/>
  <c r="A569" i="3"/>
  <c r="A585" i="3"/>
  <c r="A601" i="3"/>
  <c r="A617" i="3"/>
  <c r="A633" i="3"/>
  <c r="A649" i="3"/>
  <c r="A665" i="3"/>
  <c r="A2" i="3"/>
  <c r="A21" i="3"/>
  <c r="A37" i="3"/>
  <c r="A53" i="3"/>
  <c r="A69" i="3"/>
  <c r="A85" i="3"/>
  <c r="A101" i="3"/>
  <c r="A117" i="3"/>
  <c r="A133" i="3"/>
  <c r="A149" i="3"/>
  <c r="A165" i="3"/>
  <c r="A181" i="3"/>
  <c r="A197" i="3"/>
  <c r="A213" i="3"/>
  <c r="A229" i="3"/>
  <c r="A245" i="3"/>
  <c r="A261" i="3"/>
  <c r="A277" i="3"/>
  <c r="A293" i="3"/>
  <c r="A309" i="3"/>
  <c r="A325" i="3"/>
  <c r="A341" i="3"/>
  <c r="A357" i="3"/>
  <c r="A373" i="3"/>
  <c r="A389" i="3"/>
  <c r="A405" i="3"/>
  <c r="A421" i="3"/>
  <c r="A437" i="3"/>
  <c r="A453" i="3"/>
  <c r="A469" i="3"/>
  <c r="A485" i="3"/>
  <c r="A501" i="3"/>
  <c r="A517" i="3"/>
  <c r="A533" i="3"/>
  <c r="A549" i="3"/>
  <c r="A565" i="3"/>
  <c r="A581" i="3"/>
  <c r="A597" i="3"/>
  <c r="A613" i="3"/>
  <c r="A629" i="3"/>
  <c r="A645" i="3"/>
  <c r="A661" i="3"/>
  <c r="A677" i="3"/>
  <c r="A693" i="3"/>
  <c r="A709" i="3"/>
  <c r="A725" i="3"/>
  <c r="A741" i="3"/>
  <c r="A757" i="3"/>
  <c r="A773" i="3"/>
  <c r="A789" i="3"/>
  <c r="A805" i="3"/>
  <c r="A821" i="3"/>
  <c r="A837" i="3"/>
  <c r="A853" i="3"/>
  <c r="A869" i="3"/>
  <c r="A885" i="3"/>
  <c r="A901" i="3"/>
  <c r="A917" i="3"/>
  <c r="A933" i="3"/>
  <c r="A949" i="3"/>
  <c r="A965" i="3"/>
  <c r="A981" i="3"/>
  <c r="A997" i="3"/>
  <c r="A1013" i="3"/>
  <c r="A1029" i="3"/>
  <c r="A1045" i="3"/>
  <c r="A1061" i="3"/>
  <c r="A1077" i="3"/>
  <c r="A1093" i="3"/>
  <c r="A1109" i="3"/>
  <c r="A1125" i="3"/>
  <c r="A1141" i="3"/>
  <c r="A1157" i="3"/>
  <c r="A1173" i="3"/>
  <c r="A1189" i="3"/>
  <c r="A1205" i="3"/>
  <c r="A1221" i="3"/>
  <c r="A1237" i="3"/>
  <c r="A1253" i="3"/>
  <c r="A1269" i="3"/>
  <c r="A1285" i="3"/>
  <c r="A1301" i="3"/>
  <c r="A1317" i="3"/>
  <c r="A1333" i="3"/>
  <c r="A1349" i="3"/>
  <c r="A1365" i="3"/>
  <c r="A1381" i="3"/>
  <c r="A1397" i="3"/>
  <c r="A1413" i="3"/>
  <c r="A1429" i="3"/>
  <c r="A1445" i="3"/>
  <c r="A1461" i="3"/>
  <c r="A1477" i="3"/>
  <c r="A1493" i="3"/>
  <c r="A1509" i="3"/>
  <c r="A1525" i="3"/>
  <c r="A1541" i="3"/>
  <c r="A1557" i="3"/>
  <c r="A1573" i="3"/>
  <c r="A1589" i="3"/>
  <c r="A1605" i="3"/>
  <c r="A1621" i="3"/>
  <c r="A1637" i="3"/>
  <c r="A1653" i="3"/>
  <c r="A1669" i="3"/>
  <c r="A1685" i="3"/>
  <c r="A1701" i="3"/>
  <c r="A1717" i="3"/>
  <c r="A1733" i="3"/>
  <c r="A1749" i="3"/>
  <c r="A1765" i="3"/>
  <c r="A1781" i="3"/>
  <c r="A1797" i="3"/>
  <c r="A1813" i="3"/>
  <c r="A1829" i="3"/>
  <c r="A1845" i="3"/>
  <c r="A1861" i="3"/>
  <c r="A1877" i="3"/>
  <c r="A1893" i="3"/>
  <c r="A1909" i="3"/>
  <c r="A1925" i="3"/>
  <c r="A1941" i="3"/>
  <c r="A1957" i="3"/>
  <c r="A1973" i="3"/>
  <c r="A1989" i="3"/>
  <c r="A2005" i="3"/>
  <c r="A2021" i="3"/>
  <c r="A2037" i="3"/>
  <c r="A2053" i="3"/>
  <c r="A2069" i="3"/>
  <c r="A2085" i="3"/>
  <c r="A2101" i="3"/>
  <c r="A2117" i="3"/>
  <c r="A2133" i="3"/>
  <c r="A2149" i="3"/>
  <c r="A2165" i="3"/>
  <c r="A2181" i="3"/>
  <c r="A2197" i="3"/>
  <c r="A2213" i="3"/>
  <c r="A2229" i="3"/>
  <c r="A2245" i="3"/>
  <c r="A2261" i="3"/>
  <c r="A2277" i="3"/>
  <c r="A2293" i="3"/>
  <c r="A2309" i="3"/>
  <c r="A2325" i="3"/>
  <c r="A2341" i="3"/>
  <c r="A2357" i="3"/>
  <c r="A2373" i="3"/>
  <c r="A2389" i="3"/>
  <c r="A2405" i="3"/>
  <c r="A2421" i="3"/>
  <c r="A2437" i="3"/>
  <c r="A2453" i="3"/>
  <c r="A2469" i="3"/>
  <c r="A2485" i="3"/>
  <c r="A2501" i="3"/>
  <c r="A2517" i="3"/>
  <c r="A2533" i="3"/>
  <c r="A2565" i="3"/>
  <c r="A2597" i="3"/>
  <c r="A2613" i="3"/>
  <c r="A2629" i="3"/>
  <c r="A2645" i="3"/>
  <c r="A2661" i="3"/>
  <c r="A2677" i="3"/>
  <c r="A2693" i="3"/>
  <c r="A2709" i="3"/>
  <c r="A2725" i="3"/>
  <c r="A2741" i="3"/>
  <c r="A2757" i="3"/>
  <c r="A2773" i="3"/>
  <c r="A2789" i="3"/>
  <c r="A2805" i="3"/>
  <c r="A2821" i="3"/>
  <c r="A2837" i="3"/>
  <c r="A2853" i="3"/>
  <c r="A2869" i="3"/>
  <c r="A2885" i="3"/>
  <c r="A2901" i="3"/>
  <c r="A2917" i="3"/>
  <c r="A2933" i="3"/>
  <c r="A2949" i="3"/>
  <c r="A2965" i="3"/>
  <c r="A2981" i="3"/>
  <c r="A2997" i="3"/>
  <c r="A3013" i="3"/>
  <c r="A3029" i="3"/>
  <c r="A3045" i="3"/>
  <c r="A3061" i="3"/>
  <c r="A3077" i="3"/>
  <c r="A3093" i="3"/>
  <c r="A3109" i="3"/>
  <c r="A3125" i="3"/>
  <c r="A3141" i="3"/>
  <c r="A3157" i="3"/>
  <c r="A3173" i="3"/>
  <c r="A3189" i="3"/>
  <c r="A3365" i="3"/>
  <c r="A3461" i="3"/>
  <c r="A13" i="3"/>
  <c r="A29" i="3"/>
  <c r="A45" i="3"/>
  <c r="A61" i="3"/>
  <c r="A77" i="3"/>
  <c r="A93" i="3"/>
  <c r="A109" i="3"/>
  <c r="A125" i="3"/>
  <c r="A141" i="3"/>
  <c r="A157" i="3"/>
  <c r="A173" i="3"/>
  <c r="A189" i="3"/>
  <c r="A205" i="3"/>
  <c r="A221" i="3"/>
  <c r="A237" i="3"/>
  <c r="A253" i="3"/>
  <c r="A269" i="3"/>
  <c r="A285" i="3"/>
  <c r="A301" i="3"/>
  <c r="A317" i="3"/>
  <c r="A333" i="3"/>
  <c r="A349" i="3"/>
  <c r="A365" i="3"/>
  <c r="A381" i="3"/>
  <c r="A397" i="3"/>
  <c r="A413" i="3"/>
  <c r="A429" i="3"/>
  <c r="A445" i="3"/>
  <c r="A461" i="3"/>
  <c r="A477" i="3"/>
  <c r="A493" i="3"/>
  <c r="A509" i="3"/>
  <c r="A525" i="3"/>
  <c r="A541" i="3"/>
  <c r="A557" i="3"/>
  <c r="A573" i="3"/>
  <c r="A589" i="3"/>
  <c r="A605" i="3"/>
  <c r="A621" i="3"/>
  <c r="A637" i="3"/>
  <c r="A653" i="3"/>
  <c r="A669" i="3"/>
  <c r="A685" i="3"/>
  <c r="A701" i="3"/>
  <c r="A717" i="3"/>
  <c r="A733" i="3"/>
  <c r="A749" i="3"/>
  <c r="A765" i="3"/>
  <c r="A781" i="3"/>
  <c r="A797" i="3"/>
  <c r="A813" i="3"/>
  <c r="A829" i="3"/>
  <c r="A845" i="3"/>
  <c r="A861" i="3"/>
  <c r="A877" i="3"/>
  <c r="A893" i="3"/>
  <c r="A909" i="3"/>
  <c r="A925" i="3"/>
  <c r="A941" i="3"/>
  <c r="A957" i="3"/>
  <c r="A973" i="3"/>
  <c r="A989" i="3"/>
  <c r="A1005" i="3"/>
  <c r="A1021" i="3"/>
  <c r="A1037" i="3"/>
  <c r="A1053" i="3"/>
  <c r="A1069" i="3"/>
  <c r="A1085" i="3"/>
  <c r="A1101" i="3"/>
  <c r="A1117" i="3"/>
  <c r="A1133" i="3"/>
  <c r="A1149" i="3"/>
  <c r="A1165" i="3"/>
  <c r="A1181" i="3"/>
  <c r="A1197" i="3"/>
  <c r="A1213" i="3"/>
  <c r="A1229" i="3"/>
  <c r="A1245" i="3"/>
  <c r="A1261" i="3"/>
  <c r="A1277" i="3"/>
  <c r="A1293" i="3"/>
  <c r="A1309" i="3"/>
  <c r="A1325" i="3"/>
  <c r="A1341" i="3"/>
  <c r="A1357" i="3"/>
  <c r="A1373" i="3"/>
  <c r="A1389" i="3"/>
  <c r="A1405" i="3"/>
  <c r="A1421" i="3"/>
  <c r="A1437" i="3"/>
  <c r="A1453" i="3"/>
  <c r="A1469" i="3"/>
  <c r="A1485" i="3"/>
  <c r="A1501" i="3"/>
  <c r="A1517" i="3"/>
  <c r="A1533" i="3"/>
  <c r="A1549" i="3"/>
  <c r="A1565" i="3"/>
  <c r="A1581" i="3"/>
  <c r="A1597" i="3"/>
  <c r="A1613" i="3"/>
  <c r="A1629" i="3"/>
  <c r="A1645" i="3"/>
  <c r="A1661" i="3"/>
  <c r="A1677" i="3"/>
  <c r="A1693" i="3"/>
  <c r="A1709" i="3"/>
  <c r="A1725" i="3"/>
  <c r="A1741" i="3"/>
  <c r="A1757" i="3"/>
  <c r="A1773" i="3"/>
  <c r="A1789" i="3"/>
  <c r="A1805" i="3"/>
  <c r="A1821" i="3"/>
  <c r="A1837" i="3"/>
  <c r="A1853" i="3"/>
  <c r="A1869" i="3"/>
  <c r="A1885" i="3"/>
  <c r="A1901" i="3"/>
  <c r="A1917" i="3"/>
  <c r="A1933" i="3"/>
  <c r="A1949" i="3"/>
  <c r="A1965" i="3"/>
  <c r="A1981" i="3"/>
  <c r="A1997" i="3"/>
  <c r="A2013" i="3"/>
  <c r="A2029" i="3"/>
  <c r="A2045" i="3"/>
  <c r="A2061" i="3"/>
  <c r="A2077" i="3"/>
  <c r="A2093" i="3"/>
  <c r="A2109" i="3"/>
  <c r="A2125" i="3"/>
  <c r="A2141" i="3"/>
  <c r="A2157" i="3"/>
  <c r="A2173" i="3"/>
  <c r="A2189" i="3"/>
  <c r="A2205" i="3"/>
  <c r="A2221" i="3"/>
  <c r="A17" i="3"/>
  <c r="A33" i="3"/>
  <c r="A49" i="3"/>
  <c r="A65" i="3"/>
  <c r="A81" i="3"/>
  <c r="A97" i="3"/>
  <c r="A113" i="3"/>
  <c r="A129" i="3"/>
  <c r="A145" i="3"/>
  <c r="A161" i="3"/>
  <c r="A177" i="3"/>
  <c r="A193" i="3"/>
  <c r="A209" i="3"/>
  <c r="A225" i="3"/>
  <c r="A241" i="3"/>
  <c r="A257" i="3"/>
  <c r="A273" i="3"/>
  <c r="A289" i="3"/>
  <c r="A305" i="3"/>
  <c r="A321" i="3"/>
  <c r="A337" i="3"/>
  <c r="A353" i="3"/>
  <c r="A369" i="3"/>
  <c r="A385" i="3"/>
  <c r="A401" i="3"/>
  <c r="A417" i="3"/>
  <c r="A433" i="3"/>
  <c r="A449" i="3"/>
  <c r="A465" i="3"/>
  <c r="A481" i="3"/>
  <c r="A497" i="3"/>
  <c r="A513" i="3"/>
  <c r="A529" i="3"/>
  <c r="A545" i="3"/>
  <c r="A561" i="3"/>
  <c r="A577" i="3"/>
  <c r="A593" i="3"/>
  <c r="A609" i="3"/>
  <c r="A625" i="3"/>
  <c r="A641" i="3"/>
  <c r="A657" i="3"/>
  <c r="A3245" i="3"/>
  <c r="A3437" i="3"/>
  <c r="A2549" i="3"/>
  <c r="A2581" i="3"/>
  <c r="A3213" i="3"/>
  <c r="A3273" i="3"/>
  <c r="A2237" i="3"/>
  <c r="A2253" i="3"/>
  <c r="A2269" i="3"/>
  <c r="A2285" i="3"/>
  <c r="A2301" i="3"/>
  <c r="A2317" i="3"/>
  <c r="A2333" i="3"/>
  <c r="A2349" i="3"/>
  <c r="A2365" i="3"/>
  <c r="A2381" i="3"/>
  <c r="A2397" i="3"/>
  <c r="A2413" i="3"/>
  <c r="A2429" i="3"/>
  <c r="A2445" i="3"/>
  <c r="A2461" i="3"/>
  <c r="A2477" i="3"/>
  <c r="A2493" i="3"/>
  <c r="A2509" i="3"/>
  <c r="A2525" i="3"/>
  <c r="A2541" i="3"/>
  <c r="A2557" i="3"/>
  <c r="A2573" i="3"/>
  <c r="A2589" i="3"/>
  <c r="A2605" i="3"/>
  <c r="A2621" i="3"/>
  <c r="A2637" i="3"/>
  <c r="A2653" i="3"/>
  <c r="A2669" i="3"/>
  <c r="A2685" i="3"/>
  <c r="A2701" i="3"/>
  <c r="A2717" i="3"/>
  <c r="A2733" i="3"/>
  <c r="A2749" i="3"/>
  <c r="A2765" i="3"/>
  <c r="A2781" i="3"/>
  <c r="A2797" i="3"/>
  <c r="A2813" i="3"/>
  <c r="A2829" i="3"/>
  <c r="A2845" i="3"/>
  <c r="A2861" i="3"/>
  <c r="A2877" i="3"/>
  <c r="A2893" i="3"/>
  <c r="A2909" i="3"/>
  <c r="A2925" i="3"/>
  <c r="A2941" i="3"/>
  <c r="A2957" i="3"/>
  <c r="A2973" i="3"/>
  <c r="A2989" i="3"/>
  <c r="A3005" i="3"/>
  <c r="A3021" i="3"/>
  <c r="A3037" i="3"/>
  <c r="A3053" i="3"/>
  <c r="A3069" i="3"/>
  <c r="A3085" i="3"/>
  <c r="A3101" i="3"/>
  <c r="A3117" i="3"/>
  <c r="A3133" i="3"/>
  <c r="A3149" i="3"/>
  <c r="A3165" i="3"/>
  <c r="A3181" i="3"/>
  <c r="A3197" i="3"/>
  <c r="A3225" i="3"/>
  <c r="A3317" i="3"/>
  <c r="A3413" i="3"/>
  <c r="A50" i="3"/>
  <c r="A66" i="3"/>
  <c r="A82" i="3"/>
  <c r="A98" i="3"/>
  <c r="A114" i="3"/>
  <c r="A130" i="3"/>
  <c r="A146" i="3"/>
  <c r="A162" i="3"/>
  <c r="A178" i="3"/>
  <c r="A194" i="3"/>
  <c r="A210" i="3"/>
  <c r="A226" i="3"/>
  <c r="A242" i="3"/>
  <c r="A258" i="3"/>
  <c r="A274" i="3"/>
  <c r="A290" i="3"/>
  <c r="A306" i="3"/>
  <c r="A322" i="3"/>
  <c r="A338" i="3"/>
  <c r="A354" i="3"/>
  <c r="A370" i="3"/>
  <c r="A5" i="3"/>
  <c r="A18" i="3"/>
  <c r="A34" i="3"/>
  <c r="A386" i="3"/>
  <c r="A402" i="3"/>
  <c r="A418" i="3"/>
  <c r="A434" i="3"/>
  <c r="A450" i="3"/>
  <c r="A466" i="3"/>
  <c r="A482" i="3"/>
  <c r="A498" i="3"/>
  <c r="A514" i="3"/>
  <c r="A530" i="3"/>
  <c r="A546" i="3"/>
  <c r="A562" i="3"/>
  <c r="A578" i="3"/>
  <c r="A594" i="3"/>
  <c r="A610" i="3"/>
  <c r="A626" i="3"/>
  <c r="A642" i="3"/>
  <c r="A658" i="3"/>
  <c r="A674" i="3"/>
  <c r="A690" i="3"/>
  <c r="A706" i="3"/>
  <c r="A722" i="3"/>
  <c r="A738" i="3"/>
  <c r="A754" i="3"/>
  <c r="A770" i="3"/>
  <c r="A786" i="3"/>
  <c r="A802" i="3"/>
  <c r="A818" i="3"/>
  <c r="A834" i="3"/>
  <c r="A850" i="3"/>
  <c r="A866" i="3"/>
  <c r="A882" i="3"/>
  <c r="A898" i="3"/>
  <c r="A914" i="3"/>
  <c r="A930" i="3"/>
  <c r="A946" i="3"/>
  <c r="A962" i="3"/>
  <c r="A978" i="3"/>
  <c r="A994" i="3"/>
  <c r="A1010" i="3"/>
  <c r="A1026" i="3"/>
  <c r="A1042" i="3"/>
  <c r="A1058" i="3"/>
  <c r="A1074" i="3"/>
  <c r="A1090" i="3"/>
  <c r="A1106" i="3"/>
  <c r="A1122" i="3"/>
  <c r="A1138" i="3"/>
  <c r="A1154" i="3"/>
  <c r="A1170" i="3"/>
  <c r="A1186" i="3"/>
  <c r="A1202" i="3"/>
  <c r="A1218" i="3"/>
  <c r="A1234" i="3"/>
  <c r="A1250" i="3"/>
  <c r="A1266" i="3"/>
  <c r="A1282" i="3"/>
  <c r="A1298" i="3"/>
  <c r="A1314" i="3"/>
  <c r="A1330" i="3"/>
  <c r="A1346" i="3"/>
  <c r="A1362" i="3"/>
  <c r="A1378" i="3"/>
  <c r="A1394" i="3"/>
  <c r="A1410" i="3"/>
  <c r="A1426" i="3"/>
  <c r="A1442" i="3"/>
  <c r="A1458" i="3"/>
  <c r="A1474" i="3"/>
  <c r="A1490" i="3"/>
  <c r="A1506" i="3"/>
  <c r="A1522" i="3"/>
  <c r="A1538" i="3"/>
  <c r="A1554" i="3"/>
  <c r="A1570" i="3"/>
  <c r="A1586" i="3"/>
  <c r="A1602" i="3"/>
  <c r="A1618" i="3"/>
  <c r="A1634" i="3"/>
  <c r="A1650" i="3"/>
  <c r="A1666" i="3"/>
  <c r="A1682" i="3"/>
  <c r="A1698" i="3"/>
  <c r="A1714" i="3"/>
  <c r="A1730" i="3"/>
  <c r="A1746" i="3"/>
  <c r="A1762" i="3"/>
  <c r="A1778" i="3"/>
  <c r="A1794" i="3"/>
  <c r="A1810" i="3"/>
  <c r="A1826" i="3"/>
  <c r="A1842" i="3"/>
  <c r="A1858" i="3"/>
  <c r="A1874" i="3"/>
  <c r="A1890" i="3"/>
  <c r="A1906" i="3"/>
  <c r="A1922" i="3"/>
  <c r="A1938" i="3"/>
  <c r="A1954" i="3"/>
  <c r="A1970" i="3"/>
  <c r="A1986" i="3"/>
  <c r="A2002" i="3"/>
  <c r="A2018" i="3"/>
  <c r="A2034" i="3"/>
  <c r="A2050" i="3"/>
  <c r="A2066" i="3"/>
  <c r="A2082" i="3"/>
  <c r="A2098" i="3"/>
  <c r="A2114" i="3"/>
  <c r="A2130" i="3"/>
  <c r="A2146" i="3"/>
  <c r="A2162" i="3"/>
  <c r="A2178" i="3"/>
  <c r="A2194" i="3"/>
  <c r="A2210" i="3"/>
  <c r="A2226" i="3"/>
  <c r="A2242" i="3"/>
  <c r="A2258" i="3"/>
  <c r="A2274" i="3"/>
  <c r="A2290" i="3"/>
  <c r="A2306" i="3"/>
  <c r="A2322" i="3"/>
  <c r="A2338" i="3"/>
  <c r="A2354" i="3"/>
  <c r="A2370" i="3"/>
  <c r="A2386" i="3"/>
  <c r="A2402" i="3"/>
  <c r="A2418" i="3"/>
  <c r="A2434" i="3"/>
  <c r="A2450" i="3"/>
  <c r="A2466" i="3"/>
  <c r="A2482" i="3"/>
  <c r="A2498" i="3"/>
  <c r="A2514" i="3"/>
  <c r="A2530" i="3"/>
  <c r="A2546" i="3"/>
  <c r="A2562" i="3"/>
  <c r="A2578" i="3"/>
  <c r="A2594" i="3"/>
  <c r="A2610" i="3"/>
  <c r="A2626" i="3"/>
  <c r="A2642" i="3"/>
  <c r="A2658" i="3"/>
  <c r="A2674" i="3"/>
  <c r="A2690" i="3"/>
  <c r="A2706" i="3"/>
  <c r="A2722" i="3"/>
  <c r="A2738" i="3"/>
  <c r="A2754" i="3"/>
  <c r="A2770" i="3"/>
  <c r="A2786" i="3"/>
  <c r="A2802" i="3"/>
  <c r="A2818" i="3"/>
  <c r="A2834" i="3"/>
  <c r="A2850" i="3"/>
  <c r="A2866" i="3"/>
  <c r="A2882" i="3"/>
  <c r="A2898" i="3"/>
  <c r="A2914" i="3"/>
  <c r="A2930" i="3"/>
  <c r="A2946" i="3"/>
  <c r="A2962" i="3"/>
  <c r="A2978" i="3"/>
  <c r="A2994" i="3"/>
  <c r="A3010" i="3"/>
  <c r="A3026" i="3"/>
  <c r="A3042" i="3"/>
  <c r="A3058" i="3"/>
  <c r="A3074" i="3"/>
  <c r="A3090" i="3"/>
  <c r="A3106" i="3"/>
  <c r="A3122" i="3"/>
  <c r="A3138" i="3"/>
  <c r="A3154" i="3"/>
  <c r="A3170" i="3"/>
  <c r="A3186" i="3"/>
  <c r="A3202" i="3"/>
  <c r="A3218" i="3"/>
  <c r="A3234" i="3"/>
  <c r="A3250" i="3"/>
  <c r="A3266" i="3"/>
  <c r="A3282" i="3"/>
  <c r="A3298" i="3"/>
  <c r="A3314" i="3"/>
  <c r="A3330" i="3"/>
  <c r="A3346" i="3"/>
  <c r="A3362" i="3"/>
  <c r="A3378" i="3"/>
  <c r="A3394" i="3"/>
  <c r="A3410" i="3"/>
  <c r="A3426" i="3"/>
  <c r="A3442" i="3"/>
  <c r="A3458" i="3"/>
  <c r="A3474" i="3"/>
  <c r="A3490" i="3"/>
  <c r="A2880" i="3"/>
  <c r="A2916" i="3"/>
  <c r="A2956" i="3"/>
  <c r="A2992" i="3"/>
  <c r="A3020" i="3"/>
  <c r="A3056" i="3"/>
  <c r="A3084" i="3"/>
  <c r="A3120" i="3"/>
  <c r="A3160" i="3"/>
  <c r="A3188" i="3"/>
  <c r="A3228" i="3"/>
  <c r="A3260" i="3"/>
  <c r="A3296" i="3"/>
  <c r="A3328" i="3"/>
  <c r="A3360" i="3"/>
  <c r="A3392" i="3"/>
  <c r="A3424" i="3"/>
  <c r="A3456" i="3"/>
  <c r="A3484" i="3"/>
  <c r="A3205" i="3"/>
  <c r="A3249" i="3"/>
  <c r="A3289" i="3"/>
  <c r="A3333" i="3"/>
  <c r="A3373" i="3"/>
  <c r="A3405" i="3"/>
  <c r="A3445" i="3"/>
  <c r="A3489" i="3"/>
  <c r="A15" i="3"/>
  <c r="A31" i="3"/>
  <c r="A47" i="3"/>
  <c r="A63" i="3"/>
  <c r="A79" i="3"/>
  <c r="A95" i="3"/>
  <c r="A111" i="3"/>
  <c r="A127" i="3"/>
  <c r="A143" i="3"/>
  <c r="A159" i="3"/>
  <c r="A175" i="3"/>
  <c r="A191" i="3"/>
  <c r="A207" i="3"/>
  <c r="A223" i="3"/>
  <c r="A239" i="3"/>
  <c r="A255" i="3"/>
  <c r="A271" i="3"/>
  <c r="A287" i="3"/>
  <c r="A303" i="3"/>
  <c r="A319" i="3"/>
  <c r="A335" i="3"/>
  <c r="A351" i="3"/>
  <c r="A367" i="3"/>
  <c r="A383" i="3"/>
  <c r="A399" i="3"/>
  <c r="A415" i="3"/>
  <c r="A431" i="3"/>
  <c r="A447" i="3"/>
  <c r="A463" i="3"/>
  <c r="A479" i="3"/>
  <c r="A495" i="3"/>
  <c r="A511" i="3"/>
  <c r="A527" i="3"/>
  <c r="A543" i="3"/>
  <c r="A559" i="3"/>
  <c r="A575" i="3"/>
  <c r="A591" i="3"/>
  <c r="A607" i="3"/>
  <c r="A623" i="3"/>
  <c r="A639" i="3"/>
  <c r="A655" i="3"/>
  <c r="A671" i="3"/>
  <c r="A687" i="3"/>
  <c r="A703" i="3"/>
  <c r="A719" i="3"/>
  <c r="A735" i="3"/>
  <c r="A751" i="3"/>
  <c r="A767" i="3"/>
  <c r="A783" i="3"/>
  <c r="A799" i="3"/>
  <c r="A815" i="3"/>
  <c r="A831" i="3"/>
  <c r="A847" i="3"/>
  <c r="A863" i="3"/>
  <c r="A879" i="3"/>
  <c r="A895" i="3"/>
  <c r="A911" i="3"/>
  <c r="A927" i="3"/>
  <c r="A943" i="3"/>
  <c r="A959" i="3"/>
  <c r="A975" i="3"/>
  <c r="A991" i="3"/>
  <c r="A1007" i="3"/>
  <c r="A1023" i="3"/>
  <c r="A1039" i="3"/>
  <c r="A1055" i="3"/>
  <c r="A1071" i="3"/>
  <c r="A1087" i="3"/>
  <c r="A1103" i="3"/>
  <c r="A1119" i="3"/>
  <c r="A1135" i="3"/>
  <c r="A1151" i="3"/>
  <c r="A1167" i="3"/>
  <c r="A1183" i="3"/>
  <c r="A1199" i="3"/>
  <c r="A1215" i="3"/>
  <c r="A1231" i="3"/>
  <c r="A1247" i="3"/>
  <c r="A1263" i="3"/>
  <c r="A1279" i="3"/>
  <c r="A1295" i="3"/>
  <c r="A1311" i="3"/>
  <c r="A1327" i="3"/>
  <c r="A1343" i="3"/>
  <c r="A1359" i="3"/>
  <c r="A1375" i="3"/>
  <c r="A1391" i="3"/>
  <c r="A1407" i="3"/>
  <c r="A1423" i="3"/>
  <c r="A1439" i="3"/>
  <c r="A1455" i="3"/>
  <c r="A1471" i="3"/>
  <c r="A1487" i="3"/>
  <c r="A1503" i="3"/>
  <c r="A1519" i="3"/>
  <c r="A1535" i="3"/>
  <c r="A1551" i="3"/>
  <c r="A1567" i="3"/>
  <c r="A1583" i="3"/>
  <c r="A1599" i="3"/>
  <c r="A1615" i="3"/>
  <c r="A1631" i="3"/>
  <c r="A1647" i="3"/>
  <c r="A1663" i="3"/>
  <c r="A1679" i="3"/>
  <c r="A1695" i="3"/>
  <c r="A1711" i="3"/>
  <c r="A1727" i="3"/>
  <c r="A1743" i="3"/>
  <c r="A1759" i="3"/>
  <c r="A1775" i="3"/>
  <c r="A1791" i="3"/>
  <c r="A1807" i="3"/>
  <c r="A1823" i="3"/>
  <c r="A1839" i="3"/>
  <c r="A1855" i="3"/>
  <c r="A1871" i="3"/>
  <c r="A1887" i="3"/>
  <c r="A1903" i="3"/>
  <c r="A1919" i="3"/>
  <c r="A1935" i="3"/>
  <c r="A1951" i="3"/>
  <c r="A1967" i="3"/>
  <c r="A1983" i="3"/>
  <c r="A1999" i="3"/>
  <c r="A2015" i="3"/>
  <c r="A2031" i="3"/>
  <c r="A2047" i="3"/>
  <c r="A2063" i="3"/>
  <c r="A2079" i="3"/>
  <c r="A2095" i="3"/>
  <c r="A2111" i="3"/>
  <c r="A2127" i="3"/>
  <c r="A2143" i="3"/>
  <c r="A2159" i="3"/>
  <c r="A2175" i="3"/>
  <c r="A2191" i="3"/>
  <c r="A2207" i="3"/>
  <c r="A2223" i="3"/>
  <c r="A2239" i="3"/>
  <c r="A2255" i="3"/>
  <c r="A2271" i="3"/>
  <c r="A2287" i="3"/>
  <c r="A2303" i="3"/>
  <c r="A2319" i="3"/>
  <c r="A2335" i="3"/>
  <c r="A2351" i="3"/>
  <c r="A2367" i="3"/>
  <c r="A2383" i="3"/>
  <c r="A2399" i="3"/>
  <c r="A2415" i="3"/>
  <c r="A2431" i="3"/>
  <c r="A2447" i="3"/>
  <c r="A2463" i="3"/>
  <c r="A2479" i="3"/>
  <c r="A2495" i="3"/>
  <c r="A2511" i="3"/>
  <c r="A2527" i="3"/>
  <c r="A2543" i="3"/>
  <c r="A2559" i="3"/>
  <c r="A2575" i="3"/>
  <c r="A2591" i="3"/>
  <c r="A2607" i="3"/>
  <c r="A2623" i="3"/>
  <c r="A2639" i="3"/>
  <c r="A2655" i="3"/>
  <c r="A2671" i="3"/>
  <c r="A2687" i="3"/>
  <c r="A2703" i="3"/>
  <c r="A2719" i="3"/>
  <c r="A2735" i="3"/>
  <c r="A2751" i="3"/>
  <c r="A2767" i="3"/>
  <c r="A2783" i="3"/>
  <c r="A2799" i="3"/>
  <c r="A2815" i="3"/>
  <c r="A2831" i="3"/>
  <c r="A2847" i="3"/>
  <c r="A2863" i="3"/>
  <c r="A2879" i="3"/>
  <c r="A2895" i="3"/>
  <c r="A2911" i="3"/>
  <c r="A2927" i="3"/>
  <c r="A2943" i="3"/>
  <c r="A2959" i="3"/>
  <c r="A2975" i="3"/>
  <c r="A2991" i="3"/>
  <c r="A3007" i="3"/>
  <c r="A3023" i="3"/>
  <c r="A3039" i="3"/>
  <c r="A3055" i="3"/>
  <c r="A3071" i="3"/>
  <c r="A3087" i="3"/>
  <c r="A3103" i="3"/>
  <c r="A3119" i="3"/>
  <c r="A3135" i="3"/>
  <c r="A3151" i="3"/>
  <c r="A3167" i="3"/>
  <c r="A3183" i="3"/>
  <c r="A3199" i="3"/>
  <c r="A3215" i="3"/>
  <c r="A3231" i="3"/>
  <c r="A3247" i="3"/>
  <c r="A3263" i="3"/>
  <c r="A3279" i="3"/>
  <c r="A3295" i="3"/>
  <c r="A3311" i="3"/>
  <c r="A3327" i="3"/>
  <c r="A3343" i="3"/>
  <c r="A3359" i="3"/>
  <c r="A3375" i="3"/>
  <c r="A3391" i="3"/>
  <c r="A3407" i="3"/>
  <c r="A3423" i="3"/>
  <c r="A3439" i="3"/>
  <c r="A3455" i="3"/>
  <c r="A3471" i="3"/>
  <c r="A3487" i="3"/>
  <c r="A2876" i="3"/>
  <c r="A2912" i="3"/>
  <c r="A2948" i="3"/>
  <c r="A2984" i="3"/>
  <c r="A3028" i="3"/>
  <c r="A3068" i="3"/>
  <c r="A3104" i="3"/>
  <c r="A3136" i="3"/>
  <c r="A3164" i="3"/>
  <c r="A3200" i="3"/>
  <c r="A3232" i="3"/>
  <c r="A3264" i="3"/>
  <c r="A3300" i="3"/>
  <c r="A3336" i="3"/>
  <c r="A3376" i="3"/>
  <c r="A3412" i="3"/>
  <c r="A3448" i="3"/>
  <c r="A3488" i="3"/>
  <c r="A3209" i="3"/>
  <c r="A3261" i="3"/>
  <c r="A3293" i="3"/>
  <c r="A3329" i="3"/>
  <c r="A3369" i="3"/>
  <c r="A3409" i="3"/>
  <c r="A3449" i="3"/>
  <c r="A3481" i="3"/>
  <c r="A12" i="3"/>
  <c r="A28" i="3"/>
  <c r="A44" i="3"/>
  <c r="A60" i="3"/>
  <c r="A76" i="3"/>
  <c r="A92" i="3"/>
  <c r="A108" i="3"/>
  <c r="A124" i="3"/>
  <c r="A140" i="3"/>
  <c r="A156" i="3"/>
  <c r="A172" i="3"/>
  <c r="A188" i="3"/>
  <c r="A204" i="3"/>
  <c r="A220" i="3"/>
  <c r="A236" i="3"/>
  <c r="A252" i="3"/>
  <c r="A268" i="3"/>
  <c r="A284" i="3"/>
  <c r="A300" i="3"/>
  <c r="A316" i="3"/>
  <c r="A332" i="3"/>
  <c r="A348" i="3"/>
  <c r="A364" i="3"/>
  <c r="A380" i="3"/>
  <c r="A396" i="3"/>
  <c r="A412" i="3"/>
  <c r="A428" i="3"/>
  <c r="A444" i="3"/>
  <c r="A460" i="3"/>
  <c r="A476" i="3"/>
  <c r="A492" i="3"/>
  <c r="A508" i="3"/>
  <c r="A524" i="3"/>
  <c r="A540" i="3"/>
  <c r="A556" i="3"/>
  <c r="A572" i="3"/>
  <c r="A588" i="3"/>
  <c r="A604" i="3"/>
  <c r="A620" i="3"/>
  <c r="A636" i="3"/>
  <c r="A652" i="3"/>
  <c r="A668" i="3"/>
  <c r="A684" i="3"/>
  <c r="A700" i="3"/>
  <c r="A716" i="3"/>
  <c r="A732" i="3"/>
  <c r="A748" i="3"/>
  <c r="A764" i="3"/>
  <c r="A780" i="3"/>
  <c r="A796" i="3"/>
  <c r="A812" i="3"/>
  <c r="A828" i="3"/>
  <c r="A844" i="3"/>
  <c r="A860" i="3"/>
  <c r="A876" i="3"/>
  <c r="A892" i="3"/>
  <c r="A908" i="3"/>
  <c r="A924" i="3"/>
  <c r="A940" i="3"/>
  <c r="A956" i="3"/>
  <c r="A972" i="3"/>
  <c r="A988" i="3"/>
  <c r="A1004" i="3"/>
  <c r="A1020" i="3"/>
  <c r="A1036" i="3"/>
  <c r="A1052" i="3"/>
  <c r="A1068" i="3"/>
  <c r="A1084" i="3"/>
  <c r="A1100" i="3"/>
  <c r="A1116" i="3"/>
  <c r="A1132" i="3"/>
  <c r="A1148" i="3"/>
  <c r="A1164" i="3"/>
  <c r="A1180" i="3"/>
  <c r="A1196" i="3"/>
  <c r="A1212" i="3"/>
  <c r="A1228" i="3"/>
  <c r="A1244" i="3"/>
  <c r="A1260" i="3"/>
  <c r="A1276" i="3"/>
  <c r="A1292" i="3"/>
  <c r="A1308" i="3"/>
  <c r="A1324" i="3"/>
  <c r="A1340" i="3"/>
  <c r="A1356" i="3"/>
  <c r="A1372" i="3"/>
  <c r="A1388" i="3"/>
  <c r="A1404" i="3"/>
  <c r="A1420" i="3"/>
  <c r="A1436" i="3"/>
  <c r="A1452" i="3"/>
  <c r="A1468" i="3"/>
  <c r="A1484" i="3"/>
  <c r="A1500" i="3"/>
  <c r="A1516" i="3"/>
  <c r="A1532" i="3"/>
  <c r="A1548" i="3"/>
  <c r="A1564" i="3"/>
  <c r="A1580" i="3"/>
  <c r="A1596" i="3"/>
  <c r="A1612" i="3"/>
  <c r="A1628" i="3"/>
  <c r="A1644" i="3"/>
  <c r="A1660" i="3"/>
  <c r="A1676" i="3"/>
  <c r="A1692" i="3"/>
  <c r="A1708" i="3"/>
  <c r="A1724" i="3"/>
  <c r="A1740" i="3"/>
  <c r="A1756" i="3"/>
  <c r="A1772" i="3"/>
  <c r="A1788" i="3"/>
  <c r="A1804" i="3"/>
  <c r="A1820" i="3"/>
  <c r="A1836" i="3"/>
  <c r="A1852" i="3"/>
  <c r="A1868" i="3"/>
  <c r="A1884" i="3"/>
  <c r="A1900" i="3"/>
  <c r="A1916" i="3"/>
  <c r="A1932" i="3"/>
  <c r="A1948" i="3"/>
  <c r="A1964" i="3"/>
  <c r="A1980" i="3"/>
  <c r="A1996" i="3"/>
  <c r="A2012" i="3"/>
  <c r="A2028" i="3"/>
  <c r="A2044" i="3"/>
  <c r="A2060" i="3"/>
  <c r="A2076" i="3"/>
  <c r="A2092" i="3"/>
  <c r="A2108" i="3"/>
  <c r="A2124" i="3"/>
  <c r="A2140" i="3"/>
  <c r="A2156" i="3"/>
  <c r="A2172" i="3"/>
  <c r="A2188" i="3"/>
  <c r="A2204" i="3"/>
  <c r="A2220" i="3"/>
  <c r="A2236" i="3"/>
  <c r="A2252" i="3"/>
  <c r="A2268" i="3"/>
  <c r="A2284" i="3"/>
  <c r="A2300" i="3"/>
  <c r="A2316" i="3"/>
  <c r="A2332" i="3"/>
  <c r="A2348" i="3"/>
  <c r="A2364" i="3"/>
  <c r="A2380" i="3"/>
  <c r="A2396" i="3"/>
  <c r="A2412" i="3"/>
  <c r="A2428" i="3"/>
  <c r="A2444" i="3"/>
  <c r="A2460" i="3"/>
  <c r="A2476" i="3"/>
  <c r="A2492" i="3"/>
  <c r="A2508" i="3"/>
  <c r="A2524" i="3"/>
  <c r="A2540" i="3"/>
  <c r="A2556" i="3"/>
  <c r="A2572" i="3"/>
  <c r="A2588" i="3"/>
  <c r="A2604" i="3"/>
  <c r="A2620" i="3"/>
  <c r="A2636" i="3"/>
  <c r="A2652" i="3"/>
  <c r="A2668" i="3"/>
  <c r="A2684" i="3"/>
  <c r="A2700" i="3"/>
  <c r="A2716" i="3"/>
  <c r="A2732" i="3"/>
  <c r="A2748" i="3"/>
  <c r="A2764" i="3"/>
  <c r="A2780" i="3"/>
  <c r="A2804" i="3"/>
  <c r="A2820" i="3"/>
  <c r="A2836" i="3"/>
  <c r="A2852" i="3"/>
  <c r="A2920" i="3"/>
  <c r="A3064" i="3"/>
  <c r="A3344" i="3"/>
  <c r="A673" i="3"/>
  <c r="A689" i="3"/>
  <c r="A705" i="3"/>
  <c r="A721" i="3"/>
  <c r="A737" i="3"/>
  <c r="A753" i="3"/>
  <c r="A769" i="3"/>
  <c r="A785" i="3"/>
  <c r="A801" i="3"/>
  <c r="A817" i="3"/>
  <c r="A833" i="3"/>
  <c r="A849" i="3"/>
  <c r="A865" i="3"/>
  <c r="A881" i="3"/>
  <c r="A897" i="3"/>
  <c r="A913" i="3"/>
  <c r="A929" i="3"/>
  <c r="A945" i="3"/>
  <c r="A961" i="3"/>
  <c r="A977" i="3"/>
  <c r="A993" i="3"/>
  <c r="A1009" i="3"/>
  <c r="A1025" i="3"/>
  <c r="A1041" i="3"/>
  <c r="A1057" i="3"/>
  <c r="A1073" i="3"/>
  <c r="A1089" i="3"/>
  <c r="A1105" i="3"/>
  <c r="A1121" i="3"/>
  <c r="A1137" i="3"/>
  <c r="A1153" i="3"/>
  <c r="A1169" i="3"/>
  <c r="A1185" i="3"/>
  <c r="A1201" i="3"/>
  <c r="A1217" i="3"/>
  <c r="A1233" i="3"/>
  <c r="A1249" i="3"/>
  <c r="A1265" i="3"/>
  <c r="A1281" i="3"/>
  <c r="A1297" i="3"/>
  <c r="A1313" i="3"/>
  <c r="A1329" i="3"/>
  <c r="A1345" i="3"/>
  <c r="A1361" i="3"/>
  <c r="A1377" i="3"/>
  <c r="A1393" i="3"/>
  <c r="A1409" i="3"/>
  <c r="A1425" i="3"/>
  <c r="A1441" i="3"/>
  <c r="A1457" i="3"/>
  <c r="A1473" i="3"/>
  <c r="A1489" i="3"/>
  <c r="A1505" i="3"/>
  <c r="A1521" i="3"/>
  <c r="A1537" i="3"/>
  <c r="A1553" i="3"/>
  <c r="A1569" i="3"/>
  <c r="A1585" i="3"/>
  <c r="A1601" i="3"/>
  <c r="A1617" i="3"/>
  <c r="A1633" i="3"/>
  <c r="A1649" i="3"/>
  <c r="A1665" i="3"/>
  <c r="A1681" i="3"/>
  <c r="A1697" i="3"/>
  <c r="A1713" i="3"/>
  <c r="A1729" i="3"/>
  <c r="A1745" i="3"/>
  <c r="A1761" i="3"/>
  <c r="A1777" i="3"/>
  <c r="A1793" i="3"/>
  <c r="A1809" i="3"/>
  <c r="A1825" i="3"/>
  <c r="A1841" i="3"/>
  <c r="A1857" i="3"/>
  <c r="A1873" i="3"/>
  <c r="A1889" i="3"/>
  <c r="A1905" i="3"/>
  <c r="A1921" i="3"/>
  <c r="A1937" i="3"/>
  <c r="A1953" i="3"/>
  <c r="A1969" i="3"/>
  <c r="A1985" i="3"/>
  <c r="A2001" i="3"/>
  <c r="A2017" i="3"/>
  <c r="A2033" i="3"/>
  <c r="A2049" i="3"/>
  <c r="A2065" i="3"/>
  <c r="A2081" i="3"/>
  <c r="A2097" i="3"/>
  <c r="A2113" i="3"/>
  <c r="A2129" i="3"/>
  <c r="A2145" i="3"/>
  <c r="A2161" i="3"/>
  <c r="A2177" i="3"/>
  <c r="A2193" i="3"/>
  <c r="A2209" i="3"/>
  <c r="A2225" i="3"/>
  <c r="A2241" i="3"/>
  <c r="A2257" i="3"/>
  <c r="A2273" i="3"/>
  <c r="A2289" i="3"/>
  <c r="A2305" i="3"/>
  <c r="A2321" i="3"/>
  <c r="A2337" i="3"/>
  <c r="A2353" i="3"/>
  <c r="A2369" i="3"/>
  <c r="A2385" i="3"/>
  <c r="A2401" i="3"/>
  <c r="A2417" i="3"/>
  <c r="A2433" i="3"/>
  <c r="A2449" i="3"/>
  <c r="A2465" i="3"/>
  <c r="A2481" i="3"/>
  <c r="A2497" i="3"/>
  <c r="A2513" i="3"/>
  <c r="A2529" i="3"/>
  <c r="A2545" i="3"/>
  <c r="A2561" i="3"/>
  <c r="A2577" i="3"/>
  <c r="A2593" i="3"/>
  <c r="A2609" i="3"/>
  <c r="A2625" i="3"/>
  <c r="A2641" i="3"/>
  <c r="A2657" i="3"/>
  <c r="A2673" i="3"/>
  <c r="A2689" i="3"/>
  <c r="A2705" i="3"/>
  <c r="A2721" i="3"/>
  <c r="A2737" i="3"/>
  <c r="A2753" i="3"/>
  <c r="A2769" i="3"/>
  <c r="A2785" i="3"/>
  <c r="A2801" i="3"/>
  <c r="A2817" i="3"/>
  <c r="A2833" i="3"/>
  <c r="A2849" i="3"/>
  <c r="A2865" i="3"/>
  <c r="A2881" i="3"/>
  <c r="A2897" i="3"/>
  <c r="A2913" i="3"/>
  <c r="A2929" i="3"/>
  <c r="A2945" i="3"/>
  <c r="A2961" i="3"/>
  <c r="A2977" i="3"/>
  <c r="A2993" i="3"/>
  <c r="A3009" i="3"/>
  <c r="A3025" i="3"/>
  <c r="A3041" i="3"/>
  <c r="A3057" i="3"/>
  <c r="A3073" i="3"/>
  <c r="A3089" i="3"/>
  <c r="A3105" i="3"/>
  <c r="A3121" i="3"/>
  <c r="A3137" i="3"/>
  <c r="A3153" i="3"/>
  <c r="A3169" i="3"/>
  <c r="A3185" i="3"/>
  <c r="A3201" i="3"/>
  <c r="A3345" i="3"/>
  <c r="A6" i="3"/>
  <c r="A22" i="3"/>
  <c r="A38" i="3"/>
  <c r="A54" i="3"/>
  <c r="A70" i="3"/>
  <c r="A86" i="3"/>
  <c r="A102" i="3"/>
  <c r="A118" i="3"/>
  <c r="A134" i="3"/>
  <c r="A150" i="3"/>
  <c r="A166" i="3"/>
  <c r="A182" i="3"/>
  <c r="A198" i="3"/>
  <c r="A214" i="3"/>
  <c r="A230" i="3"/>
  <c r="A246" i="3"/>
  <c r="A262" i="3"/>
  <c r="A278" i="3"/>
  <c r="A294" i="3"/>
  <c r="A310" i="3"/>
  <c r="A326" i="3"/>
  <c r="A342" i="3"/>
  <c r="A358" i="3"/>
  <c r="A374" i="3"/>
  <c r="A390" i="3"/>
  <c r="A406" i="3"/>
  <c r="A422" i="3"/>
  <c r="A438" i="3"/>
  <c r="A454" i="3"/>
  <c r="A470" i="3"/>
  <c r="A486" i="3"/>
  <c r="A502" i="3"/>
  <c r="A518" i="3"/>
  <c r="A534" i="3"/>
  <c r="A550" i="3"/>
  <c r="A566" i="3"/>
  <c r="A582" i="3"/>
  <c r="A598" i="3"/>
  <c r="A614" i="3"/>
  <c r="A630" i="3"/>
  <c r="A646" i="3"/>
  <c r="A662" i="3"/>
  <c r="A678" i="3"/>
  <c r="A694" i="3"/>
  <c r="A710" i="3"/>
  <c r="A726" i="3"/>
  <c r="A742" i="3"/>
  <c r="A758" i="3"/>
  <c r="A774" i="3"/>
  <c r="A790" i="3"/>
  <c r="A806" i="3"/>
  <c r="A822" i="3"/>
  <c r="A838" i="3"/>
  <c r="A854" i="3"/>
  <c r="A870" i="3"/>
  <c r="A886" i="3"/>
  <c r="A902" i="3"/>
  <c r="A918" i="3"/>
  <c r="A934" i="3"/>
  <c r="A950" i="3"/>
  <c r="A966" i="3"/>
  <c r="A982" i="3"/>
  <c r="A998" i="3"/>
  <c r="A1014" i="3"/>
  <c r="A1030" i="3"/>
  <c r="A1046" i="3"/>
  <c r="A1062" i="3"/>
  <c r="A1078" i="3"/>
  <c r="A1094" i="3"/>
  <c r="A1110" i="3"/>
  <c r="A1126" i="3"/>
  <c r="A1142" i="3"/>
  <c r="A1158" i="3"/>
  <c r="A1174" i="3"/>
  <c r="A1190" i="3"/>
  <c r="A1206" i="3"/>
  <c r="A1222" i="3"/>
  <c r="A1238" i="3"/>
  <c r="A1254" i="3"/>
  <c r="A1270" i="3"/>
  <c r="A1286" i="3"/>
  <c r="A1302" i="3"/>
  <c r="A1318" i="3"/>
  <c r="A1334" i="3"/>
  <c r="A1350" i="3"/>
  <c r="A1366" i="3"/>
  <c r="A1382" i="3"/>
  <c r="A1398" i="3"/>
  <c r="A1414" i="3"/>
  <c r="A1430" i="3"/>
  <c r="A1446" i="3"/>
  <c r="A1462" i="3"/>
  <c r="A1478" i="3"/>
  <c r="A1494" i="3"/>
  <c r="A1510" i="3"/>
  <c r="A1526" i="3"/>
  <c r="A1542" i="3"/>
  <c r="A1558" i="3"/>
  <c r="A1574" i="3"/>
  <c r="A1590" i="3"/>
  <c r="A1606" i="3"/>
  <c r="A1622" i="3"/>
  <c r="A1638" i="3"/>
  <c r="A1654" i="3"/>
  <c r="A1670" i="3"/>
  <c r="A1686" i="3"/>
  <c r="A1702" i="3"/>
  <c r="A1718" i="3"/>
  <c r="A1734" i="3"/>
  <c r="A1750" i="3"/>
  <c r="A1766" i="3"/>
  <c r="A1782" i="3"/>
  <c r="A1798" i="3"/>
  <c r="A1814" i="3"/>
  <c r="A1830" i="3"/>
  <c r="A1846" i="3"/>
  <c r="A1862" i="3"/>
  <c r="A1878" i="3"/>
  <c r="A1894" i="3"/>
  <c r="A1910" i="3"/>
  <c r="A1926" i="3"/>
  <c r="A1942" i="3"/>
  <c r="A1958" i="3"/>
  <c r="A1974" i="3"/>
  <c r="A1990" i="3"/>
  <c r="A2006" i="3"/>
  <c r="A2022" i="3"/>
  <c r="A2038" i="3"/>
  <c r="A2054" i="3"/>
  <c r="A2070" i="3"/>
  <c r="A2086" i="3"/>
  <c r="A2102" i="3"/>
  <c r="A2118" i="3"/>
  <c r="A2134" i="3"/>
  <c r="A2150" i="3"/>
  <c r="A2166" i="3"/>
  <c r="A2182" i="3"/>
  <c r="A2198" i="3"/>
  <c r="A2214" i="3"/>
  <c r="A2230" i="3"/>
  <c r="A2246" i="3"/>
  <c r="A2262" i="3"/>
  <c r="A2278" i="3"/>
  <c r="A2294" i="3"/>
  <c r="A2310" i="3"/>
  <c r="A2326" i="3"/>
  <c r="A2342" i="3"/>
  <c r="A2358" i="3"/>
  <c r="A2374" i="3"/>
  <c r="A2390" i="3"/>
  <c r="A2406" i="3"/>
  <c r="A2422" i="3"/>
  <c r="A2438" i="3"/>
  <c r="A2454" i="3"/>
  <c r="A2470" i="3"/>
  <c r="A2486" i="3"/>
  <c r="A2502" i="3"/>
  <c r="A2518" i="3"/>
  <c r="A2534" i="3"/>
  <c r="A2550" i="3"/>
  <c r="A2566" i="3"/>
  <c r="A2582" i="3"/>
  <c r="A2598" i="3"/>
  <c r="A2614" i="3"/>
  <c r="A2630" i="3"/>
  <c r="A2646" i="3"/>
  <c r="A2662" i="3"/>
  <c r="A2678" i="3"/>
  <c r="A2694" i="3"/>
  <c r="A2710" i="3"/>
  <c r="A2726" i="3"/>
  <c r="A2742" i="3"/>
  <c r="A2758" i="3"/>
  <c r="A2774" i="3"/>
  <c r="A2790" i="3"/>
  <c r="A2806" i="3"/>
  <c r="A2822" i="3"/>
  <c r="A2838" i="3"/>
  <c r="A2854" i="3"/>
  <c r="A2870" i="3"/>
  <c r="A2886" i="3"/>
  <c r="A2902" i="3"/>
  <c r="A2918" i="3"/>
  <c r="A2934" i="3"/>
  <c r="A2950" i="3"/>
  <c r="A2966" i="3"/>
  <c r="A2982" i="3"/>
  <c r="A2998" i="3"/>
  <c r="A3014" i="3"/>
  <c r="A3030" i="3"/>
  <c r="A3046" i="3"/>
  <c r="A3062" i="3"/>
  <c r="A3078" i="3"/>
  <c r="A3094" i="3"/>
  <c r="A3110" i="3"/>
  <c r="A3126" i="3"/>
  <c r="A3142" i="3"/>
  <c r="A3158" i="3"/>
  <c r="A3174" i="3"/>
  <c r="A3190" i="3"/>
  <c r="A3206" i="3"/>
  <c r="A3222" i="3"/>
  <c r="A3238" i="3"/>
  <c r="A3254" i="3"/>
  <c r="A3270" i="3"/>
  <c r="A3286" i="3"/>
  <c r="A3302" i="3"/>
  <c r="A3318" i="3"/>
  <c r="A3334" i="3"/>
  <c r="A3350" i="3"/>
  <c r="A3366" i="3"/>
  <c r="A3382" i="3"/>
  <c r="A3398" i="3"/>
  <c r="A3414" i="3"/>
  <c r="A3430" i="3"/>
  <c r="A3446" i="3"/>
  <c r="A3462" i="3"/>
  <c r="A3478" i="3"/>
  <c r="A3494" i="3"/>
  <c r="A2792" i="3"/>
  <c r="A2888" i="3"/>
  <c r="A2928" i="3"/>
  <c r="A2964" i="3"/>
  <c r="A3000" i="3"/>
  <c r="A3032" i="3"/>
  <c r="A3060" i="3"/>
  <c r="A3092" i="3"/>
  <c r="A3132" i="3"/>
  <c r="A3168" i="3"/>
  <c r="A3196" i="3"/>
  <c r="A3236" i="3"/>
  <c r="A3268" i="3"/>
  <c r="A3304" i="3"/>
  <c r="A3332" i="3"/>
  <c r="A3364" i="3"/>
  <c r="A3396" i="3"/>
  <c r="A3428" i="3"/>
  <c r="A3464" i="3"/>
  <c r="A3492" i="3"/>
  <c r="A3217" i="3"/>
  <c r="A3257" i="3"/>
  <c r="A3301" i="3"/>
  <c r="A3337" i="3"/>
  <c r="A3377" i="3"/>
  <c r="A3417" i="3"/>
  <c r="A3453" i="3"/>
  <c r="A3497" i="3"/>
  <c r="A3" i="3"/>
  <c r="A19" i="3"/>
  <c r="A35" i="3"/>
  <c r="A51" i="3"/>
  <c r="A67" i="3"/>
  <c r="A83" i="3"/>
  <c r="A99" i="3"/>
  <c r="A115" i="3"/>
  <c r="A131" i="3"/>
  <c r="A147" i="3"/>
  <c r="A163" i="3"/>
  <c r="A179" i="3"/>
  <c r="A195" i="3"/>
  <c r="A211" i="3"/>
  <c r="A227" i="3"/>
  <c r="A243" i="3"/>
  <c r="A259" i="3"/>
  <c r="A275" i="3"/>
  <c r="A291" i="3"/>
  <c r="A307" i="3"/>
  <c r="A323" i="3"/>
  <c r="A339" i="3"/>
  <c r="A355" i="3"/>
  <c r="A371" i="3"/>
  <c r="A387" i="3"/>
  <c r="A403" i="3"/>
  <c r="A419" i="3"/>
  <c r="A435" i="3"/>
  <c r="A451" i="3"/>
  <c r="A467" i="3"/>
  <c r="A483" i="3"/>
  <c r="A499" i="3"/>
  <c r="A515" i="3"/>
  <c r="A531" i="3"/>
  <c r="A547" i="3"/>
  <c r="A563" i="3"/>
  <c r="A579" i="3"/>
  <c r="A595" i="3"/>
  <c r="A611" i="3"/>
  <c r="A627" i="3"/>
  <c r="A643" i="3"/>
  <c r="A659" i="3"/>
  <c r="A675" i="3"/>
  <c r="A691" i="3"/>
  <c r="A707" i="3"/>
  <c r="A723" i="3"/>
  <c r="A739" i="3"/>
  <c r="A755" i="3"/>
  <c r="A771" i="3"/>
  <c r="A787" i="3"/>
  <c r="A803" i="3"/>
  <c r="A819" i="3"/>
  <c r="A835" i="3"/>
  <c r="A851" i="3"/>
  <c r="A867" i="3"/>
  <c r="A883" i="3"/>
  <c r="A899" i="3"/>
  <c r="A915" i="3"/>
  <c r="A931" i="3"/>
  <c r="A947" i="3"/>
  <c r="A963" i="3"/>
  <c r="A979" i="3"/>
  <c r="A995" i="3"/>
  <c r="A1011" i="3"/>
  <c r="A1027" i="3"/>
  <c r="A1043" i="3"/>
  <c r="A1059" i="3"/>
  <c r="A1075" i="3"/>
  <c r="A1091" i="3"/>
  <c r="A1107" i="3"/>
  <c r="A1123" i="3"/>
  <c r="A1139" i="3"/>
  <c r="A1155" i="3"/>
  <c r="A1171" i="3"/>
  <c r="A1187" i="3"/>
  <c r="A1203" i="3"/>
  <c r="A1219" i="3"/>
  <c r="A1235" i="3"/>
  <c r="A1251" i="3"/>
  <c r="A1267" i="3"/>
  <c r="A1283" i="3"/>
  <c r="A1299" i="3"/>
  <c r="A1315" i="3"/>
  <c r="A1331" i="3"/>
  <c r="A1347" i="3"/>
  <c r="A1363" i="3"/>
  <c r="A1379" i="3"/>
  <c r="A1395" i="3"/>
  <c r="A1411" i="3"/>
  <c r="A1427" i="3"/>
  <c r="A1443" i="3"/>
  <c r="A1459" i="3"/>
  <c r="A1475" i="3"/>
  <c r="A1491" i="3"/>
  <c r="A1507" i="3"/>
  <c r="A1523" i="3"/>
  <c r="A1539" i="3"/>
  <c r="A1555" i="3"/>
  <c r="A1571" i="3"/>
  <c r="A1587" i="3"/>
  <c r="A1603" i="3"/>
  <c r="A1619" i="3"/>
  <c r="A1635" i="3"/>
  <c r="A1651" i="3"/>
  <c r="A1667" i="3"/>
  <c r="A1683" i="3"/>
  <c r="A1699" i="3"/>
  <c r="A1715" i="3"/>
  <c r="A1731" i="3"/>
  <c r="A1747" i="3"/>
  <c r="A1763" i="3"/>
  <c r="A1779" i="3"/>
  <c r="A1795" i="3"/>
  <c r="A1811" i="3"/>
  <c r="A1827" i="3"/>
  <c r="A1843" i="3"/>
  <c r="A1859" i="3"/>
  <c r="A1875" i="3"/>
  <c r="A1891" i="3"/>
  <c r="A1907" i="3"/>
  <c r="A1923" i="3"/>
  <c r="A1939" i="3"/>
  <c r="A1955" i="3"/>
  <c r="A1971" i="3"/>
  <c r="A1987" i="3"/>
  <c r="A2003" i="3"/>
  <c r="A2019" i="3"/>
  <c r="A2035" i="3"/>
  <c r="A2051" i="3"/>
  <c r="A2067" i="3"/>
  <c r="A2083" i="3"/>
  <c r="A2099" i="3"/>
  <c r="A2115" i="3"/>
  <c r="A2131" i="3"/>
  <c r="A2147" i="3"/>
  <c r="A2163" i="3"/>
  <c r="A2179" i="3"/>
  <c r="A2195" i="3"/>
  <c r="A2211" i="3"/>
  <c r="A2227" i="3"/>
  <c r="A2243" i="3"/>
  <c r="A2259" i="3"/>
  <c r="A2275" i="3"/>
  <c r="A2291" i="3"/>
  <c r="A2307" i="3"/>
  <c r="A2323" i="3"/>
  <c r="A2339" i="3"/>
  <c r="A2355" i="3"/>
  <c r="A2371" i="3"/>
  <c r="A2387" i="3"/>
  <c r="A2403" i="3"/>
  <c r="A2419" i="3"/>
  <c r="A2435" i="3"/>
  <c r="A2451" i="3"/>
  <c r="A2467" i="3"/>
  <c r="A2483" i="3"/>
  <c r="A2499" i="3"/>
  <c r="A2515" i="3"/>
  <c r="A2531" i="3"/>
  <c r="A2547" i="3"/>
  <c r="A2563" i="3"/>
  <c r="A2579" i="3"/>
  <c r="A2595" i="3"/>
  <c r="A2611" i="3"/>
  <c r="A2627" i="3"/>
  <c r="A2643" i="3"/>
  <c r="A2659" i="3"/>
  <c r="A2675" i="3"/>
  <c r="A2691" i="3"/>
  <c r="A2707" i="3"/>
  <c r="A2723" i="3"/>
  <c r="A2739" i="3"/>
  <c r="A2755" i="3"/>
  <c r="A2771" i="3"/>
  <c r="A2787" i="3"/>
  <c r="A2803" i="3"/>
  <c r="A2819" i="3"/>
  <c r="A2835" i="3"/>
  <c r="A2851" i="3"/>
  <c r="A2867" i="3"/>
  <c r="A2883" i="3"/>
  <c r="A2899" i="3"/>
  <c r="A2915" i="3"/>
  <c r="A2931" i="3"/>
  <c r="A2947" i="3"/>
  <c r="A2963" i="3"/>
  <c r="A2979" i="3"/>
  <c r="A2995" i="3"/>
  <c r="A3011" i="3"/>
  <c r="A3027" i="3"/>
  <c r="A3043" i="3"/>
  <c r="A3059" i="3"/>
  <c r="A3075" i="3"/>
  <c r="A3091" i="3"/>
  <c r="A3107" i="3"/>
  <c r="A3123" i="3"/>
  <c r="A3139" i="3"/>
  <c r="A3155" i="3"/>
  <c r="A3171" i="3"/>
  <c r="A3187" i="3"/>
  <c r="A3203" i="3"/>
  <c r="A3219" i="3"/>
  <c r="A3235" i="3"/>
  <c r="A3251" i="3"/>
  <c r="A3267" i="3"/>
  <c r="A3283" i="3"/>
  <c r="A3299" i="3"/>
  <c r="A3315" i="3"/>
  <c r="A3331" i="3"/>
  <c r="A3347" i="3"/>
  <c r="A3363" i="3"/>
  <c r="A3379" i="3"/>
  <c r="A3395" i="3"/>
  <c r="A3411" i="3"/>
  <c r="A3427" i="3"/>
  <c r="A3443" i="3"/>
  <c r="A3459" i="3"/>
  <c r="A3475" i="3"/>
  <c r="A3491" i="3"/>
  <c r="A2884" i="3"/>
  <c r="A2924" i="3"/>
  <c r="A2960" i="3"/>
  <c r="A2996" i="3"/>
  <c r="A3036" i="3"/>
  <c r="A3076" i="3"/>
  <c r="A3108" i="3"/>
  <c r="A3140" i="3"/>
  <c r="A3176" i="3"/>
  <c r="A3208" i="3"/>
  <c r="A3240" i="3"/>
  <c r="A3276" i="3"/>
  <c r="A3308" i="3"/>
  <c r="A3348" i="3"/>
  <c r="A3380" i="3"/>
  <c r="A3420" i="3"/>
  <c r="A3460" i="3"/>
  <c r="A3496" i="3"/>
  <c r="A3233" i="3"/>
  <c r="A3269" i="3"/>
  <c r="A3305" i="3"/>
  <c r="A3341" i="3"/>
  <c r="A3381" i="3"/>
  <c r="A3421" i="3"/>
  <c r="A3457" i="3"/>
  <c r="A3493" i="3"/>
  <c r="A16" i="3"/>
  <c r="A32" i="3"/>
  <c r="A48" i="3"/>
  <c r="A64" i="3"/>
  <c r="A80" i="3"/>
  <c r="A96" i="3"/>
  <c r="A112" i="3"/>
  <c r="A128" i="3"/>
  <c r="A144" i="3"/>
  <c r="A160" i="3"/>
  <c r="A176" i="3"/>
  <c r="A192" i="3"/>
  <c r="A208" i="3"/>
  <c r="A224" i="3"/>
  <c r="A240" i="3"/>
  <c r="A256" i="3"/>
  <c r="A272" i="3"/>
  <c r="A288" i="3"/>
  <c r="A304" i="3"/>
  <c r="A320" i="3"/>
  <c r="A336" i="3"/>
  <c r="A352" i="3"/>
  <c r="A368" i="3"/>
  <c r="A384" i="3"/>
  <c r="A400" i="3"/>
  <c r="A416" i="3"/>
  <c r="A432" i="3"/>
  <c r="A448" i="3"/>
  <c r="A464" i="3"/>
  <c r="A480" i="3"/>
  <c r="A496" i="3"/>
  <c r="A512" i="3"/>
  <c r="A528" i="3"/>
  <c r="A544" i="3"/>
  <c r="A560" i="3"/>
  <c r="A576" i="3"/>
  <c r="A592" i="3"/>
  <c r="A608" i="3"/>
  <c r="A624" i="3"/>
  <c r="A640" i="3"/>
  <c r="A656" i="3"/>
  <c r="A672" i="3"/>
  <c r="A688" i="3"/>
  <c r="A704" i="3"/>
  <c r="A720" i="3"/>
  <c r="A736" i="3"/>
  <c r="A752" i="3"/>
  <c r="A768" i="3"/>
  <c r="A784" i="3"/>
  <c r="A800" i="3"/>
  <c r="A816" i="3"/>
  <c r="A832" i="3"/>
  <c r="A848" i="3"/>
  <c r="A864" i="3"/>
  <c r="A880" i="3"/>
  <c r="A896" i="3"/>
  <c r="A912" i="3"/>
  <c r="A928" i="3"/>
  <c r="A944" i="3"/>
  <c r="A960" i="3"/>
  <c r="A976" i="3"/>
  <c r="A992" i="3"/>
  <c r="A1008" i="3"/>
  <c r="A1024" i="3"/>
  <c r="A1040" i="3"/>
  <c r="A1056" i="3"/>
  <c r="A1072" i="3"/>
  <c r="A1088" i="3"/>
  <c r="A1104" i="3"/>
  <c r="A1120" i="3"/>
  <c r="A1136" i="3"/>
  <c r="A1152" i="3"/>
  <c r="A1168" i="3"/>
  <c r="A1184" i="3"/>
  <c r="A1200" i="3"/>
  <c r="A1216" i="3"/>
  <c r="A1232" i="3"/>
  <c r="A1248" i="3"/>
  <c r="A1264" i="3"/>
  <c r="A1280" i="3"/>
  <c r="A1296" i="3"/>
  <c r="A1312" i="3"/>
  <c r="A1328" i="3"/>
  <c r="A1344" i="3"/>
  <c r="A1360" i="3"/>
  <c r="A1376" i="3"/>
  <c r="A1392" i="3"/>
  <c r="A1408" i="3"/>
  <c r="A1424" i="3"/>
  <c r="A1440" i="3"/>
  <c r="A1456" i="3"/>
  <c r="A1472" i="3"/>
  <c r="A1488" i="3"/>
  <c r="A1504" i="3"/>
  <c r="A1520" i="3"/>
  <c r="A1536" i="3"/>
  <c r="A1552" i="3"/>
  <c r="A1568" i="3"/>
  <c r="A1584" i="3"/>
  <c r="A1600" i="3"/>
  <c r="A1616" i="3"/>
  <c r="A1632" i="3"/>
  <c r="A1648" i="3"/>
  <c r="A1664" i="3"/>
  <c r="A1680" i="3"/>
  <c r="A1696" i="3"/>
  <c r="A1712" i="3"/>
  <c r="A1728" i="3"/>
  <c r="A1744" i="3"/>
  <c r="A1760" i="3"/>
  <c r="A1776" i="3"/>
  <c r="A1792" i="3"/>
  <c r="A1808" i="3"/>
  <c r="A1824" i="3"/>
  <c r="A1840" i="3"/>
  <c r="A1856" i="3"/>
  <c r="A1872" i="3"/>
  <c r="A1888" i="3"/>
  <c r="A1904" i="3"/>
  <c r="A1920" i="3"/>
  <c r="A1936" i="3"/>
  <c r="A1952" i="3"/>
  <c r="A1968" i="3"/>
  <c r="A1984" i="3"/>
  <c r="A2000" i="3"/>
  <c r="A2016" i="3"/>
  <c r="A2032" i="3"/>
  <c r="A2048" i="3"/>
  <c r="A2064" i="3"/>
  <c r="A2080" i="3"/>
  <c r="A2096" i="3"/>
  <c r="A2112" i="3"/>
  <c r="A2128" i="3"/>
  <c r="A2144" i="3"/>
  <c r="A2160" i="3"/>
  <c r="A2176" i="3"/>
  <c r="A2192" i="3"/>
  <c r="A2208" i="3"/>
  <c r="A2224" i="3"/>
  <c r="A2240" i="3"/>
  <c r="A2256" i="3"/>
  <c r="A2272" i="3"/>
  <c r="A2288" i="3"/>
  <c r="A2304" i="3"/>
  <c r="A2320" i="3"/>
  <c r="A2336" i="3"/>
  <c r="A2352" i="3"/>
  <c r="A2368" i="3"/>
  <c r="A2384" i="3"/>
  <c r="A2400" i="3"/>
  <c r="A2416" i="3"/>
  <c r="A2432" i="3"/>
  <c r="A2448" i="3"/>
  <c r="A2464" i="3"/>
  <c r="A2480" i="3"/>
  <c r="A2496" i="3"/>
  <c r="A2512" i="3"/>
  <c r="A2528" i="3"/>
  <c r="A2544" i="3"/>
  <c r="A2560" i="3"/>
  <c r="A2576" i="3"/>
  <c r="A2592" i="3"/>
  <c r="A2608" i="3"/>
  <c r="A2624" i="3"/>
  <c r="A2640" i="3"/>
  <c r="A2656" i="3"/>
  <c r="A2672" i="3"/>
  <c r="A2688" i="3"/>
  <c r="A2704" i="3"/>
  <c r="A2720" i="3"/>
  <c r="A2736" i="3"/>
  <c r="A2752" i="3"/>
  <c r="A2768" i="3"/>
  <c r="A2784" i="3"/>
  <c r="A2808" i="3"/>
  <c r="A2824" i="3"/>
  <c r="A2840" i="3"/>
  <c r="A2856" i="3"/>
  <c r="A2952" i="3"/>
  <c r="A3128" i="3"/>
  <c r="A3408" i="3"/>
  <c r="A10" i="3"/>
  <c r="A26" i="3"/>
  <c r="A42" i="3"/>
  <c r="A58" i="3"/>
  <c r="A74" i="3"/>
  <c r="A90" i="3"/>
  <c r="A106" i="3"/>
  <c r="A122" i="3"/>
  <c r="A138" i="3"/>
  <c r="A154" i="3"/>
  <c r="A170" i="3"/>
  <c r="A186" i="3"/>
  <c r="A202" i="3"/>
  <c r="A218" i="3"/>
  <c r="A234" i="3"/>
  <c r="A250" i="3"/>
  <c r="A266" i="3"/>
  <c r="A282" i="3"/>
  <c r="A298" i="3"/>
  <c r="A314" i="3"/>
  <c r="A330" i="3"/>
  <c r="A346" i="3"/>
  <c r="A362" i="3"/>
  <c r="A378" i="3"/>
  <c r="A394" i="3"/>
  <c r="A410" i="3"/>
  <c r="A426" i="3"/>
  <c r="A442" i="3"/>
  <c r="A458" i="3"/>
  <c r="A474" i="3"/>
  <c r="A490" i="3"/>
  <c r="A506" i="3"/>
  <c r="A522" i="3"/>
  <c r="A538" i="3"/>
  <c r="A554" i="3"/>
  <c r="A570" i="3"/>
  <c r="A586" i="3"/>
  <c r="A602" i="3"/>
  <c r="A618" i="3"/>
  <c r="A634" i="3"/>
  <c r="A650" i="3"/>
  <c r="A666" i="3"/>
  <c r="A682" i="3"/>
  <c r="A698" i="3"/>
  <c r="A714" i="3"/>
  <c r="A730" i="3"/>
  <c r="A746" i="3"/>
  <c r="A762" i="3"/>
  <c r="A778" i="3"/>
  <c r="A794" i="3"/>
  <c r="A810" i="3"/>
  <c r="A826" i="3"/>
  <c r="A842" i="3"/>
  <c r="A858" i="3"/>
  <c r="A874" i="3"/>
  <c r="A890" i="3"/>
  <c r="A906" i="3"/>
  <c r="A922" i="3"/>
  <c r="A938" i="3"/>
  <c r="A954" i="3"/>
  <c r="A970" i="3"/>
  <c r="A986" i="3"/>
  <c r="A1002" i="3"/>
  <c r="A1018" i="3"/>
  <c r="A1034" i="3"/>
  <c r="A1050" i="3"/>
  <c r="A1066" i="3"/>
  <c r="A1082" i="3"/>
  <c r="A1098" i="3"/>
  <c r="A1114" i="3"/>
  <c r="A1130" i="3"/>
  <c r="A1146" i="3"/>
  <c r="A1162" i="3"/>
  <c r="A1178" i="3"/>
  <c r="A1194" i="3"/>
  <c r="A1210" i="3"/>
  <c r="A1226" i="3"/>
  <c r="A1242" i="3"/>
  <c r="A1258" i="3"/>
  <c r="A1274" i="3"/>
  <c r="A1290" i="3"/>
  <c r="A1306" i="3"/>
  <c r="A1322" i="3"/>
  <c r="A1338" i="3"/>
  <c r="A1354" i="3"/>
  <c r="A1370" i="3"/>
  <c r="A1386" i="3"/>
  <c r="A1402" i="3"/>
  <c r="A1418" i="3"/>
  <c r="A1434" i="3"/>
  <c r="A1450" i="3"/>
  <c r="A1466" i="3"/>
  <c r="A1482" i="3"/>
  <c r="A1498" i="3"/>
  <c r="A1514" i="3"/>
  <c r="A1530" i="3"/>
  <c r="A1546" i="3"/>
  <c r="A1562" i="3"/>
  <c r="A1578" i="3"/>
  <c r="A1594" i="3"/>
  <c r="A1610" i="3"/>
  <c r="A1626" i="3"/>
  <c r="A1642" i="3"/>
  <c r="A1658" i="3"/>
  <c r="A1674" i="3"/>
  <c r="A1690" i="3"/>
  <c r="A1706" i="3"/>
  <c r="A1722" i="3"/>
  <c r="A1738" i="3"/>
  <c r="A1754" i="3"/>
  <c r="A1770" i="3"/>
  <c r="A1786" i="3"/>
  <c r="A1802" i="3"/>
  <c r="A1818" i="3"/>
  <c r="A1834" i="3"/>
  <c r="A1850" i="3"/>
  <c r="A1866" i="3"/>
  <c r="A1882" i="3"/>
  <c r="A1898" i="3"/>
  <c r="A1914" i="3"/>
  <c r="A1930" i="3"/>
  <c r="A1946" i="3"/>
  <c r="A1962" i="3"/>
  <c r="A1978" i="3"/>
  <c r="A1994" i="3"/>
  <c r="A2010" i="3"/>
  <c r="A2026" i="3"/>
  <c r="A2042" i="3"/>
  <c r="A2058" i="3"/>
  <c r="A2074" i="3"/>
  <c r="A2090" i="3"/>
  <c r="A2106" i="3"/>
  <c r="A2122" i="3"/>
  <c r="A2138" i="3"/>
  <c r="A2154" i="3"/>
  <c r="A2170" i="3"/>
  <c r="A2186" i="3"/>
  <c r="A2202" i="3"/>
  <c r="A2218" i="3"/>
  <c r="A2234" i="3"/>
  <c r="A2250" i="3"/>
  <c r="A2266" i="3"/>
  <c r="A2282" i="3"/>
  <c r="A2298" i="3"/>
  <c r="A2314" i="3"/>
  <c r="A2330" i="3"/>
  <c r="A2346" i="3"/>
  <c r="A2362" i="3"/>
  <c r="A2378" i="3"/>
  <c r="A2394" i="3"/>
  <c r="A2410" i="3"/>
  <c r="A2426" i="3"/>
  <c r="A2442" i="3"/>
  <c r="A2458" i="3"/>
  <c r="A2474" i="3"/>
  <c r="A2490" i="3"/>
  <c r="A2506" i="3"/>
  <c r="A2522" i="3"/>
  <c r="A2538" i="3"/>
  <c r="A2554" i="3"/>
  <c r="A2570" i="3"/>
  <c r="A2586" i="3"/>
  <c r="A2602" i="3"/>
  <c r="A2618" i="3"/>
  <c r="A2634" i="3"/>
  <c r="A2650" i="3"/>
  <c r="A2666" i="3"/>
  <c r="A2682" i="3"/>
  <c r="A2698" i="3"/>
  <c r="A2714" i="3"/>
  <c r="A2730" i="3"/>
  <c r="A2746" i="3"/>
  <c r="A2762" i="3"/>
  <c r="A2778" i="3"/>
  <c r="A2794" i="3"/>
  <c r="A2810" i="3"/>
  <c r="A2826" i="3"/>
  <c r="A2842" i="3"/>
  <c r="A2858" i="3"/>
  <c r="A2874" i="3"/>
  <c r="A2890" i="3"/>
  <c r="A2906" i="3"/>
  <c r="A2922" i="3"/>
  <c r="A2938" i="3"/>
  <c r="A2954" i="3"/>
  <c r="A2970" i="3"/>
  <c r="A2986" i="3"/>
  <c r="A3002" i="3"/>
  <c r="A3018" i="3"/>
  <c r="A3034" i="3"/>
  <c r="A3050" i="3"/>
  <c r="A3066" i="3"/>
  <c r="A3082" i="3"/>
  <c r="A3098" i="3"/>
  <c r="A3114" i="3"/>
  <c r="A3130" i="3"/>
  <c r="A3146" i="3"/>
  <c r="A3162" i="3"/>
  <c r="A3178" i="3"/>
  <c r="A3194" i="3"/>
  <c r="A3210" i="3"/>
  <c r="A3226" i="3"/>
  <c r="A3242" i="3"/>
  <c r="A3258" i="3"/>
  <c r="A3274" i="3"/>
  <c r="A3290" i="3"/>
  <c r="A3306" i="3"/>
  <c r="A3322" i="3"/>
  <c r="A3338" i="3"/>
  <c r="A3354" i="3"/>
  <c r="A3370" i="3"/>
  <c r="A3386" i="3"/>
  <c r="A3402" i="3"/>
  <c r="A3418" i="3"/>
  <c r="A3434" i="3"/>
  <c r="A3450" i="3"/>
  <c r="A3466" i="3"/>
  <c r="A3482" i="3"/>
  <c r="A3498" i="3"/>
  <c r="A2860" i="3"/>
  <c r="A2900" i="3"/>
  <c r="A2936" i="3"/>
  <c r="A2972" i="3"/>
  <c r="A3008" i="3"/>
  <c r="A3040" i="3"/>
  <c r="A3072" i="3"/>
  <c r="A3100" i="3"/>
  <c r="A3144" i="3"/>
  <c r="A3172" i="3"/>
  <c r="A3204" i="3"/>
  <c r="A3244" i="3"/>
  <c r="A3280" i="3"/>
  <c r="A3312" i="3"/>
  <c r="A3340" i="3"/>
  <c r="A3372" i="3"/>
  <c r="A3404" i="3"/>
  <c r="A3436" i="3"/>
  <c r="A3472" i="3"/>
  <c r="A3229" i="3"/>
  <c r="A3265" i="3"/>
  <c r="A3309" i="3"/>
  <c r="A3353" i="3"/>
  <c r="A3385" i="3"/>
  <c r="A3425" i="3"/>
  <c r="A3469" i="3"/>
  <c r="A7" i="3"/>
  <c r="A23" i="3"/>
  <c r="A39" i="3"/>
  <c r="A55" i="3"/>
  <c r="A71" i="3"/>
  <c r="A87" i="3"/>
  <c r="A103" i="3"/>
  <c r="A119" i="3"/>
  <c r="A135" i="3"/>
  <c r="A151" i="3"/>
  <c r="A167" i="3"/>
  <c r="A183" i="3"/>
  <c r="A199" i="3"/>
  <c r="A215" i="3"/>
  <c r="A231" i="3"/>
  <c r="A247" i="3"/>
  <c r="A263" i="3"/>
  <c r="A279" i="3"/>
  <c r="A295" i="3"/>
  <c r="A311" i="3"/>
  <c r="A327" i="3"/>
  <c r="A343" i="3"/>
  <c r="A359" i="3"/>
  <c r="A375" i="3"/>
  <c r="A391" i="3"/>
  <c r="A407" i="3"/>
  <c r="A423" i="3"/>
  <c r="A439" i="3"/>
  <c r="A455" i="3"/>
  <c r="A471" i="3"/>
  <c r="A487" i="3"/>
  <c r="A503" i="3"/>
  <c r="A519" i="3"/>
  <c r="A535" i="3"/>
  <c r="A551" i="3"/>
  <c r="A567" i="3"/>
  <c r="A583" i="3"/>
  <c r="A599" i="3"/>
  <c r="A615" i="3"/>
  <c r="A631" i="3"/>
  <c r="A647" i="3"/>
  <c r="A663" i="3"/>
  <c r="A679" i="3"/>
  <c r="A695" i="3"/>
  <c r="A711" i="3"/>
  <c r="A727" i="3"/>
  <c r="A743" i="3"/>
  <c r="A759" i="3"/>
  <c r="A775" i="3"/>
  <c r="A791" i="3"/>
  <c r="A807" i="3"/>
  <c r="A823" i="3"/>
  <c r="A839" i="3"/>
  <c r="A855" i="3"/>
  <c r="A871" i="3"/>
  <c r="A887" i="3"/>
  <c r="A903" i="3"/>
  <c r="A919" i="3"/>
  <c r="A935" i="3"/>
  <c r="A951" i="3"/>
  <c r="A967" i="3"/>
  <c r="A983" i="3"/>
  <c r="A999" i="3"/>
  <c r="A1015" i="3"/>
  <c r="A1031" i="3"/>
  <c r="A1047" i="3"/>
  <c r="A1063" i="3"/>
  <c r="A1079" i="3"/>
  <c r="A1095" i="3"/>
  <c r="A1111" i="3"/>
  <c r="A1127" i="3"/>
  <c r="A1143" i="3"/>
  <c r="A1159" i="3"/>
  <c r="A1175" i="3"/>
  <c r="A1191" i="3"/>
  <c r="A1207" i="3"/>
  <c r="A1223" i="3"/>
  <c r="A1239" i="3"/>
  <c r="A1255" i="3"/>
  <c r="A1271" i="3"/>
  <c r="A1287" i="3"/>
  <c r="A1303" i="3"/>
  <c r="A1319" i="3"/>
  <c r="A1335" i="3"/>
  <c r="A1351" i="3"/>
  <c r="A1367" i="3"/>
  <c r="A1383" i="3"/>
  <c r="A1399" i="3"/>
  <c r="A1415" i="3"/>
  <c r="A1431" i="3"/>
  <c r="A1447" i="3"/>
  <c r="A1463" i="3"/>
  <c r="A1479" i="3"/>
  <c r="A1495" i="3"/>
  <c r="A1511" i="3"/>
  <c r="A1527" i="3"/>
  <c r="A1543" i="3"/>
  <c r="A1559" i="3"/>
  <c r="A1575" i="3"/>
  <c r="A1591" i="3"/>
  <c r="A1607" i="3"/>
  <c r="A1623" i="3"/>
  <c r="A1639" i="3"/>
  <c r="A1655" i="3"/>
  <c r="A1671" i="3"/>
  <c r="A1687" i="3"/>
  <c r="A1703" i="3"/>
  <c r="A1719" i="3"/>
  <c r="A1735" i="3"/>
  <c r="A1751" i="3"/>
  <c r="A1767" i="3"/>
  <c r="A1783" i="3"/>
  <c r="A1799" i="3"/>
  <c r="A1815" i="3"/>
  <c r="A1831" i="3"/>
  <c r="A1847" i="3"/>
  <c r="A1863" i="3"/>
  <c r="A1879" i="3"/>
  <c r="A1895" i="3"/>
  <c r="A1911" i="3"/>
  <c r="A1927" i="3"/>
  <c r="A1943" i="3"/>
  <c r="A1959" i="3"/>
  <c r="A1975" i="3"/>
  <c r="A1991" i="3"/>
  <c r="A2007" i="3"/>
  <c r="A2023" i="3"/>
  <c r="A2039" i="3"/>
  <c r="A2055" i="3"/>
  <c r="A2071" i="3"/>
  <c r="A2087" i="3"/>
  <c r="A2103" i="3"/>
  <c r="A2119" i="3"/>
  <c r="A2135" i="3"/>
  <c r="A2151" i="3"/>
  <c r="A2167" i="3"/>
  <c r="A2183" i="3"/>
  <c r="A2199" i="3"/>
  <c r="A2215" i="3"/>
  <c r="A2231" i="3"/>
  <c r="A2247" i="3"/>
  <c r="A2263" i="3"/>
  <c r="A2279" i="3"/>
  <c r="A2295" i="3"/>
  <c r="A2311" i="3"/>
  <c r="A2327" i="3"/>
  <c r="A2343" i="3"/>
  <c r="A2359" i="3"/>
  <c r="A2375" i="3"/>
  <c r="A2391" i="3"/>
  <c r="A2407" i="3"/>
  <c r="A2423" i="3"/>
  <c r="A2439" i="3"/>
  <c r="A2455" i="3"/>
  <c r="A2471" i="3"/>
  <c r="A2487" i="3"/>
  <c r="A2503" i="3"/>
  <c r="A2519" i="3"/>
  <c r="A2535" i="3"/>
  <c r="A2551" i="3"/>
  <c r="A2567" i="3"/>
  <c r="A2583" i="3"/>
  <c r="A2599" i="3"/>
  <c r="A2615" i="3"/>
  <c r="A2631" i="3"/>
  <c r="A2647" i="3"/>
  <c r="A2663" i="3"/>
  <c r="A2679" i="3"/>
  <c r="A2695" i="3"/>
  <c r="A2711" i="3"/>
  <c r="A2727" i="3"/>
  <c r="A2743" i="3"/>
  <c r="A2759" i="3"/>
  <c r="A2775" i="3"/>
  <c r="A2791" i="3"/>
  <c r="A2807" i="3"/>
  <c r="A2823" i="3"/>
  <c r="A2839" i="3"/>
  <c r="A2855" i="3"/>
  <c r="A2871" i="3"/>
  <c r="A2887" i="3"/>
  <c r="A2903" i="3"/>
  <c r="A2919" i="3"/>
  <c r="A2935" i="3"/>
  <c r="A2951" i="3"/>
  <c r="A2967" i="3"/>
  <c r="A2983" i="3"/>
  <c r="A2999" i="3"/>
  <c r="A3015" i="3"/>
  <c r="A3031" i="3"/>
  <c r="A3047" i="3"/>
  <c r="A3063" i="3"/>
  <c r="A3079" i="3"/>
  <c r="A3095" i="3"/>
  <c r="A3111" i="3"/>
  <c r="A3127" i="3"/>
  <c r="A3143" i="3"/>
  <c r="A3159" i="3"/>
  <c r="A3175" i="3"/>
  <c r="A3191" i="3"/>
  <c r="A3207" i="3"/>
  <c r="A3223" i="3"/>
  <c r="A3239" i="3"/>
  <c r="A3255" i="3"/>
  <c r="A3271" i="3"/>
  <c r="A3287" i="3"/>
  <c r="A3303" i="3"/>
  <c r="A3319" i="3"/>
  <c r="A3335" i="3"/>
  <c r="A3351" i="3"/>
  <c r="A3367" i="3"/>
  <c r="A3383" i="3"/>
  <c r="A3399" i="3"/>
  <c r="A3415" i="3"/>
  <c r="A3431" i="3"/>
  <c r="A3447" i="3"/>
  <c r="A3463" i="3"/>
  <c r="A3479" i="3"/>
  <c r="A3495" i="3"/>
  <c r="A2796" i="3"/>
  <c r="A2896" i="3"/>
  <c r="A2932" i="3"/>
  <c r="A2968" i="3"/>
  <c r="A3004" i="3"/>
  <c r="A3044" i="3"/>
  <c r="A3088" i="3"/>
  <c r="A3116" i="3"/>
  <c r="A3148" i="3"/>
  <c r="A3184" i="3"/>
  <c r="A3216" i="3"/>
  <c r="A3248" i="3"/>
  <c r="A3284" i="3"/>
  <c r="A3316" i="3"/>
  <c r="A3356" i="3"/>
  <c r="A3388" i="3"/>
  <c r="A3432" i="3"/>
  <c r="A3468" i="3"/>
  <c r="A3241" i="3"/>
  <c r="A3277" i="3"/>
  <c r="A3313" i="3"/>
  <c r="A3349" i="3"/>
  <c r="A3393" i="3"/>
  <c r="A3429" i="3"/>
  <c r="A3465" i="3"/>
  <c r="A4" i="3"/>
  <c r="A20" i="3"/>
  <c r="A36" i="3"/>
  <c r="A52" i="3"/>
  <c r="A68" i="3"/>
  <c r="A84" i="3"/>
  <c r="A100" i="3"/>
  <c r="A116" i="3"/>
  <c r="A132" i="3"/>
  <c r="A148" i="3"/>
  <c r="A164" i="3"/>
  <c r="A180" i="3"/>
  <c r="A196" i="3"/>
  <c r="A212" i="3"/>
  <c r="A228" i="3"/>
  <c r="A244" i="3"/>
  <c r="A260" i="3"/>
  <c r="A276" i="3"/>
  <c r="A292" i="3"/>
  <c r="A308" i="3"/>
  <c r="A324" i="3"/>
  <c r="A340" i="3"/>
  <c r="A356" i="3"/>
  <c r="A372" i="3"/>
  <c r="A388" i="3"/>
  <c r="A404" i="3"/>
  <c r="A420" i="3"/>
  <c r="A436" i="3"/>
  <c r="A452" i="3"/>
  <c r="A468" i="3"/>
  <c r="A484" i="3"/>
  <c r="A500" i="3"/>
  <c r="A516" i="3"/>
  <c r="A532" i="3"/>
  <c r="A548" i="3"/>
  <c r="A564" i="3"/>
  <c r="A580" i="3"/>
  <c r="A596" i="3"/>
  <c r="A612" i="3"/>
  <c r="A628" i="3"/>
  <c r="A644" i="3"/>
  <c r="A660" i="3"/>
  <c r="A676" i="3"/>
  <c r="A692" i="3"/>
  <c r="A708" i="3"/>
  <c r="A724" i="3"/>
  <c r="A740" i="3"/>
  <c r="A756" i="3"/>
  <c r="A772" i="3"/>
  <c r="A788" i="3"/>
  <c r="A804" i="3"/>
  <c r="A820" i="3"/>
  <c r="A836" i="3"/>
  <c r="A852" i="3"/>
  <c r="A868" i="3"/>
  <c r="A884" i="3"/>
  <c r="A900" i="3"/>
  <c r="A916" i="3"/>
  <c r="A932" i="3"/>
  <c r="A948" i="3"/>
  <c r="A964" i="3"/>
  <c r="A980" i="3"/>
  <c r="A996" i="3"/>
  <c r="A1012" i="3"/>
  <c r="A1028" i="3"/>
  <c r="A1044" i="3"/>
  <c r="A1060" i="3"/>
  <c r="A1076" i="3"/>
  <c r="A1092" i="3"/>
  <c r="A1108" i="3"/>
  <c r="A1124" i="3"/>
  <c r="A1140" i="3"/>
  <c r="A1156" i="3"/>
  <c r="A1172" i="3"/>
  <c r="A1188" i="3"/>
  <c r="A1204" i="3"/>
  <c r="A1220" i="3"/>
  <c r="A1236" i="3"/>
  <c r="A1252" i="3"/>
  <c r="A1268" i="3"/>
  <c r="A1284" i="3"/>
  <c r="A1300" i="3"/>
  <c r="A1316" i="3"/>
  <c r="A1332" i="3"/>
  <c r="A1348" i="3"/>
  <c r="A1364" i="3"/>
  <c r="A1380" i="3"/>
  <c r="A1396" i="3"/>
  <c r="A1412" i="3"/>
  <c r="A1428" i="3"/>
  <c r="A1444" i="3"/>
  <c r="A1460" i="3"/>
  <c r="A1476" i="3"/>
  <c r="A1492" i="3"/>
  <c r="A1508" i="3"/>
  <c r="A1524" i="3"/>
  <c r="A1540" i="3"/>
  <c r="A1556" i="3"/>
  <c r="A1572" i="3"/>
  <c r="A1588" i="3"/>
  <c r="A1604" i="3"/>
  <c r="A1620" i="3"/>
  <c r="A1636" i="3"/>
  <c r="A1652" i="3"/>
  <c r="A1668" i="3"/>
  <c r="A1684" i="3"/>
  <c r="A1700" i="3"/>
  <c r="A1716" i="3"/>
  <c r="A1732" i="3"/>
  <c r="A1748" i="3"/>
  <c r="A1764" i="3"/>
  <c r="A1780" i="3"/>
  <c r="A1796" i="3"/>
  <c r="A1812" i="3"/>
  <c r="A1828" i="3"/>
  <c r="A1844" i="3"/>
  <c r="A1860" i="3"/>
  <c r="A1876" i="3"/>
  <c r="A1892" i="3"/>
  <c r="A1908" i="3"/>
  <c r="A1924" i="3"/>
  <c r="A1940" i="3"/>
  <c r="A1956" i="3"/>
  <c r="A1972" i="3"/>
  <c r="A1988" i="3"/>
  <c r="A2004" i="3"/>
  <c r="A2020" i="3"/>
  <c r="A2036" i="3"/>
  <c r="A2052" i="3"/>
  <c r="A2068" i="3"/>
  <c r="A2084" i="3"/>
  <c r="A2100" i="3"/>
  <c r="A2116" i="3"/>
  <c r="A2132" i="3"/>
  <c r="A2148" i="3"/>
  <c r="A2164" i="3"/>
  <c r="A2180" i="3"/>
  <c r="A2196" i="3"/>
  <c r="A2212" i="3"/>
  <c r="A2228" i="3"/>
  <c r="A2244" i="3"/>
  <c r="A2260" i="3"/>
  <c r="A2276" i="3"/>
  <c r="A2292" i="3"/>
  <c r="A2308" i="3"/>
  <c r="A2324" i="3"/>
  <c r="A2340" i="3"/>
  <c r="A2356" i="3"/>
  <c r="A2372" i="3"/>
  <c r="A2388" i="3"/>
  <c r="A2404" i="3"/>
  <c r="A2420" i="3"/>
  <c r="A2436" i="3"/>
  <c r="A2452" i="3"/>
  <c r="A2468" i="3"/>
  <c r="A2484" i="3"/>
  <c r="A2500" i="3"/>
  <c r="A2516" i="3"/>
  <c r="A2532" i="3"/>
  <c r="A2548" i="3"/>
  <c r="A2564" i="3"/>
  <c r="A2580" i="3"/>
  <c r="A2596" i="3"/>
  <c r="A2612" i="3"/>
  <c r="A2628" i="3"/>
  <c r="A2644" i="3"/>
  <c r="A2660" i="3"/>
  <c r="A2676" i="3"/>
  <c r="A2692" i="3"/>
  <c r="A2708" i="3"/>
  <c r="A2724" i="3"/>
  <c r="A2740" i="3"/>
  <c r="A2756" i="3"/>
  <c r="A2772" i="3"/>
  <c r="A2788" i="3"/>
  <c r="A2812" i="3"/>
  <c r="A2828" i="3"/>
  <c r="A2844" i="3"/>
  <c r="A2872" i="3"/>
  <c r="A2988" i="3"/>
  <c r="A3212" i="3"/>
  <c r="A3452" i="3"/>
  <c r="A681" i="3"/>
  <c r="A697" i="3"/>
  <c r="A713" i="3"/>
  <c r="A729" i="3"/>
  <c r="A745" i="3"/>
  <c r="A761" i="3"/>
  <c r="A777" i="3"/>
  <c r="A793" i="3"/>
  <c r="A809" i="3"/>
  <c r="A825" i="3"/>
  <c r="A841" i="3"/>
  <c r="A857" i="3"/>
  <c r="A873" i="3"/>
  <c r="A889" i="3"/>
  <c r="A905" i="3"/>
  <c r="A921" i="3"/>
  <c r="A937" i="3"/>
  <c r="A953" i="3"/>
  <c r="A969" i="3"/>
  <c r="A985" i="3"/>
  <c r="A1001" i="3"/>
  <c r="A1017" i="3"/>
  <c r="A1033" i="3"/>
  <c r="A1049" i="3"/>
  <c r="A1065" i="3"/>
  <c r="A1081" i="3"/>
  <c r="A1097" i="3"/>
  <c r="A1113" i="3"/>
  <c r="A1129" i="3"/>
  <c r="A1145" i="3"/>
  <c r="A1161" i="3"/>
  <c r="A1177" i="3"/>
  <c r="A1193" i="3"/>
  <c r="A1209" i="3"/>
  <c r="A1225" i="3"/>
  <c r="A1241" i="3"/>
  <c r="A1257" i="3"/>
  <c r="A1273" i="3"/>
  <c r="A1289" i="3"/>
  <c r="A1305" i="3"/>
  <c r="A1321" i="3"/>
  <c r="A1337" i="3"/>
  <c r="A1353" i="3"/>
  <c r="A1369" i="3"/>
  <c r="A1385" i="3"/>
  <c r="A1401" i="3"/>
  <c r="A1417" i="3"/>
  <c r="A1433" i="3"/>
  <c r="A1449" i="3"/>
  <c r="A1465" i="3"/>
  <c r="A1481" i="3"/>
  <c r="A1497" i="3"/>
  <c r="A1513" i="3"/>
  <c r="A1529" i="3"/>
  <c r="A1545" i="3"/>
  <c r="A1561" i="3"/>
  <c r="A1577" i="3"/>
  <c r="A1593" i="3"/>
  <c r="A1609" i="3"/>
  <c r="A1625" i="3"/>
  <c r="A1641" i="3"/>
  <c r="A1657" i="3"/>
  <c r="A1673" i="3"/>
  <c r="A1689" i="3"/>
  <c r="A1705" i="3"/>
  <c r="A1721" i="3"/>
  <c r="A1737" i="3"/>
  <c r="A1753" i="3"/>
  <c r="A1769" i="3"/>
  <c r="A1785" i="3"/>
  <c r="A1801" i="3"/>
  <c r="A1817" i="3"/>
  <c r="A1833" i="3"/>
  <c r="A1849" i="3"/>
  <c r="A1865" i="3"/>
  <c r="A1881" i="3"/>
  <c r="A1897" i="3"/>
  <c r="A1913" i="3"/>
  <c r="A1929" i="3"/>
  <c r="A1945" i="3"/>
  <c r="A1961" i="3"/>
  <c r="A1977" i="3"/>
  <c r="A1993" i="3"/>
  <c r="A2009" i="3"/>
  <c r="A2025" i="3"/>
  <c r="A2041" i="3"/>
  <c r="A2057" i="3"/>
  <c r="A2073" i="3"/>
  <c r="A2089" i="3"/>
  <c r="A2105" i="3"/>
  <c r="A2121" i="3"/>
  <c r="A2137" i="3"/>
  <c r="A2153" i="3"/>
  <c r="A2169" i="3"/>
  <c r="A2185" i="3"/>
  <c r="A2201" i="3"/>
  <c r="A2217" i="3"/>
  <c r="A2233" i="3"/>
  <c r="A2249" i="3"/>
  <c r="A2265" i="3"/>
  <c r="A2281" i="3"/>
  <c r="A2297" i="3"/>
  <c r="A2313" i="3"/>
  <c r="A2329" i="3"/>
  <c r="A2345" i="3"/>
  <c r="A2361" i="3"/>
  <c r="A2377" i="3"/>
  <c r="A2393" i="3"/>
  <c r="A2409" i="3"/>
  <c r="A2425" i="3"/>
  <c r="A2441" i="3"/>
  <c r="A2457" i="3"/>
  <c r="A2473" i="3"/>
  <c r="A2489" i="3"/>
  <c r="A2505" i="3"/>
  <c r="A2521" i="3"/>
  <c r="A2537" i="3"/>
  <c r="A2553" i="3"/>
  <c r="A2569" i="3"/>
  <c r="A2585" i="3"/>
  <c r="A2601" i="3"/>
  <c r="A2617" i="3"/>
  <c r="A2633" i="3"/>
  <c r="A2649" i="3"/>
  <c r="A2665" i="3"/>
  <c r="A2681" i="3"/>
  <c r="A2697" i="3"/>
  <c r="A2713" i="3"/>
  <c r="A2729" i="3"/>
  <c r="A2745" i="3"/>
  <c r="A2761" i="3"/>
  <c r="A2777" i="3"/>
  <c r="A2793" i="3"/>
  <c r="A2809" i="3"/>
  <c r="A2825" i="3"/>
  <c r="A2841" i="3"/>
  <c r="A2857" i="3"/>
  <c r="A2873" i="3"/>
  <c r="A2889" i="3"/>
  <c r="A2905" i="3"/>
  <c r="A2921" i="3"/>
  <c r="A2937" i="3"/>
  <c r="A2953" i="3"/>
  <c r="A2969" i="3"/>
  <c r="A2985" i="3"/>
  <c r="A3001" i="3"/>
  <c r="A3017" i="3"/>
  <c r="A3033" i="3"/>
  <c r="A3049" i="3"/>
  <c r="A3065" i="3"/>
  <c r="A3081" i="3"/>
  <c r="A3097" i="3"/>
  <c r="A3113" i="3"/>
  <c r="A3129" i="3"/>
  <c r="A3145" i="3"/>
  <c r="A3161" i="3"/>
  <c r="A3177" i="3"/>
  <c r="A3193" i="3"/>
  <c r="A3297" i="3"/>
  <c r="A14" i="3"/>
  <c r="A30" i="3"/>
  <c r="A46" i="3"/>
  <c r="A62" i="3"/>
  <c r="A78" i="3"/>
  <c r="A94" i="3"/>
  <c r="A110" i="3"/>
  <c r="A126" i="3"/>
  <c r="A142" i="3"/>
  <c r="A158" i="3"/>
  <c r="A174" i="3"/>
  <c r="A190" i="3"/>
  <c r="A206" i="3"/>
  <c r="A222" i="3"/>
  <c r="A238" i="3"/>
  <c r="A254" i="3"/>
  <c r="A270" i="3"/>
  <c r="A286" i="3"/>
  <c r="A302" i="3"/>
  <c r="A318" i="3"/>
  <c r="A334" i="3"/>
  <c r="A350" i="3"/>
  <c r="A366" i="3"/>
  <c r="A382" i="3"/>
  <c r="A398" i="3"/>
  <c r="A414" i="3"/>
  <c r="A430" i="3"/>
  <c r="A446" i="3"/>
  <c r="A462" i="3"/>
  <c r="A478" i="3"/>
  <c r="A494" i="3"/>
  <c r="A510" i="3"/>
  <c r="A526" i="3"/>
  <c r="A542" i="3"/>
  <c r="A558" i="3"/>
  <c r="A574" i="3"/>
  <c r="A590" i="3"/>
  <c r="A606" i="3"/>
  <c r="A622" i="3"/>
  <c r="A638" i="3"/>
  <c r="A654" i="3"/>
  <c r="A670" i="3"/>
  <c r="A686" i="3"/>
  <c r="A702" i="3"/>
  <c r="A718" i="3"/>
  <c r="A734" i="3"/>
  <c r="A750" i="3"/>
  <c r="A766" i="3"/>
  <c r="A782" i="3"/>
  <c r="A798" i="3"/>
  <c r="A814" i="3"/>
  <c r="A830" i="3"/>
  <c r="A846" i="3"/>
  <c r="A862" i="3"/>
  <c r="A878" i="3"/>
  <c r="A894" i="3"/>
  <c r="A910" i="3"/>
  <c r="A926" i="3"/>
  <c r="A942" i="3"/>
  <c r="A958" i="3"/>
  <c r="A974" i="3"/>
  <c r="A990" i="3"/>
  <c r="A1006" i="3"/>
  <c r="A1022" i="3"/>
  <c r="A1038" i="3"/>
  <c r="A1054" i="3"/>
  <c r="A1070" i="3"/>
  <c r="A1086" i="3"/>
  <c r="A1102" i="3"/>
  <c r="A1118" i="3"/>
  <c r="A1134" i="3"/>
  <c r="A1150" i="3"/>
  <c r="A1166" i="3"/>
  <c r="A1182" i="3"/>
  <c r="A1198" i="3"/>
  <c r="A1214" i="3"/>
  <c r="A1230" i="3"/>
  <c r="A1246" i="3"/>
  <c r="A1262" i="3"/>
  <c r="A1278" i="3"/>
  <c r="A1294" i="3"/>
  <c r="A1310" i="3"/>
  <c r="A1326" i="3"/>
  <c r="A1342" i="3"/>
  <c r="A1358" i="3"/>
  <c r="A1374" i="3"/>
  <c r="A1390" i="3"/>
  <c r="A1406" i="3"/>
  <c r="A1422" i="3"/>
  <c r="A1438" i="3"/>
  <c r="A1454" i="3"/>
  <c r="A1470" i="3"/>
  <c r="A1486" i="3"/>
  <c r="A1502" i="3"/>
  <c r="A1518" i="3"/>
  <c r="A1534" i="3"/>
  <c r="A1550" i="3"/>
  <c r="A1566" i="3"/>
  <c r="A1582" i="3"/>
  <c r="A1598" i="3"/>
  <c r="A1614" i="3"/>
  <c r="A1630" i="3"/>
  <c r="A1646" i="3"/>
  <c r="A1662" i="3"/>
  <c r="A1678" i="3"/>
  <c r="A1694" i="3"/>
  <c r="A1710" i="3"/>
  <c r="A1726" i="3"/>
  <c r="A1742" i="3"/>
  <c r="A1758" i="3"/>
  <c r="A1774" i="3"/>
  <c r="A1790" i="3"/>
  <c r="A1806" i="3"/>
  <c r="A1822" i="3"/>
  <c r="A1838" i="3"/>
  <c r="A1854" i="3"/>
  <c r="A1870" i="3"/>
  <c r="A1886" i="3"/>
  <c r="A1902" i="3"/>
  <c r="A1918" i="3"/>
  <c r="A1934" i="3"/>
  <c r="A1950" i="3"/>
  <c r="A1966" i="3"/>
  <c r="A1982" i="3"/>
  <c r="A1998" i="3"/>
  <c r="A2014" i="3"/>
  <c r="A2030" i="3"/>
  <c r="A2046" i="3"/>
  <c r="A2062" i="3"/>
  <c r="A2078" i="3"/>
  <c r="A2094" i="3"/>
  <c r="A2110" i="3"/>
  <c r="A2126" i="3"/>
  <c r="A2142" i="3"/>
  <c r="A2158" i="3"/>
  <c r="A2174" i="3"/>
  <c r="A2190" i="3"/>
  <c r="A2206" i="3"/>
  <c r="A2222" i="3"/>
  <c r="A2238" i="3"/>
  <c r="A2254" i="3"/>
  <c r="A2270" i="3"/>
  <c r="A2286" i="3"/>
  <c r="A2302" i="3"/>
  <c r="A2318" i="3"/>
  <c r="A2334" i="3"/>
  <c r="A2350" i="3"/>
  <c r="A2366" i="3"/>
  <c r="A2382" i="3"/>
  <c r="A2398" i="3"/>
  <c r="A2414" i="3"/>
  <c r="A2430" i="3"/>
  <c r="A2446" i="3"/>
  <c r="A2462" i="3"/>
  <c r="A2478" i="3"/>
  <c r="A2494" i="3"/>
  <c r="A2510" i="3"/>
  <c r="A2526" i="3"/>
  <c r="A2542" i="3"/>
  <c r="A2558" i="3"/>
  <c r="A2574" i="3"/>
  <c r="A2590" i="3"/>
  <c r="A2606" i="3"/>
  <c r="A2622" i="3"/>
  <c r="A2638" i="3"/>
  <c r="A2654" i="3"/>
  <c r="A2670" i="3"/>
  <c r="A2686" i="3"/>
  <c r="A2702" i="3"/>
  <c r="A2718" i="3"/>
  <c r="A2734" i="3"/>
  <c r="A2750" i="3"/>
  <c r="A2766" i="3"/>
  <c r="A2782" i="3"/>
  <c r="A2798" i="3"/>
  <c r="A2814" i="3"/>
  <c r="A2830" i="3"/>
  <c r="A2846" i="3"/>
  <c r="A2862" i="3"/>
  <c r="A2878" i="3"/>
  <c r="A2894" i="3"/>
  <c r="A2910" i="3"/>
  <c r="A2926" i="3"/>
  <c r="A2942" i="3"/>
  <c r="A2958" i="3"/>
  <c r="A2974" i="3"/>
  <c r="A2990" i="3"/>
  <c r="A3006" i="3"/>
  <c r="A3022" i="3"/>
  <c r="A3038" i="3"/>
  <c r="A3054" i="3"/>
  <c r="A3070" i="3"/>
  <c r="A3086" i="3"/>
  <c r="A3102" i="3"/>
  <c r="A3118" i="3"/>
  <c r="A3134" i="3"/>
  <c r="A3150" i="3"/>
  <c r="A3166" i="3"/>
  <c r="A3182" i="3"/>
  <c r="A3198" i="3"/>
  <c r="A3214" i="3"/>
  <c r="A3230" i="3"/>
  <c r="A3246" i="3"/>
  <c r="A3262" i="3"/>
  <c r="A3278" i="3"/>
  <c r="A3294" i="3"/>
  <c r="A3310" i="3"/>
  <c r="A3326" i="3"/>
  <c r="A3342" i="3"/>
  <c r="A3358" i="3"/>
  <c r="A3374" i="3"/>
  <c r="A3390" i="3"/>
  <c r="A3406" i="3"/>
  <c r="A3422" i="3"/>
  <c r="A3438" i="3"/>
  <c r="A3454" i="3"/>
  <c r="A3470" i="3"/>
  <c r="A3486" i="3"/>
  <c r="A2868" i="3"/>
  <c r="A2908" i="3"/>
  <c r="A2944" i="3"/>
  <c r="A2980" i="3"/>
  <c r="A3016" i="3"/>
  <c r="A3048" i="3"/>
  <c r="A3080" i="3"/>
  <c r="A3112" i="3"/>
  <c r="A3152" i="3"/>
  <c r="A3180" i="3"/>
  <c r="A3220" i="3"/>
  <c r="A3252" i="3"/>
  <c r="A3288" i="3"/>
  <c r="A3320" i="3"/>
  <c r="A3352" i="3"/>
  <c r="A3384" i="3"/>
  <c r="A3416" i="3"/>
  <c r="A3444" i="3"/>
  <c r="A3480" i="3"/>
  <c r="A3237" i="3"/>
  <c r="A3281" i="3"/>
  <c r="A3321" i="3"/>
  <c r="A3361" i="3"/>
  <c r="A3397" i="3"/>
  <c r="A3433" i="3"/>
  <c r="A3477" i="3"/>
  <c r="A11" i="3"/>
  <c r="A27" i="3"/>
  <c r="A43" i="3"/>
  <c r="A59" i="3"/>
  <c r="A75" i="3"/>
  <c r="A91" i="3"/>
  <c r="A107" i="3"/>
  <c r="A123" i="3"/>
  <c r="A139" i="3"/>
  <c r="A155" i="3"/>
  <c r="A171" i="3"/>
  <c r="A187" i="3"/>
  <c r="A203" i="3"/>
  <c r="A219" i="3"/>
  <c r="A235" i="3"/>
  <c r="A251" i="3"/>
  <c r="A267" i="3"/>
  <c r="A283" i="3"/>
  <c r="A299" i="3"/>
  <c r="A315" i="3"/>
  <c r="A331" i="3"/>
  <c r="A347" i="3"/>
  <c r="A363" i="3"/>
  <c r="A379" i="3"/>
  <c r="A395" i="3"/>
  <c r="A411" i="3"/>
  <c r="A427" i="3"/>
  <c r="A443" i="3"/>
  <c r="A459" i="3"/>
  <c r="A475" i="3"/>
  <c r="A491" i="3"/>
  <c r="A507" i="3"/>
  <c r="A523" i="3"/>
  <c r="A539" i="3"/>
  <c r="A555" i="3"/>
  <c r="A571" i="3"/>
  <c r="A587" i="3"/>
  <c r="A603" i="3"/>
  <c r="A619" i="3"/>
  <c r="A635" i="3"/>
  <c r="A651" i="3"/>
  <c r="A667" i="3"/>
  <c r="A683" i="3"/>
  <c r="A699" i="3"/>
  <c r="A715" i="3"/>
  <c r="A731" i="3"/>
  <c r="A747" i="3"/>
  <c r="A763" i="3"/>
  <c r="A779" i="3"/>
  <c r="A795" i="3"/>
  <c r="A811" i="3"/>
  <c r="A827" i="3"/>
  <c r="A843" i="3"/>
  <c r="A859" i="3"/>
  <c r="A875" i="3"/>
  <c r="A891" i="3"/>
  <c r="A907" i="3"/>
  <c r="A923" i="3"/>
  <c r="A939" i="3"/>
  <c r="A955" i="3"/>
  <c r="A971" i="3"/>
  <c r="A987" i="3"/>
  <c r="A1003" i="3"/>
  <c r="A1019" i="3"/>
  <c r="A1035" i="3"/>
  <c r="A1051" i="3"/>
  <c r="A1067" i="3"/>
  <c r="A1083" i="3"/>
  <c r="A1099" i="3"/>
  <c r="A1115" i="3"/>
  <c r="A1131" i="3"/>
  <c r="A1147" i="3"/>
  <c r="A1163" i="3"/>
  <c r="A1179" i="3"/>
  <c r="A1195" i="3"/>
  <c r="A1211" i="3"/>
  <c r="A1227" i="3"/>
  <c r="A1243" i="3"/>
  <c r="A1259" i="3"/>
  <c r="A1275" i="3"/>
  <c r="A1291" i="3"/>
  <c r="A1307" i="3"/>
  <c r="A1323" i="3"/>
  <c r="A1339" i="3"/>
  <c r="A1355" i="3"/>
  <c r="A1371" i="3"/>
  <c r="A1387" i="3"/>
  <c r="A1403" i="3"/>
  <c r="A1419" i="3"/>
  <c r="A1435" i="3"/>
  <c r="A1451" i="3"/>
  <c r="A1467" i="3"/>
  <c r="A1483" i="3"/>
  <c r="A1499" i="3"/>
  <c r="A1515" i="3"/>
  <c r="A1531" i="3"/>
  <c r="A1547" i="3"/>
  <c r="A1563" i="3"/>
  <c r="A1579" i="3"/>
  <c r="A1595" i="3"/>
  <c r="A1611" i="3"/>
  <c r="A1627" i="3"/>
  <c r="A1643" i="3"/>
  <c r="A1659" i="3"/>
  <c r="A1675" i="3"/>
  <c r="A1691" i="3"/>
  <c r="A1707" i="3"/>
  <c r="A1723" i="3"/>
  <c r="A1739" i="3"/>
  <c r="A1755" i="3"/>
  <c r="A1771" i="3"/>
  <c r="A1787" i="3"/>
  <c r="A1803" i="3"/>
  <c r="A1819" i="3"/>
  <c r="A1835" i="3"/>
  <c r="A1851" i="3"/>
  <c r="A1867" i="3"/>
  <c r="A1883" i="3"/>
  <c r="A1899" i="3"/>
  <c r="A1915" i="3"/>
  <c r="A1931" i="3"/>
  <c r="A1947" i="3"/>
  <c r="A1963" i="3"/>
  <c r="A1979" i="3"/>
  <c r="A1995" i="3"/>
  <c r="A2011" i="3"/>
  <c r="A2027" i="3"/>
  <c r="A2043" i="3"/>
  <c r="A2059" i="3"/>
  <c r="A2075" i="3"/>
  <c r="A2091" i="3"/>
  <c r="A2107" i="3"/>
  <c r="A2123" i="3"/>
  <c r="A2139" i="3"/>
  <c r="A2155" i="3"/>
  <c r="A2171" i="3"/>
  <c r="A2187" i="3"/>
  <c r="A2203" i="3"/>
  <c r="A2219" i="3"/>
  <c r="A2235" i="3"/>
  <c r="A2251" i="3"/>
  <c r="A2267" i="3"/>
  <c r="A2283" i="3"/>
  <c r="A2299" i="3"/>
  <c r="A2315" i="3"/>
  <c r="A2331" i="3"/>
  <c r="A2347" i="3"/>
  <c r="A2363" i="3"/>
  <c r="A2379" i="3"/>
  <c r="A2395" i="3"/>
  <c r="A2411" i="3"/>
  <c r="A2427" i="3"/>
  <c r="A2443" i="3"/>
  <c r="A2459" i="3"/>
  <c r="A2475" i="3"/>
  <c r="A2491" i="3"/>
  <c r="A2507" i="3"/>
  <c r="A2523" i="3"/>
  <c r="A2539" i="3"/>
  <c r="A2555" i="3"/>
  <c r="A2571" i="3"/>
  <c r="A2587" i="3"/>
  <c r="A2603" i="3"/>
  <c r="A2619" i="3"/>
  <c r="A2635" i="3"/>
  <c r="A2651" i="3"/>
  <c r="A2667" i="3"/>
  <c r="A2683" i="3"/>
  <c r="A2699" i="3"/>
  <c r="A2715" i="3"/>
  <c r="A2731" i="3"/>
  <c r="A2747" i="3"/>
  <c r="A2763" i="3"/>
  <c r="A2779" i="3"/>
  <c r="A2795" i="3"/>
  <c r="A2811" i="3"/>
  <c r="A2827" i="3"/>
  <c r="A2843" i="3"/>
  <c r="A2859" i="3"/>
  <c r="A2875" i="3"/>
  <c r="A2891" i="3"/>
  <c r="A2907" i="3"/>
  <c r="A2923" i="3"/>
  <c r="A2939" i="3"/>
  <c r="A2955" i="3"/>
  <c r="A2971" i="3"/>
  <c r="A2987" i="3"/>
  <c r="A3003" i="3"/>
  <c r="A3019" i="3"/>
  <c r="A3035" i="3"/>
  <c r="A3051" i="3"/>
  <c r="A3067" i="3"/>
  <c r="A3083" i="3"/>
  <c r="A3099" i="3"/>
  <c r="A3115" i="3"/>
  <c r="A3131" i="3"/>
  <c r="A3147" i="3"/>
  <c r="A3163" i="3"/>
  <c r="A3179" i="3"/>
  <c r="A3195" i="3"/>
  <c r="A3211" i="3"/>
  <c r="A3227" i="3"/>
  <c r="A3243" i="3"/>
  <c r="A3259" i="3"/>
  <c r="A3275" i="3"/>
  <c r="A3291" i="3"/>
  <c r="A3307" i="3"/>
  <c r="A3323" i="3"/>
  <c r="A3339" i="3"/>
  <c r="A3355" i="3"/>
  <c r="A3371" i="3"/>
  <c r="A3387" i="3"/>
  <c r="A3403" i="3"/>
  <c r="A3419" i="3"/>
  <c r="A3435" i="3"/>
  <c r="A3451" i="3"/>
  <c r="A3467" i="3"/>
  <c r="A3483" i="3"/>
  <c r="A3499" i="3"/>
  <c r="A2864" i="3"/>
  <c r="A2904" i="3"/>
  <c r="A2940" i="3"/>
  <c r="A2976" i="3"/>
  <c r="A3012" i="3"/>
  <c r="A3052" i="3"/>
  <c r="A3096" i="3"/>
  <c r="A3124" i="3"/>
  <c r="A3156" i="3"/>
  <c r="A3192" i="3"/>
  <c r="A3224" i="3"/>
  <c r="A3256" i="3"/>
  <c r="A3292" i="3"/>
  <c r="A3324" i="3"/>
  <c r="A3368" i="3"/>
  <c r="A3400" i="3"/>
  <c r="A3440" i="3"/>
  <c r="A3476" i="3"/>
  <c r="A3253" i="3"/>
  <c r="A3285" i="3"/>
  <c r="A3325" i="3"/>
  <c r="A3357" i="3"/>
  <c r="A3401" i="3"/>
  <c r="A3441" i="3"/>
  <c r="A3473" i="3"/>
  <c r="A8" i="3"/>
  <c r="A24" i="3"/>
  <c r="A40" i="3"/>
  <c r="A56" i="3"/>
  <c r="A72" i="3"/>
  <c r="A88" i="3"/>
  <c r="A104" i="3"/>
  <c r="A120" i="3"/>
  <c r="A136" i="3"/>
  <c r="A152" i="3"/>
  <c r="A168" i="3"/>
  <c r="A184" i="3"/>
  <c r="A200" i="3"/>
  <c r="A216" i="3"/>
  <c r="A232" i="3"/>
  <c r="A248" i="3"/>
  <c r="A264" i="3"/>
  <c r="A280" i="3"/>
  <c r="A296" i="3"/>
  <c r="A312" i="3"/>
  <c r="A328" i="3"/>
  <c r="A344" i="3"/>
  <c r="A360" i="3"/>
  <c r="A376" i="3"/>
  <c r="A392" i="3"/>
  <c r="A408" i="3"/>
  <c r="A424" i="3"/>
  <c r="A440" i="3"/>
  <c r="A456" i="3"/>
  <c r="A472" i="3"/>
  <c r="A488" i="3"/>
  <c r="A504" i="3"/>
  <c r="A520" i="3"/>
  <c r="A536" i="3"/>
  <c r="A552" i="3"/>
  <c r="A568" i="3"/>
  <c r="A584" i="3"/>
  <c r="A600" i="3"/>
  <c r="A616" i="3"/>
  <c r="A632" i="3"/>
  <c r="A648" i="3"/>
  <c r="A664" i="3"/>
  <c r="A680" i="3"/>
  <c r="A696" i="3"/>
  <c r="A712" i="3"/>
  <c r="A728" i="3"/>
  <c r="A744" i="3"/>
  <c r="A760" i="3"/>
  <c r="A776" i="3"/>
  <c r="A792" i="3"/>
  <c r="A808" i="3"/>
  <c r="A824" i="3"/>
  <c r="A840" i="3"/>
  <c r="A856" i="3"/>
  <c r="A872" i="3"/>
  <c r="A888" i="3"/>
  <c r="A904" i="3"/>
  <c r="A920" i="3"/>
  <c r="A936" i="3"/>
  <c r="A952" i="3"/>
  <c r="A968" i="3"/>
  <c r="A984" i="3"/>
  <c r="A1000" i="3"/>
  <c r="A1016" i="3"/>
  <c r="A1032" i="3"/>
  <c r="A1048" i="3"/>
  <c r="A1064" i="3"/>
  <c r="A1080" i="3"/>
  <c r="A1096" i="3"/>
  <c r="A1112" i="3"/>
  <c r="A1128" i="3"/>
  <c r="A1144" i="3"/>
  <c r="A1160" i="3"/>
  <c r="A1176" i="3"/>
  <c r="A1192" i="3"/>
  <c r="A1208" i="3"/>
  <c r="A1224" i="3"/>
  <c r="A1240" i="3"/>
  <c r="A1256" i="3"/>
  <c r="A1272" i="3"/>
  <c r="A1288" i="3"/>
  <c r="A1304" i="3"/>
  <c r="A1320" i="3"/>
  <c r="A1336" i="3"/>
  <c r="A1352" i="3"/>
  <c r="A1368" i="3"/>
  <c r="A1384" i="3"/>
  <c r="A1400" i="3"/>
  <c r="A1416" i="3"/>
  <c r="A1432" i="3"/>
  <c r="A1448" i="3"/>
  <c r="A1464" i="3"/>
  <c r="A1480" i="3"/>
  <c r="A1496" i="3"/>
  <c r="A1512" i="3"/>
  <c r="A1528" i="3"/>
  <c r="A1544" i="3"/>
  <c r="A1560" i="3"/>
  <c r="A1576" i="3"/>
  <c r="A1592" i="3"/>
  <c r="A1608" i="3"/>
  <c r="A1624" i="3"/>
  <c r="A1640" i="3"/>
  <c r="A1656" i="3"/>
  <c r="A1672" i="3"/>
  <c r="A1688" i="3"/>
  <c r="A1704" i="3"/>
  <c r="A1720" i="3"/>
  <c r="A1736" i="3"/>
  <c r="A1752" i="3"/>
  <c r="A1768" i="3"/>
  <c r="A1784" i="3"/>
  <c r="A1800" i="3"/>
  <c r="A1816" i="3"/>
  <c r="A1832" i="3"/>
  <c r="A1848" i="3"/>
  <c r="A1864" i="3"/>
  <c r="A1880" i="3"/>
  <c r="A1896" i="3"/>
  <c r="A1912" i="3"/>
  <c r="A1928" i="3"/>
  <c r="A1944" i="3"/>
  <c r="A1960" i="3"/>
  <c r="A1976" i="3"/>
  <c r="A1992" i="3"/>
  <c r="A2008" i="3"/>
  <c r="A2024" i="3"/>
  <c r="A2040" i="3"/>
  <c r="A2056" i="3"/>
  <c r="A2072" i="3"/>
  <c r="A2088" i="3"/>
  <c r="A2104" i="3"/>
  <c r="A2120" i="3"/>
  <c r="A2136" i="3"/>
  <c r="A2152" i="3"/>
  <c r="A2168" i="3"/>
  <c r="A2184" i="3"/>
  <c r="A2200" i="3"/>
  <c r="A2216" i="3"/>
  <c r="A2232" i="3"/>
  <c r="A2248" i="3"/>
  <c r="A2264" i="3"/>
  <c r="A2280" i="3"/>
  <c r="A2296" i="3"/>
  <c r="A2312" i="3"/>
  <c r="A2328" i="3"/>
  <c r="A2344" i="3"/>
  <c r="A2360" i="3"/>
  <c r="A2376" i="3"/>
  <c r="A2392" i="3"/>
  <c r="A2408" i="3"/>
  <c r="A2424" i="3"/>
  <c r="A2440" i="3"/>
  <c r="A2456" i="3"/>
  <c r="A2472" i="3"/>
  <c r="A2488" i="3"/>
  <c r="A2504" i="3"/>
  <c r="A2520" i="3"/>
  <c r="A2536" i="3"/>
  <c r="A2552" i="3"/>
  <c r="A2568" i="3"/>
  <c r="A2584" i="3"/>
  <c r="A2600" i="3"/>
  <c r="A2616" i="3"/>
  <c r="A2632" i="3"/>
  <c r="A2648" i="3"/>
  <c r="A2664" i="3"/>
  <c r="A2680" i="3"/>
  <c r="A2696" i="3"/>
  <c r="A2712" i="3"/>
  <c r="A2728" i="3"/>
  <c r="A2744" i="3"/>
  <c r="A2760" i="3"/>
  <c r="A2776" i="3"/>
  <c r="A2800" i="3"/>
  <c r="A2816" i="3"/>
  <c r="A2832" i="3"/>
  <c r="A2848" i="3"/>
  <c r="A2892" i="3"/>
  <c r="A3024" i="3"/>
  <c r="A3272" i="3"/>
  <c r="A3500" i="3"/>
</calcChain>
</file>

<file path=xl/sharedStrings.xml><?xml version="1.0" encoding="utf-8"?>
<sst xmlns="http://schemas.openxmlformats.org/spreadsheetml/2006/main" count="38325" uniqueCount="22442">
  <si>
    <t>KBL</t>
  </si>
  <si>
    <t>Kabul</t>
  </si>
  <si>
    <t>Khwaja Rawash International Airport</t>
  </si>
  <si>
    <t>Afghanistan</t>
  </si>
  <si>
    <t>Hub KBL - Kabul - Khwaja Rawash International Airport / Afghanistan</t>
  </si>
  <si>
    <t>/images/flags/af.png</t>
  </si>
  <si>
    <t>af.png</t>
  </si>
  <si>
    <t>FAH</t>
  </si>
  <si>
    <t>Farah</t>
  </si>
  <si>
    <t>Farah Airport</t>
  </si>
  <si>
    <t>Hub FAH - Farah - Farah Airport / Afghanistan</t>
  </si>
  <si>
    <t>HEA</t>
  </si>
  <si>
    <t>Herat</t>
  </si>
  <si>
    <t>Herat Airport</t>
  </si>
  <si>
    <t>Hub HEA - Herat - Herat Airport / Afghanistan</t>
  </si>
  <si>
    <t>KDH</t>
  </si>
  <si>
    <t>Kandahar</t>
  </si>
  <si>
    <t>Kandahar International Airport</t>
  </si>
  <si>
    <t>Hub KDH - Kandahar - Kandahar International Airport / Afghanistan</t>
  </si>
  <si>
    <t>LQN</t>
  </si>
  <si>
    <t>Qala Nau</t>
  </si>
  <si>
    <t>Qala i Naw Airport</t>
  </si>
  <si>
    <t>Hub LQN - Qala Nau - Qala i Naw Airport / Afghanistan</t>
  </si>
  <si>
    <t>MMZ</t>
  </si>
  <si>
    <t>Maimana</t>
  </si>
  <si>
    <t>Maymana Airport</t>
  </si>
  <si>
    <t>Hub MMZ - Maimana - Maymana Airport / Afghanistan</t>
  </si>
  <si>
    <t>MZR</t>
  </si>
  <si>
    <t>Mazar I Sharif</t>
  </si>
  <si>
    <t>Mazar I Sharif Airport</t>
  </si>
  <si>
    <t>Hub MZR - Mazar I Sharif - Mazar I Sharif Airport / Afghanistan</t>
  </si>
  <si>
    <t>CCN</t>
  </si>
  <si>
    <t>Chakcharan</t>
  </si>
  <si>
    <t>Chaghcharan Airport</t>
  </si>
  <si>
    <t>Hub CCN - Chakcharan - Chaghcharan Airport / Afghanistan</t>
  </si>
  <si>
    <t>TII</t>
  </si>
  <si>
    <t>Tirinkot</t>
  </si>
  <si>
    <t>Tarin Kowt Airport</t>
  </si>
  <si>
    <t>Hub TII - Tirinkot - Tarin Kowt Airport / Afghanistan</t>
  </si>
  <si>
    <t>UND</t>
  </si>
  <si>
    <t>Kunduz</t>
  </si>
  <si>
    <t>Kunduz Airport</t>
  </si>
  <si>
    <t>Hub UND - Kunduz - Kunduz Airport / Afghanistan</t>
  </si>
  <si>
    <t>BST</t>
  </si>
  <si>
    <t>Lashkar Gah</t>
  </si>
  <si>
    <t>Bost Airport</t>
  </si>
  <si>
    <t>Hub BST - Lashkar Gah - Bost Airport / Afghanistan</t>
  </si>
  <si>
    <t>FBD</t>
  </si>
  <si>
    <t>Faizabad</t>
  </si>
  <si>
    <t>Fayzabad Airport</t>
  </si>
  <si>
    <t>Hub FBD - Faizabad - Fayzabad Airport / Afghanistan</t>
  </si>
  <si>
    <t>ZAJ</t>
  </si>
  <si>
    <t>Zaranj</t>
  </si>
  <si>
    <t>Zaranj Airport</t>
  </si>
  <si>
    <t>Hub ZAJ - Zaranj - Zaranj Airport / Afghanistan</t>
  </si>
  <si>
    <t>JNB</t>
  </si>
  <si>
    <t>Johannesburg</t>
  </si>
  <si>
    <t>Oliver Reginald Tambo International Airport</t>
  </si>
  <si>
    <t>Afrique du Sud</t>
  </si>
  <si>
    <t>Hub JNB - Johannesburg - Oliver Reginald Tambo International Airport / Afrique du Sud</t>
  </si>
  <si>
    <t>/images/flags/za.png</t>
  </si>
  <si>
    <t>za.png</t>
  </si>
  <si>
    <t>ELS</t>
  </si>
  <si>
    <t>East London</t>
  </si>
  <si>
    <t>East London Airport</t>
  </si>
  <si>
    <t>Hub ELS - East London - East London Airport / Afrique du Sud</t>
  </si>
  <si>
    <t>DUR</t>
  </si>
  <si>
    <t>Durban</t>
  </si>
  <si>
    <t>King Shaka International Airport</t>
  </si>
  <si>
    <t>Hub DUR - Durban - King Shaka International Airport / Afrique du Sud</t>
  </si>
  <si>
    <t>GRJ</t>
  </si>
  <si>
    <t>George</t>
  </si>
  <si>
    <t>George Airport</t>
  </si>
  <si>
    <t>Hub GRJ - George - George Airport / Afrique du Sud</t>
  </si>
  <si>
    <t>KIM</t>
  </si>
  <si>
    <t>Kimberley</t>
  </si>
  <si>
    <t>Kimberley Airport</t>
  </si>
  <si>
    <t>Hub KIM - Kimberley - Kimberley Airport / Afrique du Sud</t>
  </si>
  <si>
    <t>BFN</t>
  </si>
  <si>
    <t>Bloemfontein</t>
  </si>
  <si>
    <t>Bloemfontein Airport</t>
  </si>
  <si>
    <t>Hub BFN - Bloemfontein - Bloemfontein Airport / Afrique du Sud</t>
  </si>
  <si>
    <t>HLA</t>
  </si>
  <si>
    <t>Lanseria International Airport</t>
  </si>
  <si>
    <t>Hub HLA - Johannesburg - Lanseria International Airport / Afrique du Sud</t>
  </si>
  <si>
    <t>MQP</t>
  </si>
  <si>
    <t>Nelspruit</t>
  </si>
  <si>
    <t>Kruger Mpumalanga International Airport</t>
  </si>
  <si>
    <t>Hub MQP - Nelspruit - Kruger Mpumalanga International Airport / Afrique du Sud</t>
  </si>
  <si>
    <t>PLZ</t>
  </si>
  <si>
    <t>Port Elizabeth</t>
  </si>
  <si>
    <t>Port Elizabeth Airport</t>
  </si>
  <si>
    <t>Hub PLZ - Port Elizabeth - Port Elizabeth Airport / Afrique du Sud</t>
  </si>
  <si>
    <t>PTG</t>
  </si>
  <si>
    <t>Pietersburg</t>
  </si>
  <si>
    <t>Polokwane International Airport</t>
  </si>
  <si>
    <t>Hub PTG - Pietersburg - Polokwane International Airport / Afrique du Sud</t>
  </si>
  <si>
    <t>PZB</t>
  </si>
  <si>
    <t>Pietermaritzburg</t>
  </si>
  <si>
    <t>Pietermaritzburg Airport</t>
  </si>
  <si>
    <t>Hub PZB - Pietermaritzburg - Pietermaritzburg Airport / Afrique du Sud</t>
  </si>
  <si>
    <t>RCB</t>
  </si>
  <si>
    <t>Richards Bay</t>
  </si>
  <si>
    <t>Richards Bay Airport</t>
  </si>
  <si>
    <t>Hub RCB - Richards Bay - Richards Bay Airport / Afrique du Sud</t>
  </si>
  <si>
    <t>PHW</t>
  </si>
  <si>
    <t>Phalaborwa</t>
  </si>
  <si>
    <t>Hendrik Van Eck Airport</t>
  </si>
  <si>
    <t>Hub PHW - Phalaborwa - Hendrik Van Eck Airport / Afrique du Sud</t>
  </si>
  <si>
    <t>UTT</t>
  </si>
  <si>
    <t>Umtata</t>
  </si>
  <si>
    <t>K. D. Matanzima Airport</t>
  </si>
  <si>
    <t>Hub UTT - Umtata - K. D. Matanzima Airport / Afrique du Sud</t>
  </si>
  <si>
    <t>UTN</t>
  </si>
  <si>
    <t>Upington</t>
  </si>
  <si>
    <t>Upington Airport</t>
  </si>
  <si>
    <t>Hub UTN - Upington - Upington Airport / Afrique du Sud</t>
  </si>
  <si>
    <t>NTY</t>
  </si>
  <si>
    <t>Pilanesberg</t>
  </si>
  <si>
    <t>Pilanesberg International Airport</t>
  </si>
  <si>
    <t>Hub NTY - Pilanesberg - Pilanesberg International Airport / Afrique du Sud</t>
  </si>
  <si>
    <t>AAM</t>
  </si>
  <si>
    <t>Mala Mala</t>
  </si>
  <si>
    <t>Mala Mala Airport</t>
  </si>
  <si>
    <t>Hub AAM - Mala Mala - Mala Mala Airport / Afrique du Sud</t>
  </si>
  <si>
    <t>CPT</t>
  </si>
  <si>
    <t>Le Cap</t>
  </si>
  <si>
    <t>Cape Town International Airport</t>
  </si>
  <si>
    <t>Hub CPT - Le Cap - Cape Town International Airport / Afrique du Sud</t>
  </si>
  <si>
    <t>TIA</t>
  </si>
  <si>
    <t>Tirana</t>
  </si>
  <si>
    <t>Nënë Tereza International Airport</t>
  </si>
  <si>
    <t>Albanie</t>
  </si>
  <si>
    <t>Hub TIA - Tirana - Nënë Tereza International Airport / Albanie</t>
  </si>
  <si>
    <t>/images/flags/al.png</t>
  </si>
  <si>
    <t>al.png</t>
  </si>
  <si>
    <t>ALG</t>
  </si>
  <si>
    <t>Alger</t>
  </si>
  <si>
    <t>Houari Boumedienne Aéroport</t>
  </si>
  <si>
    <t>Algérie</t>
  </si>
  <si>
    <t>Hub ALG - Alger - Houari Boumedienne Aéroport / Algérie</t>
  </si>
  <si>
    <t>/images/flags/dz.png</t>
  </si>
  <si>
    <t>dz.png</t>
  </si>
  <si>
    <t>ORN</t>
  </si>
  <si>
    <t>Oran</t>
  </si>
  <si>
    <t>Es Sénia Aéroport</t>
  </si>
  <si>
    <t>Hub ORN - Oran - Es Sénia Aéroport / Algérie</t>
  </si>
  <si>
    <t>AAE</t>
  </si>
  <si>
    <t>Annaba</t>
  </si>
  <si>
    <t>Rabah Bitat Aéroport</t>
  </si>
  <si>
    <t>Hub AAE - Annaba - Rabah Bitat Aéroport / Algérie</t>
  </si>
  <si>
    <t>HME</t>
  </si>
  <si>
    <t>Hassi Messaoud</t>
  </si>
  <si>
    <t>Oued Irara Aéroport</t>
  </si>
  <si>
    <t>Hub HME - Hassi Messaoud - Oued Irara Aéroport / Algérie</t>
  </si>
  <si>
    <t>CZL</t>
  </si>
  <si>
    <t>Constantine</t>
  </si>
  <si>
    <t>Mohamed Boudiaf Aéroport International</t>
  </si>
  <si>
    <t>Hub CZL - Constantine - Mohamed Boudiaf Aéroport International / Algérie</t>
  </si>
  <si>
    <t>BJA</t>
  </si>
  <si>
    <t>Béjaïa</t>
  </si>
  <si>
    <t>Soummam Abane Ramdane Aéroport</t>
  </si>
  <si>
    <t>Hub BJA - Béjaïa - Soummam Abane Ramdane Aéroport / Algérie</t>
  </si>
  <si>
    <t>TLM</t>
  </si>
  <si>
    <t>Tlemcen</t>
  </si>
  <si>
    <t>Zenata Messali El Hadj Aéroport</t>
  </si>
  <si>
    <t>Hub TLM - Tlemcen - Zenata Messali El Hadj Aéroport / Algérie</t>
  </si>
  <si>
    <t>IAM</t>
  </si>
  <si>
    <t>In Aménas</t>
  </si>
  <si>
    <t>Zarzaitine Aéroport</t>
  </si>
  <si>
    <t>Hub IAM - In Aménas - Zarzaitine Aéroport / Algérie</t>
  </si>
  <si>
    <t>TMR</t>
  </si>
  <si>
    <t>Tamanrasset</t>
  </si>
  <si>
    <t>Aguenar Hadj Bey Akhamok Aéroport</t>
  </si>
  <si>
    <t>Hub TMR - Tamanrasset - Aguenar Hadj Bey Akhamok Aéroport / Algérie</t>
  </si>
  <si>
    <t>QSF</t>
  </si>
  <si>
    <t>Sétif</t>
  </si>
  <si>
    <t>08 Mai 1945 Aéroport</t>
  </si>
  <si>
    <t>Hub QSF - Sétif - 08 Mai 1945 Aéroport / Algérie</t>
  </si>
  <si>
    <t>TEE</t>
  </si>
  <si>
    <t>Tbessa</t>
  </si>
  <si>
    <t>Cheikh Larbi Tébessi Aéroport</t>
  </si>
  <si>
    <t>Hub TEE - Tbessa - Cheikh Larbi Tébessi Aéroport / Algérie</t>
  </si>
  <si>
    <t>BLJ</t>
  </si>
  <si>
    <t>Batna</t>
  </si>
  <si>
    <t>Mostepha Ben Boulaid Aéroport</t>
  </si>
  <si>
    <t>Hub BLJ - Batna - Mostepha Ben Boulaid Aéroport / Algérie</t>
  </si>
  <si>
    <t>GHA</t>
  </si>
  <si>
    <t>Ghardaia</t>
  </si>
  <si>
    <t>Noumérat Moufdi Zakaria Aéroport</t>
  </si>
  <si>
    <t>Hub GHA - Ghardaia - Noumérat Moufdi Zakaria Aéroport / Algérie</t>
  </si>
  <si>
    <t>AZR</t>
  </si>
  <si>
    <t>Adrar</t>
  </si>
  <si>
    <t>Touat Cheikh Sidi Mohamed Belkebir Aéroport</t>
  </si>
  <si>
    <t>Hub AZR - Adrar - Touat Cheikh Sidi Mohamed Belkebir Aéroport / Algérie</t>
  </si>
  <si>
    <t>DJG</t>
  </si>
  <si>
    <t>Djanet</t>
  </si>
  <si>
    <t>Inedbirene Tiska Aéroport</t>
  </si>
  <si>
    <t>Hub DJG - Djanet - Inedbirene Tiska Aéroport / Algérie</t>
  </si>
  <si>
    <t>CBH</t>
  </si>
  <si>
    <t>Béchar</t>
  </si>
  <si>
    <t>Boudghene Ben Ali Lotfi Aéroport</t>
  </si>
  <si>
    <t>Hub CBH - Béchar - Boudghene Ben Ali Lotfi Aéroport / Algérie</t>
  </si>
  <si>
    <t>GJL</t>
  </si>
  <si>
    <t>Jijel</t>
  </si>
  <si>
    <t>Ferhat Abbas Aéroport</t>
  </si>
  <si>
    <t>Hub GJL - Jijel - Ferhat Abbas Aéroport / Algérie</t>
  </si>
  <si>
    <t>VVZ</t>
  </si>
  <si>
    <t>Illizi</t>
  </si>
  <si>
    <t>Takhamalt Aéroport</t>
  </si>
  <si>
    <t>Hub VVZ - Illizi - Takhamalt Aéroport / Algérie</t>
  </si>
  <si>
    <t>INZ</t>
  </si>
  <si>
    <t>In salah</t>
  </si>
  <si>
    <t>Tafsaout Aéroport</t>
  </si>
  <si>
    <t>Hub INZ - In salah - Tafsaout Aéroport / Algérie</t>
  </si>
  <si>
    <t>ELU</t>
  </si>
  <si>
    <t>El Oued</t>
  </si>
  <si>
    <t>Guemar Aéroport</t>
  </si>
  <si>
    <t>Hub ELU - El Oued - Guemar Aéroport / Algérie</t>
  </si>
  <si>
    <t>TGR</t>
  </si>
  <si>
    <t>Touggourt</t>
  </si>
  <si>
    <t>Sidi Mahdi Aéroport</t>
  </si>
  <si>
    <t>Hub TGR - Touggourt - Sidi Mahdi Aéroport / Algérie</t>
  </si>
  <si>
    <t>LOO</t>
  </si>
  <si>
    <t>Laghouat</t>
  </si>
  <si>
    <t>Moulay Ahmed Medeghri Aéroport</t>
  </si>
  <si>
    <t>Hub LOO - Laghouat - Moulay Ahmed Medeghri Aéroport / Algérie</t>
  </si>
  <si>
    <t>TID</t>
  </si>
  <si>
    <t>Tiaret</t>
  </si>
  <si>
    <t>Bou Chekif Aéroport</t>
  </si>
  <si>
    <t>Hub TID - Tiaret - Bou Chekif Aéroport / Algérie</t>
  </si>
  <si>
    <t>BUJ</t>
  </si>
  <si>
    <t>Bou Saâda</t>
  </si>
  <si>
    <t>Ain Eddis Aéroport</t>
  </si>
  <si>
    <t>Hub BUJ - Bou Saâda - Ain Eddis Aéroport / Algérie</t>
  </si>
  <si>
    <t>BSK</t>
  </si>
  <si>
    <t>Biskra</t>
  </si>
  <si>
    <t>Biskra Ouakda Aéroport</t>
  </si>
  <si>
    <t>Hub BSK - Biskra - Biskra Ouakda Aéroport / Algérie</t>
  </si>
  <si>
    <t>ELG</t>
  </si>
  <si>
    <t>El Golea</t>
  </si>
  <si>
    <t>El Golea Aéroport</t>
  </si>
  <si>
    <t>Hub ELG - El Golea - El Golea Aéroport / Algérie</t>
  </si>
  <si>
    <t>HRM</t>
  </si>
  <si>
    <t>Hassi R Mel</t>
  </si>
  <si>
    <t>Hassi R'Mel Aéroport</t>
  </si>
  <si>
    <t>Hub HRM - Hassi R Mel - Hassi R'Mel Aéroport / Algérie</t>
  </si>
  <si>
    <t>OGX</t>
  </si>
  <si>
    <t>Ouargla</t>
  </si>
  <si>
    <t>Ouargla Aéroport</t>
  </si>
  <si>
    <t>Hub OGX - Ouargla - Ouargla Aéroport / Algérie</t>
  </si>
  <si>
    <t>TIN</t>
  </si>
  <si>
    <t>Tindouf</t>
  </si>
  <si>
    <t>Tindouf Aéroport</t>
  </si>
  <si>
    <t>Hub TIN - Tindouf - Tindouf Aéroport / Algérie</t>
  </si>
  <si>
    <t>TMX</t>
  </si>
  <si>
    <t>Timimoun</t>
  </si>
  <si>
    <t>Timimoun Aéroport</t>
  </si>
  <si>
    <t>Hub TMX - Timimoun - Timimoun Aéroport / Algérie</t>
  </si>
  <si>
    <t>BMW</t>
  </si>
  <si>
    <t>Bordj-Badji-Mokhtar</t>
  </si>
  <si>
    <t>Bordj Mokhtar Aéroport</t>
  </si>
  <si>
    <t>Hub BMW - Bordj-Badji-Mokhtar - Bordj Mokhtar Aéroport / Algérie</t>
  </si>
  <si>
    <t>CFK</t>
  </si>
  <si>
    <t>Chlef</t>
  </si>
  <si>
    <t>El Mouafikia Aboubakr Belkaid Aéroport</t>
  </si>
  <si>
    <t>Hub CFK - Chlef - El Mouafikia Aboubakr Belkaid Aéroport / Algérie</t>
  </si>
  <si>
    <t>FRA</t>
  </si>
  <si>
    <t>Frankfurt</t>
  </si>
  <si>
    <t>Frankfurt am Main Flughafen International</t>
  </si>
  <si>
    <t>Allemagne</t>
  </si>
  <si>
    <t>Hub FRA - Frankfurt - Frankfurt am Main Flughafen International / Allemagne</t>
  </si>
  <si>
    <t>/images/flags/de.png</t>
  </si>
  <si>
    <t>de.png</t>
  </si>
  <si>
    <t>MUC</t>
  </si>
  <si>
    <t>München</t>
  </si>
  <si>
    <t>Franz Josef Strauß Flughafen</t>
  </si>
  <si>
    <t>Hub MUC - München - Franz Josef Strauß Flughafen / Allemagne</t>
  </si>
  <si>
    <t>DUS</t>
  </si>
  <si>
    <t>Düsseldorf</t>
  </si>
  <si>
    <t>Flughafen International</t>
  </si>
  <si>
    <t>Hub DUS - Düsseldorf - Flughafen International / Allemagne</t>
  </si>
  <si>
    <t>TXL</t>
  </si>
  <si>
    <t>Berlin</t>
  </si>
  <si>
    <t>Tegel Otto Lilienthal Flughafen</t>
  </si>
  <si>
    <t>Hub TXL - Berlin - Tegel Otto Lilienthal Flughafen / Allemagne</t>
  </si>
  <si>
    <t>DRS</t>
  </si>
  <si>
    <t>Dresden</t>
  </si>
  <si>
    <t>Dresden Flughafen</t>
  </si>
  <si>
    <t>Hub DRS - Dresden - Dresden Flughafen / Allemagne</t>
  </si>
  <si>
    <t>DTM</t>
  </si>
  <si>
    <t>Dortmund</t>
  </si>
  <si>
    <t>Airport 21</t>
  </si>
  <si>
    <t>Dortmund Flughafen (Airport 21)</t>
  </si>
  <si>
    <t>Hub DTM - Dortmund - Dortmund Flughafen (Airport 21) / Allemagne</t>
  </si>
  <si>
    <t>CGN</t>
  </si>
  <si>
    <t>Köln</t>
  </si>
  <si>
    <t>Bonn Konrad Adenauer Flughafen</t>
  </si>
  <si>
    <t>Hub CGN - Köln - Bonn Konrad Adenauer Flughafen / Allemagne</t>
  </si>
  <si>
    <t>STR</t>
  </si>
  <si>
    <t>Stuttgart</t>
  </si>
  <si>
    <t>Echterdingen Flughafen</t>
  </si>
  <si>
    <t>Hub STR - Stuttgart - Echterdingen Flughafen / Allemagne</t>
  </si>
  <si>
    <t>HAM</t>
  </si>
  <si>
    <t>Hamburg</t>
  </si>
  <si>
    <t>Fuhlsbüttel Flughafen</t>
  </si>
  <si>
    <t>Hub HAM - Hamburg - Fuhlsbüttel Flughafen / Allemagne</t>
  </si>
  <si>
    <t>ERF</t>
  </si>
  <si>
    <t>Erfurt</t>
  </si>
  <si>
    <t>Erfurt Flughafen</t>
  </si>
  <si>
    <t>Hub ERF - Erfurt - Erfurt Flughafen / Allemagne</t>
  </si>
  <si>
    <t>ESS</t>
  </si>
  <si>
    <t>Essen</t>
  </si>
  <si>
    <t>Essen Mulheim Flughafen</t>
  </si>
  <si>
    <t>Hub ESS - Essen - Essen Mulheim Flughafen / Allemagne</t>
  </si>
  <si>
    <t>FDH</t>
  </si>
  <si>
    <t>Friedrichshafen</t>
  </si>
  <si>
    <t>Friedrichshafen Flughafen</t>
  </si>
  <si>
    <t>Hub FDH - Friedrichshafen - Friedrichshafen Flughafen / Allemagne</t>
  </si>
  <si>
    <t>FMM</t>
  </si>
  <si>
    <t>Memmingen</t>
  </si>
  <si>
    <t>Memmingen Flughafen</t>
  </si>
  <si>
    <t>Hub FMM - Memmingen - Memmingen Flughafen / Allemagne</t>
  </si>
  <si>
    <t>HAJ</t>
  </si>
  <si>
    <t>Hanover</t>
  </si>
  <si>
    <t>Langenhagen Flughafen</t>
  </si>
  <si>
    <t>Hub HAJ - Hanover - Langenhagen Flughafen / Allemagne</t>
  </si>
  <si>
    <t>GWT</t>
  </si>
  <si>
    <t>Westerland</t>
  </si>
  <si>
    <t>Westerland Sylt Flughafen</t>
  </si>
  <si>
    <t>Hub GWT - Westerland - Westerland Sylt Flughafen / Allemagne</t>
  </si>
  <si>
    <t>LEJ</t>
  </si>
  <si>
    <t>Leipzig Halle</t>
  </si>
  <si>
    <t>Schkeuditz Flughafen</t>
  </si>
  <si>
    <t>Hub LEJ - Leipzig Halle - Schkeuditz Flughafen / Allemagne</t>
  </si>
  <si>
    <t>HDF</t>
  </si>
  <si>
    <t>Heringsdorf</t>
  </si>
  <si>
    <t>Heringsdorf Flughafen</t>
  </si>
  <si>
    <t>Hub HDF - Heringsdorf - Heringsdorf Flughafen / Allemagne</t>
  </si>
  <si>
    <t>BRE</t>
  </si>
  <si>
    <t>Bremen</t>
  </si>
  <si>
    <t>Neuenlanderfeld Flughafen</t>
  </si>
  <si>
    <t>Hub BRE - Bremen - Neuenlanderfeld Flughafen / Allemagne</t>
  </si>
  <si>
    <t>FMO</t>
  </si>
  <si>
    <t>Münster</t>
  </si>
  <si>
    <t>Osnabrück Flughafen</t>
  </si>
  <si>
    <t>Hub FMO - Münster - Osnabrück Flughafen / Allemagne</t>
  </si>
  <si>
    <t>NRN</t>
  </si>
  <si>
    <t>Weeze</t>
  </si>
  <si>
    <t>Niederrhein Flughafen</t>
  </si>
  <si>
    <t>Hub NRN - Weeze - Niederrhein Flughafen / Allemagne</t>
  </si>
  <si>
    <t>FKB</t>
  </si>
  <si>
    <t>Karlsruhe Baden</t>
  </si>
  <si>
    <t>Baden Flughafen</t>
  </si>
  <si>
    <t>Hub FKB - Karlsruhe Baden - Baden Flughafen / Allemagne</t>
  </si>
  <si>
    <t>SXF</t>
  </si>
  <si>
    <t>Schönefeld Flughafen</t>
  </si>
  <si>
    <t>Hub SXF - Berlin - Schönefeld Flughafen / Allemagne</t>
  </si>
  <si>
    <t>KEL</t>
  </si>
  <si>
    <t>Kiel</t>
  </si>
  <si>
    <t>Kiel Flughafen</t>
  </si>
  <si>
    <t>Hub KEL - Kiel - Kiel Flughafen / Allemagne</t>
  </si>
  <si>
    <t>LBC</t>
  </si>
  <si>
    <t>Lubeck Blankensee Flughafen</t>
  </si>
  <si>
    <t>Hub LBC - Hamburg - Lubeck Blankensee Flughafen / Allemagne</t>
  </si>
  <si>
    <t>RLG</t>
  </si>
  <si>
    <t>Rostock</t>
  </si>
  <si>
    <t>Laage Flughafen</t>
  </si>
  <si>
    <t>Hub RLG - Rostock - Laage Flughafen / Allemagne</t>
  </si>
  <si>
    <t>NUE</t>
  </si>
  <si>
    <t>Nurnberg</t>
  </si>
  <si>
    <t>Nurnberg Flughafen</t>
  </si>
  <si>
    <t>Hub NUE - Nurnberg - Nurnberg Flughafen / Allemagne</t>
  </si>
  <si>
    <t>AOC</t>
  </si>
  <si>
    <t>Leipzig</t>
  </si>
  <si>
    <t>Altenburg</t>
  </si>
  <si>
    <t>Hub AOC - Leipzig - Altenburg / Allemagne</t>
  </si>
  <si>
    <t>PAD</t>
  </si>
  <si>
    <t>Paderborn</t>
  </si>
  <si>
    <t>Paderborn Lippstadt Flughafen</t>
  </si>
  <si>
    <t>Hub PAD - Paderborn - Paderborn Lippstadt Flughafen / Allemagne</t>
  </si>
  <si>
    <t>CSO</t>
  </si>
  <si>
    <t>Magdeburg</t>
  </si>
  <si>
    <t>Cochstedt Flughafen</t>
  </si>
  <si>
    <t>Hub CSO - Magdeburg - Cochstedt Flughafen / Allemagne</t>
  </si>
  <si>
    <t>BWE</t>
  </si>
  <si>
    <t>Braunschweig</t>
  </si>
  <si>
    <t>Wolfsburg Flughafen</t>
  </si>
  <si>
    <t>Hub BWE - Braunschweig - Wolfsburg Flughafen / Allemagne</t>
  </si>
  <si>
    <t>MHG</t>
  </si>
  <si>
    <t>Mannheim</t>
  </si>
  <si>
    <t>Neuostheim Flughafen</t>
  </si>
  <si>
    <t>Hub MHG - Mannheim - Neuostheim Flughafen / Allemagne</t>
  </si>
  <si>
    <t>SCN</t>
  </si>
  <si>
    <t>Saarbrucken</t>
  </si>
  <si>
    <t>Saarbrucken Flughafen</t>
  </si>
  <si>
    <t>Hub SCN - Saarbrucken - Saarbrucken Flughafen / Allemagne</t>
  </si>
  <si>
    <t>MGL</t>
  </si>
  <si>
    <t>Mönchengladbach Airport</t>
  </si>
  <si>
    <t>Hub MGL - Düsseldorf - Mönchengladbach Airport / Allemagne</t>
  </si>
  <si>
    <t>KSF</t>
  </si>
  <si>
    <t>Kassel</t>
  </si>
  <si>
    <t>Calden Flugplatz</t>
  </si>
  <si>
    <t>Hub KSF - Kassel - Calden Flugplatz / Allemagne</t>
  </si>
  <si>
    <t>HOQ</t>
  </si>
  <si>
    <t>Hof</t>
  </si>
  <si>
    <t>Plauen Flughafen</t>
  </si>
  <si>
    <t>Hub HOQ - Hof - Plauen Flughafen / Allemagne</t>
  </si>
  <si>
    <t>BRV</t>
  </si>
  <si>
    <t>Bremerhaven</t>
  </si>
  <si>
    <t>Bremerhaven Flughafen</t>
  </si>
  <si>
    <t>Hub BRV - Bremerhaven - Bremerhaven Flughafen / Allemagne</t>
  </si>
  <si>
    <t>ZQW</t>
  </si>
  <si>
    <t>Zweibrucken</t>
  </si>
  <si>
    <t>Zweibrucken Flughafen</t>
  </si>
  <si>
    <t>Hub ZQW - Zweibrucken - Zweibrucken Flughafen / Allemagne</t>
  </si>
  <si>
    <t>AGB</t>
  </si>
  <si>
    <t>Augsburg</t>
  </si>
  <si>
    <t>Augsburg Flughafen</t>
  </si>
  <si>
    <t>Hub AGB - Augsburg - Augsburg Flughafen / Allemagne</t>
  </si>
  <si>
    <t>LAD</t>
  </si>
  <si>
    <t>Luanda</t>
  </si>
  <si>
    <t>Quatro de Fevereiro Aeroporto Internacional</t>
  </si>
  <si>
    <t>Angola</t>
  </si>
  <si>
    <t>Hub LAD - Luanda - Quatro de Fevereiro Aeroporto Internacional / Angola</t>
  </si>
  <si>
    <t>/images/flags/ao.png</t>
  </si>
  <si>
    <t>ao.png</t>
  </si>
  <si>
    <t>LUO</t>
  </si>
  <si>
    <t>Luena</t>
  </si>
  <si>
    <t>Luena Aeroporto</t>
  </si>
  <si>
    <t>Hub LUO - Luena - Luena Aeroporto / Angola</t>
  </si>
  <si>
    <t>MEG</t>
  </si>
  <si>
    <t>Malange</t>
  </si>
  <si>
    <t>Malanje Aeroporto</t>
  </si>
  <si>
    <t>Hub MEG - Malange - Malanje Aeroporto / Angola</t>
  </si>
  <si>
    <t>MSZ</t>
  </si>
  <si>
    <t>Namibe</t>
  </si>
  <si>
    <t>Namibe Aeroporto</t>
  </si>
  <si>
    <t>Hub MSZ - Namibe - Namibe Aeroporto / Angola</t>
  </si>
  <si>
    <t>CAB</t>
  </si>
  <si>
    <t>Cabinda</t>
  </si>
  <si>
    <t>Cabinda Aeroporto</t>
  </si>
  <si>
    <t>Hub CAB - Cabinda - Cabinda Aeroporto / Angola</t>
  </si>
  <si>
    <t>CBT</t>
  </si>
  <si>
    <t>Catumbela</t>
  </si>
  <si>
    <t>Catumbela Aeroporto</t>
  </si>
  <si>
    <t>Hub CBT - Catumbela - Catumbela Aeroporto / Angola</t>
  </si>
  <si>
    <t>NOV</t>
  </si>
  <si>
    <t>Huambo</t>
  </si>
  <si>
    <t>Aeroporto Nova Lisboa</t>
  </si>
  <si>
    <t>Hub NOV - Huambo - Aeroporto Nova Lisboa / Angola</t>
  </si>
  <si>
    <t>SDD</t>
  </si>
  <si>
    <t>Lubango</t>
  </si>
  <si>
    <t>Lubango Aeroporto</t>
  </si>
  <si>
    <t>Hub SDD - Lubango - Lubango Aeroporto / Angola</t>
  </si>
  <si>
    <t>SPP</t>
  </si>
  <si>
    <t>Menongue</t>
  </si>
  <si>
    <t>Menongue Aeroporto</t>
  </si>
  <si>
    <t>Hub SPP - Menongue - Menongue Aeroporto / Angola</t>
  </si>
  <si>
    <t>SVP</t>
  </si>
  <si>
    <t>Kuito</t>
  </si>
  <si>
    <t>Kuito Aeroporto</t>
  </si>
  <si>
    <t>Hub SVP - Kuito - Kuito Aeroporto / Angola</t>
  </si>
  <si>
    <t>SZA</t>
  </si>
  <si>
    <t>Soyo</t>
  </si>
  <si>
    <t>Soyo Aeroporto</t>
  </si>
  <si>
    <t>Hub SZA - Soyo - Soyo Aeroporto / Angola</t>
  </si>
  <si>
    <t>VHC</t>
  </si>
  <si>
    <t>Saurimo</t>
  </si>
  <si>
    <t>Saurimo Aeroporto</t>
  </si>
  <si>
    <t>Hub VHC - Saurimo - Saurimo Aeroporto / Angola</t>
  </si>
  <si>
    <t>VPE</t>
  </si>
  <si>
    <t>Ongiva</t>
  </si>
  <si>
    <t>Ondjiva Pereira Aeroporto</t>
  </si>
  <si>
    <t>Hub VPE - Ongiva - Ondjiva Pereira Aeroporto / Angola</t>
  </si>
  <si>
    <t>BUG</t>
  </si>
  <si>
    <t>Benguela</t>
  </si>
  <si>
    <t>Aeroporto Gen. V. Deslandes</t>
  </si>
  <si>
    <t>Hub BUG - Benguela - Aeroporto Gen. V. Deslandes / Angola</t>
  </si>
  <si>
    <t>AXA</t>
  </si>
  <si>
    <t>The Valley</t>
  </si>
  <si>
    <t>Anguilla Wallblake Airport</t>
  </si>
  <si>
    <t>Anguilla</t>
  </si>
  <si>
    <t>Hub AXA - The Valley - Anguilla Wallblake Airport / Anguilla</t>
  </si>
  <si>
    <t>/images/flags/ai.png</t>
  </si>
  <si>
    <t>ai.png</t>
  </si>
  <si>
    <t>ANU</t>
  </si>
  <si>
    <t>St. Johns</t>
  </si>
  <si>
    <t>V. C. Bird International Airport</t>
  </si>
  <si>
    <t>Antigua-et-Barbuda</t>
  </si>
  <si>
    <t>Hub ANU - St. Johns - V. C. Bird International Airport / Antigua-et-Barbuda</t>
  </si>
  <si>
    <t>/images/flags/ag.png</t>
  </si>
  <si>
    <t>ag.png</t>
  </si>
  <si>
    <t>SXM</t>
  </si>
  <si>
    <t>Sint</t>
  </si>
  <si>
    <t>Maarten</t>
  </si>
  <si>
    <t>Antilles néerlandaises</t>
  </si>
  <si>
    <t>Hub SXM - Sint - Maarten / Antilles néerlandaises</t>
  </si>
  <si>
    <t>/images/flags/an.png</t>
  </si>
  <si>
    <t>an.png</t>
  </si>
  <si>
    <t>CUR</t>
  </si>
  <si>
    <t>Curaçao</t>
  </si>
  <si>
    <t>Hato International Airport</t>
  </si>
  <si>
    <t>Hub CUR - Curaçao - Hato International Airport / Antilles néerlandaises</t>
  </si>
  <si>
    <t>BON</t>
  </si>
  <si>
    <t>Kralendijk</t>
  </si>
  <si>
    <t>Flamingo International Airport</t>
  </si>
  <si>
    <t>Hub BON - Kralendijk - Flamingo International Airport / Antilles néerlandaises</t>
  </si>
  <si>
    <t>EUX</t>
  </si>
  <si>
    <t>Sint Eustatius</t>
  </si>
  <si>
    <t>F.D. Roosevelt Airport</t>
  </si>
  <si>
    <t>Hub EUX - Sint Eustatius - F.D. Roosevelt Airport / Antilles néerlandaises</t>
  </si>
  <si>
    <t>RUH</t>
  </si>
  <si>
    <t>Riyadh</t>
  </si>
  <si>
    <t>King Khalid International Airport</t>
  </si>
  <si>
    <t>Arabie saoudite</t>
  </si>
  <si>
    <t>Hub RUH - Riyadh - King Khalid International Airport / Arabie saoudite</t>
  </si>
  <si>
    <t>/images/flags/sa.png</t>
  </si>
  <si>
    <t>sa.png</t>
  </si>
  <si>
    <t>JED</t>
  </si>
  <si>
    <t>Jeddah</t>
  </si>
  <si>
    <t>King Abdulaziz International Airport</t>
  </si>
  <si>
    <t>Hub JED - Jeddah - King Abdulaziz International Airport / Arabie saoudite</t>
  </si>
  <si>
    <t>AHB</t>
  </si>
  <si>
    <t>Khamis Mushait</t>
  </si>
  <si>
    <t>Abha Regional Airport</t>
  </si>
  <si>
    <t>Hub AHB - Khamis Mushait - Abha Regional Airport / Arabie saoudite</t>
  </si>
  <si>
    <t>EJH</t>
  </si>
  <si>
    <t>Wedjh</t>
  </si>
  <si>
    <t>Al Wajh Domestic Airport</t>
  </si>
  <si>
    <t>Hub EJH - Wedjh - Al Wajh Domestic Airport / Arabie saoudite</t>
  </si>
  <si>
    <t>ELQ</t>
  </si>
  <si>
    <t>Gassim</t>
  </si>
  <si>
    <t>Qassim Regional Airport</t>
  </si>
  <si>
    <t>Hub ELQ - Gassim - Qassim Regional Airport / Arabie saoudite</t>
  </si>
  <si>
    <t>DMM</t>
  </si>
  <si>
    <t>Damman</t>
  </si>
  <si>
    <t>King Fahd International Airport</t>
  </si>
  <si>
    <t>Hub DMM - Damman - King Fahd International Airport / Arabie saoudite</t>
  </si>
  <si>
    <t>HAS</t>
  </si>
  <si>
    <t>Hail</t>
  </si>
  <si>
    <t>Ha'il Regional Airport</t>
  </si>
  <si>
    <t>Hub HAS - Hail - Ha'il Regional Airport / Arabie saoudite</t>
  </si>
  <si>
    <t>MED</t>
  </si>
  <si>
    <t>Medina</t>
  </si>
  <si>
    <t>Prince Mohammad Bin Abdulaziz International Airport</t>
  </si>
  <si>
    <t>Hub MED - Medina - Prince Mohammad Bin Abdulaziz International Airport / Arabie saoudite</t>
  </si>
  <si>
    <t>AJF</t>
  </si>
  <si>
    <t>Al</t>
  </si>
  <si>
    <t>Jouf Domestic Airport</t>
  </si>
  <si>
    <t>Hub AJF - Al - Jouf Domestic Airport / Arabie saoudite</t>
  </si>
  <si>
    <t>GIZ</t>
  </si>
  <si>
    <t>Jizan</t>
  </si>
  <si>
    <t>King Abdullah Bin Abdulaziz Airport</t>
  </si>
  <si>
    <t>Hub GIZ - Jizan - King Abdullah Bin Abdulaziz Airport / Arabie saoudite</t>
  </si>
  <si>
    <t>TIF</t>
  </si>
  <si>
    <t>Ta’if</t>
  </si>
  <si>
    <t>Ta’if Regional Airport</t>
  </si>
  <si>
    <t>Hub TIF - Ta’if - Ta’if Regional Airport / Arabie saoudite</t>
  </si>
  <si>
    <t>EAM</t>
  </si>
  <si>
    <t>Nejran</t>
  </si>
  <si>
    <t>Najran Domestic Airport</t>
  </si>
  <si>
    <t>Hub EAM - Nejran - Najran Domestic Airport / Arabie saoudite</t>
  </si>
  <si>
    <t>ABT</t>
  </si>
  <si>
    <t>Baha Domestic Airport</t>
  </si>
  <si>
    <t>Hub ABT - Al - Baha Domestic Airport / Arabie saoudite</t>
  </si>
  <si>
    <t>WAE</t>
  </si>
  <si>
    <t>Wadi al</t>
  </si>
  <si>
    <t>Dawasir Domestic Airport</t>
  </si>
  <si>
    <t>Hub WAE - Wadi al - Dawasir Domestic Airport / Arabie saoudite</t>
  </si>
  <si>
    <t>RAE</t>
  </si>
  <si>
    <t>Arar</t>
  </si>
  <si>
    <t>Arar Domestic Airport</t>
  </si>
  <si>
    <t>Hub RAE - Arar - Arar Domestic Airport / Arabie saoudite</t>
  </si>
  <si>
    <t>RAH</t>
  </si>
  <si>
    <t>Rafha</t>
  </si>
  <si>
    <t>Rafha Domestic Airport</t>
  </si>
  <si>
    <t>Hub RAH - Rafha - Rafha Domestic Airport / Arabie saoudite</t>
  </si>
  <si>
    <t>SHW</t>
  </si>
  <si>
    <t>Sharurah</t>
  </si>
  <si>
    <t>Sharurah Domestic Airport</t>
  </si>
  <si>
    <t>Hub SHW - Sharurah - Sharurah Domestic Airport / Arabie saoudite</t>
  </si>
  <si>
    <t>HOF</t>
  </si>
  <si>
    <t>Ahsa Domestic Airport</t>
  </si>
  <si>
    <t>Hub HOF - Al - Ahsa Domestic Airport / Arabie saoudite</t>
  </si>
  <si>
    <t>TUI</t>
  </si>
  <si>
    <t>Turaif</t>
  </si>
  <si>
    <t>Turaif Domestic Airport</t>
  </si>
  <si>
    <t>Hub TUI - Turaif - Turaif Domestic Airport / Arabie saoudite</t>
  </si>
  <si>
    <t>TUU</t>
  </si>
  <si>
    <t>Tabuk</t>
  </si>
  <si>
    <t>Tabuk Regional Airport</t>
  </si>
  <si>
    <t>Hub TUU - Tabuk - Tabuk Regional Airport / Arabie saoudite</t>
  </si>
  <si>
    <t>URY</t>
  </si>
  <si>
    <t>Gurayat</t>
  </si>
  <si>
    <t>Gurayat Domestic Airport</t>
  </si>
  <si>
    <t>Hub URY - Gurayat - Gurayat Domestic Airport / Arabie saoudite</t>
  </si>
  <si>
    <t>DWD</t>
  </si>
  <si>
    <t>Dawadmi</t>
  </si>
  <si>
    <t>Prince Salman Bin Abdulaziz Domestic Airport</t>
  </si>
  <si>
    <t>Hub DWD - Dawadmi - Prince Salman Bin Abdulaziz Domestic Airport / Arabie saoudite</t>
  </si>
  <si>
    <t>HBT</t>
  </si>
  <si>
    <t>Hafar Al</t>
  </si>
  <si>
    <t>Batin Domestic Airport</t>
  </si>
  <si>
    <t>Hub HBT - Hafar Al - Batin Domestic Airport / Arabie saoudite</t>
  </si>
  <si>
    <t>YNB</t>
  </si>
  <si>
    <t>Yanbu</t>
  </si>
  <si>
    <t>Yanbu Domestic Airport</t>
  </si>
  <si>
    <t>Hub YNB - Yanbu - Yanbu Domestic Airport / Arabie saoudite</t>
  </si>
  <si>
    <t>AQI</t>
  </si>
  <si>
    <t>Qaisumah</t>
  </si>
  <si>
    <t>Qaisumah Domestic Airport</t>
  </si>
  <si>
    <t>Hub AQI - Qaisumah - Qaisumah Domestic Airport / Arabie saoudite</t>
  </si>
  <si>
    <t>BHH</t>
  </si>
  <si>
    <t>Bisha</t>
  </si>
  <si>
    <t>Bisha Domestic Airport</t>
  </si>
  <si>
    <t>Hub BHH - Bisha - Bisha Domestic Airport / Arabie saoudite</t>
  </si>
  <si>
    <t>EZE</t>
  </si>
  <si>
    <t>Buenos Aires</t>
  </si>
  <si>
    <t>Ezeiza Ministro Pistarini Aeropuerto Internacional</t>
  </si>
  <si>
    <t>Argentine</t>
  </si>
  <si>
    <t>Hub EZE - Buenos Aires - Ezeiza Ministro Pistarini Aeropuerto Internacional / Argentine</t>
  </si>
  <si>
    <t>/images/flags/ar.png</t>
  </si>
  <si>
    <t>ar.png</t>
  </si>
  <si>
    <t>FMA</t>
  </si>
  <si>
    <t>Formosa</t>
  </si>
  <si>
    <t>Formosa Aeropuerto Internacional</t>
  </si>
  <si>
    <t>Hub FMA - Formosa - Formosa Aeropuerto Internacional / Argentine</t>
  </si>
  <si>
    <t>AEP</t>
  </si>
  <si>
    <t>Jorge Newbery Aeroparque Metropolitano</t>
  </si>
  <si>
    <t>Hub AEP - Buenos Aires - Jorge Newbery Aeroparque Metropolitano / Argentine</t>
  </si>
  <si>
    <t>GGS</t>
  </si>
  <si>
    <t>Gobernador Gregores</t>
  </si>
  <si>
    <t>Gobernador Gregore Aeropuerto</t>
  </si>
  <si>
    <t>Hub GGS - Gobernador Gregores - Gobernador Gregore Aeropuerto / Argentine</t>
  </si>
  <si>
    <t>IGR</t>
  </si>
  <si>
    <t>Iguazu</t>
  </si>
  <si>
    <t>Aeropuerto Internacional Cataratas del Iguazu</t>
  </si>
  <si>
    <t>Hub IGR - Iguazu - Aeropuerto Internacional Cataratas del Iguazu / Argentine</t>
  </si>
  <si>
    <t>COR</t>
  </si>
  <si>
    <t>Córdoba</t>
  </si>
  <si>
    <t>Ingeniero Aeronáutico Ambrosio L.V. Taravella Aeropuerto Internacional</t>
  </si>
  <si>
    <t>Hub COR - Córdoba - Ingeniero Aeronáutico Ambrosio L.V. Taravella Aeropuerto Internacional / Argentine</t>
  </si>
  <si>
    <t>MDZ</t>
  </si>
  <si>
    <t>Mendoza</t>
  </si>
  <si>
    <t>Gobernador Francisco Gabrielli El Plumerillo Aeropuerto Internacional</t>
  </si>
  <si>
    <t>Hub MDZ - Mendoza - Gobernador Francisco Gabrielli El Plumerillo Aeropuerto Internacional / Argentine</t>
  </si>
  <si>
    <t>BRC</t>
  </si>
  <si>
    <t>San Carlos de Bariloche</t>
  </si>
  <si>
    <t>Teniente Luis Candelaria Aeropuerto Internacional</t>
  </si>
  <si>
    <t>Hub BRC - San Carlos de Bariloche - Teniente Luis Candelaria Aeropuerto Internacional / Argentine</t>
  </si>
  <si>
    <t>NQN</t>
  </si>
  <si>
    <t>Neuquén</t>
  </si>
  <si>
    <t>Presidente Perón Aeropuerto Internacional</t>
  </si>
  <si>
    <t>Hub NQN - Neuquén - Presidente Perón Aeropuerto Internacional / Argentine</t>
  </si>
  <si>
    <t>USH</t>
  </si>
  <si>
    <t>Ushuaia</t>
  </si>
  <si>
    <t>Malvinas Argentinas Aeropuerto Internacional</t>
  </si>
  <si>
    <t>Hub USH - Ushuaia - Malvinas Argentinas Aeropuerto Internacional / Argentine</t>
  </si>
  <si>
    <t>SLA</t>
  </si>
  <si>
    <t>Salta</t>
  </si>
  <si>
    <t>Martín Miguel de Güemes Aeropuerto Internacional</t>
  </si>
  <si>
    <t>Hub SLA - Salta - Martín Miguel de Güemes Aeropuerto Internacional / Argentine</t>
  </si>
  <si>
    <t>FTE</t>
  </si>
  <si>
    <t>El Calafate</t>
  </si>
  <si>
    <t>Aeropuerto Internacional Comandante Armando Tola</t>
  </si>
  <si>
    <t>Hub FTE - El Calafate - Aeropuerto Internacional Comandante Armando Tola / Argentine</t>
  </si>
  <si>
    <t>REL</t>
  </si>
  <si>
    <t>Trelew</t>
  </si>
  <si>
    <t>Aeropuerto Almirante Marco Andrés Zar</t>
  </si>
  <si>
    <t>Hub REL - Trelew - Aeropuerto Almirante Marco Andrés Zar / Argentine</t>
  </si>
  <si>
    <t>TUC</t>
  </si>
  <si>
    <t>Tucumán</t>
  </si>
  <si>
    <t>Teniente Benjamín Matienzo Aeropuerto Internacional</t>
  </si>
  <si>
    <t>Hub TUC - Tucumán - Teniente Benjamín Matienzo Aeropuerto Internacional / Argentine</t>
  </si>
  <si>
    <t>MDQ</t>
  </si>
  <si>
    <t>Mar Del Plata</t>
  </si>
  <si>
    <t>Mar del Plata Aeropuerto Internacional</t>
  </si>
  <si>
    <t>Hub MDQ - Mar Del Plata - Mar del Plata Aeropuerto Internacional / Argentine</t>
  </si>
  <si>
    <t>CRD</t>
  </si>
  <si>
    <t>Comodoro Rivadavia</t>
  </si>
  <si>
    <t>General Enrique Mosconi Aeropuerto Internacional</t>
  </si>
  <si>
    <t>Hub CRD - Comodoro Rivadavia - General Enrique Mosconi Aeropuerto Internacional / Argentine</t>
  </si>
  <si>
    <t>RGL</t>
  </si>
  <si>
    <t>Rio Gallegos</t>
  </si>
  <si>
    <t>Piloto Civil Norberto Fernández Aeropuerto</t>
  </si>
  <si>
    <t>Hub RGL - Rio Gallegos - Piloto Civil Norberto Fernández Aeropuerto / Argentine</t>
  </si>
  <si>
    <t>ROS</t>
  </si>
  <si>
    <t>Rosario</t>
  </si>
  <si>
    <t>Islas Malvinas Aeropuerto Internacional</t>
  </si>
  <si>
    <t>Hub ROS - Rosario - Islas Malvinas Aeropuerto Internacional / Argentine</t>
  </si>
  <si>
    <t>BHI</t>
  </si>
  <si>
    <t>Bahía Blanca</t>
  </si>
  <si>
    <t>Comandante Espora Aeropuerto</t>
  </si>
  <si>
    <t>Hub BHI - Bahía Blanca - Comandante Espora Aeropuerto / Argentine</t>
  </si>
  <si>
    <t>RGA</t>
  </si>
  <si>
    <t>Rio Grande</t>
  </si>
  <si>
    <t>Hermes Quijada Aeropuerto</t>
  </si>
  <si>
    <t>Hub RGA - Rio Grande - Hermes Quijada Aeropuerto / Argentine</t>
  </si>
  <si>
    <t>RCU</t>
  </si>
  <si>
    <t>Rio Cuarto</t>
  </si>
  <si>
    <t>Aeropuerto de Río Cuarto</t>
  </si>
  <si>
    <t>Hub RCU - Rio Cuarto - Aeropuerto de Río Cuarto / Argentine</t>
  </si>
  <si>
    <t>RES</t>
  </si>
  <si>
    <t>Resistencia</t>
  </si>
  <si>
    <t>Resistencia Aeropuerto Internacional</t>
  </si>
  <si>
    <t>Hub RES - Resistencia - Resistencia Aeropuerto Internacional / Argentine</t>
  </si>
  <si>
    <t>RSA</t>
  </si>
  <si>
    <t>Santa Rosa</t>
  </si>
  <si>
    <t>Santa Rosa Aeropuerto</t>
  </si>
  <si>
    <t>Hub RSA - Santa Rosa - Santa Rosa Aeropuerto / Argentine</t>
  </si>
  <si>
    <t>CNQ</t>
  </si>
  <si>
    <t>Corrientes</t>
  </si>
  <si>
    <t>Dr. Fernando Piragine Niveyro Aeropuerto Internacional</t>
  </si>
  <si>
    <t>Hub CNQ - Corrientes - Dr. Fernando Piragine Niveyro Aeropuerto Internacional / Argentine</t>
  </si>
  <si>
    <t>PSS</t>
  </si>
  <si>
    <t>Posadas</t>
  </si>
  <si>
    <t>Libertador General Jose de San Martin Aeropuerto</t>
  </si>
  <si>
    <t>Hub PSS - Posadas - Libertador General Jose de San Martin Aeropuerto / Argentine</t>
  </si>
  <si>
    <t>JUJ</t>
  </si>
  <si>
    <t>Jujuy</t>
  </si>
  <si>
    <t>Aeropuerto Gobernador Horacio Guzman</t>
  </si>
  <si>
    <t>Hub JUJ - Jujuy - Aeropuerto Gobernador Horacio Guzman / Argentine</t>
  </si>
  <si>
    <t>SDE</t>
  </si>
  <si>
    <t>Santiago Del Estero</t>
  </si>
  <si>
    <t>Vicecomodoro Aragonez Aeropuerto</t>
  </si>
  <si>
    <t>Hub SDE - Santiago Del Estero - Vicecomodoro Aragonez Aeropuerto / Argentine</t>
  </si>
  <si>
    <t>PMY</t>
  </si>
  <si>
    <t>Puerto Madryn</t>
  </si>
  <si>
    <t>El Tehuelche Aeropuerto</t>
  </si>
  <si>
    <t>Hub PMY - Puerto Madryn - El Tehuelche Aeropuerto / Argentine</t>
  </si>
  <si>
    <t>CTC</t>
  </si>
  <si>
    <t>Catamarca</t>
  </si>
  <si>
    <t>Coronel Felipe Vallese Aeropuerto</t>
  </si>
  <si>
    <t>Hub CTC - Catamarca - Coronel Felipe Vallese Aeropuerto / Argentine</t>
  </si>
  <si>
    <t>IRJ</t>
  </si>
  <si>
    <t>La Rioja</t>
  </si>
  <si>
    <t>Capitan Vicente Almandos Amonacide Aeropuerto</t>
  </si>
  <si>
    <t>Hub IRJ - La Rioja - Capitan Vicente Almandos Amonacide Aeropuerto / Argentine</t>
  </si>
  <si>
    <t>LUQ</t>
  </si>
  <si>
    <t>San Luis</t>
  </si>
  <si>
    <t>Brigadier Mayor D Cesar Raul Ojeda Aeropuerto</t>
  </si>
  <si>
    <t>Hub LUQ - San Luis - Brigadier Mayor D Cesar Raul Ojeda Aeropuerto / Argentine</t>
  </si>
  <si>
    <t>EQS</t>
  </si>
  <si>
    <t>Esquel</t>
  </si>
  <si>
    <t>Aeropuerto de Esquel</t>
  </si>
  <si>
    <t>Hub EQS - Esquel - Aeropuerto de Esquel / Argentine</t>
  </si>
  <si>
    <t>UAQ</t>
  </si>
  <si>
    <t>San Juan</t>
  </si>
  <si>
    <t>San Juan Aeropuerto</t>
  </si>
  <si>
    <t>Hub UAQ - San Juan - San Juan Aeropuerto / Argentine</t>
  </si>
  <si>
    <t>AFA</t>
  </si>
  <si>
    <t>San Rafael</t>
  </si>
  <si>
    <t>Santiago Germano Aeropuerto</t>
  </si>
  <si>
    <t>Hub AFA - San Rafael - Santiago Germano Aeropuerto / Argentine</t>
  </si>
  <si>
    <t>VME</t>
  </si>
  <si>
    <t>Villa Mercedes</t>
  </si>
  <si>
    <t>Villa Reynold Aeropuerto</t>
  </si>
  <si>
    <t>Hub VME - Villa Mercedes - Villa Reynold Aeropuerto / Argentine</t>
  </si>
  <si>
    <t>PRA</t>
  </si>
  <si>
    <t>Paraná</t>
  </si>
  <si>
    <t>Gral. Justo José de Urquiza Aeropuerto</t>
  </si>
  <si>
    <t>Hub PRA - Paraná - Gral. Justo José de Urquiza Aeropuerto / Argentine</t>
  </si>
  <si>
    <t>LGS</t>
  </si>
  <si>
    <t>Malargüe</t>
  </si>
  <si>
    <t>Comodoro Ricardo Salomón Aeropuerto</t>
  </si>
  <si>
    <t>Hub LGS - Malargüe - Comodoro Ricardo Salomón Aeropuerto / Argentine</t>
  </si>
  <si>
    <t>VDM</t>
  </si>
  <si>
    <t>Viedma</t>
  </si>
  <si>
    <t>Gobernador Castello Aeropuerto</t>
  </si>
  <si>
    <t>Hub VDM - Viedma - Gobernador Castello Aeropuerto / Argentine</t>
  </si>
  <si>
    <t>RCQ</t>
  </si>
  <si>
    <t>Reconquista</t>
  </si>
  <si>
    <t>Daniel Jurkic Aeropuerto</t>
  </si>
  <si>
    <t>Hub RCQ - Reconquista - Daniel Jurkic Aeropuerto / Argentine</t>
  </si>
  <si>
    <t>GPO</t>
  </si>
  <si>
    <t>General Pico</t>
  </si>
  <si>
    <t>General Pico Aeropuerto</t>
  </si>
  <si>
    <t>Hub GPO - General Pico - General Pico Aeropuerto / Argentine</t>
  </si>
  <si>
    <t>EVN</t>
  </si>
  <si>
    <t>Yerevan</t>
  </si>
  <si>
    <t>Zvartnots International Airport</t>
  </si>
  <si>
    <t>Arménie</t>
  </si>
  <si>
    <t>Hub EVN - Yerevan - Zvartnots International Airport / Arménie</t>
  </si>
  <si>
    <t>/images/flags/am.png</t>
  </si>
  <si>
    <t>am.png</t>
  </si>
  <si>
    <t>LWN</t>
  </si>
  <si>
    <t>Gyumri</t>
  </si>
  <si>
    <t>Shirak Airport</t>
  </si>
  <si>
    <t>Hub LWN - Gyumri - Shirak Airport / Arménie</t>
  </si>
  <si>
    <t>AUA</t>
  </si>
  <si>
    <t>Oranjestad</t>
  </si>
  <si>
    <t>Queen Beatrix International Airport</t>
  </si>
  <si>
    <t>Aruba</t>
  </si>
  <si>
    <t>Hub AUA - Oranjestad - Queen Beatrix International Airport / Aruba</t>
  </si>
  <si>
    <t>/images/flags/aw.png</t>
  </si>
  <si>
    <t>aw.png</t>
  </si>
  <si>
    <t>SYD</t>
  </si>
  <si>
    <t>Sydney (NSW)</t>
  </si>
  <si>
    <t>NSW</t>
  </si>
  <si>
    <t>Kingsford Smith International Airport</t>
  </si>
  <si>
    <t>Australie</t>
  </si>
  <si>
    <t>Hub SYD - Sydney (NSW) - Kingsford Smith International Airport / Australie</t>
  </si>
  <si>
    <t>/images/flags/au.png</t>
  </si>
  <si>
    <t>au.png</t>
  </si>
  <si>
    <t>MEL</t>
  </si>
  <si>
    <t>Melbourne (VIC)</t>
  </si>
  <si>
    <t>VIC</t>
  </si>
  <si>
    <t>Tullamarine International Airport</t>
  </si>
  <si>
    <t>Hub MEL - Melbourne (VIC) - Tullamarine International Airport / Australie</t>
  </si>
  <si>
    <t>BNE</t>
  </si>
  <si>
    <t>Brisbane (QLD)</t>
  </si>
  <si>
    <t>QLD</t>
  </si>
  <si>
    <t>Brisbane International Airport</t>
  </si>
  <si>
    <t>Hub BNE - Brisbane (QLD) - Brisbane International Airport / Australie</t>
  </si>
  <si>
    <t>PER</t>
  </si>
  <si>
    <t>Perth (WA)</t>
  </si>
  <si>
    <t>WA</t>
  </si>
  <si>
    <t>Perth International Airport</t>
  </si>
  <si>
    <t>Hub PER - Perth (WA) - Perth International Airport / Australie</t>
  </si>
  <si>
    <t>ADL</t>
  </si>
  <si>
    <t>Adelaide (SA)</t>
  </si>
  <si>
    <t>SA</t>
  </si>
  <si>
    <t>Adelaide International Airport</t>
  </si>
  <si>
    <t>Hub ADL - Adelaide (SA) - Adelaide International Airport / Australie</t>
  </si>
  <si>
    <t>CBR</t>
  </si>
  <si>
    <t>Canberra (ACT)</t>
  </si>
  <si>
    <t>ACT</t>
  </si>
  <si>
    <t>Canberra International Airport</t>
  </si>
  <si>
    <t>Hub CBR - Canberra (ACT) - Canberra International Airport / Australie</t>
  </si>
  <si>
    <t>OOL</t>
  </si>
  <si>
    <t>Bilinga (QLD)</t>
  </si>
  <si>
    <t>Gold Coast Airport</t>
  </si>
  <si>
    <t>Hub OOL - Bilinga (QLD) - Gold Coast Airport / Australie</t>
  </si>
  <si>
    <t>CNS</t>
  </si>
  <si>
    <t>Cairns (QLD)</t>
  </si>
  <si>
    <t>Cairns International Airport</t>
  </si>
  <si>
    <t>Hub CNS - Cairns (QLD) - Cairns International Airport / Australie</t>
  </si>
  <si>
    <t>HBA</t>
  </si>
  <si>
    <t>Hobart (TAS)</t>
  </si>
  <si>
    <t>TAS</t>
  </si>
  <si>
    <t>Hobart International Airport</t>
  </si>
  <si>
    <t>Hub HBA - Hobart (TAS) - Hobart International Airport / Australie</t>
  </si>
  <si>
    <t>DRW</t>
  </si>
  <si>
    <t>Darwin (NT)</t>
  </si>
  <si>
    <t>NT</t>
  </si>
  <si>
    <t>Darwin International Airport</t>
  </si>
  <si>
    <t>Hub DRW - Darwin (NT) - Darwin International Airport / Australie</t>
  </si>
  <si>
    <t>TSV</t>
  </si>
  <si>
    <t>Townsville (QLD)</t>
  </si>
  <si>
    <t>Townsville Airport</t>
  </si>
  <si>
    <t>Hub TSV - Townsville (QLD) - Townsville Airport / Australie</t>
  </si>
  <si>
    <t>AVV</t>
  </si>
  <si>
    <t>Avalon/Melbourne (VIC)</t>
  </si>
  <si>
    <t>Avalon Airport</t>
  </si>
  <si>
    <t>Hub AVV - Avalon/Melbourne (VIC) - Avalon Airport / Australie</t>
  </si>
  <si>
    <t>NTL</t>
  </si>
  <si>
    <t>Newcastle (NSW)</t>
  </si>
  <si>
    <t>Newcastle Airport</t>
  </si>
  <si>
    <t>Hub NTL - Newcastle (NSW) - Newcastle Airport / Australie</t>
  </si>
  <si>
    <t>LST</t>
  </si>
  <si>
    <t>Launceston (TAS)</t>
  </si>
  <si>
    <t>Launceston Airport</t>
  </si>
  <si>
    <t>Hub LST - Launceston (TAS) - Launceston Airport / Australie</t>
  </si>
  <si>
    <t>MKY</t>
  </si>
  <si>
    <t>Mackay (QLD)</t>
  </si>
  <si>
    <t>Mackay Airport</t>
  </si>
  <si>
    <t>Hub MKY - Mackay (QLD) - Mackay Airport / Australie</t>
  </si>
  <si>
    <t>MCY</t>
  </si>
  <si>
    <t>Maroochydore (QLD)</t>
  </si>
  <si>
    <t>Sunshine Coast Airport</t>
  </si>
  <si>
    <t>Hub MCY - Maroochydore (QLD) - Sunshine Coast Airport / Australie</t>
  </si>
  <si>
    <t>DBO</t>
  </si>
  <si>
    <t>Dubbo (NSW)</t>
  </si>
  <si>
    <t>Dubbo City Airport</t>
  </si>
  <si>
    <t>Hub DBO - Dubbo (NSW) - Dubbo City Airport / Australie</t>
  </si>
  <si>
    <t>ASP</t>
  </si>
  <si>
    <t>Alice Springs (NT)</t>
  </si>
  <si>
    <t>Alice Springs Airport</t>
  </si>
  <si>
    <t>Hub ASP - Alice Springs (NT) - Alice Springs Airport / Australie</t>
  </si>
  <si>
    <t>ROK</t>
  </si>
  <si>
    <t>Rockhampton (QLD)</t>
  </si>
  <si>
    <t>Rockhampton Airport</t>
  </si>
  <si>
    <t>Hub ROK - Rockhampton (QLD) - Rockhampton Airport / Australie</t>
  </si>
  <si>
    <t>KTA</t>
  </si>
  <si>
    <t>Karratha (WA)</t>
  </si>
  <si>
    <t>Karratha Airport</t>
  </si>
  <si>
    <t>Hub KTA - Karratha (WA) - Karratha Airport / Australie</t>
  </si>
  <si>
    <t>HTI</t>
  </si>
  <si>
    <t>Hamilton Island (QLD)</t>
  </si>
  <si>
    <t>Great Barrier Reef Airport</t>
  </si>
  <si>
    <t>Hub HTI - Hamilton Island (QLD) - Great Barrier Reef Airport / Australie</t>
  </si>
  <si>
    <t>HVB</t>
  </si>
  <si>
    <t>Hervey Bay (QLD)</t>
  </si>
  <si>
    <t>Hervey Bay Airport</t>
  </si>
  <si>
    <t>Hub HVB - Hervey Bay (QLD) - Hervey Bay Airport / Australie</t>
  </si>
  <si>
    <t>AYQ</t>
  </si>
  <si>
    <t>Ayers Rock (NT)</t>
  </si>
  <si>
    <t>Connellan Airport</t>
  </si>
  <si>
    <t>Hub AYQ - Ayers Rock (NT) - Connellan Airport / Australie</t>
  </si>
  <si>
    <t>BNK</t>
  </si>
  <si>
    <t>Ballina (NSW)</t>
  </si>
  <si>
    <t>Byron Gateway Airport</t>
  </si>
  <si>
    <t>Hub BNK - Ballina (NSW) - Byron Gateway Airport / Australie</t>
  </si>
  <si>
    <t>CFS</t>
  </si>
  <si>
    <t>Coffs Harbour (NSW)</t>
  </si>
  <si>
    <t>Coffs Harbour Airport</t>
  </si>
  <si>
    <t>Hub CFS - Coffs Harbour (NSW) - Coffs Harbour Airport / Australie</t>
  </si>
  <si>
    <t>ABX</t>
  </si>
  <si>
    <t>Albury (NSW)</t>
  </si>
  <si>
    <t>Albury Airport</t>
  </si>
  <si>
    <t>Hub ABX - Albury (NSW) - Albury Airport / Australie</t>
  </si>
  <si>
    <t>KGI</t>
  </si>
  <si>
    <t>Kalgoorlie (WA)</t>
  </si>
  <si>
    <t>Boulder Airport</t>
  </si>
  <si>
    <t>Hub KGI - Kalgoorlie (WA) - Boulder Airport / Australie</t>
  </si>
  <si>
    <t>PPP</t>
  </si>
  <si>
    <t>Proserpine (QLD)</t>
  </si>
  <si>
    <t>Whitsunday Coast Airport</t>
  </si>
  <si>
    <t>Hub PPP - Proserpine (QLD) - Whitsunday Coast Airport / Australie</t>
  </si>
  <si>
    <t>WGA</t>
  </si>
  <si>
    <t>Wagga Wagga (NSW)</t>
  </si>
  <si>
    <t>Wagga Wagga Airport</t>
  </si>
  <si>
    <t>Hub WGA - Wagga Wagga (NSW) - Wagga Wagga Airport / Australie</t>
  </si>
  <si>
    <t>PHE</t>
  </si>
  <si>
    <t>Port Hedland (WA)</t>
  </si>
  <si>
    <t>Port Hedland International Airport</t>
  </si>
  <si>
    <t>Hub PHE - Port Hedland (WA) - Port Hedland International Airport / Australie</t>
  </si>
  <si>
    <t>GLT</t>
  </si>
  <si>
    <t>Gladstone (QLD)</t>
  </si>
  <si>
    <t>Gladstone Airport</t>
  </si>
  <si>
    <t>Hub GLT - Gladstone (QLD) - Gladstone Airport / Australie</t>
  </si>
  <si>
    <t>PQQ</t>
  </si>
  <si>
    <t>Port Macquarie (NSW)</t>
  </si>
  <si>
    <t>Port Macquarie Airport</t>
  </si>
  <si>
    <t>Hub PQQ - Port Macquarie (NSW) - Port Macquarie Airport / Australie</t>
  </si>
  <si>
    <t>MQL</t>
  </si>
  <si>
    <t>Mildura (VIC)</t>
  </si>
  <si>
    <t>Mildura Airport</t>
  </si>
  <si>
    <t>Hub MQL - Mildura (VIC) - Mildura Airport / Australie</t>
  </si>
  <si>
    <t>ZNE</t>
  </si>
  <si>
    <t>Newman (WA)</t>
  </si>
  <si>
    <t>Newman Airport</t>
  </si>
  <si>
    <t>Hub ZNE - Newman (WA) - Newman Airport / Australie</t>
  </si>
  <si>
    <t>ISA</t>
  </si>
  <si>
    <t>Mount Isa (QLD)</t>
  </si>
  <si>
    <t>Mount Isa Airport</t>
  </si>
  <si>
    <t>Hub ISA - Mount Isa (QLD) - Mount Isa Airport / Australie</t>
  </si>
  <si>
    <t>PLO</t>
  </si>
  <si>
    <t>Port Lincoln (SA)</t>
  </si>
  <si>
    <t>Port Lincoln Airport</t>
  </si>
  <si>
    <t>Hub PLO - Port Lincoln (SA) - Port Lincoln Airport / Australie</t>
  </si>
  <si>
    <t>PBO</t>
  </si>
  <si>
    <t>Paraburdoo (WA)</t>
  </si>
  <si>
    <t>Paraburdoo Airport</t>
  </si>
  <si>
    <t>Hub PBO - Paraburdoo (WA) - Paraburdoo Airport / Australie</t>
  </si>
  <si>
    <t>WSY</t>
  </si>
  <si>
    <t>Airlie Beach (QLD)</t>
  </si>
  <si>
    <t>Whitsunday Airport</t>
  </si>
  <si>
    <t>Hub WSY - Airlie Beach (QLD) - Whitsunday Airport / Australie</t>
  </si>
  <si>
    <t>GOV</t>
  </si>
  <si>
    <t>Gove (NT)</t>
  </si>
  <si>
    <t>Gove Airport</t>
  </si>
  <si>
    <t>Hub GOV - Gove (NT) - Gove Airport / Australie</t>
  </si>
  <si>
    <t>EMD</t>
  </si>
  <si>
    <t>Emerald (QLD)</t>
  </si>
  <si>
    <t>Emerald Airport</t>
  </si>
  <si>
    <t>Hub EMD - Emerald (QLD) - Emerald Airport / Australie</t>
  </si>
  <si>
    <t>TMW</t>
  </si>
  <si>
    <t>Tamworth (NSW)</t>
  </si>
  <si>
    <t>Tamworth Airport</t>
  </si>
  <si>
    <t>Hub TMW - Tamworth (NSW) - Tamworth Airport / Australie</t>
  </si>
  <si>
    <t>MGB</t>
  </si>
  <si>
    <t>Mount Gambier (SA)</t>
  </si>
  <si>
    <t>Mount Gambier Airport</t>
  </si>
  <si>
    <t>Hub MGB - Mount Gambier (SA) - Mount Gambier Airport / Australie</t>
  </si>
  <si>
    <t>BDB</t>
  </si>
  <si>
    <t>Bundaberg (QLD)</t>
  </si>
  <si>
    <t>Bundaberg Airport</t>
  </si>
  <si>
    <t>Hub BDB - Bundaberg (QLD) - Bundaberg Airport / Australie</t>
  </si>
  <si>
    <t>DPO</t>
  </si>
  <si>
    <t>Devonport (TAS)</t>
  </si>
  <si>
    <t>Devonport Airport</t>
  </si>
  <si>
    <t>Hub DPO - Devonport (TAS) - Devonport Airport / Australie</t>
  </si>
  <si>
    <t>GET</t>
  </si>
  <si>
    <t>Geraldton (WA)</t>
  </si>
  <si>
    <t>Geraldton Airport</t>
  </si>
  <si>
    <t>Hub GET - Geraldton (WA) - Geraldton Airport / Australie</t>
  </si>
  <si>
    <t>ARM</t>
  </si>
  <si>
    <t>Armidale (NSW)</t>
  </si>
  <si>
    <t>Armidale Airport</t>
  </si>
  <si>
    <t>Hub ARM - Armidale (NSW) - Armidale Airport / Australie</t>
  </si>
  <si>
    <t>BWT</t>
  </si>
  <si>
    <t>Burnie (TAS)</t>
  </si>
  <si>
    <t>Burnie Airport</t>
  </si>
  <si>
    <t>Hub BWT - Burnie (TAS) - Burnie Airport / Australie</t>
  </si>
  <si>
    <t>OLP</t>
  </si>
  <si>
    <t>Olympic Dam (SA)</t>
  </si>
  <si>
    <t>Olympic Dam Airport</t>
  </si>
  <si>
    <t>Hub OLP - Olympic Dam (SA) - Olympic Dam Airport / Australie</t>
  </si>
  <si>
    <t>KNX</t>
  </si>
  <si>
    <t>Kununurra (WA)</t>
  </si>
  <si>
    <t>Kununurra Airport</t>
  </si>
  <si>
    <t>Hub KNX - Kununurra (WA) - Kununurra Airport / Australie</t>
  </si>
  <si>
    <t>LSY</t>
  </si>
  <si>
    <t>Lismore (NSW)</t>
  </si>
  <si>
    <t>Lismore Airport</t>
  </si>
  <si>
    <t>Hub LSY - Lismore (NSW) - Lismore Airport / Australie</t>
  </si>
  <si>
    <t>WYA</t>
  </si>
  <si>
    <t>Whyalla (SA)</t>
  </si>
  <si>
    <t>Whyalla Airport</t>
  </si>
  <si>
    <t>Hub WYA - Whyalla (SA) - Whyalla Airport / Australie</t>
  </si>
  <si>
    <t>TIS</t>
  </si>
  <si>
    <t>Thursday Island (QLD)</t>
  </si>
  <si>
    <t>Horn Island Airport</t>
  </si>
  <si>
    <t>Hub TIS - Thursday Island (QLD) - Horn Island Airport / Australie</t>
  </si>
  <si>
    <t>WEI</t>
  </si>
  <si>
    <t>Weipa (QLD)</t>
  </si>
  <si>
    <t>Weipa Airport</t>
  </si>
  <si>
    <t>Hub WEI - Weipa (QLD) - Weipa Airport / Australie</t>
  </si>
  <si>
    <t>KGC</t>
  </si>
  <si>
    <t>Kangaroo Island (SA)</t>
  </si>
  <si>
    <t>Kingscote Airport</t>
  </si>
  <si>
    <t>Hub KGC - Kangaroo Island (SA) - Kingscote Airport / Australie</t>
  </si>
  <si>
    <t>GFF</t>
  </si>
  <si>
    <t>Griffith (NSW)</t>
  </si>
  <si>
    <t>Griffith Airport</t>
  </si>
  <si>
    <t>Hub GFF - Griffith (NSW) - Griffith Airport / Australie</t>
  </si>
  <si>
    <t>BHQ</t>
  </si>
  <si>
    <t>Broken Hill (NSW)</t>
  </si>
  <si>
    <t>Broken Hill Airport</t>
  </si>
  <si>
    <t>Hub BHQ - Broken Hill (NSW) - Broken Hill Airport / Australie</t>
  </si>
  <si>
    <t>MIM</t>
  </si>
  <si>
    <t>Merimbula (NSW)</t>
  </si>
  <si>
    <t>Merimbula Airport</t>
  </si>
  <si>
    <t>Hub MIM - Merimbula (NSW) - Merimbula Airport / Australie</t>
  </si>
  <si>
    <t>OAG</t>
  </si>
  <si>
    <t>Orange (NSW)</t>
  </si>
  <si>
    <t>Orange Airport</t>
  </si>
  <si>
    <t>Hub OAG - Orange (NSW) - Orange Airport / Australie</t>
  </si>
  <si>
    <t>ALH</t>
  </si>
  <si>
    <t>Albany (WA)</t>
  </si>
  <si>
    <t>Harry Riggs Regional Airport</t>
  </si>
  <si>
    <t>Hub ALH - Albany (WA) - Harry Riggs Regional Airport / Australie</t>
  </si>
  <si>
    <t>EPR</t>
  </si>
  <si>
    <t>Esperance (WA)</t>
  </si>
  <si>
    <t>Esperance Airport</t>
  </si>
  <si>
    <t>Hub EPR - Esperance (WA) - Esperance Airport / Australie</t>
  </si>
  <si>
    <t>LEA</t>
  </si>
  <si>
    <t>Exmouth (WA)</t>
  </si>
  <si>
    <t>Learmonth Airport</t>
  </si>
  <si>
    <t>Hub LEA - Exmouth (WA) - Learmonth Airport / Australie</t>
  </si>
  <si>
    <t>RMA</t>
  </si>
  <si>
    <t>Roma (QLD)</t>
  </si>
  <si>
    <t>Roma Airport</t>
  </si>
  <si>
    <t>Hub RMA - Roma (QLD) - Roma Airport / Australie</t>
  </si>
  <si>
    <t>RVT</t>
  </si>
  <si>
    <t>Ravensthorpe (WA)</t>
  </si>
  <si>
    <t>Ravensthorpe Airport</t>
  </si>
  <si>
    <t>Hub RVT - Ravensthorpe (WA) - Ravensthorpe Airport / Australie</t>
  </si>
  <si>
    <t>GTE</t>
  </si>
  <si>
    <t>Groote Eylandt (NT)</t>
  </si>
  <si>
    <t>Groote Eylandt Airport</t>
  </si>
  <si>
    <t>Hub GTE - Groote Eylandt (NT) - Groote Eylandt Airport / Australie</t>
  </si>
  <si>
    <t>KNS</t>
  </si>
  <si>
    <t>Currie (TAS)</t>
  </si>
  <si>
    <t>King Island Airport</t>
  </si>
  <si>
    <t>Hub KNS - Currie (TAS) - King Island Airport / Australie</t>
  </si>
  <si>
    <t>PKE</t>
  </si>
  <si>
    <t>Parkes (NSW)</t>
  </si>
  <si>
    <t>Parkes Airport</t>
  </si>
  <si>
    <t>Hub PKE - Parkes (NSW) - Parkes Airport / Australie</t>
  </si>
  <si>
    <t>LRE</t>
  </si>
  <si>
    <t>Longreach (QLD)</t>
  </si>
  <si>
    <t>Longreach Airport</t>
  </si>
  <si>
    <t>Hub LRE - Longreach (QLD) - Longreach Airport / Australie</t>
  </si>
  <si>
    <t>MRZ</t>
  </si>
  <si>
    <t>Moree (NSW)</t>
  </si>
  <si>
    <t>Moree Airport</t>
  </si>
  <si>
    <t>Hub MRZ - Moree (NSW) - Moree Airport / Australie</t>
  </si>
  <si>
    <t>CED</t>
  </si>
  <si>
    <t>Ceduna (SA)</t>
  </si>
  <si>
    <t>Ceduna Airport</t>
  </si>
  <si>
    <t>Hub CED - Ceduna (SA) - Ceduna Airport / Australie</t>
  </si>
  <si>
    <t>DCN</t>
  </si>
  <si>
    <t>Derby</t>
  </si>
  <si>
    <t>Curtin (WA)</t>
  </si>
  <si>
    <t>Hub DCN - Derby - Curtin (WA) / Australie</t>
  </si>
  <si>
    <t>BHS</t>
  </si>
  <si>
    <t>Bathurst (NSW)</t>
  </si>
  <si>
    <t>Bathurst Airport</t>
  </si>
  <si>
    <t>Hub BHS - Bathurst (NSW) - Bathurst Airport / Australie</t>
  </si>
  <si>
    <t>CVQ</t>
  </si>
  <si>
    <t>Carnarvon (WA)</t>
  </si>
  <si>
    <t>Carnarvon Airport</t>
  </si>
  <si>
    <t>Hub CVQ - Carnarvon (WA) - Carnarvon Airport / Australie</t>
  </si>
  <si>
    <t>THG</t>
  </si>
  <si>
    <t>Thangool (QLD)</t>
  </si>
  <si>
    <t>Thangool Airport</t>
  </si>
  <si>
    <t>Hub THG - Thangool (QLD) - Thangool Airport / Australie</t>
  </si>
  <si>
    <t>TRO</t>
  </si>
  <si>
    <t>Taree (NSW)</t>
  </si>
  <si>
    <t>Taree Airport</t>
  </si>
  <si>
    <t>Hub TRO - Taree (NSW) - Taree Airport / Australie</t>
  </si>
  <si>
    <t>MYA</t>
  </si>
  <si>
    <t>Moruya (NSW)</t>
  </si>
  <si>
    <t>Moruya Airport</t>
  </si>
  <si>
    <t>Hub MYA - Moruya (NSW) - Moruya Airport / Australie</t>
  </si>
  <si>
    <t>GFN</t>
  </si>
  <si>
    <t>Grafton (NSW)</t>
  </si>
  <si>
    <t>Clarence Valley Regional Airport</t>
  </si>
  <si>
    <t>Hub GFN - Grafton (NSW) - Clarence Valley Regional Airport / Australie</t>
  </si>
  <si>
    <t>PMK</t>
  </si>
  <si>
    <t>Palm Island (QLD)</t>
  </si>
  <si>
    <t>Palm Island Airport</t>
  </si>
  <si>
    <t>Hub PMK - Palm Island (QLD) - Palm Island Airport / Australie</t>
  </si>
  <si>
    <t>FLS</t>
  </si>
  <si>
    <t>Whitemark (TAS)</t>
  </si>
  <si>
    <t>Flinders Island Airport</t>
  </si>
  <si>
    <t>Hub FLS - Whitemark (TAS) - Flinders Island Airport / Australie</t>
  </si>
  <si>
    <t>LNO</t>
  </si>
  <si>
    <t>Leonora (WA)</t>
  </si>
  <si>
    <t>Leonora Airport</t>
  </si>
  <si>
    <t>Hub LNO - Leonora (WA) - Leonora Airport / Australie</t>
  </si>
  <si>
    <t>CTN</t>
  </si>
  <si>
    <t>Cooktown (QLD)</t>
  </si>
  <si>
    <t>Cooktown Airport</t>
  </si>
  <si>
    <t>Hub CTN - Cooktown (QLD) - Cooktown Airport / Australie</t>
  </si>
  <si>
    <t>BRT</t>
  </si>
  <si>
    <t>Bathurst Island (NT)</t>
  </si>
  <si>
    <t>Bathurst Island Airport</t>
  </si>
  <si>
    <t>Hub BRT - Bathurst Island (NT) - Bathurst Island Airport / Australie</t>
  </si>
  <si>
    <t>NAA</t>
  </si>
  <si>
    <t>Narrabri (NSW)</t>
  </si>
  <si>
    <t>Narrabri Airport</t>
  </si>
  <si>
    <t>Hub NAA - Narrabri (NSW) - Narrabri Airport / Australie</t>
  </si>
  <si>
    <t>CTL</t>
  </si>
  <si>
    <t>Charleville (QLD)</t>
  </si>
  <si>
    <t>Charleville Airport</t>
  </si>
  <si>
    <t>Hub CTL - Charleville (QLD) - Charleville Airport / Australie</t>
  </si>
  <si>
    <t>NRA</t>
  </si>
  <si>
    <t>Narrandera (NSW)</t>
  </si>
  <si>
    <t>Narrandera Airport</t>
  </si>
  <si>
    <t>Hub NRA - Narrandera (NSW) - Narrandera Airport / Australie</t>
  </si>
  <si>
    <t>MOV</t>
  </si>
  <si>
    <t>Moranbah (QLD)</t>
  </si>
  <si>
    <t>Moranbah Airport</t>
  </si>
  <si>
    <t>Hub MOV - Moranbah (QLD) - Moranbah Airport / Australie</t>
  </si>
  <si>
    <t>MNG</t>
  </si>
  <si>
    <t>Maningrida (NT)</t>
  </si>
  <si>
    <t>Maningrida Airport</t>
  </si>
  <si>
    <t>Hub MNG - Maningrida (NT) - Maningrida Airport / Australie</t>
  </si>
  <si>
    <t>PTJ</t>
  </si>
  <si>
    <t>Portland (VIC)</t>
  </si>
  <si>
    <t>Portland Airport</t>
  </si>
  <si>
    <t>Hub PTJ - Portland (VIC) - Portland Airport / Australie</t>
  </si>
  <si>
    <t>ABM</t>
  </si>
  <si>
    <t>Bamaga (QLD)</t>
  </si>
  <si>
    <t>Inganoo Airport</t>
  </si>
  <si>
    <t>Hub ABM - Bamaga (QLD) - Inganoo Airport / Australie</t>
  </si>
  <si>
    <t>CPD</t>
  </si>
  <si>
    <t>Coober Pedy (SA)</t>
  </si>
  <si>
    <t>Coober Pedy Airport</t>
  </si>
  <si>
    <t>Hub CPD - Coober Pedy (SA) - Coober Pedy Airport / Australie</t>
  </si>
  <si>
    <t>PUG</t>
  </si>
  <si>
    <t>Port Augusta (SA)</t>
  </si>
  <si>
    <t>Port Augusta Airport</t>
  </si>
  <si>
    <t>Hub PUG - Port Augusta (SA) - Port Augusta Airport / Australie</t>
  </si>
  <si>
    <t>BLT</t>
  </si>
  <si>
    <t>Blackwater (QLD)</t>
  </si>
  <si>
    <t>Blackwater Airport</t>
  </si>
  <si>
    <t>Hub BLT - Blackwater (QLD) - Blackwater Airport / Australie</t>
  </si>
  <si>
    <t>ELC</t>
  </si>
  <si>
    <t>Elcho Island (NT)</t>
  </si>
  <si>
    <t>Elcho Island Airport</t>
  </si>
  <si>
    <t>Hub ELC - Elcho Island (NT) - Elcho Island Airport / Australie</t>
  </si>
  <si>
    <t>AUU</t>
  </si>
  <si>
    <t>Aurukun (QLD)</t>
  </si>
  <si>
    <t>Aurukun Airport</t>
  </si>
  <si>
    <t>Hub AUU - Aurukun (QLD) - Aurukun Airport / Australie</t>
  </si>
  <si>
    <t>VIE</t>
  </si>
  <si>
    <t>Wien</t>
  </si>
  <si>
    <t>Schwechat Flughafen</t>
  </si>
  <si>
    <t>Autriche</t>
  </si>
  <si>
    <t>Hub VIE - Wien - Schwechat Flughafen / Autriche</t>
  </si>
  <si>
    <t>/images/flags/at.png</t>
  </si>
  <si>
    <t>at.png</t>
  </si>
  <si>
    <t>SZG</t>
  </si>
  <si>
    <t>Salzburg</t>
  </si>
  <si>
    <t>Wolfgang Amadeus Mozart Flughafen</t>
  </si>
  <si>
    <t>Hub SZG - Salzburg - Wolfgang Amadeus Mozart Flughafen / Autriche</t>
  </si>
  <si>
    <t>GRZ</t>
  </si>
  <si>
    <t>Graz</t>
  </si>
  <si>
    <t>Thalerhof Flughafen</t>
  </si>
  <si>
    <t>Hub GRZ - Graz - Thalerhof Flughafen / Autriche</t>
  </si>
  <si>
    <t>INN</t>
  </si>
  <si>
    <t>Innsbruck</t>
  </si>
  <si>
    <t>Kranebitten Flughafen</t>
  </si>
  <si>
    <t>Hub INN - Innsbruck - Kranebitten Flughafen / Autriche</t>
  </si>
  <si>
    <t>LNZ</t>
  </si>
  <si>
    <t>Linz</t>
  </si>
  <si>
    <t>Hörsching Flughafen</t>
  </si>
  <si>
    <t>Hub LNZ - Linz - Hörsching Flughafen / Autriche</t>
  </si>
  <si>
    <t>KLU</t>
  </si>
  <si>
    <t>Klagenfurt</t>
  </si>
  <si>
    <t>Kärnten</t>
  </si>
  <si>
    <t>Hub KLU - Klagenfurt - Kärnten / Autriche</t>
  </si>
  <si>
    <t>GYD</t>
  </si>
  <si>
    <t>Baku</t>
  </si>
  <si>
    <t>Heydar Aliyev International Airport</t>
  </si>
  <si>
    <t>Azerbaïdjan</t>
  </si>
  <si>
    <t>Hub GYD - Baku - Heydar Aliyev International Airport / Azerbaïdjan</t>
  </si>
  <si>
    <t>/images/flags/az.png</t>
  </si>
  <si>
    <t>az.png</t>
  </si>
  <si>
    <t>KVD</t>
  </si>
  <si>
    <t>Gyandzha</t>
  </si>
  <si>
    <t>Ganja International Airport</t>
  </si>
  <si>
    <t>Hub KVD - Gyandzha - Ganja International Airport / Azerbaïdjan</t>
  </si>
  <si>
    <t>NAJ</t>
  </si>
  <si>
    <t>Nakhichevan</t>
  </si>
  <si>
    <t>Nakhchivan Airport</t>
  </si>
  <si>
    <t>Hub NAJ - Nakhichevan - Nakhchivan Airport / Azerbaïdjan</t>
  </si>
  <si>
    <t>ELH</t>
  </si>
  <si>
    <t>North Eleuthera</t>
  </si>
  <si>
    <t>North Eleuthera Airport</t>
  </si>
  <si>
    <t>Bahamas</t>
  </si>
  <si>
    <t>Hub ELH - North Eleuthera - North Eleuthera Airport / Bahamas</t>
  </si>
  <si>
    <t>/images/flags/bs.png</t>
  </si>
  <si>
    <t>bs.png</t>
  </si>
  <si>
    <t>GHB</t>
  </si>
  <si>
    <t>Governors Harbour</t>
  </si>
  <si>
    <t>Governor's Harbour Airport</t>
  </si>
  <si>
    <t>Hub GHB - Governors Harbour - Governor's Harbour Airport / Bahamas</t>
  </si>
  <si>
    <t>NAS</t>
  </si>
  <si>
    <t>Nassau</t>
  </si>
  <si>
    <t>Lynden Pindling International Airport</t>
  </si>
  <si>
    <t>Hub NAS - Nassau - Lynden Pindling International Airport / Bahamas</t>
  </si>
  <si>
    <t>FPO</t>
  </si>
  <si>
    <t>Freeport</t>
  </si>
  <si>
    <t>Grand Bahama International Airport</t>
  </si>
  <si>
    <t>Hub FPO - Freeport - Grand Bahama International Airport / Bahamas</t>
  </si>
  <si>
    <t>LGI</t>
  </si>
  <si>
    <t>Long island</t>
  </si>
  <si>
    <t>Deadman's Cay Airport</t>
  </si>
  <si>
    <t>Hub LGI - Long island - Deadman's Cay Airport / Bahamas</t>
  </si>
  <si>
    <t>MHH</t>
  </si>
  <si>
    <t>Marsh Harbour</t>
  </si>
  <si>
    <t>Marsh Harbour International Airport</t>
  </si>
  <si>
    <t>Hub MHH - Marsh Harbour - Marsh Harbour International Airport / Bahamas</t>
  </si>
  <si>
    <t>MYG</t>
  </si>
  <si>
    <t>Mayaguana</t>
  </si>
  <si>
    <t>Mayaguana Airport</t>
  </si>
  <si>
    <t>Hub MYG - Mayaguana - Mayaguana Airport / Bahamas</t>
  </si>
  <si>
    <t>GGT</t>
  </si>
  <si>
    <t>George Town</t>
  </si>
  <si>
    <t>Exuma International Airport</t>
  </si>
  <si>
    <t>Hub GGT - George Town - Exuma International Airport / Bahamas</t>
  </si>
  <si>
    <t>RSD</t>
  </si>
  <si>
    <t>Rock Sound</t>
  </si>
  <si>
    <t>Rock Sound International Airport</t>
  </si>
  <si>
    <t>Hub RSD - Rock Sound - Rock Sound International Airport / Bahamas</t>
  </si>
  <si>
    <t>TBI</t>
  </si>
  <si>
    <t>The Bight</t>
  </si>
  <si>
    <t>New Bight Airport</t>
  </si>
  <si>
    <t>Hub TBI - The Bight - New Bight Airport / Bahamas</t>
  </si>
  <si>
    <t>TCB</t>
  </si>
  <si>
    <t>Treasure Cay</t>
  </si>
  <si>
    <t>Treasure Cay Airport</t>
  </si>
  <si>
    <t>Hub TCB - Treasure Cay - Treasure Cay Airport / Bahamas</t>
  </si>
  <si>
    <t>ASD</t>
  </si>
  <si>
    <t>Andros Island</t>
  </si>
  <si>
    <t>Andros Town International Airport</t>
  </si>
  <si>
    <t>Hub ASD - Andros Island - Andros Town International Airport / Bahamas</t>
  </si>
  <si>
    <t>BIM</t>
  </si>
  <si>
    <t>Bimini</t>
  </si>
  <si>
    <t>South Bimini International Airport</t>
  </si>
  <si>
    <t>Hub BIM - Bimini - South Bimini International Airport / Bahamas</t>
  </si>
  <si>
    <t>IGA</t>
  </si>
  <si>
    <t>Matthew Town</t>
  </si>
  <si>
    <t>Inagua Airport</t>
  </si>
  <si>
    <t>Hub IGA - Matthew Town - Inagua Airport / Bahamas</t>
  </si>
  <si>
    <t>ZSA</t>
  </si>
  <si>
    <t>San Salvador</t>
  </si>
  <si>
    <t>San Salvador Airport</t>
  </si>
  <si>
    <t>Hub ZSA - San Salvador - San Salvador Airport / Bahamas</t>
  </si>
  <si>
    <t>CRI</t>
  </si>
  <si>
    <t>Colonel Hill</t>
  </si>
  <si>
    <t>Crooked Island Airport</t>
  </si>
  <si>
    <t>Hub CRI - Colonel Hill - Crooked Island Airport / Bahamas</t>
  </si>
  <si>
    <t>ATC</t>
  </si>
  <si>
    <t>Arthur's Town</t>
  </si>
  <si>
    <t>Arthur's Town Airport</t>
  </si>
  <si>
    <t>Hub ATC - Arthur's Town - Arthur's Town Airport / Bahamas</t>
  </si>
  <si>
    <t>BAH</t>
  </si>
  <si>
    <t>Al Muharraq</t>
  </si>
  <si>
    <t>Bahrain International Airport</t>
  </si>
  <si>
    <t>Bahreïn</t>
  </si>
  <si>
    <t>Hub BAH - Al Muharraq - Bahrain International Airport / Bahreïn</t>
  </si>
  <si>
    <t>/images/flags/bh.png</t>
  </si>
  <si>
    <t>bh.png</t>
  </si>
  <si>
    <t>DAC</t>
  </si>
  <si>
    <t>Dhaka</t>
  </si>
  <si>
    <t>Zia International Airport</t>
  </si>
  <si>
    <t>Bangladesh</t>
  </si>
  <si>
    <t>Hub DAC - Dhaka - Zia International Airport / Bangladesh</t>
  </si>
  <si>
    <t>/images/flags/bd.png</t>
  </si>
  <si>
    <t>bd.png</t>
  </si>
  <si>
    <t>CGP</t>
  </si>
  <si>
    <t>Chittagong</t>
  </si>
  <si>
    <t>Shah Amanat International Airport</t>
  </si>
  <si>
    <t>Hub CGP - Chittagong - Shah Amanat International Airport / Bangladesh</t>
  </si>
  <si>
    <t>JSR</t>
  </si>
  <si>
    <t>Jessore</t>
  </si>
  <si>
    <t>Jessore Airport</t>
  </si>
  <si>
    <t>Hub JSR - Jessore - Jessore Airport / Bangladesh</t>
  </si>
  <si>
    <t>ZYL</t>
  </si>
  <si>
    <t>Sylhet</t>
  </si>
  <si>
    <t>Osmani International Airport</t>
  </si>
  <si>
    <t>Hub ZYL - Sylhet - Osmani International Airport / Bangladesh</t>
  </si>
  <si>
    <t>CXB</t>
  </si>
  <si>
    <t>Cox s Bazar</t>
  </si>
  <si>
    <t>Cox's Bazar Airport</t>
  </si>
  <si>
    <t>Hub CXB - Cox s Bazar - Cox's Bazar Airport / Bangladesh</t>
  </si>
  <si>
    <t>BGI</t>
  </si>
  <si>
    <t>Bridgetown</t>
  </si>
  <si>
    <t>Grantley Adams International Airport</t>
  </si>
  <si>
    <t>Barbade</t>
  </si>
  <si>
    <t>Hub BGI - Bridgetown - Grantley Adams International Airport / Barbade</t>
  </si>
  <si>
    <t>/images/flags/bb.png</t>
  </si>
  <si>
    <t>bb.png</t>
  </si>
  <si>
    <t>CRL</t>
  </si>
  <si>
    <t>Charleroi</t>
  </si>
  <si>
    <t>Aéroport de Charleroi Bruxelles</t>
  </si>
  <si>
    <t>Belgique</t>
  </si>
  <si>
    <t>Hub CRL - Charleroi - Aéroport de Charleroi Bruxelles / Belgique</t>
  </si>
  <si>
    <t>/images/flags/be.png</t>
  </si>
  <si>
    <t>be.png</t>
  </si>
  <si>
    <t>LGG</t>
  </si>
  <si>
    <t>Liège</t>
  </si>
  <si>
    <t>Bierset Aéroport</t>
  </si>
  <si>
    <t>Hub LGG - Liège - Bierset Aéroport / Belgique</t>
  </si>
  <si>
    <t>OST</t>
  </si>
  <si>
    <t>Oostende</t>
  </si>
  <si>
    <t>Brugge Internationale Luchthaven</t>
  </si>
  <si>
    <t>Hub OST - Oostende - Brugge Internationale Luchthaven / Belgique</t>
  </si>
  <si>
    <t>ANR</t>
  </si>
  <si>
    <t>Antwerp</t>
  </si>
  <si>
    <t>Antwerp Internationale Luchthaven</t>
  </si>
  <si>
    <t>Hub ANR - Antwerp - Antwerp Internationale Luchthaven / Belgique</t>
  </si>
  <si>
    <t>BRU</t>
  </si>
  <si>
    <t>Bruxelles</t>
  </si>
  <si>
    <t>Aéroport de Bruxelles</t>
  </si>
  <si>
    <t>Hub BRU - Bruxelles - Aéroport de Bruxelles / Belgique</t>
  </si>
  <si>
    <t>BZE</t>
  </si>
  <si>
    <t>Belize City</t>
  </si>
  <si>
    <t>Philip S. W. Goldson International Airport</t>
  </si>
  <si>
    <t>Belize</t>
  </si>
  <si>
    <t>Hub BZE - Belize City - Philip S. W. Goldson International Airport / Belize</t>
  </si>
  <si>
    <t>/images/flags/bz.png</t>
  </si>
  <si>
    <t>bz.png</t>
  </si>
  <si>
    <t>BDA</t>
  </si>
  <si>
    <t>Bermuda</t>
  </si>
  <si>
    <t>L.F. Wade International Airport</t>
  </si>
  <si>
    <t>Bermudes</t>
  </si>
  <si>
    <t>Hub BDA - Bermuda - L.F. Wade International Airport / Bermudes</t>
  </si>
  <si>
    <t>/images/flags/bm.png</t>
  </si>
  <si>
    <t>bm.png</t>
  </si>
  <si>
    <t>PBH</t>
  </si>
  <si>
    <t>Paro</t>
  </si>
  <si>
    <t>Paro Airport</t>
  </si>
  <si>
    <t>Bhoutan</t>
  </si>
  <si>
    <t>Hub PBH - Paro - Paro Airport / Bhoutan</t>
  </si>
  <si>
    <t>/images/flags/bt.png</t>
  </si>
  <si>
    <t>bt.png</t>
  </si>
  <si>
    <t>LPB</t>
  </si>
  <si>
    <t>La Paz</t>
  </si>
  <si>
    <t>El Alto Aeropuerto Internacional</t>
  </si>
  <si>
    <t>Bolivie</t>
  </si>
  <si>
    <t>Hub LPB - La Paz - El Alto Aeropuerto Internacional / Bolivie</t>
  </si>
  <si>
    <t>/images/flags/bo.png</t>
  </si>
  <si>
    <t>bo.png</t>
  </si>
  <si>
    <t>CBB</t>
  </si>
  <si>
    <t>Cochabamba</t>
  </si>
  <si>
    <t>Jorge Wilstermann Aeropuerto Internacional</t>
  </si>
  <si>
    <t>Hub CBB - Cochabamba - Jorge Wilstermann Aeropuerto Internacional / Bolivie</t>
  </si>
  <si>
    <t>SRZ</t>
  </si>
  <si>
    <t>Santa Cruz de la Sierra</t>
  </si>
  <si>
    <t>El Trompillo Aeropuerto</t>
  </si>
  <si>
    <t>Hub SRZ - Santa Cruz de la Sierra - El Trompillo Aeropuerto / Bolivie</t>
  </si>
  <si>
    <t>TJA</t>
  </si>
  <si>
    <t>Tarija</t>
  </si>
  <si>
    <t>Capitán Oriel Lea Plaza Aeropuerto</t>
  </si>
  <si>
    <t>Hub TJA - Tarija - Capitán Oriel Lea Plaza Aeropuerto / Bolivie</t>
  </si>
  <si>
    <t>SRE</t>
  </si>
  <si>
    <t>Sucre</t>
  </si>
  <si>
    <t>Juana Azurduy de Padilla Aeropuerto Internacional</t>
  </si>
  <si>
    <t>Hub SRE - Sucre - Juana Azurduy de Padilla Aeropuerto Internacional / Bolivie</t>
  </si>
  <si>
    <t>TDD</t>
  </si>
  <si>
    <t>Trinidad</t>
  </si>
  <si>
    <t>Teniente Jorge Henrich Arauz Aeropuerto</t>
  </si>
  <si>
    <t>Hub TDD - Trinidad - Teniente Jorge Henrich Arauz Aeropuerto / Bolivie</t>
  </si>
  <si>
    <t>CIJ</t>
  </si>
  <si>
    <t>Cobija</t>
  </si>
  <si>
    <t>Capitán Aníbal Arab Aeropuerto</t>
  </si>
  <si>
    <t>Hub CIJ - Cobija - Capitán Aníbal Arab Aeropuerto / Bolivie</t>
  </si>
  <si>
    <t>PSZ</t>
  </si>
  <si>
    <t>Puerto Suarez</t>
  </si>
  <si>
    <t>Puerto Suarez Aeropuerto</t>
  </si>
  <si>
    <t>Hub PSZ - Puerto Suarez - Puerto Suarez Aeropuerto / Bolivie</t>
  </si>
  <si>
    <t>RIB</t>
  </si>
  <si>
    <t>Riberalta</t>
  </si>
  <si>
    <t>Cap. Av. Selin Zeitun Lopez Aeropuerto</t>
  </si>
  <si>
    <t>Hub RIB - Riberalta - Cap. Av. Selin Zeitun Lopez Aeropuerto / Bolivie</t>
  </si>
  <si>
    <t>GYA</t>
  </si>
  <si>
    <t>Guayaramerín</t>
  </si>
  <si>
    <t>Capitán de Av. Emilio Beltrán Aeropuerto</t>
  </si>
  <si>
    <t>Hub GYA - Guayaramerín - Capitán de Av. Emilio Beltrán Aeropuerto / Bolivie</t>
  </si>
  <si>
    <t>BYC</t>
  </si>
  <si>
    <t>Yacuíba</t>
  </si>
  <si>
    <t>Yacuiba Aeropuerto</t>
  </si>
  <si>
    <t>Hub BYC - Yacuíba - Yacuiba Aeropuerto / Bolivie</t>
  </si>
  <si>
    <t>SRJ</t>
  </si>
  <si>
    <t>San Borja</t>
  </si>
  <si>
    <t>Capitán Germán Quiroga Guardia Aeropuerto</t>
  </si>
  <si>
    <t>Hub SRJ - San Borja - Capitán Germán Quiroga Guardia Aeropuerto / Bolivie</t>
  </si>
  <si>
    <t>VVI</t>
  </si>
  <si>
    <t>Santa Cruz</t>
  </si>
  <si>
    <t>Viru Viru Aeropuerto Internacional</t>
  </si>
  <si>
    <t>Hub VVI - Santa Cruz - Viru Viru Aeropuerto Internacional / Bolivie</t>
  </si>
  <si>
    <t>SJJ</t>
  </si>
  <si>
    <t>Sarajevo</t>
  </si>
  <si>
    <t>Butmir International Airport</t>
  </si>
  <si>
    <t>Bosnie-Herzégovine</t>
  </si>
  <si>
    <t>Hub SJJ - Sarajevo - Butmir International Airport / Bosnie-Herzégovine</t>
  </si>
  <si>
    <t>/images/flags/ba.png</t>
  </si>
  <si>
    <t>ba.png</t>
  </si>
  <si>
    <t>OMO</t>
  </si>
  <si>
    <t>Mostar</t>
  </si>
  <si>
    <t>Mostar International Airport</t>
  </si>
  <si>
    <t>Hub OMO - Mostar - Mostar International Airport / Bosnie-Herzégovine</t>
  </si>
  <si>
    <t>BNX</t>
  </si>
  <si>
    <t>Banja Luka</t>
  </si>
  <si>
    <t>Mahovljani International Airport</t>
  </si>
  <si>
    <t>Hub BNX - Banja Luka - Mahovljani International Airport / Bosnie-Herzégovine</t>
  </si>
  <si>
    <t>GBE</t>
  </si>
  <si>
    <t>Gaborone</t>
  </si>
  <si>
    <t>Sir Seretse Khama International Airport</t>
  </si>
  <si>
    <t>Botswana</t>
  </si>
  <si>
    <t>Hub GBE - Gaborone - Sir Seretse Khama International Airport / Botswana</t>
  </si>
  <si>
    <t>/images/flags/bw.png</t>
  </si>
  <si>
    <t>bw.png</t>
  </si>
  <si>
    <t>MUB</t>
  </si>
  <si>
    <t>Maun</t>
  </si>
  <si>
    <t>Maun Airport</t>
  </si>
  <si>
    <t>Hub MUB - Maun - Maun Airport / Botswana</t>
  </si>
  <si>
    <t>FRW</t>
  </si>
  <si>
    <t>Francistown</t>
  </si>
  <si>
    <t>Airport</t>
  </si>
  <si>
    <t>Hub FRW - Francistown - Airport / Botswana</t>
  </si>
  <si>
    <t>BBK</t>
  </si>
  <si>
    <t>Kasane</t>
  </si>
  <si>
    <t>Kasane Airport</t>
  </si>
  <si>
    <t>Hub BBK - Kasane - Kasane Airport / Botswana</t>
  </si>
  <si>
    <t>BWN</t>
  </si>
  <si>
    <t>Bandar Seri Begawan</t>
  </si>
  <si>
    <t>Brunei International Airport</t>
  </si>
  <si>
    <t>Brunéi Darussalam</t>
  </si>
  <si>
    <t>Hub BWN - Bandar Seri Begawan - Brunei International Airport / Brunéi Darussalam</t>
  </si>
  <si>
    <t>/images/flags/bn.png</t>
  </si>
  <si>
    <t>bn.png</t>
  </si>
  <si>
    <t>GRU</t>
  </si>
  <si>
    <t>São Paulo (SP)</t>
  </si>
  <si>
    <t>SP</t>
  </si>
  <si>
    <t>Guarulhos Governador André Franco Montoro Aeroporto Internacional</t>
  </si>
  <si>
    <t>Brésil</t>
  </si>
  <si>
    <t>Hub GRU - São Paulo (SP) - Guarulhos Governador André Franco Montoro Aeroporto Internacional / Brésil</t>
  </si>
  <si>
    <t>/images/flags/br.png</t>
  </si>
  <si>
    <t>br.png</t>
  </si>
  <si>
    <t>CGH</t>
  </si>
  <si>
    <t>Congonhas Aeroporto</t>
  </si>
  <si>
    <t>Hub CGH - São Paulo (SP) - Congonhas Aeroporto / Brésil</t>
  </si>
  <si>
    <t>GIG</t>
  </si>
  <si>
    <t>Rio De Janeiro (RJ)</t>
  </si>
  <si>
    <t>RJ</t>
  </si>
  <si>
    <t>Galeão Antonio Carlos Jobim Aeroporto Internacional</t>
  </si>
  <si>
    <t>Hub GIG - Rio De Janeiro (RJ) - Galeão Antonio Carlos Jobim Aeroporto Internacional / Brésil</t>
  </si>
  <si>
    <t>BSB</t>
  </si>
  <si>
    <t>Brasília (DF)</t>
  </si>
  <si>
    <t>DF</t>
  </si>
  <si>
    <t>Presidente Juscelino Kubitschek Aeroporto Internacional</t>
  </si>
  <si>
    <t>Hub BSB - Brasília (DF) - Presidente Juscelino Kubitschek Aeroporto Internacional / Brésil</t>
  </si>
  <si>
    <t>SSA</t>
  </si>
  <si>
    <t>Salvador (BA)</t>
  </si>
  <si>
    <t>BA</t>
  </si>
  <si>
    <t>Deputado Luís Eduardo Magalhães Aeroporto Internacional</t>
  </si>
  <si>
    <t>Hub SSA - Salvador (BA) - Deputado Luís Eduardo Magalhães Aeroporto Internacional / Brésil</t>
  </si>
  <si>
    <t>CNF</t>
  </si>
  <si>
    <t>Belo Horizonte (MG)</t>
  </si>
  <si>
    <t>MG</t>
  </si>
  <si>
    <t>Tancredo Neves Aeroporto Internacional</t>
  </si>
  <si>
    <t>Hub CNF - Belo Horizonte (MG) - Tancredo Neves Aeroporto Internacional / Brésil</t>
  </si>
  <si>
    <t>POA</t>
  </si>
  <si>
    <t>Porto Alegre (RS)</t>
  </si>
  <si>
    <t>RS</t>
  </si>
  <si>
    <t>Salgado Filho Aeroporto Internacional</t>
  </si>
  <si>
    <t>Hub POA - Porto Alegre (RS) - Salgado Filho Aeroporto Internacional / Brésil</t>
  </si>
  <si>
    <t>REC</t>
  </si>
  <si>
    <t>Recife (PE)</t>
  </si>
  <si>
    <t>PE</t>
  </si>
  <si>
    <t>Guararapes Gilberto Freyre Aeroporto Internacional</t>
  </si>
  <si>
    <t>Hub REC - Recife (PE) - Guararapes Gilberto Freyre Aeroporto Internacional / Brésil</t>
  </si>
  <si>
    <t>CWB</t>
  </si>
  <si>
    <t>Curitiba (PR)</t>
  </si>
  <si>
    <t>PR</t>
  </si>
  <si>
    <t>Afonso Pena Aeroporto Internacional</t>
  </si>
  <si>
    <t>Hub CWB - Curitiba (PR) - Afonso Pena Aeroporto Internacional / Brésil</t>
  </si>
  <si>
    <t>SDU</t>
  </si>
  <si>
    <t>Rio de Janeiro (RJ)</t>
  </si>
  <si>
    <t>Santos Dumont Aeroporto</t>
  </si>
  <si>
    <t>Hub SDU - Rio de Janeiro (RJ) - Santos Dumont Aeroporto / Brésil</t>
  </si>
  <si>
    <t>FOR</t>
  </si>
  <si>
    <t>Fortaleza (CE)</t>
  </si>
  <si>
    <t>CE</t>
  </si>
  <si>
    <t>Pinto Martins Aeroporto Internacional</t>
  </si>
  <si>
    <t>Hub FOR - Fortaleza (CE) - Pinto Martins Aeroporto Internacional / Brésil</t>
  </si>
  <si>
    <t>BEL</t>
  </si>
  <si>
    <t>Belém (PA)</t>
  </si>
  <si>
    <t>PA</t>
  </si>
  <si>
    <t>Val de Cans Aeroporto Internacional</t>
  </si>
  <si>
    <t>Hub BEL - Belém (PA) - Val de Cans Aeroporto Internacional / Brésil</t>
  </si>
  <si>
    <t>FLN</t>
  </si>
  <si>
    <t>Florianópolis (SC)</t>
  </si>
  <si>
    <t>SC</t>
  </si>
  <si>
    <t>Hercílio Luz Aeroporto Internacional</t>
  </si>
  <si>
    <t>Hub FLN - Florianópolis (SC) - Hercílio Luz Aeroporto Internacional / Brésil</t>
  </si>
  <si>
    <t>MAO</t>
  </si>
  <si>
    <t>Manaus (AM)</t>
  </si>
  <si>
    <t>AM</t>
  </si>
  <si>
    <t>Eduardo Gomes Aeroporto Internacional</t>
  </si>
  <si>
    <t>Hub MAO - Manaus (AM) - Eduardo Gomes Aeroporto Internacional / Brésil</t>
  </si>
  <si>
    <t>VIX</t>
  </si>
  <si>
    <t>Vitória (ES)</t>
  </si>
  <si>
    <t>ES</t>
  </si>
  <si>
    <t>Aguiar Salles Aeroporto</t>
  </si>
  <si>
    <t>Hub VIX - Vitória (ES) - Aguiar Salles Aeroporto / Brésil</t>
  </si>
  <si>
    <t>NAT</t>
  </si>
  <si>
    <t>Natal (RN)</t>
  </si>
  <si>
    <t>RN</t>
  </si>
  <si>
    <t>Augusto Severo Aeroporto Internacional</t>
  </si>
  <si>
    <t>Hub NAT - Natal (RN) - Augusto Severo Aeroporto Internacional / Brésil</t>
  </si>
  <si>
    <t>GYN</t>
  </si>
  <si>
    <t>Goiânia (GO)</t>
  </si>
  <si>
    <t>GO</t>
  </si>
  <si>
    <t>Santa Genoveva Aeroporto Internacional</t>
  </si>
  <si>
    <t>Hub GYN - Goiânia (GO) - Santa Genoveva Aeroporto Internacional / Brésil</t>
  </si>
  <si>
    <t>CGB</t>
  </si>
  <si>
    <t>Cuiabá (MT)</t>
  </si>
  <si>
    <t>MT</t>
  </si>
  <si>
    <t>Cuiabá Aeroporto Internacional</t>
  </si>
  <si>
    <t>Hub CGB - Cuiabá (MT) - Cuiabá Aeroporto Internacional / Brésil</t>
  </si>
  <si>
    <t>VCP</t>
  </si>
  <si>
    <t>Campinas (SP)</t>
  </si>
  <si>
    <t>Viracopos Aeroporto Internacional</t>
  </si>
  <si>
    <t>Hub VCP - Campinas (SP) - Viracopos Aeroporto Internacional / Brésil</t>
  </si>
  <si>
    <t>MCZ</t>
  </si>
  <si>
    <t>Maceió (AL)</t>
  </si>
  <si>
    <t>AL</t>
  </si>
  <si>
    <t>Zumbi dos Palmares Aeroporto Internacional</t>
  </si>
  <si>
    <t>Hub MCZ - Maceió (AL) - Zumbi dos Palmares Aeroporto Internacional / Brésil</t>
  </si>
  <si>
    <t>SLZ</t>
  </si>
  <si>
    <t>São Luís (MA)</t>
  </si>
  <si>
    <t>MA</t>
  </si>
  <si>
    <t>São Luís Aeroporto Internacional</t>
  </si>
  <si>
    <t>Hub SLZ - São Luís (MA) - São Luís Aeroporto Internacional / Brésil</t>
  </si>
  <si>
    <t>CGR</t>
  </si>
  <si>
    <t>Campo Grande (MS)</t>
  </si>
  <si>
    <t>MS</t>
  </si>
  <si>
    <t>Campo Grande Aeroporto Internacional</t>
  </si>
  <si>
    <t>Hub CGR - Campo Grande (MS) - Campo Grande Aeroporto Internacional / Brésil</t>
  </si>
  <si>
    <t>IGU</t>
  </si>
  <si>
    <t>Foz do Iguaçu (PR)</t>
  </si>
  <si>
    <t>Foz do Iguaçu Aeroporto Internacional</t>
  </si>
  <si>
    <t>Hub IGU - Foz do Iguaçu (PR) - Foz do Iguaçu Aeroporto Internacional / Brésil</t>
  </si>
  <si>
    <t>PVH</t>
  </si>
  <si>
    <t>Porto Velho (RO)</t>
  </si>
  <si>
    <t>RO</t>
  </si>
  <si>
    <t>Belmont Governador Jorge Teixeira de Oliveira Aeroporto Internacional</t>
  </si>
  <si>
    <t>Hub PVH - Porto Velho (RO) - Belmont Governador Jorge Teixeira de Oliveira Aeroporto Internacional / Brésil</t>
  </si>
  <si>
    <t>AJU</t>
  </si>
  <si>
    <t>Aracaju (SE)</t>
  </si>
  <si>
    <t>SE</t>
  </si>
  <si>
    <t>Aracaju Aeroporto Internacional</t>
  </si>
  <si>
    <t>Hub AJU - Aracaju (SE) - Aracaju Aeroporto Internacional / Brésil</t>
  </si>
  <si>
    <t>PLU</t>
  </si>
  <si>
    <t>Pampulha Aeroporto</t>
  </si>
  <si>
    <t>Hub PLU - Belo Horizonte (MG) - Pampulha Aeroporto / Brésil</t>
  </si>
  <si>
    <t>LDB</t>
  </si>
  <si>
    <t>Londrina (PR)</t>
  </si>
  <si>
    <t>Londrina Aeroporto</t>
  </si>
  <si>
    <t>Hub LDB - Londrina (PR) - Londrina Aeroporto / Brésil</t>
  </si>
  <si>
    <t>UDI</t>
  </si>
  <si>
    <t>Uberlândia (MG)</t>
  </si>
  <si>
    <t>Uberlândia Aeroporto</t>
  </si>
  <si>
    <t>Hub UDI - Uberlândia (MG) - Uberlândia Aeroporto / Brésil</t>
  </si>
  <si>
    <t>MCP</t>
  </si>
  <si>
    <t>Macapá (PA)</t>
  </si>
  <si>
    <t>Macapá Aeroporto Internacional</t>
  </si>
  <si>
    <t>Hub MCP - Macapá (PA) - Macapá Aeroporto Internacional / Brésil</t>
  </si>
  <si>
    <t>THE</t>
  </si>
  <si>
    <t>Teresina (PI)</t>
  </si>
  <si>
    <t>PI</t>
  </si>
  <si>
    <t>Teresina Aeroporto</t>
  </si>
  <si>
    <t>Hub THE - Teresina (PI) - Teresina Aeroporto / Brésil</t>
  </si>
  <si>
    <t>JPA</t>
  </si>
  <si>
    <t>João Pessoa</t>
  </si>
  <si>
    <t>Presidente Castro Pinto Aeroporto Internacional</t>
  </si>
  <si>
    <t>Hub JPA - João Pessoa - Presidente Castro Pinto Aeroporto Internacional / Brésil</t>
  </si>
  <si>
    <t>NVT</t>
  </si>
  <si>
    <t>Navegantes (SC)</t>
  </si>
  <si>
    <t>Ministro Victor Konder Aeroporto Internacional</t>
  </si>
  <si>
    <t>Hub NVT - Navegantes (SC) - Ministro Victor Konder Aeroporto Internacional / Brésil</t>
  </si>
  <si>
    <t>IOS</t>
  </si>
  <si>
    <t>Ilhéus (BA)</t>
  </si>
  <si>
    <t>Jorge Amado Aeroporto</t>
  </si>
  <si>
    <t>Hub IOS - Ilhéus (BA) - Jorge Amado Aeroporto / Brésil</t>
  </si>
  <si>
    <t>SJP</t>
  </si>
  <si>
    <t>São José do Rio Preto (SP)</t>
  </si>
  <si>
    <t>Prof. Eribelto Manoel Reino Aeroporto</t>
  </si>
  <si>
    <t>Hub SJP - São José do Rio Preto (SP) - Prof. Eribelto Manoel Reino Aeroporto / Brésil</t>
  </si>
  <si>
    <t>MEA</t>
  </si>
  <si>
    <t>Macaé (RJ)</t>
  </si>
  <si>
    <t>Macaé Aeroporto</t>
  </si>
  <si>
    <t>Hub MEA - Macaé (RJ) - Macaé Aeroporto / Brésil</t>
  </si>
  <si>
    <t>STM</t>
  </si>
  <si>
    <t>Santarém (PA)</t>
  </si>
  <si>
    <t>Santarém Aeroporto</t>
  </si>
  <si>
    <t>Hub STM - Santarém (PA) - Santarém Aeroporto / Brésil</t>
  </si>
  <si>
    <t>RAO</t>
  </si>
  <si>
    <t>Riberão Preto (SP)</t>
  </si>
  <si>
    <t>Dr. Leite Lopes Aeroporto</t>
  </si>
  <si>
    <t>Hub RAO - Riberão Preto (SP) - Dr. Leite Lopes Aeroporto / Brésil</t>
  </si>
  <si>
    <t>RBR</t>
  </si>
  <si>
    <t>Rio Branco (AC)</t>
  </si>
  <si>
    <t>AC</t>
  </si>
  <si>
    <t>Rio Branco Aeroporto Internacional</t>
  </si>
  <si>
    <t>Hub RBR - Rio Branco (AC) - Rio Branco Aeroporto Internacional / Brésil</t>
  </si>
  <si>
    <t>PMW</t>
  </si>
  <si>
    <t>Palmas (PR)</t>
  </si>
  <si>
    <t>Brigadeiro Lysias Rodrigues Aeroporto</t>
  </si>
  <si>
    <t>Hub PMW - Palmas (PR) - Brigadeiro Lysias Rodrigues Aeroporto / Brésil</t>
  </si>
  <si>
    <t>MAB</t>
  </si>
  <si>
    <t>Marabá (PA)</t>
  </si>
  <si>
    <t>Marabá Aeroporto</t>
  </si>
  <si>
    <t>Hub MAB - Marabá (PA) - Marabá Aeroporto / Brésil</t>
  </si>
  <si>
    <t>JOI</t>
  </si>
  <si>
    <t>Joinville (SC)</t>
  </si>
  <si>
    <t>Joinville Aeroporto</t>
  </si>
  <si>
    <t>Hub JOI - Joinville (SC) - Joinville Aeroporto / Brésil</t>
  </si>
  <si>
    <t>BVB</t>
  </si>
  <si>
    <t>Boa Vista (RR)</t>
  </si>
  <si>
    <t>RR</t>
  </si>
  <si>
    <t>Boa Vista Aeroporto Internacional</t>
  </si>
  <si>
    <t>Hub BVB - Boa Vista (RR) - Boa Vista Aeroporto Internacional / Brésil</t>
  </si>
  <si>
    <t>JDO</t>
  </si>
  <si>
    <t>Juazeiro do Norte (CE)</t>
  </si>
  <si>
    <t>do Cariri Aeroporto Regional</t>
  </si>
  <si>
    <t>Hub JDO - Juazeiro do Norte (CE) - do Cariri Aeroporto Regional / Brésil</t>
  </si>
  <si>
    <t>IMP</t>
  </si>
  <si>
    <t>Imperatriz (MA)</t>
  </si>
  <si>
    <t>Imperatriz Aeroporto</t>
  </si>
  <si>
    <t>Hub IMP - Imperatriz (MA) - Imperatriz Aeroporto / Brésil</t>
  </si>
  <si>
    <t>CBW</t>
  </si>
  <si>
    <t>Campo Mourão (PR)</t>
  </si>
  <si>
    <t>Campo Mourão Aeroporto</t>
  </si>
  <si>
    <t>Hub CBW - Campo Mourão (PR) - Campo Mourão Aeroporto / Brésil</t>
  </si>
  <si>
    <t>PNZ</t>
  </si>
  <si>
    <t>Petrolina (PE)</t>
  </si>
  <si>
    <t>Juazeiro Aeroporto</t>
  </si>
  <si>
    <t>Hub PNZ - Petrolina (PE) - Juazeiro Aeroporto / Brésil</t>
  </si>
  <si>
    <t>ATM</t>
  </si>
  <si>
    <t>Altamira (PA)</t>
  </si>
  <si>
    <t>Altamira Aeroporto</t>
  </si>
  <si>
    <t>Hub ATM - Altamira (PA) - Altamira Aeroporto / Brésil</t>
  </si>
  <si>
    <t>BAU</t>
  </si>
  <si>
    <t>Bauru (SP)</t>
  </si>
  <si>
    <t>Bauru Aeroporto</t>
  </si>
  <si>
    <t>Hub BAU - Bauru (SP) - Bauru Aeroporto / Brésil</t>
  </si>
  <si>
    <t>UBA</t>
  </si>
  <si>
    <t>Uberaba (MG)</t>
  </si>
  <si>
    <t>Mário de Almeida Franco Aeroporto</t>
  </si>
  <si>
    <t>Hub UBA - Uberaba (MG) - Mário de Almeida Franco Aeroporto / Brésil</t>
  </si>
  <si>
    <t>CPV</t>
  </si>
  <si>
    <t>Campina Grande (PB)</t>
  </si>
  <si>
    <t>PB</t>
  </si>
  <si>
    <t>Aeroporto Presidente João Suassuna</t>
  </si>
  <si>
    <t>Hub CPV - Campina Grande (PB) - Aeroporto Presidente João Suassuna / Brésil</t>
  </si>
  <si>
    <t>CZS</t>
  </si>
  <si>
    <t>Cruzeiro do Sul (AC)</t>
  </si>
  <si>
    <t>Cruzeiro do Sul Aeroporto Internacional</t>
  </si>
  <si>
    <t>Hub CZS - Cruzeiro do Sul (AC) - Cruzeiro do Sul Aeroporto Internacional / Brésil</t>
  </si>
  <si>
    <t>MOC</t>
  </si>
  <si>
    <t>Montes Claros (MG)</t>
  </si>
  <si>
    <t>Montes Claros Aeroporto</t>
  </si>
  <si>
    <t>Hub MOC - Montes Claros (MG) - Montes Claros Aeroporto / Brésil</t>
  </si>
  <si>
    <t>AQA</t>
  </si>
  <si>
    <t>Araraquara (SP)</t>
  </si>
  <si>
    <t>Araraquara Aeroporto</t>
  </si>
  <si>
    <t>Hub AQA - Araraquara (SP) - Araraquara Aeroporto / Brésil</t>
  </si>
  <si>
    <t>JCR</t>
  </si>
  <si>
    <t>Jacarepaguá (PA)</t>
  </si>
  <si>
    <t>Jacarepaguá Aeroporto</t>
  </si>
  <si>
    <t>Hub JCR - Jacarepaguá (PA) - Jacarepaguá Aeroporto / Brésil</t>
  </si>
  <si>
    <t>MII</t>
  </si>
  <si>
    <t>Marília (SP)</t>
  </si>
  <si>
    <t>Marília Aeroporto</t>
  </si>
  <si>
    <t>Hub MII - Marília (SP) - Marília Aeroporto / Brésil</t>
  </si>
  <si>
    <t>BFH</t>
  </si>
  <si>
    <t>Bacacheri Aeroporto</t>
  </si>
  <si>
    <t>Hub BFH - Curitiba (PR) - Bacacheri Aeroporto / Brésil</t>
  </si>
  <si>
    <t>SOD</t>
  </si>
  <si>
    <t>Sorocaba (SP)</t>
  </si>
  <si>
    <t>Bertram Luiz Leupolz Aeroporto Estadual</t>
  </si>
  <si>
    <t>Hub SOD - Sorocaba (SP) - Bertram Luiz Leupolz Aeroporto Estadual / Brésil</t>
  </si>
  <si>
    <t>BJP</t>
  </si>
  <si>
    <t>Bragança Paulista (SP)</t>
  </si>
  <si>
    <t>Arthur Siqueira Aeroporto Estadual</t>
  </si>
  <si>
    <t>Hub BJP - Bragança Paulista (SP) - Arthur Siqueira Aeroporto Estadual / Brésil</t>
  </si>
  <si>
    <t>JDF</t>
  </si>
  <si>
    <t>Juiz de Fora (MG)</t>
  </si>
  <si>
    <t>Francisco Alvares de Assis Aeroporto</t>
  </si>
  <si>
    <t>Hub JDF - Juiz de Fora (MG) - Francisco Alvares de Assis Aeroporto / Brésil</t>
  </si>
  <si>
    <t>TBT</t>
  </si>
  <si>
    <t>Tabatinga (AM)</t>
  </si>
  <si>
    <t>Tabatinga Aeroporto Internacional</t>
  </si>
  <si>
    <t>Hub TBT - Tabatinga (AM) - Tabatinga Aeroporto Internacional / Brésil</t>
  </si>
  <si>
    <t>PPB</t>
  </si>
  <si>
    <t>Presidente Prudente (SP)</t>
  </si>
  <si>
    <t>A. De Barros Aeroporto Estadual</t>
  </si>
  <si>
    <t>Hub PPB - Presidente Prudente (SP) - A. De Barros Aeroporto Estadual / Brésil</t>
  </si>
  <si>
    <t>CMG</t>
  </si>
  <si>
    <t>Corumbá (MS)</t>
  </si>
  <si>
    <t>Corumbá Aeroporto Internacional</t>
  </si>
  <si>
    <t>Hub CMG - Corumbá (MS) - Corumbá Aeroporto Internacional / Brésil</t>
  </si>
  <si>
    <t>TFF</t>
  </si>
  <si>
    <t>Tefé (AM)</t>
  </si>
  <si>
    <t>Tefé Aeroporto</t>
  </si>
  <si>
    <t>Hub TFF - Tefé (AM) - Tefé Aeroporto / Brésil</t>
  </si>
  <si>
    <t>CKS</t>
  </si>
  <si>
    <t>Parauapebas (PA)</t>
  </si>
  <si>
    <t>Aeroporto de Carajás/Parauapebas</t>
  </si>
  <si>
    <t>Hub CKS - Parauapebas (PA) - Aeroporto de Carajás/Parauapebas / Brésil</t>
  </si>
  <si>
    <t>ARU</t>
  </si>
  <si>
    <t>Araçatuba (SP)</t>
  </si>
  <si>
    <t>Dario Guarita Aeroporto</t>
  </si>
  <si>
    <t>Hub ARU - Araçatuba (SP) - Dario Guarita Aeroporto / Brésil</t>
  </si>
  <si>
    <t>SJK</t>
  </si>
  <si>
    <t>São José dos Campos (SP)</t>
  </si>
  <si>
    <t>Professor Urbano Ernesto Stumpf Aeroporto Estadual</t>
  </si>
  <si>
    <t>Hub SJK - São José dos Campos (SP) - Professor Urbano Ernesto Stumpf Aeroporto Estadual / Brésil</t>
  </si>
  <si>
    <t>PAV</t>
  </si>
  <si>
    <t>Paulo Afonso (BA)</t>
  </si>
  <si>
    <t>Aeroporto de Paulo Afonso</t>
  </si>
  <si>
    <t>Hub PAV - Paulo Afonso (BA) - Aeroporto de Paulo Afonso / Brésil</t>
  </si>
  <si>
    <t>FRC</t>
  </si>
  <si>
    <t>Franca (SP)</t>
  </si>
  <si>
    <t>Tenente Lund Presotto Aeroporto Estadual</t>
  </si>
  <si>
    <t>Hub FRC - Franca (SP) - Tenente Lund Presotto Aeroporto Estadual / Brésil</t>
  </si>
  <si>
    <t>CLN</t>
  </si>
  <si>
    <t>Carolina (MA)</t>
  </si>
  <si>
    <t>Brigadeiro Lysias Augusto Rodrigues Aeroporto</t>
  </si>
  <si>
    <t>Hub CLN - Carolina (MA) - Brigadeiro Lysias Augusto Rodrigues Aeroporto / Brésil</t>
  </si>
  <si>
    <t>CAW</t>
  </si>
  <si>
    <t>Campos dos Goytacazes (RJ)</t>
  </si>
  <si>
    <t>Bartolomeu Lysandro Aeroporto</t>
  </si>
  <si>
    <t>Hub CAW - Campos dos Goytacazes (RJ) - Bartolomeu Lysandro Aeroporto / Brésil</t>
  </si>
  <si>
    <t>AIF</t>
  </si>
  <si>
    <t>Assis (SP)</t>
  </si>
  <si>
    <t>Assis Aeroporto</t>
  </si>
  <si>
    <t>Hub AIF - Assis (SP) - Assis Aeroporto / Brésil</t>
  </si>
  <si>
    <t>LIP</t>
  </si>
  <si>
    <t>Lins (SP)</t>
  </si>
  <si>
    <t>Lins Aeroporto</t>
  </si>
  <si>
    <t>Hub LIP - Lins (SP) - Lins Aeroporto / Brésil</t>
  </si>
  <si>
    <t>PMG</t>
  </si>
  <si>
    <t>Ponta Porã (MS)</t>
  </si>
  <si>
    <t>Ponta Porã Aeroporto Internacional</t>
  </si>
  <si>
    <t>Hub PMG - Ponta Porã (MS) - Ponta Porã Aeroporto Internacional / Brésil</t>
  </si>
  <si>
    <t>OUS</t>
  </si>
  <si>
    <t>Ourinhos (SP)</t>
  </si>
  <si>
    <t>Ourinhos Aeroporto</t>
  </si>
  <si>
    <t>Hub OUS - Ourinhos (SP) - Ourinhos Aeroporto / Brésil</t>
  </si>
  <si>
    <t>QVB</t>
  </si>
  <si>
    <t>Avaré (SP)</t>
  </si>
  <si>
    <t>Arandu Aeroporto</t>
  </si>
  <si>
    <t>Hub QVB - Avaré (SP) - Arandu Aeroporto / Brésil</t>
  </si>
  <si>
    <t>PHB</t>
  </si>
  <si>
    <t>Parnaíba (PI)</t>
  </si>
  <si>
    <t>Hub PHB - Parnaíba (PI) - Santos Dumont Aeroporto / Brésil</t>
  </si>
  <si>
    <t>QSC</t>
  </si>
  <si>
    <t>São Carlos (SP)</t>
  </si>
  <si>
    <t>Francisco Pereira Lopez Aeroporto</t>
  </si>
  <si>
    <t>Hub QSC - São Carlos (SP) - Francisco Pereira Lopez Aeroporto / Brésil</t>
  </si>
  <si>
    <t>VOT</t>
  </si>
  <si>
    <t>Votuporanga (SP)</t>
  </si>
  <si>
    <t>Votuporanga Aeroporto</t>
  </si>
  <si>
    <t>Hub VOT - Votuporanga (SP) - Votuporanga Aeroporto / Brésil</t>
  </si>
  <si>
    <t>QCJ</t>
  </si>
  <si>
    <t>Botucatu (SP)</t>
  </si>
  <si>
    <t>Botucatu Aeroporto</t>
  </si>
  <si>
    <t>Hub QCJ - Botucatu (SP) - Botucatu Aeroporto / Brésil</t>
  </si>
  <si>
    <t>BOJ</t>
  </si>
  <si>
    <t>Bourgas</t>
  </si>
  <si>
    <t>Burgas International Airport</t>
  </si>
  <si>
    <t>Bulgarie</t>
  </si>
  <si>
    <t>Hub BOJ - Bourgas - Burgas International Airport / Bulgarie</t>
  </si>
  <si>
    <t>/images/flags/bg.png</t>
  </si>
  <si>
    <t>bg.png</t>
  </si>
  <si>
    <t>PDV</t>
  </si>
  <si>
    <t>Atlanta</t>
  </si>
  <si>
    <t>Plovdiv Airport</t>
  </si>
  <si>
    <t>Hub PDV - Atlanta - Plovdiv Airport / Bulgarie</t>
  </si>
  <si>
    <t>VAR</t>
  </si>
  <si>
    <t>Varna</t>
  </si>
  <si>
    <t>Varna International Airport</t>
  </si>
  <si>
    <t>Hub VAR - Varna - Varna International Airport / Bulgarie</t>
  </si>
  <si>
    <t>SOF</t>
  </si>
  <si>
    <t>Sofia</t>
  </si>
  <si>
    <t>Sofia International Airport</t>
  </si>
  <si>
    <t>Hub SOF - Sofia - Sofia International Airport / Bulgarie</t>
  </si>
  <si>
    <t>OUA</t>
  </si>
  <si>
    <t>Ouagadougou</t>
  </si>
  <si>
    <t>Ouagadougou aéroport</t>
  </si>
  <si>
    <t>Burkina Faso</t>
  </si>
  <si>
    <t>Hub OUA - Ouagadougou - Ouagadougou aéroport / Burkina Faso</t>
  </si>
  <si>
    <t>/images/flags/bf.png</t>
  </si>
  <si>
    <t>bf.png</t>
  </si>
  <si>
    <t>BOY</t>
  </si>
  <si>
    <t>Bobo-Dioulasso</t>
  </si>
  <si>
    <t>Bobo Dioulasso aéroport</t>
  </si>
  <si>
    <t>Hub BOY - Bobo-Dioulasso - Bobo Dioulasso aéroport / Burkina Faso</t>
  </si>
  <si>
    <t>BJM</t>
  </si>
  <si>
    <t>Bujumbura</t>
  </si>
  <si>
    <t>Bujumbura aéroport International</t>
  </si>
  <si>
    <t>Burundi</t>
  </si>
  <si>
    <t>Hub BJM - Bujumbura - Bujumbura aéroport International / Burundi</t>
  </si>
  <si>
    <t>/images/flags/bi.png</t>
  </si>
  <si>
    <t>bi.png</t>
  </si>
  <si>
    <t>GME</t>
  </si>
  <si>
    <t>Gomel</t>
  </si>
  <si>
    <t>Gomel Airport</t>
  </si>
  <si>
    <t>Bélarus</t>
  </si>
  <si>
    <t>Hub GME - Gomel - Gomel Airport / Bélarus</t>
  </si>
  <si>
    <t>/images/flags/by.png</t>
  </si>
  <si>
    <t>by.png</t>
  </si>
  <si>
    <t>MSQ</t>
  </si>
  <si>
    <t>Minsq</t>
  </si>
  <si>
    <t>Minsk International Airport</t>
  </si>
  <si>
    <t>Hub MSQ - Minsq - Minsk International Airport / Bélarus</t>
  </si>
  <si>
    <t>COO</t>
  </si>
  <si>
    <t>Cotonou</t>
  </si>
  <si>
    <t>Cadjehoun Airport</t>
  </si>
  <si>
    <t>Bénin</t>
  </si>
  <si>
    <t>Hub COO - Cotonou - Cadjehoun Airport / Bénin</t>
  </si>
  <si>
    <t>/images/flags/bj.png</t>
  </si>
  <si>
    <t>bj.png</t>
  </si>
  <si>
    <t>PNH</t>
  </si>
  <si>
    <t>Phnom Penh</t>
  </si>
  <si>
    <t>Phnom Penh International Airport</t>
  </si>
  <si>
    <t>Cambodge</t>
  </si>
  <si>
    <t>Hub PNH - Phnom Penh - Phnom Penh International Airport / Cambodge</t>
  </si>
  <si>
    <t>/images/flags/kh.png</t>
  </si>
  <si>
    <t>kh.png</t>
  </si>
  <si>
    <t>REP</t>
  </si>
  <si>
    <t>Siem Reap</t>
  </si>
  <si>
    <t>Angkor International Airport</t>
  </si>
  <si>
    <t>Hub REP - Siem Reap - Angkor International Airport / Cambodge</t>
  </si>
  <si>
    <t>DLA</t>
  </si>
  <si>
    <t>Douala</t>
  </si>
  <si>
    <t>Douala aéroport international</t>
  </si>
  <si>
    <t>Cameroun</t>
  </si>
  <si>
    <t>Hub DLA - Douala - Douala aéroport international / Cameroun</t>
  </si>
  <si>
    <t>/images/flags/cm.png</t>
  </si>
  <si>
    <t>cm.png</t>
  </si>
  <si>
    <t>GOU</t>
  </si>
  <si>
    <t>Garoua</t>
  </si>
  <si>
    <t>Garoua aéroport international</t>
  </si>
  <si>
    <t>Hub GOU - Garoua - Garoua aéroport international / Cameroun</t>
  </si>
  <si>
    <t>NGE</t>
  </si>
  <si>
    <t>Ngaoundere</t>
  </si>
  <si>
    <t>Ngaoundéré aéroport</t>
  </si>
  <si>
    <t>Hub NGE - Ngaoundere - Ngaoundéré aéroport / Cameroun</t>
  </si>
  <si>
    <t>NSI</t>
  </si>
  <si>
    <t>Yaounde</t>
  </si>
  <si>
    <t>Yaoundé Nsimalen aéroport international</t>
  </si>
  <si>
    <t>Hub NSI - Yaounde - Yaoundé Nsimalen aéroport international / Cameroun</t>
  </si>
  <si>
    <t>MVR</t>
  </si>
  <si>
    <t>Maroua</t>
  </si>
  <si>
    <t>Salak Aéroport</t>
  </si>
  <si>
    <t>Hub MVR - Maroua - Salak Aéroport / Cameroun</t>
  </si>
  <si>
    <t>YYZ</t>
  </si>
  <si>
    <t>Toronto (ON)</t>
  </si>
  <si>
    <t>ON</t>
  </si>
  <si>
    <t>Lester B. Pearson International Airport</t>
  </si>
  <si>
    <t>Canada</t>
  </si>
  <si>
    <t>Hub YYZ - Toronto (ON) - Lester B. Pearson International Airport / Canada</t>
  </si>
  <si>
    <t>/images/flags/ca.png</t>
  </si>
  <si>
    <t>ca.png</t>
  </si>
  <si>
    <t>YVR</t>
  </si>
  <si>
    <t>Vancouver (BC)</t>
  </si>
  <si>
    <t>BC</t>
  </si>
  <si>
    <t>Vancouver International Airport</t>
  </si>
  <si>
    <t>Hub YVR - Vancouver (BC) - Vancouver International Airport / Canada</t>
  </si>
  <si>
    <t>YRQ</t>
  </si>
  <si>
    <t>QC</t>
  </si>
  <si>
    <t>Hub YRQ - Trois - Rivières (QC) / Canada</t>
  </si>
  <si>
    <t>YYC</t>
  </si>
  <si>
    <t>Calgary (AB)</t>
  </si>
  <si>
    <t>AB</t>
  </si>
  <si>
    <t>Calgary International Airport</t>
  </si>
  <si>
    <t>Hub YYC - Calgary (AB) - Calgary International Airport / Canada</t>
  </si>
  <si>
    <t>YEG</t>
  </si>
  <si>
    <t>Edmonton (AB)</t>
  </si>
  <si>
    <t>Edmonton International Airport</t>
  </si>
  <si>
    <t>Hub YEG - Edmonton (AB) - Edmonton International Airport / Canada</t>
  </si>
  <si>
    <t>YOW</t>
  </si>
  <si>
    <t>Ottawa (ON)</t>
  </si>
  <si>
    <t>Macdonald</t>
  </si>
  <si>
    <t>Hub YOW - Ottawa (ON) - Macdonald / Canada</t>
  </si>
  <si>
    <t>YHZ</t>
  </si>
  <si>
    <t>Halifax (NS)</t>
  </si>
  <si>
    <t>NS</t>
  </si>
  <si>
    <t>Robert L. Stanfield International Airport</t>
  </si>
  <si>
    <t>Hub YHZ - Halifax (NS) - Robert L. Stanfield International Airport / Canada</t>
  </si>
  <si>
    <t>YWG</t>
  </si>
  <si>
    <t>Winnipeg (MB)</t>
  </si>
  <si>
    <t>MB</t>
  </si>
  <si>
    <t>James Armstrong Richardson International Airport</t>
  </si>
  <si>
    <t>Hub YWG - Winnipeg (MB) - James Armstrong Richardson International Airport / Canada</t>
  </si>
  <si>
    <t>YYJ</t>
  </si>
  <si>
    <t>Victoria (BC)</t>
  </si>
  <si>
    <t>Victoria International Airport</t>
  </si>
  <si>
    <t>Hub YYJ - Victoria (BC) - Victoria International Airport / Canada</t>
  </si>
  <si>
    <t>YLW</t>
  </si>
  <si>
    <t>Kelowna (BC)</t>
  </si>
  <si>
    <t>Kelowna International Airport</t>
  </si>
  <si>
    <t>Hub YLW - Kelowna (BC) - Kelowna International Airport / Canada</t>
  </si>
  <si>
    <t>YYT</t>
  </si>
  <si>
    <t>St John´s (NL)</t>
  </si>
  <si>
    <t>NL</t>
  </si>
  <si>
    <t>St John´s International Airport</t>
  </si>
  <si>
    <t>Hub YYT - St John´s (NL) - St John´s International Airport / Canada</t>
  </si>
  <si>
    <t>YXE</t>
  </si>
  <si>
    <t>Saskatoon (SK)</t>
  </si>
  <si>
    <t>SK</t>
  </si>
  <si>
    <t>J G Diefenbaker International Airport</t>
  </si>
  <si>
    <t>Hub YXE - Saskatoon (SK) - J G Diefenbaker International Airport / Canada</t>
  </si>
  <si>
    <t>YQB</t>
  </si>
  <si>
    <t>Québec (QC)</t>
  </si>
  <si>
    <t>Jean Lesage Aéroport International</t>
  </si>
  <si>
    <t>Hub YQB - Québec (QC) - Jean Lesage Aéroport International / Canada</t>
  </si>
  <si>
    <t>YQR</t>
  </si>
  <si>
    <t>Regina (SK)</t>
  </si>
  <si>
    <t>Regina International Airport</t>
  </si>
  <si>
    <t>Hub YQR - Regina (SK) - Regina International Airport / Canada</t>
  </si>
  <si>
    <t>YTZ</t>
  </si>
  <si>
    <t>City Centre Airport</t>
  </si>
  <si>
    <t>Hub YTZ - Toronto (ON) - City Centre Airport / Canada</t>
  </si>
  <si>
    <t>YMM</t>
  </si>
  <si>
    <t>Fort McMurray (AB)</t>
  </si>
  <si>
    <t>Fort McMurray Airport</t>
  </si>
  <si>
    <t>Hub YMM - Fort McMurray (AB) - Fort McMurray Airport / Canada</t>
  </si>
  <si>
    <t>YQT</t>
  </si>
  <si>
    <t>Thunder Bay (ON)</t>
  </si>
  <si>
    <t>Thunder Bay International Airport</t>
  </si>
  <si>
    <t>Hub YQT - Thunder Bay (ON) - Thunder Bay International Airport / Canada</t>
  </si>
  <si>
    <t>YQM</t>
  </si>
  <si>
    <t>Moncton (NB)</t>
  </si>
  <si>
    <t>NB</t>
  </si>
  <si>
    <t>Greater Moncton International Airport</t>
  </si>
  <si>
    <t>Hub YQM - Moncton (NB) - Greater Moncton International Airport / Canada</t>
  </si>
  <si>
    <t>YHM</t>
  </si>
  <si>
    <t>Hamilton (ON)</t>
  </si>
  <si>
    <t>John C. Munro International Airport</t>
  </si>
  <si>
    <t>Hub YHM - Hamilton (ON) - John C. Munro International Airport / Canada</t>
  </si>
  <si>
    <t>YXX</t>
  </si>
  <si>
    <t>Abbotsford (BC)</t>
  </si>
  <si>
    <t>Abbotsford International Airport</t>
  </si>
  <si>
    <t>Hub YXX - Abbotsford (BC) - Abbotsford International Airport / Canada</t>
  </si>
  <si>
    <t>YPA</t>
  </si>
  <si>
    <t>Prince Albert (SK)</t>
  </si>
  <si>
    <t>Glass Field Airport</t>
  </si>
  <si>
    <t>Hub YPA - Prince Albert (SK) - Glass Field Airport / Canada</t>
  </si>
  <si>
    <t>YXU</t>
  </si>
  <si>
    <t>London (ON)</t>
  </si>
  <si>
    <t>London International Airport</t>
  </si>
  <si>
    <t>Hub YXU - London (ON) - London International Airport / Canada</t>
  </si>
  <si>
    <t>YXS</t>
  </si>
  <si>
    <t>Prince George (BC)</t>
  </si>
  <si>
    <t>Prince George Airport</t>
  </si>
  <si>
    <t>Hub YXS - Prince George (BC) - Prince George Airport / Canada</t>
  </si>
  <si>
    <t>YQU</t>
  </si>
  <si>
    <t>Grande Prairie (AB)</t>
  </si>
  <si>
    <t>Grande Prairie Airport</t>
  </si>
  <si>
    <t>Hub YQU - Grande Prairie (AB) - Grande Prairie Airport / Canada</t>
  </si>
  <si>
    <t>YVO</t>
  </si>
  <si>
    <t>Val dOr (QC)</t>
  </si>
  <si>
    <t>Val dOr Aéroport Régional</t>
  </si>
  <si>
    <t>Hub YVO - Val dOr (QC) - Val dOr Aéroport Régional / Canada</t>
  </si>
  <si>
    <t>YZF</t>
  </si>
  <si>
    <t>Yellowknife (NT)</t>
  </si>
  <si>
    <t>Yellowknife Airport</t>
  </si>
  <si>
    <t>Hub YZF - Yellowknife (NT) - Yellowknife Airport / Canada</t>
  </si>
  <si>
    <t>YQX</t>
  </si>
  <si>
    <t>Gander (NL)</t>
  </si>
  <si>
    <t>Gander International Airport</t>
  </si>
  <si>
    <t>Hub YQX - Gander (NL) - Gander International Airport / Canada</t>
  </si>
  <si>
    <t>YYG</t>
  </si>
  <si>
    <t>Charlottetown (PE)</t>
  </si>
  <si>
    <t>Charlottetown Airport</t>
  </si>
  <si>
    <t>Hub YYG - Charlottetown (PE) - Charlottetown Airport / Canada</t>
  </si>
  <si>
    <t>YDF</t>
  </si>
  <si>
    <t>Deer Lake (NL)</t>
  </si>
  <si>
    <t>Deer Lake Regional Airport</t>
  </si>
  <si>
    <t>Hub YDF - Deer Lake (NL) - Deer Lake Regional Airport / Canada</t>
  </si>
  <si>
    <t>YFC</t>
  </si>
  <si>
    <t>Lincoln (NB)</t>
  </si>
  <si>
    <t>Fredericton International Airport</t>
  </si>
  <si>
    <t>Hub YFC - Lincoln (NB) - Fredericton International Airport / Canada</t>
  </si>
  <si>
    <t>YRT</t>
  </si>
  <si>
    <t>Rankin Inlet (NU)</t>
  </si>
  <si>
    <t>NU</t>
  </si>
  <si>
    <t>Rankin Inlet Airport</t>
  </si>
  <si>
    <t>Hub YRT - Rankin Inlet (NU) - Rankin Inlet Airport / Canada</t>
  </si>
  <si>
    <t>YSJ</t>
  </si>
  <si>
    <t>Saint John (NB)</t>
  </si>
  <si>
    <t>Saint John Airport</t>
  </si>
  <si>
    <t>Hub YSJ - Saint John (NB) - Saint John Airport / Canada</t>
  </si>
  <si>
    <t>YTH</t>
  </si>
  <si>
    <t>Thompson (MB)</t>
  </si>
  <si>
    <t>Thompson Airport</t>
  </si>
  <si>
    <t>Hub YTH - Thompson (MB) - Thompson Airport / Canada</t>
  </si>
  <si>
    <t>YQQ</t>
  </si>
  <si>
    <t>Comox (BC)</t>
  </si>
  <si>
    <t>Comox Airport</t>
  </si>
  <si>
    <t>Hub YQQ - Comox (BC) - Comox Airport / Canada</t>
  </si>
  <si>
    <t>YXL</t>
  </si>
  <si>
    <t>Sioux Lookout (ON)</t>
  </si>
  <si>
    <t>Sioux Lookout Airport</t>
  </si>
  <si>
    <t>Hub YXL - Sioux Lookout (ON) - Sioux Lookout Airport / Canada</t>
  </si>
  <si>
    <t>YYR</t>
  </si>
  <si>
    <t>Goose Bay (NL)</t>
  </si>
  <si>
    <t>Goose Bay Airport</t>
  </si>
  <si>
    <t>Hub YYR - Goose Bay (NL) - Goose Bay Airport / Canada</t>
  </si>
  <si>
    <t>YKA</t>
  </si>
  <si>
    <t>Kamloops (BC)</t>
  </si>
  <si>
    <t>Kamloops Airport</t>
  </si>
  <si>
    <t>Hub YKA - Kamloops (BC) - Kamloops Airport / Canada</t>
  </si>
  <si>
    <t>YEV</t>
  </si>
  <si>
    <t>Inuvik (NT)</t>
  </si>
  <si>
    <t>Inuvik Airport</t>
  </si>
  <si>
    <t>Hub YEV - Inuvik (NT) - Inuvik Airport / Canada</t>
  </si>
  <si>
    <t>YXY</t>
  </si>
  <si>
    <t>Whitehorse (YT)</t>
  </si>
  <si>
    <t>YT</t>
  </si>
  <si>
    <t>Erik Nielsen International Airport</t>
  </si>
  <si>
    <t>Hub YXY - Whitehorse (YT) - Erik Nielsen International Airport / Canada</t>
  </si>
  <si>
    <t>YVQ</t>
  </si>
  <si>
    <t>Norman Wells (NT)</t>
  </si>
  <si>
    <t>Norman Wells Airport</t>
  </si>
  <si>
    <t>Hub YVQ - Norman Wells (NT) - Norman Wells Airport / Canada</t>
  </si>
  <si>
    <t>YSB</t>
  </si>
  <si>
    <t>Sudbury (ON)</t>
  </si>
  <si>
    <t>Greater Sudbury Airport</t>
  </si>
  <si>
    <t>Hub YSB - Sudbury (ON) - Greater Sudbury Airport / Canada</t>
  </si>
  <si>
    <t>YFB</t>
  </si>
  <si>
    <t>Iqaluit (NU)</t>
  </si>
  <si>
    <t>Iqaluit Airport</t>
  </si>
  <si>
    <t>Hub YFB - Iqaluit (NU) - Iqaluit Airport / Canada</t>
  </si>
  <si>
    <t>YTS</t>
  </si>
  <si>
    <t>Timmins (ON)</t>
  </si>
  <si>
    <t>Victor M. Power Airport</t>
  </si>
  <si>
    <t>Hub YTS - Timmins (ON) - Victor M. Power Airport / Canada</t>
  </si>
  <si>
    <t>YWK</t>
  </si>
  <si>
    <t>Wabush (NL)</t>
  </si>
  <si>
    <t>Wabush Airport</t>
  </si>
  <si>
    <t>Hub YWK - Wabush (NL) - Wabush Airport / Canada</t>
  </si>
  <si>
    <t>YCD</t>
  </si>
  <si>
    <t>Nanaimo (BC)</t>
  </si>
  <si>
    <t>Nanaimo Airport</t>
  </si>
  <si>
    <t>Hub YCD - Nanaimo (BC) - Nanaimo Airport / Canada</t>
  </si>
  <si>
    <t>YKF</t>
  </si>
  <si>
    <t>Breslau (ON)</t>
  </si>
  <si>
    <t>Waterloo International Airport</t>
  </si>
  <si>
    <t>Hub YKF - Breslau (ON) - Waterloo International Airport / Canada</t>
  </si>
  <si>
    <t>YXT</t>
  </si>
  <si>
    <t>Terrace (BC)</t>
  </si>
  <si>
    <t>Northwest Regional Airport</t>
  </si>
  <si>
    <t>Hub YXT - Terrace (BC) - Northwest Regional Airport / Canada</t>
  </si>
  <si>
    <t>YQG</t>
  </si>
  <si>
    <t>Windsor (ON)</t>
  </si>
  <si>
    <t>Windsor International Airport</t>
  </si>
  <si>
    <t>Hub YQG - Windsor (ON) - Windsor International Airport / Canada</t>
  </si>
  <si>
    <t>YRL</t>
  </si>
  <si>
    <t>Red Lake (ON)</t>
  </si>
  <si>
    <t>Red Lake Airport</t>
  </si>
  <si>
    <t>Hub YRL - Red Lake (ON) - Red Lake Airport / Canada</t>
  </si>
  <si>
    <t>YZV</t>
  </si>
  <si>
    <t>Sept</t>
  </si>
  <si>
    <t>Îles (QC)</t>
  </si>
  <si>
    <t>Hub YZV - Sept - Îles (QC) / Canada</t>
  </si>
  <si>
    <t>YXJ</t>
  </si>
  <si>
    <t>Fort St John (BC)</t>
  </si>
  <si>
    <t>North Peace Regional Airport</t>
  </si>
  <si>
    <t>Hub YXJ - Fort St John (BC) - North Peace Regional Airport / Canada</t>
  </si>
  <si>
    <t>YYQ</t>
  </si>
  <si>
    <t>Churchill (MB)</t>
  </si>
  <si>
    <t>Churchill Airport</t>
  </si>
  <si>
    <t>Hub YYQ - Churchill (MB) - Churchill Airport / Canada</t>
  </si>
  <si>
    <t>YUY</t>
  </si>
  <si>
    <t>Rouyn</t>
  </si>
  <si>
    <t>Noranda (QC)</t>
  </si>
  <si>
    <t>Hub YUY - Rouyn - Noranda (QC) / Canada</t>
  </si>
  <si>
    <t>YAM</t>
  </si>
  <si>
    <t>Sault Ste. Marie (ON)</t>
  </si>
  <si>
    <t>Sault Ste. Marie Airport</t>
  </si>
  <si>
    <t>Hub YAM - Sault Ste. Marie (ON) - Sault Ste. Marie Airport / Canada</t>
  </si>
  <si>
    <t>YQY</t>
  </si>
  <si>
    <t>Sydney (NS)</t>
  </si>
  <si>
    <t>J.A. Douglas McCurdy Airport</t>
  </si>
  <si>
    <t>Hub YQY - Sydney (NS) - J.A. Douglas McCurdy Airport / Canada</t>
  </si>
  <si>
    <t>YBL</t>
  </si>
  <si>
    <t>Campbell River (BC)</t>
  </si>
  <si>
    <t>Campbell River Airport</t>
  </si>
  <si>
    <t>Hub YBL - Campbell River (BC) - Campbell River Airport / Canada</t>
  </si>
  <si>
    <t>YXC</t>
  </si>
  <si>
    <t>Cranbrook (BC)</t>
  </si>
  <si>
    <t>Canadian Rockies International Airport</t>
  </si>
  <si>
    <t>Hub YXC - Cranbrook (BC) - Canadian Rockies International Airport / Canada</t>
  </si>
  <si>
    <t>YBG</t>
  </si>
  <si>
    <t>Bagotville (QC)</t>
  </si>
  <si>
    <t>Bagotville Aéroport</t>
  </si>
  <si>
    <t>Hub YBG - Bagotville (QC) - Bagotville Aéroport / Canada</t>
  </si>
  <si>
    <t>YYD</t>
  </si>
  <si>
    <t>Smithers (BC)</t>
  </si>
  <si>
    <t>Smithers Regional Airport</t>
  </si>
  <si>
    <t>Hub YYD - Smithers (BC) - Smithers Regional Airport / Canada</t>
  </si>
  <si>
    <t>YGP</t>
  </si>
  <si>
    <t>Gaspé (QC)</t>
  </si>
  <si>
    <t>Michel Pouliot Aéroport</t>
  </si>
  <si>
    <t>Hub YGP - Gaspé (QC) - Michel Pouliot Aéroport / Canada</t>
  </si>
  <si>
    <t>YEK</t>
  </si>
  <si>
    <t>Arviat (NU)</t>
  </si>
  <si>
    <t>Arviat Airport</t>
  </si>
  <si>
    <t>Hub YEK - Arviat (NU) - Arviat Airport / Canada</t>
  </si>
  <si>
    <t>YCG</t>
  </si>
  <si>
    <t>Castlegar (BC)</t>
  </si>
  <si>
    <t>West Kootenay Regional Airport</t>
  </si>
  <si>
    <t>Hub YCG - Castlegar (BC) - West Kootenay Regional Airport / Canada</t>
  </si>
  <si>
    <t>YGK</t>
  </si>
  <si>
    <t>Kingston (ON)</t>
  </si>
  <si>
    <t>Norman Rogers Airport</t>
  </si>
  <si>
    <t>Hub YGK - Kingston (ON) - Norman Rogers Airport / Canada</t>
  </si>
  <si>
    <t>YPR</t>
  </si>
  <si>
    <t>Prince Rupert (BC)</t>
  </si>
  <si>
    <t>Prince Rupert Airport</t>
  </si>
  <si>
    <t>Hub YPR - Prince Rupert (BC) - Prince Rupert Airport / Canada</t>
  </si>
  <si>
    <t>YGL</t>
  </si>
  <si>
    <t>La Grande Rivière (QC)</t>
  </si>
  <si>
    <t>La Grande Rivière Aéroport</t>
  </si>
  <si>
    <t>Hub YGL - La Grande Rivière (QC) - La Grande Rivière Aéroport / Canada</t>
  </si>
  <si>
    <t>YHD</t>
  </si>
  <si>
    <t>Dryden (ON)</t>
  </si>
  <si>
    <t>Dryden Regional Airport</t>
  </si>
  <si>
    <t>Hub YHD - Dryden (ON) - Dryden Regional Airport / Canada</t>
  </si>
  <si>
    <t>YCO</t>
  </si>
  <si>
    <t>Kugluktuk (NU)</t>
  </si>
  <si>
    <t>Kugluktuk Airport</t>
  </si>
  <si>
    <t>Hub YCO - Kugluktuk (NU) - Kugluktuk Airport / Canada</t>
  </si>
  <si>
    <t>YYF</t>
  </si>
  <si>
    <t>Penticton (BC)</t>
  </si>
  <si>
    <t>Penticton Regional Airport</t>
  </si>
  <si>
    <t>Hub YYF - Penticton (BC) - Penticton Regional Airport / Canada</t>
  </si>
  <si>
    <t>YKQ</t>
  </si>
  <si>
    <t>Waskaganish (QC)</t>
  </si>
  <si>
    <t>Waskaganish Aéroport</t>
  </si>
  <si>
    <t>Hub YKQ - Waskaganish (QC) - Waskaganish Aéroport / Canada</t>
  </si>
  <si>
    <t>YAY</t>
  </si>
  <si>
    <t>St. Anthony (NL)</t>
  </si>
  <si>
    <t>St. Anthony Airport</t>
  </si>
  <si>
    <t>Hub YAY - St. Anthony (NL) - St. Anthony Airport / Canada</t>
  </si>
  <si>
    <t>YGW</t>
  </si>
  <si>
    <t>Kuujjuarapik (QC)</t>
  </si>
  <si>
    <t>Kuujjuarapik Aéroport</t>
  </si>
  <si>
    <t>Hub YGW - Kuujjuarapik (QC) - Kuujjuarapik Aéroport / Canada</t>
  </si>
  <si>
    <t>YQL</t>
  </si>
  <si>
    <t>Lethbridge (AB)</t>
  </si>
  <si>
    <t>Lethbridge County Airport</t>
  </si>
  <si>
    <t>Hub YQL - Lethbridge (AB) - Lethbridge County Airport / Canada</t>
  </si>
  <si>
    <t>YBX</t>
  </si>
  <si>
    <t>Blanc</t>
  </si>
  <si>
    <t>Sablon (QC)</t>
  </si>
  <si>
    <t>Hub YBX - Blanc - Sablon (QC) / Canada</t>
  </si>
  <si>
    <t>YQK</t>
  </si>
  <si>
    <t>Kenora (ON)</t>
  </si>
  <si>
    <t>Kenora Airport</t>
  </si>
  <si>
    <t>Hub YQK - Kenora (ON) - Kenora Airport / Canada</t>
  </si>
  <si>
    <t>YYB</t>
  </si>
  <si>
    <t>North Bay (ON)</t>
  </si>
  <si>
    <t>Jack Garland Airport</t>
  </si>
  <si>
    <t>Hub YYB - North Bay (ON) - Jack Garland Airport / Canada</t>
  </si>
  <si>
    <t>YUX</t>
  </si>
  <si>
    <t>Hall Beach (NU)</t>
  </si>
  <si>
    <t>Hall Beach Airport</t>
  </si>
  <si>
    <t>Hub YUX - Hall Beach (NU) - Hall Beach Airport / Canada</t>
  </si>
  <si>
    <t>YYU</t>
  </si>
  <si>
    <t>Kapuskasing (ON)</t>
  </si>
  <si>
    <t>Kapuskasing Airport</t>
  </si>
  <si>
    <t>Hub YYU - Kapuskasing (ON) - Kapuskasing Airport / Canada</t>
  </si>
  <si>
    <t>YFH</t>
  </si>
  <si>
    <t>Fort Hope (ON)</t>
  </si>
  <si>
    <t>Fort Hope Airport</t>
  </si>
  <si>
    <t>Hub YFH - Fort Hope (ON) - Fort Hope Airport / Canada</t>
  </si>
  <si>
    <t>YGR</t>
  </si>
  <si>
    <t>Îles</t>
  </si>
  <si>
    <t>de</t>
  </si>
  <si>
    <t>Hub YGR - Îles - de / Canada</t>
  </si>
  <si>
    <t>YWL</t>
  </si>
  <si>
    <t>Williams Lake (BC)</t>
  </si>
  <si>
    <t>Williams Lake Regional Airport</t>
  </si>
  <si>
    <t>Hub YWL - Williams Lake (BC) - Williams Lake Regional Airport / Canada</t>
  </si>
  <si>
    <t>YPH</t>
  </si>
  <si>
    <t>Inukjuak (QC)</t>
  </si>
  <si>
    <t>Inukjuak Aéroport</t>
  </si>
  <si>
    <t>Hub YPH - Inukjuak (QC) - Inukjuak Aéroport / Canada</t>
  </si>
  <si>
    <t>YHY</t>
  </si>
  <si>
    <t>Hay River (NT)</t>
  </si>
  <si>
    <t>Hay River Airport</t>
  </si>
  <si>
    <t>Hub YHY - Hay River (NT) - Hay River Airport / Canada</t>
  </si>
  <si>
    <t>YZG</t>
  </si>
  <si>
    <t>Salluit (QC)</t>
  </si>
  <si>
    <t>Salluit Aéroport</t>
  </si>
  <si>
    <t>Hub YZG - Salluit (QC) - Salluit Aéroport / Canada</t>
  </si>
  <si>
    <t>YBC</t>
  </si>
  <si>
    <t>Baie</t>
  </si>
  <si>
    <t>Comeau (QC)</t>
  </si>
  <si>
    <t>Hub YBC - Baie - Comeau (QC) / Canada</t>
  </si>
  <si>
    <t>YHK</t>
  </si>
  <si>
    <t>Gjoa Haven (NU)</t>
  </si>
  <si>
    <t>Gjoa Haven Airport</t>
  </si>
  <si>
    <t>Hub YHK - Gjoa Haven (NU) - Gjoa Haven Airport / Canada</t>
  </si>
  <si>
    <t>ZSJ</t>
  </si>
  <si>
    <t>Sandy Lake (ON)</t>
  </si>
  <si>
    <t>Sandy Lake Airport</t>
  </si>
  <si>
    <t>Hub ZSJ - Sandy Lake (ON) - Sandy Lake Airport / Canada</t>
  </si>
  <si>
    <t>YFO</t>
  </si>
  <si>
    <t>Flin Flon (MB)</t>
  </si>
  <si>
    <t>Flin Flon Airport</t>
  </si>
  <si>
    <t>Hub YFO - Flin Flon (MB) - Flin Flon Airport / Canada</t>
  </si>
  <si>
    <t>YPW</t>
  </si>
  <si>
    <t>Powell River (BC)</t>
  </si>
  <si>
    <t>Powell River Airport</t>
  </si>
  <si>
    <t>Hub YPW - Powell River (BC) - Powell River Airport / Canada</t>
  </si>
  <si>
    <t>YGT</t>
  </si>
  <si>
    <t>Igloolik (NU)</t>
  </si>
  <si>
    <t>Igloolik Airport</t>
  </si>
  <si>
    <t>Hub YGT - Igloolik (NU) - Igloolik Airport / Canada</t>
  </si>
  <si>
    <t>YCY</t>
  </si>
  <si>
    <t>Clyde River (NU)</t>
  </si>
  <si>
    <t>Clyde River Airport</t>
  </si>
  <si>
    <t>Hub YCY - Clyde River (NU) - Clyde River Airport / Canada</t>
  </si>
  <si>
    <t>YYY</t>
  </si>
  <si>
    <t>Mont</t>
  </si>
  <si>
    <t>Joli (QC)</t>
  </si>
  <si>
    <t>Hub YYY - Mont - Joli (QC) / Canada</t>
  </si>
  <si>
    <t>YHR</t>
  </si>
  <si>
    <t>Chevery (QC)</t>
  </si>
  <si>
    <t>Chevery Aéroport</t>
  </si>
  <si>
    <t>Hub YHR - Chevery (QC) - Chevery Aéroport / Canada</t>
  </si>
  <si>
    <t>YQD</t>
  </si>
  <si>
    <t>The Pas (MB)</t>
  </si>
  <si>
    <t>The Pas Airport</t>
  </si>
  <si>
    <t>Hub YQD - The Pas (MB) - The Pas Airport / Canada</t>
  </si>
  <si>
    <t>YXN</t>
  </si>
  <si>
    <t>Whale Cove (NU)</t>
  </si>
  <si>
    <t>Whale Cove Airport</t>
  </si>
  <si>
    <t>Hub YXN - Whale Cove (NU) - Whale Cove Airport / Canada</t>
  </si>
  <si>
    <t>YOH</t>
  </si>
  <si>
    <t>Oxford House (MB)</t>
  </si>
  <si>
    <t>Oxford House Airport</t>
  </si>
  <si>
    <t>Hub YOH - Oxford House (MB) - Oxford House Airport / Canada</t>
  </si>
  <si>
    <t>YLH</t>
  </si>
  <si>
    <t>Lansdowne House (ON)</t>
  </si>
  <si>
    <t>Lansdowne House Airport</t>
  </si>
  <si>
    <t>Hub YLH - Lansdowne House (ON) - Lansdowne House Airport / Canada</t>
  </si>
  <si>
    <t>YVC</t>
  </si>
  <si>
    <t>La Ronge (SK)</t>
  </si>
  <si>
    <t>Barber Field Airport</t>
  </si>
  <si>
    <t>Hub YVC - La Ronge (SK) - Barber Field Airport / Canada</t>
  </si>
  <si>
    <t>YAG</t>
  </si>
  <si>
    <t>Fort Frances (ON)</t>
  </si>
  <si>
    <t>Fort Frances Municipal Airport</t>
  </si>
  <si>
    <t>Hub YAG - Fort Frances (ON) - Fort Frances Municipal Airport / Canada</t>
  </si>
  <si>
    <t>YKG</t>
  </si>
  <si>
    <t>Kangirsuk (QC)</t>
  </si>
  <si>
    <t>Kangirsuk Aéroport</t>
  </si>
  <si>
    <t>Hub YKG - Kangirsuk (QC) - Kangirsuk Aéroport / Canada</t>
  </si>
  <si>
    <t>YIF</t>
  </si>
  <si>
    <t>Saint</t>
  </si>
  <si>
    <t>Augustin (QC)</t>
  </si>
  <si>
    <t>Hub YIF - Saint - Augustin (QC) / Canada</t>
  </si>
  <si>
    <t>YNS</t>
  </si>
  <si>
    <t>Nemiscau (QC)</t>
  </si>
  <si>
    <t>Nemiscau Aéroport</t>
  </si>
  <si>
    <t>Hub YNS - Nemiscau (QC) - Nemiscau Aéroport / Canada</t>
  </si>
  <si>
    <t>YKU</t>
  </si>
  <si>
    <t>Chisasibi (QC)</t>
  </si>
  <si>
    <t>Chisasibi Aéroport</t>
  </si>
  <si>
    <t>Hub YKU - Chisasibi (QC) - Chisasibi Aéroport / Canada</t>
  </si>
  <si>
    <t>YTE</t>
  </si>
  <si>
    <t>Cape Dorset (NU)</t>
  </si>
  <si>
    <t>Cape Dorset Airport</t>
  </si>
  <si>
    <t>Hub YTE - Cape Dorset (NU) - Cape Dorset Airport / Canada</t>
  </si>
  <si>
    <t>YMO</t>
  </si>
  <si>
    <t>Moosonee (ON)</t>
  </si>
  <si>
    <t>Moosonee Airport</t>
  </si>
  <si>
    <t>Hub YMO - Moosonee (ON) - Moosonee Airport / Canada</t>
  </si>
  <si>
    <t>YIO</t>
  </si>
  <si>
    <t>Pond Inlet (NU)</t>
  </si>
  <si>
    <t>Pond Inlet Airport</t>
  </si>
  <si>
    <t>Hub YIO - Pond Inlet (NU) - Pond Inlet Airport / Canada</t>
  </si>
  <si>
    <t>YNM</t>
  </si>
  <si>
    <t>Matagami (QC)</t>
  </si>
  <si>
    <t>Matagami Aéroport</t>
  </si>
  <si>
    <t>Hub YNM - Matagami (QC) - Matagami Aéroport / Canada</t>
  </si>
  <si>
    <t>YYE</t>
  </si>
  <si>
    <t>Fort Nelson (BC)</t>
  </si>
  <si>
    <t>Fort Nelson Airport</t>
  </si>
  <si>
    <t>Hub YYE - Fort Nelson (BC) - Fort Nelson Airport / Canada</t>
  </si>
  <si>
    <t>YYH</t>
  </si>
  <si>
    <t>Taloyoak (NU)</t>
  </si>
  <si>
    <t>Taloyoak Airport</t>
  </si>
  <si>
    <t>Hub YYH - Taloyoak (NU) - Taloyoak Airport / Canada</t>
  </si>
  <si>
    <t>AKV</t>
  </si>
  <si>
    <t>Akulivik (QC)</t>
  </si>
  <si>
    <t>Akulivik Aéroport</t>
  </si>
  <si>
    <t>Hub AKV - Akulivik (QC) - Akulivik Aéroport / Canada</t>
  </si>
  <si>
    <t>YZT</t>
  </si>
  <si>
    <t>Port Hardy (BC)</t>
  </si>
  <si>
    <t>Port Hardy Airport</t>
  </si>
  <si>
    <t>Hub YZT - Port Hardy (BC) - Port Hardy Airport / Canada</t>
  </si>
  <si>
    <t>YHU</t>
  </si>
  <si>
    <t>Montréal (QC)</t>
  </si>
  <si>
    <t>Hub YHU - Montréal (QC) - Saint / Canada</t>
  </si>
  <si>
    <t>ZBF</t>
  </si>
  <si>
    <t>Bathurst (NB)</t>
  </si>
  <si>
    <t>Hub ZBF - Bathurst (NB) - Bathurst Airport / Canada</t>
  </si>
  <si>
    <t>YUD</t>
  </si>
  <si>
    <t>Umiujaq (QC)</t>
  </si>
  <si>
    <t>Umiujaq Aéroport</t>
  </si>
  <si>
    <t>Hub YUD - Umiujaq (QC) - Umiujaq Aéroport / Canada</t>
  </si>
  <si>
    <t>YQC</t>
  </si>
  <si>
    <t>Quaqtaq (QC)</t>
  </si>
  <si>
    <t>Quaqtaq Aéroport</t>
  </si>
  <si>
    <t>Hub YQC - Quaqtaq (QC) - Quaqtaq Aéroport / Canada</t>
  </si>
  <si>
    <t>YIK</t>
  </si>
  <si>
    <t>Ivujivik (QC)</t>
  </si>
  <si>
    <t>Ivujivik Aéroport</t>
  </si>
  <si>
    <t>Hub YIK - Ivujivik (QC) - Ivujivik Aéroport / Canada</t>
  </si>
  <si>
    <t>YST</t>
  </si>
  <si>
    <t>St. Theresa Point (MB)</t>
  </si>
  <si>
    <t>St. Theresa Point Airport</t>
  </si>
  <si>
    <t>Hub YST - St. Theresa Point (MB) - St. Theresa Point Airport / Canada</t>
  </si>
  <si>
    <t>YZS</t>
  </si>
  <si>
    <t>Coral Harbour (NU)</t>
  </si>
  <si>
    <t>Coral Harbour Airport</t>
  </si>
  <si>
    <t>Hub YZS - Coral Harbour (NU) - Coral Harbour Airport / Canada</t>
  </si>
  <si>
    <t>YMT</t>
  </si>
  <si>
    <t>Chibougamau (QC)</t>
  </si>
  <si>
    <t>Chibougamau/Chapais Aéroport</t>
  </si>
  <si>
    <t>Hub YMT - Chibougamau (QC) - Chibougamau/Chapais Aéroport / Canada</t>
  </si>
  <si>
    <t>YXH</t>
  </si>
  <si>
    <t>Medicine Hat (AB)</t>
  </si>
  <si>
    <t>Medicine Hat Airport</t>
  </si>
  <si>
    <t>Hub YXH - Medicine Hat (AB) - Medicine Hat Airport / Canada</t>
  </si>
  <si>
    <t>YSM</t>
  </si>
  <si>
    <t>Fort Smith (NT)</t>
  </si>
  <si>
    <t>Fort Smith Airport</t>
  </si>
  <si>
    <t>Hub YSM - Fort Smith (NT) - Fort Smith Airport / Canada</t>
  </si>
  <si>
    <t>YCS</t>
  </si>
  <si>
    <t>Chesterfield Inlet (NU)</t>
  </si>
  <si>
    <t>Chesterfield Inlet Airport</t>
  </si>
  <si>
    <t>Hub YCS - Chesterfield Inlet (NU) - Chesterfield Inlet Airport / Canada</t>
  </si>
  <si>
    <t>YZR</t>
  </si>
  <si>
    <t>Sarnia (ON)</t>
  </si>
  <si>
    <t>Chris Hadfield Airport</t>
  </si>
  <si>
    <t>Hub YZR - Sarnia (ON) - Chris Hadfield Airport / Canada</t>
  </si>
  <si>
    <t>ZKE</t>
  </si>
  <si>
    <t>Kashechewan (ON)</t>
  </si>
  <si>
    <t>Kashechewan Airport</t>
  </si>
  <si>
    <t>Hub ZKE - Kashechewan (ON) - Kashechewan Airport / Canada</t>
  </si>
  <si>
    <t>YTL</t>
  </si>
  <si>
    <t>Big Trout Lake (ON)</t>
  </si>
  <si>
    <t>Big Trout Lake Airport</t>
  </si>
  <si>
    <t>Hub YTL - Big Trout Lake (ON) - Big Trout Lake Airport / Canada</t>
  </si>
  <si>
    <t>YOA</t>
  </si>
  <si>
    <t>Ekati (NT)</t>
  </si>
  <si>
    <t>Ekati Airport</t>
  </si>
  <si>
    <t>Hub YOA - Ekati (NT) - Ekati Airport / Canada</t>
  </si>
  <si>
    <t>YGO</t>
  </si>
  <si>
    <t>Gods Lake Narrows (MB)</t>
  </si>
  <si>
    <t>Gods Lake Narrows Airport</t>
  </si>
  <si>
    <t>Hub YGO - Gods Lake Narrows (MB) - Gods Lake Narrows Airport / Canada</t>
  </si>
  <si>
    <t>ZTM</t>
  </si>
  <si>
    <t>Shamattawa (MB)</t>
  </si>
  <si>
    <t>Shamattawa Airport</t>
  </si>
  <si>
    <t>Hub ZTM - Shamattawa (MB) - Shamattawa Airport / Canada</t>
  </si>
  <si>
    <t>YIV</t>
  </si>
  <si>
    <t>Island Lake (MB)</t>
  </si>
  <si>
    <t>Island Lake Airport</t>
  </si>
  <si>
    <t>Hub YIV - Island Lake (MB) - Island Lake Airport / Canada</t>
  </si>
  <si>
    <t>YBB</t>
  </si>
  <si>
    <t>Kugaaruk (NU)</t>
  </si>
  <si>
    <t>Pelly Bay Townsite Airport</t>
  </si>
  <si>
    <t>Hub YBB - Kugaaruk (NU) - Pelly Bay Townsite Airport / Canada</t>
  </si>
  <si>
    <t>YDA</t>
  </si>
  <si>
    <t>Dawson City (YT)</t>
  </si>
  <si>
    <t>Dawson City Airport</t>
  </si>
  <si>
    <t>Hub YDA - Dawson City (YT) - Dawson City Airport / Canada</t>
  </si>
  <si>
    <t>YPM</t>
  </si>
  <si>
    <t>Pikangikum (ON)</t>
  </si>
  <si>
    <t>Pikangikum Airport</t>
  </si>
  <si>
    <t>Hub YPM - Pikangikum (ON) - Pikangikum Airport / Canada</t>
  </si>
  <si>
    <t>ZUM</t>
  </si>
  <si>
    <t>Churchill Falls (NL)</t>
  </si>
  <si>
    <t>Churchill Falls Airport</t>
  </si>
  <si>
    <t>Hub ZUM - Churchill Falls (NL) - Churchill Falls Airport / Canada</t>
  </si>
  <si>
    <t>YFA</t>
  </si>
  <si>
    <t>Fort Albany (ON)</t>
  </si>
  <si>
    <t>Fort Albany Airport</t>
  </si>
  <si>
    <t>Hub YFA - Fort Albany (ON) - Fort Albany Airport / Canada</t>
  </si>
  <si>
    <t>YQI</t>
  </si>
  <si>
    <t>Yarmouth (NS)</t>
  </si>
  <si>
    <t>Yarmouth Airport</t>
  </si>
  <si>
    <t>Hub YQI - Yarmouth (NS) - Yarmouth Airport / Canada</t>
  </si>
  <si>
    <t>YNC</t>
  </si>
  <si>
    <t>Wemindji (QC)</t>
  </si>
  <si>
    <t>Wemindji Aéroport</t>
  </si>
  <si>
    <t>Hub YNC - Wemindji (QC) - Wemindji Aéroport / Canada</t>
  </si>
  <si>
    <t>ZEM</t>
  </si>
  <si>
    <t>Eastmain River (QC)</t>
  </si>
  <si>
    <t>Eastmain River Aéroport</t>
  </si>
  <si>
    <t>Hub ZEM - Eastmain River (QC) - Eastmain River Aéroport / Canada</t>
  </si>
  <si>
    <t>YFS</t>
  </si>
  <si>
    <t>Fort Simpson (NT)</t>
  </si>
  <si>
    <t>Fort Simpson Airport</t>
  </si>
  <si>
    <t>Hub YFS - Fort Simpson (NT) - Fort Simpson Airport / Canada</t>
  </si>
  <si>
    <t>YGX</t>
  </si>
  <si>
    <t>Gillam (MB)</t>
  </si>
  <si>
    <t>Gillam Airport</t>
  </si>
  <si>
    <t>Hub YGX - Gillam (MB) - Gillam Airport / Canada</t>
  </si>
  <si>
    <t>YTQ</t>
  </si>
  <si>
    <t>Tasiujaq (QC)</t>
  </si>
  <si>
    <t>Tasiujaq Aéroport</t>
  </si>
  <si>
    <t>Hub YTQ - Tasiujaq (QC) - Tasiujaq Aéroport / Canada</t>
  </si>
  <si>
    <t>YJT</t>
  </si>
  <si>
    <t>Stephenville (NL)</t>
  </si>
  <si>
    <t>Stephenville International Airport</t>
  </si>
  <si>
    <t>Hub YJT - Stephenville (NL) - Stephenville International Airport / Canada</t>
  </si>
  <si>
    <t>YPJ</t>
  </si>
  <si>
    <t>Aupaluk (QC)</t>
  </si>
  <si>
    <t>Aupaluk Aéroport</t>
  </si>
  <si>
    <t>Hub YPJ - Aupaluk (QC) - Aupaluk Aéroport / Canada</t>
  </si>
  <si>
    <t>YQZ</t>
  </si>
  <si>
    <t>Quesnel (BC)</t>
  </si>
  <si>
    <t>Quesnel Airport</t>
  </si>
  <si>
    <t>Hub YQZ - Quesnel (BC) - Quesnel Airport / Canada</t>
  </si>
  <si>
    <t>YOC</t>
  </si>
  <si>
    <t>Old Crow (YT)</t>
  </si>
  <si>
    <t>Old Crow Airport</t>
  </si>
  <si>
    <t>Hub YOC - Old Crow (YT) - Old Crow Airport / Canada</t>
  </si>
  <si>
    <t>YUT</t>
  </si>
  <si>
    <t>Repulse Bay (NU)</t>
  </si>
  <si>
    <t>Repulse Bay Airport</t>
  </si>
  <si>
    <t>Hub YUT - Repulse Bay (NU) - Repulse Bay Airport / Canada</t>
  </si>
  <si>
    <t>YPL</t>
  </si>
  <si>
    <t>Pickle Lake (ON)</t>
  </si>
  <si>
    <t>Pickle Lake Airport</t>
  </si>
  <si>
    <t>Hub YPL - Pickle Lake (ON) - Pickle Lake Airport / Canada</t>
  </si>
  <si>
    <t>YSF</t>
  </si>
  <si>
    <t>Stony Rapids (SK)</t>
  </si>
  <si>
    <t>Stony Rapids Airport</t>
  </si>
  <si>
    <t>Hub YSF - Stony Rapids (SK) - Stony Rapids Airport / Canada</t>
  </si>
  <si>
    <t>YWJ</t>
  </si>
  <si>
    <t>Deline (NT)</t>
  </si>
  <si>
    <t>Deline Airport</t>
  </si>
  <si>
    <t>Hub YWJ - Deline (NT) - Deline Airport / Canada</t>
  </si>
  <si>
    <t>YQN</t>
  </si>
  <si>
    <t>Nakina (ON)</t>
  </si>
  <si>
    <t>Nakina Airport</t>
  </si>
  <si>
    <t>Hub YQN - Nakina (ON) - Nakina Airport / Canada</t>
  </si>
  <si>
    <t>YAT</t>
  </si>
  <si>
    <t>Attawapiskat (ON)</t>
  </si>
  <si>
    <t>Attawapiskat Airport</t>
  </si>
  <si>
    <t>Hub YAT - Attawapiskat (ON) - Attawapiskat Airport / Canada</t>
  </si>
  <si>
    <t>MSA</t>
  </si>
  <si>
    <t>Muskrat Dam (ON)</t>
  </si>
  <si>
    <t>Muskrat Dam Airport</t>
  </si>
  <si>
    <t>Hub MSA - Muskrat Dam (ON) - Muskrat Dam Airport / Canada</t>
  </si>
  <si>
    <t>YGV</t>
  </si>
  <si>
    <t>Havre Saint</t>
  </si>
  <si>
    <t>Pierre (QC)</t>
  </si>
  <si>
    <t>Hub YGV - Havre Saint - Pierre (QC) / Canada</t>
  </si>
  <si>
    <t>YNA</t>
  </si>
  <si>
    <t>Natashquan (QC)</t>
  </si>
  <si>
    <t>Natashquan Aéroport</t>
  </si>
  <si>
    <t>Hub YNA - Natashquan (QC) - Natashquan Aéroport / Canada</t>
  </si>
  <si>
    <t>XKS</t>
  </si>
  <si>
    <t>Kasabonika (ON)</t>
  </si>
  <si>
    <t>Kasabonika Airport</t>
  </si>
  <si>
    <t>Hub XKS - Kasabonika (ON) - Kasabonika Airport / Canada</t>
  </si>
  <si>
    <t>XBE</t>
  </si>
  <si>
    <t>Bearskin Lake (ON)</t>
  </si>
  <si>
    <t>Bearskin Lake Airport</t>
  </si>
  <si>
    <t>Hub XBE - Bearskin Lake (ON) - Bearskin Lake Airport / Canada</t>
  </si>
  <si>
    <t>YGH</t>
  </si>
  <si>
    <t>Fort Good Hope (NT)</t>
  </si>
  <si>
    <t>Fort Good Hope Airport</t>
  </si>
  <si>
    <t>Hub YGH - Fort Good Hope (NT) - Fort Good Hope Airport / Canada</t>
  </si>
  <si>
    <t>ZPB</t>
  </si>
  <si>
    <t>Sachigo Lake (ON)</t>
  </si>
  <si>
    <t>Sachigo Lake Airport</t>
  </si>
  <si>
    <t>Hub ZPB - Sachigo Lake (ON) - Sachigo Lake Airport / Canada</t>
  </si>
  <si>
    <t>YZP</t>
  </si>
  <si>
    <t>Sandspit (BC)</t>
  </si>
  <si>
    <t>Sandspit Airport</t>
  </si>
  <si>
    <t>Hub YZP - Sandspit (BC) - Sandspit Airport / Canada</t>
  </si>
  <si>
    <t>ZGI</t>
  </si>
  <si>
    <t>Gods River (MB)</t>
  </si>
  <si>
    <t>Gods River Airport</t>
  </si>
  <si>
    <t>Hub ZGI - Gods River (MB) - Gods River Airport / Canada</t>
  </si>
  <si>
    <t>YOJ</t>
  </si>
  <si>
    <t>High Level (AB)</t>
  </si>
  <si>
    <t>High Level Airport</t>
  </si>
  <si>
    <t>Hub YOJ - High Level (AB) - High Level Airport / Canada</t>
  </si>
  <si>
    <t>XGR</t>
  </si>
  <si>
    <t>Kangiqsualujjuaq (QC)</t>
  </si>
  <si>
    <t>Georges River Aéroport</t>
  </si>
  <si>
    <t>Hub XGR - Kangiqsualujjuaq (QC) - Georges River Aéroport / Canada</t>
  </si>
  <si>
    <t>YUB</t>
  </si>
  <si>
    <t>Tuktoyaktuk (NT)</t>
  </si>
  <si>
    <t>James Gruben Airport</t>
  </si>
  <si>
    <t>Hub YUB - Tuktoyaktuk (NT) - James Gruben Airport / Canada</t>
  </si>
  <si>
    <t>ZRJ</t>
  </si>
  <si>
    <t>Round Lake (ON)</t>
  </si>
  <si>
    <t>Round Lake Airport</t>
  </si>
  <si>
    <t>Hub ZRJ - Round Lake (ON) - Round Lake Airport / Canada</t>
  </si>
  <si>
    <t>YSK</t>
  </si>
  <si>
    <t>Sanikiluaq (NU)</t>
  </si>
  <si>
    <t>Sanikiluaq Airport</t>
  </si>
  <si>
    <t>Hub YSK - Sanikiluaq (NU) - Sanikiluaq Airport / Canada</t>
  </si>
  <si>
    <t>YCH</t>
  </si>
  <si>
    <t>Miramichi (NB)</t>
  </si>
  <si>
    <t>Miramichi Airport</t>
  </si>
  <si>
    <t>Hub YCH - Miramichi (NB) - Miramichi Airport / Canada</t>
  </si>
  <si>
    <t>YRB</t>
  </si>
  <si>
    <t>Resolute Bay (NU)</t>
  </si>
  <si>
    <t>Resolute Bay Airport</t>
  </si>
  <si>
    <t>Hub YRB - Resolute Bay (NU) - Resolute Bay Airport / Canada</t>
  </si>
  <si>
    <t>SUR</t>
  </si>
  <si>
    <t>Summer Beaver (ON)</t>
  </si>
  <si>
    <t>Summer Beaver Airport</t>
  </si>
  <si>
    <t>Hub SUR - Summer Beaver (ON) - Summer Beaver Airport / Canada</t>
  </si>
  <si>
    <t>KIF</t>
  </si>
  <si>
    <t>Kingfisher Lake (ON)</t>
  </si>
  <si>
    <t>Kingfisher Lake Airport</t>
  </si>
  <si>
    <t>Hub KIF - Kingfisher Lake (ON) - Kingfisher Lake Airport / Canada</t>
  </si>
  <si>
    <t>YLL</t>
  </si>
  <si>
    <t>Lloydminster (AB)</t>
  </si>
  <si>
    <t>Lloydminster Airport</t>
  </si>
  <si>
    <t>Hub YLL - Lloydminster (AB) - Lloydminster Airport / Canada</t>
  </si>
  <si>
    <t>YNE</t>
  </si>
  <si>
    <t>Norway House (MB)</t>
  </si>
  <si>
    <t>Norway House Airport</t>
  </si>
  <si>
    <t>Hub YNE - Norway House (MB) - Norway House Airport / Canada</t>
  </si>
  <si>
    <t>YHI</t>
  </si>
  <si>
    <t>Ulukhaktok (NT)</t>
  </si>
  <si>
    <t>Holman Airport</t>
  </si>
  <si>
    <t>Hub YHI - Ulukhaktok (NT) - Holman Airport / Canada</t>
  </si>
  <si>
    <t>YDQ</t>
  </si>
  <si>
    <t>Dawson Creek (BC)</t>
  </si>
  <si>
    <t>Dawson Creek Airport</t>
  </si>
  <si>
    <t>Hub YDQ - Dawson Creek (BC) - Dawson Creek Airport / Canada</t>
  </si>
  <si>
    <t>YET</t>
  </si>
  <si>
    <t>Edson (AB)</t>
  </si>
  <si>
    <t>Edson Airport</t>
  </si>
  <si>
    <t>Hub YET - Edson (AB) - Edson Airport / Canada</t>
  </si>
  <si>
    <t>YBR</t>
  </si>
  <si>
    <t>Brandon (MB)</t>
  </si>
  <si>
    <t>Brandon Municipal Airport</t>
  </si>
  <si>
    <t>Hub YBR - Brandon (MB) - Brandon Municipal Airport / Canada</t>
  </si>
  <si>
    <t>YAC</t>
  </si>
  <si>
    <t>Cat Lake (ON)</t>
  </si>
  <si>
    <t>Cat Lake Airport</t>
  </si>
  <si>
    <t>Hub YAC - Cat Lake (ON) - Cat Lake Airport / Canada</t>
  </si>
  <si>
    <t>XLB</t>
  </si>
  <si>
    <t>Lac Brochet (MB)</t>
  </si>
  <si>
    <t>Lac Brochet Airport</t>
  </si>
  <si>
    <t>Hub XLB - Lac Brochet (MB) - Lac Brochet Airport / Canada</t>
  </si>
  <si>
    <t>ZFD</t>
  </si>
  <si>
    <t>Fond</t>
  </si>
  <si>
    <t>du</t>
  </si>
  <si>
    <t>Hub ZFD - Fond - du / Canada</t>
  </si>
  <si>
    <t>ZWL</t>
  </si>
  <si>
    <t>Wollaston Lake (SK)</t>
  </si>
  <si>
    <t>Wollaston Lake Airport</t>
  </si>
  <si>
    <t>Hub ZWL - Wollaston Lake (SK) - Wollaston Lake Airport / Canada</t>
  </si>
  <si>
    <t>YBK</t>
  </si>
  <si>
    <t>Baker Lake (NU)</t>
  </si>
  <si>
    <t>Baker Lake Airport</t>
  </si>
  <si>
    <t>Hub YBK - Baker Lake (NU) - Baker Lake Airport / Canada</t>
  </si>
  <si>
    <t>YVZ</t>
  </si>
  <si>
    <t>Deer Lake (ON)</t>
  </si>
  <si>
    <t>Deer Lake Airport</t>
  </si>
  <si>
    <t>Hub YVZ - Deer Lake (ON) - Deer Lake Airport / Canada</t>
  </si>
  <si>
    <t>YVB</t>
  </si>
  <si>
    <t>Bonaventure (QC)</t>
  </si>
  <si>
    <t>Bonaventure Aéroport</t>
  </si>
  <si>
    <t>Hub YVB - Bonaventure (QC) - Bonaventure Aéroport / Canada</t>
  </si>
  <si>
    <t>YEL</t>
  </si>
  <si>
    <t>Elliot Lake (ON)</t>
  </si>
  <si>
    <t>Elliot Lake Municipal Airport</t>
  </si>
  <si>
    <t>Hub YEL - Elliot Lake (ON) - Elliot Lake Municipal Airport / Canada</t>
  </si>
  <si>
    <t>YDN</t>
  </si>
  <si>
    <t>Dauphin (MB)</t>
  </si>
  <si>
    <t>Lt. Col W.G. (Billy) Barker VC Airport</t>
  </si>
  <si>
    <t>Hub YDN - Dauphin (MB) - Lt. Col W.G. (Billy) Barker VC Airport / Canada</t>
  </si>
  <si>
    <t>YCR</t>
  </si>
  <si>
    <t>Cross Lake (MB)</t>
  </si>
  <si>
    <t>Charlie Sinclair Memorial Airport</t>
  </si>
  <si>
    <t>Hub YCR - Cross Lake (MB) - Charlie Sinclair Memorial Airport / Canada</t>
  </si>
  <si>
    <t>YAX</t>
  </si>
  <si>
    <t>Angling Lake (ON)</t>
  </si>
  <si>
    <t>Wapekeka Airport</t>
  </si>
  <si>
    <t>Hub YAX - Angling Lake (ON) - Wapekeka Airport / Canada</t>
  </si>
  <si>
    <t>QBC</t>
  </si>
  <si>
    <t>Bella Coola (BC)</t>
  </si>
  <si>
    <t>Bella Coola Airport</t>
  </si>
  <si>
    <t>Hub QBC - Bella Coola (BC) - Bella Coola Airport / Canada</t>
  </si>
  <si>
    <t>ZFM</t>
  </si>
  <si>
    <t>Fort McPherson (NT)</t>
  </si>
  <si>
    <t>Fort McPherson Airport</t>
  </si>
  <si>
    <t>Hub ZFM - Fort McPherson (NT) - Fort McPherson Airport / Canada</t>
  </si>
  <si>
    <t>YXR</t>
  </si>
  <si>
    <t>Earlton (ON)</t>
  </si>
  <si>
    <t>Timiskaming Regional Airport</t>
  </si>
  <si>
    <t>Hub YXR - Earlton (ON) - Timiskaming Regional Airport / Canada</t>
  </si>
  <si>
    <t>ZMT</t>
  </si>
  <si>
    <t>Masset (BC)</t>
  </si>
  <si>
    <t>Masset Airport</t>
  </si>
  <si>
    <t>Hub ZMT - Masset (BC) - Masset Airport / Canada</t>
  </si>
  <si>
    <t>YCB</t>
  </si>
  <si>
    <t>Cambridge Bay (NU)</t>
  </si>
  <si>
    <t>Cambridge Bay Airport</t>
  </si>
  <si>
    <t>Hub YCB - Cambridge Bay (NU) - Cambridge Bay Airport / Canada</t>
  </si>
  <si>
    <t>YAB</t>
  </si>
  <si>
    <t>Arctic Bay (NU)</t>
  </si>
  <si>
    <t>Arctic Bay Airport</t>
  </si>
  <si>
    <t>Hub YAB - Arctic Bay (NU) - Arctic Bay Airport / Canada</t>
  </si>
  <si>
    <t>KEW</t>
  </si>
  <si>
    <t>Keewaywin (ON)</t>
  </si>
  <si>
    <t>Keewaywin Airport</t>
  </si>
  <si>
    <t>Hub KEW - Keewaywin (ON) - Keewaywin Airport / Canada</t>
  </si>
  <si>
    <t>YQF</t>
  </si>
  <si>
    <t>Red Deer (AB)</t>
  </si>
  <si>
    <t>Red Deer Regional Airport</t>
  </si>
  <si>
    <t>Hub YQF - Red Deer (AB) - Red Deer Regional Airport / Canada</t>
  </si>
  <si>
    <t>YRS</t>
  </si>
  <si>
    <t>Red Sucker Lake (MB)</t>
  </si>
  <si>
    <t>Red Sucker Lake Airport</t>
  </si>
  <si>
    <t>Hub YRS - Red Sucker Lake (MB) - Red Sucker Lake Airport / Canada</t>
  </si>
  <si>
    <t>YOG</t>
  </si>
  <si>
    <t>Ogoki Post (ON)</t>
  </si>
  <si>
    <t>Ogoki Post Airport</t>
  </si>
  <si>
    <t>Hub YOG - Ogoki Post (ON) - Ogoki Post Airport / Canada</t>
  </si>
  <si>
    <t>YFD</t>
  </si>
  <si>
    <t>Brantford (ON)</t>
  </si>
  <si>
    <t>Brantford Airport</t>
  </si>
  <si>
    <t>Hub YFD - Brantford (ON) - Brantford Airport / Canada</t>
  </si>
  <si>
    <t>YZH</t>
  </si>
  <si>
    <t>Slave Lake (AB)</t>
  </si>
  <si>
    <t>Slave Lake Airport</t>
  </si>
  <si>
    <t>Hub YZH - Slave Lake (AB) - Slave Lake Airport / Canada</t>
  </si>
  <si>
    <t>YPY</t>
  </si>
  <si>
    <t>Fort Chipewyan (AB)</t>
  </si>
  <si>
    <t>Fort Chipewyan Airport</t>
  </si>
  <si>
    <t>Hub YPY - Fort Chipewyan (AB) - Fort Chipewyan Airport / Canada</t>
  </si>
  <si>
    <t>YPE</t>
  </si>
  <si>
    <t>Peace River (AB)</t>
  </si>
  <si>
    <t>Peace River Airport</t>
  </si>
  <si>
    <t>Hub YPE - Peace River (AB) - Peace River Airport / Canada</t>
  </si>
  <si>
    <t>YER</t>
  </si>
  <si>
    <t>Fort Severn (ON)</t>
  </si>
  <si>
    <t>Fort Severn Airport</t>
  </si>
  <si>
    <t>Hub YER - Fort Severn (ON) - Fort Severn Airport / Canada</t>
  </si>
  <si>
    <t>YCN</t>
  </si>
  <si>
    <t>Cochrane (ON)</t>
  </si>
  <si>
    <t>Cochrane Airport</t>
  </si>
  <si>
    <t>Hub YCN - Cochrane (ON) - Cochrane Airport / Canada</t>
  </si>
  <si>
    <t>YCL</t>
  </si>
  <si>
    <t>Charlo (NB)</t>
  </si>
  <si>
    <t>Charlo Airport</t>
  </si>
  <si>
    <t>Hub YCL - Charlo (NB) - Charlo Airport / Canada</t>
  </si>
  <si>
    <t>ZAC</t>
  </si>
  <si>
    <t>York Landing (MB)</t>
  </si>
  <si>
    <t>York Landing Airport</t>
  </si>
  <si>
    <t>Hub ZAC - York Landing (MB) - York Landing Airport / Canada</t>
  </si>
  <si>
    <t>XSI</t>
  </si>
  <si>
    <t>South Indian Lake (MB)</t>
  </si>
  <si>
    <t>South Indian Lake Airport</t>
  </si>
  <si>
    <t>Hub XSI - South Indian Lake (MB) - South Indian Lake Airport / Canada</t>
  </si>
  <si>
    <t>YTF</t>
  </si>
  <si>
    <t>Alma (QC)</t>
  </si>
  <si>
    <t>Alma Aéroport</t>
  </si>
  <si>
    <t>Hub YTF - Alma (QC) - Alma Aéroport / Canada</t>
  </si>
  <si>
    <t>YNO</t>
  </si>
  <si>
    <t>North Spirit Lake (ON)</t>
  </si>
  <si>
    <t>North Spirit Lake Airport</t>
  </si>
  <si>
    <t>Hub YNO - North Spirit Lake (ON) - North Spirit Lake Airport / Canada</t>
  </si>
  <si>
    <t>YHP</t>
  </si>
  <si>
    <t>Poplar Hil (ON)</t>
  </si>
  <si>
    <t>Poplar Hil Airport</t>
  </si>
  <si>
    <t>Hub YHP - Poplar Hil (ON) - Poplar Hil Airport / Canada</t>
  </si>
  <si>
    <t>YBT</t>
  </si>
  <si>
    <t>Brochet (MB)</t>
  </si>
  <si>
    <t>Brochet Airport</t>
  </si>
  <si>
    <t>Hub YBT - Brochet (MB) - Brochet Airport / Canada</t>
  </si>
  <si>
    <t>YOP</t>
  </si>
  <si>
    <t>Rainbow Lake (AB)</t>
  </si>
  <si>
    <t>Rainbow Lake Airport</t>
  </si>
  <si>
    <t>Hub YOP - Rainbow Lake (AB) - Rainbow Lake Airport / Canada</t>
  </si>
  <si>
    <t>YEY</t>
  </si>
  <si>
    <t>Amos (QC)</t>
  </si>
  <si>
    <t>Amos/Magny Aéroport</t>
  </si>
  <si>
    <t>Hub YEY - Amos (QC) - Amos/Magny Aéroport / Canada</t>
  </si>
  <si>
    <t>YSL</t>
  </si>
  <si>
    <t>Léonard (NB)</t>
  </si>
  <si>
    <t>Hub YSL - Saint - Léonard (NB) / Canada</t>
  </si>
  <si>
    <t>YQA</t>
  </si>
  <si>
    <t>Muskoka (ON)</t>
  </si>
  <si>
    <t>Muskoka Airport</t>
  </si>
  <si>
    <t>Hub YQA - Muskoka (ON) - Muskoka Airport / Canada</t>
  </si>
  <si>
    <t>YNL</t>
  </si>
  <si>
    <t>Points North Landing (SK)</t>
  </si>
  <si>
    <t>Points North Landing Airport</t>
  </si>
  <si>
    <t>Hub YNL - Points North Landing (SK) - Points North Landing Airport / Canada</t>
  </si>
  <si>
    <t>YYL</t>
  </si>
  <si>
    <t>Lynn Lake (MB)</t>
  </si>
  <si>
    <t>Lynn Lake Airport</t>
  </si>
  <si>
    <t>Hub YYL - Lynn Lake (MB) - Lynn Lake Airport / Canada</t>
  </si>
  <si>
    <t>YRJ</t>
  </si>
  <si>
    <t>Roberval (QC)</t>
  </si>
  <si>
    <t>Roberval Aéroport</t>
  </si>
  <si>
    <t>Hub YRJ - Roberval (QC) - Roberval Aéroport / Canada</t>
  </si>
  <si>
    <t>YPC</t>
  </si>
  <si>
    <t>Paulatuk (NT)</t>
  </si>
  <si>
    <t>Paulatuk Airport</t>
  </si>
  <si>
    <t>Hub YPC - Paulatuk (NT) - Paulatuk Airport / Canada</t>
  </si>
  <si>
    <t>YPO</t>
  </si>
  <si>
    <t>Peawanuck (ON)</t>
  </si>
  <si>
    <t>Peawanuck Airport</t>
  </si>
  <si>
    <t>Hub YPO - Peawanuck (ON) - Peawanuck Airport / Canada</t>
  </si>
  <si>
    <t>YVP</t>
  </si>
  <si>
    <t>Kuujjuaq (QC)</t>
  </si>
  <si>
    <t>Kuujjuaq Aéroport</t>
  </si>
  <si>
    <t>Hub YVP - Kuujjuaq (QC) - Kuujjuaq Aéroport / Canada</t>
  </si>
  <si>
    <t>YSY</t>
  </si>
  <si>
    <t>Sachs Harbour (NT)</t>
  </si>
  <si>
    <t>Sachs Harbour Airport</t>
  </si>
  <si>
    <t>Hub YSY - Sachs Harbour (NT) - Sachs Harbour Airport / Canada</t>
  </si>
  <si>
    <t>YRF</t>
  </si>
  <si>
    <t>Cartwright (NL)</t>
  </si>
  <si>
    <t>Cartwright Airport</t>
  </si>
  <si>
    <t>Hub YRF - Cartwright (NL) - Cartwright Airport / Canada</t>
  </si>
  <si>
    <t>YAA</t>
  </si>
  <si>
    <t>Anahim Lake (BC)</t>
  </si>
  <si>
    <t>Anahim Lake Airport</t>
  </si>
  <si>
    <t>Hub YAA - Anahim Lake (BC) - Anahim Lake Airport / Canada</t>
  </si>
  <si>
    <t>YWP</t>
  </si>
  <si>
    <t>Webequie (ON)</t>
  </si>
  <si>
    <t>Webequie Airport</t>
  </si>
  <si>
    <t>Hub YWP - Webequie (ON) - Webequie Airport / Canada</t>
  </si>
  <si>
    <t>YMA</t>
  </si>
  <si>
    <t>Mayo (YT)</t>
  </si>
  <si>
    <t>Mayo Airport</t>
  </si>
  <si>
    <t>Hub YMA - Mayo (YT) - Mayo Airport / Canada</t>
  </si>
  <si>
    <t>YBE</t>
  </si>
  <si>
    <t>Uranium City (SK)</t>
  </si>
  <si>
    <t>Uranium City Airport</t>
  </si>
  <si>
    <t>Hub YBE - Uranium City (SK) - Uranium City Airport / Canada</t>
  </si>
  <si>
    <t>YZU</t>
  </si>
  <si>
    <t>Whitecourt (AB)</t>
  </si>
  <si>
    <t>Whitecourt Airport</t>
  </si>
  <si>
    <t>Hub YZU - Whitecourt (AB) - Whitecourt Airport / Canada</t>
  </si>
  <si>
    <t>YAZ</t>
  </si>
  <si>
    <t>Tofino (BC)</t>
  </si>
  <si>
    <t>Long Beach Airport</t>
  </si>
  <si>
    <t>Hub YAZ - Tofino (BC) - Long Beach Airport / Canada</t>
  </si>
  <si>
    <t>YCQ</t>
  </si>
  <si>
    <t>Chetwynd (BC)</t>
  </si>
  <si>
    <t>Chetwynd Airport</t>
  </si>
  <si>
    <t>Hub YCQ - Chetwynd (BC) - Chetwynd Airport / Canada</t>
  </si>
  <si>
    <t>SID</t>
  </si>
  <si>
    <t>Sal</t>
  </si>
  <si>
    <t>Amílcar Cabral Aeroporto Internacional</t>
  </si>
  <si>
    <t>Cap-Vert</t>
  </si>
  <si>
    <t>Hub SID - Sal - Amílcar Cabral Aeroporto Internacional / Cap-Vert</t>
  </si>
  <si>
    <t>/images/flags/cv.png</t>
  </si>
  <si>
    <t>cv.png</t>
  </si>
  <si>
    <t>RAI</t>
  </si>
  <si>
    <t>Praia</t>
  </si>
  <si>
    <t>Aeroporto Internacional da Praia</t>
  </si>
  <si>
    <t>Hub RAI - Praia - Aeroporto Internacional da Praia / Cap-Vert</t>
  </si>
  <si>
    <t>MMO</t>
  </si>
  <si>
    <t>Maio</t>
  </si>
  <si>
    <t>Maio Aeroporto</t>
  </si>
  <si>
    <t>Hub MMO - Maio - Maio Aeroporto / Cap-Vert</t>
  </si>
  <si>
    <t>BVC</t>
  </si>
  <si>
    <t>Rabil</t>
  </si>
  <si>
    <t>Rabil Aeroporto</t>
  </si>
  <si>
    <t>Hub BVC - Rabil - Rabil Aeroporto / Cap-Vert</t>
  </si>
  <si>
    <t>SNE</t>
  </si>
  <si>
    <t>Sao Nicolau</t>
  </si>
  <si>
    <t>Aeroporto de Preguiça</t>
  </si>
  <si>
    <t>Hub SNE - Sao Nicolau - Aeroporto de Preguiça / Cap-Vert</t>
  </si>
  <si>
    <t>SFL</t>
  </si>
  <si>
    <t>Sao Filipe</t>
  </si>
  <si>
    <t>Aerodromo de Sao Filipe</t>
  </si>
  <si>
    <t>Hub SFL - Sao Filipe - Aerodromo de Sao Filipe / Cap-Vert</t>
  </si>
  <si>
    <t>VXE</t>
  </si>
  <si>
    <t>Sao Vicente</t>
  </si>
  <si>
    <t>Sao Pedro Aeroporto</t>
  </si>
  <si>
    <t>Hub VXE - Sao Vicente - Sao Pedro Aeroporto / Cap-Vert</t>
  </si>
  <si>
    <t>SCL</t>
  </si>
  <si>
    <t>Santiago</t>
  </si>
  <si>
    <t>Comodoro Arturo Merino Benítez Aeropuerto Internacional</t>
  </si>
  <si>
    <t>Chili</t>
  </si>
  <si>
    <t>Hub SCL - Santiago - Comodoro Arturo Merino Benítez Aeropuerto Internacional / Chili</t>
  </si>
  <si>
    <t>/images/flags/cl.png</t>
  </si>
  <si>
    <t>cl.png</t>
  </si>
  <si>
    <t>PMC</t>
  </si>
  <si>
    <t>Puerto Montt</t>
  </si>
  <si>
    <t>El Tepual Aeropuerto Internacional</t>
  </si>
  <si>
    <t>Hub PMC - Puerto Montt - El Tepual Aeropuerto Internacional / Chili</t>
  </si>
  <si>
    <t>IQQ</t>
  </si>
  <si>
    <t>Iquique</t>
  </si>
  <si>
    <t>Diego Aracena Aeropuerto</t>
  </si>
  <si>
    <t>Hub IQQ - Iquique - Diego Aracena Aeropuerto / Chili</t>
  </si>
  <si>
    <t>CCP</t>
  </si>
  <si>
    <t>Concepcion</t>
  </si>
  <si>
    <t>Concepcion Aeropuerto</t>
  </si>
  <si>
    <t>Hub CCP - Concepcion - Concepcion Aeropuerto / Chili</t>
  </si>
  <si>
    <t>ANF</t>
  </si>
  <si>
    <t>Antofagasta</t>
  </si>
  <si>
    <t>Cerro Moreno Aeropuerto</t>
  </si>
  <si>
    <t>Hub ANF - Antofagasta - Cerro Moreno Aeropuerto / Chili</t>
  </si>
  <si>
    <t>PUQ</t>
  </si>
  <si>
    <t>Punta Arenas</t>
  </si>
  <si>
    <t>Presidente Carlos Ibáñez del Campo Aeropuerto Internacional</t>
  </si>
  <si>
    <t>Hub PUQ - Punta Arenas - Presidente Carlos Ibáñez del Campo Aeropuerto Internacional / Chili</t>
  </si>
  <si>
    <t>CJC</t>
  </si>
  <si>
    <t>Calama</t>
  </si>
  <si>
    <t>El Loa Aeropuerto Internacional</t>
  </si>
  <si>
    <t>Hub CJC - Calama - El Loa Aeropuerto Internacional / Chili</t>
  </si>
  <si>
    <t>BBA</t>
  </si>
  <si>
    <t>Balmaceda</t>
  </si>
  <si>
    <t>Balmaceda Aeropuerto</t>
  </si>
  <si>
    <t>Hub BBA - Balmaceda - Balmaceda Aeropuerto / Chili</t>
  </si>
  <si>
    <t>ARI</t>
  </si>
  <si>
    <t>Arica</t>
  </si>
  <si>
    <t>Chacalluta Aeropuerto</t>
  </si>
  <si>
    <t>Hub ARI - Arica - Chacalluta Aeropuerto / Chili</t>
  </si>
  <si>
    <t>ZCO</t>
  </si>
  <si>
    <t>Temuco</t>
  </si>
  <si>
    <t>Maquehue Aeropuerto</t>
  </si>
  <si>
    <t>Hub ZCO - Temuco - Maquehue Aeropuerto / Chili</t>
  </si>
  <si>
    <t>LSC</t>
  </si>
  <si>
    <t>La Serena</t>
  </si>
  <si>
    <t>La Florida Aeropuerto</t>
  </si>
  <si>
    <t>Hub LSC - La Serena - La Florida Aeropuerto / Chili</t>
  </si>
  <si>
    <t>CPO</t>
  </si>
  <si>
    <t>Copiapó</t>
  </si>
  <si>
    <t>Chamonate Aeropuerto</t>
  </si>
  <si>
    <t>Hub CPO - Copiapó - Chamonate Aeropuerto / Chili</t>
  </si>
  <si>
    <t>ZAL</t>
  </si>
  <si>
    <t>Valdivia</t>
  </si>
  <si>
    <t>Pichoy Aeródromo</t>
  </si>
  <si>
    <t>Hub ZAL - Valdivia - Pichoy Aeródromo / Chili</t>
  </si>
  <si>
    <t>ZOS</t>
  </si>
  <si>
    <t>Osorno</t>
  </si>
  <si>
    <t>Cañal Bajo Carlos Hott Aeropuerto</t>
  </si>
  <si>
    <t>Hub ZOS - Osorno - Cañal Bajo Carlos Hott Aeropuerto / Chili</t>
  </si>
  <si>
    <t>ESR</t>
  </si>
  <si>
    <t>El Salvador</t>
  </si>
  <si>
    <t>El Salvador Bajo Aeropuerto</t>
  </si>
  <si>
    <t>Hub ESR - El Salvador - El Salvador Bajo Aeropuerto / Chili</t>
  </si>
  <si>
    <t>TNM</t>
  </si>
  <si>
    <t>Teniente R. Marsh</t>
  </si>
  <si>
    <t>Teniente R. Marsh Aeropuerto</t>
  </si>
  <si>
    <t>Hub TNM - Teniente R. Marsh - Teniente R. Marsh Aeropuerto / Chili</t>
  </si>
  <si>
    <t>IPC</t>
  </si>
  <si>
    <t>Isla de Pascua</t>
  </si>
  <si>
    <t>Mataveri Aeropuerto Internacional</t>
  </si>
  <si>
    <t>Hub IPC - Isla de Pascua - Mataveri Aeropuerto Internacional / Chili</t>
  </si>
  <si>
    <t>PEK</t>
  </si>
  <si>
    <t>Beijing</t>
  </si>
  <si>
    <t>Beijing Capital International Airport</t>
  </si>
  <si>
    <t>Chine</t>
  </si>
  <si>
    <t>Hub PEK - Beijing - Beijing Capital International Airport / Chine</t>
  </si>
  <si>
    <t>/images/flags/cn.png</t>
  </si>
  <si>
    <t>cn.png</t>
  </si>
  <si>
    <t>HKG</t>
  </si>
  <si>
    <t>Hong</t>
  </si>
  <si>
    <t>Kong</t>
  </si>
  <si>
    <t>Hub HKG - Hong - Kong / Chine</t>
  </si>
  <si>
    <t>CAN</t>
  </si>
  <si>
    <t>Guangzhou</t>
  </si>
  <si>
    <t>Baiyun International Airport</t>
  </si>
  <si>
    <t>Hub CAN - Guangzhou - Baiyun International Airport / Chine</t>
  </si>
  <si>
    <t>PVG</t>
  </si>
  <si>
    <t>Shanghai</t>
  </si>
  <si>
    <t>Pudong International Airport</t>
  </si>
  <si>
    <t>Hub PVG - Shanghai - Pudong International Airport / Chine</t>
  </si>
  <si>
    <t>SHA</t>
  </si>
  <si>
    <t>Hongqiao International Airport</t>
  </si>
  <si>
    <t>Hub SHA - Shanghai - Hongqiao International Airport / Chine</t>
  </si>
  <si>
    <t>SZX</t>
  </si>
  <si>
    <t>Shenzhen</t>
  </si>
  <si>
    <t>Baoan International Airport</t>
  </si>
  <si>
    <t>Hub SZX - Shenzhen - Baoan International Airport / Chine</t>
  </si>
  <si>
    <t>CTU</t>
  </si>
  <si>
    <t>Chengdu</t>
  </si>
  <si>
    <t>Shuangliu International Airport</t>
  </si>
  <si>
    <t>Hub CTU - Chengdu - Shuangliu International Airport / Chine</t>
  </si>
  <si>
    <t>KMG</t>
  </si>
  <si>
    <t>Kunming</t>
  </si>
  <si>
    <t>Wujiaba International Airport</t>
  </si>
  <si>
    <t>Hub KMG - Kunming - Wujiaba International Airport / Chine</t>
  </si>
  <si>
    <t>XIY</t>
  </si>
  <si>
    <t>Xian</t>
  </si>
  <si>
    <t>Xianyang International Airport</t>
  </si>
  <si>
    <t>Hub XIY - Xian - Xianyang International Airport / Chine</t>
  </si>
  <si>
    <t>HGH</t>
  </si>
  <si>
    <t>Hangzhou</t>
  </si>
  <si>
    <t>Xiaoshan International Airport</t>
  </si>
  <si>
    <t>Hub HGH - Hangzhou - Xiaoshan International Airport / Chine</t>
  </si>
  <si>
    <t>DLU</t>
  </si>
  <si>
    <t>Dali City</t>
  </si>
  <si>
    <t>Dali Airport</t>
  </si>
  <si>
    <t>Hub DLU - Dali City - Dali Airport / Chine</t>
  </si>
  <si>
    <t>CKG</t>
  </si>
  <si>
    <t>Chongqing</t>
  </si>
  <si>
    <t>Jiangbei International Airport</t>
  </si>
  <si>
    <t>Hub CKG - Chongqing - Jiangbei International Airport / Chine</t>
  </si>
  <si>
    <t>XMN</t>
  </si>
  <si>
    <t>Xiamen</t>
  </si>
  <si>
    <t>Gaoqi International Airport</t>
  </si>
  <si>
    <t>Hub XMN - Xiamen - Gaoqi International Airport / Chine</t>
  </si>
  <si>
    <t>WUH</t>
  </si>
  <si>
    <t>Wuhan</t>
  </si>
  <si>
    <t>Tianhe International Airport</t>
  </si>
  <si>
    <t>Hub WUH - Wuhan - Tianhe International Airport / Chine</t>
  </si>
  <si>
    <t>NKG</t>
  </si>
  <si>
    <t>Nanjing</t>
  </si>
  <si>
    <t>Lukou International Airport</t>
  </si>
  <si>
    <t>Hub NKG - Nanjing - Lukou International Airport / Chine</t>
  </si>
  <si>
    <t>TAO</t>
  </si>
  <si>
    <t>Qingdao</t>
  </si>
  <si>
    <t>Liuting International Airport</t>
  </si>
  <si>
    <t>Hub TAO - Qingdao - Liuting International Airport / Chine</t>
  </si>
  <si>
    <t>DLC</t>
  </si>
  <si>
    <t>Dalian</t>
  </si>
  <si>
    <t>Zhoushuizi International Airport</t>
  </si>
  <si>
    <t>Hub DLC - Dalian - Zhoushuizi International Airport / Chine</t>
  </si>
  <si>
    <t>HAK</t>
  </si>
  <si>
    <t>Haikou</t>
  </si>
  <si>
    <t>Meilan International Airport</t>
  </si>
  <si>
    <t>Hub HAK - Haikou - Meilan International Airport / Chine</t>
  </si>
  <si>
    <t>ENH</t>
  </si>
  <si>
    <t>Enshi</t>
  </si>
  <si>
    <t>Enshi Airport</t>
  </si>
  <si>
    <t>Hub ENH - Enshi - Enshi Airport / Chine</t>
  </si>
  <si>
    <t>SYX</t>
  </si>
  <si>
    <t>Sanya</t>
  </si>
  <si>
    <t>Phoenix International Airport</t>
  </si>
  <si>
    <t>Hub SYX - Sanya - Phoenix International Airport / Chine</t>
  </si>
  <si>
    <t>SHE</t>
  </si>
  <si>
    <t>Shenyang</t>
  </si>
  <si>
    <t>Taoxian International Airport</t>
  </si>
  <si>
    <t>Hub SHE - Shenyang - Taoxian International Airport / Chine</t>
  </si>
  <si>
    <t>CGO</t>
  </si>
  <si>
    <t>Zhengzhou</t>
  </si>
  <si>
    <t>Xinzheng International Airport</t>
  </si>
  <si>
    <t>Hub CGO - Zhengzhou - Xinzheng International Airport / Chine</t>
  </si>
  <si>
    <t>URC</t>
  </si>
  <si>
    <t>Urumqi</t>
  </si>
  <si>
    <t>Diwopu International Airport</t>
  </si>
  <si>
    <t>Hub URC - Urumqi - Diwopu International Airport / Chine</t>
  </si>
  <si>
    <t>HRB</t>
  </si>
  <si>
    <t>Harbin</t>
  </si>
  <si>
    <t>Taiping International Airport</t>
  </si>
  <si>
    <t>Hub HRB - Harbin - Taiping International Airport / Chine</t>
  </si>
  <si>
    <t>TNA</t>
  </si>
  <si>
    <t>Jinan</t>
  </si>
  <si>
    <t>Yaoqiang International Airport</t>
  </si>
  <si>
    <t>Hub TNA - Jinan - Yaoqiang International Airport / Chine</t>
  </si>
  <si>
    <t>TSN</t>
  </si>
  <si>
    <t>Tianjin</t>
  </si>
  <si>
    <t>Binhai International Airport</t>
  </si>
  <si>
    <t>Hub TSN - Tianjin - Binhai International Airport / Chine</t>
  </si>
  <si>
    <t>KWE</t>
  </si>
  <si>
    <t>Guiyang</t>
  </si>
  <si>
    <t>Longdongbao Airport</t>
  </si>
  <si>
    <t>Hub KWE - Guiyang - Longdongbao Airport / Chine</t>
  </si>
  <si>
    <t>FOC</t>
  </si>
  <si>
    <t>Fuzhou</t>
  </si>
  <si>
    <t>Changle International Airport</t>
  </si>
  <si>
    <t>Hub FOC - Fuzhou - Changle International Airport / Chine</t>
  </si>
  <si>
    <t>KWL</t>
  </si>
  <si>
    <t>Guilin</t>
  </si>
  <si>
    <t>Liangjiang International Airport</t>
  </si>
  <si>
    <t>Hub KWL - Guilin - Liangjiang International Airport / Chine</t>
  </si>
  <si>
    <t>FUG</t>
  </si>
  <si>
    <t>Fuyang</t>
  </si>
  <si>
    <t>Fuyang Airport</t>
  </si>
  <si>
    <t>Hub FUG - Fuyang - Fuyang Airport / Chine</t>
  </si>
  <si>
    <t>WNZ</t>
  </si>
  <si>
    <t>Wenzhou</t>
  </si>
  <si>
    <t>Yongqiang Airport</t>
  </si>
  <si>
    <t>Hub WNZ - Wenzhou - Yongqiang Airport / Chine</t>
  </si>
  <si>
    <t>TYN</t>
  </si>
  <si>
    <t>Taiyuan</t>
  </si>
  <si>
    <t>Wusu Airport</t>
  </si>
  <si>
    <t>Hub TYN - Taiyuan - Wusu Airport / Chine</t>
  </si>
  <si>
    <t>NNG</t>
  </si>
  <si>
    <t>Nanning</t>
  </si>
  <si>
    <t>Wuxu International Airport</t>
  </si>
  <si>
    <t>Hub NNG - Nanning - Wuxu International Airport / Chine</t>
  </si>
  <si>
    <t>BFU</t>
  </si>
  <si>
    <t>Bengbu</t>
  </si>
  <si>
    <t>Bengbu Airport</t>
  </si>
  <si>
    <t>Hub BFU - Bengbu - Bengbu Airport / Chine</t>
  </si>
  <si>
    <t>NGB</t>
  </si>
  <si>
    <t>Ningbo</t>
  </si>
  <si>
    <t>Lishe International Airport</t>
  </si>
  <si>
    <t>Hub NGB - Ningbo - Lishe International Airport / Chine</t>
  </si>
  <si>
    <t>KHN</t>
  </si>
  <si>
    <t>Nanchang</t>
  </si>
  <si>
    <t>Changbei International Airport</t>
  </si>
  <si>
    <t>Hub KHN - Nanchang - Changbei International Airport / Chine</t>
  </si>
  <si>
    <t>CGQ</t>
  </si>
  <si>
    <t>Changchun</t>
  </si>
  <si>
    <t>Longjia International Airport</t>
  </si>
  <si>
    <t>Hub CGQ - Changchun - Longjia International Airport / Chine</t>
  </si>
  <si>
    <t>HFE</t>
  </si>
  <si>
    <t>Hefei</t>
  </si>
  <si>
    <t>Luogang International Airport</t>
  </si>
  <si>
    <t>Hub HFE - Hefei - Luogang International Airport / Chine</t>
  </si>
  <si>
    <t>GOQ</t>
  </si>
  <si>
    <t>Golmud</t>
  </si>
  <si>
    <t>Golmud Airport</t>
  </si>
  <si>
    <t>Hub GOQ - Golmud - Golmud Airport / Chine</t>
  </si>
  <si>
    <t>HET</t>
  </si>
  <si>
    <t>Hohhot</t>
  </si>
  <si>
    <t>Baita International Airport</t>
  </si>
  <si>
    <t>Hub HET - Hohhot - Baita International Airport / Chine</t>
  </si>
  <si>
    <t>LHW</t>
  </si>
  <si>
    <t>Lanzhou</t>
  </si>
  <si>
    <t>Zhongchuan Airport</t>
  </si>
  <si>
    <t>Hub LHW - Lanzhou - Zhongchuan Airport / Chine</t>
  </si>
  <si>
    <t>GYS</t>
  </si>
  <si>
    <t>Guang Yuan</t>
  </si>
  <si>
    <t>Guangyuan Airport</t>
  </si>
  <si>
    <t>Hub GYS - Guang Yuan - Guangyuan Airport / Chine</t>
  </si>
  <si>
    <t>INC</t>
  </si>
  <si>
    <t>Yinchuan</t>
  </si>
  <si>
    <t>Hedong Airport</t>
  </si>
  <si>
    <t>Hub INC - Yinchuan - Hedong Airport / Chine</t>
  </si>
  <si>
    <t>WUX</t>
  </si>
  <si>
    <t>Wuxi</t>
  </si>
  <si>
    <t>Shuofang Airport</t>
  </si>
  <si>
    <t>Hub WUX - Wuxi - Shuofang Airport / Chine</t>
  </si>
  <si>
    <t>HEK</t>
  </si>
  <si>
    <t>Heihe</t>
  </si>
  <si>
    <t>Heihe Airport</t>
  </si>
  <si>
    <t>Hub HEK - Heihe - Heihe Airport / Chine</t>
  </si>
  <si>
    <t>YNT</t>
  </si>
  <si>
    <t>Yantai</t>
  </si>
  <si>
    <t>Laishan International Airport</t>
  </si>
  <si>
    <t>Hub YNT - Yantai - Laishan International Airport / Chine</t>
  </si>
  <si>
    <t>HJJ</t>
  </si>
  <si>
    <t>Zhijiang</t>
  </si>
  <si>
    <t>Zhijiang Airport</t>
  </si>
  <si>
    <t>Hub HJJ - Zhijiang - Zhijiang Airport / Chine</t>
  </si>
  <si>
    <t>JHG</t>
  </si>
  <si>
    <t>Xishuangbanna</t>
  </si>
  <si>
    <t>Gasa Airport</t>
  </si>
  <si>
    <t>Hub JHG - Xishuangbanna - Gasa Airport / Chine</t>
  </si>
  <si>
    <t>HLH</t>
  </si>
  <si>
    <t>Ulanhot</t>
  </si>
  <si>
    <t>Ulanhot Airport</t>
  </si>
  <si>
    <t>Hub HLH - Ulanhot - Ulanhot Airport / Chine</t>
  </si>
  <si>
    <t>JZH</t>
  </si>
  <si>
    <t>Jiuzhaigou</t>
  </si>
  <si>
    <t>Huanglong Airport</t>
  </si>
  <si>
    <t>Hub JZH - Jiuzhaigou - Huanglong Airport / Chine</t>
  </si>
  <si>
    <t>HMI</t>
  </si>
  <si>
    <t>Hami</t>
  </si>
  <si>
    <t>Hami Airport</t>
  </si>
  <si>
    <t>Hub HMI - Hami - Hami Airport / Chine</t>
  </si>
  <si>
    <t>JJN</t>
  </si>
  <si>
    <t>Quanzhou</t>
  </si>
  <si>
    <t>Jinjiang Airport</t>
  </si>
  <si>
    <t>Hub JJN - Quanzhou - Jinjiang Airport / Chine</t>
  </si>
  <si>
    <t>NAY</t>
  </si>
  <si>
    <t>Nanyuan Airport</t>
  </si>
  <si>
    <t>Hub NAY - Beijing - Nanyuan Airport / Chine</t>
  </si>
  <si>
    <t>HSN</t>
  </si>
  <si>
    <t>Zhoushan</t>
  </si>
  <si>
    <t>Zhoushan Airport</t>
  </si>
  <si>
    <t>Hub HSN - Zhoushan - Zhoushan Airport / Chine</t>
  </si>
  <si>
    <t>HTN</t>
  </si>
  <si>
    <t>Hotan</t>
  </si>
  <si>
    <t>Hotan Airport</t>
  </si>
  <si>
    <t>Hub HTN - Hotan - Hotan Airport / Chine</t>
  </si>
  <si>
    <t>HYN</t>
  </si>
  <si>
    <t>Huangyan</t>
  </si>
  <si>
    <t>Huangyan Luqiao Airport</t>
  </si>
  <si>
    <t>Hub HYN - Huangyan - Huangyan Luqiao Airport / Chine</t>
  </si>
  <si>
    <t>HZG</t>
  </si>
  <si>
    <t>Hanzhong</t>
  </si>
  <si>
    <t>Hanzhong Airport</t>
  </si>
  <si>
    <t>Hub HZG - Hanzhong - Hanzhong Airport / Chine</t>
  </si>
  <si>
    <t>HZH</t>
  </si>
  <si>
    <t>Liping City</t>
  </si>
  <si>
    <t>Liping City Airport</t>
  </si>
  <si>
    <t>Hub HZH - Liping City - Liping City Airport / Chine</t>
  </si>
  <si>
    <t>ZUH</t>
  </si>
  <si>
    <t>Zhuhai</t>
  </si>
  <si>
    <t>Sanzao International Airport</t>
  </si>
  <si>
    <t>Hub ZUH - Zhuhai - Sanzao International Airport / Chine</t>
  </si>
  <si>
    <t>XNN</t>
  </si>
  <si>
    <t>Xining</t>
  </si>
  <si>
    <t>Caojiabao Airport</t>
  </si>
  <si>
    <t>Hub XNN - Xining - Caojiabao Airport / Chine</t>
  </si>
  <si>
    <t>SJW</t>
  </si>
  <si>
    <t>Shijiazhuang</t>
  </si>
  <si>
    <t>Daguocun International Airport</t>
  </si>
  <si>
    <t>Hub SJW - Shijiazhuang - Daguocun International Airport / Chine</t>
  </si>
  <si>
    <t>DYG</t>
  </si>
  <si>
    <t>Dayong</t>
  </si>
  <si>
    <t>Zhangjiajie Airport</t>
  </si>
  <si>
    <t>Hub DYG - Dayong - Zhangjiajie Airport / Chine</t>
  </si>
  <si>
    <t>SWA</t>
  </si>
  <si>
    <t>Shantou</t>
  </si>
  <si>
    <t>Waisha Airport</t>
  </si>
  <si>
    <t>Hub SWA - Shantou - Waisha Airport / Chine</t>
  </si>
  <si>
    <t>IQM</t>
  </si>
  <si>
    <t>Qiemo</t>
  </si>
  <si>
    <t>Qiemo Airport</t>
  </si>
  <si>
    <t>Hub IQM - Qiemo - Qiemo Airport / Chine</t>
  </si>
  <si>
    <t>IQN</t>
  </si>
  <si>
    <t>Qingyang</t>
  </si>
  <si>
    <t>Qingyang Airport</t>
  </si>
  <si>
    <t>Hub IQN - Qingyang - Qingyang Airport / Chine</t>
  </si>
  <si>
    <t>JDZ</t>
  </si>
  <si>
    <t>Jingdezhen</t>
  </si>
  <si>
    <t>Jingdezhen Airport</t>
  </si>
  <si>
    <t>Hub JDZ - Jingdezhen - Jingdezhen Airport / Chine</t>
  </si>
  <si>
    <t>JGN</t>
  </si>
  <si>
    <t>Jiayuguan</t>
  </si>
  <si>
    <t>Jiayuguan Airport</t>
  </si>
  <si>
    <t>Hub JGN - Jiayuguan - Jiayuguan Airport / Chine</t>
  </si>
  <si>
    <t>BAV</t>
  </si>
  <si>
    <t>Baotou</t>
  </si>
  <si>
    <t>Baotou Airport</t>
  </si>
  <si>
    <t>Hub BAV - Baotou - Baotou Airport / Chine</t>
  </si>
  <si>
    <t>JMU</t>
  </si>
  <si>
    <t>Jiamusi</t>
  </si>
  <si>
    <t>Jiamusi Airport</t>
  </si>
  <si>
    <t>Hub JMU - Jiamusi - Jiamusi Airport / Chine</t>
  </si>
  <si>
    <t>JNG</t>
  </si>
  <si>
    <t>Jining</t>
  </si>
  <si>
    <t>Jining Airport</t>
  </si>
  <si>
    <t>Hub JNG - Jining - Jining Airport / Chine</t>
  </si>
  <si>
    <t>JNZ</t>
  </si>
  <si>
    <t>Jinzhou</t>
  </si>
  <si>
    <t>Jinzhou Airport</t>
  </si>
  <si>
    <t>Hub JNZ - Jinzhou - Jinzhou Airport / Chine</t>
  </si>
  <si>
    <t>YNJ</t>
  </si>
  <si>
    <t>Yanji</t>
  </si>
  <si>
    <t>Chaoyangchuan Airport</t>
  </si>
  <si>
    <t>Hub YNJ - Yanji - Chaoyangchuan Airport / Chine</t>
  </si>
  <si>
    <t>JUZ</t>
  </si>
  <si>
    <t>Juzhou</t>
  </si>
  <si>
    <t>Quzhou Airport</t>
  </si>
  <si>
    <t>Hub JUZ - Juzhou - Quzhou Airport / Chine</t>
  </si>
  <si>
    <t>KCA</t>
  </si>
  <si>
    <t>Kuqa</t>
  </si>
  <si>
    <t>Kuqa Airport</t>
  </si>
  <si>
    <t>Hub KCA - Kuqa - Kuqa Airport / Chine</t>
  </si>
  <si>
    <t>WEH</t>
  </si>
  <si>
    <t>Weihai</t>
  </si>
  <si>
    <t>Dashuipo Airport</t>
  </si>
  <si>
    <t>Hub WEH - Weihai - Dashuipo Airport / Chine</t>
  </si>
  <si>
    <t>YIH</t>
  </si>
  <si>
    <t>Yichang</t>
  </si>
  <si>
    <t>Sanxia Airport</t>
  </si>
  <si>
    <t>Hub YIH - Yichang - Sanxia Airport / Chine</t>
  </si>
  <si>
    <t>KHG</t>
  </si>
  <si>
    <t>Kashi</t>
  </si>
  <si>
    <t>Kashi Airport</t>
  </si>
  <si>
    <t>Hub KHG - Kashi - Kashi Airport / Chine</t>
  </si>
  <si>
    <t>CZX</t>
  </si>
  <si>
    <t>Changzhou</t>
  </si>
  <si>
    <t>Benniu Airport</t>
  </si>
  <si>
    <t>Hub CZX - Changzhou - Benniu Airport / Chine</t>
  </si>
  <si>
    <t>HLD</t>
  </si>
  <si>
    <t>Hailar</t>
  </si>
  <si>
    <t>Dongshan Airport</t>
  </si>
  <si>
    <t>Hub HLD - Hailar - Dongshan Airport / Chine</t>
  </si>
  <si>
    <t>KRL</t>
  </si>
  <si>
    <t>Korla</t>
  </si>
  <si>
    <t>Korla Airport</t>
  </si>
  <si>
    <t>Hub KRL - Korla - Korla Airport / Chine</t>
  </si>
  <si>
    <t>XUZ</t>
  </si>
  <si>
    <t>Xuzhou</t>
  </si>
  <si>
    <t>Guanyin Airport</t>
  </si>
  <si>
    <t>Hub XUZ - Xuzhou - Guanyin Airport / Chine</t>
  </si>
  <si>
    <t>BHY</t>
  </si>
  <si>
    <t>Beihai</t>
  </si>
  <si>
    <t>Beihai Airport</t>
  </si>
  <si>
    <t>Hub BHY - Beihai - Beihai Airport / Chine</t>
  </si>
  <si>
    <t>KRY</t>
  </si>
  <si>
    <t>Karamay</t>
  </si>
  <si>
    <t>Karamay Airport</t>
  </si>
  <si>
    <t>Hub KRY - Karamay - Karamay Airport / Chine</t>
  </si>
  <si>
    <t>DSN</t>
  </si>
  <si>
    <t>Dongsheng</t>
  </si>
  <si>
    <t>Dongsheng Airport</t>
  </si>
  <si>
    <t>Hub DSN - Dongsheng - Dongsheng Airport / Chine</t>
  </si>
  <si>
    <t>LUM</t>
  </si>
  <si>
    <t>Luxi</t>
  </si>
  <si>
    <t>Dehong Mangshi Airport</t>
  </si>
  <si>
    <t>Hub LUM - Luxi - Dehong Mangshi Airport / Chine</t>
  </si>
  <si>
    <t>XIC</t>
  </si>
  <si>
    <t>Xichang</t>
  </si>
  <si>
    <t>Qingshan Airport</t>
  </si>
  <si>
    <t>Hub XIC - Xichang - Qingshan Airport / Chine</t>
  </si>
  <si>
    <t>LCX</t>
  </si>
  <si>
    <t>Liancheng</t>
  </si>
  <si>
    <t>Liancheng Airport</t>
  </si>
  <si>
    <t>Hub LCX - Liancheng - Liancheng Airport / Chine</t>
  </si>
  <si>
    <t>CIH</t>
  </si>
  <si>
    <t>Changzhi</t>
  </si>
  <si>
    <t>Wangcun Airport</t>
  </si>
  <si>
    <t>Hub CIH - Changzhi - Wangcun Airport / Chine</t>
  </si>
  <si>
    <t>LJG</t>
  </si>
  <si>
    <t>Lijiang City</t>
  </si>
  <si>
    <t>Lijiang Airport</t>
  </si>
  <si>
    <t>Hub LJG - Lijiang City - Lijiang Airport / Chine</t>
  </si>
  <si>
    <t>LNJ</t>
  </si>
  <si>
    <t>Lincang</t>
  </si>
  <si>
    <t>Lincang Airport</t>
  </si>
  <si>
    <t>Hub LNJ - Lincang - Lincang Airport / Chine</t>
  </si>
  <si>
    <t>LYG</t>
  </si>
  <si>
    <t>Lianyungang</t>
  </si>
  <si>
    <t>Baitabu Airport</t>
  </si>
  <si>
    <t>Hub LYG - Lianyungang - Baitabu Airport / Chine</t>
  </si>
  <si>
    <t>TXN</t>
  </si>
  <si>
    <t>Huangshan</t>
  </si>
  <si>
    <t>Tunxi International Airport</t>
  </si>
  <si>
    <t>Hub TXN - Huangshan - Tunxi International Airport / Chine</t>
  </si>
  <si>
    <t>MIG</t>
  </si>
  <si>
    <t>Mianyang</t>
  </si>
  <si>
    <t>Nanjiao Airport</t>
  </si>
  <si>
    <t>Hub MIG - Mianyang - Nanjiao Airport / Chine</t>
  </si>
  <si>
    <t>LYA</t>
  </si>
  <si>
    <t>Luoyang</t>
  </si>
  <si>
    <t>Luoyang Airport</t>
  </si>
  <si>
    <t>Hub LYA - Luoyang - Luoyang Airport / Chine</t>
  </si>
  <si>
    <t>MDG</t>
  </si>
  <si>
    <t>Mudanjiang</t>
  </si>
  <si>
    <t>Hailang International Airport</t>
  </si>
  <si>
    <t>Hub MDG - Mudanjiang - Hailang International Airport / Chine</t>
  </si>
  <si>
    <t>LYI</t>
  </si>
  <si>
    <t>Linyi</t>
  </si>
  <si>
    <t>Linyi Airport</t>
  </si>
  <si>
    <t>Hub LYI - Linyi - Linyi Airport / Chine</t>
  </si>
  <si>
    <t>LZH</t>
  </si>
  <si>
    <t>Liuzhou</t>
  </si>
  <si>
    <t>Liuzhou Airport</t>
  </si>
  <si>
    <t>Hub LZH - Liuzhou - Liuzhou Airport / Chine</t>
  </si>
  <si>
    <t>LZO</t>
  </si>
  <si>
    <t>Luzhou</t>
  </si>
  <si>
    <t>Luzhou Airport</t>
  </si>
  <si>
    <t>Hub LZO - Luzhou - Luzhou Airport / Chine</t>
  </si>
  <si>
    <t>LZY</t>
  </si>
  <si>
    <t>Nyingchi</t>
  </si>
  <si>
    <t>Nyingchi Airport</t>
  </si>
  <si>
    <t>Hub LZY - Nyingchi - Nyingchi Airport / Chine</t>
  </si>
  <si>
    <t>CGD</t>
  </si>
  <si>
    <t>Changde</t>
  </si>
  <si>
    <t>Changde Airport</t>
  </si>
  <si>
    <t>Hub CGD - Changde - Changde Airport / Chine</t>
  </si>
  <si>
    <t>MFM</t>
  </si>
  <si>
    <t>Macau</t>
  </si>
  <si>
    <t>Macau International Airport</t>
  </si>
  <si>
    <t>Hub MFM - Macau - Macau International Airport / Chine</t>
  </si>
  <si>
    <t>DIG</t>
  </si>
  <si>
    <t>Diqing</t>
  </si>
  <si>
    <t>Xianggelila Airport</t>
  </si>
  <si>
    <t>Hub DIG - Diqing - Xianggelila Airport / Chine</t>
  </si>
  <si>
    <t>WXN</t>
  </si>
  <si>
    <t>Wanzhou</t>
  </si>
  <si>
    <t>Wuqiao Airport</t>
  </si>
  <si>
    <t>Hub WXN - Wanzhou - Wuqiao Airport / Chine</t>
  </si>
  <si>
    <t>KOW</t>
  </si>
  <si>
    <t>Ganzhou</t>
  </si>
  <si>
    <t>Huangjin Airport</t>
  </si>
  <si>
    <t>Hub KOW - Ganzhou - Huangjin Airport / Chine</t>
  </si>
  <si>
    <t>MXZ</t>
  </si>
  <si>
    <t>Meixian</t>
  </si>
  <si>
    <t>Meixian Airport</t>
  </si>
  <si>
    <t>Hub MXZ - Meixian - Meixian Airport / Chine</t>
  </si>
  <si>
    <t>CIF</t>
  </si>
  <si>
    <t>Chifeng</t>
  </si>
  <si>
    <t>Chifeng Airport</t>
  </si>
  <si>
    <t>Hub CIF - Chifeng - Chifeng Airport / Chine</t>
  </si>
  <si>
    <t>DNH</t>
  </si>
  <si>
    <t>Dunhuang</t>
  </si>
  <si>
    <t>Dunhuang Airport</t>
  </si>
  <si>
    <t>Hub DNH - Dunhuang - Dunhuang Airport / Chine</t>
  </si>
  <si>
    <t>YNZ</t>
  </si>
  <si>
    <t>Yancheng</t>
  </si>
  <si>
    <t>Nanyang Airport</t>
  </si>
  <si>
    <t>Hub YNZ - Yancheng - Nanyang Airport / Chine</t>
  </si>
  <si>
    <t>NAO</t>
  </si>
  <si>
    <t>Nanchong</t>
  </si>
  <si>
    <t>Nanchong Airport</t>
  </si>
  <si>
    <t>Hub NAO - Nanchong - Nanchong Airport / Chine</t>
  </si>
  <si>
    <t>NNY</t>
  </si>
  <si>
    <t>Nanyang</t>
  </si>
  <si>
    <t>Hub NNY - Nanyang - Nanyang Airport / Chine</t>
  </si>
  <si>
    <t>DAX</t>
  </si>
  <si>
    <t>Dazhou</t>
  </si>
  <si>
    <t>Dachuan Airport</t>
  </si>
  <si>
    <t>Hub DAX - Dazhou - Dachuan Airport / Chine</t>
  </si>
  <si>
    <t>NTG</t>
  </si>
  <si>
    <t>Nantong</t>
  </si>
  <si>
    <t>Nantong Airport</t>
  </si>
  <si>
    <t>Hub NTG - Nantong - Nantong Airport / Chine</t>
  </si>
  <si>
    <t>BSD</t>
  </si>
  <si>
    <t>Baoshan</t>
  </si>
  <si>
    <t>Baoshan Airport</t>
  </si>
  <si>
    <t>Hub BSD - Baoshan - Baoshan Airport / Chine</t>
  </si>
  <si>
    <t>NZH</t>
  </si>
  <si>
    <t>Manzhouli</t>
  </si>
  <si>
    <t>Manzhouli Airport</t>
  </si>
  <si>
    <t>Hub NZH - Manzhouli - Manzhouli Airport / Chine</t>
  </si>
  <si>
    <t>NDG</t>
  </si>
  <si>
    <t>Qiqihar</t>
  </si>
  <si>
    <t>Sanjiazi Airport</t>
  </si>
  <si>
    <t>Hub NDG - Qiqihar - Sanjiazi Airport / Chine</t>
  </si>
  <si>
    <t>DAT</t>
  </si>
  <si>
    <t>Datong</t>
  </si>
  <si>
    <t>Datong Airport</t>
  </si>
  <si>
    <t>Hub DAT - Datong - Datong Airport / Chine</t>
  </si>
  <si>
    <t>JGS</t>
  </si>
  <si>
    <t>Jian</t>
  </si>
  <si>
    <t>Jinggangshan Airport</t>
  </si>
  <si>
    <t>Hub JGS - Jian - Jinggangshan Airport / Chine</t>
  </si>
  <si>
    <t>DDG</t>
  </si>
  <si>
    <t>Dandong</t>
  </si>
  <si>
    <t>Dandong Airport</t>
  </si>
  <si>
    <t>Hub DDG - Dandong - Dandong Airport / Chine</t>
  </si>
  <si>
    <t>ENY</t>
  </si>
  <si>
    <t>Yan an</t>
  </si>
  <si>
    <t>Yan'an Airport</t>
  </si>
  <si>
    <t>Hub ENY - Yan an - Yan'an Airport / Chine</t>
  </si>
  <si>
    <t>PZI</t>
  </si>
  <si>
    <t>Panzhihua</t>
  </si>
  <si>
    <t>Panzhihua Baoangong Airport</t>
  </si>
  <si>
    <t>Hub PZI - Panzhihua - Panzhihua Baoangong Airport / Chine</t>
  </si>
  <si>
    <t>BPX</t>
  </si>
  <si>
    <t>Qamdo</t>
  </si>
  <si>
    <t>Bangda Airport</t>
  </si>
  <si>
    <t>Hub BPX - Qamdo - Bangda Airport / Chine</t>
  </si>
  <si>
    <t>DOY</t>
  </si>
  <si>
    <t>Dongying</t>
  </si>
  <si>
    <t>Dongying Airport</t>
  </si>
  <si>
    <t>Hub DOY - Dongying - Dongying Airport / Chine</t>
  </si>
  <si>
    <t>AEB</t>
  </si>
  <si>
    <t>Bose</t>
  </si>
  <si>
    <t>Tianyang Airport</t>
  </si>
  <si>
    <t>Hub AEB - Bose - Tianyang Airport / Chine</t>
  </si>
  <si>
    <t>JIU</t>
  </si>
  <si>
    <t>Jiujiang</t>
  </si>
  <si>
    <t>Lushan Airport</t>
  </si>
  <si>
    <t>Hub JIU - Jiujiang - Lushan Airport / Chine</t>
  </si>
  <si>
    <t>SHP</t>
  </si>
  <si>
    <t>Qinhuangdao</t>
  </si>
  <si>
    <t>Shanhaiguan Airport</t>
  </si>
  <si>
    <t>Hub SHP - Qinhuangdao - Shanhaiguan Airport / Chine</t>
  </si>
  <si>
    <t>WUZ</t>
  </si>
  <si>
    <t>Wuzhou</t>
  </si>
  <si>
    <t>Changzhoudao Airport</t>
  </si>
  <si>
    <t>Hub WUZ - Wuzhou - Changzhoudao Airport / Chine</t>
  </si>
  <si>
    <t>ZHY</t>
  </si>
  <si>
    <t>Zhongwei</t>
  </si>
  <si>
    <t>Xianshan Airport</t>
  </si>
  <si>
    <t>Hub ZHY - Zhongwei - Xianshan Airport / Chine</t>
  </si>
  <si>
    <t>SYM</t>
  </si>
  <si>
    <t>Simao</t>
  </si>
  <si>
    <t>Simao Airport</t>
  </si>
  <si>
    <t>Hub SYM - Simao - Simao Airport / Chine</t>
  </si>
  <si>
    <t>ZAT</t>
  </si>
  <si>
    <t>Zhaotong</t>
  </si>
  <si>
    <t>Zhaotong Airport</t>
  </si>
  <si>
    <t>Hub ZAT - Zhaotong - Zhaotong Airport / Chine</t>
  </si>
  <si>
    <t>TCG</t>
  </si>
  <si>
    <t>Tacheng</t>
  </si>
  <si>
    <t>Tacheng Airport</t>
  </si>
  <si>
    <t>Hub TCG - Tacheng - Tacheng Airport / Chine</t>
  </si>
  <si>
    <t>TGO</t>
  </si>
  <si>
    <t>Tongliao</t>
  </si>
  <si>
    <t>Tongliao Airport</t>
  </si>
  <si>
    <t>Hub TGO - Tongliao - Tongliao Airport / Chine</t>
  </si>
  <si>
    <t>THQ</t>
  </si>
  <si>
    <t>Tianshui</t>
  </si>
  <si>
    <t>Tianshui Airport</t>
  </si>
  <si>
    <t>Hub THQ - Tianshui - Tianshui Airport / Chine</t>
  </si>
  <si>
    <t>CHG</t>
  </si>
  <si>
    <t>Chaoyang</t>
  </si>
  <si>
    <t>Chaoyang Airport</t>
  </si>
  <si>
    <t>Hub CHG - Chaoyang - Chaoyang Airport / Chine</t>
  </si>
  <si>
    <t>UYN</t>
  </si>
  <si>
    <t>Yulin</t>
  </si>
  <si>
    <t>Yulin Airport</t>
  </si>
  <si>
    <t>Hub UYN - Yulin - Yulin Airport / Chine</t>
  </si>
  <si>
    <t>WNH</t>
  </si>
  <si>
    <t>Mountain Home</t>
  </si>
  <si>
    <t>Wenshan Airport</t>
  </si>
  <si>
    <t>Hub WNH - Mountain Home - Wenshan Airport / Chine</t>
  </si>
  <si>
    <t>WUA</t>
  </si>
  <si>
    <t>Wuhai</t>
  </si>
  <si>
    <t>Wuhai Airport</t>
  </si>
  <si>
    <t>Hub WUA - Wuhai - Wuhai Airport / Chine</t>
  </si>
  <si>
    <t>WUS</t>
  </si>
  <si>
    <t>Nanping Wuyishan Airport</t>
  </si>
  <si>
    <t>Hub WUS - Wuzhou - Nanping Wuyishan Airport / Chine</t>
  </si>
  <si>
    <t>XFN</t>
  </si>
  <si>
    <t>Xiangfan</t>
  </si>
  <si>
    <t>Xiangfan Airport</t>
  </si>
  <si>
    <t>Hub XFN - Xiangfan - Xiangfan Airport / Chine</t>
  </si>
  <si>
    <t>XIL</t>
  </si>
  <si>
    <t>Xilinhot</t>
  </si>
  <si>
    <t>Xilinhot Airport</t>
  </si>
  <si>
    <t>Hub XIL - Xilinhot - Xilinhot Airport / Chine</t>
  </si>
  <si>
    <t>YBP</t>
  </si>
  <si>
    <t>Yibin</t>
  </si>
  <si>
    <t>Yibin Airport</t>
  </si>
  <si>
    <t>Hub YBP - Yibin - Yibin Airport / Chine</t>
  </si>
  <si>
    <t>YCU</t>
  </si>
  <si>
    <t>Yuncheng</t>
  </si>
  <si>
    <t>Yuncheng Airport</t>
  </si>
  <si>
    <t>Hub YCU - Yuncheng - Yuncheng Airport / Chine</t>
  </si>
  <si>
    <t>YIN</t>
  </si>
  <si>
    <t>Yining</t>
  </si>
  <si>
    <t>Yining Airport</t>
  </si>
  <si>
    <t>Hub YIN - Yining - Yining Airport / Chine</t>
  </si>
  <si>
    <t>YIW</t>
  </si>
  <si>
    <t>Yiwu</t>
  </si>
  <si>
    <t>Yiwu Airport</t>
  </si>
  <si>
    <t>Hub YIW - Yiwu - Yiwu Airport / Chine</t>
  </si>
  <si>
    <t>ZHA</t>
  </si>
  <si>
    <t>Zhanjiang</t>
  </si>
  <si>
    <t>Zhanjiang Airport</t>
  </si>
  <si>
    <t>Hub ZHA - Zhanjiang - Zhanjiang Airport / Chine</t>
  </si>
  <si>
    <t>AAT</t>
  </si>
  <si>
    <t>Altay</t>
  </si>
  <si>
    <t>Altay Airport</t>
  </si>
  <si>
    <t>Hub AAT - Altay - Altay Airport / Chine</t>
  </si>
  <si>
    <t>AKU</t>
  </si>
  <si>
    <t>Ankang</t>
  </si>
  <si>
    <t>Aksu Airport</t>
  </si>
  <si>
    <t>Hub AKU - Ankang - Aksu Airport / Chine</t>
  </si>
  <si>
    <t>AQG</t>
  </si>
  <si>
    <t>Anqing</t>
  </si>
  <si>
    <t>Anqing Airport</t>
  </si>
  <si>
    <t>Hub AQG - Anqing - Anqing Airport / Chine</t>
  </si>
  <si>
    <t>WEF</t>
  </si>
  <si>
    <t>Weifang</t>
  </si>
  <si>
    <t>Weifang Airport</t>
  </si>
  <si>
    <t>Hub WEF - Weifang - Weifang Airport / Chine</t>
  </si>
  <si>
    <t>LCA</t>
  </si>
  <si>
    <t>Larnaca</t>
  </si>
  <si>
    <t>Larnaca International Airport</t>
  </si>
  <si>
    <t>Chypre</t>
  </si>
  <si>
    <t>Hub LCA - Larnaca - Larnaca International Airport / Chypre</t>
  </si>
  <si>
    <t>/images/flags/cy.png</t>
  </si>
  <si>
    <t>cy.png</t>
  </si>
  <si>
    <t>PFO</t>
  </si>
  <si>
    <t>Paphos</t>
  </si>
  <si>
    <t>Paphos International Airport</t>
  </si>
  <si>
    <t>Hub PFO - Paphos - Paphos International Airport / Chypre</t>
  </si>
  <si>
    <t>BOG</t>
  </si>
  <si>
    <t>Bogotá</t>
  </si>
  <si>
    <t>El Dorado Aeropuerto Internacional</t>
  </si>
  <si>
    <t>Colombie</t>
  </si>
  <si>
    <t>Hub BOG - Bogotá - El Dorado Aeropuerto Internacional / Colombie</t>
  </si>
  <si>
    <t>/images/flags/co.png</t>
  </si>
  <si>
    <t>co.png</t>
  </si>
  <si>
    <t>CLO</t>
  </si>
  <si>
    <t>Cali</t>
  </si>
  <si>
    <t>Alfonso Bonilla Aragón Aeropuerto Internacional</t>
  </si>
  <si>
    <t>Hub CLO - Cali - Alfonso Bonilla Aragón Aeropuerto Internacional / Colombie</t>
  </si>
  <si>
    <t>CTG</t>
  </si>
  <si>
    <t>Cartagena</t>
  </si>
  <si>
    <t>Rafael Núñez Aeropuerto Internacional</t>
  </si>
  <si>
    <t>Hub CTG - Cartagena - Rafael Núñez Aeropuerto Internacional / Colombie</t>
  </si>
  <si>
    <t>BAQ</t>
  </si>
  <si>
    <t>Barranquilla</t>
  </si>
  <si>
    <t>Ernesto Cortissoz Aeropuerto Internacional</t>
  </si>
  <si>
    <t>Hub BAQ - Barranquilla - Ernesto Cortissoz Aeropuerto Internacional / Colombie</t>
  </si>
  <si>
    <t>EOH</t>
  </si>
  <si>
    <t>Medellin</t>
  </si>
  <si>
    <t>Aeropuerto Enrique Olaya Herrera</t>
  </si>
  <si>
    <t>Hub EOH - Medellin - Aeropuerto Enrique Olaya Herrera / Colombie</t>
  </si>
  <si>
    <t>BGA</t>
  </si>
  <si>
    <t>Lebrija</t>
  </si>
  <si>
    <t>Bucaramanga Palonegro Aeropuerto Internacional</t>
  </si>
  <si>
    <t>Hub BGA - Lebrija - Bucaramanga Palonegro Aeropuerto Internacional / Colombie</t>
  </si>
  <si>
    <t>MDE</t>
  </si>
  <si>
    <t>Medellín</t>
  </si>
  <si>
    <t>José María Córdova Aeropuerto Internacional</t>
  </si>
  <si>
    <t>Hub MDE - Medellín - José María Córdova Aeropuerto Internacional / Colombie</t>
  </si>
  <si>
    <t>ADZ</t>
  </si>
  <si>
    <t>San Andrés</t>
  </si>
  <si>
    <t>Gustavo Rojas Pinilla Aeropuerto Internacional</t>
  </si>
  <si>
    <t>Hub ADZ - San Andrés - Gustavo Rojas Pinilla Aeropuerto Internacional / Colombie</t>
  </si>
  <si>
    <t>SMR</t>
  </si>
  <si>
    <t>Santa Marta</t>
  </si>
  <si>
    <t>Simón Bolívar Aeropuerto</t>
  </si>
  <si>
    <t>Hub SMR - Santa Marta - Simón Bolívar Aeropuerto / Colombie</t>
  </si>
  <si>
    <t>PEI</t>
  </si>
  <si>
    <t>Pereira</t>
  </si>
  <si>
    <t>Matecaña Aeropuerto Internacional</t>
  </si>
  <si>
    <t>Hub PEI - Pereira - Matecaña Aeropuerto Internacional / Colombie</t>
  </si>
  <si>
    <t>CUC</t>
  </si>
  <si>
    <t>Cúcuta</t>
  </si>
  <si>
    <t>Camilo Daza Aeropuerto Internacional</t>
  </si>
  <si>
    <t>Hub CUC - Cúcuta - Camilo Daza Aeropuerto Internacional / Colombie</t>
  </si>
  <si>
    <t>MTR</t>
  </si>
  <si>
    <t>Montería</t>
  </si>
  <si>
    <t>Los Garzones Aeropuerto</t>
  </si>
  <si>
    <t>Hub MTR - Montería - Los Garzones Aeropuerto / Colombie</t>
  </si>
  <si>
    <t>NVA</t>
  </si>
  <si>
    <t>Neiva</t>
  </si>
  <si>
    <t>Benito Salas Aeropuerto</t>
  </si>
  <si>
    <t>Hub NVA - Neiva - Benito Salas Aeropuerto / Colombie</t>
  </si>
  <si>
    <t>AXM</t>
  </si>
  <si>
    <t>Armenia</t>
  </si>
  <si>
    <t>El Edén Aeropuerto Internacional</t>
  </si>
  <si>
    <t>Hub AXM - Armenia - El Edén Aeropuerto Internacional / Colombie</t>
  </si>
  <si>
    <t>UIB</t>
  </si>
  <si>
    <t>Quibdó</t>
  </si>
  <si>
    <t>El Caraño Aeropuerto</t>
  </si>
  <si>
    <t>Hub UIB - Quibdó - El Caraño Aeropuerto / Colombie</t>
  </si>
  <si>
    <t>MZL</t>
  </si>
  <si>
    <t>Manizales</t>
  </si>
  <si>
    <t>La Nubia Aeropuerto</t>
  </si>
  <si>
    <t>Hub MZL - Manizales - La Nubia Aeropuerto / Colombie</t>
  </si>
  <si>
    <t>EYP</t>
  </si>
  <si>
    <t>Yopal</t>
  </si>
  <si>
    <t>El Alcaraván Aeropuerto</t>
  </si>
  <si>
    <t>Hub EYP - Yopal - El Alcaraván Aeropuerto / Colombie</t>
  </si>
  <si>
    <t>VUP</t>
  </si>
  <si>
    <t>Valledupar</t>
  </si>
  <si>
    <t>Alfonso López Pumarejo Aeropuerto</t>
  </si>
  <si>
    <t>Hub VUP - Valledupar - Alfonso López Pumarejo Aeropuerto / Colombie</t>
  </si>
  <si>
    <t>PSO</t>
  </si>
  <si>
    <t>Pasto</t>
  </si>
  <si>
    <t>Chachagüí Antonio Nariño Aeropuerto</t>
  </si>
  <si>
    <t>Hub PSO - Pasto - Chachagüí Antonio Nariño Aeropuerto / Colombie</t>
  </si>
  <si>
    <t>APO</t>
  </si>
  <si>
    <t>Apartadó</t>
  </si>
  <si>
    <t>Carepa Antonio Roldán Betancourt Aeropuerto</t>
  </si>
  <si>
    <t>Hub APO - Apartadó - Carepa Antonio Roldán Betancourt Aeropuerto / Colombie</t>
  </si>
  <si>
    <t>IBE</t>
  </si>
  <si>
    <t>Ibagué</t>
  </si>
  <si>
    <t>Perales Aeropuerto</t>
  </si>
  <si>
    <t>Hub IBE - Ibagué - Perales Aeropuerto / Colombie</t>
  </si>
  <si>
    <t>LET</t>
  </si>
  <si>
    <t>Leticia</t>
  </si>
  <si>
    <t>Aeropuerto Alfredo Vasquez Cobo</t>
  </si>
  <si>
    <t>Hub LET - Leticia - Aeropuerto Alfredo Vasquez Cobo / Colombie</t>
  </si>
  <si>
    <t>EJA</t>
  </si>
  <si>
    <t>Barrancabermeja</t>
  </si>
  <si>
    <t>Aeropuerto Yariguíes</t>
  </si>
  <si>
    <t>Hub EJA - Barrancabermeja - Aeropuerto Yariguíes / Colombie</t>
  </si>
  <si>
    <t>VVC</t>
  </si>
  <si>
    <t>Villavicencio</t>
  </si>
  <si>
    <t>Vanguardia Aeropuerto</t>
  </si>
  <si>
    <t>Hub VVC - Villavicencio - Vanguardia Aeropuerto / Colombie</t>
  </si>
  <si>
    <t>PPN</t>
  </si>
  <si>
    <t>Popayan</t>
  </si>
  <si>
    <t>Aeropuerto Guillermo Leon Valencia</t>
  </si>
  <si>
    <t>Hub PPN - Popayan - Aeropuerto Guillermo Leon Valencia / Colombie</t>
  </si>
  <si>
    <t>MCJ</t>
  </si>
  <si>
    <t>Maicao</t>
  </si>
  <si>
    <t>Aeropuerto Jorge Isaacs</t>
  </si>
  <si>
    <t>Hub MCJ - Maicao - Aeropuerto Jorge Isaacs / Colombie</t>
  </si>
  <si>
    <t>AUC</t>
  </si>
  <si>
    <t>Arauca</t>
  </si>
  <si>
    <t>Aeropuerto Santiago Pérez Quiróz</t>
  </si>
  <si>
    <t>Hub AUC - Arauca - Aeropuerto Santiago Pérez Quiróz / Colombie</t>
  </si>
  <si>
    <t>CZU</t>
  </si>
  <si>
    <t>Corozal</t>
  </si>
  <si>
    <t>Las Aeropuerto Las Brujas</t>
  </si>
  <si>
    <t>Hub CZU - Corozal - Las Aeropuerto Las Brujas / Colombie</t>
  </si>
  <si>
    <t>PUU</t>
  </si>
  <si>
    <t>Puerto Asís</t>
  </si>
  <si>
    <t>Aeropuerto Tres de Mayo</t>
  </si>
  <si>
    <t>Hub PUU - Puerto Asís - Aeropuerto Tres de Mayo / Colombie</t>
  </si>
  <si>
    <t>RCH</t>
  </si>
  <si>
    <t>Riohacha</t>
  </si>
  <si>
    <t>Aeropuerto Almirante Padilla</t>
  </si>
  <si>
    <t>Hub RCH - Riohacha - Aeropuerto Almirante Padilla / Colombie</t>
  </si>
  <si>
    <t>FLA</t>
  </si>
  <si>
    <t>Florencia</t>
  </si>
  <si>
    <t>Aeropuerto Gustavo Artunduaga Paredes</t>
  </si>
  <si>
    <t>Hub FLA - Florencia - Aeropuerto Gustavo Artunduaga Paredes / Colombie</t>
  </si>
  <si>
    <t>TCO</t>
  </si>
  <si>
    <t>Tumaco</t>
  </si>
  <si>
    <t>Aeropuerto La Florida</t>
  </si>
  <si>
    <t>Hub TCO - Tumaco - Aeropuerto La Florida / Colombie</t>
  </si>
  <si>
    <t>PVA</t>
  </si>
  <si>
    <t>Providencia</t>
  </si>
  <si>
    <t>Aeropuerto El Embrujo</t>
  </si>
  <si>
    <t>Hub PVA - Providencia - Aeropuerto El Embrujo / Colombie</t>
  </si>
  <si>
    <t>CAQ</t>
  </si>
  <si>
    <t>Caucasia</t>
  </si>
  <si>
    <t>Aeropuerto Juan H. White</t>
  </si>
  <si>
    <t>Hub CAQ - Caucasia - Aeropuerto Juan H. White / Colombie</t>
  </si>
  <si>
    <t>PCR</t>
  </si>
  <si>
    <t>Puerto Carreño</t>
  </si>
  <si>
    <t>Aeropuerto German Olano</t>
  </si>
  <si>
    <t>Hub PCR - Puerto Carreño - Aeropuerto German Olano / Colombie</t>
  </si>
  <si>
    <t>BSC</t>
  </si>
  <si>
    <t>Bahía Solano</t>
  </si>
  <si>
    <t>Aeropuerto José Celestino Mutis</t>
  </si>
  <si>
    <t>Hub BSC - Bahía Solano - Aeropuerto José Celestino Mutis / Colombie</t>
  </si>
  <si>
    <t>GPI</t>
  </si>
  <si>
    <t>Guapi</t>
  </si>
  <si>
    <t>Aeropuerto Juan Casiano Solís</t>
  </si>
  <si>
    <t>Hub GPI - Guapi - Aeropuerto Juan Casiano Solís / Colombie</t>
  </si>
  <si>
    <t>MVP</t>
  </si>
  <si>
    <t>Mitú</t>
  </si>
  <si>
    <t>Aeropuerto Fabio Alberto Leon Bentley</t>
  </si>
  <si>
    <t>Hub MVP - Mitú - Aeropuerto Fabio Alberto Leon Bentley / Colombie</t>
  </si>
  <si>
    <t>SJE</t>
  </si>
  <si>
    <t>San José del Guaviare</t>
  </si>
  <si>
    <t>Aeropuerto Jorge Enrique González Torres</t>
  </si>
  <si>
    <t>Hub SJE - San José del Guaviare - Aeropuerto Jorge Enrique González Torres / Colombie</t>
  </si>
  <si>
    <t>PDA</t>
  </si>
  <si>
    <t>Puerto Inirida</t>
  </si>
  <si>
    <t>Aeropuerto Cesar Gaviria Trujillo</t>
  </si>
  <si>
    <t>Hub PDA - Puerto Inirida - Aeropuerto Cesar Gaviria Trujillo / Colombie</t>
  </si>
  <si>
    <t>VGZ</t>
  </si>
  <si>
    <t>Villa Garzon</t>
  </si>
  <si>
    <t>Villa Garzon Aeropuerto</t>
  </si>
  <si>
    <t>Hub VGZ - Villa Garzon - Villa Garzon Aeropuerto / Colombie</t>
  </si>
  <si>
    <t>HAH</t>
  </si>
  <si>
    <t>Moroni</t>
  </si>
  <si>
    <t>Prince Said Ibrahim International Airport</t>
  </si>
  <si>
    <t>Comores</t>
  </si>
  <si>
    <t>Hub HAH - Moroni - Prince Said Ibrahim International Airport / Comores</t>
  </si>
  <si>
    <t>/images/flags/km.png</t>
  </si>
  <si>
    <t>km.png</t>
  </si>
  <si>
    <t>AJN</t>
  </si>
  <si>
    <t>Anjouan</t>
  </si>
  <si>
    <t>Ouani Aéroport</t>
  </si>
  <si>
    <t>Hub AJN - Anjouan - Ouani Aéroport / Comores</t>
  </si>
  <si>
    <t>NWA</t>
  </si>
  <si>
    <t>Moheli</t>
  </si>
  <si>
    <t>Bandar es Salam Aéroport</t>
  </si>
  <si>
    <t>Hub NWA - Moheli - Bandar es Salam Aéroport / Comores</t>
  </si>
  <si>
    <t>FNJ</t>
  </si>
  <si>
    <t>Pyongyang</t>
  </si>
  <si>
    <t>Sunan International Airport</t>
  </si>
  <si>
    <t>Corée du Nord</t>
  </si>
  <si>
    <t>Hub FNJ - Pyongyang - Sunan International Airport / Corée du Nord</t>
  </si>
  <si>
    <t>/images/flags/kp.png</t>
  </si>
  <si>
    <t>kp.png</t>
  </si>
  <si>
    <t>ICN</t>
  </si>
  <si>
    <t>Seoul</t>
  </si>
  <si>
    <t>Incheon International Airport</t>
  </si>
  <si>
    <t>Corée du Sud</t>
  </si>
  <si>
    <t>Hub ICN - Seoul - Incheon International Airport / Corée du Sud</t>
  </si>
  <si>
    <t>/images/flags/kr.png</t>
  </si>
  <si>
    <t>kr.png</t>
  </si>
  <si>
    <t>CJU</t>
  </si>
  <si>
    <t>Cheju</t>
  </si>
  <si>
    <t>Jeju International Airport</t>
  </si>
  <si>
    <t>Hub CJU - Cheju - Jeju International Airport / Corée du Sud</t>
  </si>
  <si>
    <t>PUS</t>
  </si>
  <si>
    <t>Busan</t>
  </si>
  <si>
    <t>Gimhae International Airport</t>
  </si>
  <si>
    <t>Hub PUS - Busan - Gimhae International Airport / Corée du Sud</t>
  </si>
  <si>
    <t>GMP</t>
  </si>
  <si>
    <t>Gimpo International Airport</t>
  </si>
  <si>
    <t>Hub GMP - Seoul - Gimpo International Airport / Corée du Sud</t>
  </si>
  <si>
    <t>KWJ</t>
  </si>
  <si>
    <t>Gwangju</t>
  </si>
  <si>
    <t>Gwangju Airport</t>
  </si>
  <si>
    <t>Hub KWJ - Gwangju - Gwangju Airport / Corée du Sud</t>
  </si>
  <si>
    <t>TAE</t>
  </si>
  <si>
    <t>Daegu</t>
  </si>
  <si>
    <t>Taegu Kukche Konghang</t>
  </si>
  <si>
    <t>Hub TAE - Daegu - Taegu Kukche Konghang / Corée du Sud</t>
  </si>
  <si>
    <t>CJJ</t>
  </si>
  <si>
    <t>Cheongju</t>
  </si>
  <si>
    <t>Cheongju Airport</t>
  </si>
  <si>
    <t>Hub CJJ - Cheongju - Cheongju Airport / Corée du Sud</t>
  </si>
  <si>
    <t>USN</t>
  </si>
  <si>
    <t>Ulsan</t>
  </si>
  <si>
    <t>Ulsan Airport</t>
  </si>
  <si>
    <t>Hub USN - Ulsan - Ulsan Airport / Corée du Sud</t>
  </si>
  <si>
    <t>RSU</t>
  </si>
  <si>
    <t>Yeosu</t>
  </si>
  <si>
    <t>Yeosu Airport</t>
  </si>
  <si>
    <t>Hub RSU - Yeosu - Yeosu Airport / Corée du Sud</t>
  </si>
  <si>
    <t>KPO</t>
  </si>
  <si>
    <t>Pohang</t>
  </si>
  <si>
    <t>Pohang Airport</t>
  </si>
  <si>
    <t>Hub KPO - Pohang - Pohang Airport / Corée du Sud</t>
  </si>
  <si>
    <t>HIN</t>
  </si>
  <si>
    <t>Sacheon</t>
  </si>
  <si>
    <t>Sacheon Airport</t>
  </si>
  <si>
    <t>Hub HIN - Sacheon - Sacheon Airport / Corée du Sud</t>
  </si>
  <si>
    <t>KUV</t>
  </si>
  <si>
    <t>Gunsan</t>
  </si>
  <si>
    <t>Gunsan Airport</t>
  </si>
  <si>
    <t>Hub KUV - Gunsan - Gunsan Airport / Corée du Sud</t>
  </si>
  <si>
    <t>WJU</t>
  </si>
  <si>
    <t>Wonju</t>
  </si>
  <si>
    <t>Wonju Airport</t>
  </si>
  <si>
    <t>Hub WJU - Wonju - Wonju Airport / Corée du Sud</t>
  </si>
  <si>
    <t>MWX</t>
  </si>
  <si>
    <t>Jeollanam</t>
  </si>
  <si>
    <t>do</t>
  </si>
  <si>
    <t>Hub MWX - Jeollanam - do / Corée du Sud</t>
  </si>
  <si>
    <t>SJO</t>
  </si>
  <si>
    <t>San José</t>
  </si>
  <si>
    <t>Juan Santamaría Aeropuerto Internacional</t>
  </si>
  <si>
    <t>Costa Rica</t>
  </si>
  <si>
    <t>Hub SJO - San José - Juan Santamaría Aeropuerto Internacional / Costa Rica</t>
  </si>
  <si>
    <t>/images/flags/cr.png</t>
  </si>
  <si>
    <t>cr.png</t>
  </si>
  <si>
    <t>GLF</t>
  </si>
  <si>
    <t>Golfito</t>
  </si>
  <si>
    <t>Golfito Aeropuerto</t>
  </si>
  <si>
    <t>Hub GLF - Golfito - Golfito Aeropuerto / Costa Rica</t>
  </si>
  <si>
    <t>LIR</t>
  </si>
  <si>
    <t>Liberia</t>
  </si>
  <si>
    <t>Daniel Oduber Quirós Aeropuerto Internacional</t>
  </si>
  <si>
    <t>Hub LIR - Liberia - Daniel Oduber Quirós Aeropuerto Internacional / Costa Rica</t>
  </si>
  <si>
    <t>NOB</t>
  </si>
  <si>
    <t>Nosara Beach</t>
  </si>
  <si>
    <t>Nosara Aeropuerto</t>
  </si>
  <si>
    <t>Hub NOB - Nosara Beach - Nosara Aeropuerto / Costa Rica</t>
  </si>
  <si>
    <t>SYQ</t>
  </si>
  <si>
    <t>Tobías Bolaños Aeropuerto Internacional</t>
  </si>
  <si>
    <t>Hub SYQ - San José - Tobías Bolaños Aeropuerto Internacional / Costa Rica</t>
  </si>
  <si>
    <t>PLD</t>
  </si>
  <si>
    <t>Playa Samara</t>
  </si>
  <si>
    <t>Carrillo Aeropuerto</t>
  </si>
  <si>
    <t>Hub PLD - Playa Samara - Carrillo Aeropuerto / Costa Rica</t>
  </si>
  <si>
    <t>PMZ</t>
  </si>
  <si>
    <t>Palmar</t>
  </si>
  <si>
    <t>Palmar Sur Aeropuerto</t>
  </si>
  <si>
    <t>Hub PMZ - Palmar - Palmar Sur Aeropuerto / Costa Rica</t>
  </si>
  <si>
    <t>XQP</t>
  </si>
  <si>
    <t>Quepos</t>
  </si>
  <si>
    <t>Quepos Managua Aeropuerto</t>
  </si>
  <si>
    <t>Hub XQP - Quepos - Quepos Managua Aeropuerto / Costa Rica</t>
  </si>
  <si>
    <t>DBV</t>
  </si>
  <si>
    <t>Dubrovnik</t>
  </si>
  <si>
    <t>Dubrovnik Cilipi International Airport</t>
  </si>
  <si>
    <t>Croatie</t>
  </si>
  <si>
    <t>Hub DBV - Dubrovnik - Dubrovnik Cilipi International Airport / Croatie</t>
  </si>
  <si>
    <t>/images/flags/hr.png</t>
  </si>
  <si>
    <t>hr.png</t>
  </si>
  <si>
    <t>OSI</t>
  </si>
  <si>
    <t>Osijek</t>
  </si>
  <si>
    <t>Osijek Airport</t>
  </si>
  <si>
    <t>Hub OSI - Osijek - Osijek Airport / Croatie</t>
  </si>
  <si>
    <t>PUY</t>
  </si>
  <si>
    <t>Pula</t>
  </si>
  <si>
    <t>Pula Airport</t>
  </si>
  <si>
    <t>Hub PUY - Pula - Pula Airport / Croatie</t>
  </si>
  <si>
    <t>RJK</t>
  </si>
  <si>
    <t>Rijeka</t>
  </si>
  <si>
    <t>Rijeka Airport</t>
  </si>
  <si>
    <t>Hub RJK - Rijeka - Rijeka Airport / Croatie</t>
  </si>
  <si>
    <t>SPU</t>
  </si>
  <si>
    <t>Split</t>
  </si>
  <si>
    <t>Split Kaatela Resnik Airport</t>
  </si>
  <si>
    <t>Hub SPU - Split - Split Kaatela Resnik Airport / Croatie</t>
  </si>
  <si>
    <t>ZAD</t>
  </si>
  <si>
    <t>Zadar</t>
  </si>
  <si>
    <t>Zadar Airport</t>
  </si>
  <si>
    <t>Hub ZAD - Zadar - Zadar Airport / Croatie</t>
  </si>
  <si>
    <t>ZAG</t>
  </si>
  <si>
    <t>Zagreb</t>
  </si>
  <si>
    <t>Zagreb Pleso Airport</t>
  </si>
  <si>
    <t>Hub ZAG - Zagreb - Zagreb Pleso Airport / Croatie</t>
  </si>
  <si>
    <t>BWK</t>
  </si>
  <si>
    <t>Bol</t>
  </si>
  <si>
    <t>Brac Airport</t>
  </si>
  <si>
    <t>Hub BWK - Bol - Brac Airport / Croatie</t>
  </si>
  <si>
    <t>VRA</t>
  </si>
  <si>
    <t>Varadero</t>
  </si>
  <si>
    <t>Juan Gualberto Gómez Aeropuerto</t>
  </si>
  <si>
    <t>Cuba</t>
  </si>
  <si>
    <t>Hub VRA - Varadero - Juan Gualberto Gómez Aeropuerto / Cuba</t>
  </si>
  <si>
    <t>/images/flags/cu.png</t>
  </si>
  <si>
    <t>cu.png</t>
  </si>
  <si>
    <t>SCU</t>
  </si>
  <si>
    <t>Santiago de Cuba</t>
  </si>
  <si>
    <t>Antonio Maceo y Grajales Aeropuerto Internacional</t>
  </si>
  <si>
    <t>Hub SCU - Santiago de Cuba - Antonio Maceo y Grajales Aeropuerto Internacional / Cuba</t>
  </si>
  <si>
    <t>HAV</t>
  </si>
  <si>
    <t>La Habana</t>
  </si>
  <si>
    <t>José Martí Aeropuerto Internacional</t>
  </si>
  <si>
    <t>Hub HAV - La Habana - José Martí Aeropuerto Internacional / Cuba</t>
  </si>
  <si>
    <t>HOG</t>
  </si>
  <si>
    <t>Holguín</t>
  </si>
  <si>
    <t>Frank País Aeropuerto</t>
  </si>
  <si>
    <t>Hub HOG - Holguín - Frank País Aeropuerto / Cuba</t>
  </si>
  <si>
    <t>CYO</t>
  </si>
  <si>
    <t>Cayo Largo del Sur</t>
  </si>
  <si>
    <t>Vilo Acuña Aeropuerto</t>
  </si>
  <si>
    <t>Hub CYO - Cayo Largo del Sur - Vilo Acuña Aeropuerto / Cuba</t>
  </si>
  <si>
    <t>CCC</t>
  </si>
  <si>
    <t>Cayo Coco</t>
  </si>
  <si>
    <t>Jardines del Rey Aeropuerto Internacional</t>
  </si>
  <si>
    <t>Hub CCC - Cayo Coco - Jardines del Rey Aeropuerto Internacional / Cuba</t>
  </si>
  <si>
    <t>CMW</t>
  </si>
  <si>
    <t>Camagüey</t>
  </si>
  <si>
    <t>Ignacio Agramonte Aeropuerto Internacional</t>
  </si>
  <si>
    <t>Hub CMW - Camagüey - Ignacio Agramonte Aeropuerto Internacional / Cuba</t>
  </si>
  <si>
    <t>SNU</t>
  </si>
  <si>
    <t>Santa Clara</t>
  </si>
  <si>
    <t>Abel Santamaría Aeropuerto</t>
  </si>
  <si>
    <t>Hub SNU - Santa Clara - Abel Santamaría Aeropuerto / Cuba</t>
  </si>
  <si>
    <t>GER</t>
  </si>
  <si>
    <t>Nueva Gerona</t>
  </si>
  <si>
    <t>Rafael Cabrera Aeropuerto</t>
  </si>
  <si>
    <t>Hub GER - Nueva Gerona - Rafael Cabrera Aeropuerto / Cuba</t>
  </si>
  <si>
    <t>UPB</t>
  </si>
  <si>
    <t>Playa Baracoa Aeropuerto</t>
  </si>
  <si>
    <t>Hub UPB - La Habana - Playa Baracoa Aeropuerto / Cuba</t>
  </si>
  <si>
    <t>CFG</t>
  </si>
  <si>
    <t>Cienfuegos</t>
  </si>
  <si>
    <t>Jaime González Aeropuerto</t>
  </si>
  <si>
    <t>Hub CFG - Cienfuegos - Jaime González Aeropuerto / Cuba</t>
  </si>
  <si>
    <t>MZO</t>
  </si>
  <si>
    <t>Manzanillo</t>
  </si>
  <si>
    <t>Sierra Maestra Aeropuerto</t>
  </si>
  <si>
    <t>Hub MZO - Manzanillo - Sierra Maestra Aeropuerto / Cuba</t>
  </si>
  <si>
    <t>GAO</t>
  </si>
  <si>
    <t>Guantánamo</t>
  </si>
  <si>
    <t>Mariana Grajales Aeropuerto</t>
  </si>
  <si>
    <t>Hub GAO - Guantánamo - Mariana Grajales Aeropuerto / Cuba</t>
  </si>
  <si>
    <t>BCA</t>
  </si>
  <si>
    <t>Baracoa</t>
  </si>
  <si>
    <t>Gustavo Rizo Aeropuerto</t>
  </si>
  <si>
    <t>Hub BCA - Baracoa - Gustavo Rizo Aeropuerto / Cuba</t>
  </si>
  <si>
    <t>VTU</t>
  </si>
  <si>
    <t>Las Tunas</t>
  </si>
  <si>
    <t>Hermanos Ameijeiras Aeropuerto</t>
  </si>
  <si>
    <t>Hub VTU - Las Tunas - Hermanos Ameijeiras Aeropuerto / Cuba</t>
  </si>
  <si>
    <t>BYM</t>
  </si>
  <si>
    <t>Bayamo</t>
  </si>
  <si>
    <t>Carlos Manuel de Céspedes Aeropuerto</t>
  </si>
  <si>
    <t>Hub BYM - Bayamo - Carlos Manuel de Céspedes Aeropuerto / Cuba</t>
  </si>
  <si>
    <t>MOA</t>
  </si>
  <si>
    <t>Moa</t>
  </si>
  <si>
    <t>Orestes Acosta Aeropuerto</t>
  </si>
  <si>
    <t>Hub MOA - Moa - Orestes Acosta Aeropuerto / Cuba</t>
  </si>
  <si>
    <t>ASK</t>
  </si>
  <si>
    <t>Yamoussoukro</t>
  </si>
  <si>
    <t>Yamoussoukro aéroport international</t>
  </si>
  <si>
    <t>Côte d’Ivoire</t>
  </si>
  <si>
    <t>Hub ASK - Yamoussoukro - Yamoussoukro aéroport international / Côte d’Ivoire</t>
  </si>
  <si>
    <t>/images/flags/ci.png</t>
  </si>
  <si>
    <t>ci.png</t>
  </si>
  <si>
    <t>ABJ</t>
  </si>
  <si>
    <t>Abidjan</t>
  </si>
  <si>
    <t>Félix Houphouët</t>
  </si>
  <si>
    <t>Hub ABJ - Abidjan - Félix Houphouët / Côte d’Ivoire</t>
  </si>
  <si>
    <t>BLL</t>
  </si>
  <si>
    <t>Billund</t>
  </si>
  <si>
    <t>Billund Lufthavn</t>
  </si>
  <si>
    <t>Danemark</t>
  </si>
  <si>
    <t>Hub BLL - Billund - Billund Lufthavn / Danemark</t>
  </si>
  <si>
    <t>/images/flags/dk.png</t>
  </si>
  <si>
    <t>dk.png</t>
  </si>
  <si>
    <t>AAL</t>
  </si>
  <si>
    <t>Aalborg</t>
  </si>
  <si>
    <t>Aalborg Lufthavn</t>
  </si>
  <si>
    <t>Hub AAL - Aalborg - Aalborg Lufthavn / Danemark</t>
  </si>
  <si>
    <t>AAR</t>
  </si>
  <si>
    <t>Aarhus</t>
  </si>
  <si>
    <t>Aarhus Lufthavn</t>
  </si>
  <si>
    <t>Hub AAR - Aarhus - Aarhus Lufthavn / Danemark</t>
  </si>
  <si>
    <t>KRP</t>
  </si>
  <si>
    <t>Karup</t>
  </si>
  <si>
    <t>Karup Lufthavn</t>
  </si>
  <si>
    <t>Hub KRP - Karup - Karup Lufthavn / Danemark</t>
  </si>
  <si>
    <t>RNN</t>
  </si>
  <si>
    <t>Rønne</t>
  </si>
  <si>
    <t>Bornholms Lufthavn</t>
  </si>
  <si>
    <t>Hub RNN - Rønne - Bornholms Lufthavn / Danemark</t>
  </si>
  <si>
    <t>EBJ</t>
  </si>
  <si>
    <t>Esbjerg</t>
  </si>
  <si>
    <t>Esbjerg Lufthavn</t>
  </si>
  <si>
    <t>Hub EBJ - Esbjerg - Esbjerg Lufthavn / Danemark</t>
  </si>
  <si>
    <t>SGD</t>
  </si>
  <si>
    <t>Sønderborg</t>
  </si>
  <si>
    <t>Sønderborg Lufthavn</t>
  </si>
  <si>
    <t>Hub SGD - Sønderborg - Sønderborg Lufthavn / Danemark</t>
  </si>
  <si>
    <t>ODE</t>
  </si>
  <si>
    <t>Odense</t>
  </si>
  <si>
    <t>Beldringe Lufthavn</t>
  </si>
  <si>
    <t>Hub ODE - Odense - Beldringe Lufthavn / Danemark</t>
  </si>
  <si>
    <t>CPH</t>
  </si>
  <si>
    <t>Copenhague</t>
  </si>
  <si>
    <t>Kobenhavns Lufthavn</t>
  </si>
  <si>
    <t>Hub CPH - Copenhague - Kobenhavns Lufthavn / Danemark</t>
  </si>
  <si>
    <t>JIB</t>
  </si>
  <si>
    <t>Djibouti</t>
  </si>
  <si>
    <t>Ambouli Aéroport International</t>
  </si>
  <si>
    <t>Hub JIB - Djibouti - Ambouli Aéroport International / Djibouti</t>
  </si>
  <si>
    <t>/images/flags/dj.png</t>
  </si>
  <si>
    <t>dj.png</t>
  </si>
  <si>
    <t>DOM</t>
  </si>
  <si>
    <t>Marigot</t>
  </si>
  <si>
    <t>Melville Hall Airport</t>
  </si>
  <si>
    <t>Dominique</t>
  </si>
  <si>
    <t>Hub DOM - Marigot - Melville Hall Airport / Dominique</t>
  </si>
  <si>
    <t>/images/flags/dm.png</t>
  </si>
  <si>
    <t>dm.png</t>
  </si>
  <si>
    <t>CAI</t>
  </si>
  <si>
    <t>Cairo</t>
  </si>
  <si>
    <t>Cairo International Airport</t>
  </si>
  <si>
    <t>Egypte</t>
  </si>
  <si>
    <t>Hub CAI - Cairo - Cairo International Airport / Egypte</t>
  </si>
  <si>
    <t>/images/flags/eg.png</t>
  </si>
  <si>
    <t>eg.png</t>
  </si>
  <si>
    <t>SSH</t>
  </si>
  <si>
    <t>Sharm el</t>
  </si>
  <si>
    <t>Sheikh International Airport</t>
  </si>
  <si>
    <t>Hub SSH - Sharm el - Sheikh International Airport / Egypte</t>
  </si>
  <si>
    <t>HRG</t>
  </si>
  <si>
    <t>Hurghada</t>
  </si>
  <si>
    <t>Hurghada International Airport</t>
  </si>
  <si>
    <t>Hub HRG - Hurghada - Hurghada International Airport / Egypte</t>
  </si>
  <si>
    <t>ALY</t>
  </si>
  <si>
    <t>Alexandria</t>
  </si>
  <si>
    <t>El Nouzha International Airport</t>
  </si>
  <si>
    <t>Hub ALY - Alexandria - El Nouzha International Airport / Egypte</t>
  </si>
  <si>
    <t>ABS</t>
  </si>
  <si>
    <t>Abu Simbel</t>
  </si>
  <si>
    <t>Abo Sumbel Airport</t>
  </si>
  <si>
    <t>Hub ABS - Abu Simbel - Abo Sumbel Airport / Egypte</t>
  </si>
  <si>
    <t>ATZ</t>
  </si>
  <si>
    <t>Assiut</t>
  </si>
  <si>
    <t>Assiut Airport</t>
  </si>
  <si>
    <t>Hub ATZ - Assiut - Assiut Airport / Egypte</t>
  </si>
  <si>
    <t>LXR</t>
  </si>
  <si>
    <t>Luxor</t>
  </si>
  <si>
    <t>Luxor International Airport</t>
  </si>
  <si>
    <t>Hub LXR - Luxor - Luxor International Airport / Egypte</t>
  </si>
  <si>
    <t>HBE</t>
  </si>
  <si>
    <t>Alexandrie</t>
  </si>
  <si>
    <t>Borg El Arab Airport</t>
  </si>
  <si>
    <t>Hub HBE - Alexandrie - Borg El Arab Airport / Egypte</t>
  </si>
  <si>
    <t>PSD</t>
  </si>
  <si>
    <t>Port Said</t>
  </si>
  <si>
    <t>Port Said Airport</t>
  </si>
  <si>
    <t>Hub PSD - Port Said - Port Said Airport / Egypte</t>
  </si>
  <si>
    <t>RMF</t>
  </si>
  <si>
    <t>Marsa Alam</t>
  </si>
  <si>
    <t>Marsa Alam International Airport</t>
  </si>
  <si>
    <t>Hub RMF - Marsa Alam - Marsa Alam International Airport / Egypte</t>
  </si>
  <si>
    <t>TCP</t>
  </si>
  <si>
    <t>Taba</t>
  </si>
  <si>
    <t>Taba International Airport</t>
  </si>
  <si>
    <t>Hub TCP - Taba - Taba International Airport / Egypte</t>
  </si>
  <si>
    <t>AAC</t>
  </si>
  <si>
    <t>El Arish</t>
  </si>
  <si>
    <t>El Arish International Airport</t>
  </si>
  <si>
    <t>Hub AAC - El Arish - El Arish International Airport / Egypte</t>
  </si>
  <si>
    <t>ASW</t>
  </si>
  <si>
    <t>Aswan</t>
  </si>
  <si>
    <t>Aswan International Airport</t>
  </si>
  <si>
    <t>Hub ASW - Aswan - Aswan International Airport / Egypte</t>
  </si>
  <si>
    <t>SAL</t>
  </si>
  <si>
    <t>Salvador</t>
  </si>
  <si>
    <t>Aeropuerto Internacional El Salvador</t>
  </si>
  <si>
    <t>Hub SAL - Salvador - Aeropuerto Internacional El Salvador / El Salvador</t>
  </si>
  <si>
    <t>/images/flags/sv.png</t>
  </si>
  <si>
    <t>sv.png</t>
  </si>
  <si>
    <t>DXB</t>
  </si>
  <si>
    <t>Dubai</t>
  </si>
  <si>
    <t>Dubai International Airport</t>
  </si>
  <si>
    <t>Emirats arabes unis</t>
  </si>
  <si>
    <t>Hub DXB - Dubai - Dubai International Airport / Emirats arabes unis</t>
  </si>
  <si>
    <t>/images/flags/ae.png</t>
  </si>
  <si>
    <t>ae.png</t>
  </si>
  <si>
    <t>AUH</t>
  </si>
  <si>
    <t>Abu Dhabi</t>
  </si>
  <si>
    <t>Abu Dhabi International Airport</t>
  </si>
  <si>
    <t>Hub AUH - Abu Dhabi - Abu Dhabi International Airport / Emirats arabes unis</t>
  </si>
  <si>
    <t>FJR</t>
  </si>
  <si>
    <t>Al-Fujairah</t>
  </si>
  <si>
    <t>Fujairah International Airport</t>
  </si>
  <si>
    <t>Hub FJR - Al-Fujairah - Fujairah International Airport / Emirats arabes unis</t>
  </si>
  <si>
    <t>RKT</t>
  </si>
  <si>
    <t>Ras Al Khaimah</t>
  </si>
  <si>
    <t>Ras Al Khaimah International Airport</t>
  </si>
  <si>
    <t>Hub RKT - Ras Al Khaimah - Ras Al Khaimah International Airport / Emirats arabes unis</t>
  </si>
  <si>
    <t>SHJ</t>
  </si>
  <si>
    <t>Sharjah</t>
  </si>
  <si>
    <t>Sharjah International Airport</t>
  </si>
  <si>
    <t>Hub SHJ - Sharjah - Sharjah International Airport / Emirats arabes unis</t>
  </si>
  <si>
    <t>AAN</t>
  </si>
  <si>
    <t>Al Ain</t>
  </si>
  <si>
    <t>Al Ain International Airport</t>
  </si>
  <si>
    <t>Hub AAN - Al Ain - Al Ain International Airport / Emirats arabes unis</t>
  </si>
  <si>
    <t>GYE</t>
  </si>
  <si>
    <t>Guayaquil</t>
  </si>
  <si>
    <t>José Joaquín de Olmedo Aeropuerto Internacional</t>
  </si>
  <si>
    <t>Equateur</t>
  </si>
  <si>
    <t>Hub GYE - Guayaquil - José Joaquín de Olmedo Aeropuerto Internacional / Equateur</t>
  </si>
  <si>
    <t>/images/flags/ec.png</t>
  </si>
  <si>
    <t>ec.png</t>
  </si>
  <si>
    <t>UIO</t>
  </si>
  <si>
    <t>Quito</t>
  </si>
  <si>
    <t>Mariscal Sucre Aeropuerto Internacional</t>
  </si>
  <si>
    <t>Hub UIO - Quito - Mariscal Sucre Aeropuerto Internacional / Equateur</t>
  </si>
  <si>
    <t>CUE</t>
  </si>
  <si>
    <t>Cuenca</t>
  </si>
  <si>
    <t>Mariscal Lamar Aeropuerto</t>
  </si>
  <si>
    <t>Hub CUE - Cuenca - Mariscal Lamar Aeropuerto / Equateur</t>
  </si>
  <si>
    <t>GPS</t>
  </si>
  <si>
    <t>Baltra</t>
  </si>
  <si>
    <t>Galápagos Seymour Aeropuerto</t>
  </si>
  <si>
    <t>Hub GPS - Baltra - Galápagos Seymour Aeropuerto / Equateur</t>
  </si>
  <si>
    <t>MEC</t>
  </si>
  <si>
    <t>Manta</t>
  </si>
  <si>
    <t>Eloy Alfaro Aeropuerto Internacional</t>
  </si>
  <si>
    <t>Hub MEC - Manta - Eloy Alfaro Aeropuerto Internacional / Equateur</t>
  </si>
  <si>
    <t>OCC</t>
  </si>
  <si>
    <t>Puerto Francisco de Orellana</t>
  </si>
  <si>
    <t>Coca Aeropuerto</t>
  </si>
  <si>
    <t>Hub OCC - Puerto Francisco de Orellana - Coca Aeropuerto / Equateur</t>
  </si>
  <si>
    <t>LOH</t>
  </si>
  <si>
    <t>Loja</t>
  </si>
  <si>
    <t>Aeropuerto Camilo Ponce Enriquez</t>
  </si>
  <si>
    <t>Hub LOH - Loja - Aeropuerto Camilo Ponce Enriquez / Equateur</t>
  </si>
  <si>
    <t>MRR</t>
  </si>
  <si>
    <t>Macara</t>
  </si>
  <si>
    <t>Loja J.M. Velasco Ibarra Aeropuerto</t>
  </si>
  <si>
    <t>Hub MRR - Macara - Loja J.M. Velasco Ibarra Aeropuerto / Equateur</t>
  </si>
  <si>
    <t>SCY</t>
  </si>
  <si>
    <t>San Cristobal</t>
  </si>
  <si>
    <t>San Cristobal Aeropuerto</t>
  </si>
  <si>
    <t>Hub SCY - San Cristobal - San Cristobal Aeropuerto / Equateur</t>
  </si>
  <si>
    <t>MAD</t>
  </si>
  <si>
    <t>Madrid</t>
  </si>
  <si>
    <t>Barajas Aeropuerto</t>
  </si>
  <si>
    <t>Espagne</t>
  </si>
  <si>
    <t>Hub MAD - Madrid - Barajas Aeropuerto / Espagne</t>
  </si>
  <si>
    <t>/images/flags/es.png</t>
  </si>
  <si>
    <t>es.png</t>
  </si>
  <si>
    <t>BCN</t>
  </si>
  <si>
    <t>Barcelona</t>
  </si>
  <si>
    <t>Barcelona Aeropuerto</t>
  </si>
  <si>
    <t>Hub BCN - Barcelona - Barcelona Aeropuerto / Espagne</t>
  </si>
  <si>
    <t>AGP</t>
  </si>
  <si>
    <t>Málaga</t>
  </si>
  <si>
    <t>Malaga Aeropuerto</t>
  </si>
  <si>
    <t>Hub AGP - Málaga - Malaga Aeropuerto / Espagne</t>
  </si>
  <si>
    <t>ALC</t>
  </si>
  <si>
    <t>Alicante</t>
  </si>
  <si>
    <t>Alicante Aeropuerto Internacional</t>
  </si>
  <si>
    <t>Hub ALC - Alicante - Alicante Aeropuerto Internacional / Espagne</t>
  </si>
  <si>
    <t>GRO</t>
  </si>
  <si>
    <t>Girona</t>
  </si>
  <si>
    <t>Costa Brava Aeropuerto</t>
  </si>
  <si>
    <t>Hub GRO - Girona - Costa Brava Aeropuerto / Espagne</t>
  </si>
  <si>
    <t>FUE</t>
  </si>
  <si>
    <t>Fuerteventura</t>
  </si>
  <si>
    <t>Fuerteventura Aeropuerto</t>
  </si>
  <si>
    <t>Hub FUE - Fuerteventura - Fuerteventura Aeropuerto / Espagne</t>
  </si>
  <si>
    <t>SVQ</t>
  </si>
  <si>
    <t>Seville</t>
  </si>
  <si>
    <t>Sevilla Aeropuerto</t>
  </si>
  <si>
    <t>Hub SVQ - Seville - Sevilla Aeropuerto / Espagne</t>
  </si>
  <si>
    <t>BIO</t>
  </si>
  <si>
    <t>Bilbao</t>
  </si>
  <si>
    <t>Bilbao Aeropuerto</t>
  </si>
  <si>
    <t>Hub BIO - Bilbao - Bilbao Aeropuerto / Espagne</t>
  </si>
  <si>
    <t>GMZ</t>
  </si>
  <si>
    <t>San Sebas de la Gomera</t>
  </si>
  <si>
    <t>La Gomera Aeropuerto</t>
  </si>
  <si>
    <t>Hub GMZ - San Sebas de la Gomera - La Gomera Aeropuerto / Espagne</t>
  </si>
  <si>
    <t>MJV</t>
  </si>
  <si>
    <t>Murcia</t>
  </si>
  <si>
    <t>San Javier Aeropuerto</t>
  </si>
  <si>
    <t>Hub MJV - Murcia - San Javier Aeropuerto / Espagne</t>
  </si>
  <si>
    <t>OVD</t>
  </si>
  <si>
    <t>Castrillon</t>
  </si>
  <si>
    <t>Asturias Aeropuerto</t>
  </si>
  <si>
    <t>Hub OVD - Castrillon - Asturias Aeropuerto / Espagne</t>
  </si>
  <si>
    <t>IBZ</t>
  </si>
  <si>
    <t>Ibiza</t>
  </si>
  <si>
    <t>Ibiza Aeropuerto</t>
  </si>
  <si>
    <t>Hub IBZ - Ibiza - Ibiza Aeropuerto / Espagne</t>
  </si>
  <si>
    <t>ILD</t>
  </si>
  <si>
    <t>Lérida</t>
  </si>
  <si>
    <t>Lérida Aeropuerto</t>
  </si>
  <si>
    <t>Hub ILD - Lérida - Lérida Aeropuerto / Espagne</t>
  </si>
  <si>
    <t>GRX</t>
  </si>
  <si>
    <t>Granada</t>
  </si>
  <si>
    <t>Federico García Lorca Aeropuerto</t>
  </si>
  <si>
    <t>Hub GRX - Granada - Federico García Lorca Aeropuerto / Espagne</t>
  </si>
  <si>
    <t>VGO</t>
  </si>
  <si>
    <t>Vigo</t>
  </si>
  <si>
    <t>Peinador Aeropuerto</t>
  </si>
  <si>
    <t>Hub VGO - Vigo - Peinador Aeropuerto / Espagne</t>
  </si>
  <si>
    <t>SDR</t>
  </si>
  <si>
    <t>Santander</t>
  </si>
  <si>
    <t>Parayas Aeropuerto</t>
  </si>
  <si>
    <t>Hub SDR - Santander - Parayas Aeropuerto / Espagne</t>
  </si>
  <si>
    <t>EAS</t>
  </si>
  <si>
    <t>San Sebastián</t>
  </si>
  <si>
    <t>Aeropuerto de San Sebastián</t>
  </si>
  <si>
    <t>Hub EAS - San Sebastián - Aeropuerto de San Sebastián / Espagne</t>
  </si>
  <si>
    <t>LCG</t>
  </si>
  <si>
    <t>La Coruna</t>
  </si>
  <si>
    <t>La Coruña Aeropuerto</t>
  </si>
  <si>
    <t>Hub LCG - La Coruna - La Coruña Aeropuerto / Espagne</t>
  </si>
  <si>
    <t>LEI</t>
  </si>
  <si>
    <t>Almeria</t>
  </si>
  <si>
    <t>Almeria Aeropuerto</t>
  </si>
  <si>
    <t>Hub LEI - Almeria - Almeria Aeropuerto / Espagne</t>
  </si>
  <si>
    <t>LPA</t>
  </si>
  <si>
    <t>Las Palmas</t>
  </si>
  <si>
    <t>Gran Canaria Aeropuerto</t>
  </si>
  <si>
    <t>Hub LPA - Las Palmas - Gran Canaria Aeropuerto / Espagne</t>
  </si>
  <si>
    <t>MAH</t>
  </si>
  <si>
    <t>Menorca</t>
  </si>
  <si>
    <t>Minorca Aeropuerto</t>
  </si>
  <si>
    <t>Hub MAH - Menorca - Minorca Aeropuerto / Espagne</t>
  </si>
  <si>
    <t>MLN</t>
  </si>
  <si>
    <t>Melilla</t>
  </si>
  <si>
    <t>Melilla Aeropuerto</t>
  </si>
  <si>
    <t>Hub MLN - Melilla - Melilla Aeropuerto / Espagne</t>
  </si>
  <si>
    <t>VDE</t>
  </si>
  <si>
    <t>Valverde</t>
  </si>
  <si>
    <t>El Hierro Aeropuerto</t>
  </si>
  <si>
    <t>Hub VDE - Valverde - El Hierro Aeropuerto / Espagne</t>
  </si>
  <si>
    <t>PMI</t>
  </si>
  <si>
    <t>Palma Mallorca</t>
  </si>
  <si>
    <t>Palma de Mallorca Aeropuerto</t>
  </si>
  <si>
    <t>Hub PMI - Palma Mallorca - Palma de Mallorca Aeropuerto / Espagne</t>
  </si>
  <si>
    <t>PNA</t>
  </si>
  <si>
    <t>Pamplona</t>
  </si>
  <si>
    <t>Pamplona Aeropuerto</t>
  </si>
  <si>
    <t>Hub PNA - Pamplona - Pamplona Aeropuerto / Espagne</t>
  </si>
  <si>
    <t>BJZ</t>
  </si>
  <si>
    <t>Badajoz</t>
  </si>
  <si>
    <t>Badajoz Aeropuerto</t>
  </si>
  <si>
    <t>Hub BJZ - Badajoz - Badajoz Aeropuerto / Espagne</t>
  </si>
  <si>
    <t>REU</t>
  </si>
  <si>
    <t>Reus</t>
  </si>
  <si>
    <t>Reus Aeropuerto</t>
  </si>
  <si>
    <t>Hub REU - Reus - Reus Aeropuerto / Espagne</t>
  </si>
  <si>
    <t>VIT</t>
  </si>
  <si>
    <t>Vitoria</t>
  </si>
  <si>
    <t>Gasteiz</t>
  </si>
  <si>
    <t>Hub VIT - Vitoria - Gasteiz / Espagne</t>
  </si>
  <si>
    <t>SCQ</t>
  </si>
  <si>
    <t>Santiago De Compostela</t>
  </si>
  <si>
    <t>Santiago de Compostela Aeropuerto</t>
  </si>
  <si>
    <t>Hub SCQ - Santiago De Compostela - Santiago de Compostela Aeropuerto / Espagne</t>
  </si>
  <si>
    <t>RJL</t>
  </si>
  <si>
    <t>Logroño</t>
  </si>
  <si>
    <t>Agoncillo Aeropuerto</t>
  </si>
  <si>
    <t>Hub RJL - Logroño - Agoncillo Aeropuerto / Espagne</t>
  </si>
  <si>
    <t>SLM</t>
  </si>
  <si>
    <t>Salamanca</t>
  </si>
  <si>
    <t>Salamanca Aeropuerto</t>
  </si>
  <si>
    <t>Hub SLM - Salamanca - Salamanca Aeropuerto / Espagne</t>
  </si>
  <si>
    <t>SPC</t>
  </si>
  <si>
    <t>Santa Cruz De La Palma</t>
  </si>
  <si>
    <t>La Palma Aeropuerto</t>
  </si>
  <si>
    <t>Hub SPC - Santa Cruz De La Palma - La Palma Aeropuerto / Espagne</t>
  </si>
  <si>
    <t>TFN</t>
  </si>
  <si>
    <t>Tenerife</t>
  </si>
  <si>
    <t>Tenerife Norte Aeropuerto</t>
  </si>
  <si>
    <t>Hub TFN - Tenerife - Tenerife Norte Aeropuerto / Espagne</t>
  </si>
  <si>
    <t>TFS</t>
  </si>
  <si>
    <t>Tenerife Sur Aeropuerto</t>
  </si>
  <si>
    <t>Hub TFS - Tenerife - Tenerife Sur Aeropuerto / Espagne</t>
  </si>
  <si>
    <t>ABC</t>
  </si>
  <si>
    <t>Albacete</t>
  </si>
  <si>
    <t>Albacete Aeropuerto</t>
  </si>
  <si>
    <t>Hub ABC - Albacete - Albacete Aeropuerto / Espagne</t>
  </si>
  <si>
    <t>VLC</t>
  </si>
  <si>
    <t>Valencia</t>
  </si>
  <si>
    <t>Valencia Aeropuerto</t>
  </si>
  <si>
    <t>Hub VLC - Valencia - Valencia Aeropuerto / Espagne</t>
  </si>
  <si>
    <t>VLL</t>
  </si>
  <si>
    <t>Valladolid</t>
  </si>
  <si>
    <t>Valladolid Aeropuerto</t>
  </si>
  <si>
    <t>Hub VLL - Valladolid - Valladolid Aeropuerto / Espagne</t>
  </si>
  <si>
    <t>RGS</t>
  </si>
  <si>
    <t>Burgos</t>
  </si>
  <si>
    <t>Aeropuerto de Burgos</t>
  </si>
  <si>
    <t>Hub RGS - Burgos - Aeropuerto de Burgos / Espagne</t>
  </si>
  <si>
    <t>XRY</t>
  </si>
  <si>
    <t>Jerez de la Frontera</t>
  </si>
  <si>
    <t>Jerez Aeropuerto</t>
  </si>
  <si>
    <t>Hub XRY - Jerez de la Frontera - Jerez Aeropuerto / Espagne</t>
  </si>
  <si>
    <t>ZAZ</t>
  </si>
  <si>
    <t>Zaragoza</t>
  </si>
  <si>
    <t>Zaragoza Aeropuerto</t>
  </si>
  <si>
    <t>Hub ZAZ - Zaragoza - Zaragoza Aeropuerto / Espagne</t>
  </si>
  <si>
    <t>LEN</t>
  </si>
  <si>
    <t>Leon</t>
  </si>
  <si>
    <t>Leon Aeropuerto</t>
  </si>
  <si>
    <t>Hub LEN - Leon - Leon Aeropuerto / Espagne</t>
  </si>
  <si>
    <t>ACE</t>
  </si>
  <si>
    <t>Arrecife</t>
  </si>
  <si>
    <t>Lanzarote Aeropuerto</t>
  </si>
  <si>
    <t>Hub ACE - Arrecife - Lanzarote Aeropuerto / Espagne</t>
  </si>
  <si>
    <t>EPU</t>
  </si>
  <si>
    <t>Parnu</t>
  </si>
  <si>
    <t>Parnu Airport</t>
  </si>
  <si>
    <t>Estonie</t>
  </si>
  <si>
    <t>Hub EPU - Parnu - Parnu Airport / Estonie</t>
  </si>
  <si>
    <t>/images/flags/ee.png</t>
  </si>
  <si>
    <t>ee.png</t>
  </si>
  <si>
    <t>TLL</t>
  </si>
  <si>
    <t>Tallinn</t>
  </si>
  <si>
    <t>Tallinn Lennart Meri Airport</t>
  </si>
  <si>
    <t>Hub TLL - Tallinn - Tallinn Lennart Meri Airport / Estonie</t>
  </si>
  <si>
    <t>URE</t>
  </si>
  <si>
    <t>Kuressaare</t>
  </si>
  <si>
    <t>Kuressaare Airport</t>
  </si>
  <si>
    <t>Hub URE - Kuressaare - Kuressaare Airport / Estonie</t>
  </si>
  <si>
    <t>KDL</t>
  </si>
  <si>
    <t>Kardla</t>
  </si>
  <si>
    <t>Kardla Airport</t>
  </si>
  <si>
    <t>Hub KDL - Kardla - Kardla Airport / Estonie</t>
  </si>
  <si>
    <t>TAY</t>
  </si>
  <si>
    <t>Tartu</t>
  </si>
  <si>
    <t>Tartu Airport</t>
  </si>
  <si>
    <t>Hub TAY - Tartu - Tartu Airport / Estonie</t>
  </si>
  <si>
    <t>KSA</t>
  </si>
  <si>
    <t>Kosrae</t>
  </si>
  <si>
    <t>Kosrae Airport</t>
  </si>
  <si>
    <t>Etats fédérés de Micronésie</t>
  </si>
  <si>
    <t>Hub KSA - Kosrae - Kosrae Airport / Etats fédérés de Micronésie</t>
  </si>
  <si>
    <t>/images/flags/fm.png</t>
  </si>
  <si>
    <t>fm.png</t>
  </si>
  <si>
    <t>PNI</t>
  </si>
  <si>
    <t>Pohnpei</t>
  </si>
  <si>
    <t>Pohnpei International Airport</t>
  </si>
  <si>
    <t>Hub PNI - Pohnpei - Pohnpei International Airport / Etats fédérés de Micronésie</t>
  </si>
  <si>
    <t>YAP</t>
  </si>
  <si>
    <t>Yap</t>
  </si>
  <si>
    <t>Yap International Airport</t>
  </si>
  <si>
    <t>Hub YAP - Yap - Yap International Airport / Etats fédérés de Micronésie</t>
  </si>
  <si>
    <t>ATL</t>
  </si>
  <si>
    <t>Atlanta (GA)</t>
  </si>
  <si>
    <t>GA</t>
  </si>
  <si>
    <t>Hartsfield Jackson International Airport</t>
  </si>
  <si>
    <t>Etats-Unis</t>
  </si>
  <si>
    <t>Hub ATL - Atlanta (GA) - Hartsfield Jackson International Airport / Etats-Unis</t>
  </si>
  <si>
    <t>/images/flags/us.png</t>
  </si>
  <si>
    <t>us.png</t>
  </si>
  <si>
    <t>ORD</t>
  </si>
  <si>
    <t>Chicago (IL)</t>
  </si>
  <si>
    <t>IL</t>
  </si>
  <si>
    <t>OHare International Airport</t>
  </si>
  <si>
    <t>Hub ORD - Chicago (IL) - OHare International Airport / Etats-Unis</t>
  </si>
  <si>
    <t>LAX</t>
  </si>
  <si>
    <t>Los Angeles (CA)</t>
  </si>
  <si>
    <t>CA</t>
  </si>
  <si>
    <t>Los Angeles International Airport</t>
  </si>
  <si>
    <t>Hub LAX - Los Angeles (CA) - Los Angeles International Airport / Etats-Unis</t>
  </si>
  <si>
    <t>DFW</t>
  </si>
  <si>
    <t>Dallas/Fort Worth (TX)</t>
  </si>
  <si>
    <t>TX</t>
  </si>
  <si>
    <t>Dallas</t>
  </si>
  <si>
    <t>Hub DFW - Dallas/Fort Worth (TX) - Dallas / Etats-Unis</t>
  </si>
  <si>
    <t>DEN</t>
  </si>
  <si>
    <t>Denver (CO)</t>
  </si>
  <si>
    <t>CO</t>
  </si>
  <si>
    <t>Denver International Airport</t>
  </si>
  <si>
    <t>Hub DEN - Denver (CO) - Denver International Airport / Etats-Unis</t>
  </si>
  <si>
    <t>JFK</t>
  </si>
  <si>
    <t>New York (NY)</t>
  </si>
  <si>
    <t>NY</t>
  </si>
  <si>
    <t>John F. Kennedy International Airport</t>
  </si>
  <si>
    <t>Hub JFK - New York (NY) - John F. Kennedy International Airport / Etats-Unis</t>
  </si>
  <si>
    <t>IAH</t>
  </si>
  <si>
    <t>Houston (TX)</t>
  </si>
  <si>
    <t>George Bush Intercontinental Airport</t>
  </si>
  <si>
    <t>Hub IAH - Houston (TX) - George Bush Intercontinental Airport / Etats-Unis</t>
  </si>
  <si>
    <t>LAS</t>
  </si>
  <si>
    <t>Las Vegas (NV)</t>
  </si>
  <si>
    <t>NV</t>
  </si>
  <si>
    <t>McCarran International Airport</t>
  </si>
  <si>
    <t>Hub LAS - Las Vegas (NV) - McCarran International Airport / Etats-Unis</t>
  </si>
  <si>
    <t>SFO</t>
  </si>
  <si>
    <t>San Francisco (CA)</t>
  </si>
  <si>
    <t>San Francisco International Airport</t>
  </si>
  <si>
    <t>Hub SFO - San Francisco (CA) - San Francisco International Airport / Etats-Unis</t>
  </si>
  <si>
    <t>PHX</t>
  </si>
  <si>
    <t>Phoenix (AZ)</t>
  </si>
  <si>
    <t>AZ</t>
  </si>
  <si>
    <t>Phoenix Sky Harbor International Airport</t>
  </si>
  <si>
    <t>Hub PHX - Phoenix (AZ) - Phoenix Sky Harbor International Airport / Etats-Unis</t>
  </si>
  <si>
    <t>CLT</t>
  </si>
  <si>
    <t>Charlotte (NC)</t>
  </si>
  <si>
    <t>NC</t>
  </si>
  <si>
    <t>Charlotte/Douglas International Airport</t>
  </si>
  <si>
    <t>Hub CLT - Charlotte (NC) - Charlotte/Douglas International Airport / Etats-Unis</t>
  </si>
  <si>
    <t>MIA</t>
  </si>
  <si>
    <t>Miami (FL)</t>
  </si>
  <si>
    <t>FL</t>
  </si>
  <si>
    <t>Miami International Airport</t>
  </si>
  <si>
    <t>Hub MIA - Miami (FL) - Miami International Airport / Etats-Unis</t>
  </si>
  <si>
    <t>MCO</t>
  </si>
  <si>
    <t>Orlando (FL)</t>
  </si>
  <si>
    <t>Orlando International Airport</t>
  </si>
  <si>
    <t>Hub MCO - Orlando (FL) - Orlando International Airport / Etats-Unis</t>
  </si>
  <si>
    <t>EWR</t>
  </si>
  <si>
    <t>Newark (NJ)</t>
  </si>
  <si>
    <t>NJ</t>
  </si>
  <si>
    <t>Newark Liberty International Airport</t>
  </si>
  <si>
    <t>Hub EWR - Newark (NJ) - Newark Liberty International Airport / Etats-Unis</t>
  </si>
  <si>
    <t>MSP</t>
  </si>
  <si>
    <t>Minneapolis (MN)</t>
  </si>
  <si>
    <t>MN</t>
  </si>
  <si>
    <t>Minneapolis</t>
  </si>
  <si>
    <t>Hub MSP - Minneapolis (MN) - Minneapolis / Etats-Unis</t>
  </si>
  <si>
    <t>SEA</t>
  </si>
  <si>
    <t>Seattle (WA)</t>
  </si>
  <si>
    <t>Seattle</t>
  </si>
  <si>
    <t>Hub SEA - Seattle (WA) - Seattle / Etats-Unis</t>
  </si>
  <si>
    <t>DTW</t>
  </si>
  <si>
    <t>Detroit (MI)</t>
  </si>
  <si>
    <t>MI</t>
  </si>
  <si>
    <t>Metropolitan Wayne County Airport</t>
  </si>
  <si>
    <t>Hub DTW - Detroit (MI) - Metropolitan Wayne County Airport / Etats-Unis</t>
  </si>
  <si>
    <t>PHL</t>
  </si>
  <si>
    <t>Philadelphia (PA)</t>
  </si>
  <si>
    <t>Philadelphia International Airport</t>
  </si>
  <si>
    <t>Hub PHL - Philadelphia (PA) - Philadelphia International Airport / Etats-Unis</t>
  </si>
  <si>
    <t>BOS</t>
  </si>
  <si>
    <t>Boston (MA)</t>
  </si>
  <si>
    <t>General E. Lawrence Logan International Airport</t>
  </si>
  <si>
    <t>Hub BOS - Boston (MA) - General E. Lawrence Logan International Airport / Etats-Unis</t>
  </si>
  <si>
    <t>IAD</t>
  </si>
  <si>
    <t>Washington D.C. (VA)</t>
  </si>
  <si>
    <t>VA</t>
  </si>
  <si>
    <t>Dulles International Airport</t>
  </si>
  <si>
    <t>Hub IAD - Washington D.C. (VA) - Dulles International Airport / Etats-Unis</t>
  </si>
  <si>
    <t>LGA</t>
  </si>
  <si>
    <t>LaGuardia Airport</t>
  </si>
  <si>
    <t>Hub LGA - New York (NY) - LaGuardia Airport / Etats-Unis</t>
  </si>
  <si>
    <t>BWI</t>
  </si>
  <si>
    <t>Baltimore (MD)</t>
  </si>
  <si>
    <t>MD</t>
  </si>
  <si>
    <t>Thurgood Marshall International Airport</t>
  </si>
  <si>
    <t>Hub BWI - Baltimore (MD) - Thurgood Marshall International Airport / Etats-Unis</t>
  </si>
  <si>
    <t>FLL</t>
  </si>
  <si>
    <t>Fort Lauderdale (FL)</t>
  </si>
  <si>
    <t>Hollywood International Airport</t>
  </si>
  <si>
    <t>Hub FLL - Fort Lauderdale (FL) - Hollywood International Airport / Etats-Unis</t>
  </si>
  <si>
    <t>SLC</t>
  </si>
  <si>
    <t>Salt Lake City (UT)</t>
  </si>
  <si>
    <t>UT</t>
  </si>
  <si>
    <t>Salt Lake City International Airport</t>
  </si>
  <si>
    <t>Hub SLC - Salt Lake City (UT) - Salt Lake City International Airport / Etats-Unis</t>
  </si>
  <si>
    <t>HNL</t>
  </si>
  <si>
    <t>Honolulu (HI)</t>
  </si>
  <si>
    <t>HI</t>
  </si>
  <si>
    <t>Honolulu International Airport</t>
  </si>
  <si>
    <t>Hub HNL - Honolulu (HI) - Honolulu International Airport / Etats-Unis</t>
  </si>
  <si>
    <t>DCA</t>
  </si>
  <si>
    <t>Ronald Reagan National Airport</t>
  </si>
  <si>
    <t>Hub DCA - Washington D.C. (VA) - Ronald Reagan National Airport / Etats-Unis</t>
  </si>
  <si>
    <t>SAN</t>
  </si>
  <si>
    <t>San Diego (CA)</t>
  </si>
  <si>
    <t>San Diego International Airport</t>
  </si>
  <si>
    <t>Hub SAN - San Diego (CA) - San Diego International Airport / Etats-Unis</t>
  </si>
  <si>
    <t>TPA</t>
  </si>
  <si>
    <t>Tampa (FL)</t>
  </si>
  <si>
    <t>Tampa International Airport</t>
  </si>
  <si>
    <t>Hub TPA - Tampa (FL) - Tampa International Airport / Etats-Unis</t>
  </si>
  <si>
    <t>MDW</t>
  </si>
  <si>
    <t>Midway International Airport</t>
  </si>
  <si>
    <t>Hub MDW - Chicago (IL) - Midway International Airport / Etats-Unis</t>
  </si>
  <si>
    <t>PDX</t>
  </si>
  <si>
    <t>Portland (OR)</t>
  </si>
  <si>
    <t>OR</t>
  </si>
  <si>
    <t>Portland International Airport</t>
  </si>
  <si>
    <t>Hub PDX - Portland (OR) - Portland International Airport / Etats-Unis</t>
  </si>
  <si>
    <t>STL</t>
  </si>
  <si>
    <t>St. Louis (MO)</t>
  </si>
  <si>
    <t>MO</t>
  </si>
  <si>
    <t>Lambert International Airport</t>
  </si>
  <si>
    <t>Hub STL - St. Louis (MO) - Lambert International Airport / Etats-Unis</t>
  </si>
  <si>
    <t>CVG</t>
  </si>
  <si>
    <t>Cincinnati (KY)</t>
  </si>
  <si>
    <t>KY</t>
  </si>
  <si>
    <t>Northern Kentucky International Airport</t>
  </si>
  <si>
    <t>Hub CVG - Cincinnati (KY) - Northern Kentucky International Airport / Etats-Unis</t>
  </si>
  <si>
    <t>MEM</t>
  </si>
  <si>
    <t>Memphis (TN)</t>
  </si>
  <si>
    <t>TN</t>
  </si>
  <si>
    <t>Memphis International Airport</t>
  </si>
  <si>
    <t>Hub MEM - Memphis (TN) - Memphis International Airport / Etats-Unis</t>
  </si>
  <si>
    <t>MCI</t>
  </si>
  <si>
    <t>Kansas City (MO)</t>
  </si>
  <si>
    <t>Mid</t>
  </si>
  <si>
    <t>Hub MCI - Kansas City (MO) - Mid / Etats-Unis</t>
  </si>
  <si>
    <t>CLE</t>
  </si>
  <si>
    <t>Cleveland (OH)</t>
  </si>
  <si>
    <t>OH</t>
  </si>
  <si>
    <t>Hopkins International Airport</t>
  </si>
  <si>
    <t>Hub CLE - Cleveland (OH) - Hopkins International Airport / Etats-Unis</t>
  </si>
  <si>
    <t>OAK</t>
  </si>
  <si>
    <t>Oakland (CA)</t>
  </si>
  <si>
    <t>Metropolitan International Airport</t>
  </si>
  <si>
    <t>Hub OAK - Oakland (CA) - Metropolitan International Airport / Etats-Unis</t>
  </si>
  <si>
    <t>SMF</t>
  </si>
  <si>
    <t>Sacramento (CA)</t>
  </si>
  <si>
    <t>Sacramento International Airport</t>
  </si>
  <si>
    <t>Hub SMF - Sacramento (CA) - Sacramento International Airport / Etats-Unis</t>
  </si>
  <si>
    <t>RDU</t>
  </si>
  <si>
    <t>Raleigh (NC)</t>
  </si>
  <si>
    <t>Durham International Airport</t>
  </si>
  <si>
    <t>Hub RDU - Raleigh (NC) - Durham International Airport / Etats-Unis</t>
  </si>
  <si>
    <t>BNA</t>
  </si>
  <si>
    <t>Nashville (TN)</t>
  </si>
  <si>
    <t>Nashville International Airport</t>
  </si>
  <si>
    <t>Hub BNA - Nashville (TN) - Nashville International Airport / Etats-Unis</t>
  </si>
  <si>
    <t>SNA</t>
  </si>
  <si>
    <t>Santa Ana (CA)</t>
  </si>
  <si>
    <t>John Wayne Airport</t>
  </si>
  <si>
    <t>Hub SNA - Santa Ana (CA) - John Wayne Airport / Etats-Unis</t>
  </si>
  <si>
    <t>SJC</t>
  </si>
  <si>
    <t>San José (CA)</t>
  </si>
  <si>
    <t>Norman Y. Mineta International Airport</t>
  </si>
  <si>
    <t>Hub SJC - San José (CA) - Norman Y. Mineta International Airport / Etats-Unis</t>
  </si>
  <si>
    <t>HOU</t>
  </si>
  <si>
    <t>William P. Hobby Airport</t>
  </si>
  <si>
    <t>Hub HOU - Houston (TX) - William P. Hobby Airport / Etats-Unis</t>
  </si>
  <si>
    <t>AUS</t>
  </si>
  <si>
    <t>Austin (TX)</t>
  </si>
  <si>
    <t>Austin</t>
  </si>
  <si>
    <t>Hub AUS - Austin (TX) - Austin / Etats-Unis</t>
  </si>
  <si>
    <t>SSF</t>
  </si>
  <si>
    <t>San Antonio (TX)</t>
  </si>
  <si>
    <t>Stinson Municipal Airport</t>
  </si>
  <si>
    <t>Hub SSF - San Antonio (TX) - Stinson Municipal Airport / Etats-Unis</t>
  </si>
  <si>
    <t>PIT</t>
  </si>
  <si>
    <t>Pittsburgh (PA)</t>
  </si>
  <si>
    <t>Pittsburgh International Airport</t>
  </si>
  <si>
    <t>Hub PIT - Pittsburgh (PA) - Pittsburgh International Airport / Etats-Unis</t>
  </si>
  <si>
    <t>MSY</t>
  </si>
  <si>
    <t>New Orleans (LA)</t>
  </si>
  <si>
    <t>LA</t>
  </si>
  <si>
    <t>Louis Armstrong International Airport</t>
  </si>
  <si>
    <t>Hub MSY - New Orleans (LA) - Louis Armstrong International Airport / Etats-Unis</t>
  </si>
  <si>
    <t>MKE</t>
  </si>
  <si>
    <t>Milwaukee (WI)</t>
  </si>
  <si>
    <t>WI</t>
  </si>
  <si>
    <t>General Mitchell International Airport</t>
  </si>
  <si>
    <t>Hub MKE - Milwaukee (WI) - General Mitchell International Airport / Etats-Unis</t>
  </si>
  <si>
    <t>SAT</t>
  </si>
  <si>
    <t>San Antonio International Airport</t>
  </si>
  <si>
    <t>Hub SAT - San Antonio (TX) - San Antonio International Airport / Etats-Unis</t>
  </si>
  <si>
    <t>IND</t>
  </si>
  <si>
    <t>Indianapolis (IN)</t>
  </si>
  <si>
    <t>IN</t>
  </si>
  <si>
    <t>Indianapolis International Airport</t>
  </si>
  <si>
    <t>Hub IND - Indianapolis (IN) - Indianapolis International Airport / Etats-Unis</t>
  </si>
  <si>
    <t>DAL</t>
  </si>
  <si>
    <t>Dallas (TX)</t>
  </si>
  <si>
    <t>Love Field</t>
  </si>
  <si>
    <t>Hub DAL - Dallas (TX) - Love Field / Etats-Unis</t>
  </si>
  <si>
    <t>RSW</t>
  </si>
  <si>
    <t>Fort Myers (FL)</t>
  </si>
  <si>
    <t>Southwest Florida International Airport</t>
  </si>
  <si>
    <t>Hub RSW - Fort Myers (FL) - Southwest Florida International Airport / Etats-Unis</t>
  </si>
  <si>
    <t>BFF</t>
  </si>
  <si>
    <t>Scottsbluff (NE)</t>
  </si>
  <si>
    <t>NE</t>
  </si>
  <si>
    <t>Western Nebraska Regional Airport</t>
  </si>
  <si>
    <t>Hub BFF - Scottsbluff (NE) - Western Nebraska Regional Airport / Etats-Unis</t>
  </si>
  <si>
    <t>CMH</t>
  </si>
  <si>
    <t>Columbus (OH)</t>
  </si>
  <si>
    <t>Port Columbus International Airport</t>
  </si>
  <si>
    <t>Hub CMH - Columbus (OH) - Port Columbus International Airport / Etats-Unis</t>
  </si>
  <si>
    <t>PBI</t>
  </si>
  <si>
    <t>West Palm Beach (FL)</t>
  </si>
  <si>
    <t>Palm Beach International Airport</t>
  </si>
  <si>
    <t>Hub PBI - West Palm Beach (FL) - Palm Beach International Airport / Etats-Unis</t>
  </si>
  <si>
    <t>ABQ</t>
  </si>
  <si>
    <t>Albuquerque (NM)</t>
  </si>
  <si>
    <t>NM</t>
  </si>
  <si>
    <t>Albuquerque International Sunport</t>
  </si>
  <si>
    <t>Hub ABQ - Albuquerque (NM) - Albuquerque International Sunport / Etats-Unis</t>
  </si>
  <si>
    <t>JAX</t>
  </si>
  <si>
    <t>Jacksonville (FL)</t>
  </si>
  <si>
    <t>Jacksonville International Airport</t>
  </si>
  <si>
    <t>Hub JAX - Jacksonville (FL) - Jacksonville International Airport / Etats-Unis</t>
  </si>
  <si>
    <t>CDB</t>
  </si>
  <si>
    <t>Cold Bay (AK)</t>
  </si>
  <si>
    <t>AK</t>
  </si>
  <si>
    <t>Cold Bay Airport</t>
  </si>
  <si>
    <t>Hub CDB - Cold Bay (AK) - Cold Bay Airport / Etats-Unis</t>
  </si>
  <si>
    <t>BUF</t>
  </si>
  <si>
    <t>Buffalo (NY)</t>
  </si>
  <si>
    <t>Niagara International Airport</t>
  </si>
  <si>
    <t>Hub BUF - Buffalo (NY) - Niagara International Airport / Etats-Unis</t>
  </si>
  <si>
    <t>OGG</t>
  </si>
  <si>
    <t>Kahului (HI)</t>
  </si>
  <si>
    <t>Kahului Airport</t>
  </si>
  <si>
    <t>Hub OGG - Kahului (HI) - Kahului Airport / Etats-Unis</t>
  </si>
  <si>
    <t>ONT</t>
  </si>
  <si>
    <t>Ontario (CA)</t>
  </si>
  <si>
    <t>Ontario International Airport</t>
  </si>
  <si>
    <t>Hub ONT - Ontario (CA) - Ontario International Airport / Etats-Unis</t>
  </si>
  <si>
    <t>BUR</t>
  </si>
  <si>
    <t>Burbank (CA)</t>
  </si>
  <si>
    <t>Bob Hope Airport</t>
  </si>
  <si>
    <t>Hub BUR - Burbank (CA) - Bob Hope Airport / Etats-Unis</t>
  </si>
  <si>
    <t>ANC</t>
  </si>
  <si>
    <t>Anchorage (AK)</t>
  </si>
  <si>
    <t>Ted Stevens International Airport</t>
  </si>
  <si>
    <t>Hub ANC - Anchorage (AK) - Ted Stevens International Airport / Etats-Unis</t>
  </si>
  <si>
    <t>PVD</t>
  </si>
  <si>
    <t>Providence (RI)</t>
  </si>
  <si>
    <t>RI</t>
  </si>
  <si>
    <t>Theodore Francis Green State Airport</t>
  </si>
  <si>
    <t>Hub PVD - Providence (RI) - Theodore Francis Green State Airport / Etats-Unis</t>
  </si>
  <si>
    <t>OMA</t>
  </si>
  <si>
    <t>Omaha (NE)</t>
  </si>
  <si>
    <t>Eppley Airfield</t>
  </si>
  <si>
    <t>Hub OMA - Omaha (NE) - Eppley Airfield / Etats-Unis</t>
  </si>
  <si>
    <t>RNO</t>
  </si>
  <si>
    <t>Reno (NV)</t>
  </si>
  <si>
    <t>Tahoe International Airport</t>
  </si>
  <si>
    <t>Hub RNO - Reno (NV) - Tahoe International Airport / Etats-Unis</t>
  </si>
  <si>
    <t>TUS</t>
  </si>
  <si>
    <t>Tucson (AZ)</t>
  </si>
  <si>
    <t>Tucson International Airport</t>
  </si>
  <si>
    <t>Hub TUS - Tucson (AZ) - Tucson International Airport / Etats-Unis</t>
  </si>
  <si>
    <t>ORF</t>
  </si>
  <si>
    <t>Norfolk (VA)</t>
  </si>
  <si>
    <t>Norfolk International Airport</t>
  </si>
  <si>
    <t>Hub ORF - Norfolk (VA) - Norfolk International Airport / Etats-Unis</t>
  </si>
  <si>
    <t>OKC</t>
  </si>
  <si>
    <t>Oklahoma City (OK)</t>
  </si>
  <si>
    <t>OK</t>
  </si>
  <si>
    <t>Will Rogers World Airport</t>
  </si>
  <si>
    <t>Hub OKC - Oklahoma City (OK) - Will Rogers World Airport / Etats-Unis</t>
  </si>
  <si>
    <t>RIC</t>
  </si>
  <si>
    <t>Richmond (VA)</t>
  </si>
  <si>
    <t>Richmond International Airport</t>
  </si>
  <si>
    <t>Hub RIC - Richmond (VA) - Richmond International Airport / Etats-Unis</t>
  </si>
  <si>
    <t>SDF</t>
  </si>
  <si>
    <t>Louisville (KY)</t>
  </si>
  <si>
    <t>Louisville International Airport</t>
  </si>
  <si>
    <t>Hub SDF - Louisville (KY) - Louisville International Airport / Etats-Unis</t>
  </si>
  <si>
    <t>MHT</t>
  </si>
  <si>
    <t>Manchester (NH)</t>
  </si>
  <si>
    <t>NH</t>
  </si>
  <si>
    <t>Manchester Regional Airport</t>
  </si>
  <si>
    <t>Hub MHT - Manchester (NH) - Manchester Regional Airport / Etats-Unis</t>
  </si>
  <si>
    <t>ECP</t>
  </si>
  <si>
    <t>Panama City (FL)</t>
  </si>
  <si>
    <t>Northwest Florida Beaches International Airport</t>
  </si>
  <si>
    <t>Hub ECP - Panama City (FL) - Northwest Florida Beaches International Airport / Etats-Unis</t>
  </si>
  <si>
    <t>ELP</t>
  </si>
  <si>
    <t>El Paso (TX)</t>
  </si>
  <si>
    <t>El Paso International Airport</t>
  </si>
  <si>
    <t>Hub ELP - El Paso (TX) - El Paso International Airport / Etats-Unis</t>
  </si>
  <si>
    <t>GEG</t>
  </si>
  <si>
    <t>Spokane (WA)</t>
  </si>
  <si>
    <t>Spokane International Airport</t>
  </si>
  <si>
    <t>Hub GEG - Spokane (WA) - Spokane International Airport / Etats-Unis</t>
  </si>
  <si>
    <t>BHM</t>
  </si>
  <si>
    <t>Birmingham (AL)</t>
  </si>
  <si>
    <t>Shuttlesworth International Airport</t>
  </si>
  <si>
    <t>Hub BHM - Birmingham (AL) - Shuttlesworth International Airport / Etats-Unis</t>
  </si>
  <si>
    <t>TUL</t>
  </si>
  <si>
    <t>Tulsa (OK)</t>
  </si>
  <si>
    <t>Tulsa International Airport</t>
  </si>
  <si>
    <t>Hub TUL - Tulsa (OK) - Tulsa International Airport / Etats-Unis</t>
  </si>
  <si>
    <t>LGB</t>
  </si>
  <si>
    <t>Long Beach (CA)</t>
  </si>
  <si>
    <t>Long Beach Municipal Airport</t>
  </si>
  <si>
    <t>Hub LGB - Long Beach (CA) - Long Beach Municipal Airport / Etats-Unis</t>
  </si>
  <si>
    <t>BOI</t>
  </si>
  <si>
    <t>Boise (ID)</t>
  </si>
  <si>
    <t>ID</t>
  </si>
  <si>
    <t>Gowen Field</t>
  </si>
  <si>
    <t>Hub BOI - Boise (ID) - Gowen Field / Etats-Unis</t>
  </si>
  <si>
    <t>ALB</t>
  </si>
  <si>
    <t>Albany (NY)</t>
  </si>
  <si>
    <t>Albany International Airport</t>
  </si>
  <si>
    <t>Hub ALB - Albany (NY) - Albany International Airport / Etats-Unis</t>
  </si>
  <si>
    <t>KOA</t>
  </si>
  <si>
    <t>Kailua/Kona (HI)</t>
  </si>
  <si>
    <t>Kona International Airport</t>
  </si>
  <si>
    <t>Hub KOA - Kailua/Kona (HI) - Kona International Airport / Etats-Unis</t>
  </si>
  <si>
    <t>ROC</t>
  </si>
  <si>
    <t>Rochester (NY)</t>
  </si>
  <si>
    <t>Greater Rochester International Airport</t>
  </si>
  <si>
    <t>Hub ROC - Rochester (NY) - Greater Rochester International Airport / Etats-Unis</t>
  </si>
  <si>
    <t>DAY</t>
  </si>
  <si>
    <t>Dayton (OH)</t>
  </si>
  <si>
    <t>James M. Cox Dayton International Airport</t>
  </si>
  <si>
    <t>Hub DAY - Dayton (OH) - James M. Cox Dayton International Airport / Etats-Unis</t>
  </si>
  <si>
    <t>LIH</t>
  </si>
  <si>
    <t>Lihue (HI)</t>
  </si>
  <si>
    <t>Lihue Airport</t>
  </si>
  <si>
    <t>Hub LIH - Lihue (HI) - Lihue Airport / Etats-Unis</t>
  </si>
  <si>
    <t>LIT</t>
  </si>
  <si>
    <t>Little Rock (AR)</t>
  </si>
  <si>
    <t>AR</t>
  </si>
  <si>
    <t>Adams Field</t>
  </si>
  <si>
    <t>Hub LIT - Little Rock (AR) - Adams Field / Etats-Unis</t>
  </si>
  <si>
    <t>CHS</t>
  </si>
  <si>
    <t>Charleston (SC)</t>
  </si>
  <si>
    <t>Charleston International Airport</t>
  </si>
  <si>
    <t>Hub CHS - Charleston (SC) - Charleston International Airport / Etats-Unis</t>
  </si>
  <si>
    <t>SYR</t>
  </si>
  <si>
    <t>Syracuse (NY)</t>
  </si>
  <si>
    <t>Hancock International Airport</t>
  </si>
  <si>
    <t>Hub SYR - Syracuse (NY) - Hancock International Airport / Etats-Unis</t>
  </si>
  <si>
    <t>HPN</t>
  </si>
  <si>
    <t>White Plains (NY)</t>
  </si>
  <si>
    <t>Westchester County Airport</t>
  </si>
  <si>
    <t>Hub HPN - White Plains (NY) - Westchester County Airport / Etats-Unis</t>
  </si>
  <si>
    <t>COS</t>
  </si>
  <si>
    <t>Colorado Springs (CO)</t>
  </si>
  <si>
    <t>City of Colorado Springs Municipal Airport</t>
  </si>
  <si>
    <t>Hub COS - Colorado Springs (CO) - City of Colorado Springs Municipal Airport / Etats-Unis</t>
  </si>
  <si>
    <t>ISP</t>
  </si>
  <si>
    <t>Islip (NY)</t>
  </si>
  <si>
    <t>Long Island MacArthur Airport</t>
  </si>
  <si>
    <t>Hub ISP - Islip (NY) - Long Island MacArthur Airport / Etats-Unis</t>
  </si>
  <si>
    <t>GRR</t>
  </si>
  <si>
    <t>Grand Rapids (MI)</t>
  </si>
  <si>
    <t>Gerald R Ford International Airport</t>
  </si>
  <si>
    <t>Hub GRR - Grand Rapids (MI) - Gerald R Ford International Airport / Etats-Unis</t>
  </si>
  <si>
    <t>PWM</t>
  </si>
  <si>
    <t>Portland (ME)</t>
  </si>
  <si>
    <t>ME</t>
  </si>
  <si>
    <t>Portland International Jetport</t>
  </si>
  <si>
    <t>Hub PWM - Portland (ME) - Portland International Jetport / Etats-Unis</t>
  </si>
  <si>
    <t>GSO</t>
  </si>
  <si>
    <t>Greensboro (NC)</t>
  </si>
  <si>
    <t>Piedmont Triad International Airport</t>
  </si>
  <si>
    <t>Hub GSO - Greensboro (NC) - Piedmont Triad International Airport / Etats-Unis</t>
  </si>
  <si>
    <t>DSM</t>
  </si>
  <si>
    <t>Des Moines (IA)</t>
  </si>
  <si>
    <t>IA</t>
  </si>
  <si>
    <t>Des Moines International Airport</t>
  </si>
  <si>
    <t>Hub DSM - Des Moines (IA) - Des Moines International Airport / Etats-Unis</t>
  </si>
  <si>
    <t>SFB</t>
  </si>
  <si>
    <t>Orlando Sanford International Airport</t>
  </si>
  <si>
    <t>Hub SFB - Orlando (FL) - Orlando Sanford International Airport / Etats-Unis</t>
  </si>
  <si>
    <t>TYS</t>
  </si>
  <si>
    <t>Knoxville (TN)</t>
  </si>
  <si>
    <t>McGhee Tyson Airport</t>
  </si>
  <si>
    <t>Hub TYS - Knoxville (TN) - McGhee Tyson Airport / Etats-Unis</t>
  </si>
  <si>
    <t>SAV</t>
  </si>
  <si>
    <t>Savannah (GA)</t>
  </si>
  <si>
    <t>Hilton Head International Airport</t>
  </si>
  <si>
    <t>Hub SAV - Savannah (GA) - Hilton Head International Airport / Etats-Unis</t>
  </si>
  <si>
    <t>BFM</t>
  </si>
  <si>
    <t>Mobile (AL)</t>
  </si>
  <si>
    <t>Mobile Downtown Airport</t>
  </si>
  <si>
    <t>Hub BFM - Mobile (AL) - Mobile Downtown Airport / Etats-Unis</t>
  </si>
  <si>
    <t>MSN</t>
  </si>
  <si>
    <t>Madison (WI)</t>
  </si>
  <si>
    <t>Dane County Regional Airport</t>
  </si>
  <si>
    <t>Hub MSN - Madison (WI) - Dane County Regional Airport / Etats-Unis</t>
  </si>
  <si>
    <t>PSP</t>
  </si>
  <si>
    <t>Palm Springs (CA)</t>
  </si>
  <si>
    <t>Palm Springs International Airport</t>
  </si>
  <si>
    <t>Hub PSP - Palm Springs (CA) - Palm Springs International Airport / Etats-Unis</t>
  </si>
  <si>
    <t>ICT</t>
  </si>
  <si>
    <t>Wichita (KS)</t>
  </si>
  <si>
    <t>KS</t>
  </si>
  <si>
    <t>Hub ICT - Wichita (KS) - Mid / Etats-Unis</t>
  </si>
  <si>
    <t>CAK</t>
  </si>
  <si>
    <t>Akron (OH)</t>
  </si>
  <si>
    <t>Akron</t>
  </si>
  <si>
    <t>Hub CAK - Akron (OH) - Akron / Etats-Unis</t>
  </si>
  <si>
    <t>MYR</t>
  </si>
  <si>
    <t>Myrtle Beach (SC)</t>
  </si>
  <si>
    <t>Myrtle Beach International Airport</t>
  </si>
  <si>
    <t>Hub MYR - Myrtle Beach (SC) - Myrtle Beach International Airport / Etats-Unis</t>
  </si>
  <si>
    <t>BTV</t>
  </si>
  <si>
    <t>Burlington (VT)</t>
  </si>
  <si>
    <t>VT</t>
  </si>
  <si>
    <t>Burlington International Airport</t>
  </si>
  <si>
    <t>Hub BTV - Burlington (VT) - Burlington International Airport / Etats-Unis</t>
  </si>
  <si>
    <t>PNS</t>
  </si>
  <si>
    <t>Pensacola (FL)</t>
  </si>
  <si>
    <t>Gulf Coast Regional Airport</t>
  </si>
  <si>
    <t>Hub PNS - Pensacola (FL) - Gulf Coast Regional Airport / Etats-Unis</t>
  </si>
  <si>
    <t>SRQ</t>
  </si>
  <si>
    <t>Sarasota (FL)</t>
  </si>
  <si>
    <t>Sarasota Bradenton International Airport</t>
  </si>
  <si>
    <t>Hub SRQ - Sarasota (FL) - Sarasota Bradenton International Airport / Etats-Unis</t>
  </si>
  <si>
    <t>ITO</t>
  </si>
  <si>
    <t>Hilo (HI)</t>
  </si>
  <si>
    <t>Hilo International Airport</t>
  </si>
  <si>
    <t>Hub ITO - Hilo (HI) - Hilo International Airport / Etats-Unis</t>
  </si>
  <si>
    <t>JAN</t>
  </si>
  <si>
    <t>Jackson (MS)</t>
  </si>
  <si>
    <t>Jackson Evers International Airport</t>
  </si>
  <si>
    <t>Hub JAN - Jackson (MS) - Jackson Evers International Airport / Etats-Unis</t>
  </si>
  <si>
    <t>GSP</t>
  </si>
  <si>
    <t>Greer (SC)</t>
  </si>
  <si>
    <t>Greenville</t>
  </si>
  <si>
    <t>Hub GSP - Greer (SC) - Greenville / Etats-Unis</t>
  </si>
  <si>
    <t>MDT</t>
  </si>
  <si>
    <t>Harrisburg (PA)</t>
  </si>
  <si>
    <t>Harrisburg International Airport</t>
  </si>
  <si>
    <t>Hub MDT - Harrisburg (PA) - Harrisburg International Airport / Etats-Unis</t>
  </si>
  <si>
    <t>FAT</t>
  </si>
  <si>
    <t>Fresno (CA)</t>
  </si>
  <si>
    <t>Fresno Yosemite International Airport</t>
  </si>
  <si>
    <t>Hub FAT - Fresno (CA) - Fresno Yosemite International Airport / Etats-Unis</t>
  </si>
  <si>
    <t>HSV</t>
  </si>
  <si>
    <t>Huntsville (AL)</t>
  </si>
  <si>
    <t>Huntsville International Airport</t>
  </si>
  <si>
    <t>Hub HSV - Huntsville (AL) - Huntsville International Airport / Etats-Unis</t>
  </si>
  <si>
    <t>LBB</t>
  </si>
  <si>
    <t>Lubbock (TX)</t>
  </si>
  <si>
    <t>Preston Smith International Airport</t>
  </si>
  <si>
    <t>Hub LBB - Lubbock (TX) - Preston Smith International Airport / Etats-Unis</t>
  </si>
  <si>
    <t>XNA</t>
  </si>
  <si>
    <t>Fayetteville (AR)</t>
  </si>
  <si>
    <t>Northwest Arkansas Regional Airport</t>
  </si>
  <si>
    <t>Hub XNA - Fayetteville (AR) - Northwest Arkansas Regional Airport / Etats-Unis</t>
  </si>
  <si>
    <t>ACY</t>
  </si>
  <si>
    <t>Atlantic City (NJ)</t>
  </si>
  <si>
    <t>Atlantic City International Airport</t>
  </si>
  <si>
    <t>Hub ACY - Atlantic City (NJ) - Atlantic City International Airport / Etats-Unis</t>
  </si>
  <si>
    <t>CAE</t>
  </si>
  <si>
    <t>Columbia (SC)</t>
  </si>
  <si>
    <t>Columbia Metropolitan Airport</t>
  </si>
  <si>
    <t>Hub CAE - Columbia (SC) - Columbia Metropolitan Airport / Etats-Unis</t>
  </si>
  <si>
    <t>PHF</t>
  </si>
  <si>
    <t>Newport News (VA)</t>
  </si>
  <si>
    <t>Williamsburg International Airport</t>
  </si>
  <si>
    <t>Hub PHF - Newport News (VA) - Williamsburg International Airport / Etats-Unis</t>
  </si>
  <si>
    <t>FNT</t>
  </si>
  <si>
    <t>Flint (MI)</t>
  </si>
  <si>
    <t>Bishop International Airport</t>
  </si>
  <si>
    <t>Hub FNT - Flint (MI) - Bishop International Airport / Etats-Unis</t>
  </si>
  <si>
    <t>CID</t>
  </si>
  <si>
    <t>Cedar Rapids (IA)</t>
  </si>
  <si>
    <t>The Eastern Iowa Airport</t>
  </si>
  <si>
    <t>Hub CID - Cedar Rapids (IA) - The Eastern Iowa Airport / Etats-Unis</t>
  </si>
  <si>
    <t>MLI</t>
  </si>
  <si>
    <t>Moline (IL)</t>
  </si>
  <si>
    <t>Quad City International Airport</t>
  </si>
  <si>
    <t>Hub MLI - Moline (IL) - Quad City International Airport / Etats-Unis</t>
  </si>
  <si>
    <t>LEX</t>
  </si>
  <si>
    <t>Lexington (KY)</t>
  </si>
  <si>
    <t>Blue Grass Airport</t>
  </si>
  <si>
    <t>Hub LEX - Lexington (KY) - Blue Grass Airport / Etats-Unis</t>
  </si>
  <si>
    <t>FAI</t>
  </si>
  <si>
    <t>Fairbanks (AK)</t>
  </si>
  <si>
    <t>Fairbanks International Airport</t>
  </si>
  <si>
    <t>Hub FAI - Fairbanks (AK) - Fairbanks International Airport / Etats-Unis</t>
  </si>
  <si>
    <t>MAF</t>
  </si>
  <si>
    <t>Midland (TX)</t>
  </si>
  <si>
    <t>Midland International Airport</t>
  </si>
  <si>
    <t>Hub MAF - Midland (TX) - Midland International Airport / Etats-Unis</t>
  </si>
  <si>
    <t>GPT</t>
  </si>
  <si>
    <t>Gulfport/Biloxi (MS)</t>
  </si>
  <si>
    <t>Gulfport</t>
  </si>
  <si>
    <t>Hub GPT - Gulfport/Biloxi (MS) - Gulfport / Etats-Unis</t>
  </si>
  <si>
    <t>SGF</t>
  </si>
  <si>
    <t>Springfield (MO)</t>
  </si>
  <si>
    <t>Springfield</t>
  </si>
  <si>
    <t>Hub SGF - Springfield (MO) - Springfield / Etats-Unis</t>
  </si>
  <si>
    <t>BIL</t>
  </si>
  <si>
    <t>Billings (MT)</t>
  </si>
  <si>
    <t>Billings Logan International Airport</t>
  </si>
  <si>
    <t>Hub BIL - Billings (MT) - Billings Logan International Airport / Etats-Unis</t>
  </si>
  <si>
    <t>AMA</t>
  </si>
  <si>
    <t>Amarillo (TX)</t>
  </si>
  <si>
    <t>Rick Husband International Airport</t>
  </si>
  <si>
    <t>Hub AMA - Amarillo (TX) - Rick Husband International Airport / Etats-Unis</t>
  </si>
  <si>
    <t>BGR</t>
  </si>
  <si>
    <t>Bangor (ME)</t>
  </si>
  <si>
    <t>Bangor International Airport</t>
  </si>
  <si>
    <t>Hub BGR - Bangor (ME) - Bangor International Airport / Etats-Unis</t>
  </si>
  <si>
    <t>PIE</t>
  </si>
  <si>
    <t>St Petersburg (FL)</t>
  </si>
  <si>
    <t>Clearwater International Airport</t>
  </si>
  <si>
    <t>Hub PIE - St Petersburg (FL) - Clearwater International Airport / Etats-Unis</t>
  </si>
  <si>
    <t>SBA</t>
  </si>
  <si>
    <t>Santa Barbara (CA)</t>
  </si>
  <si>
    <t>Santa Barbara Municipal Airport</t>
  </si>
  <si>
    <t>Hub SBA - Santa Barbara (CA) - Santa Barbara Municipal Airport / Etats-Unis</t>
  </si>
  <si>
    <t>ABE</t>
  </si>
  <si>
    <t>Allentown (PA)</t>
  </si>
  <si>
    <t>Lehigh Valley International Airport</t>
  </si>
  <si>
    <t>Hub ABE - Allentown (PA) - Lehigh Valley International Airport / Etats-Unis</t>
  </si>
  <si>
    <t>VPS</t>
  </si>
  <si>
    <t>Valparaiso (FL)</t>
  </si>
  <si>
    <t>Northwest Florida Regional Airport</t>
  </si>
  <si>
    <t>Hub VPS - Valparaiso (FL) - Northwest Florida Regional Airport / Etats-Unis</t>
  </si>
  <si>
    <t>HRL</t>
  </si>
  <si>
    <t>Harlingen (TX)</t>
  </si>
  <si>
    <t>Valley International Airport</t>
  </si>
  <si>
    <t>Hub HRL - Harlingen (TX) - Valley International Airport / Etats-Unis</t>
  </si>
  <si>
    <t>MFE</t>
  </si>
  <si>
    <t>McAllen (TX)</t>
  </si>
  <si>
    <t>Miller International Airport</t>
  </si>
  <si>
    <t>Hub MFE - McAllen (TX) - Miller International Airport / Etats-Unis</t>
  </si>
  <si>
    <t>TLH</t>
  </si>
  <si>
    <t>Tallahassee (FL)</t>
  </si>
  <si>
    <t>Tallahassee Regional Airport</t>
  </si>
  <si>
    <t>Hub TLH - Tallahassee (FL) - Tallahassee Regional Airport / Etats-Unis</t>
  </si>
  <si>
    <t>FAR</t>
  </si>
  <si>
    <t>Fargo (ND)</t>
  </si>
  <si>
    <t>ND</t>
  </si>
  <si>
    <t>Hector International Airport</t>
  </si>
  <si>
    <t>Hub FAR - Fargo (ND) - Hector International Airport / Etats-Unis</t>
  </si>
  <si>
    <t>CRP</t>
  </si>
  <si>
    <t>Corpus Christi (TX)</t>
  </si>
  <si>
    <t>Corpus Christi International Airport</t>
  </si>
  <si>
    <t>Hub CRP - Corpus Christi (TX) - Corpus Christi International Airport / Etats-Unis</t>
  </si>
  <si>
    <t>GRB</t>
  </si>
  <si>
    <t>Green Bay (WI)</t>
  </si>
  <si>
    <t>Austin Straubel International Airport</t>
  </si>
  <si>
    <t>Hub GRB - Green Bay (WI) - Austin Straubel International Airport / Etats-Unis</t>
  </si>
  <si>
    <t>BTR</t>
  </si>
  <si>
    <t>Baton Rouge (LA)</t>
  </si>
  <si>
    <t>Baton Rouge Metropolitan Airport</t>
  </si>
  <si>
    <t>Hub BTR - Baton Rouge (LA) - Baton Rouge Metropolitan Airport / Etats-Unis</t>
  </si>
  <si>
    <t>BZN</t>
  </si>
  <si>
    <t>Bozeman (MT)</t>
  </si>
  <si>
    <t>Gallatin Field Airport</t>
  </si>
  <si>
    <t>Hub BZN - Bozeman (MT) - Gallatin Field Airport / Etats-Unis</t>
  </si>
  <si>
    <t>EUG</t>
  </si>
  <si>
    <t>Eugene (OR)</t>
  </si>
  <si>
    <t>Mahlon Sweet Field</t>
  </si>
  <si>
    <t>Hub EUG - Eugene (OR) - Mahlon Sweet Field / Etats-Unis</t>
  </si>
  <si>
    <t>JNU</t>
  </si>
  <si>
    <t>Juneau (AK)</t>
  </si>
  <si>
    <t>Juneau International Airport</t>
  </si>
  <si>
    <t>Hub JNU - Juneau (AK) - Juneau International Airport / Etats-Unis</t>
  </si>
  <si>
    <t>FSD</t>
  </si>
  <si>
    <t>Sioux Falls (SD)</t>
  </si>
  <si>
    <t>SD</t>
  </si>
  <si>
    <t>Joe Foss Field</t>
  </si>
  <si>
    <t>Hub FSD - Sioux Falls (SD) - Joe Foss Field / Etats-Unis</t>
  </si>
  <si>
    <t>BLI</t>
  </si>
  <si>
    <t>Bellingham (WA)</t>
  </si>
  <si>
    <t>Bellingham International Airport</t>
  </si>
  <si>
    <t>Hub BLI - Bellingham (WA) - Bellingham International Airport / Etats-Unis</t>
  </si>
  <si>
    <t>SBN</t>
  </si>
  <si>
    <t>South Bend (IN)</t>
  </si>
  <si>
    <t>South Bend Regional Airport</t>
  </si>
  <si>
    <t>Hub SBN - South Bend (IN) - South Bend Regional Airport / Etats-Unis</t>
  </si>
  <si>
    <t>CHA</t>
  </si>
  <si>
    <t>Chattanooga (TN)</t>
  </si>
  <si>
    <t>Chattanooga Metropolitan Airport</t>
  </si>
  <si>
    <t>Hub CHA - Chattanooga (TN) - Chattanooga Metropolitan Airport / Etats-Unis</t>
  </si>
  <si>
    <t>GCN</t>
  </si>
  <si>
    <t>Tusayan (AZ)</t>
  </si>
  <si>
    <t>Grand Canyon National Park Airport</t>
  </si>
  <si>
    <t>Hub GCN - Tusayan (AZ) - Grand Canyon National Park Airport / Etats-Unis</t>
  </si>
  <si>
    <t>ROA</t>
  </si>
  <si>
    <t>Roanoke (VA)</t>
  </si>
  <si>
    <t>Roanoke Regional Airport</t>
  </si>
  <si>
    <t>Hub ROA - Roanoke (VA) - Roanoke Regional Airport / Etats-Unis</t>
  </si>
  <si>
    <t>AVL</t>
  </si>
  <si>
    <t>Asheville (NC)</t>
  </si>
  <si>
    <t>Asheville Regional Airport</t>
  </si>
  <si>
    <t>Hub AVL - Asheville (NC) - Asheville Regional Airport / Etats-Unis</t>
  </si>
  <si>
    <t>AZA</t>
  </si>
  <si>
    <t>Mesa Gateway Airport</t>
  </si>
  <si>
    <t>Hub AZA - Phoenix (AZ) - Mesa Gateway Airport / Etats-Unis</t>
  </si>
  <si>
    <t>MFR</t>
  </si>
  <si>
    <t>Medford (OR)</t>
  </si>
  <si>
    <t>Rogue Valley</t>
  </si>
  <si>
    <t>Hub MFR - Medford (OR) - Rogue Valley / Etats-Unis</t>
  </si>
  <si>
    <t>JAC</t>
  </si>
  <si>
    <t>Jackson (WY)</t>
  </si>
  <si>
    <t>WY</t>
  </si>
  <si>
    <t>Jackson Hole Airport</t>
  </si>
  <si>
    <t>Hub JAC - Jackson (WY) - Jackson Hole Airport / Etats-Unis</t>
  </si>
  <si>
    <t>MSO</t>
  </si>
  <si>
    <t>Missoula (MT)</t>
  </si>
  <si>
    <t>Missoula International Airport</t>
  </si>
  <si>
    <t>Hub MSO - Missoula (MT) - Missoula International Airport / Etats-Unis</t>
  </si>
  <si>
    <t>MOB</t>
  </si>
  <si>
    <t>Mobile Regional Airport</t>
  </si>
  <si>
    <t>Hub MOB - Mobile (AL) - Mobile Regional Airport / Etats-Unis</t>
  </si>
  <si>
    <t>ATW</t>
  </si>
  <si>
    <t>Appleton (WI)</t>
  </si>
  <si>
    <t>Outagamie County Regional Airport</t>
  </si>
  <si>
    <t>Hub ATW - Appleton (WI) - Outagamie County Regional Airport / Etats-Unis</t>
  </si>
  <si>
    <t>RAP</t>
  </si>
  <si>
    <t>Rapid City (SD)</t>
  </si>
  <si>
    <t>Rapid City Regional Airport</t>
  </si>
  <si>
    <t>Hub RAP - Rapid City (SD) - Rapid City Regional Airport / Etats-Unis</t>
  </si>
  <si>
    <t>FWA</t>
  </si>
  <si>
    <t>Fort Wayne (IN)</t>
  </si>
  <si>
    <t>Fort Wayne International Airport</t>
  </si>
  <si>
    <t>Hub FWA - Fort Wayne (IN) - Fort Wayne International Airport / Etats-Unis</t>
  </si>
  <si>
    <t>PSC</t>
  </si>
  <si>
    <t>Pasco (WA)</t>
  </si>
  <si>
    <t>Tri</t>
  </si>
  <si>
    <t>Hub PSC - Pasco (WA) - Tri / Etats-Unis</t>
  </si>
  <si>
    <t>BMI</t>
  </si>
  <si>
    <t>Bloomington/Normal (IL)</t>
  </si>
  <si>
    <t>Central Illinois Regional Airport</t>
  </si>
  <si>
    <t>Hub BMI - Bloomington/Normal (IL) - Central Illinois Regional Airport / Etats-Unis</t>
  </si>
  <si>
    <t>SHV</t>
  </si>
  <si>
    <t>Shreveport (LA)</t>
  </si>
  <si>
    <t>Shreveport Regional Airport</t>
  </si>
  <si>
    <t>Hub SHV - Shreveport (LA) - Shreveport Regional Airport / Etats-Unis</t>
  </si>
  <si>
    <t>PIA</t>
  </si>
  <si>
    <t>Peoria (IL)</t>
  </si>
  <si>
    <t>General Wayne A. Downing International Airport</t>
  </si>
  <si>
    <t>Hub PIA - Peoria (IL) - General Wayne A. Downing International Airport / Etats-Unis</t>
  </si>
  <si>
    <t>CRW</t>
  </si>
  <si>
    <t>Charleston (WV)</t>
  </si>
  <si>
    <t>WV</t>
  </si>
  <si>
    <t>Yeager Airport</t>
  </si>
  <si>
    <t>Hub CRW - Charleston (WV) - Yeager Airport / Etats-Unis</t>
  </si>
  <si>
    <t>EYW</t>
  </si>
  <si>
    <t>Key West (FL)</t>
  </si>
  <si>
    <t>Key West International Airport</t>
  </si>
  <si>
    <t>Hub EYW - Key West (FL) - Key West International Airport / Etats-Unis</t>
  </si>
  <si>
    <t>GRK</t>
  </si>
  <si>
    <t>Fort Hood (TX)</t>
  </si>
  <si>
    <t>Killeen</t>
  </si>
  <si>
    <t>Hub GRK - Fort Hood (TX) - Killeen / Etats-Unis</t>
  </si>
  <si>
    <t>FAY</t>
  </si>
  <si>
    <t>Fayetteville (NC)</t>
  </si>
  <si>
    <t>Fayetteville Regional Airport</t>
  </si>
  <si>
    <t>Hub FAY - Fayetteville (NC) - Fayetteville Regional Airport / Etats-Unis</t>
  </si>
  <si>
    <t>GJT</t>
  </si>
  <si>
    <t>Grand Junction (CO)</t>
  </si>
  <si>
    <t>Walker Field Airport</t>
  </si>
  <si>
    <t>Hub GJT - Grand Junction (CO) - Walker Field Airport / Etats-Unis</t>
  </si>
  <si>
    <t>RDM</t>
  </si>
  <si>
    <t>Redmond (OR)</t>
  </si>
  <si>
    <t>Roberts Field</t>
  </si>
  <si>
    <t>Hub RDM - Redmond (OR) - Roberts Field / Etats-Unis</t>
  </si>
  <si>
    <t>TRI</t>
  </si>
  <si>
    <t>Bristol/Johnson/Kingsport (TN)</t>
  </si>
  <si>
    <t>Hub TRI - Bristol/Johnson/Kingsport (TN) - Tri / Etats-Unis</t>
  </si>
  <si>
    <t>ASE</t>
  </si>
  <si>
    <t>Aspen (CO)</t>
  </si>
  <si>
    <t>Aspen</t>
  </si>
  <si>
    <t>Hub ASE - Aspen (CO) - Aspen / Etats-Unis</t>
  </si>
  <si>
    <t>LFT</t>
  </si>
  <si>
    <t>Lafayette (LA)</t>
  </si>
  <si>
    <t>Lafayette Regional Airport</t>
  </si>
  <si>
    <t>Hub LFT - Lafayette (LA) - Lafayette Regional Airport / Etats-Unis</t>
  </si>
  <si>
    <t>ACK</t>
  </si>
  <si>
    <t>Nantucket (MA)</t>
  </si>
  <si>
    <t>Nantucket Memorial Airport</t>
  </si>
  <si>
    <t>Hub ACK - Nantucket (MA) - Nantucket Memorial Airport / Etats-Unis</t>
  </si>
  <si>
    <t>DAB</t>
  </si>
  <si>
    <t>Daytona Beach (FL)</t>
  </si>
  <si>
    <t>Daytona Beach International Airport</t>
  </si>
  <si>
    <t>Hub DAB - Daytona Beach (FL) - Daytona Beach International Airport / Etats-Unis</t>
  </si>
  <si>
    <t>AGS</t>
  </si>
  <si>
    <t>Augusta (GA)</t>
  </si>
  <si>
    <t>Augusta Regional Airport</t>
  </si>
  <si>
    <t>Hub AGS - Augusta (GA) - Augusta Regional Airport / Etats-Unis</t>
  </si>
  <si>
    <t>SWF</t>
  </si>
  <si>
    <t>Newburgh (NY)</t>
  </si>
  <si>
    <t>Stewart International Airport</t>
  </si>
  <si>
    <t>Hub SWF - Newburgh (NY) - Stewart International Airport / Etats-Unis</t>
  </si>
  <si>
    <t>BLD</t>
  </si>
  <si>
    <t>Boulder City (NV)</t>
  </si>
  <si>
    <t>Boulder City Municipal Airport</t>
  </si>
  <si>
    <t>Hub BLD - Boulder City (NV) - Boulder City Municipal Airport / Etats-Unis</t>
  </si>
  <si>
    <t>MRY</t>
  </si>
  <si>
    <t>Monterey (CA)</t>
  </si>
  <si>
    <t>Monterey Peninsula Airport</t>
  </si>
  <si>
    <t>Hub MRY - Monterey (CA) - Monterey Peninsula Airport / Etats-Unis</t>
  </si>
  <si>
    <t>BIS</t>
  </si>
  <si>
    <t>Bismarck (ND)</t>
  </si>
  <si>
    <t>Bismarck Municipal Airport</t>
  </si>
  <si>
    <t>Hub BIS - Bismarck (ND) - Bismarck Municipal Airport / Etats-Unis</t>
  </si>
  <si>
    <t>EGE</t>
  </si>
  <si>
    <t>Eagle (CO)</t>
  </si>
  <si>
    <t>Eagle County Regional Airport</t>
  </si>
  <si>
    <t>Hub EGE - Eagle (CO) - Eagle County Regional Airport / Etats-Unis</t>
  </si>
  <si>
    <t>CHO</t>
  </si>
  <si>
    <t>Charlottesville (VA)</t>
  </si>
  <si>
    <t>Charlottesville</t>
  </si>
  <si>
    <t>Hub CHO - Charlottesville (VA) - Charlottesville / Etats-Unis</t>
  </si>
  <si>
    <t>TVC</t>
  </si>
  <si>
    <t>Traverse City (MI)</t>
  </si>
  <si>
    <t>Cherry Capital Airport</t>
  </si>
  <si>
    <t>Hub TVC - Traverse City (MI) - Cherry Capital Airport / Etats-Unis</t>
  </si>
  <si>
    <t>MGM</t>
  </si>
  <si>
    <t>Montgomery (AL)</t>
  </si>
  <si>
    <t>Montgomery Regional Airport</t>
  </si>
  <si>
    <t>Hub MGM - Montgomery (AL) - Montgomery Regional Airport / Etats-Unis</t>
  </si>
  <si>
    <t>FCA</t>
  </si>
  <si>
    <t>Kalispell (MT)</t>
  </si>
  <si>
    <t>Glacier Park International Airport</t>
  </si>
  <si>
    <t>Hub FCA - Kalispell (MT) - Glacier Park International Airport / Etats-Unis</t>
  </si>
  <si>
    <t>AEX</t>
  </si>
  <si>
    <t>Alexandria (LA)</t>
  </si>
  <si>
    <t>Alexandria International Airport</t>
  </si>
  <si>
    <t>Hub AEX - Alexandria (LA) - Alexandria International Airport / Etats-Unis</t>
  </si>
  <si>
    <t>EVV</t>
  </si>
  <si>
    <t>Evansville (IN)</t>
  </si>
  <si>
    <t>Evansville Regional Airport</t>
  </si>
  <si>
    <t>Hub EVV - Evansville (IN) - Evansville Regional Airport / Etats-Unis</t>
  </si>
  <si>
    <t>DRO</t>
  </si>
  <si>
    <t>Durango (CO)</t>
  </si>
  <si>
    <t>La Plata County Airport</t>
  </si>
  <si>
    <t>Hub DRO - Durango (CO) - La Plata County Airport / Etats-Unis</t>
  </si>
  <si>
    <t>GTF</t>
  </si>
  <si>
    <t>Great Falls (MT)</t>
  </si>
  <si>
    <t>Great Falls International Airport</t>
  </si>
  <si>
    <t>Hub GTF - Great Falls (MT) - Great Falls International Airport / Etats-Unis</t>
  </si>
  <si>
    <t>CWA</t>
  </si>
  <si>
    <t>Mosinee (WI)</t>
  </si>
  <si>
    <t>Central Wisconsin Airport</t>
  </si>
  <si>
    <t>Hub CWA - Mosinee (WI) - Central Wisconsin Airport / Etats-Unis</t>
  </si>
  <si>
    <t>MBS</t>
  </si>
  <si>
    <t>Saginaw (MI)</t>
  </si>
  <si>
    <t>MBS International Airport</t>
  </si>
  <si>
    <t>Hub MBS - Saginaw (MI) - MBS International Airport / Etats-Unis</t>
  </si>
  <si>
    <t>LNK</t>
  </si>
  <si>
    <t>Lincoln (NE)</t>
  </si>
  <si>
    <t>Lincoln Airport</t>
  </si>
  <si>
    <t>Hub LNK - Lincoln (NE) - Lincoln Airport / Etats-Unis</t>
  </si>
  <si>
    <t>LAN</t>
  </si>
  <si>
    <t>Lansing (MI)</t>
  </si>
  <si>
    <t>Capital City Airport</t>
  </si>
  <si>
    <t>Hub LAN - Lansing (MI) - Capital City Airport / Etats-Unis</t>
  </si>
  <si>
    <t>IDA</t>
  </si>
  <si>
    <t>Idaho Falls (ID)</t>
  </si>
  <si>
    <t>Fanning Field</t>
  </si>
  <si>
    <t>Hub IDA - Idaho Falls (ID) - Fanning Field / Etats-Unis</t>
  </si>
  <si>
    <t>HYA</t>
  </si>
  <si>
    <t>Hyannis (MA)</t>
  </si>
  <si>
    <t>Barnstable Municipal Airport</t>
  </si>
  <si>
    <t>Hub HYA - Hyannis (MA) - Barnstable Municipal Airport / Etats-Unis</t>
  </si>
  <si>
    <t>BET</t>
  </si>
  <si>
    <t>Bethel (AK)</t>
  </si>
  <si>
    <t>Bethel Airport</t>
  </si>
  <si>
    <t>Hub BET - Bethel (AK) - Bethel Airport / Etats-Unis</t>
  </si>
  <si>
    <t>AZO</t>
  </si>
  <si>
    <t>Kalamazoo (MI)</t>
  </si>
  <si>
    <t>Kalamazoo/Battle Creek International Airport</t>
  </si>
  <si>
    <t>Hub AZO - Kalamazoo (MI) - Kalamazoo/Battle Creek International Airport / Etats-Unis</t>
  </si>
  <si>
    <t>SCE</t>
  </si>
  <si>
    <t>State College (PA)</t>
  </si>
  <si>
    <t>University Park Airport</t>
  </si>
  <si>
    <t>Hub SCE - State College (PA) - University Park Airport / Etats-Unis</t>
  </si>
  <si>
    <t>RST</t>
  </si>
  <si>
    <t>Rochester (MN)</t>
  </si>
  <si>
    <t>Rochester International Airport</t>
  </si>
  <si>
    <t>Hub RST - Rochester (MN) - Rochester International Airport / Etats-Unis</t>
  </si>
  <si>
    <t>DLH</t>
  </si>
  <si>
    <t>Duluth (MN)</t>
  </si>
  <si>
    <t>Duluth International Airport</t>
  </si>
  <si>
    <t>Hub DLH - Duluth (MN) - Duluth International Airport / Etats-Unis</t>
  </si>
  <si>
    <t>HDN</t>
  </si>
  <si>
    <t>Hayden (CO)</t>
  </si>
  <si>
    <t>Yampa Valley Airport</t>
  </si>
  <si>
    <t>Hub HDN - Hayden (CO) - Yampa Valley Airport / Etats-Unis</t>
  </si>
  <si>
    <t>ERI</t>
  </si>
  <si>
    <t>Erie (PA)</t>
  </si>
  <si>
    <t>Erie International Airport</t>
  </si>
  <si>
    <t>Hub ERI - Erie (PA) - Erie International Airport / Etats-Unis</t>
  </si>
  <si>
    <t>OAJ</t>
  </si>
  <si>
    <t>Jacksonville (NC)</t>
  </si>
  <si>
    <t>Albert J. Ellis Airport</t>
  </si>
  <si>
    <t>Hub OAJ - Jacksonville (NC) - Albert J. Ellis Airport / Etats-Unis</t>
  </si>
  <si>
    <t>VRB</t>
  </si>
  <si>
    <t>Vero Beach (FL)</t>
  </si>
  <si>
    <t>Vero Beach Municipal Airport</t>
  </si>
  <si>
    <t>Hub VRB - Vero Beach (FL) - Vero Beach Municipal Airport / Etats-Unis</t>
  </si>
  <si>
    <t>SBP</t>
  </si>
  <si>
    <t>San Luis Obispo (CA)</t>
  </si>
  <si>
    <t>McChesney Field</t>
  </si>
  <si>
    <t>Hub SBP - San Luis Obispo (CA) - McChesney Field / Etats-Unis</t>
  </si>
  <si>
    <t>ELM</t>
  </si>
  <si>
    <t>Elmira/Corning (NY)</t>
  </si>
  <si>
    <t>Elmira/Corning Regional Airport</t>
  </si>
  <si>
    <t>Hub ELM - Elmira/Corning (NY) - Elmira/Corning Regional Airport / Etats-Unis</t>
  </si>
  <si>
    <t>EWN</t>
  </si>
  <si>
    <t>New Bern (NC)</t>
  </si>
  <si>
    <t>Coastal Carolina Regional Airport</t>
  </si>
  <si>
    <t>Hub EWN - New Bern (NC) - Coastal Carolina Regional Airport / Etats-Unis</t>
  </si>
  <si>
    <t>MLB</t>
  </si>
  <si>
    <t>Melbourne (FL)</t>
  </si>
  <si>
    <t>Melbourne International Airport</t>
  </si>
  <si>
    <t>Hub MLB - Melbourne (FL) - Melbourne International Airport / Etats-Unis</t>
  </si>
  <si>
    <t>ITH</t>
  </si>
  <si>
    <t>Ithaca (NY)</t>
  </si>
  <si>
    <t>Tompkins Regional AirportI</t>
  </si>
  <si>
    <t>Hub ITH - Ithaca (NY) - Tompkins Regional AirportI / Etats-Unis</t>
  </si>
  <si>
    <t>IFP</t>
  </si>
  <si>
    <t>Bullhead City (AZ)</t>
  </si>
  <si>
    <t>Laughlin/Bullhead International Airport</t>
  </si>
  <si>
    <t>Hub IFP - Bullhead City (AZ) - Laughlin/Bullhead International Airport / Etats-Unis</t>
  </si>
  <si>
    <t>LSE</t>
  </si>
  <si>
    <t>La Crosse (WI)</t>
  </si>
  <si>
    <t>La Crosse Municipal Airport</t>
  </si>
  <si>
    <t>Hub LSE - La Crosse (WI) - La Crosse Municipal Airport / Etats-Unis</t>
  </si>
  <si>
    <t>HTS</t>
  </si>
  <si>
    <t>Huntington (WV)</t>
  </si>
  <si>
    <t>Hub HTS - Huntington (WV) - Tri / Etats-Unis</t>
  </si>
  <si>
    <t>BFL</t>
  </si>
  <si>
    <t>Bakersfield (CA)</t>
  </si>
  <si>
    <t>Meadows Field</t>
  </si>
  <si>
    <t>Hub BFL - Bakersfield (CA) - Meadows Field / Etats-Unis</t>
  </si>
  <si>
    <t>ACV</t>
  </si>
  <si>
    <t>Arcata / Eureka (CA)</t>
  </si>
  <si>
    <t>Arcata Airport</t>
  </si>
  <si>
    <t>Eureka (CA) - Arcata Airport / Etats-Unis</t>
  </si>
  <si>
    <t>Hub ACV - Arcata / Eureka (CA) - Arcata Airport / Etats-Unis</t>
  </si>
  <si>
    <t>LRD</t>
  </si>
  <si>
    <t>Laredo (TX)</t>
  </si>
  <si>
    <t>Laredo International Airport</t>
  </si>
  <si>
    <t>Hub LRD - Laredo (TX) - Laredo International Airport / Etats-Unis</t>
  </si>
  <si>
    <t>BGM</t>
  </si>
  <si>
    <t>Binghamton (NY)</t>
  </si>
  <si>
    <t>Greater Binghamton Airport</t>
  </si>
  <si>
    <t>Hub BGM - Binghamton (NY) - Greater Binghamton Airport / Etats-Unis</t>
  </si>
  <si>
    <t>GFK</t>
  </si>
  <si>
    <t>Grand Forks (ND)</t>
  </si>
  <si>
    <t>Grand Forks International Airport</t>
  </si>
  <si>
    <t>Hub GFK - Grand Forks (ND) - Grand Forks International Airport / Etats-Unis</t>
  </si>
  <si>
    <t>KTN</t>
  </si>
  <si>
    <t>Ketchikan (AK)</t>
  </si>
  <si>
    <t>Ketchikan International Airport</t>
  </si>
  <si>
    <t>Hub KTN - Ketchikan (AK) - Ketchikan International Airport / Etats-Unis</t>
  </si>
  <si>
    <t>RFD</t>
  </si>
  <si>
    <t>Rockford (IL)</t>
  </si>
  <si>
    <t>Chicago Rockford International Airport</t>
  </si>
  <si>
    <t>Hub RFD - Rockford (IL) - Chicago Rockford International Airport / Etats-Unis</t>
  </si>
  <si>
    <t>TOL</t>
  </si>
  <si>
    <t>Toledo (OH)</t>
  </si>
  <si>
    <t>Toledo Express Airport</t>
  </si>
  <si>
    <t>Hub TOL - Toledo (OH) - Toledo Express Airport / Etats-Unis</t>
  </si>
  <si>
    <t>MTJ</t>
  </si>
  <si>
    <t>Montrose (CO)</t>
  </si>
  <si>
    <t>Montrose Regional Airport</t>
  </si>
  <si>
    <t>Hub MTJ - Montrose (CO) - Montrose Regional Airport / Etats-Unis</t>
  </si>
  <si>
    <t>STS</t>
  </si>
  <si>
    <t>Santa Rosa (CA)</t>
  </si>
  <si>
    <t>Charles M. Schulz</t>
  </si>
  <si>
    <t>Hub STS - Santa Rosa (CA) - Charles M. Schulz / Etats-Unis</t>
  </si>
  <si>
    <t>HLN</t>
  </si>
  <si>
    <t>Helena (MT)</t>
  </si>
  <si>
    <t>Helena Regional Airport</t>
  </si>
  <si>
    <t>Hub HLN - Helena (MT) - Helena Regional Airport / Etats-Unis</t>
  </si>
  <si>
    <t>CMI</t>
  </si>
  <si>
    <t>Champaign (IL)</t>
  </si>
  <si>
    <t>Willard Airport</t>
  </si>
  <si>
    <t>Hub CMI - Champaign (IL) - Willard Airport / Etats-Unis</t>
  </si>
  <si>
    <t>LYH</t>
  </si>
  <si>
    <t>Lynchburg (VA)</t>
  </si>
  <si>
    <t>Lynchburg Regional Airport</t>
  </si>
  <si>
    <t>Hub LYH - Lynchburg (VA) - Lynchburg Regional Airport / Etats-Unis</t>
  </si>
  <si>
    <t>MLU</t>
  </si>
  <si>
    <t>Monroe (LA)</t>
  </si>
  <si>
    <t>Monroe Regional Airport</t>
  </si>
  <si>
    <t>Hub MLU - Monroe (LA) - Monroe Regional Airport / Etats-Unis</t>
  </si>
  <si>
    <t>ENA</t>
  </si>
  <si>
    <t>Kenai (AK)</t>
  </si>
  <si>
    <t>Kenai Municipal Airport</t>
  </si>
  <si>
    <t>Hub ENA - Kenai (AK) - Kenai Municipal Airport / Etats-Unis</t>
  </si>
  <si>
    <t>ABI</t>
  </si>
  <si>
    <t>Abilene (TX)</t>
  </si>
  <si>
    <t>Abilene Regional Airport</t>
  </si>
  <si>
    <t>Hub ABI - Abilene (TX) - Abilene Regional Airport / Etats-Unis</t>
  </si>
  <si>
    <t>BRO</t>
  </si>
  <si>
    <t>Brownsville (TX)</t>
  </si>
  <si>
    <t>South Padre Island International Airport</t>
  </si>
  <si>
    <t>Hub BRO - Brownsville (TX) - South Padre Island International Airport / Etats-Unis</t>
  </si>
  <si>
    <t>ADQ</t>
  </si>
  <si>
    <t>Kodiak (AK)</t>
  </si>
  <si>
    <t>Kodiak Airport</t>
  </si>
  <si>
    <t>Hub ADQ - Kodiak (AK) - Kodiak Airport / Etats-Unis</t>
  </si>
  <si>
    <t>YUM</t>
  </si>
  <si>
    <t>Yuma (AZ)</t>
  </si>
  <si>
    <t>Yuma International Airport</t>
  </si>
  <si>
    <t>Hub YUM - Yuma (AZ) - Yuma International Airport / Etats-Unis</t>
  </si>
  <si>
    <t>FLO</t>
  </si>
  <si>
    <t>Florence (SC)</t>
  </si>
  <si>
    <t>Florence Regional Airport</t>
  </si>
  <si>
    <t>Hub FLO - Florence (SC) - Florence Regional Airport / Etats-Unis</t>
  </si>
  <si>
    <t>FSM</t>
  </si>
  <si>
    <t>Fort Smith (AR)</t>
  </si>
  <si>
    <t>Fort Smith Regional Airport</t>
  </si>
  <si>
    <t>Hub FSM - Fort Smith (AR) - Fort Smith Regional Airport / Etats-Unis</t>
  </si>
  <si>
    <t>CPR</t>
  </si>
  <si>
    <t>Casper (WY)</t>
  </si>
  <si>
    <t>Natrona County International Airport</t>
  </si>
  <si>
    <t>Hub CPR - Casper (WY) - Natrona County International Airport / Etats-Unis</t>
  </si>
  <si>
    <t>TYR</t>
  </si>
  <si>
    <t>Tyler (TX)</t>
  </si>
  <si>
    <t>Tyler Pounds Regional Airport</t>
  </si>
  <si>
    <t>Hub TYR - Tyler (TX) - Tyler Pounds Regional Airport / Etats-Unis</t>
  </si>
  <si>
    <t>CLL</t>
  </si>
  <si>
    <t>College Station (TX)</t>
  </si>
  <si>
    <t>Easterwood Airport</t>
  </si>
  <si>
    <t>Hub CLL - College Station (TX) - Easterwood Airport / Etats-Unis</t>
  </si>
  <si>
    <t>PBG</t>
  </si>
  <si>
    <t>Plattsburgh (NY)</t>
  </si>
  <si>
    <t>Plattsburgh International Airport</t>
  </si>
  <si>
    <t>Hub PBG - Plattsburgh (NY) - Plattsburgh International Airport / Etats-Unis</t>
  </si>
  <si>
    <t>MOT</t>
  </si>
  <si>
    <t>Minot (ND)</t>
  </si>
  <si>
    <t>Minot International Airport</t>
  </si>
  <si>
    <t>Hub MOT - Minot (ND) - Minot International Airport / Etats-Unis</t>
  </si>
  <si>
    <t>HHH</t>
  </si>
  <si>
    <t>Hilton Head Island (SC)</t>
  </si>
  <si>
    <t>Hilton Head Airport</t>
  </si>
  <si>
    <t>Hub HHH - Hilton Head Island (SC) - Hilton Head Airport / Etats-Unis</t>
  </si>
  <si>
    <t>FLG</t>
  </si>
  <si>
    <t>Flagstaff (AZ)</t>
  </si>
  <si>
    <t>Pulliam Airport</t>
  </si>
  <si>
    <t>Hub FLG - Flagstaff (AZ) - Pulliam Airport / Etats-Unis</t>
  </si>
  <si>
    <t>Waco (TX)</t>
  </si>
  <si>
    <t>Waco Regional Airport</t>
  </si>
  <si>
    <t>Hub ACT - Waco (TX) - Waco Regional Airport / Etats-Unis</t>
  </si>
  <si>
    <t>MKK</t>
  </si>
  <si>
    <t>Kaunakakai (HI)</t>
  </si>
  <si>
    <t>Molokai Airport</t>
  </si>
  <si>
    <t>Hub MKK - Kaunakakai (HI) - Molokai Airport / Etats-Unis</t>
  </si>
  <si>
    <t>PGD</t>
  </si>
  <si>
    <t>Punta Gorda (FL)</t>
  </si>
  <si>
    <t>Charlotte County Airport</t>
  </si>
  <si>
    <t>Hub PGD - Punta Gorda (FL) - Charlotte County Airport / Etats-Unis</t>
  </si>
  <si>
    <t>SIT</t>
  </si>
  <si>
    <t>Sitka (AK)</t>
  </si>
  <si>
    <t>Rocky Gutierrez Airport</t>
  </si>
  <si>
    <t>Hub SIT - Sitka (AK) - Rocky Gutierrez Airport / Etats-Unis</t>
  </si>
  <si>
    <t>LWS</t>
  </si>
  <si>
    <t>Lewiston (ID)</t>
  </si>
  <si>
    <t>Nez Perce County Airport</t>
  </si>
  <si>
    <t>Hub LWS - Lewiston (ID) - Nez Perce County Airport / Etats-Unis</t>
  </si>
  <si>
    <t>SJT</t>
  </si>
  <si>
    <t>San Angelo (TX)</t>
  </si>
  <si>
    <t>San Angelo Regional Airport</t>
  </si>
  <si>
    <t>Hub SJT - San Angelo (TX) - San Angelo Regional Airport / Etats-Unis</t>
  </si>
  <si>
    <t>YKM</t>
  </si>
  <si>
    <t>Yakima (WA)</t>
  </si>
  <si>
    <t>Yakima Air Terminal</t>
  </si>
  <si>
    <t>Hub YKM - Yakima (WA) - Yakima Air Terminal / Etats-Unis</t>
  </si>
  <si>
    <t>SBY</t>
  </si>
  <si>
    <t>Salisbury (MD)</t>
  </si>
  <si>
    <t>Ocean City Wicomico Regional Airport</t>
  </si>
  <si>
    <t>Hub SBY - Salisbury (MD) - Ocean City Wicomico Regional Airport / Etats-Unis</t>
  </si>
  <si>
    <t>PGV</t>
  </si>
  <si>
    <t>Greenville (NC)</t>
  </si>
  <si>
    <t>Pitt</t>
  </si>
  <si>
    <t>Hub PGV - Greenville (NC) - Pitt / Etats-Unis</t>
  </si>
  <si>
    <t>SPI</t>
  </si>
  <si>
    <t>Springfield (IL)</t>
  </si>
  <si>
    <t>Abraham Lincoln Capital Airport</t>
  </si>
  <si>
    <t>Hub SPI - Springfield (IL) - Abraham Lincoln Capital Airport / Etats-Unis</t>
  </si>
  <si>
    <t>OTZ</t>
  </si>
  <si>
    <t>Kotzebue (AK)</t>
  </si>
  <si>
    <t>Ralph Wien Memorial Airport</t>
  </si>
  <si>
    <t>Hub OTZ - Kotzebue (AK) - Ralph Wien Memorial Airport / Etats-Unis</t>
  </si>
  <si>
    <t>LCH</t>
  </si>
  <si>
    <t>Lake Charles (LA)</t>
  </si>
  <si>
    <t>Lake Charles Regional Airport</t>
  </si>
  <si>
    <t>Hub LCH - Lake Charles (LA) - Lake Charles Regional Airport / Etats-Unis</t>
  </si>
  <si>
    <t>OME</t>
  </si>
  <si>
    <t>Nome (AK)</t>
  </si>
  <si>
    <t>Nome Airport</t>
  </si>
  <si>
    <t>Hub OME - Nome (AK) - Nome Airport / Etats-Unis</t>
  </si>
  <si>
    <t>GUC</t>
  </si>
  <si>
    <t>Gunnison (CO)</t>
  </si>
  <si>
    <t>Gunnison</t>
  </si>
  <si>
    <t>Hub GUC - Gunnison (CO) - Gunnison / Etats-Unis</t>
  </si>
  <si>
    <t>RDD</t>
  </si>
  <si>
    <t>Redding (CA)</t>
  </si>
  <si>
    <t>Redding Municipal Airport</t>
  </si>
  <si>
    <t>Hub RDD - Redding (CA) - Redding Municipal Airport / Etats-Unis</t>
  </si>
  <si>
    <t>MQT</t>
  </si>
  <si>
    <t>Marquette/Gwinn (MI)</t>
  </si>
  <si>
    <t>Sawyer International Airport</t>
  </si>
  <si>
    <t>Hub MQT - Marquette/Gwinn (MI) - Sawyer International Airport / Etats-Unis</t>
  </si>
  <si>
    <t>EAT</t>
  </si>
  <si>
    <t>Wenatchee (WA)</t>
  </si>
  <si>
    <t>Pangborn Memorial Airport</t>
  </si>
  <si>
    <t>Hub EAT - Wenatchee (WA) - Pangborn Memorial Airport / Etats-Unis</t>
  </si>
  <si>
    <t>PSM</t>
  </si>
  <si>
    <t>Portsmouth (NH)</t>
  </si>
  <si>
    <t>Pease International Airport</t>
  </si>
  <si>
    <t>Hub PSM - Portsmouth (NH) - Pease International Airport / Etats-Unis</t>
  </si>
  <si>
    <t>SUN</t>
  </si>
  <si>
    <t>Hailey (ID)</t>
  </si>
  <si>
    <t>Friedman Memorial Airport</t>
  </si>
  <si>
    <t>Hub SUN - Hailey (ID) - Friedman Memorial Airport / Etats-Unis</t>
  </si>
  <si>
    <t>CSG</t>
  </si>
  <si>
    <t>Columbus (GA)</t>
  </si>
  <si>
    <t>Columbus Metropolitan Airport</t>
  </si>
  <si>
    <t>Hub CSG - Columbus (GA) - Columbus Metropolitan Airport / Etats-Unis</t>
  </si>
  <si>
    <t>SPS</t>
  </si>
  <si>
    <t>Wichita Falls (TX)</t>
  </si>
  <si>
    <t>Wichita Falls Municipal Airport</t>
  </si>
  <si>
    <t>Hub SPS - Wichita Falls (TX) - Wichita Falls Municipal Airport / Etats-Unis</t>
  </si>
  <si>
    <t>SMX</t>
  </si>
  <si>
    <t>Santa Maria (CA)</t>
  </si>
  <si>
    <t>Capt G. Allan Hancock Field</t>
  </si>
  <si>
    <t>Hub SMX - Santa Maria (CA) - Capt G. Allan Hancock Field / Etats-Unis</t>
  </si>
  <si>
    <t>LNY</t>
  </si>
  <si>
    <t>Lanai City (HI)</t>
  </si>
  <si>
    <t>Lanai Airport</t>
  </si>
  <si>
    <t>Hub LNY - Lanai City (HI) - Lanai Airport / Etats-Unis</t>
  </si>
  <si>
    <t>MVY</t>
  </si>
  <si>
    <t>Vineyard Haven (MA)</t>
  </si>
  <si>
    <t>Marthas Vineyard Airport</t>
  </si>
  <si>
    <t>Hub MVY - Vineyard Haven (MA) - Marthas Vineyard Airport / Etats-Unis</t>
  </si>
  <si>
    <t>DHN</t>
  </si>
  <si>
    <t>Dothan (AL)</t>
  </si>
  <si>
    <t>Dothan Regional Airport</t>
  </si>
  <si>
    <t>Hub DHN - Dothan (AL) - Dothan Regional Airport / Etats-Unis</t>
  </si>
  <si>
    <t>VLD</t>
  </si>
  <si>
    <t>Valdosta (GA)</t>
  </si>
  <si>
    <t>Valdosta Regional Airport</t>
  </si>
  <si>
    <t>Hub VLD - Valdosta (GA) - Valdosta Regional Airport / Etats-Unis</t>
  </si>
  <si>
    <t>AKN</t>
  </si>
  <si>
    <t>King Salmon (AK)</t>
  </si>
  <si>
    <t>King Salmon Airport</t>
  </si>
  <si>
    <t>Hub AKN - King Salmon (AK) - King Salmon Airport / Etats-Unis</t>
  </si>
  <si>
    <t>BRW</t>
  </si>
  <si>
    <t>Barrow (AK)</t>
  </si>
  <si>
    <t>Wiley Post</t>
  </si>
  <si>
    <t>Hub BRW - Barrow (AK) - Wiley Post / Etats-Unis</t>
  </si>
  <si>
    <t>DBQ</t>
  </si>
  <si>
    <t>Dubuque (IA)</t>
  </si>
  <si>
    <t>Dubuque Regional Airport</t>
  </si>
  <si>
    <t>Hub DBQ - Dubuque (IA) - Dubuque Regional Airport / Etats-Unis</t>
  </si>
  <si>
    <t>SGU</t>
  </si>
  <si>
    <t>St. George (UT)</t>
  </si>
  <si>
    <t>St. George Municipal Airport</t>
  </si>
  <si>
    <t>Hub SGU - St. George (UT) - St. George Municipal Airport / Etats-Unis</t>
  </si>
  <si>
    <t>HOM</t>
  </si>
  <si>
    <t>Homer (AK)</t>
  </si>
  <si>
    <t>Homer Airport</t>
  </si>
  <si>
    <t>Hub HOM - Homer (AK) - Homer Airport / Etats-Unis</t>
  </si>
  <si>
    <t>GTR</t>
  </si>
  <si>
    <t>Columbus (MS)</t>
  </si>
  <si>
    <t>Golden Triangle Regional Airport</t>
  </si>
  <si>
    <t>Hub GTR - Columbus (MS) - Golden Triangle Regional Airport / Etats-Unis</t>
  </si>
  <si>
    <t>BFI</t>
  </si>
  <si>
    <t>King County International Airport</t>
  </si>
  <si>
    <t>Hub BFI - Seattle (WA) - King County International Airport / Etats-Unis</t>
  </si>
  <si>
    <t>ALW</t>
  </si>
  <si>
    <t>Walla Walla (WA)</t>
  </si>
  <si>
    <t>Walla Walla Regional Airport</t>
  </si>
  <si>
    <t>Hub ALW - Walla Walla (WA) - Walla Walla Regional Airport / Etats-Unis</t>
  </si>
  <si>
    <t>SUX</t>
  </si>
  <si>
    <t>Sioux City (IA)</t>
  </si>
  <si>
    <t>Sioux Gateway Airport</t>
  </si>
  <si>
    <t>Hub SUX - Sioux City (IA) - Sioux Gateway Airport / Etats-Unis</t>
  </si>
  <si>
    <t>ABY</t>
  </si>
  <si>
    <t>Albany (GA)</t>
  </si>
  <si>
    <t>Southwest Georgia Regional Airport</t>
  </si>
  <si>
    <t>Hub ABY - Albany (GA) - Southwest Georgia Regional Airport / Etats-Unis</t>
  </si>
  <si>
    <t>HVN</t>
  </si>
  <si>
    <t>New Haven (CT)</t>
  </si>
  <si>
    <t>CT</t>
  </si>
  <si>
    <t>Tweed Regional Airport</t>
  </si>
  <si>
    <t>Hub HVN - New Haven (CT) - Tweed Regional Airport / Etats-Unis</t>
  </si>
  <si>
    <t>PUW</t>
  </si>
  <si>
    <t>Pullman (WA)</t>
  </si>
  <si>
    <t>Pullman</t>
  </si>
  <si>
    <t>Hub PUW - Pullman (WA) - Pullman / Etats-Unis</t>
  </si>
  <si>
    <t>SCC</t>
  </si>
  <si>
    <t>Deadhorse (AK)</t>
  </si>
  <si>
    <t>Prudhoe Bay Airport</t>
  </si>
  <si>
    <t>Hub SCC - Deadhorse (AK) - Prudhoe Bay Airport / Etats-Unis</t>
  </si>
  <si>
    <t>FNL</t>
  </si>
  <si>
    <t>Fort Collins (CO)</t>
  </si>
  <si>
    <t>Fort Collins</t>
  </si>
  <si>
    <t>Hub FNL - Fort Collins (CO) - Fort Collins / Etats-Unis</t>
  </si>
  <si>
    <t>PGA</t>
  </si>
  <si>
    <t>Page (AZ)</t>
  </si>
  <si>
    <t>Page Municipal Airport</t>
  </si>
  <si>
    <t>Hub PGA - Page (AZ) - Page Municipal Airport / Etats-Unis</t>
  </si>
  <si>
    <t>DLG</t>
  </si>
  <si>
    <t>Dillingham (AK)</t>
  </si>
  <si>
    <t>Dillingham Airport</t>
  </si>
  <si>
    <t>Hub DLG - Dillingham (AK) - Dillingham Airport / Etats-Unis</t>
  </si>
  <si>
    <t>SCK</t>
  </si>
  <si>
    <t>Stockton (CA)</t>
  </si>
  <si>
    <t>Stockton Metropolitain Airport</t>
  </si>
  <si>
    <t>Hub SCK - Stockton (CA) - Stockton Metropolitain Airport / Etats-Unis</t>
  </si>
  <si>
    <t>BQK</t>
  </si>
  <si>
    <t>Brunswick (GA)</t>
  </si>
  <si>
    <t>Golden Isles Airport</t>
  </si>
  <si>
    <t>Hub BQK - Brunswick (GA) - Golden Isles Airport / Etats-Unis</t>
  </si>
  <si>
    <t>BLV</t>
  </si>
  <si>
    <t>Belleville (IL)</t>
  </si>
  <si>
    <t>MidAmerica St. Louis Airport</t>
  </si>
  <si>
    <t>Hub BLV - Belleville (IL) - MidAmerica St. Louis Airport / Etats-Unis</t>
  </si>
  <si>
    <t>TWF</t>
  </si>
  <si>
    <t>Twin Falls (ID)</t>
  </si>
  <si>
    <t>Magic Valley Regional Airport</t>
  </si>
  <si>
    <t>Hub TWF - Twin Falls (ID) - Magic Valley Regional Airport / Etats-Unis</t>
  </si>
  <si>
    <t>GCC</t>
  </si>
  <si>
    <t>Gillette (WY)</t>
  </si>
  <si>
    <t>Campbell County Airport</t>
  </si>
  <si>
    <t>Hub GCC - Gillette (WY) - Campbell County Airport / Etats-Unis</t>
  </si>
  <si>
    <t>COU</t>
  </si>
  <si>
    <t>Columbia (MO)</t>
  </si>
  <si>
    <t>Columbia Regional Airport</t>
  </si>
  <si>
    <t>Hub COU - Columbia (MO) - Columbia Regional Airport / Etats-Unis</t>
  </si>
  <si>
    <t>TXK</t>
  </si>
  <si>
    <t>Texarkana (AR)</t>
  </si>
  <si>
    <t>Texarkana Regional Airport</t>
  </si>
  <si>
    <t>Hub TXK - Texarkana (AR) - Texarkana Regional Airport / Etats-Unis</t>
  </si>
  <si>
    <t>RHI</t>
  </si>
  <si>
    <t>Rhinelander (WI)</t>
  </si>
  <si>
    <t>Oneida County Airport</t>
  </si>
  <si>
    <t>Hub RHI - Rhinelander (WI) - Oneida County Airport / Etats-Unis</t>
  </si>
  <si>
    <t>DUT</t>
  </si>
  <si>
    <t>Unalaska (AK)</t>
  </si>
  <si>
    <t>Dutch Harbor Airport</t>
  </si>
  <si>
    <t>Hub DUT - Unalaska (AK) - Dutch Harbor Airport / Etats-Unis</t>
  </si>
  <si>
    <t>COD</t>
  </si>
  <si>
    <t>Cody (WY)</t>
  </si>
  <si>
    <t>Yellowstone Regional Airport</t>
  </si>
  <si>
    <t>Hub COD - Cody (WY) - Yellowstone Regional Airport / Etats-Unis</t>
  </si>
  <si>
    <t>VGT</t>
  </si>
  <si>
    <t>North Las Vegas Airport</t>
  </si>
  <si>
    <t>Hub VGT - Las Vegas (NV) - North Las Vegas Airport / Etats-Unis</t>
  </si>
  <si>
    <t>DET</t>
  </si>
  <si>
    <t>Coleman A. Young International Airport</t>
  </si>
  <si>
    <t>Hub DET - Detroit (MI) - Coleman A. Young International Airport / Etats-Unis</t>
  </si>
  <si>
    <t>MOD</t>
  </si>
  <si>
    <t>Modesto (CA)</t>
  </si>
  <si>
    <t>Modesto City</t>
  </si>
  <si>
    <t>Hub MOD - Modesto (CA) - Modesto City / Etats-Unis</t>
  </si>
  <si>
    <t>BTM</t>
  </si>
  <si>
    <t>Butte (MT)</t>
  </si>
  <si>
    <t>Bert Mooney Airport</t>
  </si>
  <si>
    <t>Hub BTM - Butte (MT) - Bert Mooney Airport / Etats-Unis</t>
  </si>
  <si>
    <t>CLD</t>
  </si>
  <si>
    <t>Carlsbad (CA)</t>
  </si>
  <si>
    <t>McClellan</t>
  </si>
  <si>
    <t>Hub CLD - Carlsbad (CA) - McClellan / Etats-Unis</t>
  </si>
  <si>
    <t>MHK</t>
  </si>
  <si>
    <t>Manhattan (KS)</t>
  </si>
  <si>
    <t>Manhattan Regional Airport</t>
  </si>
  <si>
    <t>Hub MHK - Manhattan (KS) - Manhattan Regional Airport / Etats-Unis</t>
  </si>
  <si>
    <t>GGG</t>
  </si>
  <si>
    <t>Longview (TX)</t>
  </si>
  <si>
    <t>East Texas Regional Airport</t>
  </si>
  <si>
    <t>Hub GGG - Longview (TX) - East Texas Regional Airport / Etats-Unis</t>
  </si>
  <si>
    <t>CMX</t>
  </si>
  <si>
    <t>Hancock/Calumet (MI)</t>
  </si>
  <si>
    <t>Houghton County Memorial Airport</t>
  </si>
  <si>
    <t>Hub CMX - Hancock/Calumet (MI) - Houghton County Memorial Airport / Etats-Unis</t>
  </si>
  <si>
    <t>TTN</t>
  </si>
  <si>
    <t>Trenton (NJ)</t>
  </si>
  <si>
    <t>Trenton</t>
  </si>
  <si>
    <t>Hub TTN - Trenton (NJ) - Trenton / Etats-Unis</t>
  </si>
  <si>
    <t>PLN</t>
  </si>
  <si>
    <t>Pellston (MI)</t>
  </si>
  <si>
    <t>Pellston Regional Airport</t>
  </si>
  <si>
    <t>Hub PLN - Pellston (MI) - Pellston Regional Airport / Etats-Unis</t>
  </si>
  <si>
    <t>CIC</t>
  </si>
  <si>
    <t>Chico (CA)</t>
  </si>
  <si>
    <t>Chico Municipal Airport</t>
  </si>
  <si>
    <t>Hub CIC - Chico (CA) - Chico Municipal Airport / Etats-Unis</t>
  </si>
  <si>
    <t>OTH</t>
  </si>
  <si>
    <t>North Bend (OR)</t>
  </si>
  <si>
    <t>Southwest Oregon Regional Airport</t>
  </si>
  <si>
    <t>Hub OTH - North Bend (OR) - Southwest Oregon Regional Airport / Etats-Unis</t>
  </si>
  <si>
    <t>ALO</t>
  </si>
  <si>
    <t>Waterloo (IA)</t>
  </si>
  <si>
    <t>Waterloo Regional Airport</t>
  </si>
  <si>
    <t>Hub ALO - Waterloo (IA) - Waterloo Regional Airport / Etats-Unis</t>
  </si>
  <si>
    <t>BJI</t>
  </si>
  <si>
    <t>Bemidji (MN)</t>
  </si>
  <si>
    <t>Bemidji Regional Airport</t>
  </si>
  <si>
    <t>Hub BJI - Bemidji (MN) - Bemidji Regional Airport / Etats-Unis</t>
  </si>
  <si>
    <t>BPT</t>
  </si>
  <si>
    <t>Beaumont/Port Arthur (TX)</t>
  </si>
  <si>
    <t>Southeast Texas Regional Airport</t>
  </si>
  <si>
    <t>Hub BPT - Beaumont/Port Arthur (TX) - Southeast Texas Regional Airport / Etats-Unis</t>
  </si>
  <si>
    <t>ABR</t>
  </si>
  <si>
    <t>Aberdeen (SD)</t>
  </si>
  <si>
    <t>Aberdeen Regional Airport</t>
  </si>
  <si>
    <t>Hub ABR - Aberdeen (SD) - Aberdeen Regional Airport / Etats-Unis</t>
  </si>
  <si>
    <t>PIH</t>
  </si>
  <si>
    <t>Pocatello (ID)</t>
  </si>
  <si>
    <t>Arbon Valley Airport</t>
  </si>
  <si>
    <t>Hub PIH - Pocatello (ID) - Arbon Valley Airport / Etats-Unis</t>
  </si>
  <si>
    <t>EKO</t>
  </si>
  <si>
    <t>Elko (NV)</t>
  </si>
  <si>
    <t>Elko Regional Airport</t>
  </si>
  <si>
    <t>Hub EKO - Elko (NV) - Elko Regional Airport / Etats-Unis</t>
  </si>
  <si>
    <t>GRI</t>
  </si>
  <si>
    <t>Grand Island (NE)</t>
  </si>
  <si>
    <t>Central Nebraska Regional Airport</t>
  </si>
  <si>
    <t>Hub GRI - Grand Island (NE) - Central Nebraska Regional Airport / Etats-Unis</t>
  </si>
  <si>
    <t>LMT</t>
  </si>
  <si>
    <t>Klamath Falls (OR)</t>
  </si>
  <si>
    <t>Klamath Falls Airport</t>
  </si>
  <si>
    <t>Hub LMT - Klamath Falls (OR) - Klamath Falls Airport / Etats-Unis</t>
  </si>
  <si>
    <t>IPT</t>
  </si>
  <si>
    <t>Williamsport (PA)</t>
  </si>
  <si>
    <t>Williamsport Regional Airport</t>
  </si>
  <si>
    <t>Hub IPT - Williamsport (PA) - Williamsport Regional Airport / Etats-Unis</t>
  </si>
  <si>
    <t>UST</t>
  </si>
  <si>
    <t>St. Augustine (FL)</t>
  </si>
  <si>
    <t>St. Augustine Airport</t>
  </si>
  <si>
    <t>Hub UST - St. Augustine (FL) - St. Augustine Airport / Etats-Unis</t>
  </si>
  <si>
    <t>RKS</t>
  </si>
  <si>
    <t>Rock Springs (WY)</t>
  </si>
  <si>
    <t>Sweetwater County Airport</t>
  </si>
  <si>
    <t>Hub RKS - Rock Springs (WY) - Sweetwater County Airport / Etats-Unis</t>
  </si>
  <si>
    <t>MEI</t>
  </si>
  <si>
    <t>Meridian (MS)</t>
  </si>
  <si>
    <t>Meridian Regional Airport</t>
  </si>
  <si>
    <t>Hub MEI - Meridian (MS) - Meridian Regional Airport / Etats-Unis</t>
  </si>
  <si>
    <t>PAH</t>
  </si>
  <si>
    <t>Paducah (KY)</t>
  </si>
  <si>
    <t>Barkley Regional Airport</t>
  </si>
  <si>
    <t>Hub PAH - Paducah (KY) - Barkley Regional Airport / Etats-Unis</t>
  </si>
  <si>
    <t>PSG</t>
  </si>
  <si>
    <t>Petersburg (AK)</t>
  </si>
  <si>
    <t>James A. Johnson Airport</t>
  </si>
  <si>
    <t>Hub PSG - Petersburg (AK) - James A. Johnson Airport / Etats-Unis</t>
  </si>
  <si>
    <t>YNG</t>
  </si>
  <si>
    <t>Youngstown (OH)</t>
  </si>
  <si>
    <t>Youngstown</t>
  </si>
  <si>
    <t>Hub YNG - Youngstown (OH) - Youngstown / Etats-Unis</t>
  </si>
  <si>
    <t>ANI</t>
  </si>
  <si>
    <t>Aniak (AK)</t>
  </si>
  <si>
    <t>Aniak Airport</t>
  </si>
  <si>
    <t>Hub ANI - Aniak (AK) - Aniak Airport / Etats-Unis</t>
  </si>
  <si>
    <t>MKG</t>
  </si>
  <si>
    <t>Muskegon (MI)</t>
  </si>
  <si>
    <t>Muskegon County Airport</t>
  </si>
  <si>
    <t>Hub MKG - Muskegon (MI) - Muskegon County Airport / Etats-Unis</t>
  </si>
  <si>
    <t>INL</t>
  </si>
  <si>
    <t>International Falls (MN)</t>
  </si>
  <si>
    <t>Falls International Airport</t>
  </si>
  <si>
    <t>Hub INL - International Falls (MN) - Falls International Airport / Etats-Unis</t>
  </si>
  <si>
    <t>LBE</t>
  </si>
  <si>
    <t>Latrobe (PA)</t>
  </si>
  <si>
    <t>Arnold Palmer Regional Airport</t>
  </si>
  <si>
    <t>Hub LBE - Latrobe (PA) - Arnold Palmer Regional Airport / Etats-Unis</t>
  </si>
  <si>
    <t>BRD</t>
  </si>
  <si>
    <t>Brainerd (MN)</t>
  </si>
  <si>
    <t>Brainerd Lakes Regional Airport</t>
  </si>
  <si>
    <t>Hub BRD - Brainerd (MN) - Brainerd Lakes Regional Airport / Etats-Unis</t>
  </si>
  <si>
    <t>CVX</t>
  </si>
  <si>
    <t>Charlevoix (MI)</t>
  </si>
  <si>
    <t>Charlevoix Municipal Airport</t>
  </si>
  <si>
    <t>Hub CVX - Charlevoix (MI) - Charlevoix Municipal Airport / Etats-Unis</t>
  </si>
  <si>
    <t>CDV</t>
  </si>
  <si>
    <t>Cordova (AK)</t>
  </si>
  <si>
    <t>Merle K. (Mudhole) Smith Airport</t>
  </si>
  <si>
    <t>Hub CDV - Cordova (AK) - Merle K. (Mudhole) Smith Airport / Etats-Unis</t>
  </si>
  <si>
    <t>RKD</t>
  </si>
  <si>
    <t>Rockland (ME)</t>
  </si>
  <si>
    <t>Knox County Regional Airport</t>
  </si>
  <si>
    <t>Hub RKD - Rockland (ME) - Knox County Regional Airport / Etats-Unis</t>
  </si>
  <si>
    <t>VDZ</t>
  </si>
  <si>
    <t>Valdez (AK)</t>
  </si>
  <si>
    <t>Pioneer Field</t>
  </si>
  <si>
    <t>Hub VDZ - Valdez (AK) - Pioneer Field / Etats-Unis</t>
  </si>
  <si>
    <t>STC</t>
  </si>
  <si>
    <t>St. Cloud (MN)</t>
  </si>
  <si>
    <t>St. Cloud Regional Airport</t>
  </si>
  <si>
    <t>Hub STC - St. Cloud (MN) - St. Cloud Regional Airport / Etats-Unis</t>
  </si>
  <si>
    <t>RIW</t>
  </si>
  <si>
    <t>Riverton (WY)</t>
  </si>
  <si>
    <t>Riverton Regional Airport</t>
  </si>
  <si>
    <t>Hub RIW - Riverton (WY) - Riverton Regional Airport / Etats-Unis</t>
  </si>
  <si>
    <t>SHR</t>
  </si>
  <si>
    <t>Sheridan (WY)</t>
  </si>
  <si>
    <t>Sheridan County Airport</t>
  </si>
  <si>
    <t>Hub SHR - Sheridan (WY) - Sheridan County Airport / Etats-Unis</t>
  </si>
  <si>
    <t>PIR</t>
  </si>
  <si>
    <t>Pierre (SD)</t>
  </si>
  <si>
    <t>Pierre Regional Airport</t>
  </si>
  <si>
    <t>Hub PIR - Pierre (SD) - Pierre Regional Airport / Etats-Unis</t>
  </si>
  <si>
    <t>KMO</t>
  </si>
  <si>
    <t>Manokotak (AK)</t>
  </si>
  <si>
    <t>Manokotak Airport</t>
  </si>
  <si>
    <t>Hub KMO - Manokotak (AK) - Manokotak Airport / Etats-Unis</t>
  </si>
  <si>
    <t>PQI</t>
  </si>
  <si>
    <t>Presque Isle (ME)</t>
  </si>
  <si>
    <t>Northern Maine Regional Airport</t>
  </si>
  <si>
    <t>Hub PQI - Presque Isle (ME) - Northern Maine Regional Airport / Etats-Unis</t>
  </si>
  <si>
    <t>DRT</t>
  </si>
  <si>
    <t>Del Rio (TX)</t>
  </si>
  <si>
    <t>Del Rio International Airport</t>
  </si>
  <si>
    <t>Hub DRT - Del Rio (TX) - Del Rio International Airport / Etats-Unis</t>
  </si>
  <si>
    <t>HGR</t>
  </si>
  <si>
    <t>Hagerstown (MD)</t>
  </si>
  <si>
    <t>Hagerstown Regional Airport</t>
  </si>
  <si>
    <t>Hub HGR - Hagerstown (MD) - Hagerstown Regional Airport / Etats-Unis</t>
  </si>
  <si>
    <t>CLM</t>
  </si>
  <si>
    <t>Port Angeles (WA)</t>
  </si>
  <si>
    <t>William R. Fairchild International Airport</t>
  </si>
  <si>
    <t>Hub CLM - Port Angeles (WA) - William R. Fairchild International Airport / Etats-Unis</t>
  </si>
  <si>
    <t>TEX</t>
  </si>
  <si>
    <t>Telluride (CO)</t>
  </si>
  <si>
    <t>Telluride Regional Airport</t>
  </si>
  <si>
    <t>Hub TEX - Telluride (CO) - Telluride Regional Airport / Etats-Unis</t>
  </si>
  <si>
    <t>TUP</t>
  </si>
  <si>
    <t>Tupelo (MS)</t>
  </si>
  <si>
    <t>Tupelo Regional Airport</t>
  </si>
  <si>
    <t>Hub TUP - Tupelo (MS) - Tupelo Regional Airport / Etats-Unis</t>
  </si>
  <si>
    <t>EAU</t>
  </si>
  <si>
    <t>Eau Claire (WI)</t>
  </si>
  <si>
    <t>Chippewa Valley Regional Airport</t>
  </si>
  <si>
    <t>Hub EAU - Eau Claire (WI) - Chippewa Valley Regional Airport / Etats-Unis</t>
  </si>
  <si>
    <t>CIU</t>
  </si>
  <si>
    <t>Sault Ste. Marie (MI)</t>
  </si>
  <si>
    <t>Chippewa County International Airport</t>
  </si>
  <si>
    <t>Hub CIU - Sault Ste. Marie (MI) - Chippewa County International Airport / Etats-Unis</t>
  </si>
  <si>
    <t>PIB</t>
  </si>
  <si>
    <t>Hattiesburg/Laurel (MS)</t>
  </si>
  <si>
    <t>Hattiesburg</t>
  </si>
  <si>
    <t>Hub PIB - Hattiesburg/Laurel (MS) - Hattiesburg / Etats-Unis</t>
  </si>
  <si>
    <t>CYS</t>
  </si>
  <si>
    <t>Cheyenne (WY)</t>
  </si>
  <si>
    <t>Cheyenne Regional Airport</t>
  </si>
  <si>
    <t>Hub CYS - Cheyenne (WY) - Cheyenne Regional Airport / Etats-Unis</t>
  </si>
  <si>
    <t>YAK</t>
  </si>
  <si>
    <t>Yakutat (AK)</t>
  </si>
  <si>
    <t>Yakutat Airport</t>
  </si>
  <si>
    <t>Hub YAK - Yakutat (AK) - Yakutat Airport / Etats-Unis</t>
  </si>
  <si>
    <t>MGW</t>
  </si>
  <si>
    <t>Morgantown (WV)</t>
  </si>
  <si>
    <t>Morgantown Municipal Airport</t>
  </si>
  <si>
    <t>Hub MGW - Morgantown (WV) - Morgantown Municipal Airport / Etats-Unis</t>
  </si>
  <si>
    <t>EWB</t>
  </si>
  <si>
    <t>New Bedford (MA)</t>
  </si>
  <si>
    <t>New Bedford Regional Airport</t>
  </si>
  <si>
    <t>Hub EWB - New Bedford (MA) - New Bedford Regional Airport / Etats-Unis</t>
  </si>
  <si>
    <t>PRC</t>
  </si>
  <si>
    <t>Prescott (AZ)</t>
  </si>
  <si>
    <t>Ernest A. Love Field</t>
  </si>
  <si>
    <t>Hub PRC - Prescott (AZ) - Ernest A. Love Field / Etats-Unis</t>
  </si>
  <si>
    <t>CEC</t>
  </si>
  <si>
    <t>Crescent City (CA)</t>
  </si>
  <si>
    <t>Del Norte County Airport</t>
  </si>
  <si>
    <t>Hub CEC - Crescent City (CA) - Del Norte County Airport / Etats-Unis</t>
  </si>
  <si>
    <t>ISN</t>
  </si>
  <si>
    <t>Williston (ND)</t>
  </si>
  <si>
    <t>Sloulin Field International Airport</t>
  </si>
  <si>
    <t>Hub ISN - Williston (ND) - Sloulin Field International Airport / Etats-Unis</t>
  </si>
  <si>
    <t>IYK</t>
  </si>
  <si>
    <t>Inyokern (CA)</t>
  </si>
  <si>
    <t>Inyokern County Airport</t>
  </si>
  <si>
    <t>Hub IYK - Inyokern (CA) - Inyokern County Airport / Etats-Unis</t>
  </si>
  <si>
    <t>MCW</t>
  </si>
  <si>
    <t>Mason City (IA)</t>
  </si>
  <si>
    <t>Mason City Municipal Airport</t>
  </si>
  <si>
    <t>Hub MCW - Mason City (IA) - Mason City Municipal Airport / Etats-Unis</t>
  </si>
  <si>
    <t>FMN</t>
  </si>
  <si>
    <t>Farmington (NM)</t>
  </si>
  <si>
    <t>Four Corners Regional Airport</t>
  </si>
  <si>
    <t>Hub FMN - Farmington (NM) - Four Corners Regional Airport / Etats-Unis</t>
  </si>
  <si>
    <t>WRG</t>
  </si>
  <si>
    <t>Wrangell (AK)</t>
  </si>
  <si>
    <t>Wrangell Airport</t>
  </si>
  <si>
    <t>Hub WRG - Wrangell (AK) - Wrangell Airport / Etats-Unis</t>
  </si>
  <si>
    <t>PVC</t>
  </si>
  <si>
    <t>Provincetown (MA)</t>
  </si>
  <si>
    <t>Provincetown Municipal Airport</t>
  </si>
  <si>
    <t>Hub PVC - Provincetown (MA) - Provincetown Municipal Airport / Etats-Unis</t>
  </si>
  <si>
    <t>SGY</t>
  </si>
  <si>
    <t>Skagway (AK)</t>
  </si>
  <si>
    <t>Skagway Airport</t>
  </si>
  <si>
    <t>Hub SGY - Skagway (AK) - Skagway Airport / Etats-Unis</t>
  </si>
  <si>
    <t>OWB</t>
  </si>
  <si>
    <t>Owensboro (KY)</t>
  </si>
  <si>
    <t>Daviess County Airport</t>
  </si>
  <si>
    <t>Hub OWB - Owensboro (KY) - Daviess County Airport / Etats-Unis</t>
  </si>
  <si>
    <t>UNK</t>
  </si>
  <si>
    <t>Unalakleet (AK)</t>
  </si>
  <si>
    <t>Unalakleet Airport</t>
  </si>
  <si>
    <t>Hub UNK - Unalakleet (AK) - Unalakleet Airport / Etats-Unis</t>
  </si>
  <si>
    <t>LAR</t>
  </si>
  <si>
    <t>Laramie (WY)</t>
  </si>
  <si>
    <t>Laramie Regional Airport</t>
  </si>
  <si>
    <t>Hub LAR - Laramie (WY) - Laramie Regional Airport / Etats-Unis</t>
  </si>
  <si>
    <t>LBF</t>
  </si>
  <si>
    <t>North Platte (NE)</t>
  </si>
  <si>
    <t>North Platte Regional Airport</t>
  </si>
  <si>
    <t>Hub LBF - North Platte (NE) - North Platte Regional Airport / Etats-Unis</t>
  </si>
  <si>
    <t>BAF</t>
  </si>
  <si>
    <t>Barnes (MA)</t>
  </si>
  <si>
    <t>Barnes Municipal Airport</t>
  </si>
  <si>
    <t>Hub BAF - Barnes (MA) - Barnes Municipal Airport / Etats-Unis</t>
  </si>
  <si>
    <t>CKB</t>
  </si>
  <si>
    <t>Clarksburg (WV)</t>
  </si>
  <si>
    <t>North Central West Virginia Airport</t>
  </si>
  <si>
    <t>Hub CKB - Clarksburg (WV) - North Central West Virginia Airport / Etats-Unis</t>
  </si>
  <si>
    <t>EAR</t>
  </si>
  <si>
    <t>Kearney (NE)</t>
  </si>
  <si>
    <t>Kearney Regional Airport</t>
  </si>
  <si>
    <t>Hub EAR - Kearney (NE) - Kearney Regional Airport / Etats-Unis</t>
  </si>
  <si>
    <t>BHB</t>
  </si>
  <si>
    <t>Bar Harbor (ME)</t>
  </si>
  <si>
    <t>Hancock County Airport</t>
  </si>
  <si>
    <t>Hub BHB - Bar Harbor (ME) - Hancock County Airport / Etats-Unis</t>
  </si>
  <si>
    <t>GCK</t>
  </si>
  <si>
    <t>Garden City (KS)</t>
  </si>
  <si>
    <t>Garden City Regional Airport</t>
  </si>
  <si>
    <t>Hub GCK - Garden City (KS) - Garden City Regional Airport / Etats-Unis</t>
  </si>
  <si>
    <t>DEC</t>
  </si>
  <si>
    <t>Decatur (IL)</t>
  </si>
  <si>
    <t>Decatur Airport</t>
  </si>
  <si>
    <t>Hub DEC - Decatur (IL) - Decatur Airport / Etats-Unis</t>
  </si>
  <si>
    <t>SAF</t>
  </si>
  <si>
    <t>Santa Fe (NM)</t>
  </si>
  <si>
    <t>Santa Fe Municipal Airport</t>
  </si>
  <si>
    <t>Hub SAF - Santa Fe (NM) - Santa Fe Municipal Airport / Etats-Unis</t>
  </si>
  <si>
    <t>HIB</t>
  </si>
  <si>
    <t>Hibbing (MN)</t>
  </si>
  <si>
    <t>Range Regional Airport</t>
  </si>
  <si>
    <t>Hub HIB - Hibbing (MN) - Range Regional Airport / Etats-Unis</t>
  </si>
  <si>
    <t>DIK</t>
  </si>
  <si>
    <t>Dickinson (ND)</t>
  </si>
  <si>
    <t>Theodore Roosevelt Regional Airport</t>
  </si>
  <si>
    <t>Hub DIK - Dickinson (ND) - Theodore Roosevelt Regional Airport / Etats-Unis</t>
  </si>
  <si>
    <t>GST</t>
  </si>
  <si>
    <t>Gustavus (AK)</t>
  </si>
  <si>
    <t>Gustavus Airport</t>
  </si>
  <si>
    <t>Hub GST - Gustavus (AK) - Gustavus Airport / Etats-Unis</t>
  </si>
  <si>
    <t>WST</t>
  </si>
  <si>
    <t>Westerly (RI)</t>
  </si>
  <si>
    <t>Westerly State Airport</t>
  </si>
  <si>
    <t>Hub WST - Westerly (RI) - Westerly State Airport / Etats-Unis</t>
  </si>
  <si>
    <t>HYS</t>
  </si>
  <si>
    <t>Hays (KS)</t>
  </si>
  <si>
    <t>Hays Regional Airport</t>
  </si>
  <si>
    <t>Hub HYS - Hays (KS) - Hays Regional Airport / Etats-Unis</t>
  </si>
  <si>
    <t>CEZ</t>
  </si>
  <si>
    <t>Cortez (CO)</t>
  </si>
  <si>
    <t>Cortez Municipal Airport</t>
  </si>
  <si>
    <t>Hub CEZ - Cortez (CO) - Cortez Municipal Airport / Etats-Unis</t>
  </si>
  <si>
    <t>SHD</t>
  </si>
  <si>
    <t>Weyers Cave (VA)</t>
  </si>
  <si>
    <t>Shenandoah Valley Regional Airport</t>
  </si>
  <si>
    <t>Hub SHD - Weyers Cave (VA) - Shenandoah Valley Regional Airport / Etats-Unis</t>
  </si>
  <si>
    <t>FYU</t>
  </si>
  <si>
    <t>Fort Yukon (AK)</t>
  </si>
  <si>
    <t>Fort Yukon Airport</t>
  </si>
  <si>
    <t>Hub FYU - Fort Yukon (AK) - Fort Yukon Airport / Etats-Unis</t>
  </si>
  <si>
    <t>LEB</t>
  </si>
  <si>
    <t>Lebanon (NH)</t>
  </si>
  <si>
    <t>Lebanon Municipal Airport</t>
  </si>
  <si>
    <t>Hub LEB - Lebanon (NH) - Lebanon Municipal Airport / Etats-Unis</t>
  </si>
  <si>
    <t>APN</t>
  </si>
  <si>
    <t>Alpena (MI)</t>
  </si>
  <si>
    <t>Alpena County Regional Airport</t>
  </si>
  <si>
    <t>Hub APN - Alpena (MI) - Alpena County Regional Airport / Etats-Unis</t>
  </si>
  <si>
    <t>JST</t>
  </si>
  <si>
    <t>Johnstown (PA)</t>
  </si>
  <si>
    <t>John Murtha Cambria County Airport</t>
  </si>
  <si>
    <t>Hub JST - Johnstown (PA) - John Murtha Cambria County Airport / Etats-Unis</t>
  </si>
  <si>
    <t>GAL</t>
  </si>
  <si>
    <t>Galena (AK)</t>
  </si>
  <si>
    <t>Edward G. Pitka Sr Airport</t>
  </si>
  <si>
    <t>Hub GAL - Galena (AK) - Edward G. Pitka Sr Airport / Etats-Unis</t>
  </si>
  <si>
    <t>KSM</t>
  </si>
  <si>
    <t>St. Marys (AK)</t>
  </si>
  <si>
    <t>St. Marys Airport</t>
  </si>
  <si>
    <t>Hub KSM - St. Marys (AK) - St. Marys Airport / Etats-Unis</t>
  </si>
  <si>
    <t>HNS</t>
  </si>
  <si>
    <t>Haines (AK)</t>
  </si>
  <si>
    <t>Haines Airport</t>
  </si>
  <si>
    <t>Hub HNS - Haines (AK) - Haines Airport / Etats-Unis</t>
  </si>
  <si>
    <t>IPL</t>
  </si>
  <si>
    <t>Imperial (CA)</t>
  </si>
  <si>
    <t>Imperial County Airport</t>
  </si>
  <si>
    <t>Hub IPL - Imperial (CA) - Imperial County Airport / Etats-Unis</t>
  </si>
  <si>
    <t>ESC</t>
  </si>
  <si>
    <t>Escanaba (MI)</t>
  </si>
  <si>
    <t>Delta County Airport</t>
  </si>
  <si>
    <t>Hub ESC - Escanaba (MI) - Delta County Airport / Etats-Unis</t>
  </si>
  <si>
    <t>MSL</t>
  </si>
  <si>
    <t>Muscle Shoals (AL)</t>
  </si>
  <si>
    <t>Northwest Alabama Regional Airport</t>
  </si>
  <si>
    <t>Hub MSL - Muscle Shoals (AL) - Northwest Alabama Regional Airport / Etats-Unis</t>
  </si>
  <si>
    <t>AQH</t>
  </si>
  <si>
    <t>Quinhagak (AK)</t>
  </si>
  <si>
    <t>Quinhagak Airport</t>
  </si>
  <si>
    <t>Hub AQH - Quinhagak (AK) - Quinhagak Airport / Etats-Unis</t>
  </si>
  <si>
    <t>ILI</t>
  </si>
  <si>
    <t>Iliamna (AK)</t>
  </si>
  <si>
    <t>Iliamna Airport</t>
  </si>
  <si>
    <t>Hub ILI - Iliamna (AK) - Iliamna Airport / Etats-Unis</t>
  </si>
  <si>
    <t>GLH</t>
  </si>
  <si>
    <t>Greenville (MS)</t>
  </si>
  <si>
    <t>Mid Delta Regional Airport</t>
  </si>
  <si>
    <t>Hub GLH - Greenville (MS) - Mid Delta Regional Airport / Etats-Unis</t>
  </si>
  <si>
    <t>ALS</t>
  </si>
  <si>
    <t>Alamosa (CO)</t>
  </si>
  <si>
    <t>San Luis Valley Regional Airport</t>
  </si>
  <si>
    <t>Hub ALS - Alamosa (CO) - San Luis Valley Regional Airport / Etats-Unis</t>
  </si>
  <si>
    <t>LBL</t>
  </si>
  <si>
    <t>Liberal (KS)</t>
  </si>
  <si>
    <t>Hub LBL - Liberal (KS) - Mid / Etats-Unis</t>
  </si>
  <si>
    <t>MMH</t>
  </si>
  <si>
    <t>Mammoth Lakes (CA)</t>
  </si>
  <si>
    <t>Mammoth Yosemite Airport</t>
  </si>
  <si>
    <t>Hub MMH - Mammoth Lakes (CA) - Mammoth Yosemite Airport / Etats-Unis</t>
  </si>
  <si>
    <t>AHN</t>
  </si>
  <si>
    <t>Athens (GA)</t>
  </si>
  <si>
    <t>Ben Epps Airport</t>
  </si>
  <si>
    <t>Hub AHN - Athens (GA) - Ben Epps Airport / Etats-Unis</t>
  </si>
  <si>
    <t>PKB</t>
  </si>
  <si>
    <t>Parkersburg (WV)</t>
  </si>
  <si>
    <t>Hub PKB - Parkersburg (WV) - Mid / Etats-Unis</t>
  </si>
  <si>
    <t>ATY</t>
  </si>
  <si>
    <t>Watertown (SD)</t>
  </si>
  <si>
    <t>Watertown Regional Airport</t>
  </si>
  <si>
    <t>Hub ATY - Watertown (SD) - Watertown Regional Airport / Etats-Unis</t>
  </si>
  <si>
    <t>MCN</t>
  </si>
  <si>
    <t>Macon (GA)</t>
  </si>
  <si>
    <t>Middle Georgia Regional Airport</t>
  </si>
  <si>
    <t>Hub MCN - Macon (GA) - Middle Georgia Regional Airport / Etats-Unis</t>
  </si>
  <si>
    <t>VCT</t>
  </si>
  <si>
    <t>Victoria (TX)</t>
  </si>
  <si>
    <t>Victoria Regional Airport</t>
  </si>
  <si>
    <t>Hub VCT - Victoria (TX) - Victoria Regional Airport / Etats-Unis</t>
  </si>
  <si>
    <t>HPB</t>
  </si>
  <si>
    <t>Hooper Bay (AK)</t>
  </si>
  <si>
    <t>Hooper Bay Airport</t>
  </si>
  <si>
    <t>Hub HPB - Hooper Bay (AK) - Hooper Bay Airport / Etats-Unis</t>
  </si>
  <si>
    <t>CDC</t>
  </si>
  <si>
    <t>Cedar City (UT)</t>
  </si>
  <si>
    <t>Cedar City Regional Airport</t>
  </si>
  <si>
    <t>Hub CDC - Cedar City (UT) - Cedar City Regional Airport / Etats-Unis</t>
  </si>
  <si>
    <t>IMT</t>
  </si>
  <si>
    <t>Iron Mountain (MI)</t>
  </si>
  <si>
    <t>Ford Airport</t>
  </si>
  <si>
    <t>Hub IMT - Iron Mountain (MI) - Ford Airport / Etats-Unis</t>
  </si>
  <si>
    <t>FOD</t>
  </si>
  <si>
    <t>Fort Dodge (IA)</t>
  </si>
  <si>
    <t>Fort Dodge Regional Airport</t>
  </si>
  <si>
    <t>Hub FOD - Fort Dodge (IA) - Fort Dodge Regional Airport / Etats-Unis</t>
  </si>
  <si>
    <t>PUB</t>
  </si>
  <si>
    <t>Pueblo (CO)</t>
  </si>
  <si>
    <t>Pueblo Memorial Airport</t>
  </si>
  <si>
    <t>Hub PUB - Pueblo (CO) - Pueblo Memorial Airport / Etats-Unis</t>
  </si>
  <si>
    <t>DUJ</t>
  </si>
  <si>
    <t>Brookville (PA)</t>
  </si>
  <si>
    <t>Dubois Regional Airport</t>
  </si>
  <si>
    <t>Hub DUJ - Brookville (PA) - Dubois Regional Airport / Etats-Unis</t>
  </si>
  <si>
    <t>IAG</t>
  </si>
  <si>
    <t>Niagara Falls (NY)</t>
  </si>
  <si>
    <t>Niagara Falls International Airport</t>
  </si>
  <si>
    <t>Hub IAG - Niagara Falls (NY) - Niagara Falls International Airport / Etats-Unis</t>
  </si>
  <si>
    <t>MWA</t>
  </si>
  <si>
    <t>Marion (IL)</t>
  </si>
  <si>
    <t>Williamson County Regional Airport</t>
  </si>
  <si>
    <t>Hub MWA - Marion (IL) - Williamson County Regional Airport / Etats-Unis</t>
  </si>
  <si>
    <t>ADK</t>
  </si>
  <si>
    <t>Adak (AK)</t>
  </si>
  <si>
    <t>Adak Airport</t>
  </si>
  <si>
    <t>Hub ADK - Adak (AK) - Adak Airport / Etats-Unis</t>
  </si>
  <si>
    <t>FYV</t>
  </si>
  <si>
    <t>Fayetteville Executive Airport</t>
  </si>
  <si>
    <t>Drake Field</t>
  </si>
  <si>
    <t>Hub FYV - Fayetteville Executive Airport - Drake Field / Etats-Unis</t>
  </si>
  <si>
    <t>AVP</t>
  </si>
  <si>
    <t>Wilkes</t>
  </si>
  <si>
    <t>Barre/Scranton (PA)</t>
  </si>
  <si>
    <t>Hub AVP - Wilkes - Barre/Scranton (PA) / Etats-Unis</t>
  </si>
  <si>
    <t>LAW</t>
  </si>
  <si>
    <t>Lawton (OK)</t>
  </si>
  <si>
    <t>Lawton</t>
  </si>
  <si>
    <t>Hub LAW - Lawton (OK) - Lawton / Etats-Unis</t>
  </si>
  <si>
    <t>ROW</t>
  </si>
  <si>
    <t>Roswell</t>
  </si>
  <si>
    <t>Roswell International Air Center</t>
  </si>
  <si>
    <t>Hub ROW - Roswell - Roswell International Air Center / Etats-Unis</t>
  </si>
  <si>
    <t>BDL</t>
  </si>
  <si>
    <t>Hartford (CT)</t>
  </si>
  <si>
    <t>Windsor Locks</t>
  </si>
  <si>
    <t>Hub BDL - Hartford (CT) - Windsor Locks / Etats-Unis</t>
  </si>
  <si>
    <t>AFW</t>
  </si>
  <si>
    <t>Fort Worth</t>
  </si>
  <si>
    <t>Fort Worth Alliance Airport</t>
  </si>
  <si>
    <t>Hub AFW - Fort Worth - Fort Worth Alliance Airport / Etats-Unis</t>
  </si>
  <si>
    <t>ADD</t>
  </si>
  <si>
    <t>Addis Ababa</t>
  </si>
  <si>
    <t>Addis Ababa Bole International Airport</t>
  </si>
  <si>
    <t>Ethiopie</t>
  </si>
  <si>
    <t>Hub ADD - Addis Ababa - Addis Ababa Bole International Airport / Ethiopie</t>
  </si>
  <si>
    <t>/images/flags/et.png</t>
  </si>
  <si>
    <t>et.png</t>
  </si>
  <si>
    <t>AWA</t>
  </si>
  <si>
    <t>Awasa</t>
  </si>
  <si>
    <t>Awasa International Airport</t>
  </si>
  <si>
    <t>Hub AWA - Awasa - Awasa International Airport / Ethiopie</t>
  </si>
  <si>
    <t>DIR</t>
  </si>
  <si>
    <t>Dire Dawa</t>
  </si>
  <si>
    <t>Aba Tenna Dejazmach Yilma International Airport</t>
  </si>
  <si>
    <t>Hub DIR - Dire Dawa - Aba Tenna Dejazmach Yilma International Airport / Ethiopie</t>
  </si>
  <si>
    <t>NAN</t>
  </si>
  <si>
    <t>Nadi</t>
  </si>
  <si>
    <t>Nadi International Airport</t>
  </si>
  <si>
    <t>Fidji</t>
  </si>
  <si>
    <t>Hub NAN - Nadi - Nadi International Airport / Fidji</t>
  </si>
  <si>
    <t>/images/flags/fj.png</t>
  </si>
  <si>
    <t>fj.png</t>
  </si>
  <si>
    <t>SUV</t>
  </si>
  <si>
    <t>Suva</t>
  </si>
  <si>
    <t>Nausori International Airport</t>
  </si>
  <si>
    <t>Hub SUV - Suva - Nausori International Airport / Fidji</t>
  </si>
  <si>
    <t>HEL</t>
  </si>
  <si>
    <t>Helsinki</t>
  </si>
  <si>
    <t>Vantaa Airport</t>
  </si>
  <si>
    <t>Finlande</t>
  </si>
  <si>
    <t>Hub HEL - Helsinki - Vantaa Airport / Finlande</t>
  </si>
  <si>
    <t>/images/flags/fi.png</t>
  </si>
  <si>
    <t>fi.png</t>
  </si>
  <si>
    <t>IVL</t>
  </si>
  <si>
    <t>Ivalo</t>
  </si>
  <si>
    <t>Ivalo Airport</t>
  </si>
  <si>
    <t>Hub IVL - Ivalo - Ivalo Airport / Finlande</t>
  </si>
  <si>
    <t>JOE</t>
  </si>
  <si>
    <t>Joensuu</t>
  </si>
  <si>
    <t>Joensuu Airport</t>
  </si>
  <si>
    <t>Hub JOE - Joensuu - Joensuu Airport / Finlande</t>
  </si>
  <si>
    <t>KAJ</t>
  </si>
  <si>
    <t>Kajaani</t>
  </si>
  <si>
    <t>Kajaani Airport</t>
  </si>
  <si>
    <t>Hub KAJ - Kajaani - Kajaani Airport / Finlande</t>
  </si>
  <si>
    <t>KAO</t>
  </si>
  <si>
    <t>Kuusamo</t>
  </si>
  <si>
    <t>Kuusamo Airport</t>
  </si>
  <si>
    <t>Hub KAO - Kuusamo - Kuusamo Airport / Finlande</t>
  </si>
  <si>
    <t>TMP</t>
  </si>
  <si>
    <t>Tampere</t>
  </si>
  <si>
    <t>Pirkkala Airport</t>
  </si>
  <si>
    <t>Hub TMP - Tampere - Pirkkala Airport / Finlande</t>
  </si>
  <si>
    <t>KUO</t>
  </si>
  <si>
    <t>Kuopio</t>
  </si>
  <si>
    <t>Kuopio Airport</t>
  </si>
  <si>
    <t>Hub KUO - Kuopio - Kuopio Airport / Finlande</t>
  </si>
  <si>
    <t>LPP</t>
  </si>
  <si>
    <t>Lappeenranta</t>
  </si>
  <si>
    <t>Lappeenranta Airport</t>
  </si>
  <si>
    <t>Hub LPP - Lappeenranta - Lappeenranta Airport / Finlande</t>
  </si>
  <si>
    <t>MHQ</t>
  </si>
  <si>
    <t>Mariehamn</t>
  </si>
  <si>
    <t>Mariehamn Airport</t>
  </si>
  <si>
    <t>Hub MHQ - Mariehamn - Mariehamn Airport / Finlande</t>
  </si>
  <si>
    <t>KTT</t>
  </si>
  <si>
    <t>Kittila</t>
  </si>
  <si>
    <t>Kittila Airport</t>
  </si>
  <si>
    <t>Hub KTT - Kittila - Kittila Airport / Finlande</t>
  </si>
  <si>
    <t>OUL</t>
  </si>
  <si>
    <t>Oulu</t>
  </si>
  <si>
    <t>Oulu Airport</t>
  </si>
  <si>
    <t>Hub OUL - Oulu - Oulu Airport / Finlande</t>
  </si>
  <si>
    <t>KEM</t>
  </si>
  <si>
    <t>Kemi</t>
  </si>
  <si>
    <t>Tornio Airport</t>
  </si>
  <si>
    <t>Hub KEM - Kemi - Tornio Airport / Finlande</t>
  </si>
  <si>
    <t>POR</t>
  </si>
  <si>
    <t>Pori</t>
  </si>
  <si>
    <t>Pori Airport</t>
  </si>
  <si>
    <t>Hub POR - Pori - Pori Airport / Finlande</t>
  </si>
  <si>
    <t>JYV</t>
  </si>
  <si>
    <t>Jyvaskyla</t>
  </si>
  <si>
    <t>Jyvaskyla Airport</t>
  </si>
  <si>
    <t>Hub JYV - Jyvaskyla - Jyvaskyla Airport / Finlande</t>
  </si>
  <si>
    <t>KOK</t>
  </si>
  <si>
    <t>Kokkola/Pietarsaari</t>
  </si>
  <si>
    <t>Kruunupyy Airport</t>
  </si>
  <si>
    <t>Hub KOK - Kokkola/Pietarsaari - Kruunupyy Airport / Finlande</t>
  </si>
  <si>
    <t>RVN</t>
  </si>
  <si>
    <t>Rovaniemi</t>
  </si>
  <si>
    <t>Rovaniemi Airport</t>
  </si>
  <si>
    <t>Hub RVN - Rovaniemi - Rovaniemi Airport / Finlande</t>
  </si>
  <si>
    <t>SJY</t>
  </si>
  <si>
    <t>Seinajoki</t>
  </si>
  <si>
    <t>Seinajoki Airport</t>
  </si>
  <si>
    <t>Hub SJY - Seinajoki - Seinajoki Airport / Finlande</t>
  </si>
  <si>
    <t>SVL</t>
  </si>
  <si>
    <t>Savonlinna</t>
  </si>
  <si>
    <t>Savonlinna Airport</t>
  </si>
  <si>
    <t>Hub SVL - Savonlinna - Savonlinna Airport / Finlande</t>
  </si>
  <si>
    <t>TKU</t>
  </si>
  <si>
    <t>Turku</t>
  </si>
  <si>
    <t>Turku Airport</t>
  </si>
  <si>
    <t>Hub TKU - Turku - Turku Airport / Finlande</t>
  </si>
  <si>
    <t>VAA</t>
  </si>
  <si>
    <t>Vaasa</t>
  </si>
  <si>
    <t>Vaasa Airport</t>
  </si>
  <si>
    <t>Hub VAA - Vaasa - Vaasa Airport / Finlande</t>
  </si>
  <si>
    <t>ENF</t>
  </si>
  <si>
    <t>Enontekio</t>
  </si>
  <si>
    <t>Enontekio Airport</t>
  </si>
  <si>
    <t>Hub ENF - Enontekio - Enontekio Airport / Finlande</t>
  </si>
  <si>
    <t>VRK</t>
  </si>
  <si>
    <t>Varkaus</t>
  </si>
  <si>
    <t>Varkaus Airport</t>
  </si>
  <si>
    <t>Hub VRK - Varkaus - Varkaus Airport / Finlande</t>
  </si>
  <si>
    <t>CDG</t>
  </si>
  <si>
    <t>Paris</t>
  </si>
  <si>
    <t>Charles de Gaulle Aéroport</t>
  </si>
  <si>
    <t>France</t>
  </si>
  <si>
    <t>Hub CDG - Paris - Charles de Gaulle Aéroport / France</t>
  </si>
  <si>
    <t>/images/flags/fr.png</t>
  </si>
  <si>
    <t>fr.png</t>
  </si>
  <si>
    <t>ORY</t>
  </si>
  <si>
    <t>Orly Aéroport</t>
  </si>
  <si>
    <t>Hub ORY - Paris - Orly Aéroport / France</t>
  </si>
  <si>
    <t>NCE</t>
  </si>
  <si>
    <t>Nice</t>
  </si>
  <si>
    <t>Côte dAzur Aéroport</t>
  </si>
  <si>
    <t>Hub NCE - Nice - Côte dAzur Aéroport / France</t>
  </si>
  <si>
    <t>LYS</t>
  </si>
  <si>
    <t>Lyon</t>
  </si>
  <si>
    <t>Saint Exupéry Aéroport</t>
  </si>
  <si>
    <t>Hub LYS - Lyon - Saint Exupéry Aéroport / France</t>
  </si>
  <si>
    <t>MRS</t>
  </si>
  <si>
    <t>Marseille</t>
  </si>
  <si>
    <t>Provence Aéroport</t>
  </si>
  <si>
    <t>Hub MRS - Marseille - Provence Aéroport / France</t>
  </si>
  <si>
    <t>TLS</t>
  </si>
  <si>
    <t>Toulouse</t>
  </si>
  <si>
    <t>Blagnac Aéroport</t>
  </si>
  <si>
    <t>Hub TLS - Toulouse - Blagnac Aéroport / France</t>
  </si>
  <si>
    <t>MLH</t>
  </si>
  <si>
    <t>Bâle</t>
  </si>
  <si>
    <t>Mulhouse</t>
  </si>
  <si>
    <t>Hub MLH - Bâle - Mulhouse / France</t>
  </si>
  <si>
    <t>BOD</t>
  </si>
  <si>
    <t>Bordeaux</t>
  </si>
  <si>
    <t>Merignac Aéroport</t>
  </si>
  <si>
    <t>Hub BOD - Bordeaux - Merignac Aéroport / France</t>
  </si>
  <si>
    <t>BVA</t>
  </si>
  <si>
    <t>Beauvais</t>
  </si>
  <si>
    <t>Tillé Aéroport</t>
  </si>
  <si>
    <t>Hub BVA - Beauvais - Tillé Aéroport / France</t>
  </si>
  <si>
    <t>MPL</t>
  </si>
  <si>
    <t>Montpellier</t>
  </si>
  <si>
    <t>Méditerranée Aéroport</t>
  </si>
  <si>
    <t>Hub MPL - Montpellier - Méditerranée Aéroport / France</t>
  </si>
  <si>
    <t>LIL</t>
  </si>
  <si>
    <t>Lille</t>
  </si>
  <si>
    <t>Lesquin Aéroport</t>
  </si>
  <si>
    <t>Hub LIL - Lille - Lesquin Aéroport / France</t>
  </si>
  <si>
    <t>AJA</t>
  </si>
  <si>
    <t>Ajaccio</t>
  </si>
  <si>
    <t>Napoléon Bonaparte Aéroport</t>
  </si>
  <si>
    <t>Hub AJA - Ajaccio - Napoléon Bonaparte Aéroport / France</t>
  </si>
  <si>
    <t>BIA</t>
  </si>
  <si>
    <t>Bastia</t>
  </si>
  <si>
    <t>Poretta Aéroport</t>
  </si>
  <si>
    <t>Hub BIA - Bastia - Poretta Aéroport / France</t>
  </si>
  <si>
    <t>BIQ</t>
  </si>
  <si>
    <t>Biarritz</t>
  </si>
  <si>
    <t>Anglet</t>
  </si>
  <si>
    <t>Hub BIQ - Biarritz - Anglet / France</t>
  </si>
  <si>
    <t>BES</t>
  </si>
  <si>
    <t>Brest</t>
  </si>
  <si>
    <t>Bretagne Aéroport</t>
  </si>
  <si>
    <t>Hub BES - Brest - Bretagne Aéroport / France</t>
  </si>
  <si>
    <t>PUF</t>
  </si>
  <si>
    <t>Pau</t>
  </si>
  <si>
    <t>Pyrénées Aéroport</t>
  </si>
  <si>
    <t>Hub PUF - Pau - Pyrénées Aéroport / France</t>
  </si>
  <si>
    <t>TLN</t>
  </si>
  <si>
    <t>Toulon</t>
  </si>
  <si>
    <t>Hyères Aéroport</t>
  </si>
  <si>
    <t>Hub TLN - Toulon - Hyères Aéroport / France</t>
  </si>
  <si>
    <t>FSC</t>
  </si>
  <si>
    <t>Figari</t>
  </si>
  <si>
    <t>Sud Corse Aéroport</t>
  </si>
  <si>
    <t>Hub FSC - Figari - Sud Corse Aéroport / France</t>
  </si>
  <si>
    <t>LDE</t>
  </si>
  <si>
    <t>Tarbes</t>
  </si>
  <si>
    <t>Lourdes</t>
  </si>
  <si>
    <t>Hub LDE - Tarbes - Lourdes / France</t>
  </si>
  <si>
    <t>CCF</t>
  </si>
  <si>
    <t>Carcassonne</t>
  </si>
  <si>
    <t>Carcassonne en Pays Cathare aéroport</t>
  </si>
  <si>
    <t>Hub CCF - Carcassonne - Carcassonne en Pays Cathare aéroport / France</t>
  </si>
  <si>
    <t>RNS</t>
  </si>
  <si>
    <t>Rennes</t>
  </si>
  <si>
    <t>Hub RNS - Rennes - Saint / France</t>
  </si>
  <si>
    <t>CFE</t>
  </si>
  <si>
    <t>Clermont</t>
  </si>
  <si>
    <t>Ferrand</t>
  </si>
  <si>
    <t>Hub CFE - Clermont - Ferrand / France</t>
  </si>
  <si>
    <t>PGF</t>
  </si>
  <si>
    <t>Perpignan</t>
  </si>
  <si>
    <t>Rivesalte Aéroport</t>
  </si>
  <si>
    <t>Hub PGF - Perpignan - Rivesalte Aéroport / France</t>
  </si>
  <si>
    <t>GNB</t>
  </si>
  <si>
    <t>Grenoble</t>
  </si>
  <si>
    <t>Isère Aéroport</t>
  </si>
  <si>
    <t>Hub GNB - Grenoble - Isère Aéroport / France</t>
  </si>
  <si>
    <t>LIG</t>
  </si>
  <si>
    <t>Limoges</t>
  </si>
  <si>
    <t>Bellegarde Aéroport</t>
  </si>
  <si>
    <t>Hub LIG - Limoges - Bellegarde Aéroport / France</t>
  </si>
  <si>
    <t>CLY</t>
  </si>
  <si>
    <t>Calvi</t>
  </si>
  <si>
    <t>Sainte</t>
  </si>
  <si>
    <t>Hub CLY - Calvi - Sainte / France</t>
  </si>
  <si>
    <t>EGC</t>
  </si>
  <si>
    <t>Bergerac</t>
  </si>
  <si>
    <t>Dordogne Périgord Aéroport</t>
  </si>
  <si>
    <t>Hub EGC - Bergerac - Dordogne Périgord Aéroport / France</t>
  </si>
  <si>
    <t>ETZ</t>
  </si>
  <si>
    <t>Metz</t>
  </si>
  <si>
    <t>Nancy</t>
  </si>
  <si>
    <t>Hub ETZ - Metz - Nancy / France</t>
  </si>
  <si>
    <t>CMF</t>
  </si>
  <si>
    <t>Chambéry</t>
  </si>
  <si>
    <t>Savoie Aéroport</t>
  </si>
  <si>
    <t>Hub CMF - Chambéry - Savoie Aéroport / France</t>
  </si>
  <si>
    <t>LRH</t>
  </si>
  <si>
    <t>La Rochelle</t>
  </si>
  <si>
    <t>Ile de Ré Aéroport</t>
  </si>
  <si>
    <t>Hub LRH - La Rochelle - Ile de Ré Aéroport / France</t>
  </si>
  <si>
    <t>FNI</t>
  </si>
  <si>
    <t>Nîmes</t>
  </si>
  <si>
    <t>Alès</t>
  </si>
  <si>
    <t>Hub FNI - Nîmes - Alès / France</t>
  </si>
  <si>
    <t>LRT</t>
  </si>
  <si>
    <t>Lorient</t>
  </si>
  <si>
    <t>Bretagne Sud Aéroport</t>
  </si>
  <si>
    <t>Hub LRT - Lorient - Bretagne Sud Aéroport / France</t>
  </si>
  <si>
    <t>RDZ</t>
  </si>
  <si>
    <t>Rodez</t>
  </si>
  <si>
    <t>Marcillac Aéroport</t>
  </si>
  <si>
    <t>Hub RDZ - Rodez - Marcillac Aéroport / France</t>
  </si>
  <si>
    <t>NTE</t>
  </si>
  <si>
    <t>Nantes</t>
  </si>
  <si>
    <t>Nantes Atlantique aéroport</t>
  </si>
  <si>
    <t>Hub NTE - Nantes - Nantes Atlantique aéroport / France</t>
  </si>
  <si>
    <t>BZR</t>
  </si>
  <si>
    <t>Béziers</t>
  </si>
  <si>
    <t>Cap dAgde Aéroport</t>
  </si>
  <si>
    <t>Hub BZR - Béziers - Cap dAgde Aéroport / France</t>
  </si>
  <si>
    <t>DOL</t>
  </si>
  <si>
    <t>Deauville</t>
  </si>
  <si>
    <t>Hub DOL - Deauville - Saint / France</t>
  </si>
  <si>
    <t>DNR</t>
  </si>
  <si>
    <t>Dinard</t>
  </si>
  <si>
    <t>Pleurtuit</t>
  </si>
  <si>
    <t>Hub DNR - Dinard - Pleurtuit / France</t>
  </si>
  <si>
    <t>PIS</t>
  </si>
  <si>
    <t>Poitiers</t>
  </si>
  <si>
    <t>Biard Aéroport</t>
  </si>
  <si>
    <t>Hub PIS - Poitiers - Biard Aéroport / France</t>
  </si>
  <si>
    <t>UIP</t>
  </si>
  <si>
    <t>Quimper</t>
  </si>
  <si>
    <t>Cornouaille Aéroport</t>
  </si>
  <si>
    <t>Hub UIP - Quimper - Cornouaille Aéroport / France</t>
  </si>
  <si>
    <t>CFR</t>
  </si>
  <si>
    <t>Caen</t>
  </si>
  <si>
    <t>Hub CFR - Caen - Caen / France</t>
  </si>
  <si>
    <t>EBU</t>
  </si>
  <si>
    <t>Etienne</t>
  </si>
  <si>
    <t>Hub EBU - Saint - Etienne / France</t>
  </si>
  <si>
    <t>NCY</t>
  </si>
  <si>
    <t>Annecy</t>
  </si>
  <si>
    <t>Haute</t>
  </si>
  <si>
    <t>Hub NCY - Annecy - Haute / France</t>
  </si>
  <si>
    <t>LEH</t>
  </si>
  <si>
    <t>Le Havre</t>
  </si>
  <si>
    <t>Octeville Aéroport</t>
  </si>
  <si>
    <t>Hub LEH - Le Havre - Octeville Aéroport / France</t>
  </si>
  <si>
    <t>SXB</t>
  </si>
  <si>
    <t>Strasbourg</t>
  </si>
  <si>
    <t>Strasbourg aéroport</t>
  </si>
  <si>
    <t>Hub SXB - Strasbourg - Strasbourg aéroport / France</t>
  </si>
  <si>
    <t>BVE</t>
  </si>
  <si>
    <t>Brive</t>
  </si>
  <si>
    <t>Vallée de la Dordogne Aéroport</t>
  </si>
  <si>
    <t>Hub BVE - Brive - Vallée de la Dordogne Aéroport / France</t>
  </si>
  <si>
    <t>DCM</t>
  </si>
  <si>
    <t>Castres</t>
  </si>
  <si>
    <t>Mazamet Aéroport</t>
  </si>
  <si>
    <t>Hub DCM - Castres - Mazamet Aéroport / France</t>
  </si>
  <si>
    <t>LAI</t>
  </si>
  <si>
    <t>Lannion</t>
  </si>
  <si>
    <t>Côte de Granit Aéroport</t>
  </si>
  <si>
    <t>Hub LAI - Lannion - Côte de Granit Aéroport / France</t>
  </si>
  <si>
    <t>AGF</t>
  </si>
  <si>
    <t>Agen</t>
  </si>
  <si>
    <t>La Garenne Aéroport</t>
  </si>
  <si>
    <t>Hub AGF - Agen - La Garenne Aéroport / France</t>
  </si>
  <si>
    <t>XCR</t>
  </si>
  <si>
    <t>Vatry Aéroport</t>
  </si>
  <si>
    <t>Hub XCR - Paris - Vatry Aéroport / France</t>
  </si>
  <si>
    <t>DIJ</t>
  </si>
  <si>
    <t>Dijon Bourgogne</t>
  </si>
  <si>
    <t>Longvic Aéroport</t>
  </si>
  <si>
    <t>Hub DIJ - Dijon Bourgogne - Longvic Aéroport / France</t>
  </si>
  <si>
    <t>LTT</t>
  </si>
  <si>
    <t>Tropez</t>
  </si>
  <si>
    <t>Hub LTT - Saint - Tropez / France</t>
  </si>
  <si>
    <t>PGX</t>
  </si>
  <si>
    <t>Périgueux</t>
  </si>
  <si>
    <t>Bassillac Aéroport</t>
  </si>
  <si>
    <t>Hub PGX - Périgueux - Bassillac Aéroport / France</t>
  </si>
  <si>
    <t>DLE</t>
  </si>
  <si>
    <t>Dole</t>
  </si>
  <si>
    <t>Tavaux Aéroport</t>
  </si>
  <si>
    <t>Hub DLE - Dole - Tavaux Aéroport / France</t>
  </si>
  <si>
    <t>URO</t>
  </si>
  <si>
    <t>Rouen</t>
  </si>
  <si>
    <t>Vallée de Seine Aéroport</t>
  </si>
  <si>
    <t>Hub URO - Rouen - Vallée de Seine Aéroport / France</t>
  </si>
  <si>
    <t>CER</t>
  </si>
  <si>
    <t>Cherbourg</t>
  </si>
  <si>
    <t>Maupertus Aéroport</t>
  </si>
  <si>
    <t>Hub CER - Cherbourg - Maupertus Aéroport / France</t>
  </si>
  <si>
    <t>CHR</t>
  </si>
  <si>
    <t>Châteauroux</t>
  </si>
  <si>
    <t>Centre Aéroport</t>
  </si>
  <si>
    <t>Hub CHR - Châteauroux - Centre Aéroport / France</t>
  </si>
  <si>
    <t>LTQ</t>
  </si>
  <si>
    <t>Le Touquet</t>
  </si>
  <si>
    <t>Le Touquet Côte dOpale Aéroport</t>
  </si>
  <si>
    <t>Hub LTQ - Le Touquet - Le Touquet Côte dOpale Aéroport / France</t>
  </si>
  <si>
    <t>ANE</t>
  </si>
  <si>
    <t>Angers</t>
  </si>
  <si>
    <t>Angers Loire aéroport</t>
  </si>
  <si>
    <t>Hub ANE - Angers - Angers Loire aéroport / France</t>
  </si>
  <si>
    <t>AUR</t>
  </si>
  <si>
    <t>Aurillac</t>
  </si>
  <si>
    <t>Aurillac aéroport</t>
  </si>
  <si>
    <t>Hub AUR - Aurillac - Aurillac aéroport / France</t>
  </si>
  <si>
    <t>AVN</t>
  </si>
  <si>
    <t>Avignon</t>
  </si>
  <si>
    <t>Avignon aéroport</t>
  </si>
  <si>
    <t>Hub AVN - Avignon - Avignon aéroport / France</t>
  </si>
  <si>
    <t>LBV</t>
  </si>
  <si>
    <t>Libreville</t>
  </si>
  <si>
    <t>Leon Mba Aéroport International</t>
  </si>
  <si>
    <t>Gabon</t>
  </si>
  <si>
    <t>Hub LBV - Libreville - Leon Mba Aéroport International / Gabon</t>
  </si>
  <si>
    <t>/images/flags/ga.png</t>
  </si>
  <si>
    <t>ga.png</t>
  </si>
  <si>
    <t>BJL</t>
  </si>
  <si>
    <t>Banjul</t>
  </si>
  <si>
    <t>Banjul International Airport</t>
  </si>
  <si>
    <t>Gambie</t>
  </si>
  <si>
    <t>Hub BJL - Banjul - Banjul International Airport / Gambie</t>
  </si>
  <si>
    <t>/images/flags/gm.png</t>
  </si>
  <si>
    <t>gm.png</t>
  </si>
  <si>
    <t>ACC</t>
  </si>
  <si>
    <t>Accra</t>
  </si>
  <si>
    <t>Kotoka International Airport</t>
  </si>
  <si>
    <t>Ghana</t>
  </si>
  <si>
    <t>Hub ACC - Accra - Kotoka International Airport / Ghana</t>
  </si>
  <si>
    <t>/images/flags/gh.png</t>
  </si>
  <si>
    <t>gh.png</t>
  </si>
  <si>
    <t>KMS</t>
  </si>
  <si>
    <t>Kumasi</t>
  </si>
  <si>
    <t>Kumasi Airport</t>
  </si>
  <si>
    <t>Hub KMS - Kumasi - Kumasi Airport / Ghana</t>
  </si>
  <si>
    <t>TML</t>
  </si>
  <si>
    <t>Tamale</t>
  </si>
  <si>
    <t>Tamale International Airport</t>
  </si>
  <si>
    <t>Hub TML - Tamale - Tamale International Airport / Ghana</t>
  </si>
  <si>
    <t>GIB</t>
  </si>
  <si>
    <t>Gibraltar</t>
  </si>
  <si>
    <t>Gibraltar Airport</t>
  </si>
  <si>
    <t>Hub GIB - Gibraltar - Gibraltar Airport / Gibraltar</t>
  </si>
  <si>
    <t>/images/flags/gi.png</t>
  </si>
  <si>
    <t>gi.png</t>
  </si>
  <si>
    <t>GND</t>
  </si>
  <si>
    <t>St. Georges</t>
  </si>
  <si>
    <t>Maurice Bishop International Airport</t>
  </si>
  <si>
    <t>Grenade</t>
  </si>
  <si>
    <t>Hub GND - St. Georges - Maurice Bishop International Airport / Grenade</t>
  </si>
  <si>
    <t>/images/flags/gd.png</t>
  </si>
  <si>
    <t>gd.png</t>
  </si>
  <si>
    <t>KUS</t>
  </si>
  <si>
    <t>Kulusuk</t>
  </si>
  <si>
    <t>Kulusuk Airport</t>
  </si>
  <si>
    <t>Groenland</t>
  </si>
  <si>
    <t>Hub KUS - Kulusuk - Kulusuk Airport / Groenland</t>
  </si>
  <si>
    <t>/images/flags/gl.png</t>
  </si>
  <si>
    <t>gl.png</t>
  </si>
  <si>
    <t>SFJ</t>
  </si>
  <si>
    <t>Kangerlussuaq</t>
  </si>
  <si>
    <t>Kangerlussuaq Airport</t>
  </si>
  <si>
    <t>Hub SFJ - Kangerlussuaq - Kangerlussuaq Airport / Groenland</t>
  </si>
  <si>
    <t>UAK</t>
  </si>
  <si>
    <t>Narsarsuaq</t>
  </si>
  <si>
    <t>Narsarsuaq Airport</t>
  </si>
  <si>
    <t>Hub UAK - Narsarsuaq - Narsarsuaq Airport / Groenland</t>
  </si>
  <si>
    <t>CNP</t>
  </si>
  <si>
    <t>Neerlerit Inaat</t>
  </si>
  <si>
    <t>Nerlerit Inaat Airport</t>
  </si>
  <si>
    <t>Hub CNP - Neerlerit Inaat - Nerlerit Inaat Airport / Groenland</t>
  </si>
  <si>
    <t>ATH</t>
  </si>
  <si>
    <t>Athens</t>
  </si>
  <si>
    <t>Elefthérios Venizélos International Airport</t>
  </si>
  <si>
    <t>Grèce</t>
  </si>
  <si>
    <t>Hub ATH - Athens - Elefthérios Venizélos International Airport / Grèce</t>
  </si>
  <si>
    <t>/images/flags/gr.png</t>
  </si>
  <si>
    <t>gr.png</t>
  </si>
  <si>
    <t>HER</t>
  </si>
  <si>
    <t>Heraklion</t>
  </si>
  <si>
    <t>Nikos Kazantzakis International Airport</t>
  </si>
  <si>
    <t>Hub HER - Heraklion - Nikos Kazantzakis International Airport / Grèce</t>
  </si>
  <si>
    <t>SKG</t>
  </si>
  <si>
    <t>Thessaloniki</t>
  </si>
  <si>
    <t>Macedonia International Airport</t>
  </si>
  <si>
    <t>Hub SKG - Thessaloniki - Macedonia International Airport / Grèce</t>
  </si>
  <si>
    <t>RHO</t>
  </si>
  <si>
    <t>Rhodes</t>
  </si>
  <si>
    <t>Diagoras International Airport</t>
  </si>
  <si>
    <t>Hub RHO - Rhodes - Diagoras International Airport / Grèce</t>
  </si>
  <si>
    <t>KGS</t>
  </si>
  <si>
    <t>Kos Island</t>
  </si>
  <si>
    <t>Hippocrates International Airport</t>
  </si>
  <si>
    <t>Hub KGS - Kos Island - Hippocrates International Airport / Grèce</t>
  </si>
  <si>
    <t>GPA</t>
  </si>
  <si>
    <t>Patras</t>
  </si>
  <si>
    <t>Araxos National Airport</t>
  </si>
  <si>
    <t>Hub GPA - Patras - Araxos National Airport / Grèce</t>
  </si>
  <si>
    <t>CHQ</t>
  </si>
  <si>
    <t>Chania</t>
  </si>
  <si>
    <t>Ioannis Daskalogiannis International Airport</t>
  </si>
  <si>
    <t>Hub CHQ - Chania - Ioannis Daskalogiannis International Airport / Grèce</t>
  </si>
  <si>
    <t>ZTH</t>
  </si>
  <si>
    <t>Zakynthos</t>
  </si>
  <si>
    <t>Dionysios Solomos International Airport</t>
  </si>
  <si>
    <t>Hub ZTH - Zakynthos - Dionysios Solomos International Airport / Grèce</t>
  </si>
  <si>
    <t>JIK</t>
  </si>
  <si>
    <t>Ikaria Island</t>
  </si>
  <si>
    <t>Ikaria Island National Airport</t>
  </si>
  <si>
    <t>Hub JIK - Ikaria Island - Ikaria Island National Airport / Grèce</t>
  </si>
  <si>
    <t>JKH</t>
  </si>
  <si>
    <t>Chios</t>
  </si>
  <si>
    <t>Chios Island National Airport</t>
  </si>
  <si>
    <t>Hub JKH - Chios - Chios Island National Airport / Grèce</t>
  </si>
  <si>
    <t>JKL</t>
  </si>
  <si>
    <t>Kalymnos</t>
  </si>
  <si>
    <t>Kalymnos Island National Airport</t>
  </si>
  <si>
    <t>Hub JKL - Kalymnos - Kalymnos Island National Airport / Grèce</t>
  </si>
  <si>
    <t>CFU</t>
  </si>
  <si>
    <t>Corfu</t>
  </si>
  <si>
    <t>Ioannis Kapodistrias International Airport</t>
  </si>
  <si>
    <t>Hub CFU - Corfu - Ioannis Kapodistrias International Airport / Grèce</t>
  </si>
  <si>
    <t>JMK</t>
  </si>
  <si>
    <t>Mikonos</t>
  </si>
  <si>
    <t>Mykonos Island National Airport</t>
  </si>
  <si>
    <t>Hub JMK - Mikonos - Mykonos Island National Airport / Grèce</t>
  </si>
  <si>
    <t>JSI</t>
  </si>
  <si>
    <t>Skiathos</t>
  </si>
  <si>
    <t>Skiathos Island National Airport</t>
  </si>
  <si>
    <t>Hub JSI - Skiathos - Skiathos Island National Airport / Grèce</t>
  </si>
  <si>
    <t>JTR</t>
  </si>
  <si>
    <t>Thira</t>
  </si>
  <si>
    <t>Santorini National Airport</t>
  </si>
  <si>
    <t>Hub JTR - Thira - Santorini National Airport / Grèce</t>
  </si>
  <si>
    <t>KIT</t>
  </si>
  <si>
    <t>Kithira</t>
  </si>
  <si>
    <t>Kithira Island National Airport</t>
  </si>
  <si>
    <t>Hub KIT - Kithira - Kithira Island National Airport / Grèce</t>
  </si>
  <si>
    <t>KLX</t>
  </si>
  <si>
    <t>Kalamata</t>
  </si>
  <si>
    <t>Kalamata International Airport</t>
  </si>
  <si>
    <t>Hub KLX - Kalamata - Kalamata International Airport / Grèce</t>
  </si>
  <si>
    <t>MJT</t>
  </si>
  <si>
    <t>Mytilene</t>
  </si>
  <si>
    <t>Odysseas Elytis International Airport</t>
  </si>
  <si>
    <t>Hub MJT - Mytilene - Odysseas Elytis International Airport / Grèce</t>
  </si>
  <si>
    <t>SMI</t>
  </si>
  <si>
    <t>Samos</t>
  </si>
  <si>
    <t>Aristarchos International Airport</t>
  </si>
  <si>
    <t>Hub SMI - Samos - Aristarchos International Airport / Grèce</t>
  </si>
  <si>
    <t>EFL</t>
  </si>
  <si>
    <t>Kefallinia</t>
  </si>
  <si>
    <t>Kefalonia Island International Airport</t>
  </si>
  <si>
    <t>Hub EFL - Kefallinia - Kefalonia Island International Airport / Grèce</t>
  </si>
  <si>
    <t>LRS</t>
  </si>
  <si>
    <t>Leros</t>
  </si>
  <si>
    <t>Leros Island National Airport</t>
  </si>
  <si>
    <t>Hub LRS - Leros - Leros Island National Airport / Grèce</t>
  </si>
  <si>
    <t>LXS</t>
  </si>
  <si>
    <t>Lemnos</t>
  </si>
  <si>
    <t>Lemnos International Airport</t>
  </si>
  <si>
    <t>Hub LXS - Lemnos - Lemnos International Airport / Grèce</t>
  </si>
  <si>
    <t>AXD</t>
  </si>
  <si>
    <t>Alexandroupolis</t>
  </si>
  <si>
    <t>Dimokrit International Airport</t>
  </si>
  <si>
    <t>Hub AXD - Alexandroupolis - Dimokrit International Airport / Grèce</t>
  </si>
  <si>
    <t>KVA</t>
  </si>
  <si>
    <t>Kavala</t>
  </si>
  <si>
    <t>Megas Alexandros International Airport</t>
  </si>
  <si>
    <t>Hub KVA - Kavala - Megas Alexandros International Airport / Grèce</t>
  </si>
  <si>
    <t>AOK</t>
  </si>
  <si>
    <t>Karpathos</t>
  </si>
  <si>
    <t>Karpathos Island National Airport</t>
  </si>
  <si>
    <t>Hub AOK - Karpathos - Karpathos Island National Airport / Grèce</t>
  </si>
  <si>
    <t>IOA</t>
  </si>
  <si>
    <t>Ioannina</t>
  </si>
  <si>
    <t>King Pyrrhus National Airport</t>
  </si>
  <si>
    <t>Hub IOA - Ioannina - King Pyrrhus National Airport / Grèce</t>
  </si>
  <si>
    <t>PVK</t>
  </si>
  <si>
    <t>Preveza/Lefkas</t>
  </si>
  <si>
    <t>Aktion National Airport</t>
  </si>
  <si>
    <t>Hub PVK - Preveza/Lefkas - Aktion National Airport / Grèce</t>
  </si>
  <si>
    <t>SKU</t>
  </si>
  <si>
    <t>Skiros</t>
  </si>
  <si>
    <t>Skyros Island National Airport</t>
  </si>
  <si>
    <t>Hub SKU - Skiros - Skyros Island National Airport / Grèce</t>
  </si>
  <si>
    <t>MLO</t>
  </si>
  <si>
    <t>Milos</t>
  </si>
  <si>
    <t>Milos Island National Airport</t>
  </si>
  <si>
    <t>Hub MLO - Milos - Milos Island National Airport / Grèce</t>
  </si>
  <si>
    <t>JSH</t>
  </si>
  <si>
    <t>Sitia</t>
  </si>
  <si>
    <t>Sitia Public Airport</t>
  </si>
  <si>
    <t>Hub JSH - Sitia - Sitia Public Airport / Grèce</t>
  </si>
  <si>
    <t>VOL</t>
  </si>
  <si>
    <t>Volos</t>
  </si>
  <si>
    <t>Central Greece International Airport</t>
  </si>
  <si>
    <t>Hub VOL - Volos - Central Greece International Airport / Grèce</t>
  </si>
  <si>
    <t>JSY</t>
  </si>
  <si>
    <t>Syros Island</t>
  </si>
  <si>
    <t>Syros Island Airport</t>
  </si>
  <si>
    <t>Hub JSY - Syros Island - Syros Island Airport / Grèce</t>
  </si>
  <si>
    <t>KSO</t>
  </si>
  <si>
    <t>Kastoria</t>
  </si>
  <si>
    <t>Aristotelis Airport</t>
  </si>
  <si>
    <t>Hub KSO - Kastoria - Aristotelis Airport / Grèce</t>
  </si>
  <si>
    <t>KZI</t>
  </si>
  <si>
    <t>Kozani</t>
  </si>
  <si>
    <t>Filippos National Airport</t>
  </si>
  <si>
    <t>Hub KZI - Kozani - Filippos National Airport / Grèce</t>
  </si>
  <si>
    <t>PTP</t>
  </si>
  <si>
    <t>Pointe</t>
  </si>
  <si>
    <t>à</t>
  </si>
  <si>
    <t>Guadeloupe</t>
  </si>
  <si>
    <t>Hub PTP - Pointe - à / Guadeloupe</t>
  </si>
  <si>
    <t>/images/flags/gp.png</t>
  </si>
  <si>
    <t>gp.png</t>
  </si>
  <si>
    <t>GUM</t>
  </si>
  <si>
    <t>Agana</t>
  </si>
  <si>
    <t>Antonio B. Won Pat International Airport</t>
  </si>
  <si>
    <t>Guam</t>
  </si>
  <si>
    <t>Hub GUM - Agana - Antonio B. Won Pat International Airport / Guam</t>
  </si>
  <si>
    <t>/images/flags/gu.png</t>
  </si>
  <si>
    <t>gu.png</t>
  </si>
  <si>
    <t>CKY</t>
  </si>
  <si>
    <t>Conakry</t>
  </si>
  <si>
    <t>Conakry Gbessia aéroport International</t>
  </si>
  <si>
    <t>Guinée</t>
  </si>
  <si>
    <t>Hub CKY - Conakry - Conakry Gbessia aéroport International / Guinée</t>
  </si>
  <si>
    <t>/images/flags/gn.png</t>
  </si>
  <si>
    <t>gn.png</t>
  </si>
  <si>
    <t>SSG</t>
  </si>
  <si>
    <t>Malabo</t>
  </si>
  <si>
    <t>Santa Isabel Aeropuerto Internacional</t>
  </si>
  <si>
    <t>Guinée équatoriale</t>
  </si>
  <si>
    <t>Hub SSG - Malabo - Santa Isabel Aeropuerto Internacional / Guinée équatoriale</t>
  </si>
  <si>
    <t>/images/flags/gq.png</t>
  </si>
  <si>
    <t>gq.png</t>
  </si>
  <si>
    <t>OXB</t>
  </si>
  <si>
    <t>Bissau</t>
  </si>
  <si>
    <t>Osvaldo Vieira Aeroporto Internacional</t>
  </si>
  <si>
    <t>Guinée-Bissau</t>
  </si>
  <si>
    <t>Hub OXB - Bissau - Osvaldo Vieira Aeroporto Internacional / Guinée-Bissau</t>
  </si>
  <si>
    <t>/images/flags/gw.png</t>
  </si>
  <si>
    <t>gw.png</t>
  </si>
  <si>
    <t>GEO</t>
  </si>
  <si>
    <t>Georgetown</t>
  </si>
  <si>
    <t>Cheddi Jagan International Airport</t>
  </si>
  <si>
    <t>Guyana</t>
  </si>
  <si>
    <t>Hub GEO - Georgetown - Cheddi Jagan International Airport / Guyana</t>
  </si>
  <si>
    <t>/images/flags/gy.png</t>
  </si>
  <si>
    <t>gy.png</t>
  </si>
  <si>
    <t>BUS</t>
  </si>
  <si>
    <t>Batoumi</t>
  </si>
  <si>
    <t>Batumi International Airport</t>
  </si>
  <si>
    <t>Géorgie</t>
  </si>
  <si>
    <t>Hub BUS - Batoumi - Batumi International Airport / Géorgie</t>
  </si>
  <si>
    <t>/images/flags/ge.png</t>
  </si>
  <si>
    <t>ge.png</t>
  </si>
  <si>
    <t>TBS</t>
  </si>
  <si>
    <t>Tbilisi</t>
  </si>
  <si>
    <t>Tbilisi International Airport</t>
  </si>
  <si>
    <t>Hub TBS - Tbilisi - Tbilisi International Airport / Géorgie</t>
  </si>
  <si>
    <t>KUT</t>
  </si>
  <si>
    <t>Kutaisi</t>
  </si>
  <si>
    <t>Kopitnari Airport</t>
  </si>
  <si>
    <t>Hub KUT - Kutaisi - Kopitnari Airport / Géorgie</t>
  </si>
  <si>
    <t>PAP</t>
  </si>
  <si>
    <t>Port-au-Prince</t>
  </si>
  <si>
    <t>Aéroport International Toussaint Louverture</t>
  </si>
  <si>
    <t>Haïti</t>
  </si>
  <si>
    <t>Hub PAP - Port-au-Prince - Aéroport International Toussaint Louverture / Haïti</t>
  </si>
  <si>
    <t>/images/flags/ht.png</t>
  </si>
  <si>
    <t>ht.png</t>
  </si>
  <si>
    <t>SAP</t>
  </si>
  <si>
    <t>San Pedro Sula</t>
  </si>
  <si>
    <t>Ramón Villeda Morales Aeropuerto Internacional</t>
  </si>
  <si>
    <t>Honduras</t>
  </si>
  <si>
    <t>Hub SAP - San Pedro Sula - Ramón Villeda Morales Aeropuerto Internacional / Honduras</t>
  </si>
  <si>
    <t>/images/flags/hn.png</t>
  </si>
  <si>
    <t>hn.png</t>
  </si>
  <si>
    <t>TGU</t>
  </si>
  <si>
    <t>Tegucigalpa</t>
  </si>
  <si>
    <t>Aeropuerto Internacional Toncontin</t>
  </si>
  <si>
    <t>Hub TGU - Tegucigalpa - Aeropuerto Internacional Toncontin / Honduras</t>
  </si>
  <si>
    <t>LCE</t>
  </si>
  <si>
    <t>La Ceiba</t>
  </si>
  <si>
    <t>Golosón Aeropuerto Internacional</t>
  </si>
  <si>
    <t>Hub LCE - La Ceiba - Golosón Aeropuerto Internacional / Honduras</t>
  </si>
  <si>
    <t>RTB</t>
  </si>
  <si>
    <t>Roatán</t>
  </si>
  <si>
    <t>Juan Manuel Gálvez Aeropuerto Internacional</t>
  </si>
  <si>
    <t>Hub RTB - Roatán - Juan Manuel Gálvez Aeropuerto Internacional / Honduras</t>
  </si>
  <si>
    <t>DEB</t>
  </si>
  <si>
    <t>Debrecen</t>
  </si>
  <si>
    <t>Debrecen International Airport</t>
  </si>
  <si>
    <t>Hongrie</t>
  </si>
  <si>
    <t>Hub DEB - Debrecen - Debrecen International Airport / Hongrie</t>
  </si>
  <si>
    <t>/images/flags/hu.png</t>
  </si>
  <si>
    <t>hu.png</t>
  </si>
  <si>
    <t>BUD</t>
  </si>
  <si>
    <t>Budapest</t>
  </si>
  <si>
    <t>Budapest Ferihegy International Airport</t>
  </si>
  <si>
    <t>Hub BUD - Budapest - Budapest Ferihegy International Airport / Hongrie</t>
  </si>
  <si>
    <t>SOB</t>
  </si>
  <si>
    <t>Saarmelleek</t>
  </si>
  <si>
    <t>Sarmellék International Airport</t>
  </si>
  <si>
    <t>Hub SOB - Saarmelleek - Sarmellék International Airport / Hongrie</t>
  </si>
  <si>
    <t>NLK</t>
  </si>
  <si>
    <t>Norfolk Island</t>
  </si>
  <si>
    <t>Norfolk Island Airport</t>
  </si>
  <si>
    <t>Ile Norfolk</t>
  </si>
  <si>
    <t>Hub NLK - Norfolk Island - Norfolk Island Airport / Ile Norfolk</t>
  </si>
  <si>
    <t>/images/flags/nf.png</t>
  </si>
  <si>
    <t>nf.png</t>
  </si>
  <si>
    <t>CCK</t>
  </si>
  <si>
    <t>Cocos Islands</t>
  </si>
  <si>
    <t>Keeling</t>
  </si>
  <si>
    <t>Cocos (Keeling) Islands Airport</t>
  </si>
  <si>
    <t>Iles Cocos - Keeling</t>
  </si>
  <si>
    <t>Hub CCK - Cocos Islands - Cocos (Keeling) Islands Airport / Iles Cocos - Keeling</t>
  </si>
  <si>
    <t>/images/flags/cc.png</t>
  </si>
  <si>
    <t>cc.png</t>
  </si>
  <si>
    <t>MUK</t>
  </si>
  <si>
    <t>Mauke Island</t>
  </si>
  <si>
    <t>Mauke Airport</t>
  </si>
  <si>
    <t>Iles Cook</t>
  </si>
  <si>
    <t>Hub MUK - Mauke Island - Mauke Airport / Iles Cook</t>
  </si>
  <si>
    <t>/images/flags/ck.png</t>
  </si>
  <si>
    <t>ck.png</t>
  </si>
  <si>
    <t>AIU</t>
  </si>
  <si>
    <t>Atiu</t>
  </si>
  <si>
    <t>Enua Airport</t>
  </si>
  <si>
    <t>Hub AIU - Atiu - Enua Airport / Iles Cook</t>
  </si>
  <si>
    <t>AIT</t>
  </si>
  <si>
    <t>Aitutaki</t>
  </si>
  <si>
    <t>Aitutaki Airport</t>
  </si>
  <si>
    <t>Hub AIT - Aitutaki - Aitutaki Airport / Iles Cook</t>
  </si>
  <si>
    <t>RAR</t>
  </si>
  <si>
    <t>Avarua</t>
  </si>
  <si>
    <t>Rarotonga International Airport</t>
  </si>
  <si>
    <t>Hub RAR - Avarua - Rarotonga International Airport / Iles Cook</t>
  </si>
  <si>
    <t>SPN</t>
  </si>
  <si>
    <t>Saipan Island</t>
  </si>
  <si>
    <t>Saipan International Airport</t>
  </si>
  <si>
    <t>Iles Mariannes du Nord</t>
  </si>
  <si>
    <t>Hub SPN - Saipan Island - Saipan International Airport / Iles Mariannes du Nord</t>
  </si>
  <si>
    <t>/images/flags/mp.png</t>
  </si>
  <si>
    <t>mp.png</t>
  </si>
  <si>
    <t>ROP</t>
  </si>
  <si>
    <t>Rota Island</t>
  </si>
  <si>
    <t>Rota International Airport</t>
  </si>
  <si>
    <t>Hub ROP - Rota Island - Rota International Airport / Iles Mariannes du Nord</t>
  </si>
  <si>
    <t>TIQ</t>
  </si>
  <si>
    <t>Tinian Island</t>
  </si>
  <si>
    <t>Tinian International Airport</t>
  </si>
  <si>
    <t>Hub TIQ - Tinian Island - Tinian International Airport / Iles Mariannes du Nord</t>
  </si>
  <si>
    <t>HIR</t>
  </si>
  <si>
    <t>Guadalcanal</t>
  </si>
  <si>
    <t>Honiara International Airport</t>
  </si>
  <si>
    <t>Iles Salomon</t>
  </si>
  <si>
    <t>Hub HIR - Guadalcanal - Honiara International Airport / Iles Salomon</t>
  </si>
  <si>
    <t>/images/flags/sb.png</t>
  </si>
  <si>
    <t>sb.png</t>
  </si>
  <si>
    <t>PLS</t>
  </si>
  <si>
    <t>Providenciales</t>
  </si>
  <si>
    <t>Providenciales International Airport</t>
  </si>
  <si>
    <t>Iles Turks et Caïques</t>
  </si>
  <si>
    <t>Hub PLS - Providenciales - Providenciales International Airport / Iles Turks et Caïques</t>
  </si>
  <si>
    <t>/images/flags/tc.png</t>
  </si>
  <si>
    <t>tc.png</t>
  </si>
  <si>
    <t>BOM</t>
  </si>
  <si>
    <t>Mumbai</t>
  </si>
  <si>
    <t>Chhatrapati Shivaji International Airport</t>
  </si>
  <si>
    <t>Inde</t>
  </si>
  <si>
    <t>Hub BOM - Mumbai - Chhatrapati Shivaji International Airport / Inde</t>
  </si>
  <si>
    <t>/images/flags/in.png</t>
  </si>
  <si>
    <t>in.png</t>
  </si>
  <si>
    <t>DEL</t>
  </si>
  <si>
    <t>Delhi</t>
  </si>
  <si>
    <t>Indira Gandhi International Airport</t>
  </si>
  <si>
    <t>Hub DEL - Delhi - Indira Gandhi International Airport / Inde</t>
  </si>
  <si>
    <t>DMU</t>
  </si>
  <si>
    <t>Dimapur</t>
  </si>
  <si>
    <t>Dimapur Airport</t>
  </si>
  <si>
    <t>Hub DMU - Dimapur - Dimapur Airport / Inde</t>
  </si>
  <si>
    <t>BLR</t>
  </si>
  <si>
    <t>Bangalore</t>
  </si>
  <si>
    <t>Bengaluru International Airport</t>
  </si>
  <si>
    <t>Hub BLR - Bangalore - Bengaluru International Airport / Inde</t>
  </si>
  <si>
    <t>GOI</t>
  </si>
  <si>
    <t>Goa</t>
  </si>
  <si>
    <t>Dabolim Airport</t>
  </si>
  <si>
    <t>Hub GOI - Goa - Dabolim Airport / Inde</t>
  </si>
  <si>
    <t>AMD</t>
  </si>
  <si>
    <t>Ahmedabad</t>
  </si>
  <si>
    <t>Sardar Vallabhbhai Patel International Airport</t>
  </si>
  <si>
    <t>Hub AMD - Ahmedabad - Sardar Vallabhbhai Patel International Airport / Inde</t>
  </si>
  <si>
    <t>BDQ</t>
  </si>
  <si>
    <t>Vadodara</t>
  </si>
  <si>
    <t>Harvi Civil Airport</t>
  </si>
  <si>
    <t>Hub BDQ - Vadodara - Harvi Civil Airport / Inde</t>
  </si>
  <si>
    <t>HYD</t>
  </si>
  <si>
    <t>Hyderabad</t>
  </si>
  <si>
    <t>Rajiv Gandhi International Airport</t>
  </si>
  <si>
    <t>Hub HYD - Hyderabad - Rajiv Gandhi International Airport / Inde</t>
  </si>
  <si>
    <t>ATQ</t>
  </si>
  <si>
    <t>Amritsar</t>
  </si>
  <si>
    <t>Raja Sansi International Airport</t>
  </si>
  <si>
    <t>Hub ATQ - Amritsar - Raja Sansi International Airport / Inde</t>
  </si>
  <si>
    <t>BHJ</t>
  </si>
  <si>
    <t>Bhuj</t>
  </si>
  <si>
    <t>Shyamji Krishna Verma Airport</t>
  </si>
  <si>
    <t>Hub BHJ - Bhuj - Shyamji Krishna Verma Airport / Inde</t>
  </si>
  <si>
    <t>CCU</t>
  </si>
  <si>
    <t>Kolkata</t>
  </si>
  <si>
    <t>Netaji Subhash Chandra Bose International Airport</t>
  </si>
  <si>
    <t>Hub CCU - Kolkata - Netaji Subhash Chandra Bose International Airport / Inde</t>
  </si>
  <si>
    <t>COK</t>
  </si>
  <si>
    <t>Cochin</t>
  </si>
  <si>
    <t>Cochin International Airport</t>
  </si>
  <si>
    <t>Hub COK - Cochin - Cochin International Airport / Inde</t>
  </si>
  <si>
    <t>HBX</t>
  </si>
  <si>
    <t>Hubli</t>
  </si>
  <si>
    <t>Hubli Airport</t>
  </si>
  <si>
    <t>Hub HBX - Hubli - Hubli Airport / Inde</t>
  </si>
  <si>
    <t>HJR</t>
  </si>
  <si>
    <t>Khajuraho</t>
  </si>
  <si>
    <t>Khajuraho Airport</t>
  </si>
  <si>
    <t>Hub HJR - Khajuraho - Khajuraho Airport / Inde</t>
  </si>
  <si>
    <t>IMF</t>
  </si>
  <si>
    <t>Imphal</t>
  </si>
  <si>
    <t>Imphal Airport</t>
  </si>
  <si>
    <t>Hub IMF - Imphal - Imphal Airport / Inde</t>
  </si>
  <si>
    <t>IXY</t>
  </si>
  <si>
    <t>Kandla</t>
  </si>
  <si>
    <t>Kandla Airport</t>
  </si>
  <si>
    <t>Hub IXY - Kandla - Kandla Airport / Inde</t>
  </si>
  <si>
    <t>IXB</t>
  </si>
  <si>
    <t>Bagdogra</t>
  </si>
  <si>
    <t>Bagdogra Airport</t>
  </si>
  <si>
    <t>Hub IXB - Bagdogra - Bagdogra Airport / Inde</t>
  </si>
  <si>
    <t>IXC</t>
  </si>
  <si>
    <t>Chandigarh</t>
  </si>
  <si>
    <t>Chandigarh International Airport</t>
  </si>
  <si>
    <t>Hub IXC - Chandigarh - Chandigarh International Airport / Inde</t>
  </si>
  <si>
    <t>IXD</t>
  </si>
  <si>
    <t>Allahabad</t>
  </si>
  <si>
    <t>Allahabad Airport</t>
  </si>
  <si>
    <t>Hub IXD - Allahabad - Allahabad Airport / Inde</t>
  </si>
  <si>
    <t>IXE</t>
  </si>
  <si>
    <t>Mangalore</t>
  </si>
  <si>
    <t>Mangalore International Airport</t>
  </si>
  <si>
    <t>Hub IXE - Mangalore - Mangalore International Airport / Inde</t>
  </si>
  <si>
    <t>IXG</t>
  </si>
  <si>
    <t>Belgaum</t>
  </si>
  <si>
    <t>Belgaum Airport</t>
  </si>
  <si>
    <t>Hub IXG - Belgaum - Belgaum Airport / Inde</t>
  </si>
  <si>
    <t>IXJ</t>
  </si>
  <si>
    <t>Jammu</t>
  </si>
  <si>
    <t>Jammu Airport</t>
  </si>
  <si>
    <t>Hub IXJ - Jammu - Jammu Airport / Inde</t>
  </si>
  <si>
    <t>IXL</t>
  </si>
  <si>
    <t>Leh</t>
  </si>
  <si>
    <t>Leh Kushok Bakula Rimpochee Airport</t>
  </si>
  <si>
    <t>Hub IXL - Leh - Leh Kushok Bakula Rimpochee Airport / Inde</t>
  </si>
  <si>
    <t>IXM</t>
  </si>
  <si>
    <t>Madurai</t>
  </si>
  <si>
    <t>Madurai Airport</t>
  </si>
  <si>
    <t>Hub IXM - Madurai - Madurai Airport / Inde</t>
  </si>
  <si>
    <t>IXS</t>
  </si>
  <si>
    <t>Silchar</t>
  </si>
  <si>
    <t>Silchar Airport</t>
  </si>
  <si>
    <t>Hub IXS - Silchar - Silchar Airport / Inde</t>
  </si>
  <si>
    <t>JAI</t>
  </si>
  <si>
    <t>Jaipur</t>
  </si>
  <si>
    <t>Jaipur Airport</t>
  </si>
  <si>
    <t>Hub JAI - Jaipur - Jaipur Airport / Inde</t>
  </si>
  <si>
    <t>JDH</t>
  </si>
  <si>
    <t>Jodhpur</t>
  </si>
  <si>
    <t>Jodhpur Airport</t>
  </si>
  <si>
    <t>Hub JDH - Jodhpur - Jodhpur Airport / Inde</t>
  </si>
  <si>
    <t>JGA</t>
  </si>
  <si>
    <t>Jamnagar</t>
  </si>
  <si>
    <t>Jamnagar Airport</t>
  </si>
  <si>
    <t>Hub JGA - Jamnagar - Jamnagar Airport / Inde</t>
  </si>
  <si>
    <t>CCJ</t>
  </si>
  <si>
    <t>Kozhikode</t>
  </si>
  <si>
    <t>Calicut International Airport</t>
  </si>
  <si>
    <t>Hub CCJ - Kozhikode - Calicut International Airport / Inde</t>
  </si>
  <si>
    <t>NAG</t>
  </si>
  <si>
    <t>Nagpur</t>
  </si>
  <si>
    <t>Dr. Babasaheb Ambedkar International Airport</t>
  </si>
  <si>
    <t>Hub NAG - Nagpur - Dr. Babasaheb Ambedkar International Airport / Inde</t>
  </si>
  <si>
    <t>IXZ</t>
  </si>
  <si>
    <t>Port Blair</t>
  </si>
  <si>
    <t>Veer Savarkar International Airport</t>
  </si>
  <si>
    <t>Hub IXZ - Port Blair - Veer Savarkar International Airport / Inde</t>
  </si>
  <si>
    <t>LKO</t>
  </si>
  <si>
    <t>Lucknow</t>
  </si>
  <si>
    <t>Amausi Chaudhary Charan Singh International Airport</t>
  </si>
  <si>
    <t>Hub LKO - Lucknow - Amausi Chaudhary Charan Singh International Airport / Inde</t>
  </si>
  <si>
    <t>BBI</t>
  </si>
  <si>
    <t>Bhubaneswar</t>
  </si>
  <si>
    <t>Biju Patnaik Airport</t>
  </si>
  <si>
    <t>Hub BBI - Bhubaneswar - Biju Patnaik Airport / Inde</t>
  </si>
  <si>
    <t>CJB</t>
  </si>
  <si>
    <t>Coimbatore</t>
  </si>
  <si>
    <t>Coimbatore International Airport</t>
  </si>
  <si>
    <t>Hub CJB - Coimbatore - Coimbatore International Airport / Inde</t>
  </si>
  <si>
    <t>KLH</t>
  </si>
  <si>
    <t>Kolhapur</t>
  </si>
  <si>
    <t>Kolhapur Airport</t>
  </si>
  <si>
    <t>Hub KLH - Kolhapur - Kolhapur Airport / Inde</t>
  </si>
  <si>
    <t>IDR</t>
  </si>
  <si>
    <t>Indore</t>
  </si>
  <si>
    <t>Devi Ahilyabai Holkar Airport</t>
  </si>
  <si>
    <t>Hub IDR - Indore - Devi Ahilyabai Holkar Airport / Inde</t>
  </si>
  <si>
    <t>GAU</t>
  </si>
  <si>
    <t>Guwahati</t>
  </si>
  <si>
    <t>Lokpriya Gopinath Bordoloi International Airport</t>
  </si>
  <si>
    <t>Hub GAU - Guwahati - Lokpriya Gopinath Bordoloi International Airport / Inde</t>
  </si>
  <si>
    <t>IXA</t>
  </si>
  <si>
    <t>Agaratala</t>
  </si>
  <si>
    <t>Singerbhil Airport</t>
  </si>
  <si>
    <t>Hub IXA - Agaratala - Singerbhil Airport / Inde</t>
  </si>
  <si>
    <t>PAT</t>
  </si>
  <si>
    <t>Patna</t>
  </si>
  <si>
    <t>Lok Nayak Jayaprakash Airport</t>
  </si>
  <si>
    <t>Hub PAT - Patna - Lok Nayak Jayaprakash Airport / Inde</t>
  </si>
  <si>
    <t>MAA</t>
  </si>
  <si>
    <t>Chenmai</t>
  </si>
  <si>
    <t>Chennai International Airport</t>
  </si>
  <si>
    <t>Hub MAA - Chenmai - Chennai International Airport / Inde</t>
  </si>
  <si>
    <t>UDR</t>
  </si>
  <si>
    <t>Udaipur</t>
  </si>
  <si>
    <t>Maharana Pratap Airport</t>
  </si>
  <si>
    <t>Hub UDR - Udaipur - Maharana Pratap Airport / Inde</t>
  </si>
  <si>
    <t>TRZ</t>
  </si>
  <si>
    <t>Tiruchirapalli</t>
  </si>
  <si>
    <t>Trichy Airport</t>
  </si>
  <si>
    <t>Hub TRZ - Tiruchirapalli - Trichy Airport / Inde</t>
  </si>
  <si>
    <t>BHO</t>
  </si>
  <si>
    <t>Bhopal</t>
  </si>
  <si>
    <t>Bhopal Airport</t>
  </si>
  <si>
    <t>Hub BHO - Bhopal - Bhopal Airport / Inde</t>
  </si>
  <si>
    <t>IXR</t>
  </si>
  <si>
    <t>Ranchi</t>
  </si>
  <si>
    <t>Birsa Munda Airport</t>
  </si>
  <si>
    <t>Hub IXR - Ranchi - Birsa Munda Airport / Inde</t>
  </si>
  <si>
    <t>TIR</t>
  </si>
  <si>
    <t>Tirumala</t>
  </si>
  <si>
    <t>Tirupati Airport</t>
  </si>
  <si>
    <t>Hub TIR - Tirumala - Tirupati Airport / Inde</t>
  </si>
  <si>
    <t>IXU</t>
  </si>
  <si>
    <t>Aurangabad</t>
  </si>
  <si>
    <t>Chikkalthana Airport</t>
  </si>
  <si>
    <t>Hub IXU - Aurangabad - Chikkalthana Airport / Inde</t>
  </si>
  <si>
    <t>DIB</t>
  </si>
  <si>
    <t>Dibrugarh</t>
  </si>
  <si>
    <t>Dibrugarh Airport</t>
  </si>
  <si>
    <t>Hub DIB - Dibrugarh - Dibrugarh Airport / Inde</t>
  </si>
  <si>
    <t>PBD</t>
  </si>
  <si>
    <t>Porbandar</t>
  </si>
  <si>
    <t>Porbandar Airport</t>
  </si>
  <si>
    <t>Hub PBD - Porbandar - Porbandar Airport / Inde</t>
  </si>
  <si>
    <t>PNQ</t>
  </si>
  <si>
    <t>Pune</t>
  </si>
  <si>
    <t>Pune International Airport</t>
  </si>
  <si>
    <t>Hub PNQ - Pune - Pune International Airport / Inde</t>
  </si>
  <si>
    <t>RAJ</t>
  </si>
  <si>
    <t>Rajkot</t>
  </si>
  <si>
    <t>Rajkot Airport</t>
  </si>
  <si>
    <t>Hub RAJ - Rajkot - Rajkot Airport / Inde</t>
  </si>
  <si>
    <t>RJA</t>
  </si>
  <si>
    <t>Rajahmundry</t>
  </si>
  <si>
    <t>Rajahmundry Airport</t>
  </si>
  <si>
    <t>Hub RJA - Rajahmundry - Rajahmundry Airport / Inde</t>
  </si>
  <si>
    <t>RPR</t>
  </si>
  <si>
    <t>Raipur</t>
  </si>
  <si>
    <t>Raipur Airport</t>
  </si>
  <si>
    <t>Hub RPR - Raipur - Raipur Airport / Inde</t>
  </si>
  <si>
    <t>JRH</t>
  </si>
  <si>
    <t>Jorhat</t>
  </si>
  <si>
    <t>Rowriah Airport</t>
  </si>
  <si>
    <t>Hub JRH - Jorhat - Rowriah Airport / Inde</t>
  </si>
  <si>
    <t>BHU</t>
  </si>
  <si>
    <t>Bhavnagar</t>
  </si>
  <si>
    <t>Bhavnagar Airport</t>
  </si>
  <si>
    <t>Hub BHU - Bhavnagar - Bhavnagar Airport / Inde</t>
  </si>
  <si>
    <t>DED</t>
  </si>
  <si>
    <t>Dehradun</t>
  </si>
  <si>
    <t>Jolly Grant Airport</t>
  </si>
  <si>
    <t>Hub DED - Dehradun - Jolly Grant Airport / Inde</t>
  </si>
  <si>
    <t>GAY</t>
  </si>
  <si>
    <t>Gaya</t>
  </si>
  <si>
    <t>Bodhgaya Airport</t>
  </si>
  <si>
    <t>Hub GAY - Gaya - Bodhgaya Airport / Inde</t>
  </si>
  <si>
    <t>SLV</t>
  </si>
  <si>
    <t>Simla</t>
  </si>
  <si>
    <t>Shimla Airport</t>
  </si>
  <si>
    <t>Hub SLV - Simla - Shimla Airport / Inde</t>
  </si>
  <si>
    <t>JLR</t>
  </si>
  <si>
    <t>Jabalpur</t>
  </si>
  <si>
    <t>Doomna Airport</t>
  </si>
  <si>
    <t>Hub JLR - Jabalpur - Doomna Airport / Inde</t>
  </si>
  <si>
    <t>STV</t>
  </si>
  <si>
    <t>Surat</t>
  </si>
  <si>
    <t>Surat Airport</t>
  </si>
  <si>
    <t>Hub STV - Surat - Surat Airport / Inde</t>
  </si>
  <si>
    <t>SXR</t>
  </si>
  <si>
    <t>Srinagar</t>
  </si>
  <si>
    <t>Srinagar Airport</t>
  </si>
  <si>
    <t>Hub SXR - Srinagar - Srinagar Airport / Inde</t>
  </si>
  <si>
    <t>TCR</t>
  </si>
  <si>
    <t>Tuticorin</t>
  </si>
  <si>
    <t>Tuticorin Airport</t>
  </si>
  <si>
    <t>Hub TCR - Tuticorin - Tuticorin Airport / Inde</t>
  </si>
  <si>
    <t>KUU</t>
  </si>
  <si>
    <t>Kullu</t>
  </si>
  <si>
    <t>Bhuntar Airport</t>
  </si>
  <si>
    <t>Hub KUU - Kullu - Bhuntar Airport / Inde</t>
  </si>
  <si>
    <t>MYQ</t>
  </si>
  <si>
    <t>Mysore</t>
  </si>
  <si>
    <t>Mandkalli Airport</t>
  </si>
  <si>
    <t>Hub MYQ - Mysore - Mandkalli Airport / Inde</t>
  </si>
  <si>
    <t>TRV</t>
  </si>
  <si>
    <t>Thiruvananthapuram</t>
  </si>
  <si>
    <t>Trivandrum International Airport</t>
  </si>
  <si>
    <t>Hub TRV - Thiruvananthapuram - Trivandrum International Airport / Inde</t>
  </si>
  <si>
    <t>AGX</t>
  </si>
  <si>
    <t>Agatti Island</t>
  </si>
  <si>
    <t>Agatti Aerodrome</t>
  </si>
  <si>
    <t>Hub AGX - Agatti Island - Agatti Aerodrome / Inde</t>
  </si>
  <si>
    <t>VGA</t>
  </si>
  <si>
    <t>Vijayawada</t>
  </si>
  <si>
    <t>Vijayawada Airport</t>
  </si>
  <si>
    <t>Hub VGA - Vijayawada - Vijayawada Airport / Inde</t>
  </si>
  <si>
    <t>VNS</t>
  </si>
  <si>
    <t>Varanasi</t>
  </si>
  <si>
    <t>Varanasi Airport</t>
  </si>
  <si>
    <t>Hub VNS - Varanasi - Varanasi Airport / Inde</t>
  </si>
  <si>
    <t>DIU</t>
  </si>
  <si>
    <t>Diu</t>
  </si>
  <si>
    <t>Diu Airport</t>
  </si>
  <si>
    <t>Hub DIU - Diu - Diu Airport / Inde</t>
  </si>
  <si>
    <t>VTZ</t>
  </si>
  <si>
    <t>Vishakhapatnam</t>
  </si>
  <si>
    <t>Visakhapatnam Airport</t>
  </si>
  <si>
    <t>Hub VTZ - Vishakhapatnam - Visakhapatnam Airport / Inde</t>
  </si>
  <si>
    <t>CGK</t>
  </si>
  <si>
    <t>Jakarta</t>
  </si>
  <si>
    <t>Soekarno Hatta International Airport</t>
  </si>
  <si>
    <t>Indonésie</t>
  </si>
  <si>
    <t>Hub CGK - Jakarta - Soekarno Hatta International Airport / Indonésie</t>
  </si>
  <si>
    <t>/images/flags/id.png</t>
  </si>
  <si>
    <t>id.png</t>
  </si>
  <si>
    <t>BDJ</t>
  </si>
  <si>
    <t>Banjarmasin</t>
  </si>
  <si>
    <t>Syamsudin Noor Airport</t>
  </si>
  <si>
    <t>Hub BDJ - Banjarmasin - Syamsudin Noor Airport / Indonésie</t>
  </si>
  <si>
    <t>SUB</t>
  </si>
  <si>
    <t>Surabaya</t>
  </si>
  <si>
    <t>Juanda International Airport</t>
  </si>
  <si>
    <t>Hub SUB - Surabaya - Juanda International Airport / Indonésie</t>
  </si>
  <si>
    <t>DPS</t>
  </si>
  <si>
    <t>Denpasar</t>
  </si>
  <si>
    <t>Bali Ngurah Rai International Airport</t>
  </si>
  <si>
    <t>Hub DPS - Denpasar - Bali Ngurah Rai International Airport / Indonésie</t>
  </si>
  <si>
    <t>MES</t>
  </si>
  <si>
    <t>Medan</t>
  </si>
  <si>
    <t>Polonia International Airport</t>
  </si>
  <si>
    <t>Hub MES - Medan - Polonia International Airport / Indonésie</t>
  </si>
  <si>
    <t>UPG</t>
  </si>
  <si>
    <t>Makassar</t>
  </si>
  <si>
    <t>Bandar Udara Internasional Sultan Hasanuddin</t>
  </si>
  <si>
    <t>Hub UPG - Makassar - Bandar Udara Internasional Sultan Hasanuddin / Indonésie</t>
  </si>
  <si>
    <t>BPN</t>
  </si>
  <si>
    <t>Balikpapan</t>
  </si>
  <si>
    <t>Sepinggan International Airport</t>
  </si>
  <si>
    <t>Hub BPN - Balikpapan - Sepinggan International Airport / Indonésie</t>
  </si>
  <si>
    <t>BTH</t>
  </si>
  <si>
    <t>Batam</t>
  </si>
  <si>
    <t>Hang Nadim International Airport</t>
  </si>
  <si>
    <t>Hub BTH - Batam - Hang Nadim International Airport / Indonésie</t>
  </si>
  <si>
    <t>JOG</t>
  </si>
  <si>
    <t>Yogyakarta</t>
  </si>
  <si>
    <t>Adisutjipto International Airport</t>
  </si>
  <si>
    <t>Hub JOG - Yogyakarta - Adisutjipto International Airport / Indonésie</t>
  </si>
  <si>
    <t>PKU</t>
  </si>
  <si>
    <t>Pekanbaru</t>
  </si>
  <si>
    <t>Sultan Syarif Qasim II International Airport</t>
  </si>
  <si>
    <t>Hub PKU - Pekanbaru - Sultan Syarif Qasim II International Airport / Indonésie</t>
  </si>
  <si>
    <t>PLM</t>
  </si>
  <si>
    <t>Palembang</t>
  </si>
  <si>
    <t>Sultan Mahmud Badaruddin II Airport</t>
  </si>
  <si>
    <t>Hub PLM - Palembang - Sultan Mahmud Badaruddin II Airport / Indonésie</t>
  </si>
  <si>
    <t>PDG</t>
  </si>
  <si>
    <t>Padang</t>
  </si>
  <si>
    <t>Minangkabau International Airport</t>
  </si>
  <si>
    <t>Hub PDG - Padang - Minangkabau International Airport / Indonésie</t>
  </si>
  <si>
    <t>PNK</t>
  </si>
  <si>
    <t>Pontianak</t>
  </si>
  <si>
    <t>Supadio Airport</t>
  </si>
  <si>
    <t>Hub PNK - Pontianak - Supadio Airport / Indonésie</t>
  </si>
  <si>
    <t>MLG</t>
  </si>
  <si>
    <t>Malang</t>
  </si>
  <si>
    <t>Abdul Rachman Saleh Airport</t>
  </si>
  <si>
    <t>Hub MLG - Malang - Abdul Rachman Saleh Airport / Indonésie</t>
  </si>
  <si>
    <t>DJJ</t>
  </si>
  <si>
    <t>Jayapura</t>
  </si>
  <si>
    <t>Bandar Udara Sentani Airport</t>
  </si>
  <si>
    <t>Hub DJJ - Jayapura - Bandar Udara Sentani Airport / Indonésie</t>
  </si>
  <si>
    <t>AMQ</t>
  </si>
  <si>
    <t>Ambon</t>
  </si>
  <si>
    <t>Pattimura Airport</t>
  </si>
  <si>
    <t>Hub AMQ - Ambon - Pattimura Airport / Indonésie</t>
  </si>
  <si>
    <t>SRG</t>
  </si>
  <si>
    <t>Semarang</t>
  </si>
  <si>
    <t>Achmad Yani International Airport</t>
  </si>
  <si>
    <t>Hub SRG - Semarang - Achmad Yani International Airport / Indonésie</t>
  </si>
  <si>
    <t>BTJ</t>
  </si>
  <si>
    <t>Banda Aceh</t>
  </si>
  <si>
    <t>Sultan Iskandar Muda Airport</t>
  </si>
  <si>
    <t>Hub BTJ - Banda Aceh - Sultan Iskandar Muda Airport / Indonésie</t>
  </si>
  <si>
    <t>BDO</t>
  </si>
  <si>
    <t>Bandung</t>
  </si>
  <si>
    <t>Husein Sastranegara International Airport</t>
  </si>
  <si>
    <t>Hub BDO - Bandung - Husein Sastranegara International Airport / Indonésie</t>
  </si>
  <si>
    <t>MDC</t>
  </si>
  <si>
    <t>Manado</t>
  </si>
  <si>
    <t>Sam Ratulangi International Airport</t>
  </si>
  <si>
    <t>Hub MDC - Manado - Sam Ratulangi International Airport / Indonésie</t>
  </si>
  <si>
    <t>SOC</t>
  </si>
  <si>
    <t>Solo</t>
  </si>
  <si>
    <t>Adisumarmo International Airport</t>
  </si>
  <si>
    <t>Hub SOC - Solo - Adisumarmo International Airport / Indonésie</t>
  </si>
  <si>
    <t>HLP</t>
  </si>
  <si>
    <t>Halim Perdanakusuma International Airport</t>
  </si>
  <si>
    <t>Hub HLP - Jakarta - Halim Perdanakusuma International Airport / Indonésie</t>
  </si>
  <si>
    <t>TNJ</t>
  </si>
  <si>
    <t>Tanjung Pinang</t>
  </si>
  <si>
    <t>Raja Haji Fisabilillah Airport</t>
  </si>
  <si>
    <t>Hub TNJ - Tanjung Pinang - Raja Haji Fisabilillah Airport / Indonésie</t>
  </si>
  <si>
    <t>BSR</t>
  </si>
  <si>
    <t>Bassora</t>
  </si>
  <si>
    <t>Basrah International Airport</t>
  </si>
  <si>
    <t>Irak</t>
  </si>
  <si>
    <t>Hub BSR - Bassora - Basrah International Airport / Irak</t>
  </si>
  <si>
    <t>/images/flags/iq.png</t>
  </si>
  <si>
    <t>iq.png</t>
  </si>
  <si>
    <t>BGW</t>
  </si>
  <si>
    <t>Baghdad</t>
  </si>
  <si>
    <t>Baghdad International Airport</t>
  </si>
  <si>
    <t>Hub BGW - Baghdad - Baghdad International Airport / Irak</t>
  </si>
  <si>
    <t>IFN</t>
  </si>
  <si>
    <t>Esfahan</t>
  </si>
  <si>
    <t>Shahid Beheshti International Airport</t>
  </si>
  <si>
    <t>Iran</t>
  </si>
  <si>
    <t>Hub IFN - Esfahan - Shahid Beheshti International Airport / Iran</t>
  </si>
  <si>
    <t>/images/flags/ir.png</t>
  </si>
  <si>
    <t>ir.png</t>
  </si>
  <si>
    <t>AZD</t>
  </si>
  <si>
    <t>Yazd</t>
  </si>
  <si>
    <t>Shahid Sadooghi Airport</t>
  </si>
  <si>
    <t>Hub AZD - Yazd - Shahid Sadooghi Airport / Iran</t>
  </si>
  <si>
    <t>ACZ</t>
  </si>
  <si>
    <t>Zabol</t>
  </si>
  <si>
    <t>Zabol Airport</t>
  </si>
  <si>
    <t>Hub ACZ - Zabol - Zabol Airport / Iran</t>
  </si>
  <si>
    <t>THR</t>
  </si>
  <si>
    <t>Teheran</t>
  </si>
  <si>
    <t>Mehrabad Airport</t>
  </si>
  <si>
    <t>Hub THR - Teheran - Mehrabad Airport / Iran</t>
  </si>
  <si>
    <t>IKA</t>
  </si>
  <si>
    <t>Tehran</t>
  </si>
  <si>
    <t>Imam Khomeini International Airport</t>
  </si>
  <si>
    <t>Hub IKA - Tehran - Imam Khomeini International Airport / Iran</t>
  </si>
  <si>
    <t>SYZ</t>
  </si>
  <si>
    <t>Shiraz</t>
  </si>
  <si>
    <t>Shahid Dastghaib International Airport</t>
  </si>
  <si>
    <t>Hub SYZ - Shiraz - Shahid Dastghaib International Airport / Iran</t>
  </si>
  <si>
    <t>AWZ</t>
  </si>
  <si>
    <t>Ahwaz</t>
  </si>
  <si>
    <t>Ahwaz Airport</t>
  </si>
  <si>
    <t>Hub AWZ - Ahwaz - Ahwaz Airport / Iran</t>
  </si>
  <si>
    <t>BND</t>
  </si>
  <si>
    <t>Bandar Abbas</t>
  </si>
  <si>
    <t>Bandar Abbas International Airport</t>
  </si>
  <si>
    <t>Hub BND - Bandar Abbas - Bandar Abbas International Airport / Iran</t>
  </si>
  <si>
    <t>KER</t>
  </si>
  <si>
    <t>Kerman</t>
  </si>
  <si>
    <t>Kerman Airport</t>
  </si>
  <si>
    <t>Hub KER - Kerman - Kerman Airport / Iran</t>
  </si>
  <si>
    <t>KSH</t>
  </si>
  <si>
    <t>Kermanshah</t>
  </si>
  <si>
    <t>Shahid Ashrafi Esfahani Airport</t>
  </si>
  <si>
    <t>Hub KSH - Kermanshah - Shahid Ashrafi Esfahani Airport / Iran</t>
  </si>
  <si>
    <t>MHD</t>
  </si>
  <si>
    <t>Mashad</t>
  </si>
  <si>
    <t>Mashhad Shahid Hashemi Nejad International Ai</t>
  </si>
  <si>
    <t>Hub MHD - Mashad - Mashhad Shahid Hashemi Nejad International Ai / Iran</t>
  </si>
  <si>
    <t>TBZ</t>
  </si>
  <si>
    <t>Tabriz</t>
  </si>
  <si>
    <t>Tabriz International Airport</t>
  </si>
  <si>
    <t>Hub TBZ - Tabriz - Tabriz International Airport / Iran</t>
  </si>
  <si>
    <t>DUB</t>
  </si>
  <si>
    <t>Dublin</t>
  </si>
  <si>
    <t>Dublin Airport</t>
  </si>
  <si>
    <t>Irlande</t>
  </si>
  <si>
    <t>Hub DUB - Dublin - Dublin Airport / Irlande</t>
  </si>
  <si>
    <t>/images/flags/ie.png</t>
  </si>
  <si>
    <t>ie.png</t>
  </si>
  <si>
    <t>GWY</t>
  </si>
  <si>
    <t>Galway</t>
  </si>
  <si>
    <t>Galway Airport</t>
  </si>
  <si>
    <t>Hub GWY - Galway - Galway Airport / Irlande</t>
  </si>
  <si>
    <t>NOC</t>
  </si>
  <si>
    <t>Charlestown</t>
  </si>
  <si>
    <t>Ireland West Knock Airport</t>
  </si>
  <si>
    <t>Hub NOC - Charlestown - Ireland West Knock Airport / Irlande</t>
  </si>
  <si>
    <t>KIR</t>
  </si>
  <si>
    <t>Kerry County</t>
  </si>
  <si>
    <t>Kerry Airport</t>
  </si>
  <si>
    <t>Hub KIR - Kerry County - Kerry Airport / Irlande</t>
  </si>
  <si>
    <t>ORK</t>
  </si>
  <si>
    <t>Cork</t>
  </si>
  <si>
    <t>Cork Airport</t>
  </si>
  <si>
    <t>Hub ORK - Cork - Cork Airport / Irlande</t>
  </si>
  <si>
    <t>SNN</t>
  </si>
  <si>
    <t>Shannon</t>
  </si>
  <si>
    <t>Shannon Airport</t>
  </si>
  <si>
    <t>Hub SNN - Shannon - Shannon Airport / Irlande</t>
  </si>
  <si>
    <t>SXL</t>
  </si>
  <si>
    <t>Sligo</t>
  </si>
  <si>
    <t>Sligo Airport</t>
  </si>
  <si>
    <t>Hub SXL - Sligo - Sligo Airport / Irlande</t>
  </si>
  <si>
    <t>CFN</t>
  </si>
  <si>
    <t>Carrickfinn</t>
  </si>
  <si>
    <t>Donegal Airport</t>
  </si>
  <si>
    <t>Hub CFN - Carrickfinn - Donegal Airport / Irlande</t>
  </si>
  <si>
    <t>WAT</t>
  </si>
  <si>
    <t>Waterford</t>
  </si>
  <si>
    <t>Waterford Airport</t>
  </si>
  <si>
    <t>Hub WAT - Waterford - Waterford Airport / Irlande</t>
  </si>
  <si>
    <t>GRY</t>
  </si>
  <si>
    <t>Grimsey</t>
  </si>
  <si>
    <t>Grimsey Airport</t>
  </si>
  <si>
    <t>Islande</t>
  </si>
  <si>
    <t>Hub GRY - Grimsey - Grimsey Airport / Islande</t>
  </si>
  <si>
    <t>/images/flags/is.png</t>
  </si>
  <si>
    <t>is.png</t>
  </si>
  <si>
    <t>KEF</t>
  </si>
  <si>
    <t>Reykjavik</t>
  </si>
  <si>
    <t>Keflavik international airport</t>
  </si>
  <si>
    <t>Hub KEF - Reykjavik - Keflavik international airport / Islande</t>
  </si>
  <si>
    <t>SAK</t>
  </si>
  <si>
    <t>Saudarkrokur</t>
  </si>
  <si>
    <t>Saudarkrokur Airport</t>
  </si>
  <si>
    <t>Hub SAK - Saudarkrokur - Saudarkrokur Airport / Islande</t>
  </si>
  <si>
    <t>IFJ</t>
  </si>
  <si>
    <t>Isafjorour</t>
  </si>
  <si>
    <t>Isafjorour Airport</t>
  </si>
  <si>
    <t>Hub IFJ - Isafjorour - Isafjorour Airport / Islande</t>
  </si>
  <si>
    <t>BJD</t>
  </si>
  <si>
    <t>Bakkafjörður</t>
  </si>
  <si>
    <t>Bakki Airport</t>
  </si>
  <si>
    <t>Hub BJD - Bakkafjörður - Bakki Airport / Islande</t>
  </si>
  <si>
    <t>VEY</t>
  </si>
  <si>
    <t>Vestmannaeyjar</t>
  </si>
  <si>
    <t>Vestmannaeyjar Airport</t>
  </si>
  <si>
    <t>Hub VEY - Vestmannaeyjar - Vestmannaeyjar Airport / Islande</t>
  </si>
  <si>
    <t>HFN</t>
  </si>
  <si>
    <t>Höfn</t>
  </si>
  <si>
    <t>Hornafjörður Airport</t>
  </si>
  <si>
    <t>Hub HFN - Höfn - Hornafjörður Airport / Islande</t>
  </si>
  <si>
    <t>THO</t>
  </si>
  <si>
    <t>Thorshofn</t>
  </si>
  <si>
    <t>Thorshofn Airport</t>
  </si>
  <si>
    <t>Hub THO - Thorshofn - Thorshofn Airport / Islande</t>
  </si>
  <si>
    <t>RKV</t>
  </si>
  <si>
    <t>Reykjavik Domestic Airport</t>
  </si>
  <si>
    <t>Hub RKV - Islande - Reykjavik Domestic Airport / Islande</t>
  </si>
  <si>
    <t>EGS</t>
  </si>
  <si>
    <t>Egilsstadir</t>
  </si>
  <si>
    <t>Egilsstadir Airport</t>
  </si>
  <si>
    <t>Hub EGS - Egilsstadir - Egilsstadir Airport / Islande</t>
  </si>
  <si>
    <t>AEY</t>
  </si>
  <si>
    <t>Akureyri</t>
  </si>
  <si>
    <t>Akureyri Airport</t>
  </si>
  <si>
    <t>Hub AEY - Akureyri - Akureyri Airport / Islande</t>
  </si>
  <si>
    <t>TLV</t>
  </si>
  <si>
    <t>Tel Aviv</t>
  </si>
  <si>
    <t>Ben Gurion International Airport</t>
  </si>
  <si>
    <t>Israël</t>
  </si>
  <si>
    <t>Hub TLV - Tel Aviv - Ben Gurion International Airport / Israël</t>
  </si>
  <si>
    <t>/images/flags/il.png</t>
  </si>
  <si>
    <t>il.png</t>
  </si>
  <si>
    <t>ETH</t>
  </si>
  <si>
    <t>Elat</t>
  </si>
  <si>
    <t>Eilat Airport</t>
  </si>
  <si>
    <t>Hub ETH - Elat - Eilat Airport / Israël</t>
  </si>
  <si>
    <t>HFA</t>
  </si>
  <si>
    <t>Haifa</t>
  </si>
  <si>
    <t>Haifa Airport</t>
  </si>
  <si>
    <t>Hub HFA - Haifa - Haifa Airport / Israël</t>
  </si>
  <si>
    <t>SDV</t>
  </si>
  <si>
    <t>Sde Dov Airport</t>
  </si>
  <si>
    <t>Hub SDV - Tel Aviv - Sde Dov Airport / Israël</t>
  </si>
  <si>
    <t>VDA</t>
  </si>
  <si>
    <t>Ovda</t>
  </si>
  <si>
    <t>Ovda International Airport</t>
  </si>
  <si>
    <t>Hub VDA - Ovda - Ovda International Airport / Israël</t>
  </si>
  <si>
    <t>RPN</t>
  </si>
  <si>
    <t>Rosh Pina</t>
  </si>
  <si>
    <t>Ben Yaakov Airport</t>
  </si>
  <si>
    <t>Hub RPN - Rosh Pina - Ben Yaakov Airport / Israël</t>
  </si>
  <si>
    <t>FCO</t>
  </si>
  <si>
    <t>Fiumicino</t>
  </si>
  <si>
    <t>Leonardo da Vinci Aeroporto</t>
  </si>
  <si>
    <t>Italie</t>
  </si>
  <si>
    <t>Hub FCO - Fiumicino - Leonardo da Vinci Aeroporto / Italie</t>
  </si>
  <si>
    <t>/images/flags/it.png</t>
  </si>
  <si>
    <t>it.png</t>
  </si>
  <si>
    <t>MXP</t>
  </si>
  <si>
    <t>Milano</t>
  </si>
  <si>
    <t>Malpensa Città di Milano Aeroporto</t>
  </si>
  <si>
    <t>Hub MXP - Milano - Malpensa Città di Milano Aeroporto / Italie</t>
  </si>
  <si>
    <t>LIN</t>
  </si>
  <si>
    <t>Linate Enrico Forlanini Aeroporto</t>
  </si>
  <si>
    <t>Hub LIN - Milano - Linate Enrico Forlanini Aeroporto / Italie</t>
  </si>
  <si>
    <t>BGY</t>
  </si>
  <si>
    <t>Bergamo</t>
  </si>
  <si>
    <t>Orio al Serio Aeroporto Internazionale</t>
  </si>
  <si>
    <t>Hub BGY - Bergamo - Orio al Serio Aeroporto Internazionale / Italie</t>
  </si>
  <si>
    <t>VCE</t>
  </si>
  <si>
    <t>Venezia</t>
  </si>
  <si>
    <t>Tessera Marco Polo Aeroporto</t>
  </si>
  <si>
    <t>Hub VCE - Venezia - Tessera Marco Polo Aeroporto / Italie</t>
  </si>
  <si>
    <t>CTA</t>
  </si>
  <si>
    <t>Catania</t>
  </si>
  <si>
    <t>Fontanarossa Vincenzo Bellini Aeroporto Internazionale</t>
  </si>
  <si>
    <t>Hub CTA - Catania - Fontanarossa Vincenzo Bellini Aeroporto Internazionale / Italie</t>
  </si>
  <si>
    <t>NAP</t>
  </si>
  <si>
    <t>Napoli</t>
  </si>
  <si>
    <t>Capodichino Ugo Niutta Aeroporto</t>
  </si>
  <si>
    <t>Hub NAP - Napoli - Capodichino Ugo Niutta Aeroporto / Italie</t>
  </si>
  <si>
    <t>BLQ</t>
  </si>
  <si>
    <t>Bologna</t>
  </si>
  <si>
    <t>Guglielmo Marconi Aeroporto</t>
  </si>
  <si>
    <t>Hub BLQ - Bologna - Guglielmo Marconi Aeroporto / Italie</t>
  </si>
  <si>
    <t>FRL</t>
  </si>
  <si>
    <t>Forli</t>
  </si>
  <si>
    <t>Forli International Airport</t>
  </si>
  <si>
    <t>Hub FRL - Forli - Forli International Airport / Italie</t>
  </si>
  <si>
    <t>CIA</t>
  </si>
  <si>
    <t>Roma</t>
  </si>
  <si>
    <t>Ciampino Giovan Battista Pastine Aeroporto Internazionale</t>
  </si>
  <si>
    <t>Hub CIA - Roma - Ciampino Giovan Battista Pastine Aeroporto Internazionale / Italie</t>
  </si>
  <si>
    <t>PMO</t>
  </si>
  <si>
    <t>Palermo</t>
  </si>
  <si>
    <t>Punta Raisi Falcone Borsellino Aeroporto Internazionale</t>
  </si>
  <si>
    <t>Hub PMO - Palermo - Punta Raisi Falcone Borsellino Aeroporto Internazionale / Italie</t>
  </si>
  <si>
    <t>PSA</t>
  </si>
  <si>
    <t>Pisa</t>
  </si>
  <si>
    <t>Galileo Galilei Aeroporto</t>
  </si>
  <si>
    <t>Hub PSA - Pisa - Galileo Galilei Aeroporto / Italie</t>
  </si>
  <si>
    <t>TRN</t>
  </si>
  <si>
    <t>Torino</t>
  </si>
  <si>
    <t>Caselle Sandro Pertini Aeroporto Internazionale</t>
  </si>
  <si>
    <t>Hub TRN - Torino - Caselle Sandro Pertini Aeroporto Internazionale / Italie</t>
  </si>
  <si>
    <t>CAG</t>
  </si>
  <si>
    <t>Cagliari</t>
  </si>
  <si>
    <t>Elmas Mario Mameli Aeroporto</t>
  </si>
  <si>
    <t>Hub CAG - Cagliari - Elmas Mario Mameli Aeroporto / Italie</t>
  </si>
  <si>
    <t>BRI</t>
  </si>
  <si>
    <t>Bari</t>
  </si>
  <si>
    <t>Karol Wojtyla Aeroporto internazionale</t>
  </si>
  <si>
    <t>Hub BRI - Bari - Karol Wojtyla Aeroporto internazionale / Italie</t>
  </si>
  <si>
    <t>VRN</t>
  </si>
  <si>
    <t>Verona</t>
  </si>
  <si>
    <t>Villafranca Valerio Catullo Aeroporto</t>
  </si>
  <si>
    <t>Hub VRN - Verona - Villafranca Valerio Catullo Aeroporto / Italie</t>
  </si>
  <si>
    <t>TSF</t>
  </si>
  <si>
    <t>Treviso</t>
  </si>
  <si>
    <t>Sant Angelo Aeroporto Internazionale</t>
  </si>
  <si>
    <t>Hub TSF - Treviso - Sant Angelo Aeroporto Internazionale / Italie</t>
  </si>
  <si>
    <t>FLR</t>
  </si>
  <si>
    <t>Firenze</t>
  </si>
  <si>
    <t>Peretola Amerigo Vespucci Aeroporto Internazionale</t>
  </si>
  <si>
    <t>Hub FLR - Firenze - Peretola Amerigo Vespucci Aeroporto Internazionale / Italie</t>
  </si>
  <si>
    <t>TPS</t>
  </si>
  <si>
    <t>Trapani</t>
  </si>
  <si>
    <t>Birgi Aeroporto</t>
  </si>
  <si>
    <t>Hub TPS - Trapani - Birgi Aeroporto / Italie</t>
  </si>
  <si>
    <t>OLB</t>
  </si>
  <si>
    <t>Olbia</t>
  </si>
  <si>
    <t>Costa Smeralda Aeroporto</t>
  </si>
  <si>
    <t>Hub OLB - Olbia - Costa Smeralda Aeroporto / Italie</t>
  </si>
  <si>
    <t>BDS</t>
  </si>
  <si>
    <t>Brindisi Papola</t>
  </si>
  <si>
    <t>Casale Aeroporto</t>
  </si>
  <si>
    <t>Hub BDS - Brindisi Papola - Casale Aeroporto / Italie</t>
  </si>
  <si>
    <t>AHO</t>
  </si>
  <si>
    <t>Alghero</t>
  </si>
  <si>
    <t>Fertilia Riviera del Corallo Aeroporto</t>
  </si>
  <si>
    <t>Hub AHO - Alghero - Fertilia Riviera del Corallo Aeroporto / Italie</t>
  </si>
  <si>
    <t>GOA</t>
  </si>
  <si>
    <t>Genova</t>
  </si>
  <si>
    <t>Sestri Ponente Cristoforo Colombo Aeroporto</t>
  </si>
  <si>
    <t>Hub GOA - Genova - Sestri Ponente Cristoforo Colombo Aeroporto / Italie</t>
  </si>
  <si>
    <t>TRS</t>
  </si>
  <si>
    <t>Trieste</t>
  </si>
  <si>
    <t>Ronchi dei Legionari Pietro Savorgnan di Brazzà Aeroporto</t>
  </si>
  <si>
    <t>Hub TRS - Trieste - Ronchi dei Legionari Pietro Savorgnan di Brazzà Aeroporto / Italie</t>
  </si>
  <si>
    <t>RMI</t>
  </si>
  <si>
    <t>Rimini</t>
  </si>
  <si>
    <t>Frederico Fellini International Airport</t>
  </si>
  <si>
    <t>Hub RMI - Rimini - Frederico Fellini International Airport / Italie</t>
  </si>
  <si>
    <t>AOI</t>
  </si>
  <si>
    <t>Ancona</t>
  </si>
  <si>
    <t>Ancona Aeroporto</t>
  </si>
  <si>
    <t>Hub AOI - Ancona - Ancona Aeroporto / Italie</t>
  </si>
  <si>
    <t>PSR</t>
  </si>
  <si>
    <t>Pescara</t>
  </si>
  <si>
    <t>Abruzzo Aeroporto Internazionale</t>
  </si>
  <si>
    <t>Hub PSR - Pescara - Abruzzo Aeroporto Internazionale / Italie</t>
  </si>
  <si>
    <t>CIY</t>
  </si>
  <si>
    <t>Ragusa</t>
  </si>
  <si>
    <t>Aeroporto Vincenzo Magliocco</t>
  </si>
  <si>
    <t>Hub CIY - Ragusa - Aeroporto Vincenzo Magliocco / Italie</t>
  </si>
  <si>
    <t>LMP</t>
  </si>
  <si>
    <t>Lampedusa</t>
  </si>
  <si>
    <t>Lampedusa Aeroporto</t>
  </si>
  <si>
    <t>Hub LMP - Lampedusa - Lampedusa Aeroporto / Italie</t>
  </si>
  <si>
    <t>PMF</t>
  </si>
  <si>
    <t>Parma</t>
  </si>
  <si>
    <t>Aeroporto Internazionale Giuseppe Verdi</t>
  </si>
  <si>
    <t>Hub PMF - Parma - Aeroporto Internazionale Giuseppe Verdi / Italie</t>
  </si>
  <si>
    <t>CUF</t>
  </si>
  <si>
    <t>Cuneo</t>
  </si>
  <si>
    <t>Aeroporto Internazionale Levaldigi</t>
  </si>
  <si>
    <t>Hub CUF - Cuneo - Aeroporto Internazionale Levaldigi / Italie</t>
  </si>
  <si>
    <t>PNL</t>
  </si>
  <si>
    <t>Pantelleria</t>
  </si>
  <si>
    <t>Aeroporto di Pantelleria</t>
  </si>
  <si>
    <t>Hub PNL - Pantelleria - Aeroporto di Pantelleria / Italie</t>
  </si>
  <si>
    <t>VBS</t>
  </si>
  <si>
    <t>Brescia</t>
  </si>
  <si>
    <t>Aeroporto Internazionale Montichiari Gabriele DAnnunzio</t>
  </si>
  <si>
    <t>Hub VBS - Brescia - Aeroporto Internazionale Montichiari Gabriele DAnnunzio / Italie</t>
  </si>
  <si>
    <t>PEG</t>
  </si>
  <si>
    <t>Perugia</t>
  </si>
  <si>
    <t>San Egidio Aeroporto</t>
  </si>
  <si>
    <t>Hub PEG - Perugia - San Egidio Aeroporto / Italie</t>
  </si>
  <si>
    <t>CRV</t>
  </si>
  <si>
    <t>Crotone</t>
  </si>
  <si>
    <t>Aeroporto SantAnna di Crotone</t>
  </si>
  <si>
    <t>Hub CRV - Crotone - Aeroporto SantAnna di Crotone / Italie</t>
  </si>
  <si>
    <t>REG</t>
  </si>
  <si>
    <t>Reggio Calabria</t>
  </si>
  <si>
    <t>Reggio Calabria Aeroporto</t>
  </si>
  <si>
    <t>Hub REG - Reggio Calabria - Reggio Calabria Aeroporto / Italie</t>
  </si>
  <si>
    <t>FOG</t>
  </si>
  <si>
    <t>Foggia</t>
  </si>
  <si>
    <t>Gino Lisa Aeroporto</t>
  </si>
  <si>
    <t>Hub FOG - Foggia - Gino Lisa Aeroporto / Italie</t>
  </si>
  <si>
    <t>BZO</t>
  </si>
  <si>
    <t>Bolzano</t>
  </si>
  <si>
    <t>Bolzano Aeroporto</t>
  </si>
  <si>
    <t>Hub BZO - Bolzano - Bolzano Aeroporto / Italie</t>
  </si>
  <si>
    <t>TTB</t>
  </si>
  <si>
    <t>Arbatax</t>
  </si>
  <si>
    <t>Aeroporto di Tortolì</t>
  </si>
  <si>
    <t>Hub TTB - Arbatax - Aeroporto di Tortolì / Italie</t>
  </si>
  <si>
    <t>SUF</t>
  </si>
  <si>
    <t>Lamezia-Terme</t>
  </si>
  <si>
    <t>Lamezia Terme Aeroporto Internazionale</t>
  </si>
  <si>
    <t>Hub SUF - Lamezia-Terme - Lamezia Terme Aeroporto Internazionale / Italie</t>
  </si>
  <si>
    <t>AOT</t>
  </si>
  <si>
    <t>Aosta</t>
  </si>
  <si>
    <t>Aeroporto Corrado Gex</t>
  </si>
  <si>
    <t>Hub AOT - Aosta - Aeroporto Corrado Gex / Italie</t>
  </si>
  <si>
    <t>SAY</t>
  </si>
  <si>
    <t>Siena</t>
  </si>
  <si>
    <t>Aeroporto di Siena</t>
  </si>
  <si>
    <t>Hub SAY - Siena - Aeroporto di Siena / Italie</t>
  </si>
  <si>
    <t>TPE</t>
  </si>
  <si>
    <t>Taipei</t>
  </si>
  <si>
    <t>Taiwan Taoyuan International Airport</t>
  </si>
  <si>
    <t>Taïwan</t>
  </si>
  <si>
    <t>/images/flags/tw.png</t>
  </si>
  <si>
    <t>tw.png</t>
  </si>
  <si>
    <t>MBJ</t>
  </si>
  <si>
    <t>Montego Bay</t>
  </si>
  <si>
    <t>Sangster International Airport</t>
  </si>
  <si>
    <t>Jamaïque</t>
  </si>
  <si>
    <t>Hub MBJ - Montego Bay - Sangster International Airport / Jamaïque</t>
  </si>
  <si>
    <t>/images/flags/jm.png</t>
  </si>
  <si>
    <t>jm.png</t>
  </si>
  <si>
    <t>KIN</t>
  </si>
  <si>
    <t>Kingston</t>
  </si>
  <si>
    <t>Norman Manley International Airport</t>
  </si>
  <si>
    <t>Hub KIN - Kingston - Norman Manley International Airport / Jamaïque</t>
  </si>
  <si>
    <t>HND</t>
  </si>
  <si>
    <t>Tokyo</t>
  </si>
  <si>
    <t>Haneda International Airport</t>
  </si>
  <si>
    <t>Japon</t>
  </si>
  <si>
    <t>Hub HND - Tokyo - Haneda International Airport / Japon</t>
  </si>
  <si>
    <t>/images/flags/jp.png</t>
  </si>
  <si>
    <t>jp.png</t>
  </si>
  <si>
    <t>NRT</t>
  </si>
  <si>
    <t>Narita International Airport</t>
  </si>
  <si>
    <t>Hub NRT - Tokyo - Narita International Airport / Japon</t>
  </si>
  <si>
    <t>ITM</t>
  </si>
  <si>
    <t>Osaka</t>
  </si>
  <si>
    <t>Itami Airport</t>
  </si>
  <si>
    <t>Hub ITM - Osaka - Itami Airport / Japon</t>
  </si>
  <si>
    <t>CTS</t>
  </si>
  <si>
    <t>Sapporo</t>
  </si>
  <si>
    <t>New Chitose Airport</t>
  </si>
  <si>
    <t>Hub CTS - Sapporo - New Chitose Airport / Japon</t>
  </si>
  <si>
    <t>KOJ</t>
  </si>
  <si>
    <t>Kirishima</t>
  </si>
  <si>
    <t>Kagoshima Airport</t>
  </si>
  <si>
    <t>Hub KOJ - Kirishima - Kagoshima Airport / Japon</t>
  </si>
  <si>
    <t>FUK</t>
  </si>
  <si>
    <t>Fukuoka</t>
  </si>
  <si>
    <t>Fukuoka Airport</t>
  </si>
  <si>
    <t>Hub FUK - Fukuoka - Fukuoka Airport / Japon</t>
  </si>
  <si>
    <t>KMJ</t>
  </si>
  <si>
    <t>Mashiki</t>
  </si>
  <si>
    <t>Kumamoto Airport</t>
  </si>
  <si>
    <t>Hub KMJ - Mashiki - Kumamoto Airport / Japon</t>
  </si>
  <si>
    <t>HKD</t>
  </si>
  <si>
    <t>Hakodate</t>
  </si>
  <si>
    <t>Hakodate Airport</t>
  </si>
  <si>
    <t>Hub HKD - Hakodate - Hakodate Airport / Japon</t>
  </si>
  <si>
    <t>HSG</t>
  </si>
  <si>
    <t>Saga</t>
  </si>
  <si>
    <t>Saga Airport</t>
  </si>
  <si>
    <t>Hub HSG - Saga - Saga Airport / Japon</t>
  </si>
  <si>
    <t>ISG</t>
  </si>
  <si>
    <t>Ishigaki</t>
  </si>
  <si>
    <t>Ishigaki Airport</t>
  </si>
  <si>
    <t>Hub ISG - Ishigaki - Ishigaki Airport / Japon</t>
  </si>
  <si>
    <t>AKJ</t>
  </si>
  <si>
    <t>Asahikawa</t>
  </si>
  <si>
    <t>Asahikawa Airport</t>
  </si>
  <si>
    <t>Hub AKJ - Asahikawa - Asahikawa Airport / Japon</t>
  </si>
  <si>
    <t>AOJ</t>
  </si>
  <si>
    <t>Aomori</t>
  </si>
  <si>
    <t>Aomori Airport</t>
  </si>
  <si>
    <t>Hub AOJ - Aomori - Aomori Airport / Japon</t>
  </si>
  <si>
    <t>AXT</t>
  </si>
  <si>
    <t>Akita</t>
  </si>
  <si>
    <t>Akita Airport</t>
  </si>
  <si>
    <t>Hub AXT - Akita - Akita Airport / Japon</t>
  </si>
  <si>
    <t>UBJ</t>
  </si>
  <si>
    <t>Ube</t>
  </si>
  <si>
    <t>Yamaguchi Ube Airport</t>
  </si>
  <si>
    <t>Hub UBJ - Ube - Yamaguchi Ube Airport / Japon</t>
  </si>
  <si>
    <t>FKS</t>
  </si>
  <si>
    <t>Sukagawa</t>
  </si>
  <si>
    <t>Fukushima Airport</t>
  </si>
  <si>
    <t>Hub FKS - Sukagawa - Fukushima Airport / Japon</t>
  </si>
  <si>
    <t>KCZ</t>
  </si>
  <si>
    <t>Kochi</t>
  </si>
  <si>
    <t>Kochi Ryoma Airport</t>
  </si>
  <si>
    <t>Hub KCZ - Kochi - Kochi Ryoma Airport / Japon</t>
  </si>
  <si>
    <t>OBO</t>
  </si>
  <si>
    <t>Obihiro</t>
  </si>
  <si>
    <t>Tokachi</t>
  </si>
  <si>
    <t>Hub OBO - Obihiro - Tokachi / Japon</t>
  </si>
  <si>
    <t>FSZ</t>
  </si>
  <si>
    <t>Shizuoka</t>
  </si>
  <si>
    <t>Mt. Fuji Shizuoka Airport</t>
  </si>
  <si>
    <t>Hub FSZ - Shizuoka - Mt. Fuji Shizuoka Airport / Japon</t>
  </si>
  <si>
    <t>KIJ</t>
  </si>
  <si>
    <t>Niigata</t>
  </si>
  <si>
    <t>Niigata Airport</t>
  </si>
  <si>
    <t>Hub KIJ - Niigata - Niigata Airport / Japon</t>
  </si>
  <si>
    <t>KIX</t>
  </si>
  <si>
    <t>Kansai International Airport</t>
  </si>
  <si>
    <t>Hub KIX - Osaka - Kansai International Airport / Japon</t>
  </si>
  <si>
    <t>KKJ</t>
  </si>
  <si>
    <t>Kita Kyushu</t>
  </si>
  <si>
    <t>Kitakyushu Airport</t>
  </si>
  <si>
    <t>Hub KKJ - Kita Kyushu - Kitakyushu Airport / Japon</t>
  </si>
  <si>
    <t>ASJ</t>
  </si>
  <si>
    <t>Anami Island</t>
  </si>
  <si>
    <t>Amami Airport</t>
  </si>
  <si>
    <t>Hub ASJ - Anami Island - Amami Airport / Japon</t>
  </si>
  <si>
    <t>KMI</t>
  </si>
  <si>
    <t>Miyazaki</t>
  </si>
  <si>
    <t>Miyazaki Airport</t>
  </si>
  <si>
    <t>Hub KMI - Miyazaki - Miyazaki Airport / Japon</t>
  </si>
  <si>
    <t>KMQ</t>
  </si>
  <si>
    <t>Komatsu</t>
  </si>
  <si>
    <t>Komatsu Airport</t>
  </si>
  <si>
    <t>Hub KMQ - Komatsu - Komatsu Airport / Japon</t>
  </si>
  <si>
    <t>OKD</t>
  </si>
  <si>
    <t>Okadama Airport</t>
  </si>
  <si>
    <t>Hub OKD - Sapporo - Okadama Airport / Japon</t>
  </si>
  <si>
    <t>MMB</t>
  </si>
  <si>
    <t>Memanbetsu</t>
  </si>
  <si>
    <t>Memanbetsu Airport</t>
  </si>
  <si>
    <t>Hub MMB - Memanbetsu - Memanbetsu Airport / Japon</t>
  </si>
  <si>
    <t>MMJ</t>
  </si>
  <si>
    <t>Matsumoto</t>
  </si>
  <si>
    <t>Shinshu Matsumoto Airport</t>
  </si>
  <si>
    <t>Hub MMJ - Matsumoto - Shinshu Matsumoto Airport / Japon</t>
  </si>
  <si>
    <t>MMY</t>
  </si>
  <si>
    <t>Miyako Jima</t>
  </si>
  <si>
    <t>Miyako Airport</t>
  </si>
  <si>
    <t>Hub MMY - Miyako Jima - Miyako Airport / Japon</t>
  </si>
  <si>
    <t>GAJ</t>
  </si>
  <si>
    <t>Yamagata</t>
  </si>
  <si>
    <t>Yamagata Airport</t>
  </si>
  <si>
    <t>Hub GAJ - Yamagata - Yamagata Airport / Japon</t>
  </si>
  <si>
    <t>MYJ</t>
  </si>
  <si>
    <t>Matsuyama</t>
  </si>
  <si>
    <t>Matsuyama Airport</t>
  </si>
  <si>
    <t>Hub MYJ - Matsuyama - Matsuyama Airport / Japon</t>
  </si>
  <si>
    <t>FUJ</t>
  </si>
  <si>
    <t>Goto</t>
  </si>
  <si>
    <t>Fukue Airport</t>
  </si>
  <si>
    <t>Hub FUJ - Goto - Fukue Airport / Japon</t>
  </si>
  <si>
    <t>NGO</t>
  </si>
  <si>
    <t>Nagoya</t>
  </si>
  <si>
    <t>Chubu Centrair International Airport</t>
  </si>
  <si>
    <t>Hub NGO - Nagoya - Chubu Centrair International Airport / Japon</t>
  </si>
  <si>
    <t>NGS</t>
  </si>
  <si>
    <t>Nagasaki</t>
  </si>
  <si>
    <t>Nagasaki International Airport</t>
  </si>
  <si>
    <t>Hub NGS - Nagasaki - Nagasaki International Airport / Japon</t>
  </si>
  <si>
    <t>ONJ</t>
  </si>
  <si>
    <t>Kitaakita</t>
  </si>
  <si>
    <t>Odate Noshiro Airport</t>
  </si>
  <si>
    <t>Hub ONJ - Kitaakita - Odate Noshiro Airport / Japon</t>
  </si>
  <si>
    <t>OGN</t>
  </si>
  <si>
    <t>Yonaguni Jima</t>
  </si>
  <si>
    <t>Yonaguni Airport</t>
  </si>
  <si>
    <t>Hub OGN - Yonaguni Jima - Yonaguni Airport / Japon</t>
  </si>
  <si>
    <t>OIT</t>
  </si>
  <si>
    <t>Oita</t>
  </si>
  <si>
    <t>Oita Airport</t>
  </si>
  <si>
    <t>Hub OIT - Oita - Oita Airport / Japon</t>
  </si>
  <si>
    <t>OKA</t>
  </si>
  <si>
    <t>Okinawa</t>
  </si>
  <si>
    <t>Naha Airport</t>
  </si>
  <si>
    <t>Hub OKA - Okinawa - Naha Airport / Japon</t>
  </si>
  <si>
    <t>OKE</t>
  </si>
  <si>
    <t>Wadomari</t>
  </si>
  <si>
    <t>Okinoerabu Airport</t>
  </si>
  <si>
    <t>Hub OKE - Wadomari - Okinoerabu Airport / Japon</t>
  </si>
  <si>
    <t>SDJ</t>
  </si>
  <si>
    <t>Sendai</t>
  </si>
  <si>
    <t>Sendai Airport</t>
  </si>
  <si>
    <t>Hub SDJ - Sendai - Sendai Airport / Japon</t>
  </si>
  <si>
    <t>SHM</t>
  </si>
  <si>
    <t>Shirahama</t>
  </si>
  <si>
    <t>Nanki Shirahama Airport</t>
  </si>
  <si>
    <t>Hub SHM - Shirahama - Nanki Shirahama Airport / Japon</t>
  </si>
  <si>
    <t>OKI</t>
  </si>
  <si>
    <t>Okinoshima</t>
  </si>
  <si>
    <t>Oki Airport</t>
  </si>
  <si>
    <t>Hub OKI - Okinoshima - Oki Airport / Japon</t>
  </si>
  <si>
    <t>TAK</t>
  </si>
  <si>
    <t>Takamatsu</t>
  </si>
  <si>
    <t>Takamatsu Airport</t>
  </si>
  <si>
    <t>Hub TAK - Takamatsu - Takamatsu Airport / Japon</t>
  </si>
  <si>
    <t>TJH</t>
  </si>
  <si>
    <t>Toyooka</t>
  </si>
  <si>
    <t>Kounotori Tajima Airport</t>
  </si>
  <si>
    <t>Hub TJH - Toyooka - Kounotori Tajima Airport / Japon</t>
  </si>
  <si>
    <t>TKN</t>
  </si>
  <si>
    <t>Tokunoshima</t>
  </si>
  <si>
    <t>Tokunoshima Airport</t>
  </si>
  <si>
    <t>Hub TKN - Tokunoshima - Tokunoshima Airport / Japon</t>
  </si>
  <si>
    <t>TNE</t>
  </si>
  <si>
    <t>Tanegashima</t>
  </si>
  <si>
    <t>Tanegashima New Airport</t>
  </si>
  <si>
    <t>Hub TNE - Tanegashima - Tanegashima New Airport / Japon</t>
  </si>
  <si>
    <t>TSJ</t>
  </si>
  <si>
    <t>Tsushima</t>
  </si>
  <si>
    <t>Tsushima Airport</t>
  </si>
  <si>
    <t>Hub TSJ - Tsushima - Tsushima Airport / Japon</t>
  </si>
  <si>
    <t>UKB</t>
  </si>
  <si>
    <t>Kobe</t>
  </si>
  <si>
    <t>Kobe Airport</t>
  </si>
  <si>
    <t>Hub UKB - Kobe - Kobe Airport / Japon</t>
  </si>
  <si>
    <t>WKJ</t>
  </si>
  <si>
    <t>Wakkanai</t>
  </si>
  <si>
    <t>Wakkanai Airport</t>
  </si>
  <si>
    <t>Hub WKJ - Wakkanai - Wakkanai Airport / Japon</t>
  </si>
  <si>
    <t>UEO</t>
  </si>
  <si>
    <t>Kumejima</t>
  </si>
  <si>
    <t>Kumejima Airport</t>
  </si>
  <si>
    <t>Hub UEO - Kumejima - Kumejima Airport / Japon</t>
  </si>
  <si>
    <t>KUM</t>
  </si>
  <si>
    <t>Yakushima</t>
  </si>
  <si>
    <t>Yakushima Airport</t>
  </si>
  <si>
    <t>Hub KUM - Yakushima - Yakushima Airport / Japon</t>
  </si>
  <si>
    <t>AMM</t>
  </si>
  <si>
    <t>Amman</t>
  </si>
  <si>
    <t>Queen Alia International Airport</t>
  </si>
  <si>
    <t>Jordanie</t>
  </si>
  <si>
    <t>Hub AMM - Amman - Queen Alia International Airport / Jordanie</t>
  </si>
  <si>
    <t>/images/flags/jo.png</t>
  </si>
  <si>
    <t>jo.png</t>
  </si>
  <si>
    <t>AQJ</t>
  </si>
  <si>
    <t>Aqaba</t>
  </si>
  <si>
    <t>King Hussein International Airport</t>
  </si>
  <si>
    <t>Hub AQJ - Aqaba - King Hussein International Airport / Jordanie</t>
  </si>
  <si>
    <t>PLX</t>
  </si>
  <si>
    <t>Semipalatinsk</t>
  </si>
  <si>
    <t>Semey Airport</t>
  </si>
  <si>
    <t>Kazakhstan</t>
  </si>
  <si>
    <t>Hub PLX - Semipalatinsk - Semey Airport / Kazakhstan</t>
  </si>
  <si>
    <t>/images/flags/kz.png</t>
  </si>
  <si>
    <t>kz.png</t>
  </si>
  <si>
    <t>KGF</t>
  </si>
  <si>
    <t>Karaganda</t>
  </si>
  <si>
    <t>Sary Arka Airport</t>
  </si>
  <si>
    <t>Hub KGF - Karaganda - Sary Arka Airport / Kazakhstan</t>
  </si>
  <si>
    <t>AKX</t>
  </si>
  <si>
    <t>Aktobe</t>
  </si>
  <si>
    <t>Aktyubinsk Airport</t>
  </si>
  <si>
    <t>Hub AKX - Aktobe - Aktyubinsk Airport / Kazakhstan</t>
  </si>
  <si>
    <t>ALA</t>
  </si>
  <si>
    <t>Almaty</t>
  </si>
  <si>
    <t>Almaty International Airport</t>
  </si>
  <si>
    <t>Hub ALA - Almaty - Almaty International Airport / Kazakhstan</t>
  </si>
  <si>
    <t>PWQ</t>
  </si>
  <si>
    <t>Pavlodar</t>
  </si>
  <si>
    <t>Pavlodar Airport</t>
  </si>
  <si>
    <t>Hub PWQ - Pavlodar - Pavlodar Airport / Kazakhstan</t>
  </si>
  <si>
    <t>TSE</t>
  </si>
  <si>
    <t>Astana</t>
  </si>
  <si>
    <t>Astana International Airport</t>
  </si>
  <si>
    <t>Hub TSE - Astana - Astana International Airport / Kazakhstan</t>
  </si>
  <si>
    <t>URA</t>
  </si>
  <si>
    <t>Uralsk</t>
  </si>
  <si>
    <t>Uralsk Airport</t>
  </si>
  <si>
    <t>Hub URA - Uralsk - Uralsk Airport / Kazakhstan</t>
  </si>
  <si>
    <t>GUW</t>
  </si>
  <si>
    <t>Atyrau</t>
  </si>
  <si>
    <t>ATMA Atyrau Airport</t>
  </si>
  <si>
    <t>Hub GUW - Atyrau - ATMA Atyrau Airport / Kazakhstan</t>
  </si>
  <si>
    <t>NBO</t>
  </si>
  <si>
    <t>Nairobi</t>
  </si>
  <si>
    <t>Jomo Kenyatta International Airport</t>
  </si>
  <si>
    <t>Kenya</t>
  </si>
  <si>
    <t>Hub NBO - Nairobi - Jomo Kenyatta International Airport / Kenya</t>
  </si>
  <si>
    <t>/images/flags/ke.png</t>
  </si>
  <si>
    <t>ke.png</t>
  </si>
  <si>
    <t>MBA</t>
  </si>
  <si>
    <t>Mombasa</t>
  </si>
  <si>
    <t>Moi International Airport</t>
  </si>
  <si>
    <t>Hub MBA - Mombasa - Moi International Airport / Kenya</t>
  </si>
  <si>
    <t>KIS</t>
  </si>
  <si>
    <t>Kisumu</t>
  </si>
  <si>
    <t>Kisumu Airport</t>
  </si>
  <si>
    <t>Hub KIS - Kisumu - Kisumu Airport / Kenya</t>
  </si>
  <si>
    <t>WIL</t>
  </si>
  <si>
    <t>Wilson Airport</t>
  </si>
  <si>
    <t>Hub WIL - Nairobi - Wilson Airport / Kenya</t>
  </si>
  <si>
    <t>LAU</t>
  </si>
  <si>
    <t>Lamu</t>
  </si>
  <si>
    <t>Manda Airport</t>
  </si>
  <si>
    <t>Hub LAU - Lamu - Manda Airport / Kenya</t>
  </si>
  <si>
    <t>LKG</t>
  </si>
  <si>
    <t>Lokichoggio</t>
  </si>
  <si>
    <t>Lokichogio Airport</t>
  </si>
  <si>
    <t>Hub LKG - Lokichoggio - Lokichogio Airport / Kenya</t>
  </si>
  <si>
    <t>MYD</t>
  </si>
  <si>
    <t>Malindi</t>
  </si>
  <si>
    <t>Malindi Airport</t>
  </si>
  <si>
    <t>Hub MYD - Malindi - Malindi Airport / Kenya</t>
  </si>
  <si>
    <t>NYK</t>
  </si>
  <si>
    <t>Nanyuki</t>
  </si>
  <si>
    <t>Nanyuki Airport</t>
  </si>
  <si>
    <t>Hub NYK - Nanyuki - Nanyuki Airport / Kenya</t>
  </si>
  <si>
    <t>UAS</t>
  </si>
  <si>
    <t>Samburu</t>
  </si>
  <si>
    <t>Buffalo Spring Airport</t>
  </si>
  <si>
    <t>Hub UAS - Samburu - Buffalo Spring Airport / Kenya</t>
  </si>
  <si>
    <t>EDL</t>
  </si>
  <si>
    <t>Eldoret</t>
  </si>
  <si>
    <t>Eldoret International Airport</t>
  </si>
  <si>
    <t>Hub EDL - Eldoret - Eldoret International Airport / Kenya</t>
  </si>
  <si>
    <t>MRE</t>
  </si>
  <si>
    <t>Masai Mara</t>
  </si>
  <si>
    <t>Mara Serena Airport</t>
  </si>
  <si>
    <t>Hub MRE - Masai Mara - Mara Serena Airport / Kenya</t>
  </si>
  <si>
    <t>ASV</t>
  </si>
  <si>
    <t>Amboseli</t>
  </si>
  <si>
    <t>Amboseli Airport</t>
  </si>
  <si>
    <t>Hub ASV - Amboseli - Amboseli Airport / Kenya</t>
  </si>
  <si>
    <t>FRU</t>
  </si>
  <si>
    <t>Bishkek</t>
  </si>
  <si>
    <t>Manas International Airport</t>
  </si>
  <si>
    <t>Kirghizistan</t>
  </si>
  <si>
    <t>Hub FRU - Bishkek - Manas International Airport / Kirghizistan</t>
  </si>
  <si>
    <t>/images/flags/kg.png</t>
  </si>
  <si>
    <t>kg.png</t>
  </si>
  <si>
    <t>OSS</t>
  </si>
  <si>
    <t>Osh</t>
  </si>
  <si>
    <t>Osh Airport</t>
  </si>
  <si>
    <t>Hub OSS - Osh - Osh Airport / Kirghizistan</t>
  </si>
  <si>
    <t>TRW</t>
  </si>
  <si>
    <t>Tarawa</t>
  </si>
  <si>
    <t>Bonriki International Airport</t>
  </si>
  <si>
    <t>Kiribati</t>
  </si>
  <si>
    <t>Hub TRW - Tarawa - Bonriki International Airport / Kiribati</t>
  </si>
  <si>
    <t>/images/flags/ki.png</t>
  </si>
  <si>
    <t>ki.png</t>
  </si>
  <si>
    <t>CXI</t>
  </si>
  <si>
    <t>Kiritimati</t>
  </si>
  <si>
    <t>Cassidy International Airport</t>
  </si>
  <si>
    <t>Hub CXI - Kiritimati - Cassidy International Airport / Kiribati</t>
  </si>
  <si>
    <t>KWI</t>
  </si>
  <si>
    <t>Kuwait</t>
  </si>
  <si>
    <t>Kuwait International Airport</t>
  </si>
  <si>
    <t>Koweït</t>
  </si>
  <si>
    <t>Hub KWI - Kuwait - Kuwait International Airport / Koweït</t>
  </si>
  <si>
    <t>/images/flags/kw.png</t>
  </si>
  <si>
    <t>kw.png</t>
  </si>
  <si>
    <t>VTE</t>
  </si>
  <si>
    <t>Vientiane</t>
  </si>
  <si>
    <t>Wattay International Airport</t>
  </si>
  <si>
    <t>Laos</t>
  </si>
  <si>
    <t>Hub VTE - Vientiane - Wattay International Airport / Laos</t>
  </si>
  <si>
    <t>/images/flags/la.png</t>
  </si>
  <si>
    <t>la.png</t>
  </si>
  <si>
    <t>LPQ</t>
  </si>
  <si>
    <t>Luang Prabang</t>
  </si>
  <si>
    <t>Luang Prabang International Airport</t>
  </si>
  <si>
    <t>Hub LPQ - Luang Prabang - Luang Prabang International Airport / Laos</t>
  </si>
  <si>
    <t>LXG</t>
  </si>
  <si>
    <t>Luang Namtha</t>
  </si>
  <si>
    <t>Louang Namtha Airport</t>
  </si>
  <si>
    <t>Hub LXG - Luang Namtha - Louang Namtha Airport / Laos</t>
  </si>
  <si>
    <t>ODY</t>
  </si>
  <si>
    <t>Oudomxay</t>
  </si>
  <si>
    <t>Oudomsay Airport</t>
  </si>
  <si>
    <t>Hub ODY - Oudomxay - Oudomsay Airport / Laos</t>
  </si>
  <si>
    <t>OUI</t>
  </si>
  <si>
    <t>Ban Houei</t>
  </si>
  <si>
    <t>Ban Huoeisay Airport</t>
  </si>
  <si>
    <t>Hub OUI - Ban Houei - Ban Huoeisay Airport / Laos</t>
  </si>
  <si>
    <t>PKZ</t>
  </si>
  <si>
    <t>Pakse</t>
  </si>
  <si>
    <t>Pakse International Airport</t>
  </si>
  <si>
    <t>Hub PKZ - Pakse - Pakse International Airport / Laos</t>
  </si>
  <si>
    <t>XKH</t>
  </si>
  <si>
    <t>Xieng Khouang</t>
  </si>
  <si>
    <t>Xieng Khouang Airport</t>
  </si>
  <si>
    <t>Hub XKH - Xieng Khouang - Xieng Khouang Airport / Laos</t>
  </si>
  <si>
    <t>ZVK</t>
  </si>
  <si>
    <t>Savannakhet</t>
  </si>
  <si>
    <t>Savannakhet Airport</t>
  </si>
  <si>
    <t>Hub ZVK - Savannakhet - Savannakhet Airport / Laos</t>
  </si>
  <si>
    <t>MSU</t>
  </si>
  <si>
    <t>Maseru</t>
  </si>
  <si>
    <t>Moshoeshoe International Airport</t>
  </si>
  <si>
    <t>Lesotho</t>
  </si>
  <si>
    <t>Hub MSU - Maseru - Moshoeshoe International Airport / Lesotho</t>
  </si>
  <si>
    <t>/images/flags/ls.png</t>
  </si>
  <si>
    <t>ls.png</t>
  </si>
  <si>
    <t>RIX</t>
  </si>
  <si>
    <t>Riga</t>
  </si>
  <si>
    <t>Riga International Airport</t>
  </si>
  <si>
    <t>Lettonie</t>
  </si>
  <si>
    <t>Hub RIX - Riga - Riga International Airport / Lettonie</t>
  </si>
  <si>
    <t>/images/flags/lv.png</t>
  </si>
  <si>
    <t>lv.png</t>
  </si>
  <si>
    <t>VTS</t>
  </si>
  <si>
    <t>Ventsplis</t>
  </si>
  <si>
    <t>Ventspils International Airport</t>
  </si>
  <si>
    <t>Hub VTS - Ventsplis - Ventspils International Airport / Lettonie</t>
  </si>
  <si>
    <t>LPX</t>
  </si>
  <si>
    <t>Liepaja</t>
  </si>
  <si>
    <t>Liepaja International Airport</t>
  </si>
  <si>
    <t>Hub LPX - Liepaja - Liepaja International Airport / Lettonie</t>
  </si>
  <si>
    <t>BEY</t>
  </si>
  <si>
    <t>Beyrouth</t>
  </si>
  <si>
    <t>Rafic Hariri Aéroport International</t>
  </si>
  <si>
    <t>Liban</t>
  </si>
  <si>
    <t>Hub BEY - Beyrouth - Rafic Hariri Aéroport International / Liban</t>
  </si>
  <si>
    <t>/images/flags/lb.png</t>
  </si>
  <si>
    <t>lb.png</t>
  </si>
  <si>
    <t>BEN</t>
  </si>
  <si>
    <t>Benghazi</t>
  </si>
  <si>
    <t>Benina International Airport</t>
  </si>
  <si>
    <t>Libye</t>
  </si>
  <si>
    <t>Hub BEN - Benghazi - Benina International Airport / Libye</t>
  </si>
  <si>
    <t>/images/flags/ly.png</t>
  </si>
  <si>
    <t>ly.png</t>
  </si>
  <si>
    <t>TIP</t>
  </si>
  <si>
    <t>Tripoli</t>
  </si>
  <si>
    <t>Tripoli International Airport</t>
  </si>
  <si>
    <t>Hub TIP - Tripoli - Tripoli International Airport / Libye</t>
  </si>
  <si>
    <t>ROB</t>
  </si>
  <si>
    <t>Monrovia</t>
  </si>
  <si>
    <t>Roberts International Airport</t>
  </si>
  <si>
    <t>Libéria</t>
  </si>
  <si>
    <t>Hub ROB - Monrovia - Roberts International Airport / Libéria</t>
  </si>
  <si>
    <t>/images/flags/lr.png</t>
  </si>
  <si>
    <t>lr.png</t>
  </si>
  <si>
    <t>MLW</t>
  </si>
  <si>
    <t>Spriggs Payne Airport</t>
  </si>
  <si>
    <t>Hub MLW - Monrovia - Spriggs Payne Airport / Libéria</t>
  </si>
  <si>
    <t>KUN</t>
  </si>
  <si>
    <t>Kaunas</t>
  </si>
  <si>
    <t>Kaunas International Airport</t>
  </si>
  <si>
    <t>Lituanie</t>
  </si>
  <si>
    <t>Hub KUN - Kaunas - Kaunas International Airport / Lituanie</t>
  </si>
  <si>
    <t>/images/flags/lt.png</t>
  </si>
  <si>
    <t>lt.png</t>
  </si>
  <si>
    <t>PLQ</t>
  </si>
  <si>
    <t>Palanga</t>
  </si>
  <si>
    <t>Palanga International Airport</t>
  </si>
  <si>
    <t>Hub PLQ - Palanga - Palanga International Airport / Lituanie</t>
  </si>
  <si>
    <t>VNO</t>
  </si>
  <si>
    <t>Vilnius</t>
  </si>
  <si>
    <t>Vilnius International Airport</t>
  </si>
  <si>
    <t>Hub VNO - Vilnius - Vilnius International Airport / Lituanie</t>
  </si>
  <si>
    <t>SQQ</t>
  </si>
  <si>
    <t>Siauliai</t>
  </si>
  <si>
    <t>Siauliai International Airport</t>
  </si>
  <si>
    <t>Hub SQQ - Siauliai - Siauliai International Airport / Lituanie</t>
  </si>
  <si>
    <t>LUX</t>
  </si>
  <si>
    <t>Luxembourg</t>
  </si>
  <si>
    <t>Findel Aéroport</t>
  </si>
  <si>
    <t>Hub LUX - Luxembourg - Findel Aéroport / Luxembourg</t>
  </si>
  <si>
    <t>/images/flags/lu.png</t>
  </si>
  <si>
    <t>lu.png</t>
  </si>
  <si>
    <t>SKP</t>
  </si>
  <si>
    <t>Skopje</t>
  </si>
  <si>
    <t>Alexander the Great Airport</t>
  </si>
  <si>
    <t>Macédoine</t>
  </si>
  <si>
    <t>Hub SKP - Skopje - Alexander the Great Airport / Macédoine</t>
  </si>
  <si>
    <t>/images/flags/mk.png</t>
  </si>
  <si>
    <t>mk.png</t>
  </si>
  <si>
    <t>OHD</t>
  </si>
  <si>
    <t>Ohrid</t>
  </si>
  <si>
    <t>St. Paul the Apostle Airport</t>
  </si>
  <si>
    <t>Hub OHD - Ohrid - St. Paul the Apostle Airport / Macédoine</t>
  </si>
  <si>
    <t>DIE</t>
  </si>
  <si>
    <t>Antsiranana</t>
  </si>
  <si>
    <t>Arrachart Airport</t>
  </si>
  <si>
    <t>Madagascar</t>
  </si>
  <si>
    <t>Hub DIE - Antsiranana - Arrachart Airport / Madagascar</t>
  </si>
  <si>
    <t>/images/flags/mg.png</t>
  </si>
  <si>
    <t>mg.png</t>
  </si>
  <si>
    <t>MJN</t>
  </si>
  <si>
    <t>Mahajanga</t>
  </si>
  <si>
    <t>Amborovy Airport</t>
  </si>
  <si>
    <t>Hub MJN - Mahajanga - Amborovy Airport / Madagascar</t>
  </si>
  <si>
    <t>FTU</t>
  </si>
  <si>
    <t>Fort Dauphin</t>
  </si>
  <si>
    <t>Tolagnaro Airport</t>
  </si>
  <si>
    <t>Hub FTU - Fort Dauphin - Tolagnaro Airport / Madagascar</t>
  </si>
  <si>
    <t>TNR</t>
  </si>
  <si>
    <t>Antananarivo</t>
  </si>
  <si>
    <t>Ivato International Airport</t>
  </si>
  <si>
    <t>Hub TNR - Antananarivo - Ivato International Airport / Madagascar</t>
  </si>
  <si>
    <t>MOQ</t>
  </si>
  <si>
    <t>Morondava</t>
  </si>
  <si>
    <t>Morondava Airport</t>
  </si>
  <si>
    <t>Hub MOQ - Morondava - Morondava Airport / Madagascar</t>
  </si>
  <si>
    <t>NOS</t>
  </si>
  <si>
    <t>Nosy Be</t>
  </si>
  <si>
    <t>Fascene Airport</t>
  </si>
  <si>
    <t>Hub NOS - Nosy Be - Fascene Airport / Madagascar</t>
  </si>
  <si>
    <t>SMS</t>
  </si>
  <si>
    <t>Sainte Marie</t>
  </si>
  <si>
    <t>Sainte Marie Airport</t>
  </si>
  <si>
    <t>Hub SMS - Sainte Marie - Sainte Marie Airport / Madagascar</t>
  </si>
  <si>
    <t>SVB</t>
  </si>
  <si>
    <t>Sambava</t>
  </si>
  <si>
    <t>Sambava Airport</t>
  </si>
  <si>
    <t>Hub SVB - Sambava - Sambava Airport / Madagascar</t>
  </si>
  <si>
    <t>TLE</t>
  </si>
  <si>
    <t>Tulear</t>
  </si>
  <si>
    <t>Toliara Airport</t>
  </si>
  <si>
    <t>Hub TLE - Tulear - Toliara Airport / Madagascar</t>
  </si>
  <si>
    <t>KUL</t>
  </si>
  <si>
    <t>Kuala Lumpur</t>
  </si>
  <si>
    <t>Kuala Lumpur International Airport</t>
  </si>
  <si>
    <t>Malaisie</t>
  </si>
  <si>
    <t>Hub KUL - Kuala Lumpur - Kuala Lumpur International Airport / Malaisie</t>
  </si>
  <si>
    <t>/images/flags/my.png</t>
  </si>
  <si>
    <t>my.png</t>
  </si>
  <si>
    <t>BKI</t>
  </si>
  <si>
    <t>Kota Kinabalu</t>
  </si>
  <si>
    <t>Kota Kinabalu International Airport</t>
  </si>
  <si>
    <t>Hub BKI - Kota Kinabalu - Kota Kinabalu International Airport / Malaisie</t>
  </si>
  <si>
    <t>JHB</t>
  </si>
  <si>
    <t>Senai</t>
  </si>
  <si>
    <t>Sultan Ismail International Airport</t>
  </si>
  <si>
    <t>Hub JHB - Senai - Sultan Ismail International Airport / Malaisie</t>
  </si>
  <si>
    <t>SZB</t>
  </si>
  <si>
    <t>Subang</t>
  </si>
  <si>
    <t>Sultan Abdul Aziz Shah Airport</t>
  </si>
  <si>
    <t>Hub SZB - Subang - Sultan Abdul Aziz Shah Airport / Malaisie</t>
  </si>
  <si>
    <t>KBR</t>
  </si>
  <si>
    <t>Kota Bharu</t>
  </si>
  <si>
    <t>Sultan Ismail Petra Airport</t>
  </si>
  <si>
    <t>Hub KBR - Kota Bharu - Sultan Ismail Petra Airport / Malaisie</t>
  </si>
  <si>
    <t>KCH</t>
  </si>
  <si>
    <t>Kuching</t>
  </si>
  <si>
    <t>Kuching International Airport</t>
  </si>
  <si>
    <t>Hub KCH - Kuching - Kuching International Airport / Malaisie</t>
  </si>
  <si>
    <t>TGG</t>
  </si>
  <si>
    <t>Kuala Terengganu</t>
  </si>
  <si>
    <t>Sultan Mahmud Airport</t>
  </si>
  <si>
    <t>Hub TGG - Kuala Terengganu - Sultan Mahmud Airport / Malaisie</t>
  </si>
  <si>
    <t>LBU</t>
  </si>
  <si>
    <t>Labuan</t>
  </si>
  <si>
    <t>Labuan airport</t>
  </si>
  <si>
    <t>Hub LBU - Labuan - Labuan airport / Malaisie</t>
  </si>
  <si>
    <t>LDU</t>
  </si>
  <si>
    <t>Lahad Datu</t>
  </si>
  <si>
    <t>Lahad Datu Airport</t>
  </si>
  <si>
    <t>Hub LDU - Lahad Datu - Lahad Datu Airport / Malaisie</t>
  </si>
  <si>
    <t>LGK</t>
  </si>
  <si>
    <t>Langkawi</t>
  </si>
  <si>
    <t>Langkawi International Airport</t>
  </si>
  <si>
    <t>Hub LGK - Langkawi - Langkawi International Airport / Malaisie</t>
  </si>
  <si>
    <t>LMN</t>
  </si>
  <si>
    <t>Limbang</t>
  </si>
  <si>
    <t>Limbang Airport</t>
  </si>
  <si>
    <t>Hub LMN - Limbang - Limbang Airport / Malaisie</t>
  </si>
  <si>
    <t>AOR</t>
  </si>
  <si>
    <t>Alor Setar</t>
  </si>
  <si>
    <t>Sultan Abdul Halim Airport</t>
  </si>
  <si>
    <t>Hub AOR - Alor Setar - Sultan Abdul Halim Airport / Malaisie</t>
  </si>
  <si>
    <t>KUA</t>
  </si>
  <si>
    <t>Kuantan</t>
  </si>
  <si>
    <t>Sultan Haji Ahmad Shah Airport</t>
  </si>
  <si>
    <t>Hub KUA - Kuantan - Sultan Haji Ahmad Shah Airport / Malaisie</t>
  </si>
  <si>
    <t>MYY</t>
  </si>
  <si>
    <t>Miri</t>
  </si>
  <si>
    <t>Miri Airport</t>
  </si>
  <si>
    <t>Hub MYY - Miri - Miri Airport / Malaisie</t>
  </si>
  <si>
    <t>MZV</t>
  </si>
  <si>
    <t>Mulu</t>
  </si>
  <si>
    <t>Mulu Airport</t>
  </si>
  <si>
    <t>Hub MZV - Mulu - Mulu Airport / Malaisie</t>
  </si>
  <si>
    <t>PEN</t>
  </si>
  <si>
    <t>Penang</t>
  </si>
  <si>
    <t>Penang International Airport</t>
  </si>
  <si>
    <t>Hub PEN - Penang - Penang International Airport / Malaisie</t>
  </si>
  <si>
    <t>SBW</t>
  </si>
  <si>
    <t>Sibu</t>
  </si>
  <si>
    <t>Sibu Airport</t>
  </si>
  <si>
    <t>Hub SBW - Sibu - Sibu Airport / Malaisie</t>
  </si>
  <si>
    <t>TOD</t>
  </si>
  <si>
    <t>Pulau Tioman</t>
  </si>
  <si>
    <t>Pulau Tioman Airport</t>
  </si>
  <si>
    <t>Hub TOD - Pulau Tioman - Pulau Tioman Airport / Malaisie</t>
  </si>
  <si>
    <t>SDK</t>
  </si>
  <si>
    <t>Sandakan</t>
  </si>
  <si>
    <t>Sandakan Airport</t>
  </si>
  <si>
    <t>Hub SDK - Sandakan - Sandakan Airport / Malaisie</t>
  </si>
  <si>
    <t>TWU</t>
  </si>
  <si>
    <t>Tawau</t>
  </si>
  <si>
    <t>Tawau International Airport</t>
  </si>
  <si>
    <t>Hub TWU - Tawau - Tawau International Airport / Malaisie</t>
  </si>
  <si>
    <t>MKZ</t>
  </si>
  <si>
    <t>Malacca</t>
  </si>
  <si>
    <t>Batu Berendam Airport</t>
  </si>
  <si>
    <t>Hub MKZ - Malacca - Batu Berendam Airport / Malaisie</t>
  </si>
  <si>
    <t>IPH</t>
  </si>
  <si>
    <t>Ipoh</t>
  </si>
  <si>
    <t>Sultan Azlan Shah Airport</t>
  </si>
  <si>
    <t>Hub IPH - Ipoh - Sultan Azlan Shah Airport / Malaisie</t>
  </si>
  <si>
    <t>BTU</t>
  </si>
  <si>
    <t>Bintulu</t>
  </si>
  <si>
    <t>Bintulu Airport</t>
  </si>
  <si>
    <t>Hub BTU - Bintulu - Bintulu Airport / Malaisie</t>
  </si>
  <si>
    <t>LLW</t>
  </si>
  <si>
    <t>Lilongwe</t>
  </si>
  <si>
    <t>Kamuzu International Airport</t>
  </si>
  <si>
    <t>Malawi</t>
  </si>
  <si>
    <t>Hub LLW - Lilongwe - Kamuzu International Airport / Malawi</t>
  </si>
  <si>
    <t>/images/flags/mw.png</t>
  </si>
  <si>
    <t>mw.png</t>
  </si>
  <si>
    <t>GAN</t>
  </si>
  <si>
    <t>Gan Island</t>
  </si>
  <si>
    <t>Gan International Airport</t>
  </si>
  <si>
    <t>Maldives</t>
  </si>
  <si>
    <t>Hub GAN - Gan Island - Gan International Airport / Maldives</t>
  </si>
  <si>
    <t>/images/flags/mv.png</t>
  </si>
  <si>
    <t>mv.png</t>
  </si>
  <si>
    <t>HAQ</t>
  </si>
  <si>
    <t>Hanimaadhoo</t>
  </si>
  <si>
    <t>Hanimaadhoo Island Airport</t>
  </si>
  <si>
    <t>Hub HAQ - Hanimaadhoo - Hanimaadhoo Island Airport / Maldives</t>
  </si>
  <si>
    <t>KDM</t>
  </si>
  <si>
    <t>Kaadedhdhoo</t>
  </si>
  <si>
    <t>Kaadedhdhoo Island Airport</t>
  </si>
  <si>
    <t>Hub KDM - Kaadedhdhoo - Kaadedhdhoo Island Airport / Maldives</t>
  </si>
  <si>
    <t>KDO</t>
  </si>
  <si>
    <t>Kadhdhoo</t>
  </si>
  <si>
    <t>Kadhdhoo Island Airport</t>
  </si>
  <si>
    <t>Hub KDO - Kadhdhoo - Kadhdhoo Island Airport / Maldives</t>
  </si>
  <si>
    <t>MLE</t>
  </si>
  <si>
    <t>Male</t>
  </si>
  <si>
    <t>Malé International Airport</t>
  </si>
  <si>
    <t>Hub MLE - Male - Malé International Airport / Maldives</t>
  </si>
  <si>
    <t>BKO</t>
  </si>
  <si>
    <t>Bamako</t>
  </si>
  <si>
    <t>Sénou Aéroport International</t>
  </si>
  <si>
    <t>Mali</t>
  </si>
  <si>
    <t>Hub BKO - Bamako - Sénou Aéroport International / Mali</t>
  </si>
  <si>
    <t>/images/flags/ml.png</t>
  </si>
  <si>
    <t>ml.png</t>
  </si>
  <si>
    <t>KYS</t>
  </si>
  <si>
    <t>Kayes</t>
  </si>
  <si>
    <t>Kayes aéroport</t>
  </si>
  <si>
    <t>Hub KYS - Kayes - Kayes aéroport / Mali</t>
  </si>
  <si>
    <t>TOM</t>
  </si>
  <si>
    <t>Tombouctou</t>
  </si>
  <si>
    <t>Tombouctou aéroport International</t>
  </si>
  <si>
    <t>Hub TOM - Tombouctou - Tombouctou aéroport International / Mali</t>
  </si>
  <si>
    <t>MZI</t>
  </si>
  <si>
    <t>Mopti</t>
  </si>
  <si>
    <t>Ambodedjo Aéroport</t>
  </si>
  <si>
    <t>Hub MZI - Mopti - Ambodedjo Aéroport / Mali</t>
  </si>
  <si>
    <t>MLA</t>
  </si>
  <si>
    <t>Malta</t>
  </si>
  <si>
    <t>Malta International Airport</t>
  </si>
  <si>
    <t>Malte</t>
  </si>
  <si>
    <t>Hub MLA - Malta - Malta International Airport / Malte</t>
  </si>
  <si>
    <t>/images/flags/mt.png</t>
  </si>
  <si>
    <t>mt.png</t>
  </si>
  <si>
    <t>CMN</t>
  </si>
  <si>
    <t>Casablanca</t>
  </si>
  <si>
    <t>Mohammed V International Airport</t>
  </si>
  <si>
    <t>Maroc</t>
  </si>
  <si>
    <t>Hub CMN - Casablanca - Mohammed V International Airport / Maroc</t>
  </si>
  <si>
    <t>/images/flags/ma.png</t>
  </si>
  <si>
    <t>ma.png</t>
  </si>
  <si>
    <t>RAK</t>
  </si>
  <si>
    <t>Marrakech</t>
  </si>
  <si>
    <t>Menara Airport</t>
  </si>
  <si>
    <t>Hub RAK - Marrakech - Menara Airport / Maroc</t>
  </si>
  <si>
    <t>AGA</t>
  </si>
  <si>
    <t>Agadir</t>
  </si>
  <si>
    <t>Al Massira Airport</t>
  </si>
  <si>
    <t>Hub AGA - Agadir - Al Massira Airport / Maroc</t>
  </si>
  <si>
    <t>TNG</t>
  </si>
  <si>
    <t>Tangier</t>
  </si>
  <si>
    <t>Boukhalef Airport</t>
  </si>
  <si>
    <t>Hub TNG - Tangier - Boukhalef Airport / Maroc</t>
  </si>
  <si>
    <t>FEZ</t>
  </si>
  <si>
    <t>Fes</t>
  </si>
  <si>
    <t>Saïss Airport</t>
  </si>
  <si>
    <t>Hub FEZ - Fes - Saïss Airport / Maroc</t>
  </si>
  <si>
    <t>AHU</t>
  </si>
  <si>
    <t>Al Hoceima</t>
  </si>
  <si>
    <t>Cherif Al Idrissi Airport</t>
  </si>
  <si>
    <t>Hub AHU - Al Hoceima - Cherif Al Idrissi Airport / Maroc</t>
  </si>
  <si>
    <t>RBA</t>
  </si>
  <si>
    <t>Rabat</t>
  </si>
  <si>
    <t>Salé Airport</t>
  </si>
  <si>
    <t>Hub RBA - Rabat - Salé Airport / Maroc</t>
  </si>
  <si>
    <t>OUD</t>
  </si>
  <si>
    <t>Oujda</t>
  </si>
  <si>
    <t>Angads Airport</t>
  </si>
  <si>
    <t>Hub OUD - Oujda - Angads Airport / Maroc</t>
  </si>
  <si>
    <t>NDR</t>
  </si>
  <si>
    <t>Nador</t>
  </si>
  <si>
    <t>Nador International Airport</t>
  </si>
  <si>
    <t>Hub NDR - Nador - Nador International Airport / Maroc</t>
  </si>
  <si>
    <t>OZZ</t>
  </si>
  <si>
    <t>Ouarzazate</t>
  </si>
  <si>
    <t>Ouarzazate Airport</t>
  </si>
  <si>
    <t>Hub OZZ - Ouarzazate - Ouarzazate Airport / Maroc</t>
  </si>
  <si>
    <t>EUN</t>
  </si>
  <si>
    <t>El Aaiún</t>
  </si>
  <si>
    <t>Hassan Airport</t>
  </si>
  <si>
    <t>Hub EUN - El Aaiún - Hassan Airport / Maroc</t>
  </si>
  <si>
    <t>TTA</t>
  </si>
  <si>
    <t>Tan Tan</t>
  </si>
  <si>
    <t>Tan Tan Airport</t>
  </si>
  <si>
    <t>Hub TTA - Tan Tan - Tan Tan Airport / Maroc</t>
  </si>
  <si>
    <t>TTU</t>
  </si>
  <si>
    <t>Tetouan</t>
  </si>
  <si>
    <t>Sania Ramel Airport</t>
  </si>
  <si>
    <t>Hub TTU - Tetouan - Sania Ramel Airport / Maroc</t>
  </si>
  <si>
    <t>ESU</t>
  </si>
  <si>
    <t>Essaouira</t>
  </si>
  <si>
    <t>Essaouira Mogador Airport</t>
  </si>
  <si>
    <t>Hub ESU - Essaouira - Essaouira Mogador Airport / Maroc</t>
  </si>
  <si>
    <t>VIL</t>
  </si>
  <si>
    <t>Dakhla</t>
  </si>
  <si>
    <t>Dakhla Airport</t>
  </si>
  <si>
    <t>Hub VIL - Dakhla - Dakhla Airport / Maroc</t>
  </si>
  <si>
    <t>ERH</t>
  </si>
  <si>
    <t>Errachidia</t>
  </si>
  <si>
    <t>Moulay Ali Cherif Airport</t>
  </si>
  <si>
    <t>Hub ERH - Errachidia - Moulay Ali Cherif Airport / Maroc</t>
  </si>
  <si>
    <t>FDF</t>
  </si>
  <si>
    <t>Le Lamentin</t>
  </si>
  <si>
    <t>Aimé Césaire Aéroport international</t>
  </si>
  <si>
    <t>Martinique</t>
  </si>
  <si>
    <t>Hub FDF - Le Lamentin - Aimé Césaire Aéroport international / Martinique</t>
  </si>
  <si>
    <t>/images/flags/mq.png</t>
  </si>
  <si>
    <t>mq.png</t>
  </si>
  <si>
    <t>MRU</t>
  </si>
  <si>
    <t>Plaisance</t>
  </si>
  <si>
    <t>Sir Seewoosagur Ramgoolam International Airport</t>
  </si>
  <si>
    <t>Maurice</t>
  </si>
  <si>
    <t>Hub MRU - Plaisance - Sir Seewoosagur Ramgoolam International Airport / Maurice</t>
  </si>
  <si>
    <t>/images/flags/mu.png</t>
  </si>
  <si>
    <t>mu.png</t>
  </si>
  <si>
    <t>NDB</t>
  </si>
  <si>
    <t>Nouadhibou</t>
  </si>
  <si>
    <t>Nouadhibou aéroport International</t>
  </si>
  <si>
    <t>Mauritanie</t>
  </si>
  <si>
    <t>Hub NDB - Nouadhibou - Nouadhibou aéroport International / Mauritanie</t>
  </si>
  <si>
    <t>/images/flags/mr.png</t>
  </si>
  <si>
    <t>mr.png</t>
  </si>
  <si>
    <t>NKC</t>
  </si>
  <si>
    <t>Nouakchott</t>
  </si>
  <si>
    <t>Nouakchott International Airport</t>
  </si>
  <si>
    <t>Hub NKC - Nouakchott - Nouakchott International Airport / Mauritanie</t>
  </si>
  <si>
    <t>DZA</t>
  </si>
  <si>
    <t>Dzaoudzi</t>
  </si>
  <si>
    <t>Pamandzi International Airport</t>
  </si>
  <si>
    <t>Mayotte</t>
  </si>
  <si>
    <t>Hub DZA - Dzaoudzi - Pamandzi International Airport / Mayotte</t>
  </si>
  <si>
    <t>/images/flags/yt.png</t>
  </si>
  <si>
    <t>yt.png</t>
  </si>
  <si>
    <t>CTM</t>
  </si>
  <si>
    <t>Chetumal</t>
  </si>
  <si>
    <t>Chetumal Aeropuerto Internacional</t>
  </si>
  <si>
    <t>Mexique</t>
  </si>
  <si>
    <t>Hub CTM - Chetumal - Chetumal Aeropuerto Internacional / Mexique</t>
  </si>
  <si>
    <t>/images/flags/mx.png</t>
  </si>
  <si>
    <t>mx.png</t>
  </si>
  <si>
    <t>CUN</t>
  </si>
  <si>
    <t>Cancun</t>
  </si>
  <si>
    <t>Cancun Aeropuerto Internacional</t>
  </si>
  <si>
    <t>Hub CUN - Cancun - Cancun Aeropuerto Internacional / Mexique</t>
  </si>
  <si>
    <t>CZM</t>
  </si>
  <si>
    <t>Cozumel</t>
  </si>
  <si>
    <t>Cozumel Aeropuerto Internacional</t>
  </si>
  <si>
    <t>Hub CZM - Cozumel - Cozumel Aeropuerto Internacional / Mexique</t>
  </si>
  <si>
    <t>MEX</t>
  </si>
  <si>
    <t>México</t>
  </si>
  <si>
    <t>Benito Juárez Aeropuerto Internacional</t>
  </si>
  <si>
    <t>Hub MEX - México - Benito Juárez Aeropuerto Internacional / Mexique</t>
  </si>
  <si>
    <t>GDL</t>
  </si>
  <si>
    <t>Guadalajara</t>
  </si>
  <si>
    <t>Don Miguel Hidalgo y Costilla Aeropuerto Internacional</t>
  </si>
  <si>
    <t>Hub GDL - Guadalajara - Don Miguel Hidalgo y Costilla Aeropuerto Internacional / Mexique</t>
  </si>
  <si>
    <t>MTY</t>
  </si>
  <si>
    <t>Monterrey</t>
  </si>
  <si>
    <t>Mariano Escobedo Aeropuerto Internacional</t>
  </si>
  <si>
    <t>Hub MTY - Monterrey - Mariano Escobedo Aeropuerto Internacional / Mexique</t>
  </si>
  <si>
    <t>TLC</t>
  </si>
  <si>
    <t>Toluca</t>
  </si>
  <si>
    <t>Licenciado Adolfo López Mateos Aeropuerto Internacional</t>
  </si>
  <si>
    <t>Hub TLC - Toluca - Licenciado Adolfo López Mateos Aeropuerto Internacional / Mexique</t>
  </si>
  <si>
    <t>TIJ</t>
  </si>
  <si>
    <t>Tijuana</t>
  </si>
  <si>
    <t>General Abelardo L. Rodríguez Aeropuerto Internacional</t>
  </si>
  <si>
    <t>Hub TIJ - Tijuana - General Abelardo L. Rodríguez Aeropuerto Internacional / Mexique</t>
  </si>
  <si>
    <t>PVR</t>
  </si>
  <si>
    <t>Puerto Vallarta</t>
  </si>
  <si>
    <t>Licenciado Gustavo Díaz Ordaz Aeropuerto Internacional</t>
  </si>
  <si>
    <t>Hub PVR - Puerto Vallarta - Licenciado Gustavo Díaz Ordaz Aeropuerto Internacional / Mexique</t>
  </si>
  <si>
    <t>SJD</t>
  </si>
  <si>
    <t>San José del Cabo</t>
  </si>
  <si>
    <t>Los Cabos Aeropuerto Internacional</t>
  </si>
  <si>
    <t>Hub SJD - San José del Cabo - Los Cabos Aeropuerto Internacional / Mexique</t>
  </si>
  <si>
    <t>HMO</t>
  </si>
  <si>
    <t>Hermosillo</t>
  </si>
  <si>
    <t>General Ignacio Pesqueira García Aeropuerto Internacional</t>
  </si>
  <si>
    <t>Hub HMO - Hermosillo - General Ignacio Pesqueira García Aeropuerto Internacional / Mexique</t>
  </si>
  <si>
    <t>MID</t>
  </si>
  <si>
    <t>Mérida</t>
  </si>
  <si>
    <t>Manuel Crescencio Rejón Aeropuerto Internacional</t>
  </si>
  <si>
    <t>Hub MID - Mérida - Manuel Crescencio Rejón Aeropuerto Internacional / Mexique</t>
  </si>
  <si>
    <t>BJX</t>
  </si>
  <si>
    <t>Guanajuato</t>
  </si>
  <si>
    <t>Del Bajío Aeropuerto Internacional</t>
  </si>
  <si>
    <t>Hub BJX - Guanajuato - Del Bajío Aeropuerto Internacional / Mexique</t>
  </si>
  <si>
    <t>CUL</t>
  </si>
  <si>
    <t>Culiacán</t>
  </si>
  <si>
    <t>Bachigualato Aeropuerto Internacional Federal</t>
  </si>
  <si>
    <t>Hub CUL - Culiacán - Bachigualato Aeropuerto Internacional Federal / Mexique</t>
  </si>
  <si>
    <t>ACA</t>
  </si>
  <si>
    <t>Acapulco</t>
  </si>
  <si>
    <t>General Juan N. Álvare Aeropuerto Internacional</t>
  </si>
  <si>
    <t>Hub ACA - Acapulco - General Juan N. Álvare Aeropuerto Internacional / Mexique</t>
  </si>
  <si>
    <t>VER</t>
  </si>
  <si>
    <t>Veracruz</t>
  </si>
  <si>
    <t>General Heriberto Jara Aeropuerto Internacional</t>
  </si>
  <si>
    <t>Hub VER - Veracruz - General Heriberto Jara Aeropuerto Internacional / Mexique</t>
  </si>
  <si>
    <t>VSA</t>
  </si>
  <si>
    <t>Villahermosa</t>
  </si>
  <si>
    <t>Capitan Carlos Rovirosa Pérez Aeropuerto Internacional</t>
  </si>
  <si>
    <t>Hub VSA - Villahermosa - Capitan Carlos Rovirosa Pérez Aeropuerto Internacional / Mexique</t>
  </si>
  <si>
    <t>MZT</t>
  </si>
  <si>
    <t>Mazatlán</t>
  </si>
  <si>
    <t>Aeropuerto Internacional General Rafael Buelna</t>
  </si>
  <si>
    <t>Hub MZT - Mazatlán - Aeropuerto Internacional General Rafael Buelna / Mexique</t>
  </si>
  <si>
    <t>CUU</t>
  </si>
  <si>
    <t>Chihuahua</t>
  </si>
  <si>
    <t>General Roberto Fierro Villalobos Aeropuerto Internacional</t>
  </si>
  <si>
    <t>Hub CUU - Chihuahua - General Roberto Fierro Villalobos Aeropuerto Internacional / Mexique</t>
  </si>
  <si>
    <t>CJS</t>
  </si>
  <si>
    <t>Ciudad Juárez</t>
  </si>
  <si>
    <t>Aeropuerto Internacional Abraham González</t>
  </si>
  <si>
    <t>Hub CJS - Ciudad Juárez - Aeropuerto Internacional Abraham González / Mexique</t>
  </si>
  <si>
    <t>ZIH</t>
  </si>
  <si>
    <t>Ixtapa/Zihuatanejo</t>
  </si>
  <si>
    <t>Aeropuerto Internacional de Ixtapa</t>
  </si>
  <si>
    <t>Hub ZIH - Ixtapa/Zihuatanejo - Aeropuerto Internacional de Ixtapa / Mexique</t>
  </si>
  <si>
    <t>MLM</t>
  </si>
  <si>
    <t>Morelia</t>
  </si>
  <si>
    <t>Aeropuerto Internacional General Francisco J. Mujica</t>
  </si>
  <si>
    <t>Hub MLM - Morelia - Aeropuerto Internacional General Francisco J. Mujica / Mexique</t>
  </si>
  <si>
    <t>TGZ</t>
  </si>
  <si>
    <t>Tuxtla Gutiérrez</t>
  </si>
  <si>
    <t>Ángel Albino Corzo Aeropuerto Internaciona</t>
  </si>
  <si>
    <t>Hub TGZ - Tuxtla Gutiérrez - Ángel Albino Corzo Aeropuerto Internaciona / Mexique</t>
  </si>
  <si>
    <t>TAM</t>
  </si>
  <si>
    <t>Tampico</t>
  </si>
  <si>
    <t>General Francisco Javier Mina Aeropuerto Internacional</t>
  </si>
  <si>
    <t>Hub TAM - Tampico - General Francisco Javier Mina Aeropuerto Internacional / Mexique</t>
  </si>
  <si>
    <t>PBC</t>
  </si>
  <si>
    <t>Puebla</t>
  </si>
  <si>
    <t>Hermanos Serdán Aeropuerto Internacional</t>
  </si>
  <si>
    <t>Hub PBC - Puebla - Hermanos Serdán Aeropuerto Internacional / Mexique</t>
  </si>
  <si>
    <t>LAP</t>
  </si>
  <si>
    <t>Manuel Márquez de León Aeropuerto Internacional</t>
  </si>
  <si>
    <t>Hub LAP - La Paz - Manuel Márquez de León Aeropuerto Internacional / Mexique</t>
  </si>
  <si>
    <t>OAX</t>
  </si>
  <si>
    <t>Oaxaca</t>
  </si>
  <si>
    <t>Aeropuerto Internacional Xoxocotlán</t>
  </si>
  <si>
    <t>Hub OAX - Oaxaca - Aeropuerto Internacional Xoxocotlán / Mexique</t>
  </si>
  <si>
    <t>MXL</t>
  </si>
  <si>
    <t>Mexicali</t>
  </si>
  <si>
    <t>Aeropuerto Internacional General Rodolfo Sánchez Taboada</t>
  </si>
  <si>
    <t>Hub MXL - Mexicali - Aeropuerto Internacional General Rodolfo Sánchez Taboada / Mexique</t>
  </si>
  <si>
    <t>TRC</t>
  </si>
  <si>
    <t>Torreón</t>
  </si>
  <si>
    <t>Francisco Sarabia Aeropuerto Internacional</t>
  </si>
  <si>
    <t>Hub TRC - Torreón - Francisco Sarabia Aeropuerto Internacional / Mexique</t>
  </si>
  <si>
    <t>ZCL</t>
  </si>
  <si>
    <t>Zacatecas</t>
  </si>
  <si>
    <t>Aeropuerto Internacional General Leobardo C. Ruiz</t>
  </si>
  <si>
    <t>Hub ZCL - Zacatecas - Aeropuerto Internacional General Leobardo C. Ruiz / Mexique</t>
  </si>
  <si>
    <t>AGU</t>
  </si>
  <si>
    <t>Aguascalientes</t>
  </si>
  <si>
    <t>Lic. Jesús Terán Peredo Aeropuerto Internacional</t>
  </si>
  <si>
    <t>Hub AGU - Aguascalientes - Lic. Jesús Terán Peredo Aeropuerto Internacional / Mexique</t>
  </si>
  <si>
    <t>HUX</t>
  </si>
  <si>
    <t>Huatulco</t>
  </si>
  <si>
    <t>Aeropuerto Internacional de Bahías de Huatulco</t>
  </si>
  <si>
    <t>Hub HUX - Huatulco - Aeropuerto Internacional de Bahías de Huatulco / Mexique</t>
  </si>
  <si>
    <t>SLP</t>
  </si>
  <si>
    <t>San Luis Potosí</t>
  </si>
  <si>
    <t>Ponciano Arriaga Aeropuerto Internacional</t>
  </si>
  <si>
    <t>Hub SLP - San Luis Potosí - Ponciano Arriaga Aeropuerto Internacional / Mexique</t>
  </si>
  <si>
    <t>LMM</t>
  </si>
  <si>
    <t>Los Mochis</t>
  </si>
  <si>
    <t>Aeropuerto Internacional Federal del Valle del Fuerte</t>
  </si>
  <si>
    <t>Hub LMM - Los Mochis - Aeropuerto Internacional Federal del Valle del Fuerte / Mexique</t>
  </si>
  <si>
    <t>ZLO</t>
  </si>
  <si>
    <t>Aeropuerto Internacional Playa de Oro</t>
  </si>
  <si>
    <t>Hub ZLO - Manzanillo - Aeropuerto Internacional Playa de Oro / Mexique</t>
  </si>
  <si>
    <t>DGO</t>
  </si>
  <si>
    <t>Durango</t>
  </si>
  <si>
    <t>General Guadalupe Victoria Aeropuerto Internacional</t>
  </si>
  <si>
    <t>Hub DGO - Durango - General Guadalupe Victoria Aeropuerto Internacional / Mexique</t>
  </si>
  <si>
    <t>REX</t>
  </si>
  <si>
    <t>Reynosa</t>
  </si>
  <si>
    <t>Aeropuerto Internacional General Lucio Blanco</t>
  </si>
  <si>
    <t>Hub REX - Reynosa - Aeropuerto Internacional General Lucio Blanco / Mexique</t>
  </si>
  <si>
    <t>TAP</t>
  </si>
  <si>
    <t>Tapachula</t>
  </si>
  <si>
    <t>Aeropuerto Internacional de Tapachula</t>
  </si>
  <si>
    <t>Hub TAP - Tapachula - Aeropuerto Internacional de Tapachula / Mexique</t>
  </si>
  <si>
    <t>CEN</t>
  </si>
  <si>
    <t>Cajeme</t>
  </si>
  <si>
    <t>Ciudad Obregon Aeropuerto Internacional</t>
  </si>
  <si>
    <t>Hub CEN - Cajeme - Ciudad Obregon Aeropuerto Internacional / Mexique</t>
  </si>
  <si>
    <t>MTT</t>
  </si>
  <si>
    <t>Minatitlán</t>
  </si>
  <si>
    <t>Aeropuerto Nacional Minatitlán/Coatzacoalcos</t>
  </si>
  <si>
    <t>Hub MTT - Minatitlán - Aeropuerto Nacional Minatitlán/Coatzacoalcos / Mexique</t>
  </si>
  <si>
    <t>UPN</t>
  </si>
  <si>
    <t>Uruapan</t>
  </si>
  <si>
    <t>Aeropuerto Gral. y Lic. Ignacio López Rayón</t>
  </si>
  <si>
    <t>Hub UPN - Uruapan - Aeropuerto Gral. y Lic. Ignacio López Rayón / Mexique</t>
  </si>
  <si>
    <t>CLQ</t>
  </si>
  <si>
    <t>Colima</t>
  </si>
  <si>
    <t>Colima Aeropuerto Nacional</t>
  </si>
  <si>
    <t>Hub CLQ - Colima - Colima Aeropuerto Nacional / Mexique</t>
  </si>
  <si>
    <t>GYM</t>
  </si>
  <si>
    <t>Guaymas</t>
  </si>
  <si>
    <t>Aeropuerto Internacional General José María Yáñez</t>
  </si>
  <si>
    <t>Hub GYM - Guaymas - Aeropuerto Internacional General José María Yáñez / Mexique</t>
  </si>
  <si>
    <t>TPQ</t>
  </si>
  <si>
    <t>Tepic</t>
  </si>
  <si>
    <t>Tepic Aeropuerto Internacional</t>
  </si>
  <si>
    <t>Hub TPQ - Tepic - Tepic Aeropuerto Internacional / Mexique</t>
  </si>
  <si>
    <t>KIV</t>
  </si>
  <si>
    <t>Kilwa</t>
  </si>
  <si>
    <t>Chisinau Aeroportul International</t>
  </si>
  <si>
    <t>Moldavie</t>
  </si>
  <si>
    <t>Hub KIV - Kilwa - Chisinau Aeroportul International / Moldavie</t>
  </si>
  <si>
    <t>/images/flags/md.png</t>
  </si>
  <si>
    <t>md.png</t>
  </si>
  <si>
    <t>DLZ</t>
  </si>
  <si>
    <t>Dalanzadgad</t>
  </si>
  <si>
    <t>Dalanzadgad Airport</t>
  </si>
  <si>
    <t>Mongolie</t>
  </si>
  <si>
    <t>Hub DLZ - Dalanzadgad - Dalanzadgad Airport / Mongolie</t>
  </si>
  <si>
    <t>/images/flags/mn.png</t>
  </si>
  <si>
    <t>mn.png</t>
  </si>
  <si>
    <t>ULN</t>
  </si>
  <si>
    <t>Ulan Bator</t>
  </si>
  <si>
    <t>Chinggis Khaan International Airport</t>
  </si>
  <si>
    <t>Hub ULN - Ulan Bator - Chinggis Khaan International Airport / Mongolie</t>
  </si>
  <si>
    <t>AVK</t>
  </si>
  <si>
    <t>Arvaikheer</t>
  </si>
  <si>
    <t>Arvaikheer Airport</t>
  </si>
  <si>
    <t>Hub AVK - Arvaikheer - Arvaikheer Airport / Mongolie</t>
  </si>
  <si>
    <t>HVD</t>
  </si>
  <si>
    <t>Khovd</t>
  </si>
  <si>
    <t>Khovd Airport</t>
  </si>
  <si>
    <t>Hub HVD - Khovd - Khovd Airport / Mongolie</t>
  </si>
  <si>
    <t>LTI</t>
  </si>
  <si>
    <t>Altai</t>
  </si>
  <si>
    <t>Altai Airport</t>
  </si>
  <si>
    <t>Hub LTI - Altai - Altai Airport / Mongolie</t>
  </si>
  <si>
    <t>MXV</t>
  </si>
  <si>
    <t>Moron</t>
  </si>
  <si>
    <t>Moron Airport</t>
  </si>
  <si>
    <t>Hub MXV - Moron - Moron Airport / Mongolie</t>
  </si>
  <si>
    <t>UGA</t>
  </si>
  <si>
    <t>Bulgan</t>
  </si>
  <si>
    <t>Bulgan Airport</t>
  </si>
  <si>
    <t>Hub UGA - Bulgan - Bulgan Airport / Mongolie</t>
  </si>
  <si>
    <t>ULO</t>
  </si>
  <si>
    <t>Ulaangom</t>
  </si>
  <si>
    <t>Ulaangom Airport</t>
  </si>
  <si>
    <t>Hub ULO - Ulaangom - Ulaangom Airport / Mongolie</t>
  </si>
  <si>
    <t>UNR</t>
  </si>
  <si>
    <t>Underkhaan</t>
  </si>
  <si>
    <t>Ondorkhaan Airport</t>
  </si>
  <si>
    <t>Hub UNR - Underkhaan - Ondorkhaan Airport / Mongolie</t>
  </si>
  <si>
    <t>ULG</t>
  </si>
  <si>
    <t>Olgii</t>
  </si>
  <si>
    <t>Olgii Airport</t>
  </si>
  <si>
    <t>Hub ULG - Olgii - Olgii Airport / Mongolie</t>
  </si>
  <si>
    <t>COQ</t>
  </si>
  <si>
    <t>Choibalsan</t>
  </si>
  <si>
    <t>Choibalsan Airport</t>
  </si>
  <si>
    <t>Hub COQ - Choibalsan - Choibalsan Airport / Mongolie</t>
  </si>
  <si>
    <t>BYN</t>
  </si>
  <si>
    <t>Bayankhongor</t>
  </si>
  <si>
    <t>Bayankhongor Airport</t>
  </si>
  <si>
    <t>Hub BYN - Bayankhongor - Bayankhongor Airport / Mongolie</t>
  </si>
  <si>
    <t>UUN</t>
  </si>
  <si>
    <t>Baruun</t>
  </si>
  <si>
    <t>Urt Airport</t>
  </si>
  <si>
    <t>Hub UUN - Baruun - Urt Airport / Mongolie</t>
  </si>
  <si>
    <t>TGD</t>
  </si>
  <si>
    <t>Podgorica</t>
  </si>
  <si>
    <t>Podgorica Airport</t>
  </si>
  <si>
    <t>Monténégro</t>
  </si>
  <si>
    <t>Hub TGD - Podgorica - Podgorica Airport / Monténégro</t>
  </si>
  <si>
    <t>/images/flags/me.png</t>
  </si>
  <si>
    <t>me.png</t>
  </si>
  <si>
    <t>TIV</t>
  </si>
  <si>
    <t>Tivat</t>
  </si>
  <si>
    <t>Tivat Airport</t>
  </si>
  <si>
    <t>Hub TIV - Tivat - Tivat Airport / Monténégro</t>
  </si>
  <si>
    <t>RGN</t>
  </si>
  <si>
    <t>Rangoun</t>
  </si>
  <si>
    <t>Aéroport international de Yangon</t>
  </si>
  <si>
    <t>Myanmar</t>
  </si>
  <si>
    <t>Hub RGN - Rangoun - Aéroport international de Yangon / Myanmar</t>
  </si>
  <si>
    <t>/images/flags/mm.png</t>
  </si>
  <si>
    <t>mm.png</t>
  </si>
  <si>
    <t>ERS</t>
  </si>
  <si>
    <t>Windhoek</t>
  </si>
  <si>
    <t>Eros Airport</t>
  </si>
  <si>
    <t>Namibie</t>
  </si>
  <si>
    <t>Hub ERS - Windhoek - Eros Airport / Namibie</t>
  </si>
  <si>
    <t>/images/flags/na.png</t>
  </si>
  <si>
    <t>na.png</t>
  </si>
  <si>
    <t>WDH</t>
  </si>
  <si>
    <t>Hosea Kutako International Airport</t>
  </si>
  <si>
    <t>Hub WDH - Windhoek - Hosea Kutako International Airport / Namibie</t>
  </si>
  <si>
    <t>KMP</t>
  </si>
  <si>
    <t>Keetmanshoop</t>
  </si>
  <si>
    <t>Keetmanshoop Airport</t>
  </si>
  <si>
    <t>Hub KMP - Keetmanshoop - Keetmanshoop Airport / Namibie</t>
  </si>
  <si>
    <t>LUD</t>
  </si>
  <si>
    <t>Luderitz</t>
  </si>
  <si>
    <t>Luderitz Airport</t>
  </si>
  <si>
    <t>Hub LUD - Luderitz - Luderitz Airport / Namibie</t>
  </si>
  <si>
    <t>MPA</t>
  </si>
  <si>
    <t>Mpacha</t>
  </si>
  <si>
    <t>Katima Mulilo Airport</t>
  </si>
  <si>
    <t>Hub MPA - Mpacha - Katima Mulilo Airport / Namibie</t>
  </si>
  <si>
    <t>OND</t>
  </si>
  <si>
    <t>Ondangwa</t>
  </si>
  <si>
    <t>Ondangwa Airport</t>
  </si>
  <si>
    <t>Hub OND - Ondangwa - Ondangwa Airport / Namibie</t>
  </si>
  <si>
    <t>WVB</t>
  </si>
  <si>
    <t>Walvis Bay</t>
  </si>
  <si>
    <t>Walvis Bay Airport</t>
  </si>
  <si>
    <t>Hub WVB - Walvis Bay - Walvis Bay Airport / Namibie</t>
  </si>
  <si>
    <t>INU</t>
  </si>
  <si>
    <t>Nauru Island</t>
  </si>
  <si>
    <t>Nauru International Airport</t>
  </si>
  <si>
    <t>Nauru</t>
  </si>
  <si>
    <t>Hub INU - Nauru Island - Nauru International Airport / Nauru</t>
  </si>
  <si>
    <t>/images/flags/nr.png</t>
  </si>
  <si>
    <t>nr.png</t>
  </si>
  <si>
    <t>MGA</t>
  </si>
  <si>
    <t>Managua</t>
  </si>
  <si>
    <t>Aeropuerto Internacional Augusto C. Sandino</t>
  </si>
  <si>
    <t>Nicaragua</t>
  </si>
  <si>
    <t>Hub MGA - Managua - Aeropuerto Internacional Augusto C. Sandino / Nicaragua</t>
  </si>
  <si>
    <t>/images/flags/ni.png</t>
  </si>
  <si>
    <t>ni.png</t>
  </si>
  <si>
    <t>NIM</t>
  </si>
  <si>
    <t>Niamey</t>
  </si>
  <si>
    <t>Diori Hamani Aéroport International</t>
  </si>
  <si>
    <t>Niger</t>
  </si>
  <si>
    <t>Hub NIM - Niamey - Diori Hamani Aéroport International / Niger</t>
  </si>
  <si>
    <t>/images/flags/ne.png</t>
  </si>
  <si>
    <t>ne.png</t>
  </si>
  <si>
    <t>KAN</t>
  </si>
  <si>
    <t>Kano</t>
  </si>
  <si>
    <t>Mallam Aminu International Airport</t>
  </si>
  <si>
    <t>Nigéria</t>
  </si>
  <si>
    <t>Hub KAN - Kano - Mallam Aminu International Airport / Nigéria</t>
  </si>
  <si>
    <t>/images/flags/ng.png</t>
  </si>
  <si>
    <t>ng.png</t>
  </si>
  <si>
    <t>LOS</t>
  </si>
  <si>
    <t>Lagos</t>
  </si>
  <si>
    <t>Murtala Muhammed International Airport</t>
  </si>
  <si>
    <t>Hub LOS - Lagos - Murtala Muhammed International Airport / Nigéria</t>
  </si>
  <si>
    <t>ABV</t>
  </si>
  <si>
    <t>Abuja</t>
  </si>
  <si>
    <t>Nnamdi Azikiwe International Airport</t>
  </si>
  <si>
    <t>Hub ABV - Abuja - Nnamdi Azikiwe International Airport / Nigéria</t>
  </si>
  <si>
    <t>KAD</t>
  </si>
  <si>
    <t>Kaduna</t>
  </si>
  <si>
    <t>Kaduna Airport</t>
  </si>
  <si>
    <t>Hub KAD - Kaduna - Kaduna Airport / Nigéria</t>
  </si>
  <si>
    <t>ENU</t>
  </si>
  <si>
    <t>Enugu</t>
  </si>
  <si>
    <t>Akanu Ibiam International Airport</t>
  </si>
  <si>
    <t>Hub ENU - Enugu - Akanu Ibiam International Airport / Nigéria</t>
  </si>
  <si>
    <t>CBQ</t>
  </si>
  <si>
    <t>Calabar</t>
  </si>
  <si>
    <t>Margaret Ekpo International Airport</t>
  </si>
  <si>
    <t>Hub CBQ - Calabar - Margaret Ekpo International Airport / Nigéria</t>
  </si>
  <si>
    <t>PHC</t>
  </si>
  <si>
    <t>Port Harcourt</t>
  </si>
  <si>
    <t>Port Harcourt International Airport</t>
  </si>
  <si>
    <t>Hub PHC - Port Harcourt - Port Harcourt International Airport / Nigéria</t>
  </si>
  <si>
    <t>YOL</t>
  </si>
  <si>
    <t>Yola</t>
  </si>
  <si>
    <t>Yola Airport</t>
  </si>
  <si>
    <t>Hub YOL - Yola - Yola Airport / Nigéria</t>
  </si>
  <si>
    <t>IUE</t>
  </si>
  <si>
    <t>Alofi</t>
  </si>
  <si>
    <t>Niue International Airport</t>
  </si>
  <si>
    <t>Niue</t>
  </si>
  <si>
    <t>Hub IUE - Alofi - Niue International Airport / Niue</t>
  </si>
  <si>
    <t>/images/flags/nu.png</t>
  </si>
  <si>
    <t>nu.png</t>
  </si>
  <si>
    <t>OSL</t>
  </si>
  <si>
    <t>Oslo</t>
  </si>
  <si>
    <t>Gardermoen Lufthavn</t>
  </si>
  <si>
    <t>Norvège</t>
  </si>
  <si>
    <t>Hub OSL - Oslo - Gardermoen Lufthavn / Norvège</t>
  </si>
  <si>
    <t>/images/flags/no.png</t>
  </si>
  <si>
    <t>no.png</t>
  </si>
  <si>
    <t>DLD</t>
  </si>
  <si>
    <t>Geilo</t>
  </si>
  <si>
    <t>Geilo Lufthavn</t>
  </si>
  <si>
    <t>Hub DLD - Geilo - Geilo Lufthavn / Norvège</t>
  </si>
  <si>
    <t>FRO</t>
  </si>
  <si>
    <t>Floro</t>
  </si>
  <si>
    <t>Floro Lufthavn</t>
  </si>
  <si>
    <t>Hub FRO - Floro - Floro Lufthavn / Norvège</t>
  </si>
  <si>
    <t>BGO</t>
  </si>
  <si>
    <t>Bergen</t>
  </si>
  <si>
    <t>Flesland Lufthavn</t>
  </si>
  <si>
    <t>Hub BGO - Bergen - Flesland Lufthavn / Norvège</t>
  </si>
  <si>
    <t>SVG</t>
  </si>
  <si>
    <t>Stavanger</t>
  </si>
  <si>
    <t>Sola Lufthavn</t>
  </si>
  <si>
    <t>Hub SVG - Stavanger - Sola Lufthavn / Norvège</t>
  </si>
  <si>
    <t>HAU</t>
  </si>
  <si>
    <t>Haugesund</t>
  </si>
  <si>
    <t>Haugesund Lufthavn</t>
  </si>
  <si>
    <t>Hub HAU - Haugesund - Haugesund Lufthavn / Norvège</t>
  </si>
  <si>
    <t>RYG</t>
  </si>
  <si>
    <t>Moss</t>
  </si>
  <si>
    <t>Rygge Lufthavn</t>
  </si>
  <si>
    <t>Hub RYG - Moss - Rygge Lufthavn / Norvège</t>
  </si>
  <si>
    <t>BOO</t>
  </si>
  <si>
    <t>Bodø</t>
  </si>
  <si>
    <t>Bodo Lufthavn</t>
  </si>
  <si>
    <t>Hub BOO - Bodø - Bodo Lufthavn / Norvège</t>
  </si>
  <si>
    <t>KKN</t>
  </si>
  <si>
    <t>Kirkenes</t>
  </si>
  <si>
    <t>Kirkenes Lufthavn</t>
  </si>
  <si>
    <t>Hub KKN - Kirkenes - Kirkenes Lufthavn / Norvège</t>
  </si>
  <si>
    <t>EVE</t>
  </si>
  <si>
    <t>Harstad</t>
  </si>
  <si>
    <t>Narvik Lufthavn</t>
  </si>
  <si>
    <t>Hub EVE - Harstad - Narvik Lufthavn / Norvège</t>
  </si>
  <si>
    <t>KRS</t>
  </si>
  <si>
    <t>Kristiansand</t>
  </si>
  <si>
    <t>Kristiansand Lufthavn</t>
  </si>
  <si>
    <t>Hub KRS - Kristiansand - Kristiansand Lufthavn / Norvège</t>
  </si>
  <si>
    <t>KSU</t>
  </si>
  <si>
    <t>Kristiansund</t>
  </si>
  <si>
    <t>Kristiansund Lufthavn</t>
  </si>
  <si>
    <t>Hub KSU - Kristiansund - Kristiansund Lufthavn / Norvège</t>
  </si>
  <si>
    <t>LKL</t>
  </si>
  <si>
    <t>Lakselv</t>
  </si>
  <si>
    <t>Lakselv Lufthavn</t>
  </si>
  <si>
    <t>Hub LKL - Lakselv - Lakselv Lufthavn / Norvège</t>
  </si>
  <si>
    <t>MOL</t>
  </si>
  <si>
    <t>Molde</t>
  </si>
  <si>
    <t>Molde Lufthavn</t>
  </si>
  <si>
    <t>Hub MOL - Molde - Molde Lufthavn / Norvège</t>
  </si>
  <si>
    <t>BDU</t>
  </si>
  <si>
    <t>Bardufoss</t>
  </si>
  <si>
    <t>Målselv Lufthavn</t>
  </si>
  <si>
    <t>Hub BDU - Bardufoss - Målselv Lufthavn / Norvège</t>
  </si>
  <si>
    <t>NTB</t>
  </si>
  <si>
    <t>Notodden</t>
  </si>
  <si>
    <t>Notodden Lufthavn</t>
  </si>
  <si>
    <t>Hub NTB - Notodden - Notodden Lufthavn / Norvège</t>
  </si>
  <si>
    <t>LYR</t>
  </si>
  <si>
    <t>Longyearbyen</t>
  </si>
  <si>
    <t>Svalbard Lufthavn</t>
  </si>
  <si>
    <t>Hub LYR - Longyearbyen - Svalbard Lufthavn / Norvège</t>
  </si>
  <si>
    <t>BNN</t>
  </si>
  <si>
    <t>Brønnøy</t>
  </si>
  <si>
    <t>Bronnoysund Lufthavn</t>
  </si>
  <si>
    <t>Hub BNN - Brønnøy - Bronnoysund Lufthavn / Norvège</t>
  </si>
  <si>
    <t>SKE</t>
  </si>
  <si>
    <t>Skien</t>
  </si>
  <si>
    <t>Skien Lufthavn</t>
  </si>
  <si>
    <t>Hub SKE - Skien - Skien Lufthavn / Norvège</t>
  </si>
  <si>
    <t>SRP</t>
  </si>
  <si>
    <t>Stord</t>
  </si>
  <si>
    <t>Stord Lufthavn</t>
  </si>
  <si>
    <t>Hub SRP - Stord - Stord Lufthavn / Norvège</t>
  </si>
  <si>
    <t>SSJ</t>
  </si>
  <si>
    <t>Sandnessjoen</t>
  </si>
  <si>
    <t>Sandnessjoen Lufthavn</t>
  </si>
  <si>
    <t>Hub SSJ - Sandnessjoen - Sandnessjoen Lufthavn / Norvège</t>
  </si>
  <si>
    <t>TOS</t>
  </si>
  <si>
    <t>Tromso</t>
  </si>
  <si>
    <t>Tromso Lufthavn</t>
  </si>
  <si>
    <t>Hub TOS - Tromso - Tromso Lufthavn / Norvège</t>
  </si>
  <si>
    <t>TRF</t>
  </si>
  <si>
    <t>Sandefjord Lufthavn</t>
  </si>
  <si>
    <t>Hub TRF - Oslo - Sandefjord Lufthavn / Norvège</t>
  </si>
  <si>
    <t>BJF</t>
  </si>
  <si>
    <t>Batsfjord</t>
  </si>
  <si>
    <t>Batsfjord Lufthavn</t>
  </si>
  <si>
    <t>Hub BJF - Batsfjord - Batsfjord Lufthavn / Norvège</t>
  </si>
  <si>
    <t>VAW</t>
  </si>
  <si>
    <t>Vardoe</t>
  </si>
  <si>
    <t>Vardo Lufthavn</t>
  </si>
  <si>
    <t>Hub VAW - Vardoe - Vardo Lufthavn / Norvège</t>
  </si>
  <si>
    <t>VDB</t>
  </si>
  <si>
    <t>Fagernes</t>
  </si>
  <si>
    <t>Fagernes Lufthavn</t>
  </si>
  <si>
    <t>Hub VDB - Fagernes - Fagernes Lufthavn / Norvège</t>
  </si>
  <si>
    <t>RRS</t>
  </si>
  <si>
    <t>Røros</t>
  </si>
  <si>
    <t>Røros lufthavn</t>
  </si>
  <si>
    <t>Hub RRS - Røros - Røros lufthavn / Norvège</t>
  </si>
  <si>
    <t>TRD</t>
  </si>
  <si>
    <t>Trondheim</t>
  </si>
  <si>
    <t>Trondheim Lufthavn</t>
  </si>
  <si>
    <t>Hub TRD - Trondheim - Trondheim Lufthavn / Norvège</t>
  </si>
  <si>
    <t>BVG</t>
  </si>
  <si>
    <t>Berlevag</t>
  </si>
  <si>
    <t>Berlevag Lufthavn</t>
  </si>
  <si>
    <t>Hub BVG - Berlevag - Berlevag Lufthavn / Norvège</t>
  </si>
  <si>
    <t>OLA</t>
  </si>
  <si>
    <t>Brekstad</t>
  </si>
  <si>
    <t>Orland Lufthavn</t>
  </si>
  <si>
    <t>Hub OLA - Brekstad - Orland Lufthavn / Norvège</t>
  </si>
  <si>
    <t>AES</t>
  </si>
  <si>
    <t>Aalesund</t>
  </si>
  <si>
    <t>Alesund Lufthavn</t>
  </si>
  <si>
    <t>Hub AES - Aalesund - Alesund Lufthavn / Norvège</t>
  </si>
  <si>
    <t>ALF</t>
  </si>
  <si>
    <t>Alta</t>
  </si>
  <si>
    <t>Alta Lufthavn</t>
  </si>
  <si>
    <t>Hub ALF - Alta - Alta Lufthavn / Norvège</t>
  </si>
  <si>
    <t>ANX</t>
  </si>
  <si>
    <t>Andenes</t>
  </si>
  <si>
    <t>Andoya Lufthavn</t>
  </si>
  <si>
    <t>Hub ANX - Andenes - Andoya Lufthavn / Norvège</t>
  </si>
  <si>
    <t>NOU</t>
  </si>
  <si>
    <t>Nouméa</t>
  </si>
  <si>
    <t>Aéroport international de La Tontouta</t>
  </si>
  <si>
    <t>Nouvelle-Calédonie</t>
  </si>
  <si>
    <t>Hub NOU - Nouméa - Aéroport international de La Tontouta / Nouvelle-Calédonie</t>
  </si>
  <si>
    <t>/images/flags/nc.png</t>
  </si>
  <si>
    <t>nc.png</t>
  </si>
  <si>
    <t>GEA</t>
  </si>
  <si>
    <t>Aéroport de Magenta</t>
  </si>
  <si>
    <t>Hub GEA - Nouméa - Aéroport de Magenta / Nouvelle-Calédonie</t>
  </si>
  <si>
    <t>LIF</t>
  </si>
  <si>
    <t>Lifou</t>
  </si>
  <si>
    <t>Aéroport de Lifou</t>
  </si>
  <si>
    <t>Hub LIF - Lifou - Aéroport de Lifou / Nouvelle-Calédonie</t>
  </si>
  <si>
    <t>ILP</t>
  </si>
  <si>
    <t>Île des Pins</t>
  </si>
  <si>
    <t>Aéroport de lÎle des Pins</t>
  </si>
  <si>
    <t>Hub ILP - Île des Pins - Aéroport de lÎle des Pins / Nouvelle-Calédonie</t>
  </si>
  <si>
    <t>MEE</t>
  </si>
  <si>
    <t>La Roche</t>
  </si>
  <si>
    <t>Aéroport de Maré</t>
  </si>
  <si>
    <t>Hub MEE - La Roche - Aéroport de Maré / Nouvelle-Calédonie</t>
  </si>
  <si>
    <t>UVE</t>
  </si>
  <si>
    <t>Ouvéa</t>
  </si>
  <si>
    <t>Aéroport dOuvéa</t>
  </si>
  <si>
    <t>Hub UVE - Ouvéa - Aéroport dOuvéa / Nouvelle-Calédonie</t>
  </si>
  <si>
    <t>KOC</t>
  </si>
  <si>
    <t>Koumac</t>
  </si>
  <si>
    <t>Aéroport de Koumac</t>
  </si>
  <si>
    <t>Hub KOC - Koumac - Aéroport de Koumac / Nouvelle-Calédonie</t>
  </si>
  <si>
    <t>TGJ</t>
  </si>
  <si>
    <t>Île Tiga</t>
  </si>
  <si>
    <t>Aéroport de Tiga</t>
  </si>
  <si>
    <t>Hub TGJ - Île Tiga - Aéroport de Tiga / Nouvelle-Calédonie</t>
  </si>
  <si>
    <t>TOU</t>
  </si>
  <si>
    <t>Touho</t>
  </si>
  <si>
    <t>Aéroport de Touho</t>
  </si>
  <si>
    <t>Hub TOU - Touho - Aéroport de Touho / Nouvelle-Calédonie</t>
  </si>
  <si>
    <t>KNQ</t>
  </si>
  <si>
    <t>Koné</t>
  </si>
  <si>
    <t>Aéroport de Koné</t>
  </si>
  <si>
    <t>Hub KNQ - Koné - Aéroport de Koné / Nouvelle-Calédonie</t>
  </si>
  <si>
    <t>CHC</t>
  </si>
  <si>
    <t>Christchurch</t>
  </si>
  <si>
    <t>Christchurch International Airport</t>
  </si>
  <si>
    <t>Nouvelle-Zélande</t>
  </si>
  <si>
    <t>Hub CHC - Christchurch - Christchurch International Airport / Nouvelle-Zélande</t>
  </si>
  <si>
    <t>/images/flags/nz.png</t>
  </si>
  <si>
    <t>nz.png</t>
  </si>
  <si>
    <t>DUD</t>
  </si>
  <si>
    <t>Dunedin</t>
  </si>
  <si>
    <t>Dunedin International Airport</t>
  </si>
  <si>
    <t>Hub DUD - Dunedin - Dunedin International Airport / Nouvelle-Zélande</t>
  </si>
  <si>
    <t>GIS</t>
  </si>
  <si>
    <t>Gisborne</t>
  </si>
  <si>
    <t>Gisborne Airport</t>
  </si>
  <si>
    <t>Hub GIS - Gisborne - Gisborne Airport / Nouvelle-Zélande</t>
  </si>
  <si>
    <t>HKK</t>
  </si>
  <si>
    <t>Hokitika</t>
  </si>
  <si>
    <t>Hokitika Airport</t>
  </si>
  <si>
    <t>Hub HKK - Hokitika - Hokitika Airport / Nouvelle-Zélande</t>
  </si>
  <si>
    <t>HLZ</t>
  </si>
  <si>
    <t>Hamilton</t>
  </si>
  <si>
    <t>Hamilton International Airport</t>
  </si>
  <si>
    <t>Hub HLZ - Hamilton - Hamilton International Airport / Nouvelle-Zélande</t>
  </si>
  <si>
    <t>IVC</t>
  </si>
  <si>
    <t>Invercargill</t>
  </si>
  <si>
    <t>Invercargill Airport</t>
  </si>
  <si>
    <t>Hub IVC - Invercargill - Invercargill Airport / Nouvelle-Zélande</t>
  </si>
  <si>
    <t>KAT</t>
  </si>
  <si>
    <t>Kaitaia</t>
  </si>
  <si>
    <t>Kaitaia Airport</t>
  </si>
  <si>
    <t>Hub KAT - Kaitaia - Kaitaia Airport / Nouvelle-Zélande</t>
  </si>
  <si>
    <t>KKE</t>
  </si>
  <si>
    <t>Kerikeri</t>
  </si>
  <si>
    <t>Kerikeri Airport</t>
  </si>
  <si>
    <t>Hub KKE - Kerikeri - Kerikeri Airport / Nouvelle-Zélande</t>
  </si>
  <si>
    <t>BHE</t>
  </si>
  <si>
    <t>Blenheim</t>
  </si>
  <si>
    <t>Woodbourne Airport</t>
  </si>
  <si>
    <t>Hub BHE - Blenheim - Woodbourne Airport / Nouvelle-Zélande</t>
  </si>
  <si>
    <t>NPE</t>
  </si>
  <si>
    <t>Napier-Hastings</t>
  </si>
  <si>
    <t>Napier Airport</t>
  </si>
  <si>
    <t>Hub NPE - Napier-Hastings - Napier Airport / Nouvelle-Zélande</t>
  </si>
  <si>
    <t>NPL</t>
  </si>
  <si>
    <t>New Plymouth</t>
  </si>
  <si>
    <t>New Plymouth Airport</t>
  </si>
  <si>
    <t>Hub NPL - New Plymouth - New Plymouth Airport / Nouvelle-Zélande</t>
  </si>
  <si>
    <t>NSN</t>
  </si>
  <si>
    <t>Nelson</t>
  </si>
  <si>
    <t>Nelson Airport</t>
  </si>
  <si>
    <t>Hub NSN - Nelson - Nelson Airport / Nouvelle-Zélande</t>
  </si>
  <si>
    <t>PMR</t>
  </si>
  <si>
    <t>Palmerston North</t>
  </si>
  <si>
    <t>Palmerston North International Airport</t>
  </si>
  <si>
    <t>Hub PMR - Palmerston North - Palmerston North International Airport / Nouvelle-Zélande</t>
  </si>
  <si>
    <t>ROT</t>
  </si>
  <si>
    <t>Rotorua</t>
  </si>
  <si>
    <t>Rotorua International Airport</t>
  </si>
  <si>
    <t>Hub ROT - Rotorua - Rotorua International Airport / Nouvelle-Zélande</t>
  </si>
  <si>
    <t>TRG</t>
  </si>
  <si>
    <t>Tauranga</t>
  </si>
  <si>
    <t>Tauranga Airport</t>
  </si>
  <si>
    <t>Hub TRG - Tauranga - Tauranga Airport / Nouvelle-Zélande</t>
  </si>
  <si>
    <t>TUO</t>
  </si>
  <si>
    <t>Taupo</t>
  </si>
  <si>
    <t>Taupo Airport</t>
  </si>
  <si>
    <t>Hub TUO - Taupo - Taupo Airport / Nouvelle-Zélande</t>
  </si>
  <si>
    <t>TIU</t>
  </si>
  <si>
    <t>Timaru</t>
  </si>
  <si>
    <t>Richard Pearse Airport</t>
  </si>
  <si>
    <t>Hub TIU - Timaru - Richard Pearse Airport / Nouvelle-Zélande</t>
  </si>
  <si>
    <t>WHK</t>
  </si>
  <si>
    <t>Whakatane</t>
  </si>
  <si>
    <t>Whakatane Airport</t>
  </si>
  <si>
    <t>Hub WHK - Whakatane - Whakatane Airport / Nouvelle-Zélande</t>
  </si>
  <si>
    <t>WKA</t>
  </si>
  <si>
    <t>Wanaka</t>
  </si>
  <si>
    <t>Wanaka Airport</t>
  </si>
  <si>
    <t>Hub WKA - Wanaka - Wanaka Airport / Nouvelle-Zélande</t>
  </si>
  <si>
    <t>WLG</t>
  </si>
  <si>
    <t>Wellington</t>
  </si>
  <si>
    <t>Wellington International Airport</t>
  </si>
  <si>
    <t>Hub WLG - Wellington - Wellington International Airport / Nouvelle-Zélande</t>
  </si>
  <si>
    <t>WRE</t>
  </si>
  <si>
    <t>Whangarei</t>
  </si>
  <si>
    <t>Whangarei Airport</t>
  </si>
  <si>
    <t>Hub WRE - Whangarei - Whangarei Airport / Nouvelle-Zélande</t>
  </si>
  <si>
    <t>WSZ</t>
  </si>
  <si>
    <t>Westport</t>
  </si>
  <si>
    <t>Westport Airport</t>
  </si>
  <si>
    <t>Hub WSZ - Westport - Westport Airport / Nouvelle-Zélande</t>
  </si>
  <si>
    <t>CHT</t>
  </si>
  <si>
    <t>Chatham Islands</t>
  </si>
  <si>
    <t>Tuuta Airport</t>
  </si>
  <si>
    <t>Hub CHT - Chatham Islands - Tuuta Airport / Nouvelle-Zélande</t>
  </si>
  <si>
    <t>ZQN</t>
  </si>
  <si>
    <t>Queenstown</t>
  </si>
  <si>
    <t>Queenstown Airport</t>
  </si>
  <si>
    <t>Hub ZQN - Queenstown - Queenstown Airport / Nouvelle-Zélande</t>
  </si>
  <si>
    <t>MRO</t>
  </si>
  <si>
    <t>Masterton</t>
  </si>
  <si>
    <t>Hood Aerodrome</t>
  </si>
  <si>
    <t>Hub MRO - Masterton - Hood Aerodrome / Nouvelle-Zélande</t>
  </si>
  <si>
    <t>AKL</t>
  </si>
  <si>
    <t>Auckland</t>
  </si>
  <si>
    <t>Auckland International Airport</t>
  </si>
  <si>
    <t>Hub AKL - Auckland - Auckland International Airport / Nouvelle-Zélande</t>
  </si>
  <si>
    <t>WAG</t>
  </si>
  <si>
    <t>Wanganui</t>
  </si>
  <si>
    <t>Wanganui Airport</t>
  </si>
  <si>
    <t>Hub WAG - Wanganui - Wanganui Airport / Nouvelle-Zélande</t>
  </si>
  <si>
    <t>KTM</t>
  </si>
  <si>
    <t>Kathmandu</t>
  </si>
  <si>
    <t>Tribhuvan International Airport</t>
  </si>
  <si>
    <t>Népal</t>
  </si>
  <si>
    <t>Hub KTM - Kathmandu - Tribhuvan International Airport / Népal</t>
  </si>
  <si>
    <t>/images/flags/np.png</t>
  </si>
  <si>
    <t>np.png</t>
  </si>
  <si>
    <t>JKR</t>
  </si>
  <si>
    <t>Janakpur</t>
  </si>
  <si>
    <t>Janakpur Airport</t>
  </si>
  <si>
    <t>Hub JKR - Janakpur - Janakpur Airport / Népal</t>
  </si>
  <si>
    <t>KEP</t>
  </si>
  <si>
    <t>Nepalganj</t>
  </si>
  <si>
    <t>Nepalgunj Airport</t>
  </si>
  <si>
    <t>Hub KEP - Nepalganj - Nepalgunj Airport / Népal</t>
  </si>
  <si>
    <t>BIR</t>
  </si>
  <si>
    <t>Biratnagar</t>
  </si>
  <si>
    <t>Biratnagar Airport</t>
  </si>
  <si>
    <t>Hub BIR - Biratnagar - Biratnagar Airport / Népal</t>
  </si>
  <si>
    <t>PKR</t>
  </si>
  <si>
    <t>Puka Puka</t>
  </si>
  <si>
    <t>Pokhara Airport</t>
  </si>
  <si>
    <t>Hub PKR - Puka Puka - Pokhara Airport / Népal</t>
  </si>
  <si>
    <t>BWA</t>
  </si>
  <si>
    <t>Bhairawa</t>
  </si>
  <si>
    <t>Gautam Buddha Airport</t>
  </si>
  <si>
    <t>Hub BWA - Bhairawa - Gautam Buddha Airport / Népal</t>
  </si>
  <si>
    <t>BDP</t>
  </si>
  <si>
    <t>Bhadrapur</t>
  </si>
  <si>
    <t>Chandragadhi Airport</t>
  </si>
  <si>
    <t>Hub BDP - Bhadrapur - Chandragadhi Airport / Népal</t>
  </si>
  <si>
    <t>SIF</t>
  </si>
  <si>
    <t>Simara</t>
  </si>
  <si>
    <t>Simara Airport</t>
  </si>
  <si>
    <t>Hub SIF - Simara - Simara Airport / Népal</t>
  </si>
  <si>
    <t>DHI</t>
  </si>
  <si>
    <t>Dhangarhi</t>
  </si>
  <si>
    <t>Dhangadhi Airport</t>
  </si>
  <si>
    <t>Hub DHI - Dhangarhi - Dhangadhi Airport / Népal</t>
  </si>
  <si>
    <t>BHR</t>
  </si>
  <si>
    <t>Bharatpur</t>
  </si>
  <si>
    <t>Bharatpur Airport</t>
  </si>
  <si>
    <t>Hub BHR - Bharatpur - Bharatpur Airport / Népal</t>
  </si>
  <si>
    <t>KHS</t>
  </si>
  <si>
    <t>Khasab</t>
  </si>
  <si>
    <t>Khasab Airport</t>
  </si>
  <si>
    <t>Oman</t>
  </si>
  <si>
    <t>Hub KHS - Khasab - Khasab Airport / Oman</t>
  </si>
  <si>
    <t>/images/flags/om.png</t>
  </si>
  <si>
    <t>om.png</t>
  </si>
  <si>
    <t>MCT</t>
  </si>
  <si>
    <t>Muscat</t>
  </si>
  <si>
    <t>Muscat International Airport</t>
  </si>
  <si>
    <t>Hub MCT - Muscat - Muscat International Airport / Oman</t>
  </si>
  <si>
    <t>SLL</t>
  </si>
  <si>
    <t>Salalah</t>
  </si>
  <si>
    <t>Salalah Airport</t>
  </si>
  <si>
    <t>Hub SLL - Salalah - Salalah Airport / Oman</t>
  </si>
  <si>
    <t>EBB</t>
  </si>
  <si>
    <t>Entebbe</t>
  </si>
  <si>
    <t>Entebbe International Airport</t>
  </si>
  <si>
    <t>Ouganda</t>
  </si>
  <si>
    <t>Hub EBB - Entebbe - Entebbe International Airport / Ouganda</t>
  </si>
  <si>
    <t>/images/flags/ug.png</t>
  </si>
  <si>
    <t>ug.png</t>
  </si>
  <si>
    <t>OYG</t>
  </si>
  <si>
    <t>Moyo</t>
  </si>
  <si>
    <t>Moyo Airport</t>
  </si>
  <si>
    <t>Hub OYG - Moyo - Moyo Airport / Ouganda</t>
  </si>
  <si>
    <t>RUA</t>
  </si>
  <si>
    <t>Arua</t>
  </si>
  <si>
    <t>Arua Airport</t>
  </si>
  <si>
    <t>Hub RUA - Arua - Arua Airport / Ouganda</t>
  </si>
  <si>
    <t>ULU</t>
  </si>
  <si>
    <t>Gulu</t>
  </si>
  <si>
    <t>Gulu Airport</t>
  </si>
  <si>
    <t>Hub ULU - Gulu - Gulu Airport / Ouganda</t>
  </si>
  <si>
    <t>BHK</t>
  </si>
  <si>
    <t>Bukhara</t>
  </si>
  <si>
    <t>Bukhara International Airport</t>
  </si>
  <si>
    <t>Ouzbékistan</t>
  </si>
  <si>
    <t>Hub BHK - Bukhara - Bukhara International Airport / Ouzbékistan</t>
  </si>
  <si>
    <t>/images/flags/uz.png</t>
  </si>
  <si>
    <t>uz.png</t>
  </si>
  <si>
    <t>Tashkent</t>
  </si>
  <si>
    <t>Yuzhniy International Airport</t>
  </si>
  <si>
    <t>Hub TAS - Tashkent - Yuzhniy International Airport / Ouzbékistan</t>
  </si>
  <si>
    <t>SKD</t>
  </si>
  <si>
    <t>Samarkand</t>
  </si>
  <si>
    <t>Samarkand International Airport</t>
  </si>
  <si>
    <t>Hub SKD - Samarkand - Samarkand International Airport / Ouzbékistan</t>
  </si>
  <si>
    <t>KHI</t>
  </si>
  <si>
    <t>Karachi</t>
  </si>
  <si>
    <t>Jinnah International Airport</t>
  </si>
  <si>
    <t>Pakistan</t>
  </si>
  <si>
    <t>Hub KHI - Karachi - Jinnah International Airport / Pakistan</t>
  </si>
  <si>
    <t>/images/flags/pk.png</t>
  </si>
  <si>
    <t>pk.png</t>
  </si>
  <si>
    <t>ISB</t>
  </si>
  <si>
    <t>Islamabad</t>
  </si>
  <si>
    <t>Benazir Bhutto International Airport</t>
  </si>
  <si>
    <t>Hub ISB - Islamabad - Benazir Bhutto International Airport / Pakistan</t>
  </si>
  <si>
    <t>LHE</t>
  </si>
  <si>
    <t>Lahore</t>
  </si>
  <si>
    <t>Allama Iqbal International Airport</t>
  </si>
  <si>
    <t>Hub LHE - Lahore - Allama Iqbal International Airport / Pakistan</t>
  </si>
  <si>
    <t>GWD</t>
  </si>
  <si>
    <t>Gwadar</t>
  </si>
  <si>
    <t>Gwadar International Airport</t>
  </si>
  <si>
    <t>Hub GWD - Gwadar - Gwadar International Airport / Pakistan</t>
  </si>
  <si>
    <t>LYP</t>
  </si>
  <si>
    <t>Faisalabad</t>
  </si>
  <si>
    <t>Faisalabad International Airport</t>
  </si>
  <si>
    <t>Hub LYP - Faisalabad - Faisalabad International Airport / Pakistan</t>
  </si>
  <si>
    <t>MUX</t>
  </si>
  <si>
    <t>Multan</t>
  </si>
  <si>
    <t>Multan International Airport</t>
  </si>
  <si>
    <t>Hub MUX - Multan - Multan International Airport / Pakistan</t>
  </si>
  <si>
    <t>PEW</t>
  </si>
  <si>
    <t>Peshawar</t>
  </si>
  <si>
    <t>Peshawar International Airport</t>
  </si>
  <si>
    <t>Hub PEW - Peshawar - Peshawar International Airport / Pakistan</t>
  </si>
  <si>
    <t>SKZ</t>
  </si>
  <si>
    <t>Sukkur</t>
  </si>
  <si>
    <t>Sukkur Airport</t>
  </si>
  <si>
    <t>Hub SKZ - Sukkur - Sukkur Airport / Pakistan</t>
  </si>
  <si>
    <t>DEA</t>
  </si>
  <si>
    <t>Dera Ghazi Khan</t>
  </si>
  <si>
    <t>Dera Ghazi Khan Airport</t>
  </si>
  <si>
    <t>Hub DEA - Dera Ghazi Khan - Dera Ghazi Khan Airport / Pakistan</t>
  </si>
  <si>
    <t>RYK</t>
  </si>
  <si>
    <t>Rahim Yar Khan</t>
  </si>
  <si>
    <t>Shaikh Zayed International Airport</t>
  </si>
  <si>
    <t>Hub RYK - Rahim Yar Khan - Shaikh Zayed International Airport / Pakistan</t>
  </si>
  <si>
    <t>TUK</t>
  </si>
  <si>
    <t>Turbat</t>
  </si>
  <si>
    <t>Turbat International Airport</t>
  </si>
  <si>
    <t>Hub TUK - Turbat - Turbat International Airport / Pakistan</t>
  </si>
  <si>
    <t>UET</t>
  </si>
  <si>
    <t>Quetta</t>
  </si>
  <si>
    <t>Quetta International Airport</t>
  </si>
  <si>
    <t>Hub UET - Quetta - Quetta International Airport / Pakistan</t>
  </si>
  <si>
    <t>BHV</t>
  </si>
  <si>
    <t>Bahawalpur</t>
  </si>
  <si>
    <t>Bahawalpur Airport</t>
  </si>
  <si>
    <t>Hub BHV - Bahawalpur - Bahawalpur Airport / Pakistan</t>
  </si>
  <si>
    <t>PTY</t>
  </si>
  <si>
    <t>Panama City</t>
  </si>
  <si>
    <t>Tocumen Aeropuerto Internacional</t>
  </si>
  <si>
    <t>Panama</t>
  </si>
  <si>
    <t>Hub PTY - Panama City - Tocumen Aeropuerto Internacional / Panama</t>
  </si>
  <si>
    <t>/images/flags/pa.png</t>
  </si>
  <si>
    <t>pa.png</t>
  </si>
  <si>
    <t>DAV</t>
  </si>
  <si>
    <t>David</t>
  </si>
  <si>
    <t>Enrique Malek Aeropuerto Internacional</t>
  </si>
  <si>
    <t>Hub DAV - David - Enrique Malek Aeropuerto Internacional / Panama</t>
  </si>
  <si>
    <t>PAC</t>
  </si>
  <si>
    <t>Aeropuerto Internacional de Albrook</t>
  </si>
  <si>
    <t>Hub PAC - Panama City - Aeropuerto Internacional de Albrook / Panama</t>
  </si>
  <si>
    <t>BOC</t>
  </si>
  <si>
    <t>Bocas del Toro</t>
  </si>
  <si>
    <t>Bocas del Toro Aeropuerto Internacional</t>
  </si>
  <si>
    <t>Hub BOC - Bocas del Toro - Bocas del Toro Aeropuerto Internacional / Panama</t>
  </si>
  <si>
    <t>POM</t>
  </si>
  <si>
    <t>Port Moresby</t>
  </si>
  <si>
    <t>Jacksons International Airport</t>
  </si>
  <si>
    <t>Papouasie-Nouvelle-Guinée</t>
  </si>
  <si>
    <t>Hub POM - Port Moresby - Jacksons International Airport / Papouasie-Nouvelle-Guinée</t>
  </si>
  <si>
    <t>/images/flags/pg.png</t>
  </si>
  <si>
    <t>pg.png</t>
  </si>
  <si>
    <t>KVG</t>
  </si>
  <si>
    <t>Kavieng</t>
  </si>
  <si>
    <t>Kavieng Airport</t>
  </si>
  <si>
    <t>Hub KVG - Kavieng - Kavieng Airport / Papouasie-Nouvelle-Guinée</t>
  </si>
  <si>
    <t>LAE</t>
  </si>
  <si>
    <t>Lae</t>
  </si>
  <si>
    <t>Lae Nadzab Airport</t>
  </si>
  <si>
    <t>Hub LAE - Lae - Lae Nadzab Airport / Papouasie-Nouvelle-Guinée</t>
  </si>
  <si>
    <t>RAB</t>
  </si>
  <si>
    <t>Rabaul</t>
  </si>
  <si>
    <t>Rabaul Airport</t>
  </si>
  <si>
    <t>Hub RAB - Rabaul - Rabaul Airport / Papouasie-Nouvelle-Guinée</t>
  </si>
  <si>
    <t>BUA</t>
  </si>
  <si>
    <t>Ile Buka</t>
  </si>
  <si>
    <t>Buka Airport</t>
  </si>
  <si>
    <t>Hub BUA - Ile Buka - Buka Airport / Papouasie-Nouvelle-Guinée</t>
  </si>
  <si>
    <t>ASU</t>
  </si>
  <si>
    <t>Asunción</t>
  </si>
  <si>
    <t>Silvio Pettirossi Aeropuerto Internacional</t>
  </si>
  <si>
    <t>Paraguay</t>
  </si>
  <si>
    <t>Hub ASU - Asunción - Silvio Pettirossi Aeropuerto Internacional / Paraguay</t>
  </si>
  <si>
    <t>/images/flags/py.png</t>
  </si>
  <si>
    <t>py.png</t>
  </si>
  <si>
    <t>AGT</t>
  </si>
  <si>
    <t>Ciudad del Este</t>
  </si>
  <si>
    <t>Aeropuerto Internacional Guaraní</t>
  </si>
  <si>
    <t>Hub AGT - Ciudad del Este - Aeropuerto Internacional Guaraní / Paraguay</t>
  </si>
  <si>
    <t>AMS</t>
  </si>
  <si>
    <t>Amsterdam</t>
  </si>
  <si>
    <t>Amsterdam Schiphol Airport</t>
  </si>
  <si>
    <t>Pays-Bas</t>
  </si>
  <si>
    <t>Hub AMS - Amsterdam - Amsterdam Schiphol Airport / Pays-Bas</t>
  </si>
  <si>
    <t>/images/flags/nl.png</t>
  </si>
  <si>
    <t>nl.png</t>
  </si>
  <si>
    <t>EIN</t>
  </si>
  <si>
    <t>Eindhoven</t>
  </si>
  <si>
    <t>Eindhoven Airport</t>
  </si>
  <si>
    <t>Hub EIN - Eindhoven - Eindhoven Airport / Pays-Bas</t>
  </si>
  <si>
    <t>MST</t>
  </si>
  <si>
    <t>Maastricht</t>
  </si>
  <si>
    <t>Maastricht Aachen Airport</t>
  </si>
  <si>
    <t>Hub MST - Maastricht - Maastricht Aachen Airport / Pays-Bas</t>
  </si>
  <si>
    <t>GRQ</t>
  </si>
  <si>
    <t>Groningen</t>
  </si>
  <si>
    <t>Eelde Airport</t>
  </si>
  <si>
    <t>Hub GRQ - Groningen - Eelde Airport / Pays-Bas</t>
  </si>
  <si>
    <t>RTM</t>
  </si>
  <si>
    <t>Rotterdeman</t>
  </si>
  <si>
    <t>Rotterdam Airport</t>
  </si>
  <si>
    <t>Hub RTM - Rotterdeman - Rotterdam Airport / Pays-Bas</t>
  </si>
  <si>
    <t>CYZ</t>
  </si>
  <si>
    <t>Cauayan</t>
  </si>
  <si>
    <t>Cauayan Airport</t>
  </si>
  <si>
    <t>Philippines</t>
  </si>
  <si>
    <t>Hub CYZ - Cauayan - Cauayan Airport / Philippines</t>
  </si>
  <si>
    <t>/images/flags/ph.png</t>
  </si>
  <si>
    <t>ph.png</t>
  </si>
  <si>
    <t>MNL</t>
  </si>
  <si>
    <t>Manila</t>
  </si>
  <si>
    <t>Ninoy Aquino International Airport</t>
  </si>
  <si>
    <t>Hub MNL - Manila - Ninoy Aquino International Airport / Philippines</t>
  </si>
  <si>
    <t>CEB</t>
  </si>
  <si>
    <t>Cebu</t>
  </si>
  <si>
    <t>Mactan Cebu International Airport</t>
  </si>
  <si>
    <t>Hub CEB - Cebu - Mactan Cebu International Airport / Philippines</t>
  </si>
  <si>
    <t>DVO</t>
  </si>
  <si>
    <t>Davao</t>
  </si>
  <si>
    <t>Francisco Bangoy International Airport</t>
  </si>
  <si>
    <t>Hub DVO - Davao - Francisco Bangoy International Airport / Philippines</t>
  </si>
  <si>
    <t>ILO</t>
  </si>
  <si>
    <t>Iloilo</t>
  </si>
  <si>
    <t>Iloilo International Airport</t>
  </si>
  <si>
    <t>Hub ILO - Iloilo - Iloilo International Airport / Philippines</t>
  </si>
  <si>
    <t>CGY</t>
  </si>
  <si>
    <t>Cagayan de Oro</t>
  </si>
  <si>
    <t>Lumbia Airport</t>
  </si>
  <si>
    <t>Hub CGY - Cagayan de Oro - Lumbia Airport / Philippines</t>
  </si>
  <si>
    <t>BCD</t>
  </si>
  <si>
    <t>Bacolod</t>
  </si>
  <si>
    <t>Silay City International Airport</t>
  </si>
  <si>
    <t>Hub BCD - Bacolod - Silay City International Airport / Philippines</t>
  </si>
  <si>
    <t>TAC</t>
  </si>
  <si>
    <t>Tacloban</t>
  </si>
  <si>
    <t>Daniel Z. Romualdez Airport</t>
  </si>
  <si>
    <t>Hub TAC - Tacloban - Daniel Z. Romualdez Airport / Philippines</t>
  </si>
  <si>
    <t>JOL</t>
  </si>
  <si>
    <t>Jolo</t>
  </si>
  <si>
    <t>Jolo Airport</t>
  </si>
  <si>
    <t>Hub JOL - Jolo - Jolo Airport / Philippines</t>
  </si>
  <si>
    <t>KLO</t>
  </si>
  <si>
    <t>Kalibo</t>
  </si>
  <si>
    <t>Kalibo International Airport</t>
  </si>
  <si>
    <t>Hub KLO - Kalibo - Kalibo International Airport / Philippines</t>
  </si>
  <si>
    <t>CRK</t>
  </si>
  <si>
    <t>Angeles City</t>
  </si>
  <si>
    <t>Diosdado Macapagal International Airport</t>
  </si>
  <si>
    <t>Hub CRK - Angeles City - Diosdado Macapagal International Airport / Philippines</t>
  </si>
  <si>
    <t>GES</t>
  </si>
  <si>
    <t>General Santos</t>
  </si>
  <si>
    <t>Tambler International Airport</t>
  </si>
  <si>
    <t>Hub GES - General Santos - Tambler International Airport / Philippines</t>
  </si>
  <si>
    <t>LAO</t>
  </si>
  <si>
    <t>Laoag</t>
  </si>
  <si>
    <t>Laoag International Airport</t>
  </si>
  <si>
    <t>Hub LAO - Laoag - Laoag International Airport / Philippines</t>
  </si>
  <si>
    <t>BXU</t>
  </si>
  <si>
    <t>Butuan</t>
  </si>
  <si>
    <t>Bancasi Airport</t>
  </si>
  <si>
    <t>Hub BXU - Butuan - Bancasi Airport / Philippines</t>
  </si>
  <si>
    <t>DGT</t>
  </si>
  <si>
    <t>Dumaguete</t>
  </si>
  <si>
    <t>Sibulan Airport</t>
  </si>
  <si>
    <t>Hub DGT - Dumaguete - Sibulan Airport / Philippines</t>
  </si>
  <si>
    <t>LGP</t>
  </si>
  <si>
    <t>Legaspi</t>
  </si>
  <si>
    <t>Legazpi Airport</t>
  </si>
  <si>
    <t>Hub LGP - Legaspi - Legazpi Airport / Philippines</t>
  </si>
  <si>
    <t>MLP</t>
  </si>
  <si>
    <t>Malabang</t>
  </si>
  <si>
    <t>Malabang Airport</t>
  </si>
  <si>
    <t>Hub MLP - Malabang - Malabang Airport / Philippines</t>
  </si>
  <si>
    <t>CBO</t>
  </si>
  <si>
    <t>Cotabato</t>
  </si>
  <si>
    <t>Awang Airport</t>
  </si>
  <si>
    <t>Hub CBO - Cotabato - Awang Airport / Philippines</t>
  </si>
  <si>
    <t>OZC</t>
  </si>
  <si>
    <t>Ozamiz</t>
  </si>
  <si>
    <t>Benigno S. Aquino Jr. Airport</t>
  </si>
  <si>
    <t>Hub OZC - Ozamiz - Benigno S. Aquino Jr. Airport / Philippines</t>
  </si>
  <si>
    <t>MRQ</t>
  </si>
  <si>
    <t>Marinduque</t>
  </si>
  <si>
    <t>Marinduque Airport</t>
  </si>
  <si>
    <t>Hub MRQ - Marinduque - Marinduque Airport / Philippines</t>
  </si>
  <si>
    <t>DPL</t>
  </si>
  <si>
    <t>Dipolog</t>
  </si>
  <si>
    <t>Dipolog Airport</t>
  </si>
  <si>
    <t>Hub DPL - Dipolog - Dipolog Airport / Philippines</t>
  </si>
  <si>
    <t>USU</t>
  </si>
  <si>
    <t>Busuanga</t>
  </si>
  <si>
    <t>Francisco B. Reyes Airport</t>
  </si>
  <si>
    <t>Hub USU - Busuanga - Francisco B. Reyes Airport / Philippines</t>
  </si>
  <si>
    <t>OMC</t>
  </si>
  <si>
    <t>Ormoc</t>
  </si>
  <si>
    <t>Ormoc Airport</t>
  </si>
  <si>
    <t>Hub OMC - Ormoc - Ormoc Airport / Philippines</t>
  </si>
  <si>
    <t>PAG</t>
  </si>
  <si>
    <t>Pagadian</t>
  </si>
  <si>
    <t>Pagadian Airport</t>
  </si>
  <si>
    <t>Hub PAG - Pagadian - Pagadian Airport / Philippines</t>
  </si>
  <si>
    <t>CRM</t>
  </si>
  <si>
    <t>Catarman</t>
  </si>
  <si>
    <t>Catarman National Airport</t>
  </si>
  <si>
    <t>Hub CRM - Catarman - Catarman National Airport / Philippines</t>
  </si>
  <si>
    <t>PPS</t>
  </si>
  <si>
    <t>Pasir Pangarayan</t>
  </si>
  <si>
    <t>Puerto Princesa International Airport</t>
  </si>
  <si>
    <t>Hub PPS - Pasir Pangarayan - Puerto Princesa International Airport / Philippines</t>
  </si>
  <si>
    <t>RXS</t>
  </si>
  <si>
    <t>Roxas City</t>
  </si>
  <si>
    <t>Roxas Airport</t>
  </si>
  <si>
    <t>Hub RXS - Roxas City - Roxas Airport / Philippines</t>
  </si>
  <si>
    <t>CYP</t>
  </si>
  <si>
    <t>Calbayog</t>
  </si>
  <si>
    <t>Calbayog Airport</t>
  </si>
  <si>
    <t>Hub CYP - Calbayog - Calbayog Airport / Philippines</t>
  </si>
  <si>
    <t>SJI</t>
  </si>
  <si>
    <t>San Jose</t>
  </si>
  <si>
    <t>San Jose Airport</t>
  </si>
  <si>
    <t>Hub SJI - San Jose - San Jose Airport / Philippines</t>
  </si>
  <si>
    <t>SFS</t>
  </si>
  <si>
    <t>Subic Bay</t>
  </si>
  <si>
    <t>Subic Bay International Airport</t>
  </si>
  <si>
    <t>Hub SFS - Subic Bay - Subic Bay International Airport / Philippines</t>
  </si>
  <si>
    <t>MBT</t>
  </si>
  <si>
    <t>Masbate</t>
  </si>
  <si>
    <t>Moises R. Espinosa Airport</t>
  </si>
  <si>
    <t>Hub MBT - Masbate - Moises R. Espinosa Airport / Philippines</t>
  </si>
  <si>
    <t>SUG</t>
  </si>
  <si>
    <t>Surigao</t>
  </si>
  <si>
    <t>Surigao Airport</t>
  </si>
  <si>
    <t>Hub SUG - Surigao - Surigao Airport / Philippines</t>
  </si>
  <si>
    <t>TBH</t>
  </si>
  <si>
    <t>Tablas</t>
  </si>
  <si>
    <t>Tugdan Airport</t>
  </si>
  <si>
    <t>Hub TBH - Tablas - Tugdan Airport / Philippines</t>
  </si>
  <si>
    <t>TUG</t>
  </si>
  <si>
    <t>Tuguegarao</t>
  </si>
  <si>
    <t>Tuguegarao Airport</t>
  </si>
  <si>
    <t>Hub TUG - Tuguegarao - Tuguegarao Airport / Philippines</t>
  </si>
  <si>
    <t>BSO</t>
  </si>
  <si>
    <t>Basco</t>
  </si>
  <si>
    <t>Basco Airport</t>
  </si>
  <si>
    <t>Hub BSO - Basco - Basco Airport / Philippines</t>
  </si>
  <si>
    <t>VRC</t>
  </si>
  <si>
    <t>Virac</t>
  </si>
  <si>
    <t>Virac Airport</t>
  </si>
  <si>
    <t>Hub VRC - Virac - Virac Airport / Philippines</t>
  </si>
  <si>
    <t>SGS</t>
  </si>
  <si>
    <t>Bongao</t>
  </si>
  <si>
    <t>Sanga</t>
  </si>
  <si>
    <t>Hub SGS - Bongao - Sanga / Philippines</t>
  </si>
  <si>
    <t>WNP</t>
  </si>
  <si>
    <t>Naga</t>
  </si>
  <si>
    <t>Naga Airport</t>
  </si>
  <si>
    <t>Hub WNP - Naga - Naga Airport / Philippines</t>
  </si>
  <si>
    <t>IAO</t>
  </si>
  <si>
    <t>Siargao Island</t>
  </si>
  <si>
    <t>Sayak Airport</t>
  </si>
  <si>
    <t>Hub IAO - Siargao Island - Sayak Airport / Philippines</t>
  </si>
  <si>
    <t>ZAM</t>
  </si>
  <si>
    <t>Zamboanga</t>
  </si>
  <si>
    <t>Zamboanga International Airport</t>
  </si>
  <si>
    <t>Hub ZAM - Zamboanga - Zamboanga International Airport / Philippines</t>
  </si>
  <si>
    <t>VGN</t>
  </si>
  <si>
    <t>Vigan</t>
  </si>
  <si>
    <t>Mindoro Airport</t>
  </si>
  <si>
    <t>Hub VGN - Vigan - Mindoro Airport / Philippines</t>
  </si>
  <si>
    <t>TAG</t>
  </si>
  <si>
    <t>Tagbilaran</t>
  </si>
  <si>
    <t>Tagbilaran Airport</t>
  </si>
  <si>
    <t>Hub TAG - Tagbilaran - Tagbilaran Airport / Philippines</t>
  </si>
  <si>
    <t>WAW</t>
  </si>
  <si>
    <t>Warsaw</t>
  </si>
  <si>
    <t>Frederic Chopin Airport</t>
  </si>
  <si>
    <t>Pologne</t>
  </si>
  <si>
    <t>Hub WAW - Warsaw - Frederic Chopin Airport / Pologne</t>
  </si>
  <si>
    <t>/images/flags/pl.png</t>
  </si>
  <si>
    <t>pl.png</t>
  </si>
  <si>
    <t>GDN</t>
  </si>
  <si>
    <t>Gdansk</t>
  </si>
  <si>
    <t>Gdansk Lech Walesa Airport</t>
  </si>
  <si>
    <t>Hub GDN - Gdansk - Gdansk Lech Walesa Airport / Pologne</t>
  </si>
  <si>
    <t>KRK</t>
  </si>
  <si>
    <t>Kraków</t>
  </si>
  <si>
    <t>Balice John Paul II International Airport</t>
  </si>
  <si>
    <t>Hub KRK - Kraków - Balice John Paul II International Airport / Pologne</t>
  </si>
  <si>
    <t>WRO</t>
  </si>
  <si>
    <t>Wroclaw</t>
  </si>
  <si>
    <t>Copernicus Airport</t>
  </si>
  <si>
    <t>Hub WRO - Wroclaw - Copernicus Airport / Pologne</t>
  </si>
  <si>
    <t>KTW</t>
  </si>
  <si>
    <t>Katowice</t>
  </si>
  <si>
    <t>Katowice International Airport</t>
  </si>
  <si>
    <t>Hub KTW - Katowice - Katowice International Airport / Pologne</t>
  </si>
  <si>
    <t>LCJ</t>
  </si>
  <si>
    <t>Lodz</t>
  </si>
  <si>
    <t>Lodz Wladyslaw Reymont Airport</t>
  </si>
  <si>
    <t>Hub LCJ - Lodz - Lodz Wladyslaw Reymont Airport / Pologne</t>
  </si>
  <si>
    <t>SZZ</t>
  </si>
  <si>
    <t>Szczecin</t>
  </si>
  <si>
    <t>Goleniów Solidarnosc Airport</t>
  </si>
  <si>
    <t>Hub SZZ - Szczecin - Goleniów Solidarnosc Airport / Pologne</t>
  </si>
  <si>
    <t>RZE</t>
  </si>
  <si>
    <t>Rzeszów</t>
  </si>
  <si>
    <t>Jasionka Airport</t>
  </si>
  <si>
    <t>Hub RZE - Rzeszów - Jasionka Airport / Pologne</t>
  </si>
  <si>
    <t>BZG</t>
  </si>
  <si>
    <t>Bydgoszcz</t>
  </si>
  <si>
    <t>Bydgoszcz Ignacy Jan Paderewski Airport</t>
  </si>
  <si>
    <t>Hub BZG - Bydgoszcz - Bydgoszcz Ignacy Jan Paderewski Airport / Pologne</t>
  </si>
  <si>
    <t>IEG</t>
  </si>
  <si>
    <t>Zielona Góra</t>
  </si>
  <si>
    <t>Babimost Airport</t>
  </si>
  <si>
    <t>Hub IEG - Zielona Góra - Babimost Airport / Pologne</t>
  </si>
  <si>
    <t>POZ</t>
  </si>
  <si>
    <t>Poznan</t>
  </si>
  <si>
    <t>Hub POZ - Poznan - Poznan / Pologne</t>
  </si>
  <si>
    <t>PPT</t>
  </si>
  <si>
    <t>Faaa</t>
  </si>
  <si>
    <t>Tahiti Aéroport International</t>
  </si>
  <si>
    <t>Polynésie française</t>
  </si>
  <si>
    <t>Hub PPT - Faaa - Tahiti Aéroport International / Polynésie française</t>
  </si>
  <si>
    <t>/images/flags/pf.png</t>
  </si>
  <si>
    <t>pf.png</t>
  </si>
  <si>
    <t>BOB</t>
  </si>
  <si>
    <t>Bora</t>
  </si>
  <si>
    <t>Hub BOB - Bora - Bora / Polynésie française</t>
  </si>
  <si>
    <t>RFP</t>
  </si>
  <si>
    <t>Raiatea</t>
  </si>
  <si>
    <t>Uturoa Aéroport</t>
  </si>
  <si>
    <t>Hub RFP - Raiatea - Uturoa Aéroport / Polynésie française</t>
  </si>
  <si>
    <t>HUH</t>
  </si>
  <si>
    <t>Fare</t>
  </si>
  <si>
    <t>Aéroport de Huahine</t>
  </si>
  <si>
    <t>Hub HUH - Fare - Aéroport de Huahine / Polynésie française</t>
  </si>
  <si>
    <t>MOZ</t>
  </si>
  <si>
    <t>Moorea</t>
  </si>
  <si>
    <t>Témaé Aéroport</t>
  </si>
  <si>
    <t>Hub MOZ - Moorea - Témaé Aéroport / Polynésie française</t>
  </si>
  <si>
    <t>RGI</t>
  </si>
  <si>
    <t>Rangiroa</t>
  </si>
  <si>
    <t>Aéroport de Rangiroa</t>
  </si>
  <si>
    <t>Hub RGI - Rangiroa - Aéroport de Rangiroa / Polynésie française</t>
  </si>
  <si>
    <t>RVV</t>
  </si>
  <si>
    <t>Raivavae</t>
  </si>
  <si>
    <t>Raivavae aéroport</t>
  </si>
  <si>
    <t>Hub RVV - Raivavae - Raivavae aéroport / Polynésie française</t>
  </si>
  <si>
    <t>NHV</t>
  </si>
  <si>
    <t>Taiohae</t>
  </si>
  <si>
    <t>Aéroport de Nuku Hiva</t>
  </si>
  <si>
    <t>Hub NHV - Taiohae - Aéroport de Nuku Hiva / Polynésie française</t>
  </si>
  <si>
    <t>TIH</t>
  </si>
  <si>
    <t>Tuherahera</t>
  </si>
  <si>
    <t>Aéroport de Tikehau</t>
  </si>
  <si>
    <t>Hub TIH - Tuherahera - Aéroport de Tikehau / Polynésie française</t>
  </si>
  <si>
    <t>FAV</t>
  </si>
  <si>
    <t>Fakarava</t>
  </si>
  <si>
    <t>Aéroport de Fakarava</t>
  </si>
  <si>
    <t>Hub FAV - Fakarava - Aéroport de Fakarava / Polynésie française</t>
  </si>
  <si>
    <t>RUR</t>
  </si>
  <si>
    <t>Moerai</t>
  </si>
  <si>
    <t>Aéroport de Rurutu</t>
  </si>
  <si>
    <t>Hub RUR - Moerai - Aéroport de Rurutu / Polynésie française</t>
  </si>
  <si>
    <t>TUB</t>
  </si>
  <si>
    <t>Mataura</t>
  </si>
  <si>
    <t>Aéroport de Tubuai – Mataura</t>
  </si>
  <si>
    <t>Hub TUB - Mataura - Aéroport de Tubuai – Mataura / Polynésie française</t>
  </si>
  <si>
    <t>HIX</t>
  </si>
  <si>
    <t>Atuona</t>
  </si>
  <si>
    <t>Aéroport de Hiva Oa</t>
  </si>
  <si>
    <t>Hub HIX - Atuona - Aéroport de Hiva Oa / Polynésie française</t>
  </si>
  <si>
    <t>HOI</t>
  </si>
  <si>
    <t>Hao</t>
  </si>
  <si>
    <t>Aérodrome de Hao</t>
  </si>
  <si>
    <t>Hub HOI - Hao - Aérodrome de Hao / Polynésie française</t>
  </si>
  <si>
    <t>TKX</t>
  </si>
  <si>
    <t>Takaroa</t>
  </si>
  <si>
    <t>Aéroport de Takaroa</t>
  </si>
  <si>
    <t>Hub TKX - Takaroa - Aéroport de Takaroa / Polynésie française</t>
  </si>
  <si>
    <t>MKP</t>
  </si>
  <si>
    <t>Pouheva</t>
  </si>
  <si>
    <t>Aéroport de Makemo</t>
  </si>
  <si>
    <t>Hub MKP - Pouheva - Aéroport de Makemo / Polynésie française</t>
  </si>
  <si>
    <t>AHE</t>
  </si>
  <si>
    <t>Ahe</t>
  </si>
  <si>
    <t>Aéroport dAhe</t>
  </si>
  <si>
    <t>Hub AHE - Ahe - Aéroport dAhe / Polynésie française</t>
  </si>
  <si>
    <t>AXR</t>
  </si>
  <si>
    <t>Arutua</t>
  </si>
  <si>
    <t>Aéroport dArutua</t>
  </si>
  <si>
    <t>Hub AXR - Arutua - Aéroport dArutua / Polynésie française</t>
  </si>
  <si>
    <t>MVT</t>
  </si>
  <si>
    <t>Mataiva</t>
  </si>
  <si>
    <t>Aéroport de Mataiva</t>
  </si>
  <si>
    <t>Hub MVT - Mataiva - Aéroport de Mataiva / Polynésie française</t>
  </si>
  <si>
    <t>GMR</t>
  </si>
  <si>
    <t>Rikitea</t>
  </si>
  <si>
    <t>Aéroport de Totegegie</t>
  </si>
  <si>
    <t>Hub GMR - Rikitea - Aéroport de Totegegie / Polynésie française</t>
  </si>
  <si>
    <t>AAA</t>
  </si>
  <si>
    <t>Anaa</t>
  </si>
  <si>
    <t>Aéroport dAnaa</t>
  </si>
  <si>
    <t>Hub AAA - Anaa - Aéroport dAnaa / Polynésie française</t>
  </si>
  <si>
    <t>KKR</t>
  </si>
  <si>
    <t>Raitahiti</t>
  </si>
  <si>
    <t>Aéroport de Kaukura</t>
  </si>
  <si>
    <t>Hub KKR - Raitahiti - Aéroport de Kaukura / Polynésie française</t>
  </si>
  <si>
    <t>SJU</t>
  </si>
  <si>
    <t>Luis Muñoz Marín International Airport</t>
  </si>
  <si>
    <t>Porto Rico</t>
  </si>
  <si>
    <t>Hub SJU - San Juan - Luis Muñoz Marín International Airport / Porto Rico</t>
  </si>
  <si>
    <t>/images/flags/pr.png</t>
  </si>
  <si>
    <t>pr.png</t>
  </si>
  <si>
    <t>BQN</t>
  </si>
  <si>
    <t>Aguadilla</t>
  </si>
  <si>
    <t>Rafael Hernández International Airport</t>
  </si>
  <si>
    <t>Hub BQN - Aguadilla - Rafael Hernández International Airport / Porto Rico</t>
  </si>
  <si>
    <t>PSE</t>
  </si>
  <si>
    <t>Ponce</t>
  </si>
  <si>
    <t>Mercedita International Airport</t>
  </si>
  <si>
    <t>Hub PSE - Ponce - Mercedita International Airport / Porto Rico</t>
  </si>
  <si>
    <t>SIG</t>
  </si>
  <si>
    <t>Fernando Luis Ribas Dominicci Airport</t>
  </si>
  <si>
    <t>Hub SIG - San Juan - Fernando Luis Ribas Dominicci Airport / Porto Rico</t>
  </si>
  <si>
    <t>VQS</t>
  </si>
  <si>
    <t>Vieques</t>
  </si>
  <si>
    <t>Antonio Rivera Rodríguez Airport</t>
  </si>
  <si>
    <t>Hub VQS - Vieques - Antonio Rivera Rodríguez Airport / Porto Rico</t>
  </si>
  <si>
    <t>LIS</t>
  </si>
  <si>
    <t>Lisboa</t>
  </si>
  <si>
    <t>Portela Aeroporto</t>
  </si>
  <si>
    <t>Portugal</t>
  </si>
  <si>
    <t>Hub LIS - Lisboa - Portela Aeroporto / Portugal</t>
  </si>
  <si>
    <t>/images/flags/pt.png</t>
  </si>
  <si>
    <t>pt.png</t>
  </si>
  <si>
    <t>FAO</t>
  </si>
  <si>
    <t>Faro</t>
  </si>
  <si>
    <t>Faro Aeroporto Internacional</t>
  </si>
  <si>
    <t>Hub FAO - Faro - Faro Aeroporto Internacional / Portugal</t>
  </si>
  <si>
    <t>OPO</t>
  </si>
  <si>
    <t>Porto</t>
  </si>
  <si>
    <t>Francisco Sá Carneiro Aeroporto</t>
  </si>
  <si>
    <t>Hub OPO - Porto - Francisco Sá Carneiro Aeroporto / Portugal</t>
  </si>
  <si>
    <t>GRW</t>
  </si>
  <si>
    <t>Graciosa Island</t>
  </si>
  <si>
    <t>Graciosa Aeroporto</t>
  </si>
  <si>
    <t>Hub GRW - Graciosa Island - Graciosa Aeroporto / Portugal</t>
  </si>
  <si>
    <t>FNC</t>
  </si>
  <si>
    <t>Funchal</t>
  </si>
  <si>
    <t>Madeira Santa Catarina Aeroporto Internacional</t>
  </si>
  <si>
    <t>Hub FNC - Funchal - Madeira Santa Catarina Aeroporto Internacional / Portugal</t>
  </si>
  <si>
    <t>HOR</t>
  </si>
  <si>
    <t>Horta</t>
  </si>
  <si>
    <t>Horta Aeroporto</t>
  </si>
  <si>
    <t>Hub HOR - Horta - Horta Aeroporto / Portugal</t>
  </si>
  <si>
    <t>PDL</t>
  </si>
  <si>
    <t>Ponta Delgada</t>
  </si>
  <si>
    <t>Aeroporto João Paulo II</t>
  </si>
  <si>
    <t>Hub PDL - Ponta Delgada - Aeroporto João Paulo II / Portugal</t>
  </si>
  <si>
    <t>TER</t>
  </si>
  <si>
    <t>Terceira</t>
  </si>
  <si>
    <t>Aeroporto Internaciona das Lajes</t>
  </si>
  <si>
    <t>Hub TER - Terceira - Aeroporto Internaciona das Lajes / Portugal</t>
  </si>
  <si>
    <t>PXO</t>
  </si>
  <si>
    <t>Porto Santo</t>
  </si>
  <si>
    <t>Aeroporto do Porto Santo</t>
  </si>
  <si>
    <t>Hub PXO - Porto Santo - Aeroporto do Porto Santo / Portugal</t>
  </si>
  <si>
    <t>PIX</t>
  </si>
  <si>
    <t>Pico</t>
  </si>
  <si>
    <t>Azores Aeroporto</t>
  </si>
  <si>
    <t>Hub PIX - Pico - Azores Aeroporto / Portugal</t>
  </si>
  <si>
    <t>SJZ</t>
  </si>
  <si>
    <t>Sao Jorge Island</t>
  </si>
  <si>
    <t>Sao Jorge Aerodromo</t>
  </si>
  <si>
    <t>Hub SJZ - Sao Jorge Island - Sao Jorge Aerodromo / Portugal</t>
  </si>
  <si>
    <t>SMA</t>
  </si>
  <si>
    <t>Santa Maria</t>
  </si>
  <si>
    <t>Santa Maria Aeroporto</t>
  </si>
  <si>
    <t>Hub SMA - Santa Maria - Santa Maria Aeroporto / Portugal</t>
  </si>
  <si>
    <t>FLW</t>
  </si>
  <si>
    <t>Flores</t>
  </si>
  <si>
    <t>Santa Cruz Aeroporto</t>
  </si>
  <si>
    <t>Hub FLW - Flores - Santa Cruz Aeroporto / Portugal</t>
  </si>
  <si>
    <t>BGC</t>
  </si>
  <si>
    <t>Bragança</t>
  </si>
  <si>
    <t>Aeroporto de Bragança</t>
  </si>
  <si>
    <t>Hub BGC - Bragança - Aeroporto de Bragança / Portugal</t>
  </si>
  <si>
    <t>LIM</t>
  </si>
  <si>
    <t>Lima</t>
  </si>
  <si>
    <t>Jorge Chávez Aeropuerto Internacional</t>
  </si>
  <si>
    <t>Pérou</t>
  </si>
  <si>
    <t>Hub LIM - Lima - Jorge Chávez Aeropuerto Internacional / Pérou</t>
  </si>
  <si>
    <t>/images/flags/pe.png</t>
  </si>
  <si>
    <t>pe.png</t>
  </si>
  <si>
    <t>PIU</t>
  </si>
  <si>
    <t>Piura</t>
  </si>
  <si>
    <t>Cap. FAP Guillermo Concha Iberico Aeropuerto Internacional</t>
  </si>
  <si>
    <t>Hub PIU - Piura - Cap. FAP Guillermo Concha Iberico Aeropuerto Internacional / Pérou</t>
  </si>
  <si>
    <t>ATA</t>
  </si>
  <si>
    <t>Anta</t>
  </si>
  <si>
    <t>Comandante FAP Germán Arias Graziani Aeropuerto</t>
  </si>
  <si>
    <t>Hub ATA - Anta - Comandante FAP Germán Arias Graziani Aeropuerto / Pérou</t>
  </si>
  <si>
    <t>AQP</t>
  </si>
  <si>
    <t>Arequipa</t>
  </si>
  <si>
    <t>Alfredo Rodríguez Ballón Aeropuerto Internacional</t>
  </si>
  <si>
    <t>Hub AQP - Arequipa - Alfredo Rodríguez Ballón Aeropuerto Internacional / Pérou</t>
  </si>
  <si>
    <t>CUZ</t>
  </si>
  <si>
    <t>Cuzco</t>
  </si>
  <si>
    <t>Alejandro Velasco Astete Aeropuerto Internacional</t>
  </si>
  <si>
    <t>Hub CUZ - Cuzco - Alejandro Velasco Astete Aeropuerto Internacional / Pérou</t>
  </si>
  <si>
    <t>IQT</t>
  </si>
  <si>
    <t>Iquitos</t>
  </si>
  <si>
    <t>Coronel FAP Francisco Secada Vignetta Aeropuerto Internacional</t>
  </si>
  <si>
    <t>Hub IQT - Iquitos - Coronel FAP Francisco Secada Vignetta Aeropuerto Internacional / Pérou</t>
  </si>
  <si>
    <t>PCL</t>
  </si>
  <si>
    <t>Pucallpa</t>
  </si>
  <si>
    <t>Captain Rolden Aeropuerto Internacional</t>
  </si>
  <si>
    <t>Hub PCL - Pucallpa - Captain Rolden Aeropuerto Internacional / Pérou</t>
  </si>
  <si>
    <t>TRU</t>
  </si>
  <si>
    <t>Trujillo</t>
  </si>
  <si>
    <t>Cap. FAP Carlos Martínez de Pinillos Aeropuerto Internacional</t>
  </si>
  <si>
    <t>Hub TRU - Trujillo - Cap. FAP Carlos Martínez de Pinillos Aeropuerto Internacional / Pérou</t>
  </si>
  <si>
    <t>TPP</t>
  </si>
  <si>
    <t>Tarapoto</t>
  </si>
  <si>
    <t>Cad. FAP Guillermo del Castillo Paredes Aeropuerto</t>
  </si>
  <si>
    <t>Hub TPP - Tarapoto - Cad. FAP Guillermo del Castillo Paredes Aeropuerto / Pérou</t>
  </si>
  <si>
    <t>JUL</t>
  </si>
  <si>
    <t>Juliaca</t>
  </si>
  <si>
    <t>Inca Manco Cápac Aeropuerto Internacional</t>
  </si>
  <si>
    <t>Hub JUL - Juliaca - Inca Manco Cápac Aeropuerto Internacional / Pérou</t>
  </si>
  <si>
    <t>PEM</t>
  </si>
  <si>
    <t>Puerto Maldonado</t>
  </si>
  <si>
    <t>Padre Aldamiz Aeropuerto Internacional</t>
  </si>
  <si>
    <t>Hub PEM - Puerto Maldonado - Padre Aldamiz Aeropuerto Internacional / Pérou</t>
  </si>
  <si>
    <t>TCQ</t>
  </si>
  <si>
    <t>Tacna</t>
  </si>
  <si>
    <t>Crnl. FAP Carlos Ciriani Santa Rosa Aeropuerto Internacional</t>
  </si>
  <si>
    <t>Hub TCQ - Tacna - Crnl. FAP Carlos Ciriani Santa Rosa Aeropuerto Internacional / Pérou</t>
  </si>
  <si>
    <t>CJA</t>
  </si>
  <si>
    <t>Cajamarca</t>
  </si>
  <si>
    <t>Mayor General FAP Armando Revoredo Iglesias Aeropuerto</t>
  </si>
  <si>
    <t>Hub CJA - Cajamarca - Mayor General FAP Armando Revoredo Iglesias Aeropuerto / Pérou</t>
  </si>
  <si>
    <t>CIX</t>
  </si>
  <si>
    <t>Chiclayo</t>
  </si>
  <si>
    <t>Cap. FAP José A. Quiñones Gonzales Aeropuerto Internacional</t>
  </si>
  <si>
    <t>Hub CIX - Chiclayo - Cap. FAP José A. Quiñones Gonzales Aeropuerto Internacional / Pérou</t>
  </si>
  <si>
    <t>TBP</t>
  </si>
  <si>
    <t>Tumbes</t>
  </si>
  <si>
    <t>Cap. FAP Pedro Canga Rodríguez Aeropuerto</t>
  </si>
  <si>
    <t>Hub TBP - Tumbes - Cap. FAP Pedro Canga Rodríguez Aeropuerto / Pérou</t>
  </si>
  <si>
    <t>AYP</t>
  </si>
  <si>
    <t>Ayacucho</t>
  </si>
  <si>
    <t>Coronel FAP Alfredo Mendívil Duarte Aeropuerto</t>
  </si>
  <si>
    <t>Hub AYP - Ayacucho - Coronel FAP Alfredo Mendívil Duarte Aeropuerto / Pérou</t>
  </si>
  <si>
    <t>HUU</t>
  </si>
  <si>
    <t>Huánuco</t>
  </si>
  <si>
    <t>Alférez FAP David Figueroa Fernandini Aeropuerto</t>
  </si>
  <si>
    <t>Hub HUU - Huánuco - Alférez FAP David Figueroa Fernandini Aeropuerto / Pérou</t>
  </si>
  <si>
    <t>JAU</t>
  </si>
  <si>
    <t>Jauja</t>
  </si>
  <si>
    <t>Francisco Carle Aeropuerto</t>
  </si>
  <si>
    <t>Hub JAU - Jauja - Francisco Carle Aeropuerto / Pérou</t>
  </si>
  <si>
    <t>ANS</t>
  </si>
  <si>
    <t>Andahuaylas</t>
  </si>
  <si>
    <t>Andahuaylas Aeropuerto</t>
  </si>
  <si>
    <t>Hub ANS - Andahuaylas - Andahuaylas Aeropuerto / Pérou</t>
  </si>
  <si>
    <t>CHM</t>
  </si>
  <si>
    <t>Chimbote</t>
  </si>
  <si>
    <t>Tnte. FAP Jaime Montreuil Morales Aeropuerto</t>
  </si>
  <si>
    <t>Hub CHM - Chimbote - Tnte. FAP Jaime Montreuil Morales Aeropuerto / Pérou</t>
  </si>
  <si>
    <t>DOH</t>
  </si>
  <si>
    <t>Doha</t>
  </si>
  <si>
    <t>Doha International Airport</t>
  </si>
  <si>
    <t>Qatar</t>
  </si>
  <si>
    <t>Hub DOH - Doha - Doha International Airport / Qatar</t>
  </si>
  <si>
    <t>/images/flags/qa.png</t>
  </si>
  <si>
    <t>qa.png</t>
  </si>
  <si>
    <t>BBU</t>
  </si>
  <si>
    <t>Bucuresti</t>
  </si>
  <si>
    <t>Aurel Vlaicu Aeroportul International</t>
  </si>
  <si>
    <t>Roumanie</t>
  </si>
  <si>
    <t>Hub BBU - Bucuresti - Aurel Vlaicu Aeroportul International / Roumanie</t>
  </si>
  <si>
    <t>/images/flags/ro.png</t>
  </si>
  <si>
    <t>ro.png</t>
  </si>
  <si>
    <t>SBZ</t>
  </si>
  <si>
    <t>Sibiu</t>
  </si>
  <si>
    <t>Sibiu Aeroportul International</t>
  </si>
  <si>
    <t>Hub SBZ - Sibiu - Sibiu Aeroportul International / Roumanie</t>
  </si>
  <si>
    <t>IAS</t>
  </si>
  <si>
    <t>Iasi</t>
  </si>
  <si>
    <t>Iasi Aeroportul International</t>
  </si>
  <si>
    <t>Hub IAS - Iasi - Iasi Aeroportul International / Roumanie</t>
  </si>
  <si>
    <t>TSR</t>
  </si>
  <si>
    <t>Timisoara</t>
  </si>
  <si>
    <t>Traian Vuia Aeroportul International</t>
  </si>
  <si>
    <t>Hub TSR - Timisoara - Traian Vuia Aeroportul International / Roumanie</t>
  </si>
  <si>
    <t>CND</t>
  </si>
  <si>
    <t>Constanta</t>
  </si>
  <si>
    <t>Mihail Kogalniceanu Aeroportul International</t>
  </si>
  <si>
    <t>Hub CND - Constanta - Mihail Kogalniceanu Aeroportul International / Roumanie</t>
  </si>
  <si>
    <t>CLJ</t>
  </si>
  <si>
    <t>Cluj</t>
  </si>
  <si>
    <t>Napoca Aeroportul International</t>
  </si>
  <si>
    <t>Hub CLJ - Cluj - Napoca Aeroportul International / Roumanie</t>
  </si>
  <si>
    <t>OMR</t>
  </si>
  <si>
    <t>Oradea</t>
  </si>
  <si>
    <t>Oradea Aeroportul International</t>
  </si>
  <si>
    <t>Hub OMR - Oradea - Oradea Aeroportul International / Roumanie</t>
  </si>
  <si>
    <t>SUJ</t>
  </si>
  <si>
    <t>Satu Mare</t>
  </si>
  <si>
    <t>Satu Mare Aeroportul International</t>
  </si>
  <si>
    <t>Hub SUJ - Satu Mare - Satu Mare Aeroportul International / Roumanie</t>
  </si>
  <si>
    <t>SCV</t>
  </si>
  <si>
    <t>Suceava</t>
  </si>
  <si>
    <t>Stefan cel Mare Aeroportul International</t>
  </si>
  <si>
    <t>Hub SCV - Suceava - Stefan cel Mare Aeroportul International / Roumanie</t>
  </si>
  <si>
    <t>OTP</t>
  </si>
  <si>
    <t>Henri Coanda Aeroportul International</t>
  </si>
  <si>
    <t>Hub OTP - Bucuresti - Henri Coanda Aeroportul International / Roumanie</t>
  </si>
  <si>
    <t>CRA</t>
  </si>
  <si>
    <t>Craiova</t>
  </si>
  <si>
    <t>Craiova Aeroportul International</t>
  </si>
  <si>
    <t>Hub CRA - Craiova - Craiova Aeroportul International / Roumanie</t>
  </si>
  <si>
    <t>TGM</t>
  </si>
  <si>
    <t>Târgu Mures</t>
  </si>
  <si>
    <t>Transilvania Aeroportul International</t>
  </si>
  <si>
    <t>Hub TGM - Târgu Mures - Transilvania Aeroportul International / Roumanie</t>
  </si>
  <si>
    <t>ARW</t>
  </si>
  <si>
    <t>Arad</t>
  </si>
  <si>
    <t>Arad Aeroportul International</t>
  </si>
  <si>
    <t>Hub ARW - Arad - Arad Aeroportul International / Roumanie</t>
  </si>
  <si>
    <t>BAY</t>
  </si>
  <si>
    <t>Baia Mare</t>
  </si>
  <si>
    <t>Baia Mare Aeroportul International</t>
  </si>
  <si>
    <t>Hub BAY - Baia Mare - Baia Mare Aeroportul International / Roumanie</t>
  </si>
  <si>
    <t>BCM</t>
  </si>
  <si>
    <t>Bacău</t>
  </si>
  <si>
    <t>Bacau Aeroportul International</t>
  </si>
  <si>
    <t>Hub BCM - Bacău - Bacau Aeroportul International / Roumanie</t>
  </si>
  <si>
    <t>CAL</t>
  </si>
  <si>
    <t>Campbeltown</t>
  </si>
  <si>
    <t>Campbeltown Airport</t>
  </si>
  <si>
    <t>Royaume-Uni</t>
  </si>
  <si>
    <t>Hub CAL - Campbeltown - Campbeltown Airport / Royaume-Uni</t>
  </si>
  <si>
    <t>/images/flags/gb.png</t>
  </si>
  <si>
    <t>gb.png</t>
  </si>
  <si>
    <t>LHR</t>
  </si>
  <si>
    <t>London</t>
  </si>
  <si>
    <t>Heathrow Airport</t>
  </si>
  <si>
    <t>Hub LHR - London - Heathrow Airport / Royaume-Uni</t>
  </si>
  <si>
    <t>LGW</t>
  </si>
  <si>
    <t>Gatwick Airport</t>
  </si>
  <si>
    <t>Hub LGW - London - Gatwick Airport / Royaume-Uni</t>
  </si>
  <si>
    <t>DND</t>
  </si>
  <si>
    <t>Dundee</t>
  </si>
  <si>
    <t>Dundee Airport</t>
  </si>
  <si>
    <t>Hub DND - Dundee - Dundee Airport / Royaume-Uni</t>
  </si>
  <si>
    <t>MAN</t>
  </si>
  <si>
    <t>Manchester</t>
  </si>
  <si>
    <t>Manchester Airport</t>
  </si>
  <si>
    <t>Hub MAN - Manchester - Manchester Airport / Royaume-Uni</t>
  </si>
  <si>
    <t>STN</t>
  </si>
  <si>
    <t>Stansted Airport</t>
  </si>
  <si>
    <t>Hub STN - London - Stansted Airport / Royaume-Uni</t>
  </si>
  <si>
    <t>EDI</t>
  </si>
  <si>
    <t>Edinburgh</t>
  </si>
  <si>
    <t>Edinburgh Airport</t>
  </si>
  <si>
    <t>Hub EDI - Edinburgh - Edinburgh Airport / Royaume-Uni</t>
  </si>
  <si>
    <t>BHX</t>
  </si>
  <si>
    <t>Birmingham</t>
  </si>
  <si>
    <t>Birmingham International Airport</t>
  </si>
  <si>
    <t>Hub BHX - Birmingham - Birmingham International Airport / Royaume-Uni</t>
  </si>
  <si>
    <t>EMA</t>
  </si>
  <si>
    <t>East Midlands Airport</t>
  </si>
  <si>
    <t>Hub EMA - Derby - East Midlands Airport / Royaume-Uni</t>
  </si>
  <si>
    <t>BRS</t>
  </si>
  <si>
    <t>Bristol</t>
  </si>
  <si>
    <t>Bristol International Airport</t>
  </si>
  <si>
    <t>Hub BRS - Bristol - Bristol International Airport / Royaume-Uni</t>
  </si>
  <si>
    <t>BFS</t>
  </si>
  <si>
    <t>Belfast</t>
  </si>
  <si>
    <t>Belfast International Airport</t>
  </si>
  <si>
    <t>Hub BFS - Belfast - Belfast International Airport / Royaume-Uni</t>
  </si>
  <si>
    <t>GCI</t>
  </si>
  <si>
    <t>Guernsey</t>
  </si>
  <si>
    <t>Guernsey Airport</t>
  </si>
  <si>
    <t>Hub GCI - Guernsey - Guernsey Airport / Royaume-Uni</t>
  </si>
  <si>
    <t>GLA</t>
  </si>
  <si>
    <t>Glasgow</t>
  </si>
  <si>
    <t>Glasgow International Airport</t>
  </si>
  <si>
    <t>Hub GLA - Glasgow - Glasgow International Airport / Royaume-Uni</t>
  </si>
  <si>
    <t>BHD</t>
  </si>
  <si>
    <t>Belfast City</t>
  </si>
  <si>
    <t>George Best Airport</t>
  </si>
  <si>
    <t>Hub BHD - Belfast City - George Best Airport / Royaume-Uni</t>
  </si>
  <si>
    <t>CWL</t>
  </si>
  <si>
    <t>Cardiff</t>
  </si>
  <si>
    <t>Cardiff Airport</t>
  </si>
  <si>
    <t>Hub CWL - Cardiff - Cardiff Airport / Royaume-Uni</t>
  </si>
  <si>
    <t>HLY</t>
  </si>
  <si>
    <t>Holyhead</t>
  </si>
  <si>
    <t>Anglesey Airport</t>
  </si>
  <si>
    <t>Hub HLY - Holyhead - Anglesey Airport / Royaume-Uni</t>
  </si>
  <si>
    <t>INV</t>
  </si>
  <si>
    <t>Inverness</t>
  </si>
  <si>
    <t>Inverness Airport</t>
  </si>
  <si>
    <t>Hub INV - Inverness - Inverness Airport / Royaume-Uni</t>
  </si>
  <si>
    <t>JER</t>
  </si>
  <si>
    <t>Jersey</t>
  </si>
  <si>
    <t>Jersey Airport</t>
  </si>
  <si>
    <t>Hub JER - Jersey - Jersey Airport / Royaume-Uni</t>
  </si>
  <si>
    <t>BOH</t>
  </si>
  <si>
    <t>Bournemouth</t>
  </si>
  <si>
    <t>Bournemouth Airport</t>
  </si>
  <si>
    <t>Hub BOH - Bournemouth - Bournemouth Airport / Royaume-Uni</t>
  </si>
  <si>
    <t>EXT</t>
  </si>
  <si>
    <t>Exeter</t>
  </si>
  <si>
    <t>Exeter International Airport</t>
  </si>
  <si>
    <t>Hub EXT - Exeter - Exeter International Airport / Royaume-Uni</t>
  </si>
  <si>
    <t>DSA</t>
  </si>
  <si>
    <t>Doncaster Sheffield</t>
  </si>
  <si>
    <t>Robin Hood Airport</t>
  </si>
  <si>
    <t>Hub DSA - Doncaster Sheffield - Robin Hood Airport / Royaume-Uni</t>
  </si>
  <si>
    <t>IOM</t>
  </si>
  <si>
    <t>Ronaldsway</t>
  </si>
  <si>
    <t>Isle of Man Airport</t>
  </si>
  <si>
    <t>Hub IOM - Ronaldsway - Isle of Man Airport / Royaume-Uni</t>
  </si>
  <si>
    <t>MME</t>
  </si>
  <si>
    <t>Darlington</t>
  </si>
  <si>
    <t>Durham Tees Valley Airport</t>
  </si>
  <si>
    <t>Hub MME - Darlington - Durham Tees Valley Airport / Royaume-Uni</t>
  </si>
  <si>
    <t>CVT</t>
  </si>
  <si>
    <t>Coventry</t>
  </si>
  <si>
    <t>West Midlands International Airport</t>
  </si>
  <si>
    <t>Hub CVT - Coventry - West Midlands International Airport / Royaume-Uni</t>
  </si>
  <si>
    <t>BLK</t>
  </si>
  <si>
    <t>Blackpool</t>
  </si>
  <si>
    <t>Blackpool International Airport</t>
  </si>
  <si>
    <t>Hub BLK - Blackpool - Blackpool International Airport / Royaume-Uni</t>
  </si>
  <si>
    <t>KOI</t>
  </si>
  <si>
    <t>Kirkwall</t>
  </si>
  <si>
    <t>Kirkwall Airport</t>
  </si>
  <si>
    <t>Hub KOI - Kirkwall - Kirkwall Airport / Royaume-Uni</t>
  </si>
  <si>
    <t>HUY</t>
  </si>
  <si>
    <t>Kirmington</t>
  </si>
  <si>
    <t>Humberside Airport</t>
  </si>
  <si>
    <t>Hub HUY - Kirmington - Humberside Airport / Royaume-Uni</t>
  </si>
  <si>
    <t>LBA</t>
  </si>
  <si>
    <t>Leeds</t>
  </si>
  <si>
    <t>Leeds Bradford International Airport</t>
  </si>
  <si>
    <t>Hub LBA - Leeds - Leeds Bradford International Airport / Royaume-Uni</t>
  </si>
  <si>
    <t>LCY</t>
  </si>
  <si>
    <t>London City Airport</t>
  </si>
  <si>
    <t>Hub LCY - London - London City Airport / Royaume-Uni</t>
  </si>
  <si>
    <t>LDY</t>
  </si>
  <si>
    <t>Londonderry</t>
  </si>
  <si>
    <t>City of Derry Airport</t>
  </si>
  <si>
    <t>Hub LDY - Londonderry - City of Derry Airport / Royaume-Uni</t>
  </si>
  <si>
    <t>LPL</t>
  </si>
  <si>
    <t>Liverpool</t>
  </si>
  <si>
    <t>Liverpool John Lennon Airport</t>
  </si>
  <si>
    <t>Hub LPL - Liverpool - Liverpool John Lennon Airport / Royaume-Uni</t>
  </si>
  <si>
    <t>LSI</t>
  </si>
  <si>
    <t>Shetland Islands</t>
  </si>
  <si>
    <t>Sumburgh Airport</t>
  </si>
  <si>
    <t>Hub LSI - Shetland Islands - Sumburgh Airport / Royaume-Uni</t>
  </si>
  <si>
    <t>LTN</t>
  </si>
  <si>
    <t>London Luton Airport</t>
  </si>
  <si>
    <t>Hub LTN - London - London Luton Airport / Royaume-Uni</t>
  </si>
  <si>
    <t>NCL</t>
  </si>
  <si>
    <t>Newcastle</t>
  </si>
  <si>
    <t>Hub NCL - Newcastle - Newcastle Airport / Royaume-Uni</t>
  </si>
  <si>
    <t>NQY</t>
  </si>
  <si>
    <t>Newquay</t>
  </si>
  <si>
    <t>Newquay Cornwall Airport</t>
  </si>
  <si>
    <t>Hub NQY - Newquay - Newquay Cornwall Airport / Royaume-Uni</t>
  </si>
  <si>
    <t>NWI</t>
  </si>
  <si>
    <t>Norwich</t>
  </si>
  <si>
    <t>Norwich International Airport</t>
  </si>
  <si>
    <t>Hub NWI - Norwich - Norwich International Airport / Royaume-Uni</t>
  </si>
  <si>
    <t>OXF</t>
  </si>
  <si>
    <t>Oxford</t>
  </si>
  <si>
    <t>Oxford Airport</t>
  </si>
  <si>
    <t>Hub OXF - Oxford - Oxford Airport / Royaume-Uni</t>
  </si>
  <si>
    <t>PIK</t>
  </si>
  <si>
    <t>Glasgow Prestwick Airport</t>
  </si>
  <si>
    <t>Hub PIK - Glasgow - Glasgow Prestwick Airport / Royaume-Uni</t>
  </si>
  <si>
    <t>PLH</t>
  </si>
  <si>
    <t>Plymouth</t>
  </si>
  <si>
    <t>Plymouth City Airport</t>
  </si>
  <si>
    <t>Hub PLH - Plymouth - Plymouth City Airport / Royaume-Uni</t>
  </si>
  <si>
    <t>SEN</t>
  </si>
  <si>
    <t>Southend</t>
  </si>
  <si>
    <t>London Southend Airport</t>
  </si>
  <si>
    <t>Hub SEN - Southend - London Southend Airport / Royaume-Uni</t>
  </si>
  <si>
    <t>SOU</t>
  </si>
  <si>
    <t>Southampton</t>
  </si>
  <si>
    <t>Southampton Airport</t>
  </si>
  <si>
    <t>Hub SOU - Southampton - Southampton Airport / Royaume-Uni</t>
  </si>
  <si>
    <t>SYY</t>
  </si>
  <si>
    <t>Stornoway</t>
  </si>
  <si>
    <t>Stornoway Airport</t>
  </si>
  <si>
    <t>Hub SYY - Stornoway - Stornoway Airport / Royaume-Uni</t>
  </si>
  <si>
    <t>BEB</t>
  </si>
  <si>
    <t>Balivanich</t>
  </si>
  <si>
    <t>Benbecula Airport</t>
  </si>
  <si>
    <t>Hub BEB - Balivanich - Benbecula Airport / Royaume-Uni</t>
  </si>
  <si>
    <t>ILY</t>
  </si>
  <si>
    <t>Glenegedale</t>
  </si>
  <si>
    <t>Islay Airport</t>
  </si>
  <si>
    <t>Hub ILY - Glenegedale - Islay Airport / Royaume-Uni</t>
  </si>
  <si>
    <t>GLO</t>
  </si>
  <si>
    <t>Staverton</t>
  </si>
  <si>
    <t>Gloucestershire Airport</t>
  </si>
  <si>
    <t>Hub GLO - Staverton - Gloucestershire Airport / Royaume-Uni</t>
  </si>
  <si>
    <t>MSE</t>
  </si>
  <si>
    <t>London Manston</t>
  </si>
  <si>
    <t>Kent International Airport</t>
  </si>
  <si>
    <t>Hub MSE - London Manston - Kent International Airport / Royaume-Uni</t>
  </si>
  <si>
    <t>WIC</t>
  </si>
  <si>
    <t>Wick</t>
  </si>
  <si>
    <t>Wick Airport</t>
  </si>
  <si>
    <t>Hub WIC - Wick - Wick Airport / Royaume-Uni</t>
  </si>
  <si>
    <t>TRE</t>
  </si>
  <si>
    <t>Balemartine</t>
  </si>
  <si>
    <t>Tiree Airport</t>
  </si>
  <si>
    <t>Hub TRE - Balemartine - Tiree Airport / Royaume-Uni</t>
  </si>
  <si>
    <t>LYX</t>
  </si>
  <si>
    <t>Ashford</t>
  </si>
  <si>
    <t>Lydd Airport</t>
  </si>
  <si>
    <t>Hub LYX - Ashford - Lydd Airport / Royaume-Uni</t>
  </si>
  <si>
    <t>CBG</t>
  </si>
  <si>
    <t>Cambridge</t>
  </si>
  <si>
    <t>Marshall Airport</t>
  </si>
  <si>
    <t>Hub CBG - Cambridge - Marshall Airport / Royaume-Uni</t>
  </si>
  <si>
    <t>ABZ</t>
  </si>
  <si>
    <t>Aberdeen</t>
  </si>
  <si>
    <t>Aberdeen Airport</t>
  </si>
  <si>
    <t>Hub ABZ - Aberdeen - Aberdeen Airport / Royaume-Uni</t>
  </si>
  <si>
    <t>DME</t>
  </si>
  <si>
    <t>Moscou</t>
  </si>
  <si>
    <t>Domodedovo International Airport</t>
  </si>
  <si>
    <t>Russie</t>
  </si>
  <si>
    <t>Hub DME - Moscou - Domodedovo International Airport / Russie</t>
  </si>
  <si>
    <t>/images/flags/ru.png</t>
  </si>
  <si>
    <t>ru.png</t>
  </si>
  <si>
    <t>SVO</t>
  </si>
  <si>
    <t>Sheremetyevo International Airport</t>
  </si>
  <si>
    <t>Hub SVO - Moscou - Sheremetyevo International Airport / Russie</t>
  </si>
  <si>
    <t>VKO</t>
  </si>
  <si>
    <t>Vnukovo International Airport</t>
  </si>
  <si>
    <t>Hub VKO - Moscou - Vnukovo International Airport / Russie</t>
  </si>
  <si>
    <t>OMS</t>
  </si>
  <si>
    <t>Omsk</t>
  </si>
  <si>
    <t>Tsentralny Airport</t>
  </si>
  <si>
    <t>Hub OMS - Omsk - Tsentralny Airport / Russie</t>
  </si>
  <si>
    <t>LED</t>
  </si>
  <si>
    <t>Pétersbourg</t>
  </si>
  <si>
    <t>Hub LED - Saint - Pétersbourg / Russie</t>
  </si>
  <si>
    <t>ASF</t>
  </si>
  <si>
    <t>Astrakhan</t>
  </si>
  <si>
    <t>Narimanovo Airport</t>
  </si>
  <si>
    <t>Hub ASF - Astrakhan - Narimanovo Airport / Russie</t>
  </si>
  <si>
    <t>CEK</t>
  </si>
  <si>
    <t>Chelyabinsk</t>
  </si>
  <si>
    <t>Chelyabinsk Balandino Airport</t>
  </si>
  <si>
    <t>Hub CEK - Chelyabinsk - Chelyabinsk Balandino Airport / Russie</t>
  </si>
  <si>
    <t>GOJ</t>
  </si>
  <si>
    <t>Nizhniy Novgorod</t>
  </si>
  <si>
    <t>Nizhny Novgorod International Airport</t>
  </si>
  <si>
    <t>Hub GOJ - Nizhniy Novgorod - Nizhny Novgorod International Airport / Russie</t>
  </si>
  <si>
    <t>SVX</t>
  </si>
  <si>
    <t>Yekaterinburg</t>
  </si>
  <si>
    <t>Koltsovo International Airport</t>
  </si>
  <si>
    <t>Hub SVX - Yekaterinburg - Koltsovo International Airport / Russie</t>
  </si>
  <si>
    <t>BAX</t>
  </si>
  <si>
    <t>Barnaul</t>
  </si>
  <si>
    <t>Barnaul Airport</t>
  </si>
  <si>
    <t>Hub BAX - Barnaul - Barnaul Airport / Russie</t>
  </si>
  <si>
    <t>HTA</t>
  </si>
  <si>
    <t>Chita</t>
  </si>
  <si>
    <t>Chita Kadala Airport</t>
  </si>
  <si>
    <t>Hub HTA - Chita - Chita Kadala Airport / Russie</t>
  </si>
  <si>
    <t>IKS</t>
  </si>
  <si>
    <t>Tiksi</t>
  </si>
  <si>
    <t>Tiksi Airport</t>
  </si>
  <si>
    <t>Hub IKS - Tiksi - Tiksi Airport / Russie</t>
  </si>
  <si>
    <t>IKT</t>
  </si>
  <si>
    <t>Irkutsk</t>
  </si>
  <si>
    <t>Irkutsk Airport</t>
  </si>
  <si>
    <t>Hub IKT - Irkutsk - Irkutsk Airport / Russie</t>
  </si>
  <si>
    <t>KUF</t>
  </si>
  <si>
    <t>Samara</t>
  </si>
  <si>
    <t>Kurumoch International Airport</t>
  </si>
  <si>
    <t>Hub KUF - Samara - Kurumoch International Airport / Russie</t>
  </si>
  <si>
    <t>KGD</t>
  </si>
  <si>
    <t>Kaliningrad</t>
  </si>
  <si>
    <t>Khrabrovo Airport</t>
  </si>
  <si>
    <t>Hub KGD - Kaliningrad - Khrabrovo Airport / Russie</t>
  </si>
  <si>
    <t>KJA</t>
  </si>
  <si>
    <t>Krasnoyarsk</t>
  </si>
  <si>
    <t>Yemelyanovo International Airport</t>
  </si>
  <si>
    <t>Hub KJA - Krasnoyarsk - Yemelyanovo International Airport / Russie</t>
  </si>
  <si>
    <t>TJM</t>
  </si>
  <si>
    <t>Tyumen</t>
  </si>
  <si>
    <t>Roschino International Airport</t>
  </si>
  <si>
    <t>Hub TJM - Tyumen - Roschino International Airport / Russie</t>
  </si>
  <si>
    <t>PEE</t>
  </si>
  <si>
    <t>Perm</t>
  </si>
  <si>
    <t>Bolshoye Savino Airport</t>
  </si>
  <si>
    <t>Hub PEE - Perm - Bolshoye Savino Airport / Russie</t>
  </si>
  <si>
    <t>KEJ</t>
  </si>
  <si>
    <t>Kemerovo</t>
  </si>
  <si>
    <t>Kemerovo International Airport</t>
  </si>
  <si>
    <t>Hub KEJ - Kemerovo - Kemerovo International Airport / Russie</t>
  </si>
  <si>
    <t>AAQ</t>
  </si>
  <si>
    <t>Anapa</t>
  </si>
  <si>
    <t>Vityazevo Airport</t>
  </si>
  <si>
    <t>Hub AAQ - Anapa - Vityazevo Airport / Russie</t>
  </si>
  <si>
    <t>KHV</t>
  </si>
  <si>
    <t>Khabarovsk</t>
  </si>
  <si>
    <t>Khabarovsk Novy Airport</t>
  </si>
  <si>
    <t>Hub KHV - Khabarovsk - Khabarovsk Novy Airport / Russie</t>
  </si>
  <si>
    <t>UUS</t>
  </si>
  <si>
    <t>Yuzhno</t>
  </si>
  <si>
    <t>Sakhalinsk Airport</t>
  </si>
  <si>
    <t>Hub UUS - Yuzhno - Sakhalinsk Airport / Russie</t>
  </si>
  <si>
    <t>KRR</t>
  </si>
  <si>
    <t>Krasnodar</t>
  </si>
  <si>
    <t>Krasnodar International Airport</t>
  </si>
  <si>
    <t>Hub KRR - Krasnodar - Krasnodar International Airport / Russie</t>
  </si>
  <si>
    <t>KZN</t>
  </si>
  <si>
    <t>Kazan</t>
  </si>
  <si>
    <t>Kazan International Airport</t>
  </si>
  <si>
    <t>Hub KZN - Kazan - Kazan International Airport / Russie</t>
  </si>
  <si>
    <t>NSK</t>
  </si>
  <si>
    <t>Norilsk</t>
  </si>
  <si>
    <t>Alykel Airport</t>
  </si>
  <si>
    <t>Hub NSK - Norilsk - Alykel Airport / Russie</t>
  </si>
  <si>
    <t>LPK</t>
  </si>
  <si>
    <t>Lipetsk</t>
  </si>
  <si>
    <t>Lipetsk Airport</t>
  </si>
  <si>
    <t>Hub LPK - Lipetsk - Lipetsk Airport / Russie</t>
  </si>
  <si>
    <t>MJZ</t>
  </si>
  <si>
    <t>Mirnyj</t>
  </si>
  <si>
    <t>Mirny Airport</t>
  </si>
  <si>
    <t>Hub MJZ - Mirnyj - Mirny Airport / Russie</t>
  </si>
  <si>
    <t>KGP</t>
  </si>
  <si>
    <t>Kogalym</t>
  </si>
  <si>
    <t>Kogalym Airport</t>
  </si>
  <si>
    <t>Hub KGP - Kogalym - Kogalym Airport / Russie</t>
  </si>
  <si>
    <t>MMK</t>
  </si>
  <si>
    <t>Murmansk</t>
  </si>
  <si>
    <t>Murmansk Airport</t>
  </si>
  <si>
    <t>Hub MMK - Murmansk - Murmansk Airport / Russie</t>
  </si>
  <si>
    <t>MRV</t>
  </si>
  <si>
    <t>Mineralnye Vody</t>
  </si>
  <si>
    <t>Mineralnye Vody Airport</t>
  </si>
  <si>
    <t>Hub MRV - Mineralnye Vody - Mineralnye Vody Airport / Russie</t>
  </si>
  <si>
    <t>OGZ</t>
  </si>
  <si>
    <t>Vladikavkaz</t>
  </si>
  <si>
    <t>Beslan Airport</t>
  </si>
  <si>
    <t>Hub OGZ - Vladikavkaz - Beslan Airport / Russie</t>
  </si>
  <si>
    <t>NBC</t>
  </si>
  <si>
    <t>Nizhnekamsk</t>
  </si>
  <si>
    <t>Begishevo Airport</t>
  </si>
  <si>
    <t>Hub NBC - Nizhnekamsk - Begishevo Airport / Russie</t>
  </si>
  <si>
    <t>UUD</t>
  </si>
  <si>
    <t>Ulan</t>
  </si>
  <si>
    <t>Ude</t>
  </si>
  <si>
    <t>Hub UUD - Ulan - Ude / Russie</t>
  </si>
  <si>
    <t>NJC</t>
  </si>
  <si>
    <t>Nizhnevartovsk</t>
  </si>
  <si>
    <t>Nizhnevartovsk Airport</t>
  </si>
  <si>
    <t>Hub NJC - Nizhnevartovsk - Nizhnevartovsk Airport / Russie</t>
  </si>
  <si>
    <t>STW</t>
  </si>
  <si>
    <t>Stavropol</t>
  </si>
  <si>
    <t>Shpakovskoye Airport</t>
  </si>
  <si>
    <t>Hub STW - Stavropol - Shpakovskoye Airport / Russie</t>
  </si>
  <si>
    <t>NOJ</t>
  </si>
  <si>
    <t>Nojabrxsk</t>
  </si>
  <si>
    <t>Noyabrsk Airport</t>
  </si>
  <si>
    <t>Hub NOJ - Nojabrxsk - Noyabrsk Airport / Russie</t>
  </si>
  <si>
    <t>VOZ</t>
  </si>
  <si>
    <t>Voronezh</t>
  </si>
  <si>
    <t>Chertovitskoye Airport</t>
  </si>
  <si>
    <t>Hub VOZ - Voronezh - Chertovitskoye Airport / Russie</t>
  </si>
  <si>
    <t>PKC</t>
  </si>
  <si>
    <t>Petropavlovsk</t>
  </si>
  <si>
    <t>Kamchatsky Airport</t>
  </si>
  <si>
    <t>Hub PKC - Petropavlovsk - Kamchatsky Airport / Russie</t>
  </si>
  <si>
    <t>NUX</t>
  </si>
  <si>
    <t>Novy Urengoy</t>
  </si>
  <si>
    <t>Novy Urengoy Airport</t>
  </si>
  <si>
    <t>Hub NUX - Novy Urengoy - Novy Urengoy Airport / Russie</t>
  </si>
  <si>
    <t>BQS</t>
  </si>
  <si>
    <t>Blagoveshchensk</t>
  </si>
  <si>
    <t>Ignatyevo Airport</t>
  </si>
  <si>
    <t>Hub BQS - Blagoveshchensk - Ignatyevo Airport / Russie</t>
  </si>
  <si>
    <t>OVB</t>
  </si>
  <si>
    <t>Novosibirsk</t>
  </si>
  <si>
    <t>Novosibirsk Tolmachevo Airport</t>
  </si>
  <si>
    <t>Hub OVB - Novosibirsk - Novosibirsk Tolmachevo Airport / Russie</t>
  </si>
  <si>
    <t>ARH</t>
  </si>
  <si>
    <t>Arkhangelsk</t>
  </si>
  <si>
    <t>Talagi Airport</t>
  </si>
  <si>
    <t>Hub ARH - Arkhangelsk - Talagi Airport / Russie</t>
  </si>
  <si>
    <t>ULY</t>
  </si>
  <si>
    <t>Ulyanovsk</t>
  </si>
  <si>
    <t>Ulyanovsk Vostochny Airport</t>
  </si>
  <si>
    <t>Hub ULY - Ulyanovsk - Ulyanovsk Vostochny Airport / Russie</t>
  </si>
  <si>
    <t>GRV</t>
  </si>
  <si>
    <t>Groznyy</t>
  </si>
  <si>
    <t>Severny Airport</t>
  </si>
  <si>
    <t>Hub GRV - Groznyy - Severny Airport / Russie</t>
  </si>
  <si>
    <t>GDX</t>
  </si>
  <si>
    <t>Magadan</t>
  </si>
  <si>
    <t>Sokol Airport</t>
  </si>
  <si>
    <t>Hub GDX - Magadan - Sokol Airport / Russie</t>
  </si>
  <si>
    <t>ROV</t>
  </si>
  <si>
    <t>Rostov</t>
  </si>
  <si>
    <t>Rostov on Don Airport</t>
  </si>
  <si>
    <t>Hub ROV - Rostov - Rostov on Don Airport / Russie</t>
  </si>
  <si>
    <t>MCX</t>
  </si>
  <si>
    <t>Makhachkala</t>
  </si>
  <si>
    <t>Uytash Airport</t>
  </si>
  <si>
    <t>Hub MCX - Makhachkala - Uytash Airport / Russie</t>
  </si>
  <si>
    <t>RTW</t>
  </si>
  <si>
    <t>Saratov</t>
  </si>
  <si>
    <t>Saratov Tsentralny Airport</t>
  </si>
  <si>
    <t>Hub RTW - Saratov - Saratov Tsentralny Airport / Russie</t>
  </si>
  <si>
    <t>SGC</t>
  </si>
  <si>
    <t>Surgut</t>
  </si>
  <si>
    <t>Surgut Airport</t>
  </si>
  <si>
    <t>Hub SGC - Surgut - Surgut Airport / Russie</t>
  </si>
  <si>
    <t>SLY</t>
  </si>
  <si>
    <t>Salehard</t>
  </si>
  <si>
    <t>Salekhard Airport</t>
  </si>
  <si>
    <t>Hub SLY - Salehard - Salekhard Airport / Russie</t>
  </si>
  <si>
    <t>DYR</t>
  </si>
  <si>
    <t>Anadyr</t>
  </si>
  <si>
    <t>Ugolny Airport</t>
  </si>
  <si>
    <t>Hub DYR - Anadyr - Ugolny Airport / Russie</t>
  </si>
  <si>
    <t>TOF</t>
  </si>
  <si>
    <t>Tomsk</t>
  </si>
  <si>
    <t>Tomsk Bogashevo Airport</t>
  </si>
  <si>
    <t>Hub TOF - Tomsk - Tomsk Bogashevo Airport / Russie</t>
  </si>
  <si>
    <t>UFA</t>
  </si>
  <si>
    <t>Ufa</t>
  </si>
  <si>
    <t>Ufa International Airport</t>
  </si>
  <si>
    <t>Hub UFA - Ufa - Ufa International Airport / Russie</t>
  </si>
  <si>
    <t>VOG</t>
  </si>
  <si>
    <t>Volgograd</t>
  </si>
  <si>
    <t>Volgograd International Airport</t>
  </si>
  <si>
    <t>Hub VOG - Volgograd - Volgograd International Airport / Russie</t>
  </si>
  <si>
    <t>YKS</t>
  </si>
  <si>
    <t>Yakutsk</t>
  </si>
  <si>
    <t>Yakoutsk Airport</t>
  </si>
  <si>
    <t>Hub YKS - Yakutsk - Yakoutsk Airport / Russie</t>
  </si>
  <si>
    <t>CKH</t>
  </si>
  <si>
    <t>Chokurdah</t>
  </si>
  <si>
    <t>Chokurdakh Airport</t>
  </si>
  <si>
    <t>Hub CKH - Chokurdah - Chokurdakh Airport / Russie</t>
  </si>
  <si>
    <t>ABA</t>
  </si>
  <si>
    <t>Abakan</t>
  </si>
  <si>
    <t>Abakan International Airport</t>
  </si>
  <si>
    <t>Hub ABA - Abakan - Abakan International Airport / Russie</t>
  </si>
  <si>
    <t>AER</t>
  </si>
  <si>
    <t>Sotchi</t>
  </si>
  <si>
    <t>Sochi International Airport</t>
  </si>
  <si>
    <t>Hub AER - Sotchi - Sochi International Airport / Russie</t>
  </si>
  <si>
    <t>VVO</t>
  </si>
  <si>
    <t>Vladivostok</t>
  </si>
  <si>
    <t>Vladivostok International Airport</t>
  </si>
  <si>
    <t>Hub VVO - Vladivostok - Vladivostok International Airport / Russie</t>
  </si>
  <si>
    <t>KGL</t>
  </si>
  <si>
    <t>Kigali</t>
  </si>
  <si>
    <t>Kingali aéroport International</t>
  </si>
  <si>
    <t>Rwanda</t>
  </si>
  <si>
    <t>Hub KGL - Kigali - Kingali aéroport International / Rwanda</t>
  </si>
  <si>
    <t>/images/flags/rw.png</t>
  </si>
  <si>
    <t>rw.png</t>
  </si>
  <si>
    <t>KME</t>
  </si>
  <si>
    <t>Cyangugu</t>
  </si>
  <si>
    <t>Kamembe Aéroport</t>
  </si>
  <si>
    <t>Hub KME - Cyangugu - Kamembe Aéroport / Rwanda</t>
  </si>
  <si>
    <t>BGF</t>
  </si>
  <si>
    <t>Bangui</t>
  </si>
  <si>
    <t>Bangui M'Poko aéroport International</t>
  </si>
  <si>
    <t>République centrafricaine</t>
  </si>
  <si>
    <t>Hub BGF - Bangui - Bangui M'Poko aéroport International / République centrafricaine</t>
  </si>
  <si>
    <t>/images/flags/cf.png</t>
  </si>
  <si>
    <t>cf.png</t>
  </si>
  <si>
    <t>SDQ</t>
  </si>
  <si>
    <t>Santo Domingo</t>
  </si>
  <si>
    <t>Las Américas Aeropuerto Internacional</t>
  </si>
  <si>
    <t>République dominicaine</t>
  </si>
  <si>
    <t>Hub SDQ - Santo Domingo - Las Américas Aeropuerto Internacional / République dominicaine</t>
  </si>
  <si>
    <t>/images/flags/do.png</t>
  </si>
  <si>
    <t>do.png</t>
  </si>
  <si>
    <t>PUJ</t>
  </si>
  <si>
    <t>Punta Cana</t>
  </si>
  <si>
    <t>Aeropuerto Internacional</t>
  </si>
  <si>
    <t>Hub PUJ - Punta Cana - Aeropuerto Internacional / République dominicaine</t>
  </si>
  <si>
    <t>POP</t>
  </si>
  <si>
    <t>Puerto Plata</t>
  </si>
  <si>
    <t>Gregorio Luperón Aeropuerto Internacional</t>
  </si>
  <si>
    <t>Hub POP - Puerto Plata - Gregorio Luperón Aeropuerto Internacional / République dominicaine</t>
  </si>
  <si>
    <t>STI</t>
  </si>
  <si>
    <t>Cibao Aeropuerto Internacional</t>
  </si>
  <si>
    <t>Hub STI - Santiago - Cibao Aeropuerto Internacional / République dominicaine</t>
  </si>
  <si>
    <t>LRM</t>
  </si>
  <si>
    <t>La Romana</t>
  </si>
  <si>
    <t>La Romana Aeropuerto Internacional</t>
  </si>
  <si>
    <t>Hub LRM - La Romana - La Romana Aeropuerto Internacional / République dominicaine</t>
  </si>
  <si>
    <t>AZS</t>
  </si>
  <si>
    <t>El Catey</t>
  </si>
  <si>
    <t>Sánchez Aeropuerto Internacional</t>
  </si>
  <si>
    <t>Hub AZS - El Catey - Sánchez Aeropuerto Internacional / République dominicaine</t>
  </si>
  <si>
    <t>FBM</t>
  </si>
  <si>
    <t>Lubumbashi</t>
  </si>
  <si>
    <t>Lubumbashi aéroport International</t>
  </si>
  <si>
    <t>République démocratique du Congo</t>
  </si>
  <si>
    <t>Hub FBM - Lubumbashi - Lubumbashi aéroport International / République démocratique du Congo</t>
  </si>
  <si>
    <t>/images/flags/cd.png</t>
  </si>
  <si>
    <t>cd.png</t>
  </si>
  <si>
    <t>GMA</t>
  </si>
  <si>
    <t>Gemena</t>
  </si>
  <si>
    <t>Gemena aéroport</t>
  </si>
  <si>
    <t>Hub GMA - Gemena - Gemena aéroport / République démocratique du Congo</t>
  </si>
  <si>
    <t>GOM</t>
  </si>
  <si>
    <t>Goma</t>
  </si>
  <si>
    <t>Goma aéroport international</t>
  </si>
  <si>
    <t>Hub GOM - Goma - Goma aéroport international / République démocratique du Congo</t>
  </si>
  <si>
    <t>KGA</t>
  </si>
  <si>
    <t>Kananga</t>
  </si>
  <si>
    <t>Kananga aéroport</t>
  </si>
  <si>
    <t>Hub KGA - Kananga - Kananga aéroport / République démocratique du Congo</t>
  </si>
  <si>
    <t>KMN</t>
  </si>
  <si>
    <t>Kamina</t>
  </si>
  <si>
    <t>Kamina aéroport</t>
  </si>
  <si>
    <t>Hub KMN - Kamina - Kamina aéroport / République démocratique du Congo</t>
  </si>
  <si>
    <t>FIH</t>
  </si>
  <si>
    <t>Kinshasa</t>
  </si>
  <si>
    <t>Ndjili International Airport</t>
  </si>
  <si>
    <t>Hub FIH - Kinshasa - Ndjili International Airport / République démocratique du Congo</t>
  </si>
  <si>
    <t>MJM</t>
  </si>
  <si>
    <t>Mbuji Mayi</t>
  </si>
  <si>
    <t>Mbuji Mayi aéroport</t>
  </si>
  <si>
    <t>Hub MJM - Mbuji Mayi - Mbuji Mayi aéroport / République démocratique du Congo</t>
  </si>
  <si>
    <t>FKI</t>
  </si>
  <si>
    <t>Kisangani</t>
  </si>
  <si>
    <t>Aéroport international Bangoka</t>
  </si>
  <si>
    <t>Hub FKI - Kisangani - Aéroport international Bangoka / République démocratique du Congo</t>
  </si>
  <si>
    <t>FMI</t>
  </si>
  <si>
    <t>Kalemie</t>
  </si>
  <si>
    <t>Kalemie aéroport</t>
  </si>
  <si>
    <t>Hub FMI - Kalemie - Kalemie aéroport / République démocratique du Congo</t>
  </si>
  <si>
    <t>BUC</t>
  </si>
  <si>
    <t>Burketown</t>
  </si>
  <si>
    <t>Bunia aéroport</t>
  </si>
  <si>
    <t>Hub BUC - Burketown - Bunia aéroport / République démocratique du Congo</t>
  </si>
  <si>
    <t>BNC</t>
  </si>
  <si>
    <t>Beni</t>
  </si>
  <si>
    <t>Beni aéroport</t>
  </si>
  <si>
    <t>Hub BNC - Beni - Beni aéroport / République démocratique du Congo</t>
  </si>
  <si>
    <t>BKY</t>
  </si>
  <si>
    <t>Bukavu</t>
  </si>
  <si>
    <t>Aéroport de Kavumu</t>
  </si>
  <si>
    <t>Hub BKY - Bukavu - Aéroport de Kavumu / République démocratique du Congo</t>
  </si>
  <si>
    <t>MDK</t>
  </si>
  <si>
    <t>Mbandaka</t>
  </si>
  <si>
    <t>Aéroport de Mbandaka</t>
  </si>
  <si>
    <t>Hub MDK - Mbandaka - Aéroport de Mbandaka / République démocratique du Congo</t>
  </si>
  <si>
    <t>PRG</t>
  </si>
  <si>
    <t>Prague</t>
  </si>
  <si>
    <t>Vaclav Havel Airport</t>
  </si>
  <si>
    <t>République tchèque</t>
  </si>
  <si>
    <t>Hub PRG - Prague - Vaclav Havel Airport / République tchèque</t>
  </si>
  <si>
    <t>/images/flags/cz.png</t>
  </si>
  <si>
    <t>cz.png</t>
  </si>
  <si>
    <t>KLV</t>
  </si>
  <si>
    <t>Karlovy Vary</t>
  </si>
  <si>
    <t>Karlovy Vary Airport</t>
  </si>
  <si>
    <t>Hub KLV - Karlovy Vary - Karlovy Vary Airport / République tchèque</t>
  </si>
  <si>
    <t>OSR</t>
  </si>
  <si>
    <t>Ostrava</t>
  </si>
  <si>
    <t>Mošnov International Airport</t>
  </si>
  <si>
    <t>Hub OSR - Ostrava - Mošnov International Airport / République tchèque</t>
  </si>
  <si>
    <t>PED</t>
  </si>
  <si>
    <t>Pardubice</t>
  </si>
  <si>
    <t>Pardubice Airport</t>
  </si>
  <si>
    <t>Hub PED - Pardubice - Pardubice Airport / République tchèque</t>
  </si>
  <si>
    <t>BRQ</t>
  </si>
  <si>
    <t>Brno</t>
  </si>
  <si>
    <t>Turany Airport</t>
  </si>
  <si>
    <t>Hub BRQ - Brno - Turany Airport / République tchèque</t>
  </si>
  <si>
    <t>RUN</t>
  </si>
  <si>
    <t>Denis</t>
  </si>
  <si>
    <t>Réunion</t>
  </si>
  <si>
    <t>Hub RUN - Saint - Denis / Réunion</t>
  </si>
  <si>
    <t>/images/flags/re.png</t>
  </si>
  <si>
    <t>re.png</t>
  </si>
  <si>
    <t>ZSE</t>
  </si>
  <si>
    <t>Pierre</t>
  </si>
  <si>
    <t>Hub ZSE - Saint - Pierre / Réunion</t>
  </si>
  <si>
    <t>SKB</t>
  </si>
  <si>
    <t>Basseterre</t>
  </si>
  <si>
    <t>Robert L. Bradshaw International</t>
  </si>
  <si>
    <t>Saint-Kitts-et-Nevis</t>
  </si>
  <si>
    <t>Hub SKB - Basseterre - Robert L. Bradshaw International / Saint-Kitts-et-Nevis</t>
  </si>
  <si>
    <t>/images/flags/kn.png</t>
  </si>
  <si>
    <t>kn.png</t>
  </si>
  <si>
    <t>NEV</t>
  </si>
  <si>
    <t>Vance W. Amory International Airport</t>
  </si>
  <si>
    <t>Hub NEV - Newcastle - Vance W. Amory International Airport / Saint-Kitts-et-Nevis</t>
  </si>
  <si>
    <t>CCE</t>
  </si>
  <si>
    <t>Grand Case</t>
  </si>
  <si>
    <t>LEspérance Aéroport</t>
  </si>
  <si>
    <t>Saint-Marin</t>
  </si>
  <si>
    <t>Hub CCE - Grand Case - LEspérance Aéroport / Saint-Marin</t>
  </si>
  <si>
    <t>/images/flags/sm.png</t>
  </si>
  <si>
    <t>sm.png</t>
  </si>
  <si>
    <t>FSP</t>
  </si>
  <si>
    <t>Saint-Pierre-et-Miquelon</t>
  </si>
  <si>
    <t>Hub FSP - Saint - Pierre / Saint-Pierre-et-Miquelon</t>
  </si>
  <si>
    <t>/images/flags/pm.png</t>
  </si>
  <si>
    <t>pm.png</t>
  </si>
  <si>
    <t>SVD</t>
  </si>
  <si>
    <t>Kingstown</t>
  </si>
  <si>
    <t>E.T.Joshua Airport</t>
  </si>
  <si>
    <t>Saint-Vincent-et-les Grenadines</t>
  </si>
  <si>
    <t>Hub SVD - Kingstown - E.T.Joshua Airport / Saint-Vincent-et-les Grenadines</t>
  </si>
  <si>
    <t>/images/flags/vc.png</t>
  </si>
  <si>
    <t>vc.png</t>
  </si>
  <si>
    <t>UVF</t>
  </si>
  <si>
    <t>Vieux Fort</t>
  </si>
  <si>
    <t>Hewanorra International Airport</t>
  </si>
  <si>
    <t>Sainte-Lucie</t>
  </si>
  <si>
    <t>Hub UVF - Vieux Fort - Hewanorra International Airport / Sainte-Lucie</t>
  </si>
  <si>
    <t>/images/flags/lc.png</t>
  </si>
  <si>
    <t>lc.png</t>
  </si>
  <si>
    <t>SLU</t>
  </si>
  <si>
    <t>Saint Lucia</t>
  </si>
  <si>
    <t>George F. L. Charles Airport</t>
  </si>
  <si>
    <t>Hub SLU - Saint Lucia - George F. L. Charles Airport / Sainte-Lucie</t>
  </si>
  <si>
    <t>APW</t>
  </si>
  <si>
    <t>Apia</t>
  </si>
  <si>
    <t>Faleolo International Airport</t>
  </si>
  <si>
    <t>Samoa</t>
  </si>
  <si>
    <t>Hub APW - Apia - Faleolo International Airport / Samoa</t>
  </si>
  <si>
    <t>/images/flags/ws.png</t>
  </si>
  <si>
    <t>ws.png</t>
  </si>
  <si>
    <t>PPG</t>
  </si>
  <si>
    <t>Pago Pago</t>
  </si>
  <si>
    <t>Tafuna International Airport</t>
  </si>
  <si>
    <t>Samoa américaines</t>
  </si>
  <si>
    <t>Hub PPG - Pago Pago - Tafuna International Airport / Samoa américaines</t>
  </si>
  <si>
    <t>/images/flags/as.png</t>
  </si>
  <si>
    <t>as.png</t>
  </si>
  <si>
    <t>BEG</t>
  </si>
  <si>
    <t>Belgrade</t>
  </si>
  <si>
    <t>Belgrade Nikola Tesla Airport</t>
  </si>
  <si>
    <t>Serbie</t>
  </si>
  <si>
    <t>Hub BEG - Belgrade - Belgrade Nikola Tesla Airport / Serbie</t>
  </si>
  <si>
    <t>/images/flags/rs.png</t>
  </si>
  <si>
    <t>rs.png</t>
  </si>
  <si>
    <t>INI</t>
  </si>
  <si>
    <t>Nis</t>
  </si>
  <si>
    <t>Nia Constantine the Great Airport</t>
  </si>
  <si>
    <t>Hub INI - Nis - Nia Constantine the Great Airport / Serbie</t>
  </si>
  <si>
    <t>SEZ</t>
  </si>
  <si>
    <t>Victoria</t>
  </si>
  <si>
    <t>Pointe Larue Aéroport International</t>
  </si>
  <si>
    <t>Seychelles</t>
  </si>
  <si>
    <t>Hub SEZ - Victoria - Pointe Larue Aéroport International / Seychelles</t>
  </si>
  <si>
    <t>/images/flags/sc.png</t>
  </si>
  <si>
    <t>sc.png</t>
  </si>
  <si>
    <t>PRI</t>
  </si>
  <si>
    <t>Praslin Island</t>
  </si>
  <si>
    <t>Praslin aéroport</t>
  </si>
  <si>
    <t>Hub PRI - Praslin Island - Praslin aéroport / Seychelles</t>
  </si>
  <si>
    <t>FNA</t>
  </si>
  <si>
    <t>Freetown</t>
  </si>
  <si>
    <t>Freetown Lungi International Airport</t>
  </si>
  <si>
    <t>Sierra Leone</t>
  </si>
  <si>
    <t>Hub FNA - Freetown - Freetown Lungi International Airport / Sierra Leone</t>
  </si>
  <si>
    <t>/images/flags/sl.png</t>
  </si>
  <si>
    <t>sl.png</t>
  </si>
  <si>
    <t>SIN</t>
  </si>
  <si>
    <t>Singapore</t>
  </si>
  <si>
    <t>Changi International Airport</t>
  </si>
  <si>
    <t>Singapour</t>
  </si>
  <si>
    <t>Hub SIN - Singapore - Changi International Airport / Singapour</t>
  </si>
  <si>
    <t>/images/flags/sg.png</t>
  </si>
  <si>
    <t>sg.png</t>
  </si>
  <si>
    <t>BTS</t>
  </si>
  <si>
    <t>Bratislava</t>
  </si>
  <si>
    <t>Milan Rastislav Štefánik Airport</t>
  </si>
  <si>
    <t>Slovaquie</t>
  </si>
  <si>
    <t>Hub BTS - Bratislava - Milan Rastislav Štefánik Airport / Slovaquie</t>
  </si>
  <si>
    <t>/images/flags/sk.png</t>
  </si>
  <si>
    <t>sk.png</t>
  </si>
  <si>
    <t>KSC</t>
  </si>
  <si>
    <t>Kosice</t>
  </si>
  <si>
    <t>Koaice International Airport</t>
  </si>
  <si>
    <t>Hub KSC - Kosice - Koaice International Airport / Slovaquie</t>
  </si>
  <si>
    <t>PZY</t>
  </si>
  <si>
    <t>Piestany</t>
  </si>
  <si>
    <t>Piestany Airport</t>
  </si>
  <si>
    <t>Hub PZY - Piestany - Piestany Airport / Slovaquie</t>
  </si>
  <si>
    <t>TAT</t>
  </si>
  <si>
    <t>Poprad</t>
  </si>
  <si>
    <t>Tatry Airport</t>
  </si>
  <si>
    <t>Hub TAT - Poprad - Tatry Airport / Slovaquie</t>
  </si>
  <si>
    <t>SLD</t>
  </si>
  <si>
    <t>Sliac</t>
  </si>
  <si>
    <t>Sliac Airport</t>
  </si>
  <si>
    <t>Hub SLD - Sliac - Sliac Airport / Slovaquie</t>
  </si>
  <si>
    <t>ILZ</t>
  </si>
  <si>
    <t>Zilina</t>
  </si>
  <si>
    <t>Zilina Airport</t>
  </si>
  <si>
    <t>Hub ILZ - Zilina - Zilina Airport / Slovaquie</t>
  </si>
  <si>
    <t>LJU</t>
  </si>
  <si>
    <t>Ljubljana</t>
  </si>
  <si>
    <t>Jože Pucnik Airport</t>
  </si>
  <si>
    <t>Slovénie</t>
  </si>
  <si>
    <t>Hub LJU - Ljubljana - Jože Pucnik Airport / Slovénie</t>
  </si>
  <si>
    <t>/images/flags/si.png</t>
  </si>
  <si>
    <t>si.png</t>
  </si>
  <si>
    <t>MBX</t>
  </si>
  <si>
    <t>Maribor</t>
  </si>
  <si>
    <t>Edvarda Rusjana Airport</t>
  </si>
  <si>
    <t>Hub MBX - Maribor - Edvarda Rusjana Airport / Slovénie</t>
  </si>
  <si>
    <t>POW</t>
  </si>
  <si>
    <t>Portoroz</t>
  </si>
  <si>
    <t>Aerodrom Portoroz</t>
  </si>
  <si>
    <t>Hub POW - Portoroz - Aerodrom Portoroz / Slovénie</t>
  </si>
  <si>
    <t>MGQ</t>
  </si>
  <si>
    <t>Mogadishu</t>
  </si>
  <si>
    <t>Aden Adde International Airport</t>
  </si>
  <si>
    <t>Somalie</t>
  </si>
  <si>
    <t>Hub MGQ - Mogadishu - Aden Adde International Airport / Somalie</t>
  </si>
  <si>
    <t>/images/flags/so.png</t>
  </si>
  <si>
    <t>so.png</t>
  </si>
  <si>
    <t>GLK</t>
  </si>
  <si>
    <t>Galcaio</t>
  </si>
  <si>
    <t>Galcaio Airport</t>
  </si>
  <si>
    <t>Hub GLK - Galcaio - Galcaio Airport / Somalie</t>
  </si>
  <si>
    <t>BBO</t>
  </si>
  <si>
    <t>Berbera</t>
  </si>
  <si>
    <t>Berbera Airport</t>
  </si>
  <si>
    <t>Hub BBO - Berbera - Berbera Airport / Somalie</t>
  </si>
  <si>
    <t>HGA</t>
  </si>
  <si>
    <t>Hargeisa</t>
  </si>
  <si>
    <t>Hargeisa International Airport</t>
  </si>
  <si>
    <t>Hub HGA - Hargeisa - Hargeisa International Airport / Somalie</t>
  </si>
  <si>
    <t>BSA</t>
  </si>
  <si>
    <t>Bosaso</t>
  </si>
  <si>
    <t>Bender Qassim International Airport</t>
  </si>
  <si>
    <t>Hub BSA - Bosaso - Bender Qassim International Airport / Somalie</t>
  </si>
  <si>
    <t>EBD</t>
  </si>
  <si>
    <t>El Obeid</t>
  </si>
  <si>
    <t>El Obeid Airport</t>
  </si>
  <si>
    <t>Soudan</t>
  </si>
  <si>
    <t>Hub EBD - El Obeid - El Obeid Airport / Soudan</t>
  </si>
  <si>
    <t>/images/flags/sd.png</t>
  </si>
  <si>
    <t>sd.png</t>
  </si>
  <si>
    <t>EGN</t>
  </si>
  <si>
    <t>Geneina</t>
  </si>
  <si>
    <t>Geneina Airport</t>
  </si>
  <si>
    <t>Hub EGN - Geneina - Geneina Airport / Soudan</t>
  </si>
  <si>
    <t>KRT</t>
  </si>
  <si>
    <t>Khartoum</t>
  </si>
  <si>
    <t>Khartoum International Airport</t>
  </si>
  <si>
    <t>Hub KRT - Khartoum - Khartoum International Airport / Soudan</t>
  </si>
  <si>
    <t>MAK</t>
  </si>
  <si>
    <t>Malakal</t>
  </si>
  <si>
    <t>Malakal Airport</t>
  </si>
  <si>
    <t>Hub MAK - Malakal - Malakal Airport / Soudan</t>
  </si>
  <si>
    <t>PZU</t>
  </si>
  <si>
    <t>Port Sudan</t>
  </si>
  <si>
    <t>New International Airport</t>
  </si>
  <si>
    <t>Hub PZU - Port Sudan - New International Airport / Soudan</t>
  </si>
  <si>
    <t>ELF</t>
  </si>
  <si>
    <t>El Fasher</t>
  </si>
  <si>
    <t>El Fasher Airport</t>
  </si>
  <si>
    <t>Hub ELF - El Fasher - El Fasher Airport / Soudan</t>
  </si>
  <si>
    <t>UYL</t>
  </si>
  <si>
    <t>Nyala</t>
  </si>
  <si>
    <t>Nyala Airport</t>
  </si>
  <si>
    <t>Hub UYL - Nyala - Nyala Airport / Soudan</t>
  </si>
  <si>
    <t>CMB</t>
  </si>
  <si>
    <t>Colombo</t>
  </si>
  <si>
    <t>Bandaranaike International Airport</t>
  </si>
  <si>
    <t>Sri Lanka</t>
  </si>
  <si>
    <t>Hub CMB - Colombo - Bandaranaike International Airport / Sri Lanka</t>
  </si>
  <si>
    <t>/images/flags/lk.png</t>
  </si>
  <si>
    <t>lk.png</t>
  </si>
  <si>
    <t>ZRH</t>
  </si>
  <si>
    <t>Zürich</t>
  </si>
  <si>
    <t>Kloten Flughafen</t>
  </si>
  <si>
    <t>Suisse</t>
  </si>
  <si>
    <t>Hub ZRH - Zürich - Kloten Flughafen / Suisse</t>
  </si>
  <si>
    <t>/images/flags/ch.png</t>
  </si>
  <si>
    <t>ch.png</t>
  </si>
  <si>
    <t>BSL</t>
  </si>
  <si>
    <t>Basel</t>
  </si>
  <si>
    <t>Hub BSL - Basel - Mulhouse / Suisse</t>
  </si>
  <si>
    <t>GVA</t>
  </si>
  <si>
    <t>Geneva</t>
  </si>
  <si>
    <t>Genève aéroport international</t>
  </si>
  <si>
    <t>Hub GVA - Geneva - Genève aéroport international / Suisse</t>
  </si>
  <si>
    <t>BRN</t>
  </si>
  <si>
    <t>Berne</t>
  </si>
  <si>
    <t>Belp Flughafen</t>
  </si>
  <si>
    <t>Hub BRN - Berne - Belp Flughafen / Suisse</t>
  </si>
  <si>
    <t>LUG</t>
  </si>
  <si>
    <t>Lugano</t>
  </si>
  <si>
    <t>Agno Aeroporto</t>
  </si>
  <si>
    <t>Hub LUG - Lugano - Agno Aeroporto / Suisse</t>
  </si>
  <si>
    <t>ACH</t>
  </si>
  <si>
    <t>St. Gallen</t>
  </si>
  <si>
    <t>Altenrhein Flughafen</t>
  </si>
  <si>
    <t>Hub ACH - St. Gallen - Altenrhein Flughafen / Suisse</t>
  </si>
  <si>
    <t>SIR</t>
  </si>
  <si>
    <t>Sion</t>
  </si>
  <si>
    <t>Sion aéroport</t>
  </si>
  <si>
    <t>Hub SIR - Sion - Sion aéroport / Suisse</t>
  </si>
  <si>
    <t>PBM</t>
  </si>
  <si>
    <t>Paramaribo</t>
  </si>
  <si>
    <t>Johan Adolf Pengel Lufthaven</t>
  </si>
  <si>
    <t>Suriname</t>
  </si>
  <si>
    <t>Hub PBM - Paramaribo - Johan Adolf Pengel Lufthaven / Suriname</t>
  </si>
  <si>
    <t>/images/flags/sr.png</t>
  </si>
  <si>
    <t>sr.png</t>
  </si>
  <si>
    <t>ARN</t>
  </si>
  <si>
    <t>Stockholm</t>
  </si>
  <si>
    <t>Arlanda Airport</t>
  </si>
  <si>
    <t>Suède</t>
  </si>
  <si>
    <t>Hub ARN - Stockholm - Arlanda Airport / Suède</t>
  </si>
  <si>
    <t>/images/flags/se.png</t>
  </si>
  <si>
    <t>se.png</t>
  </si>
  <si>
    <t>EVG</t>
  </si>
  <si>
    <t>Sveg</t>
  </si>
  <si>
    <t>Sveg Airport</t>
  </si>
  <si>
    <t>Hub EVG - Sveg - Sveg Airport / Suède</t>
  </si>
  <si>
    <t>GOT</t>
  </si>
  <si>
    <t>Göteborg</t>
  </si>
  <si>
    <t>Landvetter Airport</t>
  </si>
  <si>
    <t>Hub GOT - Göteborg - Landvetter Airport / Suède</t>
  </si>
  <si>
    <t>NYO</t>
  </si>
  <si>
    <t>Skavsta Airport</t>
  </si>
  <si>
    <t>Hub NYO - Stockholm - Skavsta Airport / Suède</t>
  </si>
  <si>
    <t>HAD</t>
  </si>
  <si>
    <t>Halmstad</t>
  </si>
  <si>
    <t>Halmstad Airport</t>
  </si>
  <si>
    <t>Hub HAD - Halmstad - Halmstad Airport / Suède</t>
  </si>
  <si>
    <t>HFS</t>
  </si>
  <si>
    <t>Hagfors</t>
  </si>
  <si>
    <t>Hub HFS - Hagfors - Hagfors / Suède</t>
  </si>
  <si>
    <t>BMA</t>
  </si>
  <si>
    <t>Bromma Airport</t>
  </si>
  <si>
    <t>Hub BMA - Stockholm - Bromma Airport / Suède</t>
  </si>
  <si>
    <t>HMV</t>
  </si>
  <si>
    <t>Hemavan</t>
  </si>
  <si>
    <t>Hemavan Airport</t>
  </si>
  <si>
    <t>Hub HMV - Hemavan - Hemavan Airport / Suède</t>
  </si>
  <si>
    <t>JKG</t>
  </si>
  <si>
    <t>Jonkoping</t>
  </si>
  <si>
    <t>Jonkoping Airport</t>
  </si>
  <si>
    <t>Hub JKG - Jonkoping - Jonkoping Airport / Suède</t>
  </si>
  <si>
    <t>GSE</t>
  </si>
  <si>
    <t>City Airport</t>
  </si>
  <si>
    <t>Hub GSE - Göteborg - City Airport / Suède</t>
  </si>
  <si>
    <t>KID</t>
  </si>
  <si>
    <t>Kristianstad</t>
  </si>
  <si>
    <t>Kristianstad Airport</t>
  </si>
  <si>
    <t>Hub KID - Kristianstad - Kristianstad Airport / Suède</t>
  </si>
  <si>
    <t>KRN</t>
  </si>
  <si>
    <t>Kiruna</t>
  </si>
  <si>
    <t>Kiruna Airport</t>
  </si>
  <si>
    <t>Hub KRN - Kiruna - Kiruna Airport / Suède</t>
  </si>
  <si>
    <t>KSD</t>
  </si>
  <si>
    <t>Karlstad</t>
  </si>
  <si>
    <t>Karlstad Airport</t>
  </si>
  <si>
    <t>Hub KSD - Karlstad - Karlstad Airport / Suède</t>
  </si>
  <si>
    <t>AGH</t>
  </si>
  <si>
    <t>Angelholm</t>
  </si>
  <si>
    <t>Helsingborg Airport</t>
  </si>
  <si>
    <t>Hub AGH - Angelholm - Helsingborg Airport / Suède</t>
  </si>
  <si>
    <t>LLA</t>
  </si>
  <si>
    <t>Lulea</t>
  </si>
  <si>
    <t>Lulea Kallax Airport</t>
  </si>
  <si>
    <t>Hub LLA - Lulea - Lulea Kallax Airport / Suède</t>
  </si>
  <si>
    <t>LPI</t>
  </si>
  <si>
    <t>Linkoping</t>
  </si>
  <si>
    <t>Linkoping Airport</t>
  </si>
  <si>
    <t>Hub LPI - Linkoping - Linkoping Airport / Suède</t>
  </si>
  <si>
    <t>LYC</t>
  </si>
  <si>
    <t>Lycksele</t>
  </si>
  <si>
    <t>Lycksele Airport</t>
  </si>
  <si>
    <t>Hub LYC - Lycksele - Lycksele Airport / Suède</t>
  </si>
  <si>
    <t>SDL</t>
  </si>
  <si>
    <t>Sundsvall</t>
  </si>
  <si>
    <t>Härnösand Airport</t>
  </si>
  <si>
    <t>Hub SDL - Sundsvall - Härnösand Airport / Suède</t>
  </si>
  <si>
    <t>MMX</t>
  </si>
  <si>
    <t>Malmo</t>
  </si>
  <si>
    <t>Malmo Airport</t>
  </si>
  <si>
    <t>Hub MMX - Malmo - Malmo Airport / Suède</t>
  </si>
  <si>
    <t>MXX</t>
  </si>
  <si>
    <t>Mora</t>
  </si>
  <si>
    <t>Mora Airport</t>
  </si>
  <si>
    <t>Hub MXX - Mora - Mora Airport / Suède</t>
  </si>
  <si>
    <t>KLR</t>
  </si>
  <si>
    <t>Kalmar</t>
  </si>
  <si>
    <t>Kalmar Airport</t>
  </si>
  <si>
    <t>Hub KLR - Kalmar - Kalmar Airport / Suède</t>
  </si>
  <si>
    <t>VXO</t>
  </si>
  <si>
    <t>Växjö</t>
  </si>
  <si>
    <t>Smaland Airport</t>
  </si>
  <si>
    <t>Hub VXO - Växjö - Smaland Airport / Suède</t>
  </si>
  <si>
    <t>VST</t>
  </si>
  <si>
    <t>Västerås Airport</t>
  </si>
  <si>
    <t>Hub VST - Stockholm - Västerås Airport / Suède</t>
  </si>
  <si>
    <t>NRK</t>
  </si>
  <si>
    <t>Norrkoping</t>
  </si>
  <si>
    <t>Norrkoping Airport</t>
  </si>
  <si>
    <t>Hub NRK - Norrkoping - Norrkoping Airport / Suède</t>
  </si>
  <si>
    <t>OER</t>
  </si>
  <si>
    <t>Ornskoldsvik</t>
  </si>
  <si>
    <t>Ornskoldsvik Airport</t>
  </si>
  <si>
    <t>Hub OER - Ornskoldsvik - Ornskoldsvik Airport / Suède</t>
  </si>
  <si>
    <t>ORB</t>
  </si>
  <si>
    <t>Orebro</t>
  </si>
  <si>
    <t>Orebro Airport</t>
  </si>
  <si>
    <t>Hub ORB - Orebro - Orebro Airport / Suède</t>
  </si>
  <si>
    <t>OSD</t>
  </si>
  <si>
    <t>Ostersund</t>
  </si>
  <si>
    <t>Are Ostersund Airport</t>
  </si>
  <si>
    <t>Hub OSD - Ostersund - Are Ostersund Airport / Suède</t>
  </si>
  <si>
    <t>OSK</t>
  </si>
  <si>
    <t>Oskarshamn</t>
  </si>
  <si>
    <t>Oskarshamn Airport</t>
  </si>
  <si>
    <t>Hub OSK - Oskarshamn - Oskarshamn Airport / Suède</t>
  </si>
  <si>
    <t>PJA</t>
  </si>
  <si>
    <t>Pajala</t>
  </si>
  <si>
    <t>Pajala Airport</t>
  </si>
  <si>
    <t>Hub PJA - Pajala - Pajala Airport / Suède</t>
  </si>
  <si>
    <t>RNB</t>
  </si>
  <si>
    <t>Ronneby</t>
  </si>
  <si>
    <t>Ronneby Airport</t>
  </si>
  <si>
    <t>Hub RNB - Ronneby - Ronneby Airport / Suède</t>
  </si>
  <si>
    <t>AJR</t>
  </si>
  <si>
    <t>Arvidsjaur</t>
  </si>
  <si>
    <t>Arvidsjaur Airport</t>
  </si>
  <si>
    <t>Hub AJR - Arvidsjaur - Arvidsjaur Airport / Suède</t>
  </si>
  <si>
    <t>THN</t>
  </si>
  <si>
    <t>Trollhättan</t>
  </si>
  <si>
    <t>Vänersborgs Airport</t>
  </si>
  <si>
    <t>Hub THN - Trollhättan - Vänersborgs Airport / Suède</t>
  </si>
  <si>
    <t>BLE</t>
  </si>
  <si>
    <t>Borlänge</t>
  </si>
  <si>
    <t>Dala Airport</t>
  </si>
  <si>
    <t>Hub BLE - Borlänge - Dala Airport / Suède</t>
  </si>
  <si>
    <t>KRF</t>
  </si>
  <si>
    <t>Kramfors</t>
  </si>
  <si>
    <t>Sollefteå Airport</t>
  </si>
  <si>
    <t>Hub KRF - Kramfors - Sollefteå Airport / Suède</t>
  </si>
  <si>
    <t>UME</t>
  </si>
  <si>
    <t>Umea</t>
  </si>
  <si>
    <t>Umea Airport</t>
  </si>
  <si>
    <t>Hub UME - Umea - Umea Airport / Suède</t>
  </si>
  <si>
    <t>VBY</t>
  </si>
  <si>
    <t>Visby</t>
  </si>
  <si>
    <t>Visby Airport</t>
  </si>
  <si>
    <t>Hub VBY - Visby - Visby Airport / Suède</t>
  </si>
  <si>
    <t>VHM</t>
  </si>
  <si>
    <t>Vilhelmina</t>
  </si>
  <si>
    <t>Vilhelmina Airport</t>
  </si>
  <si>
    <t>Hub VHM - Vilhelmina - Vilhelmina Airport / Suède</t>
  </si>
  <si>
    <t>TYF</t>
  </si>
  <si>
    <t>Torsby</t>
  </si>
  <si>
    <t>Fryklanda Airport</t>
  </si>
  <si>
    <t>Hub TYF - Torsby - Fryklanda Airport / Suède</t>
  </si>
  <si>
    <t>SFT</t>
  </si>
  <si>
    <t>Skelleftea</t>
  </si>
  <si>
    <t>Skelleftea Airport</t>
  </si>
  <si>
    <t>Hub SFT - Skelleftea - Skelleftea Airport / Suède</t>
  </si>
  <si>
    <t>GEV</t>
  </si>
  <si>
    <t>Gallivare</t>
  </si>
  <si>
    <t>Gallivare Airport</t>
  </si>
  <si>
    <t>Hub GEV - Gallivare - Gallivare Airport / Suède</t>
  </si>
  <si>
    <t>MTS</t>
  </si>
  <si>
    <t>Manzini</t>
  </si>
  <si>
    <t>Matsapha Airport</t>
  </si>
  <si>
    <t>Swaziland</t>
  </si>
  <si>
    <t>Hub MTS - Manzini - Matsapha Airport / Swaziland</t>
  </si>
  <si>
    <t>/images/flags/sz.png</t>
  </si>
  <si>
    <t>sz.png</t>
  </si>
  <si>
    <t>DAM</t>
  </si>
  <si>
    <t>Damascus</t>
  </si>
  <si>
    <t>Damascus International Airport</t>
  </si>
  <si>
    <t>Syrie</t>
  </si>
  <si>
    <t>Hub DAM - Damascus - Damascus International Airport / Syrie</t>
  </si>
  <si>
    <t>/images/flags/sy.png</t>
  </si>
  <si>
    <t>sy.png</t>
  </si>
  <si>
    <t>ALP</t>
  </si>
  <si>
    <t>Aleppo</t>
  </si>
  <si>
    <t>Aleppo International Airport</t>
  </si>
  <si>
    <t>Hub ALP - Aleppo - Aleppo International Airport / Syrie</t>
  </si>
  <si>
    <t>KAC</t>
  </si>
  <si>
    <t>Kameshli</t>
  </si>
  <si>
    <t>Kamishly Airport</t>
  </si>
  <si>
    <t>Hub KAC - Kameshli - Kamishly Airport / Syrie</t>
  </si>
  <si>
    <t>LTK</t>
  </si>
  <si>
    <t>Latakia</t>
  </si>
  <si>
    <t>Bassel Al</t>
  </si>
  <si>
    <t>Hub LTK - Latakia - Bassel Al / Syrie</t>
  </si>
  <si>
    <t>DEZ</t>
  </si>
  <si>
    <t>Deir ez</t>
  </si>
  <si>
    <t>Zor Airport</t>
  </si>
  <si>
    <t>Hub DEZ - Deir ez - Zor Airport / Syrie</t>
  </si>
  <si>
    <t>XLS</t>
  </si>
  <si>
    <t>Louis Aéroport</t>
  </si>
  <si>
    <t>Sénégal</t>
  </si>
  <si>
    <t>Hub XLS - Saint - Louis Aéroport / Sénégal</t>
  </si>
  <si>
    <t>/images/flags/sn.png</t>
  </si>
  <si>
    <t>sn.png</t>
  </si>
  <si>
    <t>DKR</t>
  </si>
  <si>
    <t>Dakar</t>
  </si>
  <si>
    <t>Léopold Sédar Senghor Aéroport International</t>
  </si>
  <si>
    <t>Hub DKR - Dakar - Léopold Sédar Senghor Aéroport International / Sénégal</t>
  </si>
  <si>
    <t>DYU</t>
  </si>
  <si>
    <t>Dushanbe</t>
  </si>
  <si>
    <t>Dushanbe Airport</t>
  </si>
  <si>
    <t>Tadjikistan</t>
  </si>
  <si>
    <t>Hub DYU - Dushanbe - Dushanbe Airport / Tadjikistan</t>
  </si>
  <si>
    <t>/images/flags/tj.png</t>
  </si>
  <si>
    <t>tj.png</t>
  </si>
  <si>
    <t>DAR</t>
  </si>
  <si>
    <t>Dar es Salaam</t>
  </si>
  <si>
    <t>Julius Nyerere International Airport</t>
  </si>
  <si>
    <t>Tanzanie</t>
  </si>
  <si>
    <t>Hub DAR - Dar es Salaam - Julius Nyerere International Airport / Tanzanie</t>
  </si>
  <si>
    <t>/images/flags/tz.png</t>
  </si>
  <si>
    <t>tz.png</t>
  </si>
  <si>
    <t>JRO</t>
  </si>
  <si>
    <t>Kilimanjaro</t>
  </si>
  <si>
    <t>Kilimanjaro International Airport</t>
  </si>
  <si>
    <t>Hub JRO - Kilimanjaro - Kilimanjaro International Airport / Tanzanie</t>
  </si>
  <si>
    <t>MWZ</t>
  </si>
  <si>
    <t>Mwanza</t>
  </si>
  <si>
    <t>Mwanza Airport</t>
  </si>
  <si>
    <t>Hub MWZ - Mwanza - Mwanza Airport / Tanzanie</t>
  </si>
  <si>
    <t>ARK</t>
  </si>
  <si>
    <t>Arusha</t>
  </si>
  <si>
    <t>Arusha Airport</t>
  </si>
  <si>
    <t>Hub ARK - Arusha - Arusha Airport / Tanzanie</t>
  </si>
  <si>
    <t>TKQ</t>
  </si>
  <si>
    <t>Kigoma</t>
  </si>
  <si>
    <t>Kigoma Airport</t>
  </si>
  <si>
    <t>Hub TKQ - Kigoma - Kigoma Airport / Tanzanie</t>
  </si>
  <si>
    <t>ZNZ</t>
  </si>
  <si>
    <t>Zanzibar</t>
  </si>
  <si>
    <t>Zanzibar International Airport</t>
  </si>
  <si>
    <t>Hub ZNZ - Zanzibar - Zanzibar International Airport / Tanzanie</t>
  </si>
  <si>
    <t>KHH</t>
  </si>
  <si>
    <t>Kaohsiung</t>
  </si>
  <si>
    <t>Kaohsiung International Airport</t>
  </si>
  <si>
    <t>Hub KHH - Kaohsiung - Kaohsiung International Airport / Taïwan</t>
  </si>
  <si>
    <t>TSA</t>
  </si>
  <si>
    <t>Taipei Songshan Airport</t>
  </si>
  <si>
    <t>Hub TSA - Taipei - Taipei Songshan Airport / Taïwan</t>
  </si>
  <si>
    <t>NDJ</t>
  </si>
  <si>
    <t>Ndjamena</t>
  </si>
  <si>
    <t>N'Djamena aéroport International</t>
  </si>
  <si>
    <t>Tchad</t>
  </si>
  <si>
    <t>Hub NDJ - Ndjamena - N'Djamena aéroport International / Tchad</t>
  </si>
  <si>
    <t>/images/flags/td.png</t>
  </si>
  <si>
    <t>td.png</t>
  </si>
  <si>
    <t>BKK</t>
  </si>
  <si>
    <t>Bangkok</t>
  </si>
  <si>
    <t>Suvarnabhumi International Airport</t>
  </si>
  <si>
    <t>Thaïlande</t>
  </si>
  <si>
    <t>Hub BKK - Bangkok - Suvarnabhumi International Airport / Thaïlande</t>
  </si>
  <si>
    <t>/images/flags/th.png</t>
  </si>
  <si>
    <t>th.png</t>
  </si>
  <si>
    <t>DMK</t>
  </si>
  <si>
    <t>Don Mueang International Airport</t>
  </si>
  <si>
    <t>Hub DMK - Bangkok - Don Mueang International Airport / Thaïlande</t>
  </si>
  <si>
    <t>HDY</t>
  </si>
  <si>
    <t>Hat Yai</t>
  </si>
  <si>
    <t>Hat Yai International Airport</t>
  </si>
  <si>
    <t>Hub HDY - Hat Yai - Hat Yai International Airport / Thaïlande</t>
  </si>
  <si>
    <t>CNX</t>
  </si>
  <si>
    <t>Chiang Mai</t>
  </si>
  <si>
    <t>Chiang Mai International Airport</t>
  </si>
  <si>
    <t>Hub CNX - Chiang Mai - Chiang Mai International Airport / Thaïlande</t>
  </si>
  <si>
    <t>HKT</t>
  </si>
  <si>
    <t>Phuket</t>
  </si>
  <si>
    <t>Phuket International Airport</t>
  </si>
  <si>
    <t>Hub HKT - Phuket - Phuket International Airport / Thaïlande</t>
  </si>
  <si>
    <t>KBV</t>
  </si>
  <si>
    <t>Krabi</t>
  </si>
  <si>
    <t>Krabi International Airport</t>
  </si>
  <si>
    <t>Hub KBV - Krabi - Krabi International Airport / Thaïlande</t>
  </si>
  <si>
    <t>CEI</t>
  </si>
  <si>
    <t>Chiang Rai</t>
  </si>
  <si>
    <t>Chiang Rai Airport</t>
  </si>
  <si>
    <t>Hub CEI - Chiang Rai - Chiang Rai Airport / Thaïlande</t>
  </si>
  <si>
    <t>KOP</t>
  </si>
  <si>
    <t>Nakhon Phanom</t>
  </si>
  <si>
    <t>Nakhon Phanom Airport</t>
  </si>
  <si>
    <t>Hub KOP - Nakhon Phanom - Nakhon Phanom Airport / Thaïlande</t>
  </si>
  <si>
    <t>UTP</t>
  </si>
  <si>
    <t>Rayong</t>
  </si>
  <si>
    <t>U</t>
  </si>
  <si>
    <t>Hub UTP - Rayong - U / Thaïlande</t>
  </si>
  <si>
    <t>TDX</t>
  </si>
  <si>
    <t>Trat</t>
  </si>
  <si>
    <t>Trat Airport</t>
  </si>
  <si>
    <t>Hub TDX - Trat - Trat Airport / Thaïlande</t>
  </si>
  <si>
    <t>THS</t>
  </si>
  <si>
    <t>Sukhothai</t>
  </si>
  <si>
    <t>Sukhothai Airport</t>
  </si>
  <si>
    <t>Hub THS - Sukhothai - Sukhothai Airport / Thaïlande</t>
  </si>
  <si>
    <t>URT</t>
  </si>
  <si>
    <t>Surat Thani</t>
  </si>
  <si>
    <t>Surat Thani Airport</t>
  </si>
  <si>
    <t>Hub URT - Surat Thani - Surat Thani Airport / Thaïlande</t>
  </si>
  <si>
    <t>USM</t>
  </si>
  <si>
    <t>Koh Samui</t>
  </si>
  <si>
    <t>Koh Samui Airport</t>
  </si>
  <si>
    <t>Hub USM - Koh Samui - Koh Samui Airport / Thaïlande</t>
  </si>
  <si>
    <t>DIL</t>
  </si>
  <si>
    <t>Dili</t>
  </si>
  <si>
    <t>Presidente Nicolau Lobato International Airport</t>
  </si>
  <si>
    <t>Timor oriental</t>
  </si>
  <si>
    <t>Hub DIL - Dili - Presidente Nicolau Lobato International Airport / Timor oriental</t>
  </si>
  <si>
    <t>/images/flags/tl.png</t>
  </si>
  <si>
    <t>tl.png</t>
  </si>
  <si>
    <t>LFW</t>
  </si>
  <si>
    <t>Lomé</t>
  </si>
  <si>
    <t>Tokoin Gnassingbé Eyadéma Aéroport International</t>
  </si>
  <si>
    <t>Togo</t>
  </si>
  <si>
    <t>Hub LFW - Lomé - Tokoin Gnassingbé Eyadéma Aéroport International / Togo</t>
  </si>
  <si>
    <t>/images/flags/tg.png</t>
  </si>
  <si>
    <t>tg.png</t>
  </si>
  <si>
    <t>LRL</t>
  </si>
  <si>
    <t>Niamtougou</t>
  </si>
  <si>
    <t>Niamtougou International Airport</t>
  </si>
  <si>
    <t>Hub LRL - Niamtougou - Niamtougou International Airport / Togo</t>
  </si>
  <si>
    <t>TBU</t>
  </si>
  <si>
    <t>Fuaamotu</t>
  </si>
  <si>
    <t>Fua'amotu International Airport</t>
  </si>
  <si>
    <t>Tonga</t>
  </si>
  <si>
    <t>Hub TBU - Fuaamotu - Fua'amotu International Airport / Tonga</t>
  </si>
  <si>
    <t>/images/flags/to.png</t>
  </si>
  <si>
    <t>to.png</t>
  </si>
  <si>
    <t>VAV</t>
  </si>
  <si>
    <t>Vavau</t>
  </si>
  <si>
    <t>Lupepauu Airport</t>
  </si>
  <si>
    <t>Hub VAV - Vavau - Lupepauu Airport / Tonga</t>
  </si>
  <si>
    <t>MIR</t>
  </si>
  <si>
    <t>Monastir</t>
  </si>
  <si>
    <t>Habib Bourguiba Aéroport international</t>
  </si>
  <si>
    <t>Tunisie</t>
  </si>
  <si>
    <t>Hub MIR - Monastir - Habib Bourguiba Aéroport international / Tunisie</t>
  </si>
  <si>
    <t>/images/flags/tn.png</t>
  </si>
  <si>
    <t>tn.png</t>
  </si>
  <si>
    <t>TUN</t>
  </si>
  <si>
    <t>Tunis</t>
  </si>
  <si>
    <t>Carthage Aéroport international</t>
  </si>
  <si>
    <t>Hub TUN - Tunis - Carthage Aéroport international / Tunisie</t>
  </si>
  <si>
    <t>DJE</t>
  </si>
  <si>
    <t>Djerba</t>
  </si>
  <si>
    <t>Zarzis Aéroport international</t>
  </si>
  <si>
    <t>Hub DJE - Djerba - Zarzis Aéroport international / Tunisie</t>
  </si>
  <si>
    <t>NBE</t>
  </si>
  <si>
    <t>Enfidha</t>
  </si>
  <si>
    <t>Hammamet Aéroport International</t>
  </si>
  <si>
    <t>Hub NBE - Enfidha - Hammamet Aéroport International / Tunisie</t>
  </si>
  <si>
    <t>TOE</t>
  </si>
  <si>
    <t>Tozeur</t>
  </si>
  <si>
    <t>Nefta Aéroport international</t>
  </si>
  <si>
    <t>Hub TOE - Tozeur - Nefta Aéroport international / Tunisie</t>
  </si>
  <si>
    <t>SFA</t>
  </si>
  <si>
    <t>Sfax</t>
  </si>
  <si>
    <t>Thyna Aéroport international</t>
  </si>
  <si>
    <t>Hub SFA - Sfax - Thyna Aéroport international / Tunisie</t>
  </si>
  <si>
    <t>TBJ</t>
  </si>
  <si>
    <t>Tabarka</t>
  </si>
  <si>
    <t>Ain Draham Aéroport International</t>
  </si>
  <si>
    <t>Hub TBJ - Tabarka - Ain Draham Aéroport International / Tunisie</t>
  </si>
  <si>
    <t>GAF</t>
  </si>
  <si>
    <t>Gafsa</t>
  </si>
  <si>
    <t>Ksar Aéroport international</t>
  </si>
  <si>
    <t>Hub GAF - Gafsa - Ksar Aéroport international / Tunisie</t>
  </si>
  <si>
    <t>ASB</t>
  </si>
  <si>
    <t>Ashgabat</t>
  </si>
  <si>
    <t>Ashgabat Saparmurat Turkmenbashy Internationa</t>
  </si>
  <si>
    <t>Turkménistan</t>
  </si>
  <si>
    <t>Hub ASB - Ashgabat - Ashgabat Saparmurat Turkmenbashy Internationa / Turkménistan</t>
  </si>
  <si>
    <t>/images/flags/tm.png</t>
  </si>
  <si>
    <t>tm.png</t>
  </si>
  <si>
    <t>DIY</t>
  </si>
  <si>
    <t>Diyarbakir</t>
  </si>
  <si>
    <t>Diyarbakir Airport</t>
  </si>
  <si>
    <t>Turquie</t>
  </si>
  <si>
    <t>Hub DIY - Diyarbakir - Diyarbakir Airport / Turquie</t>
  </si>
  <si>
    <t>/images/flags/tr.png</t>
  </si>
  <si>
    <t>tr.png</t>
  </si>
  <si>
    <t>AYT</t>
  </si>
  <si>
    <t>Antalya</t>
  </si>
  <si>
    <t>Antalya Airport</t>
  </si>
  <si>
    <t>Hub AYT - Antalya - Antalya Airport / Turquie</t>
  </si>
  <si>
    <t>ERZ</t>
  </si>
  <si>
    <t>Erzurum</t>
  </si>
  <si>
    <t>Erzurum Airport</t>
  </si>
  <si>
    <t>Hub ERZ - Erzurum - Erzurum Airport / Turquie</t>
  </si>
  <si>
    <t>EZS</t>
  </si>
  <si>
    <t>Elazig</t>
  </si>
  <si>
    <t>Elazig Airport</t>
  </si>
  <si>
    <t>Hub EZS - Elazig - Elazig Airport / Turquie</t>
  </si>
  <si>
    <t>ADB</t>
  </si>
  <si>
    <t>Izmir</t>
  </si>
  <si>
    <t>Adnan Menderes Airport</t>
  </si>
  <si>
    <t>Hub ADB - Izmir - Adnan Menderes Airport / Turquie</t>
  </si>
  <si>
    <t>ESB</t>
  </si>
  <si>
    <t>Ankara</t>
  </si>
  <si>
    <t>Esenboga International Airport</t>
  </si>
  <si>
    <t>Hub ESB - Ankara - Esenboga International Airport / Turquie</t>
  </si>
  <si>
    <t>DLM</t>
  </si>
  <si>
    <t>Dalaman</t>
  </si>
  <si>
    <t>Dalaman Airport</t>
  </si>
  <si>
    <t>Hub DLM - Dalaman - Dalaman Airport / Turquie</t>
  </si>
  <si>
    <t>BJV</t>
  </si>
  <si>
    <t>Milas</t>
  </si>
  <si>
    <t>Bodrum Airport</t>
  </si>
  <si>
    <t>Hub BJV - Milas - Bodrum Airport / Turquie</t>
  </si>
  <si>
    <t>SZF</t>
  </si>
  <si>
    <t>Samsun</t>
  </si>
  <si>
    <t>Çarsamba Airport</t>
  </si>
  <si>
    <t>Hub SZF - Samsun - Çarsamba Airport / Turquie</t>
  </si>
  <si>
    <t>GZT</t>
  </si>
  <si>
    <t>Gaziantep</t>
  </si>
  <si>
    <t>Oguzeli International Airport</t>
  </si>
  <si>
    <t>Hub GZT - Gaziantep - Oguzeli International Airport / Turquie</t>
  </si>
  <si>
    <t>ASR</t>
  </si>
  <si>
    <t>Kayseri</t>
  </si>
  <si>
    <t>Erkilet International Airport</t>
  </si>
  <si>
    <t>Hub ASR - Kayseri - Erkilet International Airport / Turquie</t>
  </si>
  <si>
    <t>KCM</t>
  </si>
  <si>
    <t>Kahramanmaras</t>
  </si>
  <si>
    <t>Kahramanmaras Airport</t>
  </si>
  <si>
    <t>Hub KCM - Kahramanmaras - Kahramanmaras Airport / Turquie</t>
  </si>
  <si>
    <t>KSY</t>
  </si>
  <si>
    <t>Kars</t>
  </si>
  <si>
    <t>Kars Airport</t>
  </si>
  <si>
    <t>Hub KSY - Kars - Kars Airport / Turquie</t>
  </si>
  <si>
    <t>KYA</t>
  </si>
  <si>
    <t>Konya</t>
  </si>
  <si>
    <t>Konya Airport</t>
  </si>
  <si>
    <t>Hub KYA - Konya - Konya Airport / Turquie</t>
  </si>
  <si>
    <t>HTY</t>
  </si>
  <si>
    <t>Antakya</t>
  </si>
  <si>
    <t>Hatay Airport</t>
  </si>
  <si>
    <t>Hub HTY - Antakya - Hatay Airport / Turquie</t>
  </si>
  <si>
    <t>MLX</t>
  </si>
  <si>
    <t>Malatya</t>
  </si>
  <si>
    <t>Malatya Erhaç Airport</t>
  </si>
  <si>
    <t>Hub MLX - Malatya - Malatya Erhaç Airport / Turquie</t>
  </si>
  <si>
    <t>MQM</t>
  </si>
  <si>
    <t>Mardin</t>
  </si>
  <si>
    <t>Mardin Airport</t>
  </si>
  <si>
    <t>Hub MQM - Mardin - Mardin Airport / Turquie</t>
  </si>
  <si>
    <t>MSR</t>
  </si>
  <si>
    <t>Mus</t>
  </si>
  <si>
    <t>Mus Airport</t>
  </si>
  <si>
    <t>Hub MSR - Mus - Mus Airport / Turquie</t>
  </si>
  <si>
    <t>MZH</t>
  </si>
  <si>
    <t>Merzifon</t>
  </si>
  <si>
    <t>Amasya Merzifon Airport</t>
  </si>
  <si>
    <t>Hub MZH - Merzifon - Amasya Merzifon Airport / Turquie</t>
  </si>
  <si>
    <t>NAV</t>
  </si>
  <si>
    <t>Nevsehir</t>
  </si>
  <si>
    <t>Nevsehir Kapadokya Airport</t>
  </si>
  <si>
    <t>Hub NAV - Nevsehir - Nevsehir Kapadokya Airport / Turquie</t>
  </si>
  <si>
    <t>BAL</t>
  </si>
  <si>
    <t>Batman</t>
  </si>
  <si>
    <t>Batman Airport</t>
  </si>
  <si>
    <t>Hub BAL - Batman - Batman Airport / Turquie</t>
  </si>
  <si>
    <t>DNZ</t>
  </si>
  <si>
    <t>Cardak</t>
  </si>
  <si>
    <t>Denizli Cardak Airport</t>
  </si>
  <si>
    <t>Hub DNZ - Cardak - Denizli Cardak Airport / Turquie</t>
  </si>
  <si>
    <t>ERC</t>
  </si>
  <si>
    <t>Erzincan</t>
  </si>
  <si>
    <t>Erzincan Airport</t>
  </si>
  <si>
    <t>Hub ERC - Erzincan - Erzincan Airport / Turquie</t>
  </si>
  <si>
    <t>ONQ</t>
  </si>
  <si>
    <t>Zonguldak</t>
  </si>
  <si>
    <t>Zonguldak Airport</t>
  </si>
  <si>
    <t>Hub ONQ - Zonguldak - Zonguldak Airport / Turquie</t>
  </si>
  <si>
    <t>ADF</t>
  </si>
  <si>
    <t>Adiyaman</t>
  </si>
  <si>
    <t>Adiyaman Airport</t>
  </si>
  <si>
    <t>Hub ADF - Adiyaman - Adiyaman Airport / Turquie</t>
  </si>
  <si>
    <t>SFQ</t>
  </si>
  <si>
    <t>Sanliurfa</t>
  </si>
  <si>
    <t>Sanliurfa Airport</t>
  </si>
  <si>
    <t>Hub SFQ - Sanliurfa - Sanliurfa Airport / Turquie</t>
  </si>
  <si>
    <t>SIC</t>
  </si>
  <si>
    <t>Sinop</t>
  </si>
  <si>
    <t>Sinop Airport</t>
  </si>
  <si>
    <t>Hub SIC - Sinop - Sinop Airport / Turquie</t>
  </si>
  <si>
    <t>TEQ</t>
  </si>
  <si>
    <t>Corlu</t>
  </si>
  <si>
    <t>Tekirdag Corlu Airport</t>
  </si>
  <si>
    <t>Hub TEQ - Corlu - Tekirdag Corlu Airport / Turquie</t>
  </si>
  <si>
    <t>TZX</t>
  </si>
  <si>
    <t>Trabzon</t>
  </si>
  <si>
    <t>Trabzon Airport</t>
  </si>
  <si>
    <t>Hub TZX - Trabzon - Trabzon Airport / Turquie</t>
  </si>
  <si>
    <t>USQ</t>
  </si>
  <si>
    <t>Usak</t>
  </si>
  <si>
    <t>Usak Airport</t>
  </si>
  <si>
    <t>Hub USQ - Usak - Usak Airport / Turquie</t>
  </si>
  <si>
    <t>VAN</t>
  </si>
  <si>
    <t>Van</t>
  </si>
  <si>
    <t>Van Ferit Melen Airport</t>
  </si>
  <si>
    <t>Hub VAN - Van - Van Ferit Melen Airport / Turquie</t>
  </si>
  <si>
    <t>VAS</t>
  </si>
  <si>
    <t>Sivas</t>
  </si>
  <si>
    <t>Sivas Airport</t>
  </si>
  <si>
    <t>Hub VAS - Sivas - Sivas Airport / Turquie</t>
  </si>
  <si>
    <t>CKZ</t>
  </si>
  <si>
    <t>Canakkale</t>
  </si>
  <si>
    <t>Canakkale Airport</t>
  </si>
  <si>
    <t>Hub CKZ - Canakkale - Canakkale Airport / Turquie</t>
  </si>
  <si>
    <t>ISE</t>
  </si>
  <si>
    <t>Isparta</t>
  </si>
  <si>
    <t>Süleyman Demirel Airport461</t>
  </si>
  <si>
    <t>Hub ISE - Isparta - Süleyman Demirel Airport461 / Turquie</t>
  </si>
  <si>
    <t>AJI</t>
  </si>
  <si>
    <t>Ağrı</t>
  </si>
  <si>
    <t>Agri Airport</t>
  </si>
  <si>
    <t>Hub AJI - Ağrı - Agri Airport / Turquie</t>
  </si>
  <si>
    <t>YEI</t>
  </si>
  <si>
    <t>Bursa</t>
  </si>
  <si>
    <t>Bursa Yenisehir Airport</t>
  </si>
  <si>
    <t>Hub YEI - Bursa - Bursa Yenisehir Airport / Turquie</t>
  </si>
  <si>
    <t>IST</t>
  </si>
  <si>
    <t>Istanbul</t>
  </si>
  <si>
    <t>Atatürk International Airport</t>
  </si>
  <si>
    <t>Hub IST - Istanbul - Atatürk International Airport / Turquie</t>
  </si>
  <si>
    <t>SAW</t>
  </si>
  <si>
    <t>Sabiha Gökçen International Airport</t>
  </si>
  <si>
    <t>Hub SAW - Istanbul - Sabiha Gökçen International Airport / Turquie</t>
  </si>
  <si>
    <t>ADA</t>
  </si>
  <si>
    <t>Adana</t>
  </si>
  <si>
    <t>Adana Sakirpasa Airport</t>
  </si>
  <si>
    <t>Hub ADA - Adana - Adana Sakirpasa Airport / Turquie</t>
  </si>
  <si>
    <t>AOE</t>
  </si>
  <si>
    <t>Eskişehir</t>
  </si>
  <si>
    <t>Eskisehir Anadolu Airport</t>
  </si>
  <si>
    <t>Hub AOE - Eskişehir - Eskisehir Anadolu Airport / Turquie</t>
  </si>
  <si>
    <t>FUN</t>
  </si>
  <si>
    <t>Funafuti Atol</t>
  </si>
  <si>
    <t>Funafuti International Airport</t>
  </si>
  <si>
    <t>Tuvalu</t>
  </si>
  <si>
    <t>Hub FUN - Funafuti Atol - Funafuti International Airport / Tuvalu</t>
  </si>
  <si>
    <t>/images/flags/tv.png</t>
  </si>
  <si>
    <t>tv.png</t>
  </si>
  <si>
    <t>DNK</t>
  </si>
  <si>
    <t>Dnepropetrovsk</t>
  </si>
  <si>
    <t>Dnipropetrovsk International Airport</t>
  </si>
  <si>
    <t>Ukraine</t>
  </si>
  <si>
    <t>Hub DNK - Dnepropetrovsk - Dnipropetrovsk International Airport / Ukraine</t>
  </si>
  <si>
    <t>/images/flags/ua.png</t>
  </si>
  <si>
    <t>ua.png</t>
  </si>
  <si>
    <t>DOK</t>
  </si>
  <si>
    <t>Donetsk</t>
  </si>
  <si>
    <t>Donetsk International Airport</t>
  </si>
  <si>
    <t>Hub DOK - Donetsk - Donetsk International Airport / Ukraine</t>
  </si>
  <si>
    <t>KBP</t>
  </si>
  <si>
    <t>Kiev</t>
  </si>
  <si>
    <t>Boryspil International Airport</t>
  </si>
  <si>
    <t>Hub KBP - Kiev - Boryspil International Airport / Ukraine</t>
  </si>
  <si>
    <t>SIP</t>
  </si>
  <si>
    <t>Simferopol</t>
  </si>
  <si>
    <t>Simferopol International Airport</t>
  </si>
  <si>
    <t>Hub SIP - Simferopol - Simferopol International Airport / Ukraine</t>
  </si>
  <si>
    <t>KWG</t>
  </si>
  <si>
    <t>Krivoy Rog</t>
  </si>
  <si>
    <t>Kryvyi Rih International Airport</t>
  </si>
  <si>
    <t>Hub KWG - Krivoy Rog - Kryvyi Rih International Airport / Ukraine</t>
  </si>
  <si>
    <t>LWO</t>
  </si>
  <si>
    <t>Lvov</t>
  </si>
  <si>
    <t>Lviv International Airport</t>
  </si>
  <si>
    <t>Hub LWO - Lvov - Lviv International Airport / Ukraine</t>
  </si>
  <si>
    <t>HRK</t>
  </si>
  <si>
    <t>Kharkov</t>
  </si>
  <si>
    <t>Kharkov International Airport</t>
  </si>
  <si>
    <t>Hub HRK - Kharkov - Kharkov International Airport / Ukraine</t>
  </si>
  <si>
    <t>MPW</t>
  </si>
  <si>
    <t>Mariupol</t>
  </si>
  <si>
    <t>Mariupol International Airport</t>
  </si>
  <si>
    <t>Hub MPW - Mariupol - Mariupol International Airport / Ukraine</t>
  </si>
  <si>
    <t>ODS</t>
  </si>
  <si>
    <t>Odessa</t>
  </si>
  <si>
    <t>Odessa International Airport</t>
  </si>
  <si>
    <t>Hub ODS - Odessa - Odessa International Airport / Ukraine</t>
  </si>
  <si>
    <t>OZH</t>
  </si>
  <si>
    <t>Zaporozhye</t>
  </si>
  <si>
    <t>Zaporizhia International Airport</t>
  </si>
  <si>
    <t>Hub OZH - Zaporozhye - Zaporizhia International Airport / Ukraine</t>
  </si>
  <si>
    <t>IFO</t>
  </si>
  <si>
    <t>Ivano</t>
  </si>
  <si>
    <t>Frankivsk International Airport</t>
  </si>
  <si>
    <t>Hub IFO - Ivano - Frankivsk International Airport / Ukraine</t>
  </si>
  <si>
    <t>CUI</t>
  </si>
  <si>
    <t>Currillo</t>
  </si>
  <si>
    <t>Carmelo Aeropuerto</t>
  </si>
  <si>
    <t>Uruguay</t>
  </si>
  <si>
    <t>Hub CUI - Currillo - Carmelo Aeropuerto / Uruguay</t>
  </si>
  <si>
    <t>/images/flags/uy.png</t>
  </si>
  <si>
    <t>uy.png</t>
  </si>
  <si>
    <t>MVD</t>
  </si>
  <si>
    <t>Montevideo</t>
  </si>
  <si>
    <t>Carrasco General Cesáreo L. Berisso Aeropuerto Internacional</t>
  </si>
  <si>
    <t>Hub MVD - Montevideo - Carrasco General Cesáreo L. Berisso Aeropuerto Internacional / Uruguay</t>
  </si>
  <si>
    <t>PDP</t>
  </si>
  <si>
    <t>Laguna del Sauce</t>
  </si>
  <si>
    <t>Capitán Corbeta C.A. Curbelo Aeropuerto Internacional</t>
  </si>
  <si>
    <t>Hub PDP - Laguna del Sauce - Capitán Corbeta C.A. Curbelo Aeropuerto Internacional / Uruguay</t>
  </si>
  <si>
    <t>RVY</t>
  </si>
  <si>
    <t>Rivera</t>
  </si>
  <si>
    <t>Rivera Aeropuerto Internacional</t>
  </si>
  <si>
    <t>Hub RVY - Rivera - Rivera Aeropuerto Internacional / Uruguay</t>
  </si>
  <si>
    <t>LIU</t>
  </si>
  <si>
    <t>Angel S Adami Aeropuerto Internacional</t>
  </si>
  <si>
    <t>Hub LIU - Montevideo - Angel S Adami Aeropuerto Internacional / Uruguay</t>
  </si>
  <si>
    <t>VLI</t>
  </si>
  <si>
    <t>Port Vila</t>
  </si>
  <si>
    <t>Bauerfield International Airport</t>
  </si>
  <si>
    <t>Vanuatu</t>
  </si>
  <si>
    <t>Hub VLI - Port Vila - Bauerfield International Airport / Vanuatu</t>
  </si>
  <si>
    <t>/images/flags/vu.png</t>
  </si>
  <si>
    <t>vu.png</t>
  </si>
  <si>
    <t>SON</t>
  </si>
  <si>
    <t>Espíritu Santo</t>
  </si>
  <si>
    <t>Santo</t>
  </si>
  <si>
    <t>Hub SON - Espíritu Santo - Santo / Vanuatu</t>
  </si>
  <si>
    <t>CCS</t>
  </si>
  <si>
    <t>Caracas</t>
  </si>
  <si>
    <t>Maiquetía Simón Bolívar Aeropuerto Internacional</t>
  </si>
  <si>
    <t>Venezuela</t>
  </si>
  <si>
    <t>Hub CCS - Caracas - Maiquetía Simón Bolívar Aeropuerto Internacional / Venezuela</t>
  </si>
  <si>
    <t>/images/flags/ve.png</t>
  </si>
  <si>
    <t>ve.png</t>
  </si>
  <si>
    <t>MAR</t>
  </si>
  <si>
    <t>Maracaibo</t>
  </si>
  <si>
    <t>Aeropuerto Internacional de La Chinita</t>
  </si>
  <si>
    <t>Hub MAR - Maracaibo - Aeropuerto Internacional de La Chinita / Venezuela</t>
  </si>
  <si>
    <t>PMV</t>
  </si>
  <si>
    <t>Porlamar</t>
  </si>
  <si>
    <t>Aeropuerto Internacional del Caribe Santiago Mariño</t>
  </si>
  <si>
    <t>Hub PMV - Porlamar - Aeropuerto Internacional del Caribe Santiago Mariño / Venezuela</t>
  </si>
  <si>
    <t>VLN</t>
  </si>
  <si>
    <t>Arturo Michelena Aeropuerto Internacional</t>
  </si>
  <si>
    <t>Hub VLN - Valencia - Arturo Michelena Aeropuerto Internacional / Venezuela</t>
  </si>
  <si>
    <t>PZO</t>
  </si>
  <si>
    <t>Ciudad Guayana</t>
  </si>
  <si>
    <t>Aeropuerto Internacional Manuel Carlos Piar</t>
  </si>
  <si>
    <t>Hub PZO - Ciudad Guayana - Aeropuerto Internacional Manuel Carlos Piar / Venezuela</t>
  </si>
  <si>
    <t>CXR</t>
  </si>
  <si>
    <t>Cam Ranh</t>
  </si>
  <si>
    <t>Cam Ranh International Airport</t>
  </si>
  <si>
    <t>Viêt Nam</t>
  </si>
  <si>
    <t>Hub CXR - Cam Ranh - Cam Ranh International Airport / Viêt Nam</t>
  </si>
  <si>
    <t>/images/flags/vn.png</t>
  </si>
  <si>
    <t>vn.png</t>
  </si>
  <si>
    <t>SGN</t>
  </si>
  <si>
    <t>Hô Chi Minh City</t>
  </si>
  <si>
    <t>Tan Son Nhat International Airport</t>
  </si>
  <si>
    <t>Hub SGN - Hô Chi Minh City - Tan Son Nhat International Airport / Viêt Nam</t>
  </si>
  <si>
    <t>HAN</t>
  </si>
  <si>
    <t>Hanoï</t>
  </si>
  <si>
    <t>Noi Bai International Airport</t>
  </si>
  <si>
    <t>Hub HAN - Hanoï - Noi Bai International Airport / Viêt Nam</t>
  </si>
  <si>
    <t>DAD</t>
  </si>
  <si>
    <t>Da Nang</t>
  </si>
  <si>
    <t>Da Nang International Airport</t>
  </si>
  <si>
    <t>Hub DAD - Da Nang - Da Nang International Airport / Viêt Nam</t>
  </si>
  <si>
    <t>PQC</t>
  </si>
  <si>
    <t>Phu Quoc</t>
  </si>
  <si>
    <t>Duong Dong Airport</t>
  </si>
  <si>
    <t>Hub PQC - Phu Quoc - Duong Dong Airport / Viêt Nam</t>
  </si>
  <si>
    <t>HPH</t>
  </si>
  <si>
    <t>Hai Phong</t>
  </si>
  <si>
    <t>Cat Bi International Airport</t>
  </si>
  <si>
    <t>Hub HPH - Hai Phong - Cat Bi International Airport / Viêt Nam</t>
  </si>
  <si>
    <t>BMV</t>
  </si>
  <si>
    <t>Buon Ma Thuot</t>
  </si>
  <si>
    <t>Buon Ma Thuot Airport</t>
  </si>
  <si>
    <t>Hub BMV - Buon Ma Thuot - Buon Ma Thuot Airport / Viêt Nam</t>
  </si>
  <si>
    <t>DLI</t>
  </si>
  <si>
    <t>Da Lat</t>
  </si>
  <si>
    <t>Lien Khuong International Airport</t>
  </si>
  <si>
    <t>Hub DLI - Da Lat - Lien Khuong International Airport / Viêt Nam</t>
  </si>
  <si>
    <t>VII</t>
  </si>
  <si>
    <t>Vinh</t>
  </si>
  <si>
    <t>Vinh Airport</t>
  </si>
  <si>
    <t>Hub VII - Vinh - Vinh Airport / Viêt Nam</t>
  </si>
  <si>
    <t>DIN</t>
  </si>
  <si>
    <t>Dien Bien Phu</t>
  </si>
  <si>
    <t>Dien Bien Phu Airport</t>
  </si>
  <si>
    <t>Hub DIN - Dien Bien Phu - Dien Bien Phu Airport / Viêt Nam</t>
  </si>
  <si>
    <t>VKG</t>
  </si>
  <si>
    <t>Rach Gia</t>
  </si>
  <si>
    <t>Rach Gia Airport</t>
  </si>
  <si>
    <t>Hub VKG - Rach Gia - Rach Gia Airport / Viêt Nam</t>
  </si>
  <si>
    <t>CAH</t>
  </si>
  <si>
    <t>Ca Mau</t>
  </si>
  <si>
    <t>Ca Mau Airport</t>
  </si>
  <si>
    <t>Hub CAH - Ca Mau - Ca Mau Airport / Viêt Nam</t>
  </si>
  <si>
    <t>HUI</t>
  </si>
  <si>
    <t>Huê</t>
  </si>
  <si>
    <t>Phú Bài International Airport</t>
  </si>
  <si>
    <t>Hub HUI - Huê - Phú Bài International Airport / Viêt Nam</t>
  </si>
  <si>
    <t>VCS</t>
  </si>
  <si>
    <t>Côn Son Island</t>
  </si>
  <si>
    <t>Co Ong Airport</t>
  </si>
  <si>
    <t>Hub VCS - Côn Son Island - Co Ong Airport / Viêt Nam</t>
  </si>
  <si>
    <t>WLS</t>
  </si>
  <si>
    <t>Hihifo</t>
  </si>
  <si>
    <t>Mata</t>
  </si>
  <si>
    <t>Wallis-et-Futuna</t>
  </si>
  <si>
    <t>Hub WLS - Hihifo - Mata / Wallis-et-Futuna</t>
  </si>
  <si>
    <t>/images/flags/wf.png</t>
  </si>
  <si>
    <t>wf.png</t>
  </si>
  <si>
    <t>ADE</t>
  </si>
  <si>
    <t>Aden</t>
  </si>
  <si>
    <t>Aden International Airport</t>
  </si>
  <si>
    <t>Yémen</t>
  </si>
  <si>
    <t>Hub ADE - Aden - Aden International Airport / Yémen</t>
  </si>
  <si>
    <t>/images/flags/ye.png</t>
  </si>
  <si>
    <t>ye.png</t>
  </si>
  <si>
    <t>GXF</t>
  </si>
  <si>
    <t>Seiyun</t>
  </si>
  <si>
    <t>Sayun Airport</t>
  </si>
  <si>
    <t>Hub GXF - Seiyun - Sayun Airport / Yémen</t>
  </si>
  <si>
    <t>RIY</t>
  </si>
  <si>
    <t>Riyan Mukalla</t>
  </si>
  <si>
    <t>Riyan Airport</t>
  </si>
  <si>
    <t>Hub RIY - Riyan Mukalla - Riyan Airport / Yémen</t>
  </si>
  <si>
    <t>SAH</t>
  </si>
  <si>
    <t>Sana a</t>
  </si>
  <si>
    <t>Sana'a International Airport</t>
  </si>
  <si>
    <t>Hub SAH - Sana a - Sana'a International Airport / Yémen</t>
  </si>
  <si>
    <t>SCT</t>
  </si>
  <si>
    <t>Socotra</t>
  </si>
  <si>
    <t>Socotra International Airport</t>
  </si>
  <si>
    <t>Hub SCT - Socotra - Socotra International Airport / Yémen</t>
  </si>
  <si>
    <t>HOD</t>
  </si>
  <si>
    <t>Hodeidah</t>
  </si>
  <si>
    <t>Hodeida International Airport</t>
  </si>
  <si>
    <t>Hub HOD - Hodeidah - Hodeida International Airport / Yémen</t>
  </si>
  <si>
    <t>TAI</t>
  </si>
  <si>
    <t>Taiz</t>
  </si>
  <si>
    <t>Ta'izz International Airport</t>
  </si>
  <si>
    <t>Hub TAI - Taiz - Ta'izz International Airport / Yémen</t>
  </si>
  <si>
    <t>LVI</t>
  </si>
  <si>
    <t>Livingstone</t>
  </si>
  <si>
    <t>Livingstone Airport</t>
  </si>
  <si>
    <t>Zambie</t>
  </si>
  <si>
    <t>Hub LVI - Livingstone - Livingstone Airport / Zambie</t>
  </si>
  <si>
    <t>/images/flags/zm.png</t>
  </si>
  <si>
    <t>zm.png</t>
  </si>
  <si>
    <t>MFU</t>
  </si>
  <si>
    <t>Mfuwe</t>
  </si>
  <si>
    <t>Mfuwe Airport</t>
  </si>
  <si>
    <t>Hub MFU - Mfuwe - Mfuwe Airport / Zambie</t>
  </si>
  <si>
    <t>LUN</t>
  </si>
  <si>
    <t>Lusaka</t>
  </si>
  <si>
    <t>Lusaka International Airport</t>
  </si>
  <si>
    <t>Hub LUN - Lusaka - Lusaka International Airport / Zambie</t>
  </si>
  <si>
    <t>BUQ</t>
  </si>
  <si>
    <t>Bulawayo</t>
  </si>
  <si>
    <t>Joshua Mqabuko Nkomo International Airport</t>
  </si>
  <si>
    <t>Zimbabwe</t>
  </si>
  <si>
    <t>Hub BUQ - Bulawayo - Joshua Mqabuko Nkomo International Airport / Zimbabwe</t>
  </si>
  <si>
    <t>/images/flags/zw.png</t>
  </si>
  <si>
    <t>zw.png</t>
  </si>
  <si>
    <t>KAB</t>
  </si>
  <si>
    <t>Kariba</t>
  </si>
  <si>
    <t>Kariba International Airport</t>
  </si>
  <si>
    <t>Hub KAB - Kariba - Kariba International Airport / Zimbabwe</t>
  </si>
  <si>
    <t>VFA</t>
  </si>
  <si>
    <t>Victoria Falls</t>
  </si>
  <si>
    <t>Victoria Falls Airport</t>
  </si>
  <si>
    <t>Hub VFA - Victoria Falls - Victoria Falls Airport / Zimbabwe</t>
  </si>
  <si>
    <t>BFO</t>
  </si>
  <si>
    <t>Chiredzi</t>
  </si>
  <si>
    <t>Buffalo Range Airport</t>
  </si>
  <si>
    <t>Hub BFO - Chiredzi - Buffalo Range Airport / Zimbabwe</t>
  </si>
  <si>
    <t>CodeIATA</t>
  </si>
  <si>
    <t>Name</t>
  </si>
  <si>
    <t>City</t>
  </si>
  <si>
    <t>Prov</t>
  </si>
  <si>
    <t>Country</t>
  </si>
  <si>
    <t>Complete Name</t>
  </si>
  <si>
    <t>Category</t>
  </si>
  <si>
    <t>imgPath</t>
  </si>
  <si>
    <t>Latitude</t>
  </si>
  <si>
    <t>Longitude</t>
  </si>
  <si>
    <t>YMY</t>
  </si>
  <si>
    <t>Central Railway Station</t>
  </si>
  <si>
    <t>Montreal</t>
  </si>
  <si>
    <t>45.499722</t>
  </si>
  <si>
    <t>-73.566111</t>
  </si>
  <si>
    <t>YMX</t>
  </si>
  <si>
    <t>Montreal Intl Mirabel</t>
  </si>
  <si>
    <t>45.681944</t>
  </si>
  <si>
    <t>-74.005278</t>
  </si>
  <si>
    <t>Chapais Airport</t>
  </si>
  <si>
    <t>Chibougamau</t>
  </si>
  <si>
    <t>49.7719</t>
  </si>
  <si>
    <t>-74.5281</t>
  </si>
  <si>
    <t>YND</t>
  </si>
  <si>
    <t>Gatineau</t>
  </si>
  <si>
    <t>45.521694</t>
  </si>
  <si>
    <t>-75.563589</t>
  </si>
  <si>
    <t>Don Miguel Hidalgo Y Costilla Intl</t>
  </si>
  <si>
    <t>Mexico</t>
  </si>
  <si>
    <t>20.5218</t>
  </si>
  <si>
    <t>-103.311167</t>
  </si>
  <si>
    <t>Kahului</t>
  </si>
  <si>
    <t>United States</t>
  </si>
  <si>
    <t>20.89865</t>
  </si>
  <si>
    <t>-156.430458</t>
  </si>
  <si>
    <t>Wemindji Airport</t>
  </si>
  <si>
    <t>Wemindji</t>
  </si>
  <si>
    <t>53.0106</t>
  </si>
  <si>
    <t>-78.8311</t>
  </si>
  <si>
    <t>Yenbo</t>
  </si>
  <si>
    <t>Saudi Arabia</t>
  </si>
  <si>
    <t>24.144244</t>
  </si>
  <si>
    <t>38.06335</t>
  </si>
  <si>
    <t>Natashquan</t>
  </si>
  <si>
    <t>50.19</t>
  </si>
  <si>
    <t>-61.789167</t>
  </si>
  <si>
    <t>GDE</t>
  </si>
  <si>
    <t>Gode Airport</t>
  </si>
  <si>
    <t>Gode</t>
  </si>
  <si>
    <t>Ethiopia</t>
  </si>
  <si>
    <t>5.935128</t>
  </si>
  <si>
    <t>43.578567</t>
  </si>
  <si>
    <t>GDT</t>
  </si>
  <si>
    <t>JAGS McCartney International Airport</t>
  </si>
  <si>
    <t>Cockburn Town</t>
  </si>
  <si>
    <t>Turks and Caicos Islands</t>
  </si>
  <si>
    <t>21.4445</t>
  </si>
  <si>
    <t>-71.1423</t>
  </si>
  <si>
    <t>Yanji Airport</t>
  </si>
  <si>
    <t>China</t>
  </si>
  <si>
    <t>42.8828</t>
  </si>
  <si>
    <t>129.451258</t>
  </si>
  <si>
    <t>GDQ</t>
  </si>
  <si>
    <t>Gondar</t>
  </si>
  <si>
    <t>12.5199</t>
  </si>
  <si>
    <t>37.434047</t>
  </si>
  <si>
    <t>Youngstown Warren Rgnl</t>
  </si>
  <si>
    <t>41.260736</t>
  </si>
  <si>
    <t>-80.679097</t>
  </si>
  <si>
    <t>Lech Walesa</t>
  </si>
  <si>
    <t>Poland</t>
  </si>
  <si>
    <t>54.377569</t>
  </si>
  <si>
    <t>18.466222</t>
  </si>
  <si>
    <t>Norway House</t>
  </si>
  <si>
    <t>53.9583</t>
  </si>
  <si>
    <t>-97.8442</t>
  </si>
  <si>
    <t>Nemiscau Airport</t>
  </si>
  <si>
    <t>Nemiscau</t>
  </si>
  <si>
    <t>51.6911</t>
  </si>
  <si>
    <t>-76.1356</t>
  </si>
  <si>
    <t>Laishan</t>
  </si>
  <si>
    <t>37.401667</t>
  </si>
  <si>
    <t>121.371667</t>
  </si>
  <si>
    <t>Sokol</t>
  </si>
  <si>
    <t>Russia</t>
  </si>
  <si>
    <t>59.910989</t>
  </si>
  <si>
    <t>150.720439</t>
  </si>
  <si>
    <t>OGS</t>
  </si>
  <si>
    <t>Ogdensburg Intl</t>
  </si>
  <si>
    <t>Ogdensburg</t>
  </si>
  <si>
    <t>44.681854</t>
  </si>
  <si>
    <t>-75.4655</t>
  </si>
  <si>
    <t>North Spirit Lake</t>
  </si>
  <si>
    <t>52.49</t>
  </si>
  <si>
    <t>-92.9711</t>
  </si>
  <si>
    <t>Yancheng Airport</t>
  </si>
  <si>
    <t>33.3856</t>
  </si>
  <si>
    <t>120.125</t>
  </si>
  <si>
    <t>YNY</t>
  </si>
  <si>
    <t>Yangyang International Airport</t>
  </si>
  <si>
    <t>Sokcho / Gangneung</t>
  </si>
  <si>
    <t>South Korea</t>
  </si>
  <si>
    <t>38.061311</t>
  </si>
  <si>
    <t>128.669164</t>
  </si>
  <si>
    <t>Magenta</t>
  </si>
  <si>
    <t>Noumea</t>
  </si>
  <si>
    <t>New Caledonia</t>
  </si>
  <si>
    <t>-22.258278</t>
  </si>
  <si>
    <t>166.472806</t>
  </si>
  <si>
    <t>Old Crow</t>
  </si>
  <si>
    <t>67.570556</t>
  </si>
  <si>
    <t>-139.839167</t>
  </si>
  <si>
    <t>Spokane Intl</t>
  </si>
  <si>
    <t>Spokane</t>
  </si>
  <si>
    <t>47.619861</t>
  </si>
  <si>
    <t>-117.533833</t>
  </si>
  <si>
    <t>General Santos International Airport</t>
  </si>
  <si>
    <t>General Santos City</t>
  </si>
  <si>
    <t>6.106439</t>
  </si>
  <si>
    <t>125.2353</t>
  </si>
  <si>
    <t>High Level</t>
  </si>
  <si>
    <t>58.621389</t>
  </si>
  <si>
    <t>-117.164722</t>
  </si>
  <si>
    <t>Rafael Cabrera</t>
  </si>
  <si>
    <t>21.834689</t>
  </si>
  <si>
    <t>-82.783819</t>
  </si>
  <si>
    <t>Geraldton</t>
  </si>
  <si>
    <t>Australia</t>
  </si>
  <si>
    <t>-28.7961</t>
  </si>
  <si>
    <t>114.707</t>
  </si>
  <si>
    <t>Cheddi Jagan Intl</t>
  </si>
  <si>
    <t>6.498553</t>
  </si>
  <si>
    <t>-58.254119</t>
  </si>
  <si>
    <t>Ogoki Post</t>
  </si>
  <si>
    <t>51.6586</t>
  </si>
  <si>
    <t>-85.9017</t>
  </si>
  <si>
    <t>Oxford House</t>
  </si>
  <si>
    <t>54.9333</t>
  </si>
  <si>
    <t>-95.2789</t>
  </si>
  <si>
    <t>Sweden</t>
  </si>
  <si>
    <t>67.132408</t>
  </si>
  <si>
    <t>20.814636</t>
  </si>
  <si>
    <t>YOO</t>
  </si>
  <si>
    <t>Oshawa Airport</t>
  </si>
  <si>
    <t>Oshawa</t>
  </si>
  <si>
    <t>43.9228</t>
  </si>
  <si>
    <t>-78.895</t>
  </si>
  <si>
    <t>Rainbow Lake</t>
  </si>
  <si>
    <t>58.491389</t>
  </si>
  <si>
    <t>-119.407778</t>
  </si>
  <si>
    <t>Chisasibi Airport</t>
  </si>
  <si>
    <t>Chisasibi</t>
  </si>
  <si>
    <t>53.8056</t>
  </si>
  <si>
    <t>-78.9169</t>
  </si>
  <si>
    <t>62.09325</t>
  </si>
  <si>
    <t>129.770672</t>
  </si>
  <si>
    <t>Griffith</t>
  </si>
  <si>
    <t>-34.2508</t>
  </si>
  <si>
    <t>146.067</t>
  </si>
  <si>
    <t>Muang Xay</t>
  </si>
  <si>
    <t>20.6827</t>
  </si>
  <si>
    <t>101.994</t>
  </si>
  <si>
    <t>Grafton Airport</t>
  </si>
  <si>
    <t>Grafton</t>
  </si>
  <si>
    <t>-29.7594</t>
  </si>
  <si>
    <t>153.03</t>
  </si>
  <si>
    <t>Grand Forks Intl</t>
  </si>
  <si>
    <t>Grand Forks</t>
  </si>
  <si>
    <t>47.949256</t>
  </si>
  <si>
    <t>-97.176111</t>
  </si>
  <si>
    <t>YLE</t>
  </si>
  <si>
    <t>WhatÃ¬ Airport</t>
  </si>
  <si>
    <t>WhatÃ¬</t>
  </si>
  <si>
    <t>63.1317</t>
  </si>
  <si>
    <t>-117.246</t>
  </si>
  <si>
    <t>YLC</t>
  </si>
  <si>
    <t>Kimmirut Airport</t>
  </si>
  <si>
    <t>Kimmirut</t>
  </si>
  <si>
    <t>62.85</t>
  </si>
  <si>
    <t>-69.8833</t>
  </si>
  <si>
    <t>Lansdowne House</t>
  </si>
  <si>
    <t>52.1956</t>
  </si>
  <si>
    <t>-87.9342</t>
  </si>
  <si>
    <t>Lloydminster</t>
  </si>
  <si>
    <t>53.309166</t>
  </si>
  <si>
    <t>-110.0725</t>
  </si>
  <si>
    <t>63.408339</t>
  </si>
  <si>
    <t>18.990039</t>
  </si>
  <si>
    <t>Kelowna</t>
  </si>
  <si>
    <t>49.956112</t>
  </si>
  <si>
    <t>-119.377778</t>
  </si>
  <si>
    <t>YMH</t>
  </si>
  <si>
    <t>Mary's Harbour Airport</t>
  </si>
  <si>
    <t>Mary's Harbour</t>
  </si>
  <si>
    <t>52.3028</t>
  </si>
  <si>
    <t>-55.8472</t>
  </si>
  <si>
    <t>Exuma Intl</t>
  </si>
  <si>
    <t>Great Exuma</t>
  </si>
  <si>
    <t>23.562631</t>
  </si>
  <si>
    <t>-75.877958</t>
  </si>
  <si>
    <t>ODN</t>
  </si>
  <si>
    <t>Long Seridan Airport</t>
  </si>
  <si>
    <t>Long Seridan</t>
  </si>
  <si>
    <t>Malaysia</t>
  </si>
  <si>
    <t>3.967</t>
  </si>
  <si>
    <t>115.05</t>
  </si>
  <si>
    <t>Fort Mcmurray</t>
  </si>
  <si>
    <t>56.653333</t>
  </si>
  <si>
    <t>-111.221944</t>
  </si>
  <si>
    <t>YMN</t>
  </si>
  <si>
    <t>Makkovik Airport</t>
  </si>
  <si>
    <t>Makkovik</t>
  </si>
  <si>
    <t>55.0769</t>
  </si>
  <si>
    <t>-59.1864</t>
  </si>
  <si>
    <t>Moosonee</t>
  </si>
  <si>
    <t>51.291111</t>
  </si>
  <si>
    <t>-80.607778</t>
  </si>
  <si>
    <t>Odesa Intl</t>
  </si>
  <si>
    <t>46.426767</t>
  </si>
  <si>
    <t>30.676464</t>
  </si>
  <si>
    <t>OKJ</t>
  </si>
  <si>
    <t>Okayama</t>
  </si>
  <si>
    <t>Japan</t>
  </si>
  <si>
    <t>34.756944</t>
  </si>
  <si>
    <t>133.855278</t>
  </si>
  <si>
    <t>Island Lake</t>
  </si>
  <si>
    <t>53.8572</t>
  </si>
  <si>
    <t>-94.6536</t>
  </si>
  <si>
    <t>Will Rogers World</t>
  </si>
  <si>
    <t>Oklahoma City</t>
  </si>
  <si>
    <t>35.393089</t>
  </si>
  <si>
    <t>-97.600733</t>
  </si>
  <si>
    <t>29.3447</t>
  </si>
  <si>
    <t>120.032</t>
  </si>
  <si>
    <t>Naha</t>
  </si>
  <si>
    <t>26.195814</t>
  </si>
  <si>
    <t>127.645869</t>
  </si>
  <si>
    <t>Governor's Harbor</t>
  </si>
  <si>
    <t>25.284706</t>
  </si>
  <si>
    <t>-76.331011</t>
  </si>
  <si>
    <t>YIP</t>
  </si>
  <si>
    <t>Willow Run</t>
  </si>
  <si>
    <t>Detroit</t>
  </si>
  <si>
    <t>42.237928</t>
  </si>
  <si>
    <t>-83.530408</t>
  </si>
  <si>
    <t>Noumerat</t>
  </si>
  <si>
    <t>Algeria</t>
  </si>
  <si>
    <t>32.384106</t>
  </si>
  <si>
    <t>3.794114</t>
  </si>
  <si>
    <t>OKY</t>
  </si>
  <si>
    <t>Oakey Airport</t>
  </si>
  <si>
    <t>Oakey</t>
  </si>
  <si>
    <t>-27.411389</t>
  </si>
  <si>
    <t>151.735278</t>
  </si>
  <si>
    <t>OKR</t>
  </si>
  <si>
    <t>Yorke Island Airport</t>
  </si>
  <si>
    <t>Yorke Island</t>
  </si>
  <si>
    <t>-9.75703</t>
  </si>
  <si>
    <t>143.411</t>
  </si>
  <si>
    <t>GHT</t>
  </si>
  <si>
    <t>Ghat</t>
  </si>
  <si>
    <t>Libya</t>
  </si>
  <si>
    <t>25.145564</t>
  </si>
  <si>
    <t>10.142647</t>
  </si>
  <si>
    <t>Kamloops</t>
  </si>
  <si>
    <t>50.702222</t>
  </si>
  <si>
    <t>-120.444444</t>
  </si>
  <si>
    <t>GIL</t>
  </si>
  <si>
    <t>Gilgit</t>
  </si>
  <si>
    <t>35.918786</t>
  </si>
  <si>
    <t>74.333644</t>
  </si>
  <si>
    <t>Galeao Antonio Carlos Jobim</t>
  </si>
  <si>
    <t>Rio De Janeiro</t>
  </si>
  <si>
    <t>Brazil</t>
  </si>
  <si>
    <t>-22.808903</t>
  </si>
  <si>
    <t>-43.243647</t>
  </si>
  <si>
    <t>GIC</t>
  </si>
  <si>
    <t>Boigu Airport</t>
  </si>
  <si>
    <t>Boigu</t>
  </si>
  <si>
    <t>-9.23278</t>
  </si>
  <si>
    <t>142.218</t>
  </si>
  <si>
    <t>36.151219</t>
  </si>
  <si>
    <t>-5.349664</t>
  </si>
  <si>
    <t>Stephenville</t>
  </si>
  <si>
    <t>48.544167</t>
  </si>
  <si>
    <t>-58.549999</t>
  </si>
  <si>
    <t>GJA</t>
  </si>
  <si>
    <t>Guanaja</t>
  </si>
  <si>
    <t>16.445367</t>
  </si>
  <si>
    <t>-85.906611</t>
  </si>
  <si>
    <t>Waskaganish Airport</t>
  </si>
  <si>
    <t>Waskaganish</t>
  </si>
  <si>
    <t>51.4733</t>
  </si>
  <si>
    <t>-78.7583</t>
  </si>
  <si>
    <t>King Abdullah Bin Abdulaziz</t>
  </si>
  <si>
    <t>Gizan</t>
  </si>
  <si>
    <t>16.901111</t>
  </si>
  <si>
    <t>42.585833</t>
  </si>
  <si>
    <t>Yakima Air Terminal McAllister Field</t>
  </si>
  <si>
    <t>Yakima</t>
  </si>
  <si>
    <t>46.5682</t>
  </si>
  <si>
    <t>-120.544</t>
  </si>
  <si>
    <t>YKL</t>
  </si>
  <si>
    <t>Schefferville</t>
  </si>
  <si>
    <t>54.805278</t>
  </si>
  <si>
    <t>-66.805278</t>
  </si>
  <si>
    <t>Kangirsuk Airport</t>
  </si>
  <si>
    <t>Kangirsuk</t>
  </si>
  <si>
    <t>60.0272</t>
  </si>
  <si>
    <t>-69.9992</t>
  </si>
  <si>
    <t>Waterloo</t>
  </si>
  <si>
    <t>43.460833</t>
  </si>
  <si>
    <t>-80.378611</t>
  </si>
  <si>
    <t>Gillam</t>
  </si>
  <si>
    <t>56.3575</t>
  </si>
  <si>
    <t>-94.7106</t>
  </si>
  <si>
    <t>36.795136</t>
  </si>
  <si>
    <t>5.873608</t>
  </si>
  <si>
    <t>Havre Saint-Pierre Airport</t>
  </si>
  <si>
    <t>Havre-Saint-Pierre</t>
  </si>
  <si>
    <t>50.281944</t>
  </si>
  <si>
    <t>-63.611389</t>
  </si>
  <si>
    <t>Kuujjuarapik Airport</t>
  </si>
  <si>
    <t>Kuujjuarapik</t>
  </si>
  <si>
    <t>55.2819</t>
  </si>
  <si>
    <t>-77.7653</t>
  </si>
  <si>
    <t>YGZ</t>
  </si>
  <si>
    <t>Grise Fiord Airport</t>
  </si>
  <si>
    <t>Grise Fiord</t>
  </si>
  <si>
    <t>76.4261</t>
  </si>
  <si>
    <t>-82.9092</t>
  </si>
  <si>
    <t>Gods Lake Narrows</t>
  </si>
  <si>
    <t>54.5589</t>
  </si>
  <si>
    <t>-94.4914</t>
  </si>
  <si>
    <t>Igloolik</t>
  </si>
  <si>
    <t>69.3647</t>
  </si>
  <si>
    <t>-81.8161</t>
  </si>
  <si>
    <t>Iles De La Madeleine</t>
  </si>
  <si>
    <t>47.424721</t>
  </si>
  <si>
    <t>-61.778056</t>
  </si>
  <si>
    <t>33.479444</t>
  </si>
  <si>
    <t>131.737222</t>
  </si>
  <si>
    <t>Ulukhaktok Holman</t>
  </si>
  <si>
    <t>Holman Island</t>
  </si>
  <si>
    <t>70.762778</t>
  </si>
  <si>
    <t>-117.806111</t>
  </si>
  <si>
    <t>43.173611</t>
  </si>
  <si>
    <t>-79.935</t>
  </si>
  <si>
    <t>GKA</t>
  </si>
  <si>
    <t>Goroka</t>
  </si>
  <si>
    <t>Papua New Guinea</t>
  </si>
  <si>
    <t>-6.081689</t>
  </si>
  <si>
    <t>145.391881</t>
  </si>
  <si>
    <t>Gjoa Haven</t>
  </si>
  <si>
    <t>68.635556</t>
  </si>
  <si>
    <t>-95.849722</t>
  </si>
  <si>
    <t>YHB</t>
  </si>
  <si>
    <t>Hudson Bay</t>
  </si>
  <si>
    <t>52.816666</t>
  </si>
  <si>
    <t>-102.31139</t>
  </si>
  <si>
    <t>YHA</t>
  </si>
  <si>
    <t>Port Hope Simpson Airport</t>
  </si>
  <si>
    <t>Port Hope Simpson</t>
  </si>
  <si>
    <t>52.5281</t>
  </si>
  <si>
    <t>-56.2861</t>
  </si>
  <si>
    <t>Grand Junction Regional</t>
  </si>
  <si>
    <t>Grand Junction</t>
  </si>
  <si>
    <t>39.122413</t>
  </si>
  <si>
    <t>-108.526735</t>
  </si>
  <si>
    <t>Dryden Rgnl</t>
  </si>
  <si>
    <t>Dryden</t>
  </si>
  <si>
    <t>49.831667</t>
  </si>
  <si>
    <t>-92.744167</t>
  </si>
  <si>
    <t>Hay River</t>
  </si>
  <si>
    <t>60.839722</t>
  </si>
  <si>
    <t>-115.782778</t>
  </si>
  <si>
    <t>Macedonia</t>
  </si>
  <si>
    <t>41.179956</t>
  </si>
  <si>
    <t>20.742325</t>
  </si>
  <si>
    <t>Halifax Intl</t>
  </si>
  <si>
    <t>Halifax</t>
  </si>
  <si>
    <t>44.880833</t>
  </si>
  <si>
    <t>-63.50861</t>
  </si>
  <si>
    <t>YHO</t>
  </si>
  <si>
    <t>Hopedale Airport</t>
  </si>
  <si>
    <t>Hopedale</t>
  </si>
  <si>
    <t>55.4483</t>
  </si>
  <si>
    <t>-60.2286</t>
  </si>
  <si>
    <t>Poplar Hill Airport</t>
  </si>
  <si>
    <t>Poplar Hill</t>
  </si>
  <si>
    <t>52.1133</t>
  </si>
  <si>
    <t>-94.2556</t>
  </si>
  <si>
    <t>31.917223</t>
  </si>
  <si>
    <t>5.412778</t>
  </si>
  <si>
    <t>Beslan</t>
  </si>
  <si>
    <t>43.2051</t>
  </si>
  <si>
    <t>44.6066</t>
  </si>
  <si>
    <t>Chevery Airport</t>
  </si>
  <si>
    <t>Chevery</t>
  </si>
  <si>
    <t>50.4689</t>
  </si>
  <si>
    <t>-59.6367</t>
  </si>
  <si>
    <t>YHS</t>
  </si>
  <si>
    <t>Sechelt Aerodrome</t>
  </si>
  <si>
    <t>Sechelt-Gibsons</t>
  </si>
  <si>
    <t>49.460556</t>
  </si>
  <si>
    <t>-123.718611</t>
  </si>
  <si>
    <t>St Hubert</t>
  </si>
  <si>
    <t>45.5175</t>
  </si>
  <si>
    <t>-73.416944</t>
  </si>
  <si>
    <t>Yichang Airport</t>
  </si>
  <si>
    <t>30.671</t>
  </si>
  <si>
    <t>111.441</t>
  </si>
  <si>
    <t>Ivujivik Airport</t>
  </si>
  <si>
    <t>Ivujivik</t>
  </si>
  <si>
    <t>62.4173</t>
  </si>
  <si>
    <t>-77.9253</t>
  </si>
  <si>
    <t>United Kingdom</t>
  </si>
  <si>
    <t>55.871944</t>
  </si>
  <si>
    <t>-4.433056</t>
  </si>
  <si>
    <t>Pond Inlet</t>
  </si>
  <si>
    <t>72.683334</t>
  </si>
  <si>
    <t>-77.966667</t>
  </si>
  <si>
    <t>43.9558</t>
  </si>
  <si>
    <t>81.3303</t>
  </si>
  <si>
    <t>OHO</t>
  </si>
  <si>
    <t>Okhotsk Airport</t>
  </si>
  <si>
    <t>Okhotsk</t>
  </si>
  <si>
    <t>59.4101</t>
  </si>
  <si>
    <t>143.057</t>
  </si>
  <si>
    <t>St Augustin Airport</t>
  </si>
  <si>
    <t>St-Augustin</t>
  </si>
  <si>
    <t>51.2117</t>
  </si>
  <si>
    <t>-58.6583</t>
  </si>
  <si>
    <t>Fort Albany</t>
  </si>
  <si>
    <t>52.2014</t>
  </si>
  <si>
    <t>-81.6969</t>
  </si>
  <si>
    <t>Iqaluit</t>
  </si>
  <si>
    <t>63.75639</t>
  </si>
  <si>
    <t>-68.555832</t>
  </si>
  <si>
    <t>Fredericton</t>
  </si>
  <si>
    <t>45.868889</t>
  </si>
  <si>
    <t>-66.537222</t>
  </si>
  <si>
    <t>Fort Hope</t>
  </si>
  <si>
    <t>51.5619</t>
  </si>
  <si>
    <t>-87.9078</t>
  </si>
  <si>
    <t>YES</t>
  </si>
  <si>
    <t>Yasuj Airport</t>
  </si>
  <si>
    <t>Yasuj</t>
  </si>
  <si>
    <t>30.700556</t>
  </si>
  <si>
    <t>51.545</t>
  </si>
  <si>
    <t>Fort Severn</t>
  </si>
  <si>
    <t>56.0189</t>
  </si>
  <si>
    <t>-87.6761</t>
  </si>
  <si>
    <t>Inuvik Mike Zubko</t>
  </si>
  <si>
    <t>Inuvik</t>
  </si>
  <si>
    <t>68.304167</t>
  </si>
  <si>
    <t>-133.482778</t>
  </si>
  <si>
    <t>YGB</t>
  </si>
  <si>
    <t>Texada Gillies Bay Airport</t>
  </si>
  <si>
    <t>Texada</t>
  </si>
  <si>
    <t>49.6942</t>
  </si>
  <si>
    <t>-124.518</t>
  </si>
  <si>
    <t>La Grande Riviere</t>
  </si>
  <si>
    <t>53.625278</t>
  </si>
  <si>
    <t>-77.704167</t>
  </si>
  <si>
    <t>YGJ</t>
  </si>
  <si>
    <t>Yonago Kitaro</t>
  </si>
  <si>
    <t>Miho</t>
  </si>
  <si>
    <t>35.492222</t>
  </si>
  <si>
    <t>133.236389</t>
  </si>
  <si>
    <t>Fort Good Hope</t>
  </si>
  <si>
    <t>66.26666667</t>
  </si>
  <si>
    <t>-128.65</t>
  </si>
  <si>
    <t>Fort Simpson</t>
  </si>
  <si>
    <t>61.760153</t>
  </si>
  <si>
    <t>-121.236525</t>
  </si>
  <si>
    <t>Flin Flon</t>
  </si>
  <si>
    <t>54.678055</t>
  </si>
  <si>
    <t>-101.681667</t>
  </si>
  <si>
    <t>YFX</t>
  </si>
  <si>
    <t>St. Lewis (Fox Harbour) Airport</t>
  </si>
  <si>
    <t>St. Lewis</t>
  </si>
  <si>
    <t>52.3728</t>
  </si>
  <si>
    <t>-55.6739</t>
  </si>
  <si>
    <t>Dawson City</t>
  </si>
  <si>
    <t>Dawson</t>
  </si>
  <si>
    <t>64.043056</t>
  </si>
  <si>
    <t>-139.127778</t>
  </si>
  <si>
    <t>Deer Lake</t>
  </si>
  <si>
    <t>49.210833</t>
  </si>
  <si>
    <t>-57.391388</t>
  </si>
  <si>
    <t>YCK</t>
  </si>
  <si>
    <t>Colville Lake Airport</t>
  </si>
  <si>
    <t>Colville Lake</t>
  </si>
  <si>
    <t>67.0333</t>
  </si>
  <si>
    <t>-126.083</t>
  </si>
  <si>
    <t>Kugluktuk</t>
  </si>
  <si>
    <t>Coppermine</t>
  </si>
  <si>
    <t>67.816667</t>
  </si>
  <si>
    <t>-115.143889</t>
  </si>
  <si>
    <t>Chesterfield Inlet</t>
  </si>
  <si>
    <t>63.3469</t>
  </si>
  <si>
    <t>-90.7311</t>
  </si>
  <si>
    <t>Cross Lake - Charlie Sinclair Memorial Airport</t>
  </si>
  <si>
    <t>Cross Lake</t>
  </si>
  <si>
    <t>54.610833</t>
  </si>
  <si>
    <t>-97.760278</t>
  </si>
  <si>
    <t>Clyde River</t>
  </si>
  <si>
    <t>70.486111</t>
  </si>
  <si>
    <t>-68.516667</t>
  </si>
  <si>
    <t>Edmonton Intl</t>
  </si>
  <si>
    <t>Edmonton</t>
  </si>
  <si>
    <t>53.309723</t>
  </si>
  <si>
    <t>-113.579722</t>
  </si>
  <si>
    <t>Arviat</t>
  </si>
  <si>
    <t>Eskimo Point</t>
  </si>
  <si>
    <t>61.094166</t>
  </si>
  <si>
    <t>-94.070833</t>
  </si>
  <si>
    <t>Yenisehir Airport</t>
  </si>
  <si>
    <t>Yenisehir</t>
  </si>
  <si>
    <t>Turkey</t>
  </si>
  <si>
    <t>40.255208</t>
  </si>
  <si>
    <t>29.562569</t>
  </si>
  <si>
    <t>Dauphin Barker</t>
  </si>
  <si>
    <t>Dauphin</t>
  </si>
  <si>
    <t>51.100834</t>
  </si>
  <si>
    <t>-100.0525</t>
  </si>
  <si>
    <t>Dawson Creek</t>
  </si>
  <si>
    <t>55.742333</t>
  </si>
  <si>
    <t>-120.183</t>
  </si>
  <si>
    <t>YDP</t>
  </si>
  <si>
    <t>Nain Airport</t>
  </si>
  <si>
    <t>Nain</t>
  </si>
  <si>
    <t>56.5492</t>
  </si>
  <si>
    <t>-61.6803</t>
  </si>
  <si>
    <t>Bagotville</t>
  </si>
  <si>
    <t>48.330555</t>
  </si>
  <si>
    <t>-70.996391</t>
  </si>
  <si>
    <t>Kugaaruk</t>
  </si>
  <si>
    <t>Pelly Bay</t>
  </si>
  <si>
    <t>68.534444</t>
  </si>
  <si>
    <t>-89.808056</t>
  </si>
  <si>
    <t>Baie Comeau</t>
  </si>
  <si>
    <t>49.1325</t>
  </si>
  <si>
    <t>-68.204444</t>
  </si>
  <si>
    <t>St Anthony</t>
  </si>
  <si>
    <t>St. Anthony</t>
  </si>
  <si>
    <t>51.391944</t>
  </si>
  <si>
    <t>-56.083056</t>
  </si>
  <si>
    <t>Angling Lake</t>
  </si>
  <si>
    <t>53.8492</t>
  </si>
  <si>
    <t>-89.5794</t>
  </si>
  <si>
    <t>Tofino</t>
  </si>
  <si>
    <t>49.082222</t>
  </si>
  <si>
    <t>-125.7725</t>
  </si>
  <si>
    <t>Attawapiskat</t>
  </si>
  <si>
    <t>52.9275</t>
  </si>
  <si>
    <t>-82.4319</t>
  </si>
  <si>
    <t>Francisco De Orellana</t>
  </si>
  <si>
    <t>Coca</t>
  </si>
  <si>
    <t>Ecuador</t>
  </si>
  <si>
    <t>-0.462886</t>
  </si>
  <si>
    <t>-76.986842</t>
  </si>
  <si>
    <t>Yap Intl</t>
  </si>
  <si>
    <t>Micronesia</t>
  </si>
  <si>
    <t>9.498911</t>
  </si>
  <si>
    <t>138.082497</t>
  </si>
  <si>
    <t>OBX</t>
  </si>
  <si>
    <t>Obo Airport</t>
  </si>
  <si>
    <t>Obo</t>
  </si>
  <si>
    <t>-7.583</t>
  </si>
  <si>
    <t>141.317</t>
  </si>
  <si>
    <t>Sault Ste Marie</t>
  </si>
  <si>
    <t>Sault Sainte Marie</t>
  </si>
  <si>
    <t>46.485001</t>
  </si>
  <si>
    <t>-84.509445</t>
  </si>
  <si>
    <t>Yakutat</t>
  </si>
  <si>
    <t>59.3012</t>
  </si>
  <si>
    <t>-139.3937</t>
  </si>
  <si>
    <t>OBU</t>
  </si>
  <si>
    <t>Kobuk Airport</t>
  </si>
  <si>
    <t>Kobuk</t>
  </si>
  <si>
    <t>66.912222</t>
  </si>
  <si>
    <t>-156.897222</t>
  </si>
  <si>
    <t>GAX</t>
  </si>
  <si>
    <t>Gamba</t>
  </si>
  <si>
    <t>-2.71016</t>
  </si>
  <si>
    <t>9.96062</t>
  </si>
  <si>
    <t>India</t>
  </si>
  <si>
    <t>24.744308</t>
  </si>
  <si>
    <t>84.951175</t>
  </si>
  <si>
    <t>42.733333</t>
  </si>
  <si>
    <t>143.217222</t>
  </si>
  <si>
    <t>26.106092</t>
  </si>
  <si>
    <t>91.585939</t>
  </si>
  <si>
    <t>OBN</t>
  </si>
  <si>
    <t>Oban Airport</t>
  </si>
  <si>
    <t>North Connel</t>
  </si>
  <si>
    <t>56.464</t>
  </si>
  <si>
    <t>-5.4</t>
  </si>
  <si>
    <t>Nanaimo</t>
  </si>
  <si>
    <t>49.052333</t>
  </si>
  <si>
    <t>-123.870167</t>
  </si>
  <si>
    <t>YCC</t>
  </si>
  <si>
    <t>Cornwall Regional Airport</t>
  </si>
  <si>
    <t>Cornwall</t>
  </si>
  <si>
    <t>45.092778</t>
  </si>
  <si>
    <t>-74.567778</t>
  </si>
  <si>
    <t>Cambridge Bay</t>
  </si>
  <si>
    <t>69.108055</t>
  </si>
  <si>
    <t>-105.138333</t>
  </si>
  <si>
    <t>Gan Island Airport</t>
  </si>
  <si>
    <t>-0.693342</t>
  </si>
  <si>
    <t>73.1556</t>
  </si>
  <si>
    <t>Mariana Grajales</t>
  </si>
  <si>
    <t>Guantanamo</t>
  </si>
  <si>
    <t>20.085419</t>
  </si>
  <si>
    <t>-75.158328</t>
  </si>
  <si>
    <t>Edward G Pitka Sr</t>
  </si>
  <si>
    <t>Galena</t>
  </si>
  <si>
    <t>64.736178</t>
  </si>
  <si>
    <t>-156.937417</t>
  </si>
  <si>
    <t>GAM</t>
  </si>
  <si>
    <t>Gambell Airport</t>
  </si>
  <si>
    <t>Gambell</t>
  </si>
  <si>
    <t>63.7668</t>
  </si>
  <si>
    <t>-171.733</t>
  </si>
  <si>
    <t>38.411894</t>
  </si>
  <si>
    <t>140.371331</t>
  </si>
  <si>
    <t>YBZ</t>
  </si>
  <si>
    <t>Union Station</t>
  </si>
  <si>
    <t>Toronto</t>
  </si>
  <si>
    <t>43.645278</t>
  </si>
  <si>
    <t>-79.380556</t>
  </si>
  <si>
    <t>YBW</t>
  </si>
  <si>
    <t>Calgary Springbank Airport</t>
  </si>
  <si>
    <t>Calgary</t>
  </si>
  <si>
    <t>51.1031</t>
  </si>
  <si>
    <t>-114.374</t>
  </si>
  <si>
    <t>Lourdes De Blanc Sablon Airport</t>
  </si>
  <si>
    <t>Lourdes-De-Blanc-Sablon</t>
  </si>
  <si>
    <t>51.4436</t>
  </si>
  <si>
    <t>-57.1853</t>
  </si>
  <si>
    <t>Tunisia</t>
  </si>
  <si>
    <t>34.422022</t>
  </si>
  <si>
    <t>8.822503</t>
  </si>
  <si>
    <t>YBV</t>
  </si>
  <si>
    <t>Berens River</t>
  </si>
  <si>
    <t>52.358889</t>
  </si>
  <si>
    <t>-97.018333</t>
  </si>
  <si>
    <t>GAE</t>
  </si>
  <si>
    <t>Gabes</t>
  </si>
  <si>
    <t>33.876919</t>
  </si>
  <si>
    <t>10.103333</t>
  </si>
  <si>
    <t>Brochet</t>
  </si>
  <si>
    <t>57.889444</t>
  </si>
  <si>
    <t>-101.679167</t>
  </si>
  <si>
    <t>Brandon Muni</t>
  </si>
  <si>
    <t>Brandon</t>
  </si>
  <si>
    <t>49.91</t>
  </si>
  <si>
    <t>-99.951944</t>
  </si>
  <si>
    <t>28.800278</t>
  </si>
  <si>
    <t>104.544444</t>
  </si>
  <si>
    <t>Xoxocotlan Intl</t>
  </si>
  <si>
    <t>16.999906</t>
  </si>
  <si>
    <t>-96.726639</t>
  </si>
  <si>
    <t>Baker Lake</t>
  </si>
  <si>
    <t>64.298889</t>
  </si>
  <si>
    <t>-96.077778</t>
  </si>
  <si>
    <t>Campbell River</t>
  </si>
  <si>
    <t>49.950832</t>
  </si>
  <si>
    <t>-125.270833</t>
  </si>
  <si>
    <t>YBI</t>
  </si>
  <si>
    <t>Black Tickle Airport</t>
  </si>
  <si>
    <t>Black Tickle</t>
  </si>
  <si>
    <t>53.47</t>
  </si>
  <si>
    <t>-55.7875</t>
  </si>
  <si>
    <t>Albert J Ellis</t>
  </si>
  <si>
    <t>Jacksonville NC</t>
  </si>
  <si>
    <t>34.829164</t>
  </si>
  <si>
    <t>-77.612139</t>
  </si>
  <si>
    <t>GBT</t>
  </si>
  <si>
    <t>Gorgan Airport</t>
  </si>
  <si>
    <t>Gorgan</t>
  </si>
  <si>
    <t>36.909381</t>
  </si>
  <si>
    <t>54.401339</t>
  </si>
  <si>
    <t>Metropolitan Oakland Intl</t>
  </si>
  <si>
    <t>Oakland</t>
  </si>
  <si>
    <t>37.721278</t>
  </si>
  <si>
    <t>-122.220722</t>
  </si>
  <si>
    <t>Orange</t>
  </si>
  <si>
    <t>-33.3817</t>
  </si>
  <si>
    <t>149.133</t>
  </si>
  <si>
    <t>Sir Seretse Khama Intl</t>
  </si>
  <si>
    <t>Gaberone</t>
  </si>
  <si>
    <t>-24.555225</t>
  </si>
  <si>
    <t>25.918208</t>
  </si>
  <si>
    <t>GBJ</t>
  </si>
  <si>
    <t>Les Bases Airport</t>
  </si>
  <si>
    <t>Grand Bourg</t>
  </si>
  <si>
    <t>15.86875</t>
  </si>
  <si>
    <t>-61.270022</t>
  </si>
  <si>
    <t>Cat Lake</t>
  </si>
  <si>
    <t>51.7272</t>
  </si>
  <si>
    <t>-91.8244</t>
  </si>
  <si>
    <t>Anahim Lake</t>
  </si>
  <si>
    <t>52.4525</t>
  </si>
  <si>
    <t>-125.303</t>
  </si>
  <si>
    <t>Fort Frances</t>
  </si>
  <si>
    <t>48.6542</t>
  </si>
  <si>
    <t>-93.4397</t>
  </si>
  <si>
    <t>GCM</t>
  </si>
  <si>
    <t>Owen Roberts Intl</t>
  </si>
  <si>
    <t>Cayman Islands</t>
  </si>
  <si>
    <t>19.292778</t>
  </si>
  <si>
    <t>-81.35775</t>
  </si>
  <si>
    <t>Garden City Rgnl</t>
  </si>
  <si>
    <t>Garden City</t>
  </si>
  <si>
    <t>37.927528</t>
  </si>
  <si>
    <t>-100.724417</t>
  </si>
  <si>
    <t>49.434956</t>
  </si>
  <si>
    <t>-2.601969</t>
  </si>
  <si>
    <t>Gillette-Campbell County Airport</t>
  </si>
  <si>
    <t>Gillette</t>
  </si>
  <si>
    <t>44.3489167</t>
  </si>
  <si>
    <t>-105.5393611</t>
  </si>
  <si>
    <t>Fort Smith Rgnl</t>
  </si>
  <si>
    <t>Fort Smith</t>
  </si>
  <si>
    <t>35.336583</t>
  </si>
  <si>
    <t>-94.367444</t>
  </si>
  <si>
    <t>St Pierre</t>
  </si>
  <si>
    <t>St.-pierre</t>
  </si>
  <si>
    <t>Saint Pierre and Miquelon</t>
  </si>
  <si>
    <t>46.762904</t>
  </si>
  <si>
    <t>-56.173088</t>
  </si>
  <si>
    <t>FTA</t>
  </si>
  <si>
    <t>Futuna Airport</t>
  </si>
  <si>
    <t>Futuna Island</t>
  </si>
  <si>
    <t>-19.5164</t>
  </si>
  <si>
    <t>170.232</t>
  </si>
  <si>
    <t>Argentina</t>
  </si>
  <si>
    <t>-50.280322</t>
  </si>
  <si>
    <t>-72.053103</t>
  </si>
  <si>
    <t>Norway</t>
  </si>
  <si>
    <t>61.583611</t>
  </si>
  <si>
    <t>5.024722</t>
  </si>
  <si>
    <t>Italy</t>
  </si>
  <si>
    <t>44.194753</t>
  </si>
  <si>
    <t>12.070094</t>
  </si>
  <si>
    <t>FRS</t>
  </si>
  <si>
    <t>Mundo Maya International</t>
  </si>
  <si>
    <t>Guatemala</t>
  </si>
  <si>
    <t>16.913819</t>
  </si>
  <si>
    <t>-89.866383</t>
  </si>
  <si>
    <t>-21.159597</t>
  </si>
  <si>
    <t>27.474525</t>
  </si>
  <si>
    <t>Manas</t>
  </si>
  <si>
    <t>Kyrgyzstan</t>
  </si>
  <si>
    <t>43.061306</t>
  </si>
  <si>
    <t>74.477556</t>
  </si>
  <si>
    <t>Sioux Falls</t>
  </si>
  <si>
    <t>43.582014</t>
  </si>
  <si>
    <t>-96.741914</t>
  </si>
  <si>
    <t>Sud Corse</t>
  </si>
  <si>
    <t>41.500557</t>
  </si>
  <si>
    <t>9.097777</t>
  </si>
  <si>
    <t>Osvaldo Vieira International Airport</t>
  </si>
  <si>
    <t>Guinea-Bissau</t>
  </si>
  <si>
    <t>11.89485</t>
  </si>
  <si>
    <t>-15.653681</t>
  </si>
  <si>
    <t>FUT</t>
  </si>
  <si>
    <t>Pointe Vele Airport</t>
  </si>
  <si>
    <t>Wallis and Futuna</t>
  </si>
  <si>
    <t>-14.3114</t>
  </si>
  <si>
    <t>-178.066</t>
  </si>
  <si>
    <t>OTR</t>
  </si>
  <si>
    <t>Coto 47</t>
  </si>
  <si>
    <t>8.601556</t>
  </si>
  <si>
    <t>-82.968614</t>
  </si>
  <si>
    <t>Henri Coanda</t>
  </si>
  <si>
    <t>Bucharest</t>
  </si>
  <si>
    <t>Romania</t>
  </si>
  <si>
    <t>44.572161</t>
  </si>
  <si>
    <t>26.102178</t>
  </si>
  <si>
    <t>Ralph Wien Mem</t>
  </si>
  <si>
    <t>Kotzebue</t>
  </si>
  <si>
    <t>66.884678</t>
  </si>
  <si>
    <t>-162.59855</t>
  </si>
  <si>
    <t>OUE</t>
  </si>
  <si>
    <t>Ouesso</t>
  </si>
  <si>
    <t>Congo (Kinshasa)</t>
  </si>
  <si>
    <t>1.615994</t>
  </si>
  <si>
    <t>16.037917</t>
  </si>
  <si>
    <t>Angads</t>
  </si>
  <si>
    <t>Morocco</t>
  </si>
  <si>
    <t>34.78715</t>
  </si>
  <si>
    <t>-1.923986</t>
  </si>
  <si>
    <t>12.353194</t>
  </si>
  <si>
    <t>-1.512417</t>
  </si>
  <si>
    <t>Finland</t>
  </si>
  <si>
    <t>64.930061</t>
  </si>
  <si>
    <t>25.354564</t>
  </si>
  <si>
    <t>Tolagnaro</t>
  </si>
  <si>
    <t>-25.038056</t>
  </si>
  <si>
    <t>46.956111</t>
  </si>
  <si>
    <t>XZM</t>
  </si>
  <si>
    <t>Macau Ferry Pier</t>
  </si>
  <si>
    <t>22.197075</t>
  </si>
  <si>
    <t>113.558911</t>
  </si>
  <si>
    <t>XZL</t>
  </si>
  <si>
    <t>Train Station</t>
  </si>
  <si>
    <t>53.5789</t>
  </si>
  <si>
    <t>-113.5307</t>
  </si>
  <si>
    <t>Spain</t>
  </si>
  <si>
    <t>28.452717</t>
  </si>
  <si>
    <t>-13.863761</t>
  </si>
  <si>
    <t>Funafuti International</t>
  </si>
  <si>
    <t>Funafuti</t>
  </si>
  <si>
    <t>-8.525</t>
  </si>
  <si>
    <t>179.196389</t>
  </si>
  <si>
    <t>Asturias</t>
  </si>
  <si>
    <t>Aviles</t>
  </si>
  <si>
    <t>43.563567</t>
  </si>
  <si>
    <t>-6.034622</t>
  </si>
  <si>
    <t>33.585942</t>
  </si>
  <si>
    <t>130.450686</t>
  </si>
  <si>
    <t>Tolmachevo</t>
  </si>
  <si>
    <t>55.012622</t>
  </si>
  <si>
    <t>82.650656</t>
  </si>
  <si>
    <t>32.9</t>
  </si>
  <si>
    <t>115.816667</t>
  </si>
  <si>
    <t>30.939053</t>
  </si>
  <si>
    <t>-6.909431</t>
  </si>
  <si>
    <t>XYD</t>
  </si>
  <si>
    <t>Lyon Part-Dieu Railway</t>
  </si>
  <si>
    <t>Fort Wayne</t>
  </si>
  <si>
    <t>40.978472</t>
  </si>
  <si>
    <t>-85.195139</t>
  </si>
  <si>
    <t>OXR</t>
  </si>
  <si>
    <t>Oxnard - Ventura County</t>
  </si>
  <si>
    <t>Oxnard</t>
  </si>
  <si>
    <t>34.200833</t>
  </si>
  <si>
    <t>-119.207222</t>
  </si>
  <si>
    <t>Fort Yukon</t>
  </si>
  <si>
    <t>66.571492</t>
  </si>
  <si>
    <t>-145.250417</t>
  </si>
  <si>
    <t>Uganda</t>
  </si>
  <si>
    <t>3.633</t>
  </si>
  <si>
    <t>31.75</t>
  </si>
  <si>
    <t>FZO</t>
  </si>
  <si>
    <t>Bristol Filton</t>
  </si>
  <si>
    <t>51.519444</t>
  </si>
  <si>
    <t>-2.590833</t>
  </si>
  <si>
    <t>OYE</t>
  </si>
  <si>
    <t>Oyem</t>
  </si>
  <si>
    <t>1.543108</t>
  </si>
  <si>
    <t>11.581361</t>
  </si>
  <si>
    <t>Zaporizhzhia International Airport</t>
  </si>
  <si>
    <t>47.867</t>
  </si>
  <si>
    <t>35.3157</t>
  </si>
  <si>
    <t>Ozamis</t>
  </si>
  <si>
    <t>8.178508</t>
  </si>
  <si>
    <t>123.841731</t>
  </si>
  <si>
    <t>XVV</t>
  </si>
  <si>
    <t>Belleville</t>
  </si>
  <si>
    <t>44.1793</t>
  </si>
  <si>
    <t>-77.3747</t>
  </si>
  <si>
    <t>Ontario Intl</t>
  </si>
  <si>
    <t>Ontario</t>
  </si>
  <si>
    <t>34.056</t>
  </si>
  <si>
    <t>-117.601194</t>
  </si>
  <si>
    <t>Gustavo Artunduaga Paredes</t>
  </si>
  <si>
    <t>Colombia</t>
  </si>
  <si>
    <t>1.589189</t>
  </si>
  <si>
    <t>-75.564372</t>
  </si>
  <si>
    <t>Xuzhou Guanyin Airport</t>
  </si>
  <si>
    <t>34.16</t>
  </si>
  <si>
    <t>117.11</t>
  </si>
  <si>
    <t>Kisangani Simisini</t>
  </si>
  <si>
    <t>0.5175</t>
  </si>
  <si>
    <t>25.155014</t>
  </si>
  <si>
    <t>Namibia</t>
  </si>
  <si>
    <t>-17.8782</t>
  </si>
  <si>
    <t>15.9526</t>
  </si>
  <si>
    <t>ONG</t>
  </si>
  <si>
    <t>Mornington Island Airport</t>
  </si>
  <si>
    <t>Mornington Island</t>
  </si>
  <si>
    <t>-16.6625</t>
  </si>
  <si>
    <t>139.178</t>
  </si>
  <si>
    <t>Fukushima</t>
  </si>
  <si>
    <t>37.2274</t>
  </si>
  <si>
    <t>140.431</t>
  </si>
  <si>
    <t>FKQ</t>
  </si>
  <si>
    <t>Fak Fak</t>
  </si>
  <si>
    <t>Indonesia</t>
  </si>
  <si>
    <t>-2.920192</t>
  </si>
  <si>
    <t>132.267031</t>
  </si>
  <si>
    <t>XTL</t>
  </si>
  <si>
    <t>Tadoule Lake Airport</t>
  </si>
  <si>
    <t>Tadoule Lake</t>
  </si>
  <si>
    <t>58.706111</t>
  </si>
  <si>
    <t>-98.512222</t>
  </si>
  <si>
    <t>Baden Airpark</t>
  </si>
  <si>
    <t>Karlsruhe/Baden-Baden</t>
  </si>
  <si>
    <t>Germany</t>
  </si>
  <si>
    <t>48.7793</t>
  </si>
  <si>
    <t>8.08048</t>
  </si>
  <si>
    <t>XTG</t>
  </si>
  <si>
    <t>Thargomindah Airport</t>
  </si>
  <si>
    <t>Thargomindah</t>
  </si>
  <si>
    <t>-27.9864</t>
  </si>
  <si>
    <t>143.811</t>
  </si>
  <si>
    <t>OOK</t>
  </si>
  <si>
    <t>Toksook Bay Airport</t>
  </si>
  <si>
    <t>Toksook Bay</t>
  </si>
  <si>
    <t>60.541389</t>
  </si>
  <si>
    <t>-165.087222</t>
  </si>
  <si>
    <t>Gold Coast</t>
  </si>
  <si>
    <t>Coolangatta</t>
  </si>
  <si>
    <t>-28.164444</t>
  </si>
  <si>
    <t>153.504722</t>
  </si>
  <si>
    <t>Fujairah Intl</t>
  </si>
  <si>
    <t>Fujeirah</t>
  </si>
  <si>
    <t>United Arab Emirates</t>
  </si>
  <si>
    <t>25.112225</t>
  </si>
  <si>
    <t>56.323964</t>
  </si>
  <si>
    <t>XSP</t>
  </si>
  <si>
    <t>Seletar</t>
  </si>
  <si>
    <t>1.41695</t>
  </si>
  <si>
    <t>103.867653</t>
  </si>
  <si>
    <t>FMY</t>
  </si>
  <si>
    <t>Page Fld</t>
  </si>
  <si>
    <t>Fort Myers</t>
  </si>
  <si>
    <t>26.586611</t>
  </si>
  <si>
    <t>-81.86325</t>
  </si>
  <si>
    <t>Madeira</t>
  </si>
  <si>
    <t>32.697889</t>
  </si>
  <si>
    <t>-16.774453</t>
  </si>
  <si>
    <t>Freetown Lungi</t>
  </si>
  <si>
    <t>8.616444</t>
  </si>
  <si>
    <t>-13.195489</t>
  </si>
  <si>
    <t>Four Corners Rgnl</t>
  </si>
  <si>
    <t>Farmington</t>
  </si>
  <si>
    <t>36.74125</t>
  </si>
  <si>
    <t>-108.229944</t>
  </si>
  <si>
    <t>Orland</t>
  </si>
  <si>
    <t>63.698908</t>
  </si>
  <si>
    <t>9.604003</t>
  </si>
  <si>
    <t>Olbia Costa Smeralda</t>
  </si>
  <si>
    <t>40.898661</t>
  </si>
  <si>
    <t>9.517628</t>
  </si>
  <si>
    <t>South Indian Lake</t>
  </si>
  <si>
    <t>56.792778</t>
  </si>
  <si>
    <t>-98.907222</t>
  </si>
  <si>
    <t>XSH</t>
  </si>
  <si>
    <t>Saint-Pierre-des-Corps</t>
  </si>
  <si>
    <t>Tours</t>
  </si>
  <si>
    <t>47.385626</t>
  </si>
  <si>
    <t>0.723347</t>
  </si>
  <si>
    <t>OLH</t>
  </si>
  <si>
    <t>Old Harbor Airport</t>
  </si>
  <si>
    <t>Old Harbor</t>
  </si>
  <si>
    <t>57.218056</t>
  </si>
  <si>
    <t>-153.269722</t>
  </si>
  <si>
    <t>Munster Osnabruck</t>
  </si>
  <si>
    <t>Munster</t>
  </si>
  <si>
    <t>52.134642</t>
  </si>
  <si>
    <t>7.684831</t>
  </si>
  <si>
    <t>XSC</t>
  </si>
  <si>
    <t>South Caicos</t>
  </si>
  <si>
    <t>21.515739</t>
  </si>
  <si>
    <t>-71.528528</t>
  </si>
  <si>
    <t>OLF</t>
  </si>
  <si>
    <t>LM Clayton Airport</t>
  </si>
  <si>
    <t>Wolf Point</t>
  </si>
  <si>
    <t>48.094444</t>
  </si>
  <si>
    <t>-105.575</t>
  </si>
  <si>
    <t>54.967042</t>
  </si>
  <si>
    <t>73.310514</t>
  </si>
  <si>
    <t>47.025278</t>
  </si>
  <si>
    <t>21.9025</t>
  </si>
  <si>
    <t>39.455272</t>
  </si>
  <si>
    <t>-31.131361</t>
  </si>
  <si>
    <t>Bosnia and Herzegovina</t>
  </si>
  <si>
    <t>43.2829</t>
  </si>
  <si>
    <t>17.845878</t>
  </si>
  <si>
    <t>Jerez</t>
  </si>
  <si>
    <t>36.744622</t>
  </si>
  <si>
    <t>-6.060111</t>
  </si>
  <si>
    <t>-26.212722</t>
  </si>
  <si>
    <t>-58.228111</t>
  </si>
  <si>
    <t>Ormoc City</t>
  </si>
  <si>
    <t>11.057997</t>
  </si>
  <si>
    <t>124.565322</t>
  </si>
  <si>
    <t>Fort Lauderdale Hollywood Intl</t>
  </si>
  <si>
    <t>Fort Lauderdale</t>
  </si>
  <si>
    <t>26.072583</t>
  </si>
  <si>
    <t>-80.15275</t>
  </si>
  <si>
    <t>OMD</t>
  </si>
  <si>
    <t>Oranjemund Airport</t>
  </si>
  <si>
    <t>Oranjemund</t>
  </si>
  <si>
    <t>-28.5847</t>
  </si>
  <si>
    <t>16.4467</t>
  </si>
  <si>
    <t>Nome</t>
  </si>
  <si>
    <t>64.512203</t>
  </si>
  <si>
    <t>-165.445247</t>
  </si>
  <si>
    <t>Flagstaff Pulliam Airport</t>
  </si>
  <si>
    <t>Flagstaff</t>
  </si>
  <si>
    <t>35.140318</t>
  </si>
  <si>
    <t>-111.6692392</t>
  </si>
  <si>
    <t>Eppley Afld</t>
  </si>
  <si>
    <t>Omaha</t>
  </si>
  <si>
    <t>41.303167</t>
  </si>
  <si>
    <t>-95.894069</t>
  </si>
  <si>
    <t>Florence</t>
  </si>
  <si>
    <t>43.809953</t>
  </si>
  <si>
    <t>11.2051</t>
  </si>
  <si>
    <t>Hercilio Luz</t>
  </si>
  <si>
    <t>Florianopolis</t>
  </si>
  <si>
    <t>-27.670489</t>
  </si>
  <si>
    <t>-48.547181</t>
  </si>
  <si>
    <t>Florence Rgnl</t>
  </si>
  <si>
    <t>34.185361</t>
  </si>
  <si>
    <t>-79.723889</t>
  </si>
  <si>
    <t>OMH</t>
  </si>
  <si>
    <t>Uromiyeh Airport</t>
  </si>
  <si>
    <t>Uromiyeh</t>
  </si>
  <si>
    <t>37.6681</t>
  </si>
  <si>
    <t>45.0687</t>
  </si>
  <si>
    <t>XQU</t>
  </si>
  <si>
    <t>Qualicum Beach Airport</t>
  </si>
  <si>
    <t>Qualicum Beach</t>
  </si>
  <si>
    <t>49.337222</t>
  </si>
  <si>
    <t>-124.393889</t>
  </si>
  <si>
    <t>ORV</t>
  </si>
  <si>
    <t>Robert Curtis Memorial Airport</t>
  </si>
  <si>
    <t>Noorvik</t>
  </si>
  <si>
    <t>66.8175</t>
  </si>
  <si>
    <t>-161.022222</t>
  </si>
  <si>
    <t>Orly</t>
  </si>
  <si>
    <t>48.725278</t>
  </si>
  <si>
    <t>2.359444</t>
  </si>
  <si>
    <t>La Managua</t>
  </si>
  <si>
    <t>9.443164</t>
  </si>
  <si>
    <t>-84.129772</t>
  </si>
  <si>
    <t>Es Senia</t>
  </si>
  <si>
    <t>35.623858</t>
  </si>
  <si>
    <t>-0.621183</t>
  </si>
  <si>
    <t>Pinto Martins Intl</t>
  </si>
  <si>
    <t>Fortaleza</t>
  </si>
  <si>
    <t>-3.776283</t>
  </si>
  <si>
    <t>-38.532556</t>
  </si>
  <si>
    <t>Ireland</t>
  </si>
  <si>
    <t>51.841269</t>
  </si>
  <si>
    <t>-8.491111</t>
  </si>
  <si>
    <t>Norfolk Intl</t>
  </si>
  <si>
    <t>Norfolk</t>
  </si>
  <si>
    <t>36.894611</t>
  </si>
  <si>
    <t>-76.201222</t>
  </si>
  <si>
    <t>Chicago Ohare Intl</t>
  </si>
  <si>
    <t>Chicago</t>
  </si>
  <si>
    <t>41.978603</t>
  </si>
  <si>
    <t>-87.904842</t>
  </si>
  <si>
    <t>ORI</t>
  </si>
  <si>
    <t>Port Lions Airport</t>
  </si>
  <si>
    <t>Port Lions</t>
  </si>
  <si>
    <t>57.885278</t>
  </si>
  <si>
    <t>-152.846111</t>
  </si>
  <si>
    <t>ORH</t>
  </si>
  <si>
    <t>Worcester Regional Airport</t>
  </si>
  <si>
    <t>Worcester</t>
  </si>
  <si>
    <t>42.2673</t>
  </si>
  <si>
    <t>-71.8757</t>
  </si>
  <si>
    <t>Changle</t>
  </si>
  <si>
    <t>25.935064</t>
  </si>
  <si>
    <t>119.663272</t>
  </si>
  <si>
    <t>Gino Lisa</t>
  </si>
  <si>
    <t>41.432917</t>
  </si>
  <si>
    <t>15.535028</t>
  </si>
  <si>
    <t>Ostend</t>
  </si>
  <si>
    <t>Belgium</t>
  </si>
  <si>
    <t>51.198889</t>
  </si>
  <si>
    <t>2.862222</t>
  </si>
  <si>
    <t>XPJ</t>
  </si>
  <si>
    <t>Montpellier Airport Railway</t>
  </si>
  <si>
    <t>OSW</t>
  </si>
  <si>
    <t>Orsk Airport</t>
  </si>
  <si>
    <t>Orsk</t>
  </si>
  <si>
    <t>51.0725</t>
  </si>
  <si>
    <t>58.5956</t>
  </si>
  <si>
    <t>OSY</t>
  </si>
  <si>
    <t>Namsos HÃ¸knesÃ¸ra Airport</t>
  </si>
  <si>
    <t>Namsos</t>
  </si>
  <si>
    <t>64.4722</t>
  </si>
  <si>
    <t>11.5786</t>
  </si>
  <si>
    <t>Gardermoen</t>
  </si>
  <si>
    <t>60.193917</t>
  </si>
  <si>
    <t>11.100361</t>
  </si>
  <si>
    <t>Bishop International</t>
  </si>
  <si>
    <t>Flint</t>
  </si>
  <si>
    <t>42.965424</t>
  </si>
  <si>
    <t>-83.743629</t>
  </si>
  <si>
    <t>40.608989</t>
  </si>
  <si>
    <t>72.793269</t>
  </si>
  <si>
    <t>XPG</t>
  </si>
  <si>
    <t>Gare du Nord</t>
  </si>
  <si>
    <t>48.880931</t>
  </si>
  <si>
    <t>2.355323</t>
  </si>
  <si>
    <t>Mosnov</t>
  </si>
  <si>
    <t>Czech Republic</t>
  </si>
  <si>
    <t>49.696292</t>
  </si>
  <si>
    <t>18.111053</t>
  </si>
  <si>
    <t>Ã–stersund Airport</t>
  </si>
  <si>
    <t>Ã–stersund</t>
  </si>
  <si>
    <t>63.1944</t>
  </si>
  <si>
    <t>14.5003</t>
  </si>
  <si>
    <t>Pyongyang Intl</t>
  </si>
  <si>
    <t>Korea</t>
  </si>
  <si>
    <t>39.224061</t>
  </si>
  <si>
    <t>125.67015</t>
  </si>
  <si>
    <t>Croatia</t>
  </si>
  <si>
    <t>45.462667</t>
  </si>
  <si>
    <t>18.810156</t>
  </si>
  <si>
    <t>Fort Collins Loveland Muni</t>
  </si>
  <si>
    <t>40.451828</t>
  </si>
  <si>
    <t>-105.011336</t>
  </si>
  <si>
    <t>57.350453</t>
  </si>
  <si>
    <t>16.497972</t>
  </si>
  <si>
    <t>FRD</t>
  </si>
  <si>
    <t>Friday Harbor Airport</t>
  </si>
  <si>
    <t>Friday Harbor</t>
  </si>
  <si>
    <t>48.521944</t>
  </si>
  <si>
    <t>-123.024444</t>
  </si>
  <si>
    <t>OPU</t>
  </si>
  <si>
    <t>Balimo Airport</t>
  </si>
  <si>
    <t>Balimo</t>
  </si>
  <si>
    <t>-8.05</t>
  </si>
  <si>
    <t>142.933</t>
  </si>
  <si>
    <t>Frankfurt Main</t>
  </si>
  <si>
    <t>50.026421</t>
  </si>
  <si>
    <t>8.543125</t>
  </si>
  <si>
    <t>41.248055</t>
  </si>
  <si>
    <t>-8.681389</t>
  </si>
  <si>
    <t>OPF</t>
  </si>
  <si>
    <t>Opa Locka</t>
  </si>
  <si>
    <t>Miami</t>
  </si>
  <si>
    <t>25.907</t>
  </si>
  <si>
    <t>-80.278389</t>
  </si>
  <si>
    <t>59.223733</t>
  </si>
  <si>
    <t>15.037956</t>
  </si>
  <si>
    <t>Xining Caojiabu Airport</t>
  </si>
  <si>
    <t>36.5275</t>
  </si>
  <si>
    <t>102.043</t>
  </si>
  <si>
    <t>XNB</t>
  </si>
  <si>
    <t>Dubai Intl (EY)</t>
  </si>
  <si>
    <t>25.252778</t>
  </si>
  <si>
    <t>55.364444</t>
  </si>
  <si>
    <t>NW Arkansas Regional</t>
  </si>
  <si>
    <t>Bentonville</t>
  </si>
  <si>
    <t>36.2818694</t>
  </si>
  <si>
    <t>-94.3068111</t>
  </si>
  <si>
    <t>XMY</t>
  </si>
  <si>
    <t>Yam Island Airport</t>
  </si>
  <si>
    <t>Yam Island</t>
  </si>
  <si>
    <t>-9.90111</t>
  </si>
  <si>
    <t>142.776</t>
  </si>
  <si>
    <t>Grand Bahama Intl</t>
  </si>
  <si>
    <t>26.558686</t>
  </si>
  <si>
    <t>-78.695553</t>
  </si>
  <si>
    <t>Page</t>
  </si>
  <si>
    <t>36.9261</t>
  </si>
  <si>
    <t>-111.4483</t>
  </si>
  <si>
    <t>Hilton Head</t>
  </si>
  <si>
    <t>32.216</t>
  </si>
  <si>
    <t>-80.752</t>
  </si>
  <si>
    <t>Xianyang</t>
  </si>
  <si>
    <t>Xi'an</t>
  </si>
  <si>
    <t>34.447119</t>
  </si>
  <si>
    <t>108.751592</t>
  </si>
  <si>
    <t>HHN</t>
  </si>
  <si>
    <t>Frankfurt Hahn</t>
  </si>
  <si>
    <t>Hahn</t>
  </si>
  <si>
    <t>49.948672</t>
  </si>
  <si>
    <t>7.263892</t>
  </si>
  <si>
    <t>Rivesaltes</t>
  </si>
  <si>
    <t>42.740442</t>
  </si>
  <si>
    <t>2.870667</t>
  </si>
  <si>
    <t>Pitt-Greenville Airport</t>
  </si>
  <si>
    <t>35.635278</t>
  </si>
  <si>
    <t>-77.385278</t>
  </si>
  <si>
    <t>HHQ</t>
  </si>
  <si>
    <t>Hua Hin</t>
  </si>
  <si>
    <t>Prachuap Khiri Khan</t>
  </si>
  <si>
    <t>Thailand</t>
  </si>
  <si>
    <t>12.636225</t>
  </si>
  <si>
    <t>99.951533</t>
  </si>
  <si>
    <t>PGK</t>
  </si>
  <si>
    <t>Depati Amir</t>
  </si>
  <si>
    <t>Pangkal Pinang</t>
  </si>
  <si>
    <t>-2.1622</t>
  </si>
  <si>
    <t>106.139064</t>
  </si>
  <si>
    <t>HIJ</t>
  </si>
  <si>
    <t>Hiroshima</t>
  </si>
  <si>
    <t>34.436111</t>
  </si>
  <si>
    <t>132.919444</t>
  </si>
  <si>
    <t>HIL</t>
  </si>
  <si>
    <t>Shilavo Airport</t>
  </si>
  <si>
    <t>Shilavo</t>
  </si>
  <si>
    <t>6.08333</t>
  </si>
  <si>
    <t>44.7667</t>
  </si>
  <si>
    <t>Sacheon Air Base</t>
  </si>
  <si>
    <t>35.088543</t>
  </si>
  <si>
    <t>128.07037</t>
  </si>
  <si>
    <t>PEU</t>
  </si>
  <si>
    <t>Puerto Lempira Airport</t>
  </si>
  <si>
    <t>Puerto Lempira</t>
  </si>
  <si>
    <t>15.2622</t>
  </si>
  <si>
    <t>-83.7812</t>
  </si>
  <si>
    <t>Chisholm Hibbing</t>
  </si>
  <si>
    <t>Hibbing</t>
  </si>
  <si>
    <t>47.3866</t>
  </si>
  <si>
    <t>-92.838994</t>
  </si>
  <si>
    <t>Peshawar Intl</t>
  </si>
  <si>
    <t>33.993911</t>
  </si>
  <si>
    <t>71.514581</t>
  </si>
  <si>
    <t>HID</t>
  </si>
  <si>
    <t>Horn Island</t>
  </si>
  <si>
    <t>-10.5864</t>
  </si>
  <si>
    <t>142.29</t>
  </si>
  <si>
    <t>PEX</t>
  </si>
  <si>
    <t>Pechora</t>
  </si>
  <si>
    <t>65.070387</t>
  </si>
  <si>
    <t>57.082045</t>
  </si>
  <si>
    <t>PEZ</t>
  </si>
  <si>
    <t>Penza Airport</t>
  </si>
  <si>
    <t>Penza</t>
  </si>
  <si>
    <t>53.1106</t>
  </si>
  <si>
    <t>45.0211</t>
  </si>
  <si>
    <t>Pafos Intl</t>
  </si>
  <si>
    <t>Cyprus</t>
  </si>
  <si>
    <t>34.718039</t>
  </si>
  <si>
    <t>32.485731</t>
  </si>
  <si>
    <t>PFN</t>
  </si>
  <si>
    <t>Panama City Bay Co Intl</t>
  </si>
  <si>
    <t>30.212083</t>
  </si>
  <si>
    <t>-85.682806</t>
  </si>
  <si>
    <t>PFQ</t>
  </si>
  <si>
    <t>Parsabade Moghan Airport</t>
  </si>
  <si>
    <t>Parsabad</t>
  </si>
  <si>
    <t>39.603606</t>
  </si>
  <si>
    <t>47.8815</t>
  </si>
  <si>
    <t>Honiara International</t>
  </si>
  <si>
    <t>Honiara</t>
  </si>
  <si>
    <t>Solomon Islands</t>
  </si>
  <si>
    <t>-9.428</t>
  </si>
  <si>
    <t>160.054789</t>
  </si>
  <si>
    <t>HIS</t>
  </si>
  <si>
    <t>Hayman Island Airport</t>
  </si>
  <si>
    <t>Hayman Island</t>
  </si>
  <si>
    <t>-20.066668</t>
  </si>
  <si>
    <t>148.86667</t>
  </si>
  <si>
    <t>Phon Savan</t>
  </si>
  <si>
    <t>19.449997</t>
  </si>
  <si>
    <t>103.158333</t>
  </si>
  <si>
    <t>Lac Brochet</t>
  </si>
  <si>
    <t>58.614167</t>
  </si>
  <si>
    <t>-101.468889</t>
  </si>
  <si>
    <t>St Petersburg Clearwater Intl</t>
  </si>
  <si>
    <t>St. Petersburg</t>
  </si>
  <si>
    <t>27.910167</t>
  </si>
  <si>
    <t>-82.687389</t>
  </si>
  <si>
    <t>PIF</t>
  </si>
  <si>
    <t>Pingtung South</t>
  </si>
  <si>
    <t>Pingtung</t>
  </si>
  <si>
    <t>Taiwan</t>
  </si>
  <si>
    <t>22.672367</t>
  </si>
  <si>
    <t>120.461728</t>
  </si>
  <si>
    <t>Peoria Regional</t>
  </si>
  <si>
    <t>Peoria</t>
  </si>
  <si>
    <t>40.664203</t>
  </si>
  <si>
    <t>-89.693258</t>
  </si>
  <si>
    <t>Hattiesburg Laurel Regional Airport</t>
  </si>
  <si>
    <t>Hattiesburg/Laurel</t>
  </si>
  <si>
    <t>31.4671</t>
  </si>
  <si>
    <t>-89.3371</t>
  </si>
  <si>
    <t>Luogang</t>
  </si>
  <si>
    <t>31.780019</t>
  </si>
  <si>
    <t>117.298436</t>
  </si>
  <si>
    <t>Israel</t>
  </si>
  <si>
    <t>32.809444</t>
  </si>
  <si>
    <t>35.043056</t>
  </si>
  <si>
    <t>Phoenix Sky Harbor Intl</t>
  </si>
  <si>
    <t>Phoenix</t>
  </si>
  <si>
    <t>33.434278</t>
  </si>
  <si>
    <t>-112.011583</t>
  </si>
  <si>
    <t>Kasabonika</t>
  </si>
  <si>
    <t>53.5247</t>
  </si>
  <si>
    <t>-88.6428</t>
  </si>
  <si>
    <t>38.554333</t>
  </si>
  <si>
    <t>-28.441333</t>
  </si>
  <si>
    <t>Saint Louis</t>
  </si>
  <si>
    <t>St. Louis</t>
  </si>
  <si>
    <t>Senegal</t>
  </si>
  <si>
    <t>16.050761</t>
  </si>
  <si>
    <t>-16.463172</t>
  </si>
  <si>
    <t>Capitan Fap Guillermo Concha Iberico</t>
  </si>
  <si>
    <t>Peru</t>
  </si>
  <si>
    <t>-5.20575</t>
  </si>
  <si>
    <t>-80.616444</t>
  </si>
  <si>
    <t>Pittsburgh Intl</t>
  </si>
  <si>
    <t>Pittsburgh</t>
  </si>
  <si>
    <t>40.491467</t>
  </si>
  <si>
    <t>-80.232872</t>
  </si>
  <si>
    <t>Biard</t>
  </si>
  <si>
    <t>46.587745</t>
  </si>
  <si>
    <t>0.306666</t>
  </si>
  <si>
    <t>44.3827</t>
  </si>
  <si>
    <t>-100.286</t>
  </si>
  <si>
    <t>PIP</t>
  </si>
  <si>
    <t>Pilot Point Airport</t>
  </si>
  <si>
    <t>Pilot Point</t>
  </si>
  <si>
    <t>57.585393</t>
  </si>
  <si>
    <t>-157.571944</t>
  </si>
  <si>
    <t>HFT</t>
  </si>
  <si>
    <t>Hammerfest Airport</t>
  </si>
  <si>
    <t>Hammerfest</t>
  </si>
  <si>
    <t>70.679722</t>
  </si>
  <si>
    <t>23.668889</t>
  </si>
  <si>
    <t>Hagfors Airport</t>
  </si>
  <si>
    <t>60.020064</t>
  </si>
  <si>
    <t>13.578908</t>
  </si>
  <si>
    <t>Prestwick</t>
  </si>
  <si>
    <t>55.509444</t>
  </si>
  <si>
    <t>-4.586667</t>
  </si>
  <si>
    <t>XMB</t>
  </si>
  <si>
    <t>M'Bahiakro</t>
  </si>
  <si>
    <t>Cote d'Ivoire</t>
  </si>
  <si>
    <t>7.45</t>
  </si>
  <si>
    <t>-4.333333</t>
  </si>
  <si>
    <t>HGL</t>
  </si>
  <si>
    <t>Helgoland-DÃ¼ne Airport</t>
  </si>
  <si>
    <t>Helgoland</t>
  </si>
  <si>
    <t>54.1853</t>
  </si>
  <si>
    <t>7.91583</t>
  </si>
  <si>
    <t>Port Hedland Intl</t>
  </si>
  <si>
    <t>Port Hedland</t>
  </si>
  <si>
    <t>-20.377778</t>
  </si>
  <si>
    <t>118.626389</t>
  </si>
  <si>
    <t>Newport News Williamsburg Intl</t>
  </si>
  <si>
    <t>Newport News</t>
  </si>
  <si>
    <t>37.131894</t>
  </si>
  <si>
    <t>-76.492989</t>
  </si>
  <si>
    <t>HGN</t>
  </si>
  <si>
    <t>Mae Hong Son</t>
  </si>
  <si>
    <t>19.301667</t>
  </si>
  <si>
    <t>97.975</t>
  </si>
  <si>
    <t>Xiaoshan</t>
  </si>
  <si>
    <t>30.229503</t>
  </si>
  <si>
    <t>120.434453</t>
  </si>
  <si>
    <t>Port Harcourt Intl</t>
  </si>
  <si>
    <t>Port Hartcourt</t>
  </si>
  <si>
    <t>Nigeria</t>
  </si>
  <si>
    <t>5.015494</t>
  </si>
  <si>
    <t>6.949594</t>
  </si>
  <si>
    <t>HGD</t>
  </si>
  <si>
    <t>Hughenden Airport</t>
  </si>
  <si>
    <t>Hughenden</t>
  </si>
  <si>
    <t>-20.815</t>
  </si>
  <si>
    <t>144.225</t>
  </si>
  <si>
    <t>Bassillac</t>
  </si>
  <si>
    <t>Perigueux</t>
  </si>
  <si>
    <t>45.198055</t>
  </si>
  <si>
    <t>0.815556</t>
  </si>
  <si>
    <t>Egal Intl</t>
  </si>
  <si>
    <t>Somalia</t>
  </si>
  <si>
    <t>9.518167</t>
  </si>
  <si>
    <t>44.088758</t>
  </si>
  <si>
    <t>XMS</t>
  </si>
  <si>
    <t>Coronel E Carvajal</t>
  </si>
  <si>
    <t>Macas</t>
  </si>
  <si>
    <t>-2.299167</t>
  </si>
  <si>
    <t>-78.12075</t>
  </si>
  <si>
    <t>Gaoqi</t>
  </si>
  <si>
    <t>24.544036</t>
  </si>
  <si>
    <t>118.127739</t>
  </si>
  <si>
    <t>PHS</t>
  </si>
  <si>
    <t>Phitsanulok</t>
  </si>
  <si>
    <t>16.782939</t>
  </si>
  <si>
    <t>100.279122</t>
  </si>
  <si>
    <t>Philadelphia Intl</t>
  </si>
  <si>
    <t>Philadelphia</t>
  </si>
  <si>
    <t>39.871944</t>
  </si>
  <si>
    <t>-75.241139</t>
  </si>
  <si>
    <t>PHO</t>
  </si>
  <si>
    <t>Point Hope Airport</t>
  </si>
  <si>
    <t>Point Hope</t>
  </si>
  <si>
    <t>68.3488</t>
  </si>
  <si>
    <t>-166.799</t>
  </si>
  <si>
    <t>HGU</t>
  </si>
  <si>
    <t>Mount Hagen</t>
  </si>
  <si>
    <t>-5.826789</t>
  </si>
  <si>
    <t>144.295861</t>
  </si>
  <si>
    <t>XMH</t>
  </si>
  <si>
    <t>Manihi</t>
  </si>
  <si>
    <t>French Polynesia</t>
  </si>
  <si>
    <t>-14.436764</t>
  </si>
  <si>
    <t>-146.070056</t>
  </si>
  <si>
    <t>Dongshan</t>
  </si>
  <si>
    <t>49.204997</t>
  </si>
  <si>
    <t>119.825</t>
  </si>
  <si>
    <t>46.083</t>
  </si>
  <si>
    <t>122.017</t>
  </si>
  <si>
    <t>Helena Rgnl</t>
  </si>
  <si>
    <t>Helena</t>
  </si>
  <si>
    <t>46.606806</t>
  </si>
  <si>
    <t>-111.98275</t>
  </si>
  <si>
    <t>Parkes</t>
  </si>
  <si>
    <t>-33.1314</t>
  </si>
  <si>
    <t>148.239</t>
  </si>
  <si>
    <t>Yelizovo</t>
  </si>
  <si>
    <t>53.167889</t>
  </si>
  <si>
    <t>158.453669</t>
  </si>
  <si>
    <t>PKG</t>
  </si>
  <si>
    <t>Pulau Pangkor Airport</t>
  </si>
  <si>
    <t>Pangkor Island</t>
  </si>
  <si>
    <t>4.24472</t>
  </si>
  <si>
    <t>100.553</t>
  </si>
  <si>
    <t>PKK</t>
  </si>
  <si>
    <t>Pakhokku Airport</t>
  </si>
  <si>
    <t>Pakhokku</t>
  </si>
  <si>
    <t>Burma</t>
  </si>
  <si>
    <t>21.3333</t>
  </si>
  <si>
    <t>95.1</t>
  </si>
  <si>
    <t>Pokhara</t>
  </si>
  <si>
    <t>Nepal</t>
  </si>
  <si>
    <t>28.200881</t>
  </si>
  <si>
    <t>83.982056</t>
  </si>
  <si>
    <t>PKP</t>
  </si>
  <si>
    <t>-14.809458</t>
  </si>
  <si>
    <t>-138.812811</t>
  </si>
  <si>
    <t>Sultan Syarif Kasim Ii</t>
  </si>
  <si>
    <t>0.460786</t>
  </si>
  <si>
    <t>101.444539</t>
  </si>
  <si>
    <t>PKY</t>
  </si>
  <si>
    <t>Tjilik Riwut</t>
  </si>
  <si>
    <t>Palangkaraya</t>
  </si>
  <si>
    <t>-2.225128</t>
  </si>
  <si>
    <t>113.942661</t>
  </si>
  <si>
    <t>XFL</t>
  </si>
  <si>
    <t>Flagler County Airport</t>
  </si>
  <si>
    <t>Flagler</t>
  </si>
  <si>
    <t>29.2821</t>
  </si>
  <si>
    <t>-81.1212</t>
  </si>
  <si>
    <t>15.132053</t>
  </si>
  <si>
    <t>105.781417</t>
  </si>
  <si>
    <t>HMA</t>
  </si>
  <si>
    <t>Khanty Mansiysk Airport</t>
  </si>
  <si>
    <t>Khanty-Mansiysk</t>
  </si>
  <si>
    <t>61.028479</t>
  </si>
  <si>
    <t>69.086067</t>
  </si>
  <si>
    <t>32.1506</t>
  </si>
  <si>
    <t>112.291</t>
  </si>
  <si>
    <t>PIZ</t>
  </si>
  <si>
    <t>Point Lay Lrrs</t>
  </si>
  <si>
    <t>Point Lay</t>
  </si>
  <si>
    <t>69.732875</t>
  </si>
  <si>
    <t>-163.005342</t>
  </si>
  <si>
    <t>Oued Irara</t>
  </si>
  <si>
    <t>31.672972</t>
  </si>
  <si>
    <t>6.140444</t>
  </si>
  <si>
    <t>67.2456</t>
  </si>
  <si>
    <t>23.0689</t>
  </si>
  <si>
    <t>General Ignacio P Garcia Intl</t>
  </si>
  <si>
    <t>29.095858</t>
  </si>
  <si>
    <t>-111.047858</t>
  </si>
  <si>
    <t>PJG</t>
  </si>
  <si>
    <t>Panjgur</t>
  </si>
  <si>
    <t>26.954547</t>
  </si>
  <si>
    <t>64.132517</t>
  </si>
  <si>
    <t>65.806111</t>
  </si>
  <si>
    <t>15.082778</t>
  </si>
  <si>
    <t>PJM</t>
  </si>
  <si>
    <t>Puerto Jimenez Airport</t>
  </si>
  <si>
    <t>Puerto Jimenez</t>
  </si>
  <si>
    <t>8.53333</t>
  </si>
  <si>
    <t>-83.3</t>
  </si>
  <si>
    <t>HNA</t>
  </si>
  <si>
    <t>Hanamaki</t>
  </si>
  <si>
    <t>39.428611</t>
  </si>
  <si>
    <t>141.135278</t>
  </si>
  <si>
    <t>Tokyo Intl</t>
  </si>
  <si>
    <t>35.552258</t>
  </si>
  <si>
    <t>139.779694</t>
  </si>
  <si>
    <t>El Tepual Intl</t>
  </si>
  <si>
    <t>Chile</t>
  </si>
  <si>
    <t>-41.438886</t>
  </si>
  <si>
    <t>-73.093953</t>
  </si>
  <si>
    <t>PMA</t>
  </si>
  <si>
    <t>Pemba</t>
  </si>
  <si>
    <t>Tanzania</t>
  </si>
  <si>
    <t>-5.257264</t>
  </si>
  <si>
    <t>39.811417</t>
  </si>
  <si>
    <t>PML</t>
  </si>
  <si>
    <t>Port Moller Airport</t>
  </si>
  <si>
    <t>Cold Bay</t>
  </si>
  <si>
    <t>56.006111</t>
  </si>
  <si>
    <t>-160.560833</t>
  </si>
  <si>
    <t>Son Sant Joan</t>
  </si>
  <si>
    <t>Palma de Mallorca</t>
  </si>
  <si>
    <t>39.55361</t>
  </si>
  <si>
    <t>2.727778</t>
  </si>
  <si>
    <t>44.824483</t>
  </si>
  <si>
    <t>10.296367</t>
  </si>
  <si>
    <t>38.175958</t>
  </si>
  <si>
    <t>13.091019</t>
  </si>
  <si>
    <t>24.817197</t>
  </si>
  <si>
    <t>79.918597</t>
  </si>
  <si>
    <t>HKB</t>
  </si>
  <si>
    <t>Healy River Airport</t>
  </si>
  <si>
    <t>Healy</t>
  </si>
  <si>
    <t>63.8675</t>
  </si>
  <si>
    <t>-148.968889</t>
  </si>
  <si>
    <t>El Tehuelche</t>
  </si>
  <si>
    <t>-42.759161</t>
  </si>
  <si>
    <t>-65.102725</t>
  </si>
  <si>
    <t>Palmar Sur</t>
  </si>
  <si>
    <t>8.951025</t>
  </si>
  <si>
    <t>-83.468583</t>
  </si>
  <si>
    <t>Palmas</t>
  </si>
  <si>
    <t>-10.241667</t>
  </si>
  <si>
    <t>-48.35278</t>
  </si>
  <si>
    <t>Del Caribe Intl Gen Santiago Marino</t>
  </si>
  <si>
    <t>10.912926</t>
  </si>
  <si>
    <t>-63.967581</t>
  </si>
  <si>
    <t>Hong Kong Intl</t>
  </si>
  <si>
    <t>Hong Kong</t>
  </si>
  <si>
    <t>22.308919</t>
  </si>
  <si>
    <t>113.914603</t>
  </si>
  <si>
    <t>41.77</t>
  </si>
  <si>
    <t>140.821944</t>
  </si>
  <si>
    <t>50.422778</t>
  </si>
  <si>
    <t>-4.105833</t>
  </si>
  <si>
    <t>PLJ</t>
  </si>
  <si>
    <t>Placencia Airport</t>
  </si>
  <si>
    <t>Placencia</t>
  </si>
  <si>
    <t>16.536944</t>
  </si>
  <si>
    <t>-88.361667</t>
  </si>
  <si>
    <t>Playa Samara Airport</t>
  </si>
  <si>
    <t>10.25</t>
  </si>
  <si>
    <t>-85.417</t>
  </si>
  <si>
    <t>HKN</t>
  </si>
  <si>
    <t>Kimbe Airport</t>
  </si>
  <si>
    <t>Hoskins</t>
  </si>
  <si>
    <t>-5.46217</t>
  </si>
  <si>
    <t>150.405</t>
  </si>
  <si>
    <t>Palanga Intl</t>
  </si>
  <si>
    <t>Lithuania</t>
  </si>
  <si>
    <t>55.973228</t>
  </si>
  <si>
    <t>21.093856</t>
  </si>
  <si>
    <t>21.773625</t>
  </si>
  <si>
    <t>-72.265886</t>
  </si>
  <si>
    <t>Phuket Intl</t>
  </si>
  <si>
    <t>8.1132</t>
  </si>
  <si>
    <t>98.316872</t>
  </si>
  <si>
    <t>Sultan Mahmud Badaruddin Ii</t>
  </si>
  <si>
    <t>-2.89825</t>
  </si>
  <si>
    <t>104.699903</t>
  </si>
  <si>
    <t>Qingshan</t>
  </si>
  <si>
    <t>27.989083</t>
  </si>
  <si>
    <t>102.184361</t>
  </si>
  <si>
    <t>Port Lincoln</t>
  </si>
  <si>
    <t>-34.6053</t>
  </si>
  <si>
    <t>135.88</t>
  </si>
  <si>
    <t>Semiplatinsk</t>
  </si>
  <si>
    <t>50.3513</t>
  </si>
  <si>
    <t>80.2344</t>
  </si>
  <si>
    <t>Port Elizabeth Intl</t>
  </si>
  <si>
    <t>South Africa</t>
  </si>
  <si>
    <t>-33.984919</t>
  </si>
  <si>
    <t>25.617275</t>
  </si>
  <si>
    <t>43.9156</t>
  </si>
  <si>
    <t>115.964</t>
  </si>
  <si>
    <t>PLW</t>
  </si>
  <si>
    <t>Mutiara</t>
  </si>
  <si>
    <t>Palu</t>
  </si>
  <si>
    <t>-0.918542</t>
  </si>
  <si>
    <t>119.909642</t>
  </si>
  <si>
    <t>Bearskin Lake</t>
  </si>
  <si>
    <t>53.9656</t>
  </si>
  <si>
    <t>-91.0272</t>
  </si>
  <si>
    <t>XAX</t>
  </si>
  <si>
    <t>Dorval Railway Station</t>
  </si>
  <si>
    <t>Dorval</t>
  </si>
  <si>
    <t>45.448611</t>
  </si>
  <si>
    <t>-73.74111</t>
  </si>
  <si>
    <t>XAP</t>
  </si>
  <si>
    <t>Chapeco</t>
  </si>
  <si>
    <t>-27.134219</t>
  </si>
  <si>
    <t>-52.656553</t>
  </si>
  <si>
    <t>27.437917</t>
  </si>
  <si>
    <t>41.686292</t>
  </si>
  <si>
    <t>Hanimaadhoo Airport</t>
  </si>
  <si>
    <t>Haa Dhaalu Atoll</t>
  </si>
  <si>
    <t>6.74423</t>
  </si>
  <si>
    <t>73.1705</t>
  </si>
  <si>
    <t>Jose Marti Intl</t>
  </si>
  <si>
    <t>Havana</t>
  </si>
  <si>
    <t>22.989153</t>
  </si>
  <si>
    <t>-82.409086</t>
  </si>
  <si>
    <t>XCH</t>
  </si>
  <si>
    <t>Christmas Island</t>
  </si>
  <si>
    <t>-10.450556</t>
  </si>
  <si>
    <t>105.690278</t>
  </si>
  <si>
    <t>Karmoy</t>
  </si>
  <si>
    <t>59.345267</t>
  </si>
  <si>
    <t>5.208364</t>
  </si>
  <si>
    <t>Meilan</t>
  </si>
  <si>
    <t>19.934856</t>
  </si>
  <si>
    <t>110.458961</t>
  </si>
  <si>
    <t>Hannover</t>
  </si>
  <si>
    <t>52.461056</t>
  </si>
  <si>
    <t>9.685078</t>
  </si>
  <si>
    <t>Noibai Intl</t>
  </si>
  <si>
    <t>Hanoi</t>
  </si>
  <si>
    <t>Vietnam</t>
  </si>
  <si>
    <t>21.221192</t>
  </si>
  <si>
    <t>105.807178</t>
  </si>
  <si>
    <t>53.630389</t>
  </si>
  <si>
    <t>9.988228</t>
  </si>
  <si>
    <t>HAC</t>
  </si>
  <si>
    <t>Hachijojima</t>
  </si>
  <si>
    <t>33.115</t>
  </si>
  <si>
    <t>139.785833</t>
  </si>
  <si>
    <t>56.691128</t>
  </si>
  <si>
    <t>12.820211</t>
  </si>
  <si>
    <t>HAA</t>
  </si>
  <si>
    <t>Hasvik</t>
  </si>
  <si>
    <t>70.486675</t>
  </si>
  <si>
    <t>22.139744</t>
  </si>
  <si>
    <t>Prince Said Ibrahim</t>
  </si>
  <si>
    <t>Comoros</t>
  </si>
  <si>
    <t>-11.533661</t>
  </si>
  <si>
    <t>43.27185</t>
  </si>
  <si>
    <t>HAE</t>
  </si>
  <si>
    <t>Haeju Airport</t>
  </si>
  <si>
    <t>Haeju</t>
  </si>
  <si>
    <t>North Korea</t>
  </si>
  <si>
    <t>38.00543</t>
  </si>
  <si>
    <t>125.77863</t>
  </si>
  <si>
    <t>XBJ</t>
  </si>
  <si>
    <t>Birjand</t>
  </si>
  <si>
    <t>32.898056</t>
  </si>
  <si>
    <t>59.266111</t>
  </si>
  <si>
    <t>Toussaint Louverture Intl</t>
  </si>
  <si>
    <t>Port-au-prince</t>
  </si>
  <si>
    <t>Haiti</t>
  </si>
  <si>
    <t>18.58005</t>
  </si>
  <si>
    <t>-72.292542</t>
  </si>
  <si>
    <t>XDB</t>
  </si>
  <si>
    <t>50.563333</t>
  </si>
  <si>
    <t>3.08805</t>
  </si>
  <si>
    <t>PADUCAH</t>
  </si>
  <si>
    <t>37.0602875</t>
  </si>
  <si>
    <t>-88.7729583</t>
  </si>
  <si>
    <t>Paderborn Lippstadt</t>
  </si>
  <si>
    <t>51.614089</t>
  </si>
  <si>
    <t>8.616317</t>
  </si>
  <si>
    <t>Vatry</t>
  </si>
  <si>
    <t>Chalons</t>
  </si>
  <si>
    <t>48.776072</t>
  </si>
  <si>
    <t>4.184492</t>
  </si>
  <si>
    <t>XEG</t>
  </si>
  <si>
    <t>Kingston Train Station</t>
  </si>
  <si>
    <t>44.256944</t>
  </si>
  <si>
    <t>-76.536943</t>
  </si>
  <si>
    <t>XEF</t>
  </si>
  <si>
    <t>Winnipeg</t>
  </si>
  <si>
    <t>49.8889</t>
  </si>
  <si>
    <t>-97.1342</t>
  </si>
  <si>
    <t>XDS</t>
  </si>
  <si>
    <t>Ottawa</t>
  </si>
  <si>
    <t>45.4164</t>
  </si>
  <si>
    <t>-75.6517</t>
  </si>
  <si>
    <t>HDM</t>
  </si>
  <si>
    <t>Hamadan Airport</t>
  </si>
  <si>
    <t>Hamadan</t>
  </si>
  <si>
    <t>34.869167</t>
  </si>
  <si>
    <t>48.5525</t>
  </si>
  <si>
    <t>Yampa Valley</t>
  </si>
  <si>
    <t>Hayden</t>
  </si>
  <si>
    <t>40.481181</t>
  </si>
  <si>
    <t>-107.21766</t>
  </si>
  <si>
    <t>Cap Fap David Abenzur Rengifo Intl</t>
  </si>
  <si>
    <t>-8.377939</t>
  </si>
  <si>
    <t>-74.574297</t>
  </si>
  <si>
    <t>Hat Yai Intl</t>
  </si>
  <si>
    <t>6.933206</t>
  </si>
  <si>
    <t>100.392975</t>
  </si>
  <si>
    <t>Puerto Carreno</t>
  </si>
  <si>
    <t>6.184717</t>
  </si>
  <si>
    <t>-67.493164</t>
  </si>
  <si>
    <t>PBU</t>
  </si>
  <si>
    <t>Putao</t>
  </si>
  <si>
    <t>27.329922</t>
  </si>
  <si>
    <t>97.426269</t>
  </si>
  <si>
    <t>HDD</t>
  </si>
  <si>
    <t>Hyderabad Airport</t>
  </si>
  <si>
    <t>25.3181</t>
  </si>
  <si>
    <t>68.3661</t>
  </si>
  <si>
    <t>Heringsdorf Airport</t>
  </si>
  <si>
    <t>53.878706</t>
  </si>
  <si>
    <t>14.152347</t>
  </si>
  <si>
    <t>21.648675</t>
  </si>
  <si>
    <t>69.657219</t>
  </si>
  <si>
    <t>Hermanos Serdan Intl</t>
  </si>
  <si>
    <t>19.158144</t>
  </si>
  <si>
    <t>-98.371447</t>
  </si>
  <si>
    <t>Thimphu</t>
  </si>
  <si>
    <t>Bhutan</t>
  </si>
  <si>
    <t>27.403192</t>
  </si>
  <si>
    <t>89.424606</t>
  </si>
  <si>
    <t>Baita Airport</t>
  </si>
  <si>
    <t>40.851422</t>
  </si>
  <si>
    <t>111.824103</t>
  </si>
  <si>
    <t>Palm Beach Intl</t>
  </si>
  <si>
    <t>West Palm Beach</t>
  </si>
  <si>
    <t>26.683161</t>
  </si>
  <si>
    <t>-80.095589</t>
  </si>
  <si>
    <t>Nikos Kazantzakis</t>
  </si>
  <si>
    <t>Greece</t>
  </si>
  <si>
    <t>35.339719</t>
  </si>
  <si>
    <t>25.180297</t>
  </si>
  <si>
    <t>Plattsburgh Intl</t>
  </si>
  <si>
    <t>Plattsburgh</t>
  </si>
  <si>
    <t>44.650944</t>
  </si>
  <si>
    <t>-73.468139</t>
  </si>
  <si>
    <t>Johan A Pengel Intl</t>
  </si>
  <si>
    <t>Zandery</t>
  </si>
  <si>
    <t>5.452831</t>
  </si>
  <si>
    <t>-55.187783</t>
  </si>
  <si>
    <t>PBJ</t>
  </si>
  <si>
    <t>Tavie Airport</t>
  </si>
  <si>
    <t>Paama Island</t>
  </si>
  <si>
    <t>-16.439</t>
  </si>
  <si>
    <t>168.257</t>
  </si>
  <si>
    <t>PBP</t>
  </si>
  <si>
    <t>Islita Airport</t>
  </si>
  <si>
    <t>Nandayure</t>
  </si>
  <si>
    <t>9.85611</t>
  </si>
  <si>
    <t>-85.3708</t>
  </si>
  <si>
    <t>Patina</t>
  </si>
  <si>
    <t>25.591317</t>
  </si>
  <si>
    <t>85.087992</t>
  </si>
  <si>
    <t>34.210017</t>
  </si>
  <si>
    <t>62.2283</t>
  </si>
  <si>
    <t>HEH</t>
  </si>
  <si>
    <t>Heho</t>
  </si>
  <si>
    <t>20.747036</t>
  </si>
  <si>
    <t>96.792044</t>
  </si>
  <si>
    <t>PAZ</t>
  </si>
  <si>
    <t>Tajin</t>
  </si>
  <si>
    <t>Poza Rico</t>
  </si>
  <si>
    <t>20.602671</t>
  </si>
  <si>
    <t>-97.460839</t>
  </si>
  <si>
    <t>Helsinki Vantaa</t>
  </si>
  <si>
    <t>60.317222</t>
  </si>
  <si>
    <t>24.963333</t>
  </si>
  <si>
    <t>50.25</t>
  </si>
  <si>
    <t>127.3</t>
  </si>
  <si>
    <t>HEI</t>
  </si>
  <si>
    <t>Heide-BÃ¼sum Airport</t>
  </si>
  <si>
    <t>BÃ¼sum</t>
  </si>
  <si>
    <t>54.1533</t>
  </si>
  <si>
    <t>8.90167</t>
  </si>
  <si>
    <t>Matecana</t>
  </si>
  <si>
    <t>4.812675</t>
  </si>
  <si>
    <t>-75.739519</t>
  </si>
  <si>
    <t>Capital Intl</t>
  </si>
  <si>
    <t>40.080111</t>
  </si>
  <si>
    <t>116.584556</t>
  </si>
  <si>
    <t>Bolshoye Savino</t>
  </si>
  <si>
    <t>57.914517</t>
  </si>
  <si>
    <t>56.021214</t>
  </si>
  <si>
    <t>43.095906</t>
  </si>
  <si>
    <t>12.513222</t>
  </si>
  <si>
    <t>Perth Intl</t>
  </si>
  <si>
    <t>Perth</t>
  </si>
  <si>
    <t>-31.940278</t>
  </si>
  <si>
    <t>115.966944</t>
  </si>
  <si>
    <t>15.3617</t>
  </si>
  <si>
    <t>75.0849</t>
  </si>
  <si>
    <t>PES</t>
  </si>
  <si>
    <t>Petrozavodsk Airport</t>
  </si>
  <si>
    <t>Petrozavodsk</t>
  </si>
  <si>
    <t>61.8852</t>
  </si>
  <si>
    <t>34.1547</t>
  </si>
  <si>
    <t>Padre Aldamiz</t>
  </si>
  <si>
    <t>-12.613611</t>
  </si>
  <si>
    <t>-69.228611</t>
  </si>
  <si>
    <t>Penang Intl</t>
  </si>
  <si>
    <t>5.297139</t>
  </si>
  <si>
    <t>100.276864</t>
  </si>
  <si>
    <t>King Khaled Military City</t>
  </si>
  <si>
    <t>King Khalid Mil.city</t>
  </si>
  <si>
    <t>27.900917</t>
  </si>
  <si>
    <t>45.528194</t>
  </si>
  <si>
    <t>Portland Intl</t>
  </si>
  <si>
    <t>Portland</t>
  </si>
  <si>
    <t>45.588722</t>
  </si>
  <si>
    <t>-122.5975</t>
  </si>
  <si>
    <t>Hobart</t>
  </si>
  <si>
    <t>-42.836111</t>
  </si>
  <si>
    <t>147.510278</t>
  </si>
  <si>
    <t>50.013419</t>
  </si>
  <si>
    <t>15.738647</t>
  </si>
  <si>
    <t>PEC</t>
  </si>
  <si>
    <t>Pelican Seaplane Base</t>
  </si>
  <si>
    <t>Pelican</t>
  </si>
  <si>
    <t>57.955278</t>
  </si>
  <si>
    <t>-136.236389</t>
  </si>
  <si>
    <t>Borg El Arab Intl</t>
  </si>
  <si>
    <t>Egypt</t>
  </si>
  <si>
    <t>30.917669</t>
  </si>
  <si>
    <t>29.696408</t>
  </si>
  <si>
    <t>HCR</t>
  </si>
  <si>
    <t>Holy Cross Airport</t>
  </si>
  <si>
    <t>Holy Cross</t>
  </si>
  <si>
    <t>62.1883</t>
  </si>
  <si>
    <t>-159.775</t>
  </si>
  <si>
    <t>HCN</t>
  </si>
  <si>
    <t>Hengchun Airport</t>
  </si>
  <si>
    <t>Hengchun</t>
  </si>
  <si>
    <t>22.041075</t>
  </si>
  <si>
    <t>120.730208</t>
  </si>
  <si>
    <t>Minangkabau</t>
  </si>
  <si>
    <t>-0.874989</t>
  </si>
  <si>
    <t>100.351881</t>
  </si>
  <si>
    <t>Capitan Corbeta C A Curbelo International Airport</t>
  </si>
  <si>
    <t>Punta del Este</t>
  </si>
  <si>
    <t>-34.855139</t>
  </si>
  <si>
    <t>-55.094278</t>
  </si>
  <si>
    <t>XAD</t>
  </si>
  <si>
    <t>Churchill</t>
  </si>
  <si>
    <t>58.76775</t>
  </si>
  <si>
    <t>-94.17425</t>
  </si>
  <si>
    <t>37.741184</t>
  </si>
  <si>
    <t>-25.69787</t>
  </si>
  <si>
    <t>PDB</t>
  </si>
  <si>
    <t>Pedro Bay Airport</t>
  </si>
  <si>
    <t>Pedro Bay</t>
  </si>
  <si>
    <t>59.782222</t>
  </si>
  <si>
    <t>-154.1325</t>
  </si>
  <si>
    <t>Obando Airport</t>
  </si>
  <si>
    <t>Puerto InÃ­rida</t>
  </si>
  <si>
    <t>3.85</t>
  </si>
  <si>
    <t>-67.91</t>
  </si>
  <si>
    <t>Licenciado Gustavo Diaz Ordaz Intl</t>
  </si>
  <si>
    <t>20.680083</t>
  </si>
  <si>
    <t>-105.254167</t>
  </si>
  <si>
    <t>53.300175</t>
  </si>
  <si>
    <t>-8.941592</t>
  </si>
  <si>
    <t>Westerland Sylt</t>
  </si>
  <si>
    <t>54.91325</t>
  </si>
  <si>
    <t>8.340472</t>
  </si>
  <si>
    <t>Aktio</t>
  </si>
  <si>
    <t>Preveza</t>
  </si>
  <si>
    <t>38.925467</t>
  </si>
  <si>
    <t>20.765311</t>
  </si>
  <si>
    <t>Pudong</t>
  </si>
  <si>
    <t>31.143378</t>
  </si>
  <si>
    <t>121.805214</t>
  </si>
  <si>
    <t>Governador Jorge Teixeira De Oliveira</t>
  </si>
  <si>
    <t>Porto Velho</t>
  </si>
  <si>
    <t>-8.709294</t>
  </si>
  <si>
    <t>-63.902281</t>
  </si>
  <si>
    <t>PWE</t>
  </si>
  <si>
    <t>Pevek</t>
  </si>
  <si>
    <t>69.783283</t>
  </si>
  <si>
    <t>170.597006</t>
  </si>
  <si>
    <t>Sayun International Airport</t>
  </si>
  <si>
    <t>Sayun Intl</t>
  </si>
  <si>
    <t>Yemen</t>
  </si>
  <si>
    <t>15.966111</t>
  </si>
  <si>
    <t>48.7883</t>
  </si>
  <si>
    <t>GXG</t>
  </si>
  <si>
    <t>Negage</t>
  </si>
  <si>
    <t>-7.754506</t>
  </si>
  <si>
    <t>15.287728</t>
  </si>
  <si>
    <t>Wanxian Airport</t>
  </si>
  <si>
    <t>Wanxian</t>
  </si>
  <si>
    <t>30.8361</t>
  </si>
  <si>
    <t>108.406</t>
  </si>
  <si>
    <t>52.195</t>
  </si>
  <si>
    <t>77.073889</t>
  </si>
  <si>
    <t>Portland Intl Jetport</t>
  </si>
  <si>
    <t>43.646161</t>
  </si>
  <si>
    <t>-70.309281</t>
  </si>
  <si>
    <t>PWK</t>
  </si>
  <si>
    <t>Chicago Executive</t>
  </si>
  <si>
    <t>Chicago-Wheeling</t>
  </si>
  <si>
    <t>42.1142897</t>
  </si>
  <si>
    <t>-87.9015376</t>
  </si>
  <si>
    <t>Whyalla</t>
  </si>
  <si>
    <t>-33.0589</t>
  </si>
  <si>
    <t>137.514</t>
  </si>
  <si>
    <t>GWL</t>
  </si>
  <si>
    <t>Gwalior</t>
  </si>
  <si>
    <t>26.293336</t>
  </si>
  <si>
    <t>78.227753</t>
  </si>
  <si>
    <t>25.233308</t>
  </si>
  <si>
    <t>62.329494</t>
  </si>
  <si>
    <t>47.121944</t>
  </si>
  <si>
    <t>51.821389</t>
  </si>
  <si>
    <t>PXU</t>
  </si>
  <si>
    <t>Pleiku Airport</t>
  </si>
  <si>
    <t>Pleiku</t>
  </si>
  <si>
    <t>14.004522</t>
  </si>
  <si>
    <t>108.017158</t>
  </si>
  <si>
    <t>GUR</t>
  </si>
  <si>
    <t>Gurney Airport</t>
  </si>
  <si>
    <t>Gurney</t>
  </si>
  <si>
    <t>-10.3115</t>
  </si>
  <si>
    <t>150.334</t>
  </si>
  <si>
    <t>33.073386</t>
  </si>
  <si>
    <t>-16.349975</t>
  </si>
  <si>
    <t>PYH</t>
  </si>
  <si>
    <t>Casique Aramare</t>
  </si>
  <si>
    <t>Puerto Ayacucho</t>
  </si>
  <si>
    <t>5.619992</t>
  </si>
  <si>
    <t>-67.606103</t>
  </si>
  <si>
    <t>Geneve Cointrin</t>
  </si>
  <si>
    <t>Switzerland</t>
  </si>
  <si>
    <t>46.238064</t>
  </si>
  <si>
    <t>6.10895</t>
  </si>
  <si>
    <t>GTO</t>
  </si>
  <si>
    <t>Jalaluddin</t>
  </si>
  <si>
    <t>Gorontalo</t>
  </si>
  <si>
    <t>0.637119</t>
  </si>
  <si>
    <t>122.849858</t>
  </si>
  <si>
    <t>PYJ</t>
  </si>
  <si>
    <t>Poliarny Airport</t>
  </si>
  <si>
    <t>Yakutia</t>
  </si>
  <si>
    <t>66.400431</t>
  </si>
  <si>
    <t>112.030325</t>
  </si>
  <si>
    <t>Guam Intl</t>
  </si>
  <si>
    <t>13.48345</t>
  </si>
  <si>
    <t>144.795983</t>
  </si>
  <si>
    <t>26.54</t>
  </si>
  <si>
    <t>101.799</t>
  </si>
  <si>
    <t>GUA</t>
  </si>
  <si>
    <t>La Aurora</t>
  </si>
  <si>
    <t>Guatemala City</t>
  </si>
  <si>
    <t>14.583272</t>
  </si>
  <si>
    <t>-90.527475</t>
  </si>
  <si>
    <t>Gunnison - Crested Butte</t>
  </si>
  <si>
    <t>38.533889</t>
  </si>
  <si>
    <t>-106.933056</t>
  </si>
  <si>
    <t>General Manuel Carlos Piar</t>
  </si>
  <si>
    <t>Guayana</t>
  </si>
  <si>
    <t>8.288528</t>
  </si>
  <si>
    <t>-62.760361</t>
  </si>
  <si>
    <t>39.794444</t>
  </si>
  <si>
    <t>106.799444</t>
  </si>
  <si>
    <t>Tianhe</t>
  </si>
  <si>
    <t>30.783758</t>
  </si>
  <si>
    <t>114.2081</t>
  </si>
  <si>
    <t>Port Sudan New International Airport</t>
  </si>
  <si>
    <t>Sudan</t>
  </si>
  <si>
    <t>19.4336</t>
  </si>
  <si>
    <t>37.2341</t>
  </si>
  <si>
    <t>Wuyishan</t>
  </si>
  <si>
    <t>27.7019</t>
  </si>
  <si>
    <t>118.001</t>
  </si>
  <si>
    <t>WUN</t>
  </si>
  <si>
    <t>Wiluna Airport</t>
  </si>
  <si>
    <t>Wiluna</t>
  </si>
  <si>
    <t>-26.6292</t>
  </si>
  <si>
    <t>120.221</t>
  </si>
  <si>
    <t>Wuxi Airport</t>
  </si>
  <si>
    <t>31.4944</t>
  </si>
  <si>
    <t>120.429</t>
  </si>
  <si>
    <t>Oguzeli</t>
  </si>
  <si>
    <t>36.947183</t>
  </si>
  <si>
    <t>37.478683</t>
  </si>
  <si>
    <t>WTK</t>
  </si>
  <si>
    <t>Noatak Airport</t>
  </si>
  <si>
    <t>Noatak</t>
  </si>
  <si>
    <t>67.5661</t>
  </si>
  <si>
    <t>-162.975</t>
  </si>
  <si>
    <t>WTL</t>
  </si>
  <si>
    <t>Tuntutuliak Airport</t>
  </si>
  <si>
    <t>Tuntutuliak</t>
  </si>
  <si>
    <t>60.335278</t>
  </si>
  <si>
    <t>-162.666944</t>
  </si>
  <si>
    <t>WTS</t>
  </si>
  <si>
    <t>Tsiroanomandidy Airport</t>
  </si>
  <si>
    <t>Tsiroanomandidy</t>
  </si>
  <si>
    <t>-18.75</t>
  </si>
  <si>
    <t>46.05</t>
  </si>
  <si>
    <t>WWK</t>
  </si>
  <si>
    <t>Wewak Intl</t>
  </si>
  <si>
    <t>Wewak</t>
  </si>
  <si>
    <t>-3.583828</t>
  </si>
  <si>
    <t>143.669186</t>
  </si>
  <si>
    <t>WWP</t>
  </si>
  <si>
    <t>North Whale Seaplane Base</t>
  </si>
  <si>
    <t>North Whale Pass</t>
  </si>
  <si>
    <t>56.116389</t>
  </si>
  <si>
    <t>-133.121667</t>
  </si>
  <si>
    <t>WWT</t>
  </si>
  <si>
    <t>Newtok Airport</t>
  </si>
  <si>
    <t>Newtok</t>
  </si>
  <si>
    <t>60.939167</t>
  </si>
  <si>
    <t>-164.641111</t>
  </si>
  <si>
    <t>-22.9799</t>
  </si>
  <si>
    <t>14.6453</t>
  </si>
  <si>
    <t>CapitÃ¡n de Av. Emilio BeltrÃ¡n Airport</t>
  </si>
  <si>
    <t>GuayaramerÃ­n</t>
  </si>
  <si>
    <t>Bolivia</t>
  </si>
  <si>
    <t>-10.8206</t>
  </si>
  <si>
    <t>-65.3456</t>
  </si>
  <si>
    <t>Heydar Aliyev</t>
  </si>
  <si>
    <t>Azerbaijan</t>
  </si>
  <si>
    <t>40.4675</t>
  </si>
  <si>
    <t>50.046667</t>
  </si>
  <si>
    <t>Jose Joaquin De Olmedo Intl</t>
  </si>
  <si>
    <t>-2.157419</t>
  </si>
  <si>
    <t>-79.883558</t>
  </si>
  <si>
    <t>GYL</t>
  </si>
  <si>
    <t>Argyle Airport</t>
  </si>
  <si>
    <t>Argyle</t>
  </si>
  <si>
    <t>-16.6369</t>
  </si>
  <si>
    <t>128.451</t>
  </si>
  <si>
    <t>General Jose Maria Yanez Intl</t>
  </si>
  <si>
    <t>27.968983</t>
  </si>
  <si>
    <t>-110.925169</t>
  </si>
  <si>
    <t>Santa Genoveva</t>
  </si>
  <si>
    <t>Goiania</t>
  </si>
  <si>
    <t>-16.632033</t>
  </si>
  <si>
    <t>-49.220686</t>
  </si>
  <si>
    <t>Senador Nilo Coelho</t>
  </si>
  <si>
    <t>Petrolina</t>
  </si>
  <si>
    <t>-9.362411</t>
  </si>
  <si>
    <t>-40.569097</t>
  </si>
  <si>
    <t>Araxos</t>
  </si>
  <si>
    <t>38.151111</t>
  </si>
  <si>
    <t>21.425556</t>
  </si>
  <si>
    <t>Pensacola Rgnl</t>
  </si>
  <si>
    <t>Pensacola</t>
  </si>
  <si>
    <t>30.473425</t>
  </si>
  <si>
    <t>-87.186611</t>
  </si>
  <si>
    <t>PNR</t>
  </si>
  <si>
    <t>Pointe Noire</t>
  </si>
  <si>
    <t>Pointe-noire</t>
  </si>
  <si>
    <t>Congo (Brazzaville)</t>
  </si>
  <si>
    <t>-4.816028</t>
  </si>
  <si>
    <t>11.886597</t>
  </si>
  <si>
    <t>18.582111</t>
  </si>
  <si>
    <t>73.919697</t>
  </si>
  <si>
    <t>PNP</t>
  </si>
  <si>
    <t>Girua Airport</t>
  </si>
  <si>
    <t>Girua</t>
  </si>
  <si>
    <t>-8.80454</t>
  </si>
  <si>
    <t>148.309</t>
  </si>
  <si>
    <t>36.816519</t>
  </si>
  <si>
    <t>11.968864</t>
  </si>
  <si>
    <t>Landvetter</t>
  </si>
  <si>
    <t>Gothenborg</t>
  </si>
  <si>
    <t>57.662836</t>
  </si>
  <si>
    <t>12.279819</t>
  </si>
  <si>
    <t>Cameroon</t>
  </si>
  <si>
    <t>9.335892</t>
  </si>
  <si>
    <t>13.370103</t>
  </si>
  <si>
    <t>Supadio</t>
  </si>
  <si>
    <t>-0.150711</t>
  </si>
  <si>
    <t>109.403892</t>
  </si>
  <si>
    <t>Phnom Penh Intl</t>
  </si>
  <si>
    <t>Phnom-penh</t>
  </si>
  <si>
    <t>Cambodia</t>
  </si>
  <si>
    <t>11.546556</t>
  </si>
  <si>
    <t>104.844139</t>
  </si>
  <si>
    <t>GOP</t>
  </si>
  <si>
    <t>Gorakhpur Airport</t>
  </si>
  <si>
    <t>Gorakhpur</t>
  </si>
  <si>
    <t>26.739708</t>
  </si>
  <si>
    <t>83.449708</t>
  </si>
  <si>
    <t>34.633</t>
  </si>
  <si>
    <t>98.867</t>
  </si>
  <si>
    <t>PND</t>
  </si>
  <si>
    <t>Punta Gorda Airport</t>
  </si>
  <si>
    <t>Punta Gorda</t>
  </si>
  <si>
    <t>16.1024</t>
  </si>
  <si>
    <t>-88.8083</t>
  </si>
  <si>
    <t>-1.670814</t>
  </si>
  <si>
    <t>29.238464</t>
  </si>
  <si>
    <t>Nizhny Novgorod</t>
  </si>
  <si>
    <t>56.230119</t>
  </si>
  <si>
    <t>43.784042</t>
  </si>
  <si>
    <t>42.770039</t>
  </si>
  <si>
    <t>-1.646331</t>
  </si>
  <si>
    <t>GOH</t>
  </si>
  <si>
    <t>Nuuk</t>
  </si>
  <si>
    <t>Godthaab</t>
  </si>
  <si>
    <t>Greenland</t>
  </si>
  <si>
    <t>64.190922</t>
  </si>
  <si>
    <t>-51.678064</t>
  </si>
  <si>
    <t>15.380833</t>
  </si>
  <si>
    <t>73.831422</t>
  </si>
  <si>
    <t>Genova Sestri</t>
  </si>
  <si>
    <t>Genoa</t>
  </si>
  <si>
    <t>44.413333</t>
  </si>
  <si>
    <t>8.8375</t>
  </si>
  <si>
    <t>Lawica</t>
  </si>
  <si>
    <t>52.421031</t>
  </si>
  <si>
    <t>16.826325</t>
  </si>
  <si>
    <t>WPM</t>
  </si>
  <si>
    <t>Wipim Airport</t>
  </si>
  <si>
    <t>Wipim</t>
  </si>
  <si>
    <t>-8.78822</t>
  </si>
  <si>
    <t>142.882</t>
  </si>
  <si>
    <t>POS</t>
  </si>
  <si>
    <t>Piarco</t>
  </si>
  <si>
    <t>Port-of-spain</t>
  </si>
  <si>
    <t>Trinidad and Tobago</t>
  </si>
  <si>
    <t>10.595369</t>
  </si>
  <si>
    <t>-61.337242</t>
  </si>
  <si>
    <t>Gregorio Luperon Intl</t>
  </si>
  <si>
    <t>Dominican Republic</t>
  </si>
  <si>
    <t>19.7579</t>
  </si>
  <si>
    <t>-70.570033</t>
  </si>
  <si>
    <t>61.461686</t>
  </si>
  <si>
    <t>21.799983</t>
  </si>
  <si>
    <t>POL</t>
  </si>
  <si>
    <t>Mozambique</t>
  </si>
  <si>
    <t>-12.986753</t>
  </si>
  <si>
    <t>40.522492</t>
  </si>
  <si>
    <t>GNU</t>
  </si>
  <si>
    <t>Goodnews Airport</t>
  </si>
  <si>
    <t>Goodnews Bay</t>
  </si>
  <si>
    <t>59.1175</t>
  </si>
  <si>
    <t>-161.5775</t>
  </si>
  <si>
    <t>Port Moresby Jacksons Intl</t>
  </si>
  <si>
    <t>-9.443383</t>
  </si>
  <si>
    <t>147.22005</t>
  </si>
  <si>
    <t>GNV</t>
  </si>
  <si>
    <t>Gainesville Rgnl</t>
  </si>
  <si>
    <t>Gainesville</t>
  </si>
  <si>
    <t>29.690056</t>
  </si>
  <si>
    <t>-82.271778</t>
  </si>
  <si>
    <t>POG</t>
  </si>
  <si>
    <t>Port Gentil</t>
  </si>
  <si>
    <t>-0.711739</t>
  </si>
  <si>
    <t>8.754383</t>
  </si>
  <si>
    <t>Salgado Filho</t>
  </si>
  <si>
    <t>Porto Alegre</t>
  </si>
  <si>
    <t>-29.994428</t>
  </si>
  <si>
    <t>-51.171428</t>
  </si>
  <si>
    <t>Saint Geoirs</t>
  </si>
  <si>
    <t>45.362944</t>
  </si>
  <si>
    <t>5.329375</t>
  </si>
  <si>
    <t>Washington County</t>
  </si>
  <si>
    <t>41.349722</t>
  </si>
  <si>
    <t>-71.803333</t>
  </si>
  <si>
    <t>Point Salines Intl</t>
  </si>
  <si>
    <t>Point Salines</t>
  </si>
  <si>
    <t>Grenada</t>
  </si>
  <si>
    <t>12.004247</t>
  </si>
  <si>
    <t>-61.786192</t>
  </si>
  <si>
    <t>WSX</t>
  </si>
  <si>
    <t>Westsound Seaplane Base</t>
  </si>
  <si>
    <t>Westsound</t>
  </si>
  <si>
    <t>48.617778</t>
  </si>
  <si>
    <t>-122.952778</t>
  </si>
  <si>
    <t>WSN</t>
  </si>
  <si>
    <t>South Naknek Airport</t>
  </si>
  <si>
    <t>South Naknek</t>
  </si>
  <si>
    <t>58.702222</t>
  </si>
  <si>
    <t>-157.0025</t>
  </si>
  <si>
    <t>Puerto Princesa</t>
  </si>
  <si>
    <t>9.742119</t>
  </si>
  <si>
    <t>118.758731</t>
  </si>
  <si>
    <t>Proserpine Whitsunday Coast</t>
  </si>
  <si>
    <t>Prosserpine</t>
  </si>
  <si>
    <t>-20.495</t>
  </si>
  <si>
    <t>148.552222</t>
  </si>
  <si>
    <t>PPV</t>
  </si>
  <si>
    <t>Port Protection Seaplane Base</t>
  </si>
  <si>
    <t>Port Protection</t>
  </si>
  <si>
    <t>56.328889</t>
  </si>
  <si>
    <t>-133.61</t>
  </si>
  <si>
    <t>Faa\\'a International</t>
  </si>
  <si>
    <t>Papeete</t>
  </si>
  <si>
    <t>-17.556667</t>
  </si>
  <si>
    <t>-149.611389</t>
  </si>
  <si>
    <t>Gimpo</t>
  </si>
  <si>
    <t>37.558311</t>
  </si>
  <si>
    <t>126.790586</t>
  </si>
  <si>
    <t>PPK</t>
  </si>
  <si>
    <t>Petropavlosk South Airport</t>
  </si>
  <si>
    <t>Petropavlosk</t>
  </si>
  <si>
    <t>54.7747</t>
  </si>
  <si>
    <t>69.1839</t>
  </si>
  <si>
    <t>Guillermo Leon Valencia</t>
  </si>
  <si>
    <t>2.4544</t>
  </si>
  <si>
    <t>-76.609319</t>
  </si>
  <si>
    <t>Totegegie</t>
  </si>
  <si>
    <t>-23.079861</t>
  </si>
  <si>
    <t>-134.890333</t>
  </si>
  <si>
    <t>PPL</t>
  </si>
  <si>
    <t>Phaplu</t>
  </si>
  <si>
    <t>27.517</t>
  </si>
  <si>
    <t>86.6</t>
  </si>
  <si>
    <t>Presidente Prudente</t>
  </si>
  <si>
    <t>President Prudente</t>
  </si>
  <si>
    <t>-22.175056</t>
  </si>
  <si>
    <t>-51.424639</t>
  </si>
  <si>
    <t>Pago Pago Intl</t>
  </si>
  <si>
    <t>American Samoa</t>
  </si>
  <si>
    <t>-14.331</t>
  </si>
  <si>
    <t>-170.7105</t>
  </si>
  <si>
    <t>3.235369</t>
  </si>
  <si>
    <t>19.771258</t>
  </si>
  <si>
    <t>GMB</t>
  </si>
  <si>
    <t>Gambella</t>
  </si>
  <si>
    <t>8.128764</t>
  </si>
  <si>
    <t>34.563131</t>
  </si>
  <si>
    <t>GLV</t>
  </si>
  <si>
    <t>Golovin Airport</t>
  </si>
  <si>
    <t>Golovin</t>
  </si>
  <si>
    <t>64.550556</t>
  </si>
  <si>
    <t>-163.007222</t>
  </si>
  <si>
    <t>Port Macquarie</t>
  </si>
  <si>
    <t>-31.4358</t>
  </si>
  <si>
    <t>152.863</t>
  </si>
  <si>
    <t>WRL</t>
  </si>
  <si>
    <t>Worland Municipal Airport</t>
  </si>
  <si>
    <t>Worland</t>
  </si>
  <si>
    <t>43.9657</t>
  </si>
  <si>
    <t>-107.951</t>
  </si>
  <si>
    <t>PQS</t>
  </si>
  <si>
    <t>Pilot Station Airport</t>
  </si>
  <si>
    <t>Pilot Station</t>
  </si>
  <si>
    <t>61.934444</t>
  </si>
  <si>
    <t>-162.899444</t>
  </si>
  <si>
    <t>Strachowice</t>
  </si>
  <si>
    <t>51.102683</t>
  </si>
  <si>
    <t>16.885836</t>
  </si>
  <si>
    <t>Northern Maine Rgnl At Presque Isle</t>
  </si>
  <si>
    <t>Presque Isle</t>
  </si>
  <si>
    <t>46.688958</t>
  </si>
  <si>
    <t>-68.044797</t>
  </si>
  <si>
    <t>Gloucestershire</t>
  </si>
  <si>
    <t>Golouchestershire</t>
  </si>
  <si>
    <t>51.894167</t>
  </si>
  <si>
    <t>-2.167222</t>
  </si>
  <si>
    <t>Wrangell</t>
  </si>
  <si>
    <t>56.4843</t>
  </si>
  <si>
    <t>-132.37</t>
  </si>
  <si>
    <t>Gladstone</t>
  </si>
  <si>
    <t>-23.8697</t>
  </si>
  <si>
    <t>151.223</t>
  </si>
  <si>
    <t>8.653775</t>
  </si>
  <si>
    <t>-83.180544</t>
  </si>
  <si>
    <t>10.227025</t>
  </si>
  <si>
    <t>103.967169</t>
  </si>
  <si>
    <t>33.4829</t>
  </si>
  <si>
    <t>-90.9856</t>
  </si>
  <si>
    <t>6.78083</t>
  </si>
  <si>
    <t>47.4547</t>
  </si>
  <si>
    <t>43.683917</t>
  </si>
  <si>
    <t>10.39275</t>
  </si>
  <si>
    <t>WMR</t>
  </si>
  <si>
    <t>Avaratra</t>
  </si>
  <si>
    <t>Mananara</t>
  </si>
  <si>
    <t>-16.1639</t>
  </si>
  <si>
    <t>49.773753</t>
  </si>
  <si>
    <t>WMO</t>
  </si>
  <si>
    <t>White Mountain Airport</t>
  </si>
  <si>
    <t>White Mountain</t>
  </si>
  <si>
    <t>64.689167</t>
  </si>
  <si>
    <t>-163.412778</t>
  </si>
  <si>
    <t>Groote Eylandt</t>
  </si>
  <si>
    <t>-13.975</t>
  </si>
  <si>
    <t>136.46</t>
  </si>
  <si>
    <t>WMN</t>
  </si>
  <si>
    <t>Maroantsetra</t>
  </si>
  <si>
    <t>-15.436666</t>
  </si>
  <si>
    <t>49.688332</t>
  </si>
  <si>
    <t>Great Falls Intl</t>
  </si>
  <si>
    <t>Great Falls</t>
  </si>
  <si>
    <t>47.482</t>
  </si>
  <si>
    <t>-111.370689</t>
  </si>
  <si>
    <t>Praslin</t>
  </si>
  <si>
    <t>-4.319292</t>
  </si>
  <si>
    <t>55.691417</t>
  </si>
  <si>
    <t>Ruzyne</t>
  </si>
  <si>
    <t>50.100833</t>
  </si>
  <si>
    <t>14.26</t>
  </si>
  <si>
    <t>Greenville-Spartanburg International</t>
  </si>
  <si>
    <t>34.895556</t>
  </si>
  <si>
    <t>-82.218889</t>
  </si>
  <si>
    <t>Piedmont Triad</t>
  </si>
  <si>
    <t>Greensboro</t>
  </si>
  <si>
    <t>36.09775</t>
  </si>
  <si>
    <t>-79.937306</t>
  </si>
  <si>
    <t>GSM</t>
  </si>
  <si>
    <t>Gheshm Airport</t>
  </si>
  <si>
    <t>Gheshm</t>
  </si>
  <si>
    <t>26.9487</t>
  </si>
  <si>
    <t>56.2688</t>
  </si>
  <si>
    <t>Ernest A Love Fld</t>
  </si>
  <si>
    <t>Prescott</t>
  </si>
  <si>
    <t>34.654472</t>
  </si>
  <si>
    <t>-112.419583</t>
  </si>
  <si>
    <t>PRN</t>
  </si>
  <si>
    <t>Pristina</t>
  </si>
  <si>
    <t>Serbia</t>
  </si>
  <si>
    <t>42.572778</t>
  </si>
  <si>
    <t>21.035833</t>
  </si>
  <si>
    <t>Gustavus</t>
  </si>
  <si>
    <t>58.4253</t>
  </si>
  <si>
    <t>-135.707</t>
  </si>
  <si>
    <t>WLK</t>
  </si>
  <si>
    <t>Selawik Airport</t>
  </si>
  <si>
    <t>Selawik</t>
  </si>
  <si>
    <t>66.6</t>
  </si>
  <si>
    <t>-159.985833</t>
  </si>
  <si>
    <t>Tte De Av Salvador Ogaya G</t>
  </si>
  <si>
    <t>-18.975281</t>
  </si>
  <si>
    <t>-57.820586</t>
  </si>
  <si>
    <t>-27.385839</t>
  </si>
  <si>
    <t>-55.970728</t>
  </si>
  <si>
    <t>WLH</t>
  </si>
  <si>
    <t>Walaha Airport</t>
  </si>
  <si>
    <t>Walaha</t>
  </si>
  <si>
    <t>-15.412</t>
  </si>
  <si>
    <t>167.691</t>
  </si>
  <si>
    <t>Wellington Intl</t>
  </si>
  <si>
    <t>New Zealand</t>
  </si>
  <si>
    <t>-41.327221</t>
  </si>
  <si>
    <t>174.805278</t>
  </si>
  <si>
    <t>Wallis</t>
  </si>
  <si>
    <t>-13.238281</t>
  </si>
  <si>
    <t>-176.199228</t>
  </si>
  <si>
    <t>Save</t>
  </si>
  <si>
    <t>57.774722</t>
  </si>
  <si>
    <t>11.870372</t>
  </si>
  <si>
    <t>Gerona</t>
  </si>
  <si>
    <t>41.900969</t>
  </si>
  <si>
    <t>2.760547</t>
  </si>
  <si>
    <t>Petersburg James A. Johnson</t>
  </si>
  <si>
    <t>Petersburg</t>
  </si>
  <si>
    <t>56.801667</t>
  </si>
  <si>
    <t>-132.945278</t>
  </si>
  <si>
    <t>Gerald R Ford Intl</t>
  </si>
  <si>
    <t>Grand Rapids</t>
  </si>
  <si>
    <t>42.880833</t>
  </si>
  <si>
    <t>-85.522806</t>
  </si>
  <si>
    <t>Eelde</t>
  </si>
  <si>
    <t>Netherlands</t>
  </si>
  <si>
    <t>53.11972</t>
  </si>
  <si>
    <t>6.579444</t>
  </si>
  <si>
    <t>Tri Cities Airport</t>
  </si>
  <si>
    <t>Pasco</t>
  </si>
  <si>
    <t>46.2647</t>
  </si>
  <si>
    <t>-119.119</t>
  </si>
  <si>
    <t>Mercedita</t>
  </si>
  <si>
    <t>Puerto Rico</t>
  </si>
  <si>
    <t>18.008306</t>
  </si>
  <si>
    <t>-66.563028</t>
  </si>
  <si>
    <t>37.188731</t>
  </si>
  <si>
    <t>-3.777356</t>
  </si>
  <si>
    <t>Palm Springs Intl</t>
  </si>
  <si>
    <t>Palm Springs</t>
  </si>
  <si>
    <t>33.829667</t>
  </si>
  <si>
    <t>-116.506694</t>
  </si>
  <si>
    <t>Graciosa</t>
  </si>
  <si>
    <t>39.092169</t>
  </si>
  <si>
    <t>-28.029847</t>
  </si>
  <si>
    <t>Antonio Narino</t>
  </si>
  <si>
    <t>1.396247</t>
  </si>
  <si>
    <t>-77.291478</t>
  </si>
  <si>
    <t>Austria</t>
  </si>
  <si>
    <t>46.991067</t>
  </si>
  <si>
    <t>15.439628</t>
  </si>
  <si>
    <t>42.431656</t>
  </si>
  <si>
    <t>14.181067</t>
  </si>
  <si>
    <t>GrÃ­msey Airport</t>
  </si>
  <si>
    <t>GrÃ­msey</t>
  </si>
  <si>
    <t>Iceland</t>
  </si>
  <si>
    <t>66.5547</t>
  </si>
  <si>
    <t>-18.0175</t>
  </si>
  <si>
    <t>Grozny Airport</t>
  </si>
  <si>
    <t>Grozny</t>
  </si>
  <si>
    <t>43.2981</t>
  </si>
  <si>
    <t>45.7841</t>
  </si>
  <si>
    <t>Guarulhos Gov Andre Franco Montouro</t>
  </si>
  <si>
    <t>Sao Paulo</t>
  </si>
  <si>
    <t>-23.432075</t>
  </si>
  <si>
    <t>-46.469511</t>
  </si>
  <si>
    <t>PTU</t>
  </si>
  <si>
    <t>Platinum</t>
  </si>
  <si>
    <t>Port Moller</t>
  </si>
  <si>
    <t>59.011356</t>
  </si>
  <si>
    <t>-161.819664</t>
  </si>
  <si>
    <t>Austin Straubel Intl</t>
  </si>
  <si>
    <t>Green Bay</t>
  </si>
  <si>
    <t>44.485072</t>
  </si>
  <si>
    <t>-88.129589</t>
  </si>
  <si>
    <t>Tocumen Intl</t>
  </si>
  <si>
    <t>9.071364</t>
  </si>
  <si>
    <t>-79.383453</t>
  </si>
  <si>
    <t>Pueblo Memorial</t>
  </si>
  <si>
    <t>Pueblo</t>
  </si>
  <si>
    <t>38.289085</t>
  </si>
  <si>
    <t>-104.496572</t>
  </si>
  <si>
    <t>Wenzhou Yongqiang Airport</t>
  </si>
  <si>
    <t>27.9122</t>
  </si>
  <si>
    <t>120.852</t>
  </si>
  <si>
    <t>PTH</t>
  </si>
  <si>
    <t>Port Heiden Airport</t>
  </si>
  <si>
    <t>Port Heiden</t>
  </si>
  <si>
    <t>56.9591</t>
  </si>
  <si>
    <t>-158.633</t>
  </si>
  <si>
    <t>Le Raizet</t>
  </si>
  <si>
    <t>Pointe-a-pitre</t>
  </si>
  <si>
    <t>16.265306</t>
  </si>
  <si>
    <t>-61.531806</t>
  </si>
  <si>
    <t>Tres De Mayo</t>
  </si>
  <si>
    <t>Puerto Asis</t>
  </si>
  <si>
    <t>0.505228</t>
  </si>
  <si>
    <t>-76.500836</t>
  </si>
  <si>
    <t>Pullman-Moscow Rgnl</t>
  </si>
  <si>
    <t>46.743861</t>
  </si>
  <si>
    <t>-117.109583</t>
  </si>
  <si>
    <t>44.893533</t>
  </si>
  <si>
    <t>13.922192</t>
  </si>
  <si>
    <t>WNN</t>
  </si>
  <si>
    <t>Wunnumin Lake Airport</t>
  </si>
  <si>
    <t>Wunnumin Lake</t>
  </si>
  <si>
    <t>52.8939</t>
  </si>
  <si>
    <t>-89.2892</t>
  </si>
  <si>
    <t>13.584886</t>
  </si>
  <si>
    <t>123.270239</t>
  </si>
  <si>
    <t>WNR</t>
  </si>
  <si>
    <t>Windorah Airport</t>
  </si>
  <si>
    <t>Windorah</t>
  </si>
  <si>
    <t>-25.4131</t>
  </si>
  <si>
    <t>142.667</t>
  </si>
  <si>
    <t>El Embrujo</t>
  </si>
  <si>
    <t>13.356944</t>
  </si>
  <si>
    <t>-81.35833</t>
  </si>
  <si>
    <t>WNS</t>
  </si>
  <si>
    <t>Nawabshah</t>
  </si>
  <si>
    <t>26.219442</t>
  </si>
  <si>
    <t>68.390053</t>
  </si>
  <si>
    <t>Provincetown Muni</t>
  </si>
  <si>
    <t>Provincetown</t>
  </si>
  <si>
    <t>42.071945</t>
  </si>
  <si>
    <t>-70.22139</t>
  </si>
  <si>
    <t>Theodore Francis Green State</t>
  </si>
  <si>
    <t>Providence</t>
  </si>
  <si>
    <t>41.732581</t>
  </si>
  <si>
    <t>-71.420383</t>
  </si>
  <si>
    <t>Pau Pyrenees</t>
  </si>
  <si>
    <t>43.38</t>
  </si>
  <si>
    <t>-0.418611</t>
  </si>
  <si>
    <t>Juan Casiano</t>
  </si>
  <si>
    <t>2.570133</t>
  </si>
  <si>
    <t>-77.8986</t>
  </si>
  <si>
    <t>Punta Cana Intl</t>
  </si>
  <si>
    <t>18.567367</t>
  </si>
  <si>
    <t>-68.363431</t>
  </si>
  <si>
    <t>Gulfport-Biloxi</t>
  </si>
  <si>
    <t>30.407278</t>
  </si>
  <si>
    <t>-89.070111</t>
  </si>
  <si>
    <t>Seymour</t>
  </si>
  <si>
    <t>Galapagos</t>
  </si>
  <si>
    <t>-0.453758</t>
  </si>
  <si>
    <t>-90.265914</t>
  </si>
  <si>
    <t>Carlos Ibanez Del Campo Intl</t>
  </si>
  <si>
    <t>-53.002642</t>
  </si>
  <si>
    <t>-70.854586</t>
  </si>
  <si>
    <t>Gimhae Intl</t>
  </si>
  <si>
    <t>35.179528</t>
  </si>
  <si>
    <t>128.938222</t>
  </si>
  <si>
    <t>QOW</t>
  </si>
  <si>
    <t>Imo Airport</t>
  </si>
  <si>
    <t>Imo</t>
  </si>
  <si>
    <t>5.42706</t>
  </si>
  <si>
    <t>7.20603</t>
  </si>
  <si>
    <t>Islay</t>
  </si>
  <si>
    <t>55.681944</t>
  </si>
  <si>
    <t>-6.256667</t>
  </si>
  <si>
    <t>Å½ilina Airport</t>
  </si>
  <si>
    <t>Å½ilina</t>
  </si>
  <si>
    <t>Slovakia</t>
  </si>
  <si>
    <t>49.231528</t>
  </si>
  <si>
    <t>18.6135</t>
  </si>
  <si>
    <t>ILR</t>
  </si>
  <si>
    <t>Ilorin</t>
  </si>
  <si>
    <t>8.440211</t>
  </si>
  <si>
    <t>4.493919</t>
  </si>
  <si>
    <t>ÃŽle des Pins Airport</t>
  </si>
  <si>
    <t>ÃŽle des Pins</t>
  </si>
  <si>
    <t>-22.5889</t>
  </si>
  <si>
    <t>167.456</t>
  </si>
  <si>
    <t>10.713044</t>
  </si>
  <si>
    <t>122.545297</t>
  </si>
  <si>
    <t>ILN</t>
  </si>
  <si>
    <t>Wilmington Airborne Airpark</t>
  </si>
  <si>
    <t>Wilmington</t>
  </si>
  <si>
    <t>39.42792</t>
  </si>
  <si>
    <t>-83.792118</t>
  </si>
  <si>
    <t>ILM</t>
  </si>
  <si>
    <t>Wilmington Intl</t>
  </si>
  <si>
    <t>34.270615</t>
  </si>
  <si>
    <t>-77.902569</t>
  </si>
  <si>
    <t>Iliamna</t>
  </si>
  <si>
    <t>59.754356</t>
  </si>
  <si>
    <t>-154.910961</t>
  </si>
  <si>
    <t>ILF</t>
  </si>
  <si>
    <t>Ilford Airport</t>
  </si>
  <si>
    <t>Ilford</t>
  </si>
  <si>
    <t>56.0614</t>
  </si>
  <si>
    <t>-95.6139</t>
  </si>
  <si>
    <t>38.481944</t>
  </si>
  <si>
    <t>106.009167</t>
  </si>
  <si>
    <t>Indianapolis Intl</t>
  </si>
  <si>
    <t>Indianapolis</t>
  </si>
  <si>
    <t>39.717331</t>
  </si>
  <si>
    <t>-86.294383</t>
  </si>
  <si>
    <t>Prefeito Renato Moreira</t>
  </si>
  <si>
    <t>Imperatriz</t>
  </si>
  <si>
    <t>-5.531292</t>
  </si>
  <si>
    <t>-47.46005</t>
  </si>
  <si>
    <t>IMK</t>
  </si>
  <si>
    <t>Simikot</t>
  </si>
  <si>
    <t>29.971064</t>
  </si>
  <si>
    <t>81.818932</t>
  </si>
  <si>
    <t>24.75995</t>
  </si>
  <si>
    <t>93.896697</t>
  </si>
  <si>
    <t>39.696388</t>
  </si>
  <si>
    <t>20.8225</t>
  </si>
  <si>
    <t>Nauru Intl</t>
  </si>
  <si>
    <t>-0.547458</t>
  </si>
  <si>
    <t>166.9191</t>
  </si>
  <si>
    <t>57.5425</t>
  </si>
  <si>
    <t>-4.0475</t>
  </si>
  <si>
    <t>In Salah</t>
  </si>
  <si>
    <t>27.251022</t>
  </si>
  <si>
    <t>2.512017</t>
  </si>
  <si>
    <t>47.260219</t>
  </si>
  <si>
    <t>11.343964</t>
  </si>
  <si>
    <t>INT</t>
  </si>
  <si>
    <t>Smith Reynolds</t>
  </si>
  <si>
    <t>Winston-salem</t>
  </si>
  <si>
    <t>36.133722</t>
  </si>
  <si>
    <t>-80.222</t>
  </si>
  <si>
    <t>INH</t>
  </si>
  <si>
    <t>Inhambane</t>
  </si>
  <si>
    <t>-23.876431</t>
  </si>
  <si>
    <t>35.408544</t>
  </si>
  <si>
    <t>Falls Intl</t>
  </si>
  <si>
    <t>International Falls</t>
  </si>
  <si>
    <t>48.566186</t>
  </si>
  <si>
    <t>-93.403067</t>
  </si>
  <si>
    <t>43.337289</t>
  </si>
  <si>
    <t>21.853722</t>
  </si>
  <si>
    <t>IPA</t>
  </si>
  <si>
    <t>Ipota Airport</t>
  </si>
  <si>
    <t>Ipota</t>
  </si>
  <si>
    <t>-18.8783</t>
  </si>
  <si>
    <t>169.308</t>
  </si>
  <si>
    <t>Mataveri Intl</t>
  </si>
  <si>
    <t>Easter Island</t>
  </si>
  <si>
    <t>-27.164792</t>
  </si>
  <si>
    <t>-109.421831</t>
  </si>
  <si>
    <t>Ilheus</t>
  </si>
  <si>
    <t>-14.815964</t>
  </si>
  <si>
    <t>-39.033197</t>
  </si>
  <si>
    <t>Isle Of Man</t>
  </si>
  <si>
    <t>Isle of Man</t>
  </si>
  <si>
    <t>54.083333</t>
  </si>
  <si>
    <t>-4.623889</t>
  </si>
  <si>
    <t>QKL</t>
  </si>
  <si>
    <t>Cologne Railway</t>
  </si>
  <si>
    <t>Cologne</t>
  </si>
  <si>
    <t>50.9425</t>
  </si>
  <si>
    <t>6.958056</t>
  </si>
  <si>
    <t>IIL</t>
  </si>
  <si>
    <t>Ilam Airport</t>
  </si>
  <si>
    <t>Ilam</t>
  </si>
  <si>
    <t>33.586606</t>
  </si>
  <si>
    <t>46.404842</t>
  </si>
  <si>
    <t>Imam Khomeini</t>
  </si>
  <si>
    <t>35.416111</t>
  </si>
  <si>
    <t>51.152222</t>
  </si>
  <si>
    <t>IJK</t>
  </si>
  <si>
    <t>Izhevsk Airport</t>
  </si>
  <si>
    <t>Izhevsk</t>
  </si>
  <si>
    <t>56.8281</t>
  </si>
  <si>
    <t>53.4575</t>
  </si>
  <si>
    <t>71.6977</t>
  </si>
  <si>
    <t>128.903</t>
  </si>
  <si>
    <t>52.268028</t>
  </si>
  <si>
    <t>104.388975</t>
  </si>
  <si>
    <t>IKO</t>
  </si>
  <si>
    <t>Nikolski Air Station</t>
  </si>
  <si>
    <t>Nikolski</t>
  </si>
  <si>
    <t>52.941667</t>
  </si>
  <si>
    <t>-168.848889</t>
  </si>
  <si>
    <t>Idaho Falls Rgnl</t>
  </si>
  <si>
    <t>Idaho Falls</t>
  </si>
  <si>
    <t>43.514556</t>
  </si>
  <si>
    <t>-112.07075</t>
  </si>
  <si>
    <t>Devi Ahilyabai Holkar</t>
  </si>
  <si>
    <t>22.721786</t>
  </si>
  <si>
    <t>75.801086</t>
  </si>
  <si>
    <t>Babimost</t>
  </si>
  <si>
    <t>Zielona Gora</t>
  </si>
  <si>
    <t>52.138517</t>
  </si>
  <si>
    <t>15.798556</t>
  </si>
  <si>
    <t>IEV</t>
  </si>
  <si>
    <t>Zhuliany Intl</t>
  </si>
  <si>
    <t>50.401694</t>
  </si>
  <si>
    <t>30.449697</t>
  </si>
  <si>
    <t>Isafjordur</t>
  </si>
  <si>
    <t>66.058056</t>
  </si>
  <si>
    <t>-23.135278</t>
  </si>
  <si>
    <t>QDU</t>
  </si>
  <si>
    <t>Dusseldorf Hauptbahnhof</t>
  </si>
  <si>
    <t>Dusseldorf</t>
  </si>
  <si>
    <t>51.220278</t>
  </si>
  <si>
    <t>6.792778</t>
  </si>
  <si>
    <t>Esfahan Shahid Beheshti Intl</t>
  </si>
  <si>
    <t>Isfahan</t>
  </si>
  <si>
    <t>32.750836</t>
  </si>
  <si>
    <t>51.861267</t>
  </si>
  <si>
    <t>Ivano Frankivsk International Airport</t>
  </si>
  <si>
    <t>Ivano-Frankivsk</t>
  </si>
  <si>
    <t>48.884167</t>
  </si>
  <si>
    <t>24.686111</t>
  </si>
  <si>
    <t>Laughlin-Bullhead Intl</t>
  </si>
  <si>
    <t>Bullhead</t>
  </si>
  <si>
    <t>35.1574</t>
  </si>
  <si>
    <t>-114.56</t>
  </si>
  <si>
    <t>IGG</t>
  </si>
  <si>
    <t>Igiugig Airport</t>
  </si>
  <si>
    <t>Igiugig</t>
  </si>
  <si>
    <t>59.324</t>
  </si>
  <si>
    <t>-155.902</t>
  </si>
  <si>
    <t>20.975</t>
  </si>
  <si>
    <t>-73.666862</t>
  </si>
  <si>
    <t>Cataratas Intl</t>
  </si>
  <si>
    <t>Foz Do Iguacu</t>
  </si>
  <si>
    <t>-25.59615</t>
  </si>
  <si>
    <t>-54.487206</t>
  </si>
  <si>
    <t>Cataratas Del Iguazu</t>
  </si>
  <si>
    <t>Iguazu Falls</t>
  </si>
  <si>
    <t>-25.737281</t>
  </si>
  <si>
    <t>-54.473444</t>
  </si>
  <si>
    <t>IGS</t>
  </si>
  <si>
    <t>Ingolstadt BF</t>
  </si>
  <si>
    <t>Ingolstadt</t>
  </si>
  <si>
    <t>48.7777</t>
  </si>
  <si>
    <t>11.422</t>
  </si>
  <si>
    <t>Niagara Falls Intl</t>
  </si>
  <si>
    <t>Niagara Falls</t>
  </si>
  <si>
    <t>43.107333</t>
  </si>
  <si>
    <t>-78.946194</t>
  </si>
  <si>
    <t>Washington Dulles Intl</t>
  </si>
  <si>
    <t>Washington</t>
  </si>
  <si>
    <t>38.944533</t>
  </si>
  <si>
    <t>-77.455811</t>
  </si>
  <si>
    <t>IAA</t>
  </si>
  <si>
    <t>Igarka Airport</t>
  </si>
  <si>
    <t>Igarka</t>
  </si>
  <si>
    <t>67.4372</t>
  </si>
  <si>
    <t>86.6219</t>
  </si>
  <si>
    <t>IAN</t>
  </si>
  <si>
    <t>Bob Baker Memorial Airport</t>
  </si>
  <si>
    <t>Kiana</t>
  </si>
  <si>
    <t>66.975833</t>
  </si>
  <si>
    <t>-160.436667</t>
  </si>
  <si>
    <t>In Amenas</t>
  </si>
  <si>
    <t>Zarzaitine</t>
  </si>
  <si>
    <t>28.05155</t>
  </si>
  <si>
    <t>9.642911</t>
  </si>
  <si>
    <t>Bella Coola</t>
  </si>
  <si>
    <t>52.3875</t>
  </si>
  <si>
    <t>-126.596</t>
  </si>
  <si>
    <t>George Bush Intercontinental</t>
  </si>
  <si>
    <t>Houston</t>
  </si>
  <si>
    <t>29.984433</t>
  </si>
  <si>
    <t>-95.341442</t>
  </si>
  <si>
    <t>47.178492</t>
  </si>
  <si>
    <t>27.620631</t>
  </si>
  <si>
    <t>IBA</t>
  </si>
  <si>
    <t>Ibadan</t>
  </si>
  <si>
    <t>7.362458</t>
  </si>
  <si>
    <t>3.978333</t>
  </si>
  <si>
    <t>Perales</t>
  </si>
  <si>
    <t>Ibague</t>
  </si>
  <si>
    <t>4.421608</t>
  </si>
  <si>
    <t>-75.1333</t>
  </si>
  <si>
    <t>38.872858</t>
  </si>
  <si>
    <t>1.373117</t>
  </si>
  <si>
    <t>ICI</t>
  </si>
  <si>
    <t>Cicia Airport</t>
  </si>
  <si>
    <t>Cicia</t>
  </si>
  <si>
    <t>Fiji</t>
  </si>
  <si>
    <t>-17.7433</t>
  </si>
  <si>
    <t>-179.342</t>
  </si>
  <si>
    <t>Incheon Intl</t>
  </si>
  <si>
    <t>37.469075</t>
  </si>
  <si>
    <t>126.450517</t>
  </si>
  <si>
    <t>Wichita Mid Continent</t>
  </si>
  <si>
    <t>Wichita</t>
  </si>
  <si>
    <t>37.649944</t>
  </si>
  <si>
    <t>-97.433056</t>
  </si>
  <si>
    <t>22.309183</t>
  </si>
  <si>
    <t>70.779525</t>
  </si>
  <si>
    <t>29.626419</t>
  </si>
  <si>
    <t>43.490614</t>
  </si>
  <si>
    <t>Menara</t>
  </si>
  <si>
    <t>31.606886</t>
  </si>
  <si>
    <t>-8.0363</t>
  </si>
  <si>
    <t>Tokua Airport</t>
  </si>
  <si>
    <t>Tokua</t>
  </si>
  <si>
    <t>-4.34046</t>
  </si>
  <si>
    <t>152.38</t>
  </si>
  <si>
    <t>30.906589</t>
  </si>
  <si>
    <t>41.138217</t>
  </si>
  <si>
    <t>Tweed-New Haven Airport</t>
  </si>
  <si>
    <t>New Haven</t>
  </si>
  <si>
    <t>41.26375</t>
  </si>
  <si>
    <t>-72.886806</t>
  </si>
  <si>
    <t>HVR</t>
  </si>
  <si>
    <t>Havre City Co</t>
  </si>
  <si>
    <t>Havre</t>
  </si>
  <si>
    <t>48.542983</t>
  </si>
  <si>
    <t>-109.762342</t>
  </si>
  <si>
    <t>33.0636</t>
  </si>
  <si>
    <t>107.008</t>
  </si>
  <si>
    <t>QYG</t>
  </si>
  <si>
    <t>Berlin Airport Railway</t>
  </si>
  <si>
    <t>QXG</t>
  </si>
  <si>
    <t>Angers St Laud</t>
  </si>
  <si>
    <t>47.464714</t>
  </si>
  <si>
    <t>-0.556405</t>
  </si>
  <si>
    <t>Hays</t>
  </si>
  <si>
    <t>38.8422</t>
  </si>
  <si>
    <t>-99.2732</t>
  </si>
  <si>
    <t>HYG</t>
  </si>
  <si>
    <t>Hydaburg Seaplane Base</t>
  </si>
  <si>
    <t>Hydaburg</t>
  </si>
  <si>
    <t>55.206389</t>
  </si>
  <si>
    <t>-132.828333</t>
  </si>
  <si>
    <t>17.453117</t>
  </si>
  <si>
    <t>78.467586</t>
  </si>
  <si>
    <t>Barnstable Muni Boardman Polando Fld</t>
  </si>
  <si>
    <t>Barnstable</t>
  </si>
  <si>
    <t>41.669336</t>
  </si>
  <si>
    <t>-70.280356</t>
  </si>
  <si>
    <t>28.5622</t>
  </si>
  <si>
    <t>121.429</t>
  </si>
  <si>
    <t>HYL</t>
  </si>
  <si>
    <t>Hollis Seaplane Base</t>
  </si>
  <si>
    <t>Hollis</t>
  </si>
  <si>
    <t>55.481667</t>
  </si>
  <si>
    <t>-132.646111</t>
  </si>
  <si>
    <t>Huntsville International Airport-Carl T Jones Field</t>
  </si>
  <si>
    <t>Huntsville</t>
  </si>
  <si>
    <t>34.6371944</t>
  </si>
  <si>
    <t>-86.7750556</t>
  </si>
  <si>
    <t>Zhuhai Airport</t>
  </si>
  <si>
    <t>22.0064</t>
  </si>
  <si>
    <t>113.376</t>
  </si>
  <si>
    <t>29.9342</t>
  </si>
  <si>
    <t>122.362</t>
  </si>
  <si>
    <t>HSL</t>
  </si>
  <si>
    <t>Huslia Airport</t>
  </si>
  <si>
    <t>Huslia</t>
  </si>
  <si>
    <t>65.697778</t>
  </si>
  <si>
    <t>-156.351389</t>
  </si>
  <si>
    <t>HTG</t>
  </si>
  <si>
    <t>Khatanga Airport</t>
  </si>
  <si>
    <t>Khatanga</t>
  </si>
  <si>
    <t>71.978058</t>
  </si>
  <si>
    <t>102.490514</t>
  </si>
  <si>
    <t>Hamilton Island Airport</t>
  </si>
  <si>
    <t>Hamilton Island</t>
  </si>
  <si>
    <t>-20.3581</t>
  </si>
  <si>
    <t>148.952</t>
  </si>
  <si>
    <t>Churchill Falls</t>
  </si>
  <si>
    <t>53.5619</t>
  </si>
  <si>
    <t>-64.1064</t>
  </si>
  <si>
    <t>Kadala</t>
  </si>
  <si>
    <t>52.026317</t>
  </si>
  <si>
    <t>113.305556</t>
  </si>
  <si>
    <t>ZTB</t>
  </si>
  <si>
    <t>TÃªte-Ã -la-Baleine Airport</t>
  </si>
  <si>
    <t>TÃªte-Ã -la-Baleine</t>
  </si>
  <si>
    <t>50.6744</t>
  </si>
  <si>
    <t>-59.3836</t>
  </si>
  <si>
    <t>Dionysios Solomos</t>
  </si>
  <si>
    <t>37.750853</t>
  </si>
  <si>
    <t>20.88425</t>
  </si>
  <si>
    <t>Osnova International Airport</t>
  </si>
  <si>
    <t>49.924786</t>
  </si>
  <si>
    <t>36.289986</t>
  </si>
  <si>
    <t>Valley Intl</t>
  </si>
  <si>
    <t>Harlingen</t>
  </si>
  <si>
    <t>26.2285</t>
  </si>
  <si>
    <t>-97.654389</t>
  </si>
  <si>
    <t>ZTA</t>
  </si>
  <si>
    <t>Tureia Airport</t>
  </si>
  <si>
    <t>Tureia</t>
  </si>
  <si>
    <t>-20.7897</t>
  </si>
  <si>
    <t>-138.57</t>
  </si>
  <si>
    <t>33.1497</t>
  </si>
  <si>
    <t>130.302</t>
  </si>
  <si>
    <t>Shamattawa</t>
  </si>
  <si>
    <t>55.8656</t>
  </si>
  <si>
    <t>-92.0814</t>
  </si>
  <si>
    <t>St Pierre Pierrefonds</t>
  </si>
  <si>
    <t>Reunion</t>
  </si>
  <si>
    <t>-21.320039</t>
  </si>
  <si>
    <t>55.423581</t>
  </si>
  <si>
    <t>HUZ</t>
  </si>
  <si>
    <t>Huizhou</t>
  </si>
  <si>
    <t>23.083332</t>
  </si>
  <si>
    <t>114.36667</t>
  </si>
  <si>
    <t>Humberside</t>
  </si>
  <si>
    <t>53.574444</t>
  </si>
  <si>
    <t>-0.350833</t>
  </si>
  <si>
    <t>Bahias De Huatulco Intl</t>
  </si>
  <si>
    <t>15.775317</t>
  </si>
  <si>
    <t>-96.262572</t>
  </si>
  <si>
    <t>24.063275</t>
  </si>
  <si>
    <t>-74.523967</t>
  </si>
  <si>
    <t>HUS</t>
  </si>
  <si>
    <t>Hughes Airport</t>
  </si>
  <si>
    <t>Hughes</t>
  </si>
  <si>
    <t>66.039167</t>
  </si>
  <si>
    <t>-154.264722</t>
  </si>
  <si>
    <t>HUN</t>
  </si>
  <si>
    <t>Hualien</t>
  </si>
  <si>
    <t>24.023725</t>
  </si>
  <si>
    <t>121.616906</t>
  </si>
  <si>
    <t>HVG</t>
  </si>
  <si>
    <t>Valan</t>
  </si>
  <si>
    <t>Honningsvag</t>
  </si>
  <si>
    <t>70.99</t>
  </si>
  <si>
    <t>25.83</t>
  </si>
  <si>
    <t>Mongolia</t>
  </si>
  <si>
    <t>47.9541</t>
  </si>
  <si>
    <t>91.6282</t>
  </si>
  <si>
    <t>Hervey Bay</t>
  </si>
  <si>
    <t>-25.318889</t>
  </si>
  <si>
    <t>152.880278</t>
  </si>
  <si>
    <t>HVA</t>
  </si>
  <si>
    <t>Analalava</t>
  </si>
  <si>
    <t>-14.629694</t>
  </si>
  <si>
    <t>47.763783</t>
  </si>
  <si>
    <t>Sandy Lake</t>
  </si>
  <si>
    <t>53.0642</t>
  </si>
  <si>
    <t>-93.3444</t>
  </si>
  <si>
    <t>Tri State Milton J Ferguson Field</t>
  </si>
  <si>
    <t>Huntington</t>
  </si>
  <si>
    <t>38.3667</t>
  </si>
  <si>
    <t>-82.558</t>
  </si>
  <si>
    <t>Zweibruecken</t>
  </si>
  <si>
    <t>49.209445</t>
  </si>
  <si>
    <t>7.401323</t>
  </si>
  <si>
    <t>37.038522</t>
  </si>
  <si>
    <t>79.864933</t>
  </si>
  <si>
    <t>Phu Bai</t>
  </si>
  <si>
    <t>Hue</t>
  </si>
  <si>
    <t>16.401499</t>
  </si>
  <si>
    <t>107.702614</t>
  </si>
  <si>
    <t>ZRP</t>
  </si>
  <si>
    <t>Newark Penn Station</t>
  </si>
  <si>
    <t>Newark</t>
  </si>
  <si>
    <t>40.734722</t>
  </si>
  <si>
    <t>-74.164167</t>
  </si>
  <si>
    <t>Huahine</t>
  </si>
  <si>
    <t>Huahine Island</t>
  </si>
  <si>
    <t>-16.687242</t>
  </si>
  <si>
    <t>-151.021667</t>
  </si>
  <si>
    <t>Zurich</t>
  </si>
  <si>
    <t>47.464722</t>
  </si>
  <si>
    <t>8.549167</t>
  </si>
  <si>
    <t>Round Lake (Weagamow Lake) Airport</t>
  </si>
  <si>
    <t>Round Lake</t>
  </si>
  <si>
    <t>52.9436</t>
  </si>
  <si>
    <t>-91.3128</t>
  </si>
  <si>
    <t>Hao Island</t>
  </si>
  <si>
    <t>-18.074814</t>
  </si>
  <si>
    <t>-140.945886</t>
  </si>
  <si>
    <t>ZYA</t>
  </si>
  <si>
    <t>Amsterdam Centraal</t>
  </si>
  <si>
    <t>52.7873</t>
  </si>
  <si>
    <t>4.90074</t>
  </si>
  <si>
    <t>Frank Pais Intl</t>
  </si>
  <si>
    <t>Holguin</t>
  </si>
  <si>
    <t>20.785589</t>
  </si>
  <si>
    <t>-76.315108</t>
  </si>
  <si>
    <t>Homer</t>
  </si>
  <si>
    <t>59.645556</t>
  </si>
  <si>
    <t>-151.476583</t>
  </si>
  <si>
    <t>HON</t>
  </si>
  <si>
    <t>Huron Rgnl</t>
  </si>
  <si>
    <t>Huron</t>
  </si>
  <si>
    <t>44.3852</t>
  </si>
  <si>
    <t>-98.228542</t>
  </si>
  <si>
    <t>38.519894</t>
  </si>
  <si>
    <t>-28.715872</t>
  </si>
  <si>
    <t>William P Hobby</t>
  </si>
  <si>
    <t>29.645419</t>
  </si>
  <si>
    <t>-95.278889</t>
  </si>
  <si>
    <t>QRO</t>
  </si>
  <si>
    <t>Queretaro Intercontinental</t>
  </si>
  <si>
    <t>Queretaro</t>
  </si>
  <si>
    <t>20.617289</t>
  </si>
  <si>
    <t>-100.185658</t>
  </si>
  <si>
    <t>HOV</t>
  </si>
  <si>
    <t>Hovden</t>
  </si>
  <si>
    <t>Orsta-Volda</t>
  </si>
  <si>
    <t>62.18</t>
  </si>
  <si>
    <t>6.0742</t>
  </si>
  <si>
    <t>Osmany Intl</t>
  </si>
  <si>
    <t>Sylhet Osmani</t>
  </si>
  <si>
    <t>24.963242</t>
  </si>
  <si>
    <t>91.866783</t>
  </si>
  <si>
    <t>ZYR</t>
  </si>
  <si>
    <t>Brussels Gare du Midi</t>
  </si>
  <si>
    <t>Brussels</t>
  </si>
  <si>
    <t>50.8</t>
  </si>
  <si>
    <t>4.4</t>
  </si>
  <si>
    <t>QRW</t>
  </si>
  <si>
    <t>Warri Airport</t>
  </si>
  <si>
    <t>Osubi</t>
  </si>
  <si>
    <t>5.31</t>
  </si>
  <si>
    <t>5.45</t>
  </si>
  <si>
    <t>Hooper Bay</t>
  </si>
  <si>
    <t>61.5239</t>
  </si>
  <si>
    <t>-166.147</t>
  </si>
  <si>
    <t>HPA</t>
  </si>
  <si>
    <t>Lifuka Island Airport</t>
  </si>
  <si>
    <t>Lifuka</t>
  </si>
  <si>
    <t>-19.777</t>
  </si>
  <si>
    <t>-174.341</t>
  </si>
  <si>
    <t>HNH</t>
  </si>
  <si>
    <t>Hoonah Airport</t>
  </si>
  <si>
    <t>Hoonah</t>
  </si>
  <si>
    <t>58.096111</t>
  </si>
  <si>
    <t>-135.409722</t>
  </si>
  <si>
    <t>Ain Arnat Airport</t>
  </si>
  <si>
    <t>Setif</t>
  </si>
  <si>
    <t>36.1781</t>
  </si>
  <si>
    <t>5.32449</t>
  </si>
  <si>
    <t>Honolulu Intl</t>
  </si>
  <si>
    <t>Honolulu</t>
  </si>
  <si>
    <t>21.318681</t>
  </si>
  <si>
    <t>-157.922428</t>
  </si>
  <si>
    <t>HNM</t>
  </si>
  <si>
    <t>Hana</t>
  </si>
  <si>
    <t>20.795636</t>
  </si>
  <si>
    <t>-156.014439</t>
  </si>
  <si>
    <t>Haines</t>
  </si>
  <si>
    <t>59.2438</t>
  </si>
  <si>
    <t>-135.524</t>
  </si>
  <si>
    <t>Hodeidah Intl</t>
  </si>
  <si>
    <t>14.753</t>
  </si>
  <si>
    <t>42.976336</t>
  </si>
  <si>
    <t>Al Ahsa</t>
  </si>
  <si>
    <t>Al-ahsa</t>
  </si>
  <si>
    <t>25.285306</t>
  </si>
  <si>
    <t>49.485189</t>
  </si>
  <si>
    <t>ZWS</t>
  </si>
  <si>
    <t>Stuttgart Railway Station</t>
  </si>
  <si>
    <t>48.783611</t>
  </si>
  <si>
    <t>9.181667</t>
  </si>
  <si>
    <t>Hurghada Intl</t>
  </si>
  <si>
    <t>27.178317</t>
  </si>
  <si>
    <t>33.799436</t>
  </si>
  <si>
    <t>HRE</t>
  </si>
  <si>
    <t>Harare Intl</t>
  </si>
  <si>
    <t>Harare</t>
  </si>
  <si>
    <t>-17.931806</t>
  </si>
  <si>
    <t>31.092847</t>
  </si>
  <si>
    <t>Taiping</t>
  </si>
  <si>
    <t>45.623403</t>
  </si>
  <si>
    <t>126.250328</t>
  </si>
  <si>
    <t>Westchester Co</t>
  </si>
  <si>
    <t>White Plains</t>
  </si>
  <si>
    <t>41.066959</t>
  </si>
  <si>
    <t>-73.707575</t>
  </si>
  <si>
    <t>Haiphong</t>
  </si>
  <si>
    <t>20.819386</t>
  </si>
  <si>
    <t>106.724989</t>
  </si>
  <si>
    <t>16.556594</t>
  </si>
  <si>
    <t>104.759531</t>
  </si>
  <si>
    <t>Rota Intl</t>
  </si>
  <si>
    <t>Rota</t>
  </si>
  <si>
    <t>Northern Mariana Islands</t>
  </si>
  <si>
    <t>14.174308</t>
  </si>
  <si>
    <t>145.242536</t>
  </si>
  <si>
    <t>-32.903611</t>
  </si>
  <si>
    <t>-60.785</t>
  </si>
  <si>
    <t>-38.109167</t>
  </si>
  <si>
    <t>176.317222</t>
  </si>
  <si>
    <t>ROR</t>
  </si>
  <si>
    <t>Babelthuap</t>
  </si>
  <si>
    <t>Palau</t>
  </si>
  <si>
    <t>7.367303</t>
  </si>
  <si>
    <t>134.544278</t>
  </si>
  <si>
    <t>JQA</t>
  </si>
  <si>
    <t>Qaarsut Airport</t>
  </si>
  <si>
    <t>Uummannaq</t>
  </si>
  <si>
    <t>70.7342</t>
  </si>
  <si>
    <t>-52.6962</t>
  </si>
  <si>
    <t>Rostov Na Donu</t>
  </si>
  <si>
    <t>47.258208</t>
  </si>
  <si>
    <t>39.818089</t>
  </si>
  <si>
    <t>Greater Rochester Intl</t>
  </si>
  <si>
    <t>Rochester</t>
  </si>
  <si>
    <t>43.118866</t>
  </si>
  <si>
    <t>-77.672389</t>
  </si>
  <si>
    <t>Monrovia Roberts Intl</t>
  </si>
  <si>
    <t>6.233789</t>
  </si>
  <si>
    <t>-10.362311</t>
  </si>
  <si>
    <t>Roanoke Regional</t>
  </si>
  <si>
    <t>Roanoke VA</t>
  </si>
  <si>
    <t>37.325472</t>
  </si>
  <si>
    <t>-79.975417</t>
  </si>
  <si>
    <t>Rockhampton</t>
  </si>
  <si>
    <t>-23.381944</t>
  </si>
  <si>
    <t>150.475278</t>
  </si>
  <si>
    <t>ROI</t>
  </si>
  <si>
    <t>Roi Et</t>
  </si>
  <si>
    <t>16.116761</t>
  </si>
  <si>
    <t>103.773797</t>
  </si>
  <si>
    <t>Bornholm Ronne</t>
  </si>
  <si>
    <t>Ronne</t>
  </si>
  <si>
    <t>Denmark</t>
  </si>
  <si>
    <t>55.063267</t>
  </si>
  <si>
    <t>14.759558</t>
  </si>
  <si>
    <t>Reno Tahoe Intl</t>
  </si>
  <si>
    <t>Reno</t>
  </si>
  <si>
    <t>39.499108</t>
  </si>
  <si>
    <t>-119.768108</t>
  </si>
  <si>
    <t>RNP</t>
  </si>
  <si>
    <t>Rongelap Island Airport</t>
  </si>
  <si>
    <t>Rongelap Island</t>
  </si>
  <si>
    <t>Marshall Islands</t>
  </si>
  <si>
    <t>11.1572</t>
  </si>
  <si>
    <t>166.887</t>
  </si>
  <si>
    <t>Kashechewan</t>
  </si>
  <si>
    <t>52.2825</t>
  </si>
  <si>
    <t>-81.6778</t>
  </si>
  <si>
    <t>ZKG</t>
  </si>
  <si>
    <t>Kegaska Airport</t>
  </si>
  <si>
    <t>Kegaska</t>
  </si>
  <si>
    <t>50.195833</t>
  </si>
  <si>
    <t>-61.265833</t>
  </si>
  <si>
    <t>St Jacques</t>
  </si>
  <si>
    <t>48.069508</t>
  </si>
  <si>
    <t>-1.734794</t>
  </si>
  <si>
    <t>JRB</t>
  </si>
  <si>
    <t>Wall Street Heliport</t>
  </si>
  <si>
    <t>New York</t>
  </si>
  <si>
    <t>40.701214</t>
  </si>
  <si>
    <t>-74.009028</t>
  </si>
  <si>
    <t>56.266667</t>
  </si>
  <si>
    <t>15.265</t>
  </si>
  <si>
    <t>41.1014</t>
  </si>
  <si>
    <t>121.062</t>
  </si>
  <si>
    <t>Juneau Intl</t>
  </si>
  <si>
    <t>Juneau</t>
  </si>
  <si>
    <t>58.354972</t>
  </si>
  <si>
    <t>-134.576278</t>
  </si>
  <si>
    <t>Playa De Oro Intl</t>
  </si>
  <si>
    <t>19.144778</t>
  </si>
  <si>
    <t>-104.558631</t>
  </si>
  <si>
    <t>JNS</t>
  </si>
  <si>
    <t>Narsaq Heliport</t>
  </si>
  <si>
    <t>Narsaq</t>
  </si>
  <si>
    <t>60.9167</t>
  </si>
  <si>
    <t>-46.0586</t>
  </si>
  <si>
    <t>JNN</t>
  </si>
  <si>
    <t>Nanortalik Heliport</t>
  </si>
  <si>
    <t>Nanortalik</t>
  </si>
  <si>
    <t>60.14</t>
  </si>
  <si>
    <t>-45.2317</t>
  </si>
  <si>
    <t>21.180406</t>
  </si>
  <si>
    <t>81.738753</t>
  </si>
  <si>
    <t>Presidente Castro Pinto</t>
  </si>
  <si>
    <t>Joao Pessoa</t>
  </si>
  <si>
    <t>-7.148381</t>
  </si>
  <si>
    <t>-34.950681</t>
  </si>
  <si>
    <t>Lauro Carneiro De Loyola</t>
  </si>
  <si>
    <t>Joinville</t>
  </si>
  <si>
    <t>-26.224453</t>
  </si>
  <si>
    <t>-48.797364</t>
  </si>
  <si>
    <t>6.05367</t>
  </si>
  <si>
    <t>121.011</t>
  </si>
  <si>
    <t>62.662906</t>
  </si>
  <si>
    <t>29.60755</t>
  </si>
  <si>
    <t>ZLT</t>
  </si>
  <si>
    <t>La TabatiÃ¨re Airport</t>
  </si>
  <si>
    <t>La TabatiÃ¨re</t>
  </si>
  <si>
    <t>50.8308</t>
  </si>
  <si>
    <t>-58.9756</t>
  </si>
  <si>
    <t>Adi Sutjipto</t>
  </si>
  <si>
    <t>-7.788181</t>
  </si>
  <si>
    <t>110.431758</t>
  </si>
  <si>
    <t>ZMB</t>
  </si>
  <si>
    <t>Hamburg Hbf</t>
  </si>
  <si>
    <t>53.552776</t>
  </si>
  <si>
    <t>10.006683</t>
  </si>
  <si>
    <t>Ras Al Khaimah Intl</t>
  </si>
  <si>
    <t>25.613483</t>
  </si>
  <si>
    <t>55.938817</t>
  </si>
  <si>
    <t>Rock Springs Sweetwater County Airport</t>
  </si>
  <si>
    <t>Rock Springs</t>
  </si>
  <si>
    <t>41.5942</t>
  </si>
  <si>
    <t>-109.065</t>
  </si>
  <si>
    <t>64.13</t>
  </si>
  <si>
    <t>-21.940556</t>
  </si>
  <si>
    <t>Newman</t>
  </si>
  <si>
    <t>-23.4178</t>
  </si>
  <si>
    <t>119.803</t>
  </si>
  <si>
    <t>23.177817</t>
  </si>
  <si>
    <t>80.052047</t>
  </si>
  <si>
    <t>Rockland</t>
  </si>
  <si>
    <t>44.0601111</t>
  </si>
  <si>
    <t>-69.0992303</t>
  </si>
  <si>
    <t>ZNA</t>
  </si>
  <si>
    <t>Nanaimo Harbour Water Airport</t>
  </si>
  <si>
    <t>49.183333</t>
  </si>
  <si>
    <t>-123.95</t>
  </si>
  <si>
    <t>JLN</t>
  </si>
  <si>
    <t>Joplin Rgnl</t>
  </si>
  <si>
    <t>Joplin</t>
  </si>
  <si>
    <t>37.151814</t>
  </si>
  <si>
    <t>-94.498269</t>
  </si>
  <si>
    <t>ZMU</t>
  </si>
  <si>
    <t>Munich Railway</t>
  </si>
  <si>
    <t>Munich</t>
  </si>
  <si>
    <t>48.1408</t>
  </si>
  <si>
    <t>11.555</t>
  </si>
  <si>
    <t>Masset</t>
  </si>
  <si>
    <t>54.0275</t>
  </si>
  <si>
    <t>-132.125</t>
  </si>
  <si>
    <t>Johannesburg Intl</t>
  </si>
  <si>
    <t>-26.139166</t>
  </si>
  <si>
    <t>28.246</t>
  </si>
  <si>
    <t>45.216889</t>
  </si>
  <si>
    <t>14.570267</t>
  </si>
  <si>
    <t>46.843394</t>
  </si>
  <si>
    <t>130.465389</t>
  </si>
  <si>
    <t>RJN</t>
  </si>
  <si>
    <t>Rafsanjan Airport</t>
  </si>
  <si>
    <t>Rafsanjan</t>
  </si>
  <si>
    <t>30.297714</t>
  </si>
  <si>
    <t>56.051139</t>
  </si>
  <si>
    <t>Mykonos</t>
  </si>
  <si>
    <t>37.435128</t>
  </si>
  <si>
    <t>25.348103</t>
  </si>
  <si>
    <t>17.110361</t>
  </si>
  <si>
    <t>81.818208</t>
  </si>
  <si>
    <t>Riverton Regional</t>
  </si>
  <si>
    <t>Riverton WY</t>
  </si>
  <si>
    <t>43.064167</t>
  </si>
  <si>
    <t>-108.459722</t>
  </si>
  <si>
    <t>Riga Intl</t>
  </si>
  <si>
    <t>Latvia</t>
  </si>
  <si>
    <t>56.923611</t>
  </si>
  <si>
    <t>23.971111</t>
  </si>
  <si>
    <t>Riyan</t>
  </si>
  <si>
    <t>Mukalla</t>
  </si>
  <si>
    <t>14.662639</t>
  </si>
  <si>
    <t>49.375028</t>
  </si>
  <si>
    <t>-6.222025</t>
  </si>
  <si>
    <t>39.224886</t>
  </si>
  <si>
    <t>JJU</t>
  </si>
  <si>
    <t>Qaqortoq Heliport</t>
  </si>
  <si>
    <t>Qaqortoq</t>
  </si>
  <si>
    <t>60.7158</t>
  </si>
  <si>
    <t>-46.0294</t>
  </si>
  <si>
    <t>RMP</t>
  </si>
  <si>
    <t>Rampart Airport</t>
  </si>
  <si>
    <t>Rampart</t>
  </si>
  <si>
    <t>65.507778</t>
  </si>
  <si>
    <t>-150.140833</t>
  </si>
  <si>
    <t>Quanzhou Airport</t>
  </si>
  <si>
    <t>24.7964</t>
  </si>
  <si>
    <t>118.59</t>
  </si>
  <si>
    <t>44.020292</t>
  </si>
  <si>
    <t>12.611747</t>
  </si>
  <si>
    <t>Sachigo Lake</t>
  </si>
  <si>
    <t>53.8911</t>
  </si>
  <si>
    <t>-92.1964</t>
  </si>
  <si>
    <t>Marsa Alam Intl</t>
  </si>
  <si>
    <t>25.557111</t>
  </si>
  <si>
    <t>34.583711</t>
  </si>
  <si>
    <t>Queenstown International</t>
  </si>
  <si>
    <t>-45.021111</t>
  </si>
  <si>
    <t>168.739167</t>
  </si>
  <si>
    <t>Laage</t>
  </si>
  <si>
    <t>53.918167</t>
  </si>
  <si>
    <t>12.278333</t>
  </si>
  <si>
    <t>Joenkoeping</t>
  </si>
  <si>
    <t>57.757594</t>
  </si>
  <si>
    <t>14.068731</t>
  </si>
  <si>
    <t>38.343175</t>
  </si>
  <si>
    <t>26.140572</t>
  </si>
  <si>
    <t>45.742931</t>
  </si>
  <si>
    <t>16.068778</t>
  </si>
  <si>
    <t>ZAH</t>
  </si>
  <si>
    <t>Zahedan Intl</t>
  </si>
  <si>
    <t>Zahedan</t>
  </si>
  <si>
    <t>29.475686</t>
  </si>
  <si>
    <t>60.906189</t>
  </si>
  <si>
    <t>Sultan Ismail</t>
  </si>
  <si>
    <t>Johor Bahru</t>
  </si>
  <si>
    <t>1.641308</t>
  </si>
  <si>
    <t>103.669619</t>
  </si>
  <si>
    <t>Zamboanga Intl</t>
  </si>
  <si>
    <t>6.922419</t>
  </si>
  <si>
    <t>122.059633</t>
  </si>
  <si>
    <t>Jinghong</t>
  </si>
  <si>
    <t>21.973914</t>
  </si>
  <si>
    <t>100.759611</t>
  </si>
  <si>
    <t>ZAQ</t>
  </si>
  <si>
    <t>Nuernberg Railway</t>
  </si>
  <si>
    <t>Nuernberg</t>
  </si>
  <si>
    <t>49.446389</t>
  </si>
  <si>
    <t>11.081944</t>
  </si>
  <si>
    <t>27.3256</t>
  </si>
  <si>
    <t>103.755</t>
  </si>
  <si>
    <t>-53.777667</t>
  </si>
  <si>
    <t>-67.749389</t>
  </si>
  <si>
    <t>JHM</t>
  </si>
  <si>
    <t>Kapalua</t>
  </si>
  <si>
    <t>Lahania-kapalua</t>
  </si>
  <si>
    <t>20.962936</t>
  </si>
  <si>
    <t>-156.673031</t>
  </si>
  <si>
    <t>Zaragoza Ab</t>
  </si>
  <si>
    <t>41.666242</t>
  </si>
  <si>
    <t>-1.041553</t>
  </si>
  <si>
    <t>-14.954283</t>
  </si>
  <si>
    <t>-147.6608</t>
  </si>
  <si>
    <t>JHS</t>
  </si>
  <si>
    <t>Sisimiut Airport</t>
  </si>
  <si>
    <t>Sisimiut</t>
  </si>
  <si>
    <t>66.9513</t>
  </si>
  <si>
    <t>-53.7293</t>
  </si>
  <si>
    <t>-51.608875</t>
  </si>
  <si>
    <t>-69.312636</t>
  </si>
  <si>
    <t>Yangon Intl</t>
  </si>
  <si>
    <t>Yangon</t>
  </si>
  <si>
    <t>16.907305</t>
  </si>
  <si>
    <t>96.133222</t>
  </si>
  <si>
    <t>Bathurst</t>
  </si>
  <si>
    <t>47.6297</t>
  </si>
  <si>
    <t>-65.7389</t>
  </si>
  <si>
    <t>Ambouli International Airport</t>
  </si>
  <si>
    <t>11.5472</t>
  </si>
  <si>
    <t>43.1594</t>
  </si>
  <si>
    <t>41.147392</t>
  </si>
  <si>
    <t>1.167172</t>
  </si>
  <si>
    <t>-27.449986</t>
  </si>
  <si>
    <t>-59.056125</t>
  </si>
  <si>
    <t>General Lucio Blanco Intl</t>
  </si>
  <si>
    <t>26.008908</t>
  </si>
  <si>
    <t>-98.228513</t>
  </si>
  <si>
    <t>ZBR</t>
  </si>
  <si>
    <t>Chah Bahar</t>
  </si>
  <si>
    <t>25.44335</t>
  </si>
  <si>
    <t>60.382114</t>
  </si>
  <si>
    <t>JIJ</t>
  </si>
  <si>
    <t>Jijiga Airport</t>
  </si>
  <si>
    <t>Jijiga</t>
  </si>
  <si>
    <t>9.359722</t>
  </si>
  <si>
    <t>42.7875</t>
  </si>
  <si>
    <t>JIM</t>
  </si>
  <si>
    <t>Jimma</t>
  </si>
  <si>
    <t>7.666094</t>
  </si>
  <si>
    <t>36.816639</t>
  </si>
  <si>
    <t xml:space="preserve">Chicago Rockford International Airport </t>
  </si>
  <si>
    <t>Rockford</t>
  </si>
  <si>
    <t>42.1953611</t>
  </si>
  <si>
    <t>-89.0972222</t>
  </si>
  <si>
    <t>Jiujiang Lushan Airport</t>
  </si>
  <si>
    <t>29.733</t>
  </si>
  <si>
    <t>115.983</t>
  </si>
  <si>
    <t>Raiatea Island</t>
  </si>
  <si>
    <t>-16.722861</t>
  </si>
  <si>
    <t>-151.465856</t>
  </si>
  <si>
    <t>Maquehue</t>
  </si>
  <si>
    <t>-38.766819</t>
  </si>
  <si>
    <t>-72.637097</t>
  </si>
  <si>
    <t>General Leobardo C Ruiz Intl</t>
  </si>
  <si>
    <t>22.897112</t>
  </si>
  <si>
    <t>-102.68689</t>
  </si>
  <si>
    <t>Richmond Intl</t>
  </si>
  <si>
    <t>Richmond</t>
  </si>
  <si>
    <t>37.505167</t>
  </si>
  <si>
    <t>-77.319667</t>
  </si>
  <si>
    <t>John F Kennedy Intl</t>
  </si>
  <si>
    <t>40.639751</t>
  </si>
  <si>
    <t>-73.778925</t>
  </si>
  <si>
    <t>CapitÃ¡n Av. Selin Zeitun Lopez Airport</t>
  </si>
  <si>
    <t>JFR</t>
  </si>
  <si>
    <t>Paamiut Heliport</t>
  </si>
  <si>
    <t>Paamiut</t>
  </si>
  <si>
    <t>61.9922</t>
  </si>
  <si>
    <t>-49.6625</t>
  </si>
  <si>
    <t>RIV</t>
  </si>
  <si>
    <t>March Arb</t>
  </si>
  <si>
    <t>Riverside</t>
  </si>
  <si>
    <t>33.880711</t>
  </si>
  <si>
    <t>-117.259453</t>
  </si>
  <si>
    <t>JGC</t>
  </si>
  <si>
    <t>Grand Canyon Heliport</t>
  </si>
  <si>
    <t>Grand Canyon</t>
  </si>
  <si>
    <t>35.96666666</t>
  </si>
  <si>
    <t>-112.13333333</t>
  </si>
  <si>
    <t>22.465522</t>
  </si>
  <si>
    <t>70.012556</t>
  </si>
  <si>
    <t>JGO</t>
  </si>
  <si>
    <t>Qeqertarsuaq Heliport</t>
  </si>
  <si>
    <t>Qeqertarsuaq Airport</t>
  </si>
  <si>
    <t>69.2511</t>
  </si>
  <si>
    <t>-53.5381</t>
  </si>
  <si>
    <t>Rhinelander Oneida County Airport</t>
  </si>
  <si>
    <t>Rhinelander</t>
  </si>
  <si>
    <t>45.6312</t>
  </si>
  <si>
    <t>-89.4675</t>
  </si>
  <si>
    <t>39.8569</t>
  </si>
  <si>
    <t>98.3414</t>
  </si>
  <si>
    <t>Rhodes Diagoras</t>
  </si>
  <si>
    <t>Rhodos</t>
  </si>
  <si>
    <t>36.405419</t>
  </si>
  <si>
    <t>28.086192</t>
  </si>
  <si>
    <t>RBY</t>
  </si>
  <si>
    <t>Ruby Airport</t>
  </si>
  <si>
    <t>Ruby</t>
  </si>
  <si>
    <t>64.7272</t>
  </si>
  <si>
    <t>-155.47</t>
  </si>
  <si>
    <t>Francisco De Assis</t>
  </si>
  <si>
    <t>Juiz De Fora</t>
  </si>
  <si>
    <t>-21.7915</t>
  </si>
  <si>
    <t>-43.386778</t>
  </si>
  <si>
    <t>26.251092</t>
  </si>
  <si>
    <t>73.048869</t>
  </si>
  <si>
    <t>ZEL</t>
  </si>
  <si>
    <t>Bella Bella Airport</t>
  </si>
  <si>
    <t>Bella Bella</t>
  </si>
  <si>
    <t>52.139722</t>
  </si>
  <si>
    <t>-128.063611</t>
  </si>
  <si>
    <t>RBQ</t>
  </si>
  <si>
    <t>Rurrenabaque Airport</t>
  </si>
  <si>
    <t>Rerrenabaque</t>
  </si>
  <si>
    <t>-14.4275</t>
  </si>
  <si>
    <t>-67.498056</t>
  </si>
  <si>
    <t>PlÃƒÂ¡cido de Castro</t>
  </si>
  <si>
    <t>Rio Branco</t>
  </si>
  <si>
    <t>-9.583</t>
  </si>
  <si>
    <t>-67.4836</t>
  </si>
  <si>
    <t>Eastmain River Airport</t>
  </si>
  <si>
    <t>Eastmain River</t>
  </si>
  <si>
    <t>52.2264</t>
  </si>
  <si>
    <t>-78.5225</t>
  </si>
  <si>
    <t>RCL</t>
  </si>
  <si>
    <t>Redcliffe Airport</t>
  </si>
  <si>
    <t>Redcliffe</t>
  </si>
  <si>
    <t>-15.472</t>
  </si>
  <si>
    <t>167.835</t>
  </si>
  <si>
    <t>RCM</t>
  </si>
  <si>
    <t>-33.600556</t>
  </si>
  <si>
    <t>150.780833</t>
  </si>
  <si>
    <t>Orlando Bezerra de Menezes Airport</t>
  </si>
  <si>
    <t>Juazeiro Do Norte</t>
  </si>
  <si>
    <t>-7.218958</t>
  </si>
  <si>
    <t>-39.2701</t>
  </si>
  <si>
    <t>RCE</t>
  </si>
  <si>
    <t>Roche Harbor Seaplane Base</t>
  </si>
  <si>
    <t>Roche Harbor</t>
  </si>
  <si>
    <t>48.608056</t>
  </si>
  <si>
    <t>-123.159722</t>
  </si>
  <si>
    <t>JEF</t>
  </si>
  <si>
    <t>Jefferson City Memorial Airport</t>
  </si>
  <si>
    <t>Jefferson City</t>
  </si>
  <si>
    <t>38.5912</t>
  </si>
  <si>
    <t>-92.1561</t>
  </si>
  <si>
    <t>King Abdulaziz Intl</t>
  </si>
  <si>
    <t>21.679564</t>
  </si>
  <si>
    <t>39.156536</t>
  </si>
  <si>
    <t>JEJ</t>
  </si>
  <si>
    <t>Jeh Airport</t>
  </si>
  <si>
    <t>Ailinglapalap Atoll</t>
  </si>
  <si>
    <t>7.56535</t>
  </si>
  <si>
    <t>168.962</t>
  </si>
  <si>
    <t>JEG</t>
  </si>
  <si>
    <t>Aasiaat</t>
  </si>
  <si>
    <t>68.7</t>
  </si>
  <si>
    <t>-52.75</t>
  </si>
  <si>
    <t>ZFN</t>
  </si>
  <si>
    <t>Tulita</t>
  </si>
  <si>
    <t>64.0833333</t>
  </si>
  <si>
    <t>-125.5833333</t>
  </si>
  <si>
    <t>Rarotonga Intl</t>
  </si>
  <si>
    <t>Cook Islands</t>
  </si>
  <si>
    <t>-21.202739</t>
  </si>
  <si>
    <t>-159.805556</t>
  </si>
  <si>
    <t>Fort Mcpherson</t>
  </si>
  <si>
    <t>67.4075</t>
  </si>
  <si>
    <t>-134.860556</t>
  </si>
  <si>
    <t>29.3386</t>
  </si>
  <si>
    <t>117.176</t>
  </si>
  <si>
    <t>Leite Lopes</t>
  </si>
  <si>
    <t>Ribeirao Preto</t>
  </si>
  <si>
    <t>-21.134167</t>
  </si>
  <si>
    <t>-47.774189</t>
  </si>
  <si>
    <t>Rapid City</t>
  </si>
  <si>
    <t>44.045278</t>
  </si>
  <si>
    <t>-103.057222</t>
  </si>
  <si>
    <t>RAS</t>
  </si>
  <si>
    <t>Rasht</t>
  </si>
  <si>
    <t>37.325314</t>
  </si>
  <si>
    <t>49.605817</t>
  </si>
  <si>
    <t>Gods River</t>
  </si>
  <si>
    <t>54.8397</t>
  </si>
  <si>
    <t>-94.0786</t>
  </si>
  <si>
    <t>Sale</t>
  </si>
  <si>
    <t>34.051467</t>
  </si>
  <si>
    <t>-6.751519</t>
  </si>
  <si>
    <t>49.207947</t>
  </si>
  <si>
    <t>-2.195508</t>
  </si>
  <si>
    <t>REA</t>
  </si>
  <si>
    <t>Reao</t>
  </si>
  <si>
    <t>-18.465861</t>
  </si>
  <si>
    <t>-136.439706</t>
  </si>
  <si>
    <t>Marcillac</t>
  </si>
  <si>
    <t>44.407869</t>
  </si>
  <si>
    <t>2.482672</t>
  </si>
  <si>
    <t>ZGU</t>
  </si>
  <si>
    <t>Gaua Island Airport</t>
  </si>
  <si>
    <t>Gaua Island</t>
  </si>
  <si>
    <t>-14.2181</t>
  </si>
  <si>
    <t>167.587</t>
  </si>
  <si>
    <t>RDV</t>
  </si>
  <si>
    <t>Red Devil Airport</t>
  </si>
  <si>
    <t>Red Devil</t>
  </si>
  <si>
    <t>61.788056</t>
  </si>
  <si>
    <t>-157.350278</t>
  </si>
  <si>
    <t>Jacksonville Intl</t>
  </si>
  <si>
    <t>Jacksonville</t>
  </si>
  <si>
    <t>30.494056</t>
  </si>
  <si>
    <t>-81.687861</t>
  </si>
  <si>
    <t>Raleigh Durham Intl</t>
  </si>
  <si>
    <t>Raleigh-durham</t>
  </si>
  <si>
    <t>35.877639</t>
  </si>
  <si>
    <t>-78.787472</t>
  </si>
  <si>
    <t>Siem-reap</t>
  </si>
  <si>
    <t>13.410666</t>
  </si>
  <si>
    <t>103.81284</t>
  </si>
  <si>
    <t>Almirante Zar</t>
  </si>
  <si>
    <t>-43.2105</t>
  </si>
  <si>
    <t>-65.270319</t>
  </si>
  <si>
    <t>REN</t>
  </si>
  <si>
    <t>Orenburg</t>
  </si>
  <si>
    <t>51.795786</t>
  </si>
  <si>
    <t>55.456744</t>
  </si>
  <si>
    <t>38.071206</t>
  </si>
  <si>
    <t>15.651556</t>
  </si>
  <si>
    <t>Guararapes Gilberto Freyre Intl</t>
  </si>
  <si>
    <t>Recife</t>
  </si>
  <si>
    <t>-8.126794</t>
  </si>
  <si>
    <t>-34.923039</t>
  </si>
  <si>
    <t>21.2144</t>
  </si>
  <si>
    <t>110.358</t>
  </si>
  <si>
    <t>JCH</t>
  </si>
  <si>
    <t>Qasigiannguit</t>
  </si>
  <si>
    <t>68.833336</t>
  </si>
  <si>
    <t>JCU</t>
  </si>
  <si>
    <t>Ceuta Heliport</t>
  </si>
  <si>
    <t>Ceuta</t>
  </si>
  <si>
    <t>35.8969</t>
  </si>
  <si>
    <t>-5.29908</t>
  </si>
  <si>
    <t>RDN</t>
  </si>
  <si>
    <t>Redang</t>
  </si>
  <si>
    <t>5.76528</t>
  </si>
  <si>
    <t>103.007</t>
  </si>
  <si>
    <t>Roberts Fld</t>
  </si>
  <si>
    <t>Redmond-Bend</t>
  </si>
  <si>
    <t>44.254066</t>
  </si>
  <si>
    <t>-121.149964</t>
  </si>
  <si>
    <t>ZIG</t>
  </si>
  <si>
    <t>Ziguinchor</t>
  </si>
  <si>
    <t>12.555617</t>
  </si>
  <si>
    <t>-16.281783</t>
  </si>
  <si>
    <t>Ixtapa Zihuatanejo Intl</t>
  </si>
  <si>
    <t>Zihuatanejo</t>
  </si>
  <si>
    <t>17.601569</t>
  </si>
  <si>
    <t>-101.460536</t>
  </si>
  <si>
    <t>JCK</t>
  </si>
  <si>
    <t>Julia Creek Airport</t>
  </si>
  <si>
    <t>Julia Creek</t>
  </si>
  <si>
    <t>-20.6683</t>
  </si>
  <si>
    <t>141.723</t>
  </si>
  <si>
    <t>Kapuskasing</t>
  </si>
  <si>
    <t>49.413889</t>
  </si>
  <si>
    <t>-82.4675</t>
  </si>
  <si>
    <t>St Johns Intl</t>
  </si>
  <si>
    <t>St. John's</t>
  </si>
  <si>
    <t>47.61861</t>
  </si>
  <si>
    <t>-52.751945</t>
  </si>
  <si>
    <t>JAL</t>
  </si>
  <si>
    <t>Lencero Airport</t>
  </si>
  <si>
    <t>Jalapa</t>
  </si>
  <si>
    <t>19.475083</t>
  </si>
  <si>
    <t>-96.797506</t>
  </si>
  <si>
    <t>Jackson Evers Intl</t>
  </si>
  <si>
    <t>Jackson</t>
  </si>
  <si>
    <t>32.311167</t>
  </si>
  <si>
    <t>-90.075889</t>
  </si>
  <si>
    <t>26.824192</t>
  </si>
  <si>
    <t>75.812161</t>
  </si>
  <si>
    <t>Goose Bay</t>
  </si>
  <si>
    <t>53.319168</t>
  </si>
  <si>
    <t>-60.425833</t>
  </si>
  <si>
    <t>JAV</t>
  </si>
  <si>
    <t>Ilulissat</t>
  </si>
  <si>
    <t>69.23444</t>
  </si>
  <si>
    <t>-51.05111</t>
  </si>
  <si>
    <t>Mont Joli</t>
  </si>
  <si>
    <t>48.608612</t>
  </si>
  <si>
    <t>-68.208056</t>
  </si>
  <si>
    <t>Lester B Pearson Intl</t>
  </si>
  <si>
    <t>43.677223</t>
  </si>
  <si>
    <t>-79.630556</t>
  </si>
  <si>
    <t>Smithers</t>
  </si>
  <si>
    <t>54.824722</t>
  </si>
  <si>
    <t>-127.182778</t>
  </si>
  <si>
    <t>Fort Nelson</t>
  </si>
  <si>
    <t>58.836389</t>
  </si>
  <si>
    <t>-122.596944</t>
  </si>
  <si>
    <t>Penticton</t>
  </si>
  <si>
    <t>49.463056</t>
  </si>
  <si>
    <t>-119.602222</t>
  </si>
  <si>
    <t>Charlottetown</t>
  </si>
  <si>
    <t>46.290001</t>
  </si>
  <si>
    <t>-63.121111</t>
  </si>
  <si>
    <t>North Bay</t>
  </si>
  <si>
    <t>46.363611</t>
  </si>
  <si>
    <t>-79.422778</t>
  </si>
  <si>
    <t>Calgary Intl</t>
  </si>
  <si>
    <t>51.113888</t>
  </si>
  <si>
    <t>-114.020278</t>
  </si>
  <si>
    <t>Lynn Lake</t>
  </si>
  <si>
    <t>56.863888</t>
  </si>
  <si>
    <t>-101.07611</t>
  </si>
  <si>
    <t>Jacksn Hole</t>
  </si>
  <si>
    <t>43.607333333</t>
  </si>
  <si>
    <t>-110.73775</t>
  </si>
  <si>
    <t>Taloyoak</t>
  </si>
  <si>
    <t>Spence Bay</t>
  </si>
  <si>
    <t>69.546667</t>
  </si>
  <si>
    <t>-93.576667</t>
  </si>
  <si>
    <t>Victoria Intl</t>
  </si>
  <si>
    <t>48.646944</t>
  </si>
  <si>
    <t>-123.425833</t>
  </si>
  <si>
    <t>43.033056</t>
  </si>
  <si>
    <t>-81.151111</t>
  </si>
  <si>
    <t>SAB</t>
  </si>
  <si>
    <t>Juancho E. Yrausquin</t>
  </si>
  <si>
    <t>Saba</t>
  </si>
  <si>
    <t>Netherlands Antilles</t>
  </si>
  <si>
    <t>17.645278</t>
  </si>
  <si>
    <t>-63.220556</t>
  </si>
  <si>
    <t>Terrace</t>
  </si>
  <si>
    <t>54.468508</t>
  </si>
  <si>
    <t>-128.576219</t>
  </si>
  <si>
    <t>Prince George</t>
  </si>
  <si>
    <t>53.889444</t>
  </si>
  <si>
    <t>-122.678889</t>
  </si>
  <si>
    <t>YXP</t>
  </si>
  <si>
    <t>Pangnirtung</t>
  </si>
  <si>
    <t>66.145</t>
  </si>
  <si>
    <t>-65.713611</t>
  </si>
  <si>
    <t>El Salvador Intl</t>
  </si>
  <si>
    <t>13.440947</t>
  </si>
  <si>
    <t>-89.055728</t>
  </si>
  <si>
    <t>Sanaa Intl</t>
  </si>
  <si>
    <t>Sanaa</t>
  </si>
  <si>
    <t>15.476258</t>
  </si>
  <si>
    <t>44.219739</t>
  </si>
  <si>
    <t>Whitehorse Intl</t>
  </si>
  <si>
    <t>Whitehorse</t>
  </si>
  <si>
    <t>60.709553</t>
  </si>
  <si>
    <t>-135.067269</t>
  </si>
  <si>
    <t>Abbotsford</t>
  </si>
  <si>
    <t>49.025278</t>
  </si>
  <si>
    <t>-122.360556</t>
  </si>
  <si>
    <t>Saskatoon J G Diefenbaker Intl</t>
  </si>
  <si>
    <t>Saskatoon</t>
  </si>
  <si>
    <t>52.170834</t>
  </si>
  <si>
    <t>-106.699722</t>
  </si>
  <si>
    <t>Canadian Rockies Intl</t>
  </si>
  <si>
    <t>Cranbrook</t>
  </si>
  <si>
    <t>49.612222</t>
  </si>
  <si>
    <t>-115.781944</t>
  </si>
  <si>
    <t>Whale Cove</t>
  </si>
  <si>
    <t>62.24</t>
  </si>
  <si>
    <t>-92.5981</t>
  </si>
  <si>
    <t>YXK</t>
  </si>
  <si>
    <t>Rimouski Airport</t>
  </si>
  <si>
    <t>Rimouski</t>
  </si>
  <si>
    <t>48.478056</t>
  </si>
  <si>
    <t>-68.496944</t>
  </si>
  <si>
    <t>Sioux Lookout</t>
  </si>
  <si>
    <t>50.113889</t>
  </si>
  <si>
    <t>-91.905278</t>
  </si>
  <si>
    <t>Fort St John</t>
  </si>
  <si>
    <t>Fort Saint John</t>
  </si>
  <si>
    <t>56.238056</t>
  </si>
  <si>
    <t>-120.740278</t>
  </si>
  <si>
    <t>Santa Barbara Muni</t>
  </si>
  <si>
    <t>Santa Barbara</t>
  </si>
  <si>
    <t>34.426211</t>
  </si>
  <si>
    <t>-119.840372</t>
  </si>
  <si>
    <t>SBH</t>
  </si>
  <si>
    <t>Saint Barthelemy</t>
  </si>
  <si>
    <t>Gustavia</t>
  </si>
  <si>
    <t>17.9023</t>
  </si>
  <si>
    <t>-62.8324</t>
  </si>
  <si>
    <t>South Bend Rgnl</t>
  </si>
  <si>
    <t>South Bend</t>
  </si>
  <si>
    <t>41.708661</t>
  </si>
  <si>
    <t>-86.31725</t>
  </si>
  <si>
    <t>San Diego Intl</t>
  </si>
  <si>
    <t>San Diego</t>
  </si>
  <si>
    <t>32.733556</t>
  </si>
  <si>
    <t>-117.189667</t>
  </si>
  <si>
    <t>La Mesa Intl</t>
  </si>
  <si>
    <t>15.452639</t>
  </si>
  <si>
    <t>-87.923556</t>
  </si>
  <si>
    <t>San Antonio Intl</t>
  </si>
  <si>
    <t>San Antonio</t>
  </si>
  <si>
    <t>29.533694</t>
  </si>
  <si>
    <t>-98.469778</t>
  </si>
  <si>
    <t>Sabiha Gokcen</t>
  </si>
  <si>
    <t>40.898553</t>
  </si>
  <si>
    <t>29.309219</t>
  </si>
  <si>
    <t>Savannah Hilton Head Intl</t>
  </si>
  <si>
    <t>Savannah</t>
  </si>
  <si>
    <t>32.127583</t>
  </si>
  <si>
    <t>-81.202139</t>
  </si>
  <si>
    <t>Port Hardy</t>
  </si>
  <si>
    <t>50.680556</t>
  </si>
  <si>
    <t>-127.366667</t>
  </si>
  <si>
    <t>Fairmont Hot Springs</t>
  </si>
  <si>
    <t>Coral Harbour</t>
  </si>
  <si>
    <t>64.193333</t>
  </si>
  <si>
    <t>-83.359444</t>
  </si>
  <si>
    <t>Deadhorse</t>
  </si>
  <si>
    <t>70.19475</t>
  </si>
  <si>
    <t>-148.465167</t>
  </si>
  <si>
    <t>Sept Iles</t>
  </si>
  <si>
    <t>Sept-iles</t>
  </si>
  <si>
    <t>50.223333</t>
  </si>
  <si>
    <t>-66.265556</t>
  </si>
  <si>
    <t>State College</t>
  </si>
  <si>
    <t>40.8492778</t>
  </si>
  <si>
    <t>-77.8486944</t>
  </si>
  <si>
    <t>Stockton Metropolitan</t>
  </si>
  <si>
    <t>Stockton</t>
  </si>
  <si>
    <t>37.894167</t>
  </si>
  <si>
    <t>-121.238306</t>
  </si>
  <si>
    <t>Saarbruecken</t>
  </si>
  <si>
    <t>49.214553</t>
  </si>
  <si>
    <t>7.109508</t>
  </si>
  <si>
    <t>SCO</t>
  </si>
  <si>
    <t>Aktau</t>
  </si>
  <si>
    <t>43.86005</t>
  </si>
  <si>
    <t>51.091978</t>
  </si>
  <si>
    <t>Arturo Merino Benitez Intl</t>
  </si>
  <si>
    <t>-33.392975</t>
  </si>
  <si>
    <t>-70.785803</t>
  </si>
  <si>
    <t>SCM</t>
  </si>
  <si>
    <t>Scammon Bay Airport</t>
  </si>
  <si>
    <t>Scammon Bay</t>
  </si>
  <si>
    <t>61.845278</t>
  </si>
  <si>
    <t>-165.571389</t>
  </si>
  <si>
    <t>SBR</t>
  </si>
  <si>
    <t>Saibai Island Airport</t>
  </si>
  <si>
    <t>Saibai Island</t>
  </si>
  <si>
    <t>-9.37833</t>
  </si>
  <si>
    <t>142.625</t>
  </si>
  <si>
    <t>San Luis County Regional Airport</t>
  </si>
  <si>
    <t>San Luis Obispo</t>
  </si>
  <si>
    <t>35.2368</t>
  </si>
  <si>
    <t>-120.642</t>
  </si>
  <si>
    <t>Salluit Airport</t>
  </si>
  <si>
    <t>Salluit</t>
  </si>
  <si>
    <t>62.1794</t>
  </si>
  <si>
    <t>-75.6672</t>
  </si>
  <si>
    <t>Yellowknife</t>
  </si>
  <si>
    <t>62.462778</t>
  </si>
  <si>
    <t>-114.440278</t>
  </si>
  <si>
    <t>45.785597</t>
  </si>
  <si>
    <t>24.091342</t>
  </si>
  <si>
    <t>Salisbury Ocean City Wicomico Rgnl</t>
  </si>
  <si>
    <t>Salisbury</t>
  </si>
  <si>
    <t>38.340525</t>
  </si>
  <si>
    <t>-75.510289</t>
  </si>
  <si>
    <t>2.261603</t>
  </si>
  <si>
    <t>111.985322</t>
  </si>
  <si>
    <t>RZR</t>
  </si>
  <si>
    <t>Ramsar</t>
  </si>
  <si>
    <t>36.909908</t>
  </si>
  <si>
    <t>50.679589</t>
  </si>
  <si>
    <t>York Landing</t>
  </si>
  <si>
    <t>56.0894</t>
  </si>
  <si>
    <t>-96.0892</t>
  </si>
  <si>
    <t>44.108269</t>
  </si>
  <si>
    <t>15.346697</t>
  </si>
  <si>
    <t>11.641161</t>
  </si>
  <si>
    <t>92.729744</t>
  </si>
  <si>
    <t>Birsa Munda</t>
  </si>
  <si>
    <t>23.31425</t>
  </si>
  <si>
    <t>85.321675</t>
  </si>
  <si>
    <t>IXP</t>
  </si>
  <si>
    <t>Pathankot</t>
  </si>
  <si>
    <t>32.233778</t>
  </si>
  <si>
    <t>75.634628</t>
  </si>
  <si>
    <t>19.862728</t>
  </si>
  <si>
    <t>75.398114</t>
  </si>
  <si>
    <t>24.912928</t>
  </si>
  <si>
    <t>92.978742</t>
  </si>
  <si>
    <t>RVK</t>
  </si>
  <si>
    <t>Ryum Airport</t>
  </si>
  <si>
    <t>RÃ¸rvik</t>
  </si>
  <si>
    <t>64.8383</t>
  </si>
  <si>
    <t>11.1461</t>
  </si>
  <si>
    <t>RVE</t>
  </si>
  <si>
    <t>Los Colonizadores Airport</t>
  </si>
  <si>
    <t>Saravena</t>
  </si>
  <si>
    <t>6.916667</t>
  </si>
  <si>
    <t>-71.9</t>
  </si>
  <si>
    <t>Powell River</t>
  </si>
  <si>
    <t>49.8342</t>
  </si>
  <si>
    <t>-124.5</t>
  </si>
  <si>
    <t>YPX</t>
  </si>
  <si>
    <t>Puvirnituq Airport</t>
  </si>
  <si>
    <t>Puvirnituq</t>
  </si>
  <si>
    <t>60.0506</t>
  </si>
  <si>
    <t>-77.2869</t>
  </si>
  <si>
    <t>Red Deer Regional</t>
  </si>
  <si>
    <t>Red Deer Industrial</t>
  </si>
  <si>
    <t>52.182222</t>
  </si>
  <si>
    <t>-113.894444</t>
  </si>
  <si>
    <t>The Pas</t>
  </si>
  <si>
    <t>53.9714</t>
  </si>
  <si>
    <t>-101.091</t>
  </si>
  <si>
    <t>Quebec Jean Lesage Intl</t>
  </si>
  <si>
    <t>Quebec</t>
  </si>
  <si>
    <t>46.791111</t>
  </si>
  <si>
    <t>-71.393333</t>
  </si>
  <si>
    <t>Quaqtaq Airport</t>
  </si>
  <si>
    <t>Quaqtaq</t>
  </si>
  <si>
    <t>61.0464</t>
  </si>
  <si>
    <t>-69.6178</t>
  </si>
  <si>
    <t>66.564822</t>
  </si>
  <si>
    <t>25.830411</t>
  </si>
  <si>
    <t>12.961267</t>
  </si>
  <si>
    <t>74.890069</t>
  </si>
  <si>
    <t>Nakina</t>
  </si>
  <si>
    <t>50.182777</t>
  </si>
  <si>
    <t>-86.696388</t>
  </si>
  <si>
    <t>Greater Moncton Intl</t>
  </si>
  <si>
    <t>Moncton</t>
  </si>
  <si>
    <t>46.112221</t>
  </si>
  <si>
    <t>-64.678611</t>
  </si>
  <si>
    <t>30.673469</t>
  </si>
  <si>
    <t>76.788542</t>
  </si>
  <si>
    <t>25.440064</t>
  </si>
  <si>
    <t>81.733872</t>
  </si>
  <si>
    <t>Kenora</t>
  </si>
  <si>
    <t>49.788334</t>
  </si>
  <si>
    <t>-94.363056</t>
  </si>
  <si>
    <t>Agartala</t>
  </si>
  <si>
    <t>23.886978</t>
  </si>
  <si>
    <t>91.24045</t>
  </si>
  <si>
    <t>Raivavae Airport</t>
  </si>
  <si>
    <t>-23.87</t>
  </si>
  <si>
    <t>-147.67</t>
  </si>
  <si>
    <t>Baghdogra</t>
  </si>
  <si>
    <t>26.681206</t>
  </si>
  <si>
    <t>88.328567</t>
  </si>
  <si>
    <t>9.834508</t>
  </si>
  <si>
    <t>78.093378</t>
  </si>
  <si>
    <t>Grande Prairie</t>
  </si>
  <si>
    <t>55.179722</t>
  </si>
  <si>
    <t>-118.885</t>
  </si>
  <si>
    <t>34.135872</t>
  </si>
  <si>
    <t>77.546514</t>
  </si>
  <si>
    <t>Thunder Bay</t>
  </si>
  <si>
    <t>48.371944</t>
  </si>
  <si>
    <t>-89.323889</t>
  </si>
  <si>
    <t>IXI</t>
  </si>
  <si>
    <t>Lilabari</t>
  </si>
  <si>
    <t>27.295494</t>
  </si>
  <si>
    <t>94.09765</t>
  </si>
  <si>
    <t>32.689142</t>
  </si>
  <si>
    <t>74.837389</t>
  </si>
  <si>
    <t>Regina Intl</t>
  </si>
  <si>
    <t>Regina</t>
  </si>
  <si>
    <t>50.431944</t>
  </si>
  <si>
    <t>-104.665833</t>
  </si>
  <si>
    <t>Comox</t>
  </si>
  <si>
    <t>49.710833</t>
  </si>
  <si>
    <t>-124.886667</t>
  </si>
  <si>
    <t>Ottawa Macdonald Cartier Intl</t>
  </si>
  <si>
    <t>45.3225</t>
  </si>
  <si>
    <t>-75.669167</t>
  </si>
  <si>
    <t>Paulatuk</t>
  </si>
  <si>
    <t>62.35</t>
  </si>
  <si>
    <t>-124.3333</t>
  </si>
  <si>
    <t>Peace River</t>
  </si>
  <si>
    <t>56.226944</t>
  </si>
  <si>
    <t>-117.447222</t>
  </si>
  <si>
    <t>Pickle Lake</t>
  </si>
  <si>
    <t>51.446388</t>
  </si>
  <si>
    <t>-90.214167</t>
  </si>
  <si>
    <t>IWD</t>
  </si>
  <si>
    <t>Gogebic Iron County Airport</t>
  </si>
  <si>
    <t>Ironwood</t>
  </si>
  <si>
    <t>46.5274747</t>
  </si>
  <si>
    <t>-90.1313967</t>
  </si>
  <si>
    <t>Pikangikum</t>
  </si>
  <si>
    <t>51.8197</t>
  </si>
  <si>
    <t>-93.9733</t>
  </si>
  <si>
    <t>Inukjuak Airport</t>
  </si>
  <si>
    <t>Inukjuak</t>
  </si>
  <si>
    <t>58.4719</t>
  </si>
  <si>
    <t>-78.0769</t>
  </si>
  <si>
    <t>Aupaluk Airport</t>
  </si>
  <si>
    <t>Aupaluk</t>
  </si>
  <si>
    <t>59.2967</t>
  </si>
  <si>
    <t>-69.5997</t>
  </si>
  <si>
    <t>Peawanuck</t>
  </si>
  <si>
    <t>54.9881</t>
  </si>
  <si>
    <t>-85.4433</t>
  </si>
  <si>
    <t>Prince Rupert</t>
  </si>
  <si>
    <t>Prince Pupert</t>
  </si>
  <si>
    <t>54.28611</t>
  </si>
  <si>
    <t>-130.444722</t>
  </si>
  <si>
    <t>Sudbury</t>
  </si>
  <si>
    <t>46.625</t>
  </si>
  <si>
    <t>-80.798889</t>
  </si>
  <si>
    <t>11.597669</t>
  </si>
  <si>
    <t>122.751669</t>
  </si>
  <si>
    <t>YSG</t>
  </si>
  <si>
    <t>Lutselk'e Airport</t>
  </si>
  <si>
    <t>Lutselk'e</t>
  </si>
  <si>
    <t>62.4183</t>
  </si>
  <si>
    <t>-110.682</t>
  </si>
  <si>
    <t>60.020278</t>
  </si>
  <si>
    <t>-111.961944</t>
  </si>
  <si>
    <t>Sanikiluaq</t>
  </si>
  <si>
    <t>56.5378</t>
  </si>
  <si>
    <t>-79.2467</t>
  </si>
  <si>
    <t>Saint John</t>
  </si>
  <si>
    <t>St. John</t>
  </si>
  <si>
    <t>45.316111</t>
  </si>
  <si>
    <t>-65.890278</t>
  </si>
  <si>
    <t>YSO</t>
  </si>
  <si>
    <t>Postville Airport</t>
  </si>
  <si>
    <t>Postville</t>
  </si>
  <si>
    <t>54.910278</t>
  </si>
  <si>
    <t>-59.785278</t>
  </si>
  <si>
    <t>St. Theresa Point</t>
  </si>
  <si>
    <t>53.8456</t>
  </si>
  <si>
    <t>-94.8519</t>
  </si>
  <si>
    <t>YSR</t>
  </si>
  <si>
    <t>Nanisivik</t>
  </si>
  <si>
    <t>72.982222</t>
  </si>
  <si>
    <t>-84.613611</t>
  </si>
  <si>
    <t>Sachs Harbour</t>
  </si>
  <si>
    <t>71.993889</t>
  </si>
  <si>
    <t>-125.2425</t>
  </si>
  <si>
    <t>68.607269</t>
  </si>
  <si>
    <t>27.405328</t>
  </si>
  <si>
    <t>Gander Intl</t>
  </si>
  <si>
    <t>Gander</t>
  </si>
  <si>
    <t>48.936944</t>
  </si>
  <si>
    <t>-54.568056</t>
  </si>
  <si>
    <t>Sydney</t>
  </si>
  <si>
    <t>46.161388</t>
  </si>
  <si>
    <t>-60.047779</t>
  </si>
  <si>
    <t>Quesnel</t>
  </si>
  <si>
    <t>53.026112</t>
  </si>
  <si>
    <t>-122.510278</t>
  </si>
  <si>
    <t>Osaka Intl</t>
  </si>
  <si>
    <t>34.785528</t>
  </si>
  <si>
    <t>135.438222</t>
  </si>
  <si>
    <t>Hilo Intl</t>
  </si>
  <si>
    <t>Hilo</t>
  </si>
  <si>
    <t>19.721375</t>
  </si>
  <si>
    <t>-155.048469</t>
  </si>
  <si>
    <t>Sheikh Zayed</t>
  </si>
  <si>
    <t>28.3839</t>
  </si>
  <si>
    <t>70.279572</t>
  </si>
  <si>
    <t>YRA</t>
  </si>
  <si>
    <t>Rae Lakes Airport</t>
  </si>
  <si>
    <t>GamÃ¨tÃ¬</t>
  </si>
  <si>
    <t>64.1161</t>
  </si>
  <si>
    <t>-117.31</t>
  </si>
  <si>
    <t>Resolute Bay</t>
  </si>
  <si>
    <t>Resolute</t>
  </si>
  <si>
    <t>74.716944</t>
  </si>
  <si>
    <t>-94.969444</t>
  </si>
  <si>
    <t>Cartwright</t>
  </si>
  <si>
    <t>53.6828</t>
  </si>
  <si>
    <t>-57.0419</t>
  </si>
  <si>
    <t>YRG</t>
  </si>
  <si>
    <t>Rigolet Airport</t>
  </si>
  <si>
    <t>Rigolet</t>
  </si>
  <si>
    <t>54.1797</t>
  </si>
  <si>
    <t>-58.4575</t>
  </si>
  <si>
    <t>Roberval</t>
  </si>
  <si>
    <t>48.52</t>
  </si>
  <si>
    <t>-72.265556</t>
  </si>
  <si>
    <t>Red Lake</t>
  </si>
  <si>
    <t>51.0669</t>
  </si>
  <si>
    <t>-93.7931</t>
  </si>
  <si>
    <t>-19.080028</t>
  </si>
  <si>
    <t>-169.925639</t>
  </si>
  <si>
    <t>Rankin Inlet</t>
  </si>
  <si>
    <t>62.81139</t>
  </si>
  <si>
    <t>-92.115833</t>
  </si>
  <si>
    <t>Red Sucker Lake</t>
  </si>
  <si>
    <t>54.167222</t>
  </si>
  <si>
    <t>-93.557222</t>
  </si>
  <si>
    <t>Jasionka</t>
  </si>
  <si>
    <t>Rzeszow</t>
  </si>
  <si>
    <t>50.109958</t>
  </si>
  <si>
    <t>22.019</t>
  </si>
  <si>
    <t>Ataturk</t>
  </si>
  <si>
    <t>40.976922</t>
  </si>
  <si>
    <t>28.814606</t>
  </si>
  <si>
    <t>Umiujaq Airport</t>
  </si>
  <si>
    <t>Umiujaq</t>
  </si>
  <si>
    <t>56.5361</t>
  </si>
  <si>
    <t>-76.5183</t>
  </si>
  <si>
    <t>Long Island Mac Arthur</t>
  </si>
  <si>
    <t>Islip</t>
  </si>
  <si>
    <t>40.79525</t>
  </si>
  <si>
    <t>-73.100222</t>
  </si>
  <si>
    <t>Tuktoyaktuk</t>
  </si>
  <si>
    <t>69.433334</t>
  </si>
  <si>
    <t>-133.026389</t>
  </si>
  <si>
    <t>RRG</t>
  </si>
  <si>
    <t>Plaine Corail</t>
  </si>
  <si>
    <t>Rodriguez Island</t>
  </si>
  <si>
    <t>Mauritius</t>
  </si>
  <si>
    <t>-19.757658</t>
  </si>
  <si>
    <t>63.360983</t>
  </si>
  <si>
    <t>Sloulin Fld Intl</t>
  </si>
  <si>
    <t>Williston</t>
  </si>
  <si>
    <t>48.177939</t>
  </si>
  <si>
    <t>-103.642347</t>
  </si>
  <si>
    <t>ISO</t>
  </si>
  <si>
    <t>Kinston Regional Jetport</t>
  </si>
  <si>
    <t>Kinston</t>
  </si>
  <si>
    <t>35.331389</t>
  </si>
  <si>
    <t>-77.608889</t>
  </si>
  <si>
    <t>Hall Beach</t>
  </si>
  <si>
    <t>68.776111</t>
  </si>
  <si>
    <t>-81.243611</t>
  </si>
  <si>
    <t>Ithaca Tompkins Rgnl</t>
  </si>
  <si>
    <t>Ithaca</t>
  </si>
  <si>
    <t>42.491028</t>
  </si>
  <si>
    <t>-76.458444</t>
  </si>
  <si>
    <t>Rouyn Noranda</t>
  </si>
  <si>
    <t>48.206111</t>
  </si>
  <si>
    <t>-78.835556</t>
  </si>
  <si>
    <t>Repulse Bay</t>
  </si>
  <si>
    <t>66.521389</t>
  </si>
  <si>
    <t>-86.224722</t>
  </si>
  <si>
    <t>Roros</t>
  </si>
  <si>
    <t>62.578411</t>
  </si>
  <si>
    <t>11.342347</t>
  </si>
  <si>
    <t>YUL</t>
  </si>
  <si>
    <t>Pierre Elliott Trudeau Intl</t>
  </si>
  <si>
    <t>45.470556</t>
  </si>
  <si>
    <t>-73.740833</t>
  </si>
  <si>
    <t>Yuma Mcas Yuma Intl</t>
  </si>
  <si>
    <t>Yuma</t>
  </si>
  <si>
    <t>32.656578</t>
  </si>
  <si>
    <t>-114.60598</t>
  </si>
  <si>
    <t>Thompson</t>
  </si>
  <si>
    <t>55.801111</t>
  </si>
  <si>
    <t>-97.864166</t>
  </si>
  <si>
    <t>RSJ</t>
  </si>
  <si>
    <t>Rosario Seaplane Base</t>
  </si>
  <si>
    <t>48.645556</t>
  </si>
  <si>
    <t>-122.868056</t>
  </si>
  <si>
    <t>Alma Airport</t>
  </si>
  <si>
    <t>Alma</t>
  </si>
  <si>
    <t>48.508611</t>
  </si>
  <si>
    <t>-71.641389</t>
  </si>
  <si>
    <t>Cape Dorset</t>
  </si>
  <si>
    <t>64.23</t>
  </si>
  <si>
    <t>-76.526667</t>
  </si>
  <si>
    <t>RSH</t>
  </si>
  <si>
    <t>Russian Mission Airport</t>
  </si>
  <si>
    <t>Russian Mission</t>
  </si>
  <si>
    <t>61.775</t>
  </si>
  <si>
    <t>-161.319444</t>
  </si>
  <si>
    <t>-36.588322</t>
  </si>
  <si>
    <t>-64.275694</t>
  </si>
  <si>
    <t>-29.381636</t>
  </si>
  <si>
    <t>-66.795839</t>
  </si>
  <si>
    <t>24.8917</t>
  </si>
  <si>
    <t>-76.177739</t>
  </si>
  <si>
    <t>RTA</t>
  </si>
  <si>
    <t>Rotuma Airport</t>
  </si>
  <si>
    <t>Rotuma</t>
  </si>
  <si>
    <t>-12.4825</t>
  </si>
  <si>
    <t>177.071</t>
  </si>
  <si>
    <t>City Centre</t>
  </si>
  <si>
    <t>43.627499</t>
  </si>
  <si>
    <t>-79.396167</t>
  </si>
  <si>
    <t>Timmins</t>
  </si>
  <si>
    <t>48.569721</t>
  </si>
  <si>
    <t>-81.376667</t>
  </si>
  <si>
    <t>Chaklala</t>
  </si>
  <si>
    <t>33.616653</t>
  </si>
  <si>
    <t>73.099233</t>
  </si>
  <si>
    <t>34.842328</t>
  </si>
  <si>
    <t>127.61685</t>
  </si>
  <si>
    <t>Tasiujaq Airport</t>
  </si>
  <si>
    <t>Tasiujaq</t>
  </si>
  <si>
    <t>58.6678</t>
  </si>
  <si>
    <t>-69.9558</t>
  </si>
  <si>
    <t>Mount Isa</t>
  </si>
  <si>
    <t>-20.663889</t>
  </si>
  <si>
    <t>139.488611</t>
  </si>
  <si>
    <t>Southwest Florida Intl</t>
  </si>
  <si>
    <t>26.536167</t>
  </si>
  <si>
    <t>-81.755167</t>
  </si>
  <si>
    <t>Big Trout Lake</t>
  </si>
  <si>
    <t>53.8178</t>
  </si>
  <si>
    <t>-89.8969</t>
  </si>
  <si>
    <t>43.908283</t>
  </si>
  <si>
    <t>-92.500014</t>
  </si>
  <si>
    <t>Rotterdam</t>
  </si>
  <si>
    <t>51.956944</t>
  </si>
  <si>
    <t>4.437222</t>
  </si>
  <si>
    <t>YWH</t>
  </si>
  <si>
    <t>Victoria Inner Harbour Airport</t>
  </si>
  <si>
    <t>48.422778</t>
  </si>
  <si>
    <t>-123.3875</t>
  </si>
  <si>
    <t>Winnipeg Intl</t>
  </si>
  <si>
    <t>49.910036</t>
  </si>
  <si>
    <t>-97.239886</t>
  </si>
  <si>
    <t>Diego Aracena Intl</t>
  </si>
  <si>
    <t>-20.535222</t>
  </si>
  <si>
    <t>-70.181275</t>
  </si>
  <si>
    <t>YWM</t>
  </si>
  <si>
    <t>Williams Harbour Airport</t>
  </si>
  <si>
    <t>Williams Harbour</t>
  </si>
  <si>
    <t>52.5669</t>
  </si>
  <si>
    <t>-55.7847</t>
  </si>
  <si>
    <t>Williams Lake</t>
  </si>
  <si>
    <t>52.183056</t>
  </si>
  <si>
    <t>-122.054167</t>
  </si>
  <si>
    <t>Coronel Francisco Secada Vignetta Intl</t>
  </si>
  <si>
    <t>-3.784739</t>
  </si>
  <si>
    <t>-73.308806</t>
  </si>
  <si>
    <t>Wabush</t>
  </si>
  <si>
    <t>52.921944</t>
  </si>
  <si>
    <t>-66.864444</t>
  </si>
  <si>
    <t>Deline</t>
  </si>
  <si>
    <t>65.1833333</t>
  </si>
  <si>
    <t>-125.41666667</t>
  </si>
  <si>
    <t>Juan Manuel Galvez Intl</t>
  </si>
  <si>
    <t>Roatan</t>
  </si>
  <si>
    <t>16.316814</t>
  </si>
  <si>
    <t>-86.522961</t>
  </si>
  <si>
    <t>35.7997</t>
  </si>
  <si>
    <t>107.603</t>
  </si>
  <si>
    <t>YWB</t>
  </si>
  <si>
    <t>Kangiqsujuaq - Wakeham Bay Airport</t>
  </si>
  <si>
    <t>Kangiqsujuaq</t>
  </si>
  <si>
    <t>61.588611</t>
  </si>
  <si>
    <t>-71.929444</t>
  </si>
  <si>
    <t>38.1494</t>
  </si>
  <si>
    <t>85.5328</t>
  </si>
  <si>
    <t>IRC</t>
  </si>
  <si>
    <t>Circle City Airport</t>
  </si>
  <si>
    <t>Circle</t>
  </si>
  <si>
    <t>65.827778</t>
  </si>
  <si>
    <t>-144.076111</t>
  </si>
  <si>
    <t>3.05</t>
  </si>
  <si>
    <t>30.917</t>
  </si>
  <si>
    <t>Webequie</t>
  </si>
  <si>
    <t>52.9597</t>
  </si>
  <si>
    <t>-87.3689</t>
  </si>
  <si>
    <t>Central</t>
  </si>
  <si>
    <t>51.334366</t>
  </si>
  <si>
    <t>46.022952</t>
  </si>
  <si>
    <t>YWS</t>
  </si>
  <si>
    <t>Whistler/Green Lake Water Aerodrome</t>
  </si>
  <si>
    <t>Whistler</t>
  </si>
  <si>
    <t>50.1436</t>
  </si>
  <si>
    <t>-122.949</t>
  </si>
  <si>
    <t>RUK</t>
  </si>
  <si>
    <t>Rukumkot</t>
  </si>
  <si>
    <t>28.627</t>
  </si>
  <si>
    <t>82.195</t>
  </si>
  <si>
    <t>RUM</t>
  </si>
  <si>
    <t>Rumjatar</t>
  </si>
  <si>
    <t>27.303509</t>
  </si>
  <si>
    <t>86.55043</t>
  </si>
  <si>
    <t>St Denis Gillot</t>
  </si>
  <si>
    <t>St.-denis</t>
  </si>
  <si>
    <t>-20.8871</t>
  </si>
  <si>
    <t>55.510308</t>
  </si>
  <si>
    <t>Williamsport Rgnl</t>
  </si>
  <si>
    <t>Williamsport</t>
  </si>
  <si>
    <t>41.241836</t>
  </si>
  <si>
    <t>-76.921094</t>
  </si>
  <si>
    <t>Rurutu</t>
  </si>
  <si>
    <t>-22.434069</t>
  </si>
  <si>
    <t>-151.360614</t>
  </si>
  <si>
    <t>Sultan Azlan Shah</t>
  </si>
  <si>
    <t>4.567972</t>
  </si>
  <si>
    <t>101.092194</t>
  </si>
  <si>
    <t>IPI</t>
  </si>
  <si>
    <t>Ipiales</t>
  </si>
  <si>
    <t>0.861925</t>
  </si>
  <si>
    <t>-77.671764</t>
  </si>
  <si>
    <t>Bonaventure Airport</t>
  </si>
  <si>
    <t>Bonaventure</t>
  </si>
  <si>
    <t>48.0711</t>
  </si>
  <si>
    <t>-65.4603</t>
  </si>
  <si>
    <t>King Khaled Intl</t>
  </si>
  <si>
    <t>24.95764</t>
  </si>
  <si>
    <t>46.698776</t>
  </si>
  <si>
    <t>YVA</t>
  </si>
  <si>
    <t>Iconi Airport</t>
  </si>
  <si>
    <t>-11.7108</t>
  </si>
  <si>
    <t>43.2439</t>
  </si>
  <si>
    <t>RVA</t>
  </si>
  <si>
    <t>Farafangana</t>
  </si>
  <si>
    <t>-22.805286</t>
  </si>
  <si>
    <t>47.820614</t>
  </si>
  <si>
    <t>52.6558</t>
  </si>
  <si>
    <t>-94.0614</t>
  </si>
  <si>
    <t>YVM</t>
  </si>
  <si>
    <t>Qikiqtarjuaq</t>
  </si>
  <si>
    <t>Broughton Island</t>
  </si>
  <si>
    <t>67.545833</t>
  </si>
  <si>
    <t>-64.031389</t>
  </si>
  <si>
    <t>RUT</t>
  </si>
  <si>
    <t>Rutland State Airport</t>
  </si>
  <si>
    <t>Rutland</t>
  </si>
  <si>
    <t>43.5294</t>
  </si>
  <si>
    <t>-72.9496</t>
  </si>
  <si>
    <t>Val D Or</t>
  </si>
  <si>
    <t>Val D'or</t>
  </si>
  <si>
    <t>48.053333</t>
  </si>
  <si>
    <t>-77.782778</t>
  </si>
  <si>
    <t>Kuujjuaq</t>
  </si>
  <si>
    <t>Quujjuaq</t>
  </si>
  <si>
    <t>-68.426944</t>
  </si>
  <si>
    <t>Norman Wells</t>
  </si>
  <si>
    <t>65.281617</t>
  </si>
  <si>
    <t>-126.798219</t>
  </si>
  <si>
    <t>Vancouver Intl</t>
  </si>
  <si>
    <t>Vancouver</t>
  </si>
  <si>
    <t>49.193889</t>
  </si>
  <si>
    <t>-123.184444</t>
  </si>
  <si>
    <t>Hang Nadim</t>
  </si>
  <si>
    <t>1.121028</t>
  </si>
  <si>
    <t>104.118753</t>
  </si>
  <si>
    <t>JUB</t>
  </si>
  <si>
    <t>Juba</t>
  </si>
  <si>
    <t>South Sudan</t>
  </si>
  <si>
    <t>4.872006</t>
  </si>
  <si>
    <t>31.601117</t>
  </si>
  <si>
    <t>BTI</t>
  </si>
  <si>
    <t>Barter Island Lrrs</t>
  </si>
  <si>
    <t>Barter Island</t>
  </si>
  <si>
    <t>70.133989</t>
  </si>
  <si>
    <t>-143.581867</t>
  </si>
  <si>
    <t>30.5822</t>
  </si>
  <si>
    <t>117.0502</t>
  </si>
  <si>
    <t>Aqaba King Hussein Intl</t>
  </si>
  <si>
    <t>Jordan</t>
  </si>
  <si>
    <t>29.611619</t>
  </si>
  <si>
    <t>35.018067</t>
  </si>
  <si>
    <t>-24.392778</t>
  </si>
  <si>
    <t>-65.097778</t>
  </si>
  <si>
    <t>Hafr Al-batin</t>
  </si>
  <si>
    <t>28.335192</t>
  </si>
  <si>
    <t>46.125069</t>
  </si>
  <si>
    <t>Butte</t>
  </si>
  <si>
    <t>45.954806</t>
  </si>
  <si>
    <t>-112.497472</t>
  </si>
  <si>
    <t>Sultan Iskandarmuda</t>
  </si>
  <si>
    <t>5.523522</t>
  </si>
  <si>
    <t>95.420372</t>
  </si>
  <si>
    <t>BTK</t>
  </si>
  <si>
    <t>Bratsk</t>
  </si>
  <si>
    <t>56.370556</t>
  </si>
  <si>
    <t>101.698331</t>
  </si>
  <si>
    <t>BSX</t>
  </si>
  <si>
    <t>Pathein Airport</t>
  </si>
  <si>
    <t>Pathein</t>
  </si>
  <si>
    <t>16.815233</t>
  </si>
  <si>
    <t>94.779911</t>
  </si>
  <si>
    <t>ApartadÃ³ Airport</t>
  </si>
  <si>
    <t>ApartadÃ³</t>
  </si>
  <si>
    <t>7.033</t>
  </si>
  <si>
    <t>-77.2</t>
  </si>
  <si>
    <t>Basrah Intl</t>
  </si>
  <si>
    <t>Basrah</t>
  </si>
  <si>
    <t>Iraq</t>
  </si>
  <si>
    <t>30.549069</t>
  </si>
  <si>
    <t>47.662142</t>
  </si>
  <si>
    <t>Faleolo Intl</t>
  </si>
  <si>
    <t>Faleolo</t>
  </si>
  <si>
    <t>-13.829969</t>
  </si>
  <si>
    <t>-172.008336</t>
  </si>
  <si>
    <t>Santorini</t>
  </si>
  <si>
    <t>36.399169</t>
  </si>
  <si>
    <t>25.479333</t>
  </si>
  <si>
    <t>JVA</t>
  </si>
  <si>
    <t>Ankavandra Airport</t>
  </si>
  <si>
    <t>Ankavandra</t>
  </si>
  <si>
    <t>-18.8</t>
  </si>
  <si>
    <t>45.283</t>
  </si>
  <si>
    <t>ARC</t>
  </si>
  <si>
    <t>Arctic Village Airport</t>
  </si>
  <si>
    <t>Arctic Village</t>
  </si>
  <si>
    <t>68.1147</t>
  </si>
  <si>
    <t>-145.579</t>
  </si>
  <si>
    <t>BSG</t>
  </si>
  <si>
    <t>Bata</t>
  </si>
  <si>
    <t>Equatorial Guinea</t>
  </si>
  <si>
    <t>1.905469</t>
  </si>
  <si>
    <t>9.805681</t>
  </si>
  <si>
    <t>Bosaso Airport</t>
  </si>
  <si>
    <t>11.2753</t>
  </si>
  <si>
    <t>49.1494</t>
  </si>
  <si>
    <t>Presidente Juscelino Kubitschek</t>
  </si>
  <si>
    <t>Brasilia</t>
  </si>
  <si>
    <t>-15.8711</t>
  </si>
  <si>
    <t>-47.918625</t>
  </si>
  <si>
    <t>Jose Celestino Mutis</t>
  </si>
  <si>
    <t>Bahia Solano</t>
  </si>
  <si>
    <t>6.202917</t>
  </si>
  <si>
    <t>-77.394675</t>
  </si>
  <si>
    <t>Talagi</t>
  </si>
  <si>
    <t>64.360281</t>
  </si>
  <si>
    <t>40.430167</t>
  </si>
  <si>
    <t>25.053333</t>
  </si>
  <si>
    <t>99.168333</t>
  </si>
  <si>
    <t>Chacalluta</t>
  </si>
  <si>
    <t>-18.348531</t>
  </si>
  <si>
    <t>-70.338742</t>
  </si>
  <si>
    <t>-3.367794</t>
  </si>
  <si>
    <t>36.633333</t>
  </si>
  <si>
    <t>20.451322</t>
  </si>
  <si>
    <t>121.979883</t>
  </si>
  <si>
    <t>Arlanda</t>
  </si>
  <si>
    <t>59.651944</t>
  </si>
  <si>
    <t>17.918611</t>
  </si>
  <si>
    <t>34.793289</t>
  </si>
  <si>
    <t>5.738231</t>
  </si>
  <si>
    <t>EuroAirport Basel-Mulhouse-Freiburg</t>
  </si>
  <si>
    <t>47.59</t>
  </si>
  <si>
    <t>7.529167</t>
  </si>
  <si>
    <t>Brussels Natl</t>
  </si>
  <si>
    <t>50.901389</t>
  </si>
  <si>
    <t>4.484444</t>
  </si>
  <si>
    <t>Rodriguez Ballon</t>
  </si>
  <si>
    <t>-16.341072</t>
  </si>
  <si>
    <t>-71.583083</t>
  </si>
  <si>
    <t>Wiley Post Will Rogers Mem</t>
  </si>
  <si>
    <t>Barrow</t>
  </si>
  <si>
    <t>71.285446</t>
  </si>
  <si>
    <t>-156.766003</t>
  </si>
  <si>
    <t>53.507081</t>
  </si>
  <si>
    <t>8.572878</t>
  </si>
  <si>
    <t>-15.467103</t>
  </si>
  <si>
    <t>-70.158169</t>
  </si>
  <si>
    <t>Turany</t>
  </si>
  <si>
    <t>49.151269</t>
  </si>
  <si>
    <t>16.694433</t>
  </si>
  <si>
    <t>51.382669</t>
  </si>
  <si>
    <t>-2.719089</t>
  </si>
  <si>
    <t>JUM</t>
  </si>
  <si>
    <t>Jumla</t>
  </si>
  <si>
    <t>29.274167</t>
  </si>
  <si>
    <t>82.193333</t>
  </si>
  <si>
    <t>BRR</t>
  </si>
  <si>
    <t>Barra Airport</t>
  </si>
  <si>
    <t>Barra</t>
  </si>
  <si>
    <t>57.0228</t>
  </si>
  <si>
    <t>-7.44306</t>
  </si>
  <si>
    <t>Quzhou</t>
  </si>
  <si>
    <t>28.9658</t>
  </si>
  <si>
    <t>118.899</t>
  </si>
  <si>
    <t>JUV</t>
  </si>
  <si>
    <t>Upernavik Airport</t>
  </si>
  <si>
    <t>Upernavik</t>
  </si>
  <si>
    <t>72.7902</t>
  </si>
  <si>
    <t>-56.1306</t>
  </si>
  <si>
    <t>70.866667</t>
  </si>
  <si>
    <t>ASI</t>
  </si>
  <si>
    <t>Wideawake Field</t>
  </si>
  <si>
    <t>Georgetown Acension Island Santa Helena</t>
  </si>
  <si>
    <t>-7.969597</t>
  </si>
  <si>
    <t>-14.393664</t>
  </si>
  <si>
    <t>46.283333</t>
  </si>
  <si>
    <t>48.006278</t>
  </si>
  <si>
    <t>45.150833</t>
  </si>
  <si>
    <t>1.469167</t>
  </si>
  <si>
    <t>Ashkhabad</t>
  </si>
  <si>
    <t>Turkmenistan</t>
  </si>
  <si>
    <t>37.986814</t>
  </si>
  <si>
    <t>58.360967</t>
  </si>
  <si>
    <t>BVI</t>
  </si>
  <si>
    <t>Birdsville Airport</t>
  </si>
  <si>
    <t>Birdsville</t>
  </si>
  <si>
    <t>-25.8975</t>
  </si>
  <si>
    <t>139.348</t>
  </si>
  <si>
    <t>Alice Springs</t>
  </si>
  <si>
    <t>-23.806667</t>
  </si>
  <si>
    <t>133.902222</t>
  </si>
  <si>
    <t>JSA</t>
  </si>
  <si>
    <t>Jaisalmer</t>
  </si>
  <si>
    <t>26.888653</t>
  </si>
  <si>
    <t>70.864967</t>
  </si>
  <si>
    <t>ASO</t>
  </si>
  <si>
    <t>Asosa</t>
  </si>
  <si>
    <t>10.01855</t>
  </si>
  <si>
    <t>34.586253</t>
  </si>
  <si>
    <t>ASM</t>
  </si>
  <si>
    <t>Asmara Intl</t>
  </si>
  <si>
    <t>Asmara</t>
  </si>
  <si>
    <t>Eritrea</t>
  </si>
  <si>
    <t>15.291853</t>
  </si>
  <si>
    <t>38.910667</t>
  </si>
  <si>
    <t>46.17655</t>
  </si>
  <si>
    <t>21.262022</t>
  </si>
  <si>
    <t>ARV</t>
  </si>
  <si>
    <t>Lakeland</t>
  </si>
  <si>
    <t>Minocqua - Woodruff</t>
  </si>
  <si>
    <t>45.927778</t>
  </si>
  <si>
    <t>-89.730833</t>
  </si>
  <si>
    <t>Batumi</t>
  </si>
  <si>
    <t>Georgia</t>
  </si>
  <si>
    <t>41.610278</t>
  </si>
  <si>
    <t>41.599694</t>
  </si>
  <si>
    <t>26.731528</t>
  </si>
  <si>
    <t>94.175536</t>
  </si>
  <si>
    <t>Aracatuba</t>
  </si>
  <si>
    <t>-21.141342</t>
  </si>
  <si>
    <t>-50.424722</t>
  </si>
  <si>
    <t>Kilimanjaro Intl</t>
  </si>
  <si>
    <t>-3.429406</t>
  </si>
  <si>
    <t>37.074461</t>
  </si>
  <si>
    <t>BUZ</t>
  </si>
  <si>
    <t>Bushehr</t>
  </si>
  <si>
    <t>28.944811</t>
  </si>
  <si>
    <t>50.834637</t>
  </si>
  <si>
    <t>ART</t>
  </si>
  <si>
    <t>Watertown Intl</t>
  </si>
  <si>
    <t>Watertown</t>
  </si>
  <si>
    <t>43.991922</t>
  </si>
  <si>
    <t>-76.021739</t>
  </si>
  <si>
    <t>BUX</t>
  </si>
  <si>
    <t>Bunia</t>
  </si>
  <si>
    <t>1.565719</t>
  </si>
  <si>
    <t>30.220833</t>
  </si>
  <si>
    <t>ASA</t>
  </si>
  <si>
    <t>Assab Intl</t>
  </si>
  <si>
    <t>Assab</t>
  </si>
  <si>
    <t>13.071783</t>
  </si>
  <si>
    <t>42.645006</t>
  </si>
  <si>
    <t>Boa Vista</t>
  </si>
  <si>
    <t>Cape Verde</t>
  </si>
  <si>
    <t>16.136531</t>
  </si>
  <si>
    <t>-22.888897</t>
  </si>
  <si>
    <t>2.846311</t>
  </si>
  <si>
    <t>-60.690069</t>
  </si>
  <si>
    <t>Tille</t>
  </si>
  <si>
    <t>49.454444</t>
  </si>
  <si>
    <t>2.112778</t>
  </si>
  <si>
    <t>Burketown Airport</t>
  </si>
  <si>
    <t>-17.7486</t>
  </si>
  <si>
    <t>139.534</t>
  </si>
  <si>
    <t>Ferihegy</t>
  </si>
  <si>
    <t>Hungary</t>
  </si>
  <si>
    <t>47.436933</t>
  </si>
  <si>
    <t>19.255592</t>
  </si>
  <si>
    <t>Eleftherios Venizelos Intl</t>
  </si>
  <si>
    <t>37.936358</t>
  </si>
  <si>
    <t>23.944467</t>
  </si>
  <si>
    <t>Buffalo Niagara Intl</t>
  </si>
  <si>
    <t>Buffalo</t>
  </si>
  <si>
    <t>42.940525</t>
  </si>
  <si>
    <t>-78.732167</t>
  </si>
  <si>
    <t>40.995108</t>
  </si>
  <si>
    <t>39.789728</t>
  </si>
  <si>
    <t>Arthurs Town Airport</t>
  </si>
  <si>
    <t>24.629417</t>
  </si>
  <si>
    <t>-75.673775</t>
  </si>
  <si>
    <t>31.709594</t>
  </si>
  <si>
    <t>74.797264</t>
  </si>
  <si>
    <t>BUN</t>
  </si>
  <si>
    <t>Gerardo Tobar Lopez</t>
  </si>
  <si>
    <t>Buenaventura</t>
  </si>
  <si>
    <t>3.819628</t>
  </si>
  <si>
    <t>-76.989767</t>
  </si>
  <si>
    <t>ATR</t>
  </si>
  <si>
    <t>Atar</t>
  </si>
  <si>
    <t>Mauritania</t>
  </si>
  <si>
    <t>20.506828</t>
  </si>
  <si>
    <t>-13.043194</t>
  </si>
  <si>
    <t>BUO</t>
  </si>
  <si>
    <t>Burao Airport</t>
  </si>
  <si>
    <t>Burao</t>
  </si>
  <si>
    <t>9.517</t>
  </si>
  <si>
    <t>45.567</t>
  </si>
  <si>
    <t>ATK</t>
  </si>
  <si>
    <t>Atqasuk Edward Burnell Sr Memorial Airport</t>
  </si>
  <si>
    <t>Atqasuk</t>
  </si>
  <si>
    <t>70.4673</t>
  </si>
  <si>
    <t>-157.436</t>
  </si>
  <si>
    <t>Hartsfield Jackson Atlanta Intl</t>
  </si>
  <si>
    <t>33.636719</t>
  </si>
  <si>
    <t>-84.428067</t>
  </si>
  <si>
    <t>J M Nkomo Intl</t>
  </si>
  <si>
    <t>-20.017431</t>
  </si>
  <si>
    <t>28.617869</t>
  </si>
  <si>
    <t>Bob Hope</t>
  </si>
  <si>
    <t>Burbank</t>
  </si>
  <si>
    <t>34.200667</t>
  </si>
  <si>
    <t>-118.358667</t>
  </si>
  <si>
    <t>M R Stefanik</t>
  </si>
  <si>
    <t>48.170167</t>
  </si>
  <si>
    <t>17.212667</t>
  </si>
  <si>
    <t>Aswan Intl</t>
  </si>
  <si>
    <t>23.964356</t>
  </si>
  <si>
    <t>32.819975</t>
  </si>
  <si>
    <t>Alexandros Papadiamantis</t>
  </si>
  <si>
    <t>39.1771</t>
  </si>
  <si>
    <t>23.503675</t>
  </si>
  <si>
    <t>Amboseli National Park</t>
  </si>
  <si>
    <t>-2.64505</t>
  </si>
  <si>
    <t>37.2531</t>
  </si>
  <si>
    <t>Baton Rouge Metro Ryan Fld</t>
  </si>
  <si>
    <t>Baton Rouge</t>
  </si>
  <si>
    <t>30.533167</t>
  </si>
  <si>
    <t>-91.149639</t>
  </si>
  <si>
    <t>3.12385</t>
  </si>
  <si>
    <t>113.020472</t>
  </si>
  <si>
    <t>BTT</t>
  </si>
  <si>
    <t>Bettles</t>
  </si>
  <si>
    <t>66.913944</t>
  </si>
  <si>
    <t>-151.529056</t>
  </si>
  <si>
    <t>Burlington Intl</t>
  </si>
  <si>
    <t>Burlington</t>
  </si>
  <si>
    <t>44.471861</t>
  </si>
  <si>
    <t>-73.153278</t>
  </si>
  <si>
    <t>Erkilet</t>
  </si>
  <si>
    <t>38.770386</t>
  </si>
  <si>
    <t>35.495428</t>
  </si>
  <si>
    <t>Silvio Pettirossi Intl</t>
  </si>
  <si>
    <t>Asuncion</t>
  </si>
  <si>
    <t>-25.23985</t>
  </si>
  <si>
    <t>-57.519133</t>
  </si>
  <si>
    <t>23.1838</t>
  </si>
  <si>
    <t>89.160833</t>
  </si>
  <si>
    <t>ATB</t>
  </si>
  <si>
    <t>Atbara Airport</t>
  </si>
  <si>
    <t>Atbara</t>
  </si>
  <si>
    <t>17.7</t>
  </si>
  <si>
    <t>33.967</t>
  </si>
  <si>
    <t>JSU</t>
  </si>
  <si>
    <t>Maniitsoq Airport</t>
  </si>
  <si>
    <t>Maniitsoq</t>
  </si>
  <si>
    <t>65.4125</t>
  </si>
  <si>
    <t>-52.9394</t>
  </si>
  <si>
    <t>Buka Island</t>
  </si>
  <si>
    <t>-5.42232</t>
  </si>
  <si>
    <t>154.673</t>
  </si>
  <si>
    <t>8.951322</t>
  </si>
  <si>
    <t>125.477972</t>
  </si>
  <si>
    <t>BXR</t>
  </si>
  <si>
    <t>Bam Airport</t>
  </si>
  <si>
    <t>Bam</t>
  </si>
  <si>
    <t>29.084169</t>
  </si>
  <si>
    <t>58.450042</t>
  </si>
  <si>
    <t>Austin Bergstrom Intl</t>
  </si>
  <si>
    <t>30.194528</t>
  </si>
  <si>
    <t>-97.669889</t>
  </si>
  <si>
    <t>44.891388</t>
  </si>
  <si>
    <t>2.421944</t>
  </si>
  <si>
    <t>TZA</t>
  </si>
  <si>
    <t>Belize City Municipal Airport</t>
  </si>
  <si>
    <t>17.5344</t>
  </si>
  <si>
    <t>-88.298</t>
  </si>
  <si>
    <t>AUQ</t>
  </si>
  <si>
    <t>Hiva Oa-Atuona Airport</t>
  </si>
  <si>
    <t>Hiva-oa</t>
  </si>
  <si>
    <t>-9.768794</t>
  </si>
  <si>
    <t>-139.011256</t>
  </si>
  <si>
    <t>AUG</t>
  </si>
  <si>
    <t>Augusta State</t>
  </si>
  <si>
    <t>Augusta</t>
  </si>
  <si>
    <t>44.320647</t>
  </si>
  <si>
    <t>-69.797317</t>
  </si>
  <si>
    <t>AUK</t>
  </si>
  <si>
    <t>Alakanuk Airport</t>
  </si>
  <si>
    <t>Alakanuk</t>
  </si>
  <si>
    <t>62.68</t>
  </si>
  <si>
    <t>-164.66</t>
  </si>
  <si>
    <t>Abu Dhabi Intl</t>
  </si>
  <si>
    <t>24.432972</t>
  </si>
  <si>
    <t>54.651138</t>
  </si>
  <si>
    <t>Mc Ghee Tyson</t>
  </si>
  <si>
    <t>Knoxville</t>
  </si>
  <si>
    <t>35.810972</t>
  </si>
  <si>
    <t>-83.994028</t>
  </si>
  <si>
    <t>Santiago Perez</t>
  </si>
  <si>
    <t>7.068881</t>
  </si>
  <si>
    <t>-70.736925</t>
  </si>
  <si>
    <t>Wusu</t>
  </si>
  <si>
    <t>37.746897</t>
  </si>
  <si>
    <t>112.628428</t>
  </si>
  <si>
    <t>Reina Beatrix Intl</t>
  </si>
  <si>
    <t>12.501389</t>
  </si>
  <si>
    <t>-70.015221</t>
  </si>
  <si>
    <t>ATT</t>
  </si>
  <si>
    <t>Camp Mabry Austin City</t>
  </si>
  <si>
    <t>Austin TX</t>
  </si>
  <si>
    <t>30.31666</t>
  </si>
  <si>
    <t>-97.7666</t>
  </si>
  <si>
    <t>44.914</t>
  </si>
  <si>
    <t>-97.1547</t>
  </si>
  <si>
    <t>Asyut International Airport</t>
  </si>
  <si>
    <t>Asyut</t>
  </si>
  <si>
    <t>27.046508</t>
  </si>
  <si>
    <t>31.011983</t>
  </si>
  <si>
    <t>Appleton</t>
  </si>
  <si>
    <t>44.257526</t>
  </si>
  <si>
    <t>-88.507576</t>
  </si>
  <si>
    <t>Torsby Airport</t>
  </si>
  <si>
    <t>60.157622</t>
  </si>
  <si>
    <t>12.991269</t>
  </si>
  <si>
    <t>Caumont</t>
  </si>
  <si>
    <t>43.9073</t>
  </si>
  <si>
    <t>4.901831</t>
  </si>
  <si>
    <t>Wynyard Airport</t>
  </si>
  <si>
    <t>Burnie</t>
  </si>
  <si>
    <t>-40.9989</t>
  </si>
  <si>
    <t>145.731</t>
  </si>
  <si>
    <t>Wilkes Barre Scranton Intl</t>
  </si>
  <si>
    <t>Scranton</t>
  </si>
  <si>
    <t>41.338478</t>
  </si>
  <si>
    <t>-75.723403</t>
  </si>
  <si>
    <t>Brunei Intl</t>
  </si>
  <si>
    <t>Brunei</t>
  </si>
  <si>
    <t>4.9442</t>
  </si>
  <si>
    <t>114.928353</t>
  </si>
  <si>
    <t>Jiuzhaigou Huanglong</t>
  </si>
  <si>
    <t>32.857</t>
  </si>
  <si>
    <t>103.683</t>
  </si>
  <si>
    <t>Baltimore Washington Intl</t>
  </si>
  <si>
    <t>Baltimore</t>
  </si>
  <si>
    <t>39.175361</t>
  </si>
  <si>
    <t>-76.668333</t>
  </si>
  <si>
    <t>Brac</t>
  </si>
  <si>
    <t>43.285719</t>
  </si>
  <si>
    <t>16.679719</t>
  </si>
  <si>
    <t>Braunschweig Wolfsburg</t>
  </si>
  <si>
    <t>52.319167</t>
  </si>
  <si>
    <t>10.556111</t>
  </si>
  <si>
    <t>Asheville</t>
  </si>
  <si>
    <t>35.436194</t>
  </si>
  <si>
    <t>-82.541806</t>
  </si>
  <si>
    <t>Bhairahawa</t>
  </si>
  <si>
    <t>27.505703</t>
  </si>
  <si>
    <t>83.41625</t>
  </si>
  <si>
    <t>Tegel</t>
  </si>
  <si>
    <t>52.559686</t>
  </si>
  <si>
    <t>13.287711</t>
  </si>
  <si>
    <t>29.7333</t>
  </si>
  <si>
    <t>118.256</t>
  </si>
  <si>
    <t>62.399453</t>
  </si>
  <si>
    <t>25.678253</t>
  </si>
  <si>
    <t>AUY</t>
  </si>
  <si>
    <t>Anelghowhat Airport</t>
  </si>
  <si>
    <t>Anelghowhat</t>
  </si>
  <si>
    <t>-20.2492</t>
  </si>
  <si>
    <t>169.771</t>
  </si>
  <si>
    <t>Vias</t>
  </si>
  <si>
    <t>Beziers</t>
  </si>
  <si>
    <t>43.323522</t>
  </si>
  <si>
    <t>3.353903</t>
  </si>
  <si>
    <t>BZV</t>
  </si>
  <si>
    <t>Maya Maya</t>
  </si>
  <si>
    <t>Brazzaville</t>
  </si>
  <si>
    <t>-4.2517</t>
  </si>
  <si>
    <t>15.253031</t>
  </si>
  <si>
    <t>BZK</t>
  </si>
  <si>
    <t>Bryansk</t>
  </si>
  <si>
    <t>53.214194</t>
  </si>
  <si>
    <t>34.176447</t>
  </si>
  <si>
    <t>4.313369</t>
  </si>
  <si>
    <t>118.121953</t>
  </si>
  <si>
    <t>46.460194</t>
  </si>
  <si>
    <t>11.326383</t>
  </si>
  <si>
    <t>Gallatin Field</t>
  </si>
  <si>
    <t>Bozeman</t>
  </si>
  <si>
    <t>45.777643</t>
  </si>
  <si>
    <t>-111.160151</t>
  </si>
  <si>
    <t>BZL</t>
  </si>
  <si>
    <t>Barisal Airport</t>
  </si>
  <si>
    <t>Barisal</t>
  </si>
  <si>
    <t>22.801</t>
  </si>
  <si>
    <t>90.3012</t>
  </si>
  <si>
    <t>AWD</t>
  </si>
  <si>
    <t>Aniwa Airport</t>
  </si>
  <si>
    <t>Aniwa</t>
  </si>
  <si>
    <t>-19.24</t>
  </si>
  <si>
    <t>169.605</t>
  </si>
  <si>
    <t>AWB</t>
  </si>
  <si>
    <t>Awaba Airport</t>
  </si>
  <si>
    <t>Awaba</t>
  </si>
  <si>
    <t>-8.014</t>
  </si>
  <si>
    <t>142.75</t>
  </si>
  <si>
    <t>53.0968</t>
  </si>
  <si>
    <t>17.9777</t>
  </si>
  <si>
    <t>Philip S W Goldson Intl</t>
  </si>
  <si>
    <t>17.539144</t>
  </si>
  <si>
    <t>-88.308203</t>
  </si>
  <si>
    <t>Avalon</t>
  </si>
  <si>
    <t>-38.039444</t>
  </si>
  <si>
    <t>144.469444</t>
  </si>
  <si>
    <t>39.615556</t>
  </si>
  <si>
    <t>140.218611</t>
  </si>
  <si>
    <t>AXU</t>
  </si>
  <si>
    <t>Axum</t>
  </si>
  <si>
    <t>14.14675</t>
  </si>
  <si>
    <t>38.772833</t>
  </si>
  <si>
    <t>AXP</t>
  </si>
  <si>
    <t>Spring Point</t>
  </si>
  <si>
    <t>22.441828</t>
  </si>
  <si>
    <t>-73.970858</t>
  </si>
  <si>
    <t>-15.248289</t>
  </si>
  <si>
    <t>-146.616708</t>
  </si>
  <si>
    <t>TWA</t>
  </si>
  <si>
    <t>Twin Hills Airport</t>
  </si>
  <si>
    <t>Twin Hills</t>
  </si>
  <si>
    <t>59.074444</t>
  </si>
  <si>
    <t>-160.275</t>
  </si>
  <si>
    <t>TWB</t>
  </si>
  <si>
    <t>Toowoomba</t>
  </si>
  <si>
    <t>-27.542778</t>
  </si>
  <si>
    <t>151.916389</t>
  </si>
  <si>
    <t>El Eden</t>
  </si>
  <si>
    <t>4.452775</t>
  </si>
  <si>
    <t>-75.766447</t>
  </si>
  <si>
    <t>TVU</t>
  </si>
  <si>
    <t>Matei Airport</t>
  </si>
  <si>
    <t>Matei</t>
  </si>
  <si>
    <t>-16.6906</t>
  </si>
  <si>
    <t>-179.877</t>
  </si>
  <si>
    <t>46.1633</t>
  </si>
  <si>
    <t>100.704</t>
  </si>
  <si>
    <t>Carlos Manuel De Cespedes</t>
  </si>
  <si>
    <t>20.396331</t>
  </si>
  <si>
    <t>-76.621494</t>
  </si>
  <si>
    <t>TVY</t>
  </si>
  <si>
    <t>Dawei Airport</t>
  </si>
  <si>
    <t>Dawei</t>
  </si>
  <si>
    <t>14.103886</t>
  </si>
  <si>
    <t>98.203636</t>
  </si>
  <si>
    <t>Dimokritos</t>
  </si>
  <si>
    <t>40.855869</t>
  </si>
  <si>
    <t>25.956264</t>
  </si>
  <si>
    <t>Wallblake</t>
  </si>
  <si>
    <t>18.204834</t>
  </si>
  <si>
    <t>-63.055084</t>
  </si>
  <si>
    <t>31.337431</t>
  </si>
  <si>
    <t>48.76195</t>
  </si>
  <si>
    <t>Traverse City</t>
  </si>
  <si>
    <t>44.741445</t>
  </si>
  <si>
    <t>-85.582235</t>
  </si>
  <si>
    <t>UGC</t>
  </si>
  <si>
    <t>Urgench Airport</t>
  </si>
  <si>
    <t>Urgench</t>
  </si>
  <si>
    <t>Uzbekistan</t>
  </si>
  <si>
    <t>41.5843</t>
  </si>
  <si>
    <t>60.6417</t>
  </si>
  <si>
    <t>Ayers Rock</t>
  </si>
  <si>
    <t>Uluru</t>
  </si>
  <si>
    <t>-25.186111</t>
  </si>
  <si>
    <t>130.975556</t>
  </si>
  <si>
    <t>36.898731</t>
  </si>
  <si>
    <t>30.800461</t>
  </si>
  <si>
    <t>30.251369</t>
  </si>
  <si>
    <t>66.937764</t>
  </si>
  <si>
    <t>BZZ</t>
  </si>
  <si>
    <t>Brize Norton</t>
  </si>
  <si>
    <t>51.749964</t>
  </si>
  <si>
    <t>-1.583617</t>
  </si>
  <si>
    <t>Yazd Shahid Sadooghi</t>
  </si>
  <si>
    <t>31.904908</t>
  </si>
  <si>
    <t>54.276503</t>
  </si>
  <si>
    <t>Kalamazoo</t>
  </si>
  <si>
    <t>42.234875</t>
  </si>
  <si>
    <t>-85.552058</t>
  </si>
  <si>
    <t>AZN</t>
  </si>
  <si>
    <t>Andizhan Airport</t>
  </si>
  <si>
    <t>Andizhan</t>
  </si>
  <si>
    <t>40.7277</t>
  </si>
  <si>
    <t>72.294</t>
  </si>
  <si>
    <t>54.557511</t>
  </si>
  <si>
    <t>55.874417</t>
  </si>
  <si>
    <t>Touat Cheikh Sidi Mohamed Belkebir</t>
  </si>
  <si>
    <t>27.837589</t>
  </si>
  <si>
    <t>-0.186414</t>
  </si>
  <si>
    <t>24.617697</t>
  </si>
  <si>
    <t>73.8961</t>
  </si>
  <si>
    <t>UEL</t>
  </si>
  <si>
    <t>Quelimane</t>
  </si>
  <si>
    <t>-17.8555</t>
  </si>
  <si>
    <t>36.869106</t>
  </si>
  <si>
    <t>UCT</t>
  </si>
  <si>
    <t>Ukhta</t>
  </si>
  <si>
    <t>63.340297</t>
  </si>
  <si>
    <t>53.482592</t>
  </si>
  <si>
    <t>UDJ</t>
  </si>
  <si>
    <t>Uzhhorod International Airport</t>
  </si>
  <si>
    <t>Uzhgorod</t>
  </si>
  <si>
    <t>48.634278</t>
  </si>
  <si>
    <t>22.263356</t>
  </si>
  <si>
    <t>Ten Cel Av Cesar Bombonato</t>
  </si>
  <si>
    <t>Uberlandia</t>
  </si>
  <si>
    <t>-18.882844</t>
  </si>
  <si>
    <t>-48.225594</t>
  </si>
  <si>
    <t>KBC</t>
  </si>
  <si>
    <t>Birch Creek Airport</t>
  </si>
  <si>
    <t>Brich Creek</t>
  </si>
  <si>
    <t>66.256708</t>
  </si>
  <si>
    <t>-145.815319</t>
  </si>
  <si>
    <t>Akron Canton Regional Airport</t>
  </si>
  <si>
    <t>40.9160833</t>
  </si>
  <si>
    <t>-81.4421944</t>
  </si>
  <si>
    <t>55.4372</t>
  </si>
  <si>
    <t>-5.68639</t>
  </si>
  <si>
    <t>Elmas</t>
  </si>
  <si>
    <t>39.251469</t>
  </si>
  <si>
    <t>9.054283</t>
  </si>
  <si>
    <t>9.188049</t>
  </si>
  <si>
    <t>105.174721</t>
  </si>
  <si>
    <t>Cairo Intl</t>
  </si>
  <si>
    <t>30.121944</t>
  </si>
  <si>
    <t>31.405556</t>
  </si>
  <si>
    <t>-5.596992</t>
  </si>
  <si>
    <t>12.188353</t>
  </si>
  <si>
    <t>Columbia Metropolitan</t>
  </si>
  <si>
    <t>33.938833</t>
  </si>
  <si>
    <t>-81.119528</t>
  </si>
  <si>
    <t>KAW</t>
  </si>
  <si>
    <t>Kawthoung Airport</t>
  </si>
  <si>
    <t>Kawthoung</t>
  </si>
  <si>
    <t>10.049258</t>
  </si>
  <si>
    <t>98.538006</t>
  </si>
  <si>
    <t>KAX</t>
  </si>
  <si>
    <t>Kalbarri Airport</t>
  </si>
  <si>
    <t>Kalbarri</t>
  </si>
  <si>
    <t>-27.69</t>
  </si>
  <si>
    <t>114.262</t>
  </si>
  <si>
    <t>UBP</t>
  </si>
  <si>
    <t>Ubon Ratchathani</t>
  </si>
  <si>
    <t>15.251278</t>
  </si>
  <si>
    <t>104.870231</t>
  </si>
  <si>
    <t>CAZ</t>
  </si>
  <si>
    <t>Cobar Airport</t>
  </si>
  <si>
    <t>Cobar</t>
  </si>
  <si>
    <t>-31.5383</t>
  </si>
  <si>
    <t>145.794</t>
  </si>
  <si>
    <t>8.095969</t>
  </si>
  <si>
    <t>98.988764</t>
  </si>
  <si>
    <t>Boryspil Intl</t>
  </si>
  <si>
    <t>50.345</t>
  </si>
  <si>
    <t>30.894722</t>
  </si>
  <si>
    <t>Sultan Ismail Petra</t>
  </si>
  <si>
    <t>Kota Bahru</t>
  </si>
  <si>
    <t>6.16685</t>
  </si>
  <si>
    <t>102.293014</t>
  </si>
  <si>
    <t>CAY</t>
  </si>
  <si>
    <t>Rochambeau</t>
  </si>
  <si>
    <t>Cayenne</t>
  </si>
  <si>
    <t>French Guiana</t>
  </si>
  <si>
    <t>4.819808</t>
  </si>
  <si>
    <t>-52.360447</t>
  </si>
  <si>
    <t>Kabul Intl</t>
  </si>
  <si>
    <t>34.565853</t>
  </si>
  <si>
    <t>69.212328</t>
  </si>
  <si>
    <t>Baiyun Intl</t>
  </si>
  <si>
    <t>23.392436</t>
  </si>
  <si>
    <t>113.298786</t>
  </si>
  <si>
    <t>CAP</t>
  </si>
  <si>
    <t>Cap Haitien Intl</t>
  </si>
  <si>
    <t>Cap Haitien</t>
  </si>
  <si>
    <t>19.732989</t>
  </si>
  <si>
    <t>-72.194739</t>
  </si>
  <si>
    <t>KCC</t>
  </si>
  <si>
    <t>Coffman Cove Seaplane Base</t>
  </si>
  <si>
    <t>Coffman Cove</t>
  </si>
  <si>
    <t>56.014722</t>
  </si>
  <si>
    <t>-132.833889</t>
  </si>
  <si>
    <t>41.7181</t>
  </si>
  <si>
    <t>82.9869</t>
  </si>
  <si>
    <t>Samburu South Airport</t>
  </si>
  <si>
    <t>Samburu South</t>
  </si>
  <si>
    <t>0.530583</t>
  </si>
  <si>
    <t>37.5342</t>
  </si>
  <si>
    <t>San Julian</t>
  </si>
  <si>
    <t>-31.571472</t>
  </si>
  <si>
    <t>-68.418194</t>
  </si>
  <si>
    <t>UAP</t>
  </si>
  <si>
    <t>Ua Pou Airport</t>
  </si>
  <si>
    <t>Ua Pou</t>
  </si>
  <si>
    <t>-9.35167</t>
  </si>
  <si>
    <t>-140.078</t>
  </si>
  <si>
    <t>Yamaguchi Ube</t>
  </si>
  <si>
    <t>Yamaguchi</t>
  </si>
  <si>
    <t>33.93</t>
  </si>
  <si>
    <t>131.278611</t>
  </si>
  <si>
    <t>KCQ</t>
  </si>
  <si>
    <t>Chignik Lake Airport</t>
  </si>
  <si>
    <t>Chignik Lake</t>
  </si>
  <si>
    <t>56.255</t>
  </si>
  <si>
    <t>-158.775278</t>
  </si>
  <si>
    <t>37.539</t>
  </si>
  <si>
    <t>36.9534</t>
  </si>
  <si>
    <t>KCL</t>
  </si>
  <si>
    <t>Chignik Lagoon Airport</t>
  </si>
  <si>
    <t>Chignik Lagoon</t>
  </si>
  <si>
    <t>56.311111</t>
  </si>
  <si>
    <t>-158.534167</t>
  </si>
  <si>
    <t>Kuching Intl</t>
  </si>
  <si>
    <t>1.484697</t>
  </si>
  <si>
    <t>110.346933</t>
  </si>
  <si>
    <t>Calicut</t>
  </si>
  <si>
    <t>11.136839</t>
  </si>
  <si>
    <t>75.9553</t>
  </si>
  <si>
    <t>Cocos Keeling Island Airport</t>
  </si>
  <si>
    <t>Cocos Keeling Island</t>
  </si>
  <si>
    <t>Cocos (Keeling) Islands</t>
  </si>
  <si>
    <t>-12.1883</t>
  </si>
  <si>
    <t>96.8339</t>
  </si>
  <si>
    <t>Cayo Coco Airport</t>
  </si>
  <si>
    <t>22.5132</t>
  </si>
  <si>
    <t>-78.511</t>
  </si>
  <si>
    <t>CCZ</t>
  </si>
  <si>
    <t>Chub Cay</t>
  </si>
  <si>
    <t>25.417108</t>
  </si>
  <si>
    <t>-77.88085</t>
  </si>
  <si>
    <t>UAH</t>
  </si>
  <si>
    <t>Ua Huka Airport</t>
  </si>
  <si>
    <t>Ua Huka</t>
  </si>
  <si>
    <t>-8.93611</t>
  </si>
  <si>
    <t>-139.552</t>
  </si>
  <si>
    <t>Narssarssuaq</t>
  </si>
  <si>
    <t>61.160517</t>
  </si>
  <si>
    <t>-45.425978</t>
  </si>
  <si>
    <t>Carriel Sur Intl</t>
  </si>
  <si>
    <t>-36.77265</t>
  </si>
  <si>
    <t>-73.063106</t>
  </si>
  <si>
    <t>Simon Bolivar Intl</t>
  </si>
  <si>
    <t>10.603117</t>
  </si>
  <si>
    <t>-66.990583</t>
  </si>
  <si>
    <t>Netaji Subhash Chandra Bose Intl</t>
  </si>
  <si>
    <t>22.654739</t>
  </si>
  <si>
    <t>88.446722</t>
  </si>
  <si>
    <t>CCV</t>
  </si>
  <si>
    <t>Craig Cove Airport</t>
  </si>
  <si>
    <t>Craig Cove</t>
  </si>
  <si>
    <t>-16.265</t>
  </si>
  <si>
    <t>167.924</t>
  </si>
  <si>
    <t>52.205</t>
  </si>
  <si>
    <t>0.175</t>
  </si>
  <si>
    <t>BÃ©char Boudghene Ben Ali Lotfi Airport</t>
  </si>
  <si>
    <t>BÃ©char</t>
  </si>
  <si>
    <t>31.6457</t>
  </si>
  <si>
    <t>-2.26986</t>
  </si>
  <si>
    <t>37.928969</t>
  </si>
  <si>
    <t>41.116583</t>
  </si>
  <si>
    <t>10.696025</t>
  </si>
  <si>
    <t>7.320114</t>
  </si>
  <si>
    <t>BAG</t>
  </si>
  <si>
    <t>Baguio</t>
  </si>
  <si>
    <t>16.375103</t>
  </si>
  <si>
    <t>120.619636</t>
  </si>
  <si>
    <t>Kamishly</t>
  </si>
  <si>
    <t>Syria</t>
  </si>
  <si>
    <t>37.020625</t>
  </si>
  <si>
    <t>41.191394</t>
  </si>
  <si>
    <t>Bahrain Intl</t>
  </si>
  <si>
    <t>Bahrain</t>
  </si>
  <si>
    <t>26.270834</t>
  </si>
  <si>
    <t>50.63361</t>
  </si>
  <si>
    <t>Jorge Wilsterman</t>
  </si>
  <si>
    <t>-17.421058</t>
  </si>
  <si>
    <t>-66.177114</t>
  </si>
  <si>
    <t>65.987575</t>
  </si>
  <si>
    <t>29.239381</t>
  </si>
  <si>
    <t>Mallam Aminu Intl</t>
  </si>
  <si>
    <t>12.047589</t>
  </si>
  <si>
    <t>8.524622</t>
  </si>
  <si>
    <t>Tautii Magheraus</t>
  </si>
  <si>
    <t>47.658389</t>
  </si>
  <si>
    <t>23.470022</t>
  </si>
  <si>
    <t>53.363775</t>
  </si>
  <si>
    <t>83.538533</t>
  </si>
  <si>
    <t>Canberra</t>
  </si>
  <si>
    <t>-35.306944</t>
  </si>
  <si>
    <t>149.195</t>
  </si>
  <si>
    <t>40.56</t>
  </si>
  <si>
    <t>109.997</t>
  </si>
  <si>
    <t>4.976019</t>
  </si>
  <si>
    <t>8.347197</t>
  </si>
  <si>
    <t>Bauru</t>
  </si>
  <si>
    <t>-22.345042</t>
  </si>
  <si>
    <t>-49.0538</t>
  </si>
  <si>
    <t>7.165242</t>
  </si>
  <si>
    <t>124.209619</t>
  </si>
  <si>
    <t>KAL</t>
  </si>
  <si>
    <t>Kaltag Airport</t>
  </si>
  <si>
    <t>Kaltag</t>
  </si>
  <si>
    <t>64.3191</t>
  </si>
  <si>
    <t>-158.741</t>
  </si>
  <si>
    <t>Ernesto Cortissoz</t>
  </si>
  <si>
    <t>10.889589</t>
  </si>
  <si>
    <t>-74.780819</t>
  </si>
  <si>
    <t>Catumbela Airport</t>
  </si>
  <si>
    <t>-12.4792</t>
  </si>
  <si>
    <t>13.4869</t>
  </si>
  <si>
    <t>64.285472</t>
  </si>
  <si>
    <t>27.692414</t>
  </si>
  <si>
    <t>Kigali Intl</t>
  </si>
  <si>
    <t>-1.968628</t>
  </si>
  <si>
    <t>30.13945</t>
  </si>
  <si>
    <t>47.866667</t>
  </si>
  <si>
    <t>88.116667</t>
  </si>
  <si>
    <t>Tallahassee Rgnl</t>
  </si>
  <si>
    <t>Tallahassee</t>
  </si>
  <si>
    <t>30.396528</t>
  </si>
  <si>
    <t>-84.350333</t>
  </si>
  <si>
    <t>BBS</t>
  </si>
  <si>
    <t>Blackbushe</t>
  </si>
  <si>
    <t>51.323889</t>
  </si>
  <si>
    <t>-0.8475</t>
  </si>
  <si>
    <t>TLJ</t>
  </si>
  <si>
    <t>Tatalina Lrrs</t>
  </si>
  <si>
    <t>Tatalina</t>
  </si>
  <si>
    <t>62.894369</t>
  </si>
  <si>
    <t>-155.976525</t>
  </si>
  <si>
    <t>Kogalym International</t>
  </si>
  <si>
    <t>74.53</t>
  </si>
  <si>
    <t>Zenata</t>
  </si>
  <si>
    <t>35.016667</t>
  </si>
  <si>
    <t>-1.45</t>
  </si>
  <si>
    <t>Vityazevo</t>
  </si>
  <si>
    <t>45.002097</t>
  </si>
  <si>
    <t>37.347272</t>
  </si>
  <si>
    <t>Aurel Vlaicu</t>
  </si>
  <si>
    <t>44.503194</t>
  </si>
  <si>
    <t>26.102111</t>
  </si>
  <si>
    <t>Tallinn-ulemiste International</t>
  </si>
  <si>
    <t>Estonia</t>
  </si>
  <si>
    <t>59.413317</t>
  </si>
  <si>
    <t>24.832844</t>
  </si>
  <si>
    <t>56.300017</t>
  </si>
  <si>
    <t>10.619008</t>
  </si>
  <si>
    <t>Kos</t>
  </si>
  <si>
    <t>36.793335</t>
  </si>
  <si>
    <t>27.091667</t>
  </si>
  <si>
    <t>Le Palyvestre</t>
  </si>
  <si>
    <t>Hyeres</t>
  </si>
  <si>
    <t>43.0973</t>
  </si>
  <si>
    <t>6.14603</t>
  </si>
  <si>
    <t>Blagnac</t>
  </si>
  <si>
    <t>43.629075</t>
  </si>
  <si>
    <t>1.363819</t>
  </si>
  <si>
    <t>KGX</t>
  </si>
  <si>
    <t>Grayling Airport</t>
  </si>
  <si>
    <t>Grayling</t>
  </si>
  <si>
    <t>62.894444</t>
  </si>
  <si>
    <t>-160.065</t>
  </si>
  <si>
    <t>AAY</t>
  </si>
  <si>
    <t>Al Ghaidah Intl</t>
  </si>
  <si>
    <t>16.191667</t>
  </si>
  <si>
    <t>52.175</t>
  </si>
  <si>
    <t>TLT</t>
  </si>
  <si>
    <t>Tuluksak Airport</t>
  </si>
  <si>
    <t>Tuluksak</t>
  </si>
  <si>
    <t>61.096944</t>
  </si>
  <si>
    <t>-160.969444</t>
  </si>
  <si>
    <t>Ben Gurion</t>
  </si>
  <si>
    <t>Tel-aviv</t>
  </si>
  <si>
    <t>32.011389</t>
  </si>
  <si>
    <t>34.886667</t>
  </si>
  <si>
    <t>-45.916058</t>
  </si>
  <si>
    <t>-71.689475</t>
  </si>
  <si>
    <t>36.822225</t>
  </si>
  <si>
    <t>7.809167</t>
  </si>
  <si>
    <t>-14.455781</t>
  </si>
  <si>
    <t>-145.024542</t>
  </si>
  <si>
    <t>-5.900055</t>
  </si>
  <si>
    <t>22.469166</t>
  </si>
  <si>
    <t>-17.352606</t>
  </si>
  <si>
    <t>-145.509956</t>
  </si>
  <si>
    <t>Kingscote</t>
  </si>
  <si>
    <t>-35.713889</t>
  </si>
  <si>
    <t>137.521389</t>
  </si>
  <si>
    <t>Bhubaneshwar</t>
  </si>
  <si>
    <t>20.244364</t>
  </si>
  <si>
    <t>85.817781</t>
  </si>
  <si>
    <t>Khrabrovo</t>
  </si>
  <si>
    <t>54.89005</t>
  </si>
  <si>
    <t>20.592633</t>
  </si>
  <si>
    <t>57.092789</t>
  </si>
  <si>
    <t>9.849164</t>
  </si>
  <si>
    <t>TLA</t>
  </si>
  <si>
    <t>Teller Airport</t>
  </si>
  <si>
    <t>Teller</t>
  </si>
  <si>
    <t>65.240278</t>
  </si>
  <si>
    <t>-166.339444</t>
  </si>
  <si>
    <t>-17.832875</t>
  </si>
  <si>
    <t>25.1624</t>
  </si>
  <si>
    <t>Sary-Arka</t>
  </si>
  <si>
    <t>49.670833</t>
  </si>
  <si>
    <t>73.334444</t>
  </si>
  <si>
    <t>24.261667</t>
  </si>
  <si>
    <t>55.609167</t>
  </si>
  <si>
    <t>Licenciado Adolfo Lopez Mateos Intl</t>
  </si>
  <si>
    <t>19.337072</t>
  </si>
  <si>
    <t>-99.566008</t>
  </si>
  <si>
    <t>Kalgoorlie Boulder</t>
  </si>
  <si>
    <t>Kalgoorlie</t>
  </si>
  <si>
    <t>-30.789444</t>
  </si>
  <si>
    <t>121.461667</t>
  </si>
  <si>
    <t>Toliara</t>
  </si>
  <si>
    <t>-23.383369</t>
  </si>
  <si>
    <t>43.728453</t>
  </si>
  <si>
    <t>KGK</t>
  </si>
  <si>
    <t>Koliganek Airport</t>
  </si>
  <si>
    <t>Koliganek</t>
  </si>
  <si>
    <t>59.726667</t>
  </si>
  <si>
    <t>-157.259444</t>
  </si>
  <si>
    <t>10.389167</t>
  </si>
  <si>
    <t>44.941106</t>
  </si>
  <si>
    <t>BBN</t>
  </si>
  <si>
    <t>Bario Airport</t>
  </si>
  <si>
    <t>Bario</t>
  </si>
  <si>
    <t>3.73389</t>
  </si>
  <si>
    <t>115.479</t>
  </si>
  <si>
    <t>9.557192</t>
  </si>
  <si>
    <t>-0.863214</t>
  </si>
  <si>
    <t>TMJ</t>
  </si>
  <si>
    <t>Termez Airport</t>
  </si>
  <si>
    <t>Termez</t>
  </si>
  <si>
    <t>37.286667</t>
  </si>
  <si>
    <t>67.31</t>
  </si>
  <si>
    <t>Tampere Pirkkala</t>
  </si>
  <si>
    <t>61.414147</t>
  </si>
  <si>
    <t>23.604392</t>
  </si>
  <si>
    <t>KFP</t>
  </si>
  <si>
    <t>False Pass Airport</t>
  </si>
  <si>
    <t>False Pass</t>
  </si>
  <si>
    <t>54.8475</t>
  </si>
  <si>
    <t>-163.410278</t>
  </si>
  <si>
    <t>TMM</t>
  </si>
  <si>
    <t>Toamasina</t>
  </si>
  <si>
    <t>-18.109517</t>
  </si>
  <si>
    <t>49.392536</t>
  </si>
  <si>
    <t>TMS</t>
  </si>
  <si>
    <t>Sao Tome Intl</t>
  </si>
  <si>
    <t>Sao Tome</t>
  </si>
  <si>
    <t>Sao Tome and Principe</t>
  </si>
  <si>
    <t>0.378175</t>
  </si>
  <si>
    <t>6.712153</t>
  </si>
  <si>
    <t>22.811461</t>
  </si>
  <si>
    <t>5.451075</t>
  </si>
  <si>
    <t>29.237119</t>
  </si>
  <si>
    <t>0.276033</t>
  </si>
  <si>
    <t>Bermuda Intl</t>
  </si>
  <si>
    <t>32.364042</t>
  </si>
  <si>
    <t>-64.678703</t>
  </si>
  <si>
    <t>Tamworth</t>
  </si>
  <si>
    <t>-31.083889</t>
  </si>
  <si>
    <t>150.846667</t>
  </si>
  <si>
    <t>TMU</t>
  </si>
  <si>
    <t>Tambor Airport</t>
  </si>
  <si>
    <t>Nicoya</t>
  </si>
  <si>
    <t>9.73852</t>
  </si>
  <si>
    <t>-85.0138</t>
  </si>
  <si>
    <t>10.642511</t>
  </si>
  <si>
    <t>122.929617</t>
  </si>
  <si>
    <t>Gustavo Rizo</t>
  </si>
  <si>
    <t>Baracoa Playa</t>
  </si>
  <si>
    <t>20.365317</t>
  </si>
  <si>
    <t>-74.506206</t>
  </si>
  <si>
    <t>KFA</t>
  </si>
  <si>
    <t>Kiffa</t>
  </si>
  <si>
    <t>16.589983</t>
  </si>
  <si>
    <t>-11.406208</t>
  </si>
  <si>
    <t>BCL</t>
  </si>
  <si>
    <t>Barra del Colorado Airport</t>
  </si>
  <si>
    <t>Pococi</t>
  </si>
  <si>
    <t>10.768736</t>
  </si>
  <si>
    <t>-83.585614</t>
  </si>
  <si>
    <t>TMC</t>
  </si>
  <si>
    <t>Tambolaka Airport</t>
  </si>
  <si>
    <t>Waikabubak-Sumba Island</t>
  </si>
  <si>
    <t>-9.409717</t>
  </si>
  <si>
    <t>119.244494</t>
  </si>
  <si>
    <t>41.297078</t>
  </si>
  <si>
    <t>2.078464</t>
  </si>
  <si>
    <t>TME</t>
  </si>
  <si>
    <t>Tame</t>
  </si>
  <si>
    <t>6.451081</t>
  </si>
  <si>
    <t>-71.760261</t>
  </si>
  <si>
    <t>Bacau</t>
  </si>
  <si>
    <t>46.521946</t>
  </si>
  <si>
    <t>26.910278</t>
  </si>
  <si>
    <t>Nepalgunj</t>
  </si>
  <si>
    <t>28.103633</t>
  </si>
  <si>
    <t>81.667006</t>
  </si>
  <si>
    <t>Roschino</t>
  </si>
  <si>
    <t>57.189567</t>
  </si>
  <si>
    <t>65.3243</t>
  </si>
  <si>
    <t>Kemorovo</t>
  </si>
  <si>
    <t>55.270094</t>
  </si>
  <si>
    <t>86.107208</t>
  </si>
  <si>
    <t>BDR</t>
  </si>
  <si>
    <t>Igor I Sikorsky Mem</t>
  </si>
  <si>
    <t>Stratford</t>
  </si>
  <si>
    <t>41.163472</t>
  </si>
  <si>
    <t>-73.126167</t>
  </si>
  <si>
    <t>KEK</t>
  </si>
  <si>
    <t>Ekwok Airport</t>
  </si>
  <si>
    <t>Ekwok</t>
  </si>
  <si>
    <t>59.356944</t>
  </si>
  <si>
    <t>-157.471111</t>
  </si>
  <si>
    <t>Casale</t>
  </si>
  <si>
    <t>Brindisi</t>
  </si>
  <si>
    <t>40.657633</t>
  </si>
  <si>
    <t>17.947033</t>
  </si>
  <si>
    <t>Kemi Tornio</t>
  </si>
  <si>
    <t>65.781889</t>
  </si>
  <si>
    <t>24.5991</t>
  </si>
  <si>
    <t>Atlantic City Intl</t>
  </si>
  <si>
    <t>Atlantic City</t>
  </si>
  <si>
    <t>39.457583</t>
  </si>
  <si>
    <t>-74.577167</t>
  </si>
  <si>
    <t>Keewaywin</t>
  </si>
  <si>
    <t>52.991111</t>
  </si>
  <si>
    <t>-92.836389</t>
  </si>
  <si>
    <t>Benbecula</t>
  </si>
  <si>
    <t>57.481111</t>
  </si>
  <si>
    <t>-7.362778</t>
  </si>
  <si>
    <t>30.274444</t>
  </si>
  <si>
    <t>56.951111</t>
  </si>
  <si>
    <t>KET</t>
  </si>
  <si>
    <t>Kengtung</t>
  </si>
  <si>
    <t>21.301611</t>
  </si>
  <si>
    <t>99.635997</t>
  </si>
  <si>
    <t>36.982166</t>
  </si>
  <si>
    <t>35.280388</t>
  </si>
  <si>
    <t>TJQ</t>
  </si>
  <si>
    <t>H As Hanandjoeddin</t>
  </si>
  <si>
    <t>Tanjung Pandan</t>
  </si>
  <si>
    <t>-2.745722</t>
  </si>
  <si>
    <t>107.754917</t>
  </si>
  <si>
    <t>Adnan Menderes</t>
  </si>
  <si>
    <t>38.292392</t>
  </si>
  <si>
    <t>27.156953</t>
  </si>
  <si>
    <t>Kotoka Intl</t>
  </si>
  <si>
    <t>5.605186</t>
  </si>
  <si>
    <t>-0.166786</t>
  </si>
  <si>
    <t>TIZ</t>
  </si>
  <si>
    <t>Tari Airport</t>
  </si>
  <si>
    <t>Tari</t>
  </si>
  <si>
    <t>-5.845</t>
  </si>
  <si>
    <t>142.948</t>
  </si>
  <si>
    <t>Lanzarote</t>
  </si>
  <si>
    <t>28.945464</t>
  </si>
  <si>
    <t>-13.605225</t>
  </si>
  <si>
    <t>BDH</t>
  </si>
  <si>
    <t>Bandar Lengeh</t>
  </si>
  <si>
    <t>26.532</t>
  </si>
  <si>
    <t>54.824847</t>
  </si>
  <si>
    <t>Bundaberg</t>
  </si>
  <si>
    <t>-24.903889</t>
  </si>
  <si>
    <t>152.318611</t>
  </si>
  <si>
    <t>Montenegro</t>
  </si>
  <si>
    <t>42.404664</t>
  </si>
  <si>
    <t>18.723286</t>
  </si>
  <si>
    <t>ACI</t>
  </si>
  <si>
    <t>Alderney</t>
  </si>
  <si>
    <t>49.706111</t>
  </si>
  <si>
    <t>-2.214722</t>
  </si>
  <si>
    <t>BDD</t>
  </si>
  <si>
    <t>Badu Island Airport</t>
  </si>
  <si>
    <t>Badu Island</t>
  </si>
  <si>
    <t>-10.15</t>
  </si>
  <si>
    <t>141.175</t>
  </si>
  <si>
    <t>Nantucket Mem</t>
  </si>
  <si>
    <t>Nantucket</t>
  </si>
  <si>
    <t>41.253053</t>
  </si>
  <si>
    <t>-70.060181</t>
  </si>
  <si>
    <t>Husein Sastranegara</t>
  </si>
  <si>
    <t>-6.900625</t>
  </si>
  <si>
    <t>107.576294</t>
  </si>
  <si>
    <t>Keflavik International Airport</t>
  </si>
  <si>
    <t>Keflavik</t>
  </si>
  <si>
    <t>63.985</t>
  </si>
  <si>
    <t>-22.605556</t>
  </si>
  <si>
    <t>Baroda</t>
  </si>
  <si>
    <t>22.336164</t>
  </si>
  <si>
    <t>73.226289</t>
  </si>
  <si>
    <t>Chandragarhi</t>
  </si>
  <si>
    <t>26.570822</t>
  </si>
  <si>
    <t>88.079578</t>
  </si>
  <si>
    <t>Syamsudin Noor</t>
  </si>
  <si>
    <t>-3.442356</t>
  </si>
  <si>
    <t>114.762553</t>
  </si>
  <si>
    <t>Bradley Intl</t>
  </si>
  <si>
    <t>41.938889</t>
  </si>
  <si>
    <t>-72.683222</t>
  </si>
  <si>
    <t>ACP</t>
  </si>
  <si>
    <t>Sahand Airport</t>
  </si>
  <si>
    <t>Maragheh</t>
  </si>
  <si>
    <t>37.348017</t>
  </si>
  <si>
    <t>46.127903</t>
  </si>
  <si>
    <t>Capitan Oriel Lea Plaza</t>
  </si>
  <si>
    <t>-21.555736</t>
  </si>
  <si>
    <t>-64.701325</t>
  </si>
  <si>
    <t>Kadhdhoo Airport</t>
  </si>
  <si>
    <t>Laamu Atoll</t>
  </si>
  <si>
    <t>1.85917</t>
  </si>
  <si>
    <t>73.5219</t>
  </si>
  <si>
    <t>22.375953</t>
  </si>
  <si>
    <t>31.611722</t>
  </si>
  <si>
    <t>Rafic Hariri Intl</t>
  </si>
  <si>
    <t>Beirut</t>
  </si>
  <si>
    <t>Lebanon</t>
  </si>
  <si>
    <t>33.820931</t>
  </si>
  <si>
    <t>35.488389</t>
  </si>
  <si>
    <t>Al Baha</t>
  </si>
  <si>
    <t>El-baha</t>
  </si>
  <si>
    <t>20.296139</t>
  </si>
  <si>
    <t>41.634277</t>
  </si>
  <si>
    <t>0.4880555</t>
  </si>
  <si>
    <t>72.995556</t>
  </si>
  <si>
    <t>Albuquerque</t>
  </si>
  <si>
    <t>35.0402222</t>
  </si>
  <si>
    <t>-106.6091944</t>
  </si>
  <si>
    <t>BEW</t>
  </si>
  <si>
    <t>Beira</t>
  </si>
  <si>
    <t>-19.796419</t>
  </si>
  <si>
    <t>34.907556</t>
  </si>
  <si>
    <t>45.4491</t>
  </si>
  <si>
    <t>-98.4218</t>
  </si>
  <si>
    <t>BEU</t>
  </si>
  <si>
    <t>Bedourie Airport</t>
  </si>
  <si>
    <t>Bedourie</t>
  </si>
  <si>
    <t>-24.3461</t>
  </si>
  <si>
    <t>139.46</t>
  </si>
  <si>
    <t>58.990756</t>
  </si>
  <si>
    <t>22.830733</t>
  </si>
  <si>
    <t>Albury</t>
  </si>
  <si>
    <t>-36.067778</t>
  </si>
  <si>
    <t>146.958056</t>
  </si>
  <si>
    <t>KDI</t>
  </si>
  <si>
    <t>Wolter Monginsidi</t>
  </si>
  <si>
    <t>Kendari</t>
  </si>
  <si>
    <t>-4.081608</t>
  </si>
  <si>
    <t>122.418231</t>
  </si>
  <si>
    <t>Guipavas</t>
  </si>
  <si>
    <t>48.447911</t>
  </si>
  <si>
    <t>-4.418539</t>
  </si>
  <si>
    <t>Bethel</t>
  </si>
  <si>
    <t>60.779778</t>
  </si>
  <si>
    <t>-161.838</t>
  </si>
  <si>
    <t>Nnamdi Azikiwe Intl</t>
  </si>
  <si>
    <t>9.006792</t>
  </si>
  <si>
    <t>7.263172</t>
  </si>
  <si>
    <t>TKG</t>
  </si>
  <si>
    <t>Radin Inten II (Branti) Airport</t>
  </si>
  <si>
    <t>Bandar Lampung-Sumatra Island</t>
  </si>
  <si>
    <t>-5.242339</t>
  </si>
  <si>
    <t>105.178939</t>
  </si>
  <si>
    <t>60.514142</t>
  </si>
  <si>
    <t>22.262808</t>
  </si>
  <si>
    <t>KDU</t>
  </si>
  <si>
    <t>Skardu Airport</t>
  </si>
  <si>
    <t>Skardu</t>
  </si>
  <si>
    <t>35.335508</t>
  </si>
  <si>
    <t>75.536047</t>
  </si>
  <si>
    <t>KDV</t>
  </si>
  <si>
    <t>Vunisea Airport</t>
  </si>
  <si>
    <t>Vunisea</t>
  </si>
  <si>
    <t>-19.0581</t>
  </si>
  <si>
    <t>178.157</t>
  </si>
  <si>
    <t>Dyce</t>
  </si>
  <si>
    <t>57.201944</t>
  </si>
  <si>
    <t>-2.197778</t>
  </si>
  <si>
    <t>TKS</t>
  </si>
  <si>
    <t>Tokushima</t>
  </si>
  <si>
    <t>34.132808</t>
  </si>
  <si>
    <t>134.606639</t>
  </si>
  <si>
    <t>General Juan N Alvarez Intl</t>
  </si>
  <si>
    <t>16.757061</t>
  </si>
  <si>
    <t>-99.753953</t>
  </si>
  <si>
    <t>-4.883</t>
  </si>
  <si>
    <t>29.633</t>
  </si>
  <si>
    <t>TKP</t>
  </si>
  <si>
    <t>Takapoto</t>
  </si>
  <si>
    <t>-14.709544</t>
  </si>
  <si>
    <t>-145.245814</t>
  </si>
  <si>
    <t>ABD</t>
  </si>
  <si>
    <t>Abadan</t>
  </si>
  <si>
    <t>30.371111</t>
  </si>
  <si>
    <t>48.228333</t>
  </si>
  <si>
    <t>Beograd</t>
  </si>
  <si>
    <t>44.818444</t>
  </si>
  <si>
    <t>20.309139</t>
  </si>
  <si>
    <t>53.74</t>
  </si>
  <si>
    <t>91.385</t>
  </si>
  <si>
    <t>33.546111</t>
  </si>
  <si>
    <t>133.669444</t>
  </si>
  <si>
    <t>Lehigh Valley Intl</t>
  </si>
  <si>
    <t>Allentown</t>
  </si>
  <si>
    <t>40.652083</t>
  </si>
  <si>
    <t>-75.440806</t>
  </si>
  <si>
    <t>31.505756</t>
  </si>
  <si>
    <t>65.847822</t>
  </si>
  <si>
    <t>ABL</t>
  </si>
  <si>
    <t>Ambler Airport</t>
  </si>
  <si>
    <t>Ambler</t>
  </si>
  <si>
    <t>67.106389</t>
  </si>
  <si>
    <t>-157.8575</t>
  </si>
  <si>
    <t>TKE</t>
  </si>
  <si>
    <t>Tenakee Seaplane Base</t>
  </si>
  <si>
    <t>Tenakee Springs</t>
  </si>
  <si>
    <t>57.779722</t>
  </si>
  <si>
    <t>-135.218333</t>
  </si>
  <si>
    <t>ABK</t>
  </si>
  <si>
    <t>Kabri Dehar Airport</t>
  </si>
  <si>
    <t>Kabri Dehar</t>
  </si>
  <si>
    <t>6.734</t>
  </si>
  <si>
    <t>44.253</t>
  </si>
  <si>
    <t>Abidjan Felix Houphouet Boigny Intl</t>
  </si>
  <si>
    <t>5.261386</t>
  </si>
  <si>
    <t>-3.926294</t>
  </si>
  <si>
    <t>Abilene Rgnl</t>
  </si>
  <si>
    <t>Abilene</t>
  </si>
  <si>
    <t>32.411319</t>
  </si>
  <si>
    <t>-99.681897</t>
  </si>
  <si>
    <t>Benina</t>
  </si>
  <si>
    <t>32.096786</t>
  </si>
  <si>
    <t>20.269472</t>
  </si>
  <si>
    <t>Val De Cans Intl</t>
  </si>
  <si>
    <t>Belem</t>
  </si>
  <si>
    <t>-1.37925</t>
  </si>
  <si>
    <t>-48.476292</t>
  </si>
  <si>
    <t>Bamaga Injinoo</t>
  </si>
  <si>
    <t>Amberley</t>
  </si>
  <si>
    <t>-10.950833</t>
  </si>
  <si>
    <t>142.459444</t>
  </si>
  <si>
    <t>THL</t>
  </si>
  <si>
    <t>Tachileik</t>
  </si>
  <si>
    <t>Tachilek</t>
  </si>
  <si>
    <t>20.483831</t>
  </si>
  <si>
    <t>99.935353</t>
  </si>
  <si>
    <t>-34.588314</t>
  </si>
  <si>
    <t>-68.403854</t>
  </si>
  <si>
    <t>Trollhattan Vanersborg</t>
  </si>
  <si>
    <t>Trollhattan</t>
  </si>
  <si>
    <t>58.318056</t>
  </si>
  <si>
    <t>12.345</t>
  </si>
  <si>
    <t>66.2185</t>
  </si>
  <si>
    <t>-15.3356</t>
  </si>
  <si>
    <t>Palonegro</t>
  </si>
  <si>
    <t>Bucaramanga</t>
  </si>
  <si>
    <t>7.1265</t>
  </si>
  <si>
    <t>-73.184778</t>
  </si>
  <si>
    <t>Mehrabad Intl</t>
  </si>
  <si>
    <t>35.689167</t>
  </si>
  <si>
    <t>51.313416</t>
  </si>
  <si>
    <t>17.237992</t>
  </si>
  <si>
    <t>99.818183</t>
  </si>
  <si>
    <t>65.659994</t>
  </si>
  <si>
    <t>-18.072703</t>
  </si>
  <si>
    <t>Senador Petronio Portella</t>
  </si>
  <si>
    <t>Teresina</t>
  </si>
  <si>
    <t>-5.059942</t>
  </si>
  <si>
    <t>-42.823478</t>
  </si>
  <si>
    <t>THF</t>
  </si>
  <si>
    <t>Tempelhof</t>
  </si>
  <si>
    <t>52.473025</t>
  </si>
  <si>
    <t>13.403944</t>
  </si>
  <si>
    <t>BFV</t>
  </si>
  <si>
    <t>Buri Ram</t>
  </si>
  <si>
    <t>15.229539</t>
  </si>
  <si>
    <t>103.253231</t>
  </si>
  <si>
    <t>Kaukura</t>
  </si>
  <si>
    <t>Kaukura Atoll</t>
  </si>
  <si>
    <t>-15.663333</t>
  </si>
  <si>
    <t>-146.884769</t>
  </si>
  <si>
    <t>AET</t>
  </si>
  <si>
    <t>Allakaket Airport</t>
  </si>
  <si>
    <t>Allakaket</t>
  </si>
  <si>
    <t>66.5519</t>
  </si>
  <si>
    <t>-152.6222</t>
  </si>
  <si>
    <t>Meadows Fld</t>
  </si>
  <si>
    <t>Bakersfield</t>
  </si>
  <si>
    <t>35.433598</t>
  </si>
  <si>
    <t>-119.05677</t>
  </si>
  <si>
    <t>Aeroparque Jorge Newbery</t>
  </si>
  <si>
    <t>-34.559175</t>
  </si>
  <si>
    <t>-58.415606</t>
  </si>
  <si>
    <t>KKH</t>
  </si>
  <si>
    <t>Kongiganak Airport</t>
  </si>
  <si>
    <t>Kongiganak</t>
  </si>
  <si>
    <t>59.960833</t>
  </si>
  <si>
    <t>-162.881111</t>
  </si>
  <si>
    <t>Sochi</t>
  </si>
  <si>
    <t>43.449928</t>
  </si>
  <si>
    <t>39.956589</t>
  </si>
  <si>
    <t>New Kitakyushu</t>
  </si>
  <si>
    <t>Kitakyushu</t>
  </si>
  <si>
    <t>33.845942</t>
  </si>
  <si>
    <t>131.034689</t>
  </si>
  <si>
    <t>Vigra</t>
  </si>
  <si>
    <t>Alesund</t>
  </si>
  <si>
    <t>62.560372</t>
  </si>
  <si>
    <t>6.110164</t>
  </si>
  <si>
    <t>Hoybuktmoen</t>
  </si>
  <si>
    <t>69.725781</t>
  </si>
  <si>
    <t>29.891295</t>
  </si>
  <si>
    <t>Belfast Intl</t>
  </si>
  <si>
    <t>54.6575</t>
  </si>
  <si>
    <t>-6.215833</t>
  </si>
  <si>
    <t>AEH</t>
  </si>
  <si>
    <t>Abeche</t>
  </si>
  <si>
    <t>Chad</t>
  </si>
  <si>
    <t>13.847</t>
  </si>
  <si>
    <t>20.844333</t>
  </si>
  <si>
    <t>KKA</t>
  </si>
  <si>
    <t>Koyuk Alfred Adams Airport</t>
  </si>
  <si>
    <t>Koyuk</t>
  </si>
  <si>
    <t>64.939444</t>
  </si>
  <si>
    <t>-161.154167</t>
  </si>
  <si>
    <t>Scottsbluff</t>
  </si>
  <si>
    <t>41.874</t>
  </si>
  <si>
    <t>-103.596</t>
  </si>
  <si>
    <t>KKB</t>
  </si>
  <si>
    <t>Kitoi Bay Seaplane Base</t>
  </si>
  <si>
    <t>Kitoi Bay</t>
  </si>
  <si>
    <t>58.190833</t>
  </si>
  <si>
    <t>-152.370556</t>
  </si>
  <si>
    <t>KKC</t>
  </si>
  <si>
    <t>Khon Kaen</t>
  </si>
  <si>
    <t>16.466628</t>
  </si>
  <si>
    <t>102.783661</t>
  </si>
  <si>
    <t>Toncontin Intl</t>
  </si>
  <si>
    <t>14.060883</t>
  </si>
  <si>
    <t>-87.217197</t>
  </si>
  <si>
    <t>KKD</t>
  </si>
  <si>
    <t>Kokoda Airport</t>
  </si>
  <si>
    <t>Kokoda</t>
  </si>
  <si>
    <t>-8.88468</t>
  </si>
  <si>
    <t>147.731</t>
  </si>
  <si>
    <t>Boeing Fld King Co Intl</t>
  </si>
  <si>
    <t>47.53</t>
  </si>
  <si>
    <t>-122.301947</t>
  </si>
  <si>
    <t>Angel Albino Corzo</t>
  </si>
  <si>
    <t>Tuxtla Gutierrez</t>
  </si>
  <si>
    <t>16.561822</t>
  </si>
  <si>
    <t>-93.026081</t>
  </si>
  <si>
    <t>Tripoli Intl</t>
  </si>
  <si>
    <t>32.663544</t>
  </si>
  <si>
    <t>13.159011</t>
  </si>
  <si>
    <t>TIM</t>
  </si>
  <si>
    <t>Moses Kilangin</t>
  </si>
  <si>
    <t>Timika</t>
  </si>
  <si>
    <t>-4.528275</t>
  </si>
  <si>
    <t>136.887375</t>
  </si>
  <si>
    <t>27.700372</t>
  </si>
  <si>
    <t>-8.167103</t>
  </si>
  <si>
    <t>54.618056</t>
  </si>
  <si>
    <t>-5.8725</t>
  </si>
  <si>
    <t>Tinian Intl</t>
  </si>
  <si>
    <t>West Tinian</t>
  </si>
  <si>
    <t>14.999203</t>
  </si>
  <si>
    <t>145.61935</t>
  </si>
  <si>
    <t>Hancock County - Bar Harbor</t>
  </si>
  <si>
    <t>Bar Harbor</t>
  </si>
  <si>
    <t>44.4497689</t>
  </si>
  <si>
    <t>-68.3615653</t>
  </si>
  <si>
    <t>Tirupati</t>
  </si>
  <si>
    <t>Tirupeti</t>
  </si>
  <si>
    <t>13.632492</t>
  </si>
  <si>
    <t>79.543256</t>
  </si>
  <si>
    <t>Gustavo Rojas Pinilla</t>
  </si>
  <si>
    <t>San Andres Island</t>
  </si>
  <si>
    <t>12.583594</t>
  </si>
  <si>
    <t>-81.711192</t>
  </si>
  <si>
    <t>33.262539</t>
  </si>
  <si>
    <t>44.234578</t>
  </si>
  <si>
    <t>Tikehau</t>
  </si>
  <si>
    <t>-15.119617</t>
  </si>
  <si>
    <t>-148.230697</t>
  </si>
  <si>
    <t>Taif</t>
  </si>
  <si>
    <t>21.483418</t>
  </si>
  <si>
    <t>40.544334</t>
  </si>
  <si>
    <t>ADU</t>
  </si>
  <si>
    <t>Ardabil Airport</t>
  </si>
  <si>
    <t>Ardabil</t>
  </si>
  <si>
    <t>38.325678</t>
  </si>
  <si>
    <t>48.424356</t>
  </si>
  <si>
    <t>Bergamo Orio Al Serio</t>
  </si>
  <si>
    <t>45.673889</t>
  </si>
  <si>
    <t>9.704166</t>
  </si>
  <si>
    <t>General Abelardo L Rodriguez Intl</t>
  </si>
  <si>
    <t>32.541064</t>
  </si>
  <si>
    <t>-116.970158</t>
  </si>
  <si>
    <t>Flesland</t>
  </si>
  <si>
    <t>60.293386</t>
  </si>
  <si>
    <t>5.218142</t>
  </si>
  <si>
    <t>Kodiak</t>
  </si>
  <si>
    <t>57.749967</t>
  </si>
  <si>
    <t>-152.493856</t>
  </si>
  <si>
    <t>Greater Binghamton Edwin A Link Fld</t>
  </si>
  <si>
    <t>Binghamton</t>
  </si>
  <si>
    <t>42.208689</t>
  </si>
  <si>
    <t>-75.979839</t>
  </si>
  <si>
    <t>Adak Island</t>
  </si>
  <si>
    <t>51.878</t>
  </si>
  <si>
    <t>-176.646</t>
  </si>
  <si>
    <t>Bangor Intl</t>
  </si>
  <si>
    <t>Bangor</t>
  </si>
  <si>
    <t>44.807444</t>
  </si>
  <si>
    <t>-68.828139</t>
  </si>
  <si>
    <t>Adelaide Intl</t>
  </si>
  <si>
    <t>Adelaide</t>
  </si>
  <si>
    <t>-34.945</t>
  </si>
  <si>
    <t>138.530556</t>
  </si>
  <si>
    <t>Tirana Rinas</t>
  </si>
  <si>
    <t>Albania</t>
  </si>
  <si>
    <t>41.414742</t>
  </si>
  <si>
    <t>19.720561</t>
  </si>
  <si>
    <t>Emelyanovo</t>
  </si>
  <si>
    <t>56.18</t>
  </si>
  <si>
    <t>92.475</t>
  </si>
  <si>
    <t>ADJ</t>
  </si>
  <si>
    <t>Marka Intl</t>
  </si>
  <si>
    <t>31.972703</t>
  </si>
  <si>
    <t>35.991569</t>
  </si>
  <si>
    <t>THU</t>
  </si>
  <si>
    <t>Thule Air Base</t>
  </si>
  <si>
    <t>Thule</t>
  </si>
  <si>
    <t>76.531203</t>
  </si>
  <si>
    <t>-68.703161</t>
  </si>
  <si>
    <t>Bangui M Poko</t>
  </si>
  <si>
    <t>Central African Republic</t>
  </si>
  <si>
    <t>4.398475</t>
  </si>
  <si>
    <t>18.518786</t>
  </si>
  <si>
    <t>Aden Intl</t>
  </si>
  <si>
    <t>12.829542</t>
  </si>
  <si>
    <t>45.028792</t>
  </si>
  <si>
    <t>37.7314</t>
  </si>
  <si>
    <t>38.4689</t>
  </si>
  <si>
    <t>Grantley Adams Intl</t>
  </si>
  <si>
    <t>Barbados</t>
  </si>
  <si>
    <t>13.074603</t>
  </si>
  <si>
    <t>-59.492456</t>
  </si>
  <si>
    <t>Bole Intl</t>
  </si>
  <si>
    <t>8.977889</t>
  </si>
  <si>
    <t>38.799319</t>
  </si>
  <si>
    <t>BID</t>
  </si>
  <si>
    <t>Block Island State Airport</t>
  </si>
  <si>
    <t>Block Island</t>
  </si>
  <si>
    <t>41.168056</t>
  </si>
  <si>
    <t>-71.577778</t>
  </si>
  <si>
    <t>Tenerife Norte</t>
  </si>
  <si>
    <t>28.482653</t>
  </si>
  <si>
    <t>-16.341536</t>
  </si>
  <si>
    <t>Abha</t>
  </si>
  <si>
    <t>18.240367</t>
  </si>
  <si>
    <t>42.656625</t>
  </si>
  <si>
    <t>Chisinau Intl</t>
  </si>
  <si>
    <t>Chisinau</t>
  </si>
  <si>
    <t>Moldova</t>
  </si>
  <si>
    <t>46.927744</t>
  </si>
  <si>
    <t>28.930978</t>
  </si>
  <si>
    <t>Poretta</t>
  </si>
  <si>
    <t>42.552664</t>
  </si>
  <si>
    <t>9.483731</t>
  </si>
  <si>
    <t>Ahe Airport</t>
  </si>
  <si>
    <t>-14.4281</t>
  </si>
  <si>
    <t>-146.257</t>
  </si>
  <si>
    <t>Kansai</t>
  </si>
  <si>
    <t>34.4347222</t>
  </si>
  <si>
    <t>135.244167</t>
  </si>
  <si>
    <t>-0.086139</t>
  </si>
  <si>
    <t>34.728892</t>
  </si>
  <si>
    <t>Kerry</t>
  </si>
  <si>
    <t>52.180878</t>
  </si>
  <si>
    <t>-9.523783</t>
  </si>
  <si>
    <t>AGV</t>
  </si>
  <si>
    <t>Oswaldo Guevara Mujica</t>
  </si>
  <si>
    <t>Acarigua</t>
  </si>
  <si>
    <t>9.553422</t>
  </si>
  <si>
    <t>-69.237536</t>
  </si>
  <si>
    <t>Agatti</t>
  </si>
  <si>
    <t>10.823656</t>
  </si>
  <si>
    <t>72.176042</t>
  </si>
  <si>
    <t>TFI</t>
  </si>
  <si>
    <t>Tufi Airport</t>
  </si>
  <si>
    <t>Tufi</t>
  </si>
  <si>
    <t>-9.07595</t>
  </si>
  <si>
    <t>149.32</t>
  </si>
  <si>
    <t>Norman Manley Intl</t>
  </si>
  <si>
    <t>Jamaica</t>
  </si>
  <si>
    <t>17.935667</t>
  </si>
  <si>
    <t>-76.7875</t>
  </si>
  <si>
    <t>29.3481</t>
  </si>
  <si>
    <t>71.717981</t>
  </si>
  <si>
    <t>21.5394</t>
  </si>
  <si>
    <t>109.294</t>
  </si>
  <si>
    <t>52.453856</t>
  </si>
  <si>
    <t>-1.748028</t>
  </si>
  <si>
    <t>37.5711</t>
  </si>
  <si>
    <t>139.0646</t>
  </si>
  <si>
    <t>AGN</t>
  </si>
  <si>
    <t>Angoon Seaplane Base</t>
  </si>
  <si>
    <t>Angoon</t>
  </si>
  <si>
    <t>57.503611</t>
  </si>
  <si>
    <t>-134.585</t>
  </si>
  <si>
    <t>27.6781</t>
  </si>
  <si>
    <t>84.4294</t>
  </si>
  <si>
    <t>KIK</t>
  </si>
  <si>
    <t>Kirkuk AB</t>
  </si>
  <si>
    <t>Kirkuk</t>
  </si>
  <si>
    <t>35.17</t>
  </si>
  <si>
    <t>44.3483</t>
  </si>
  <si>
    <t>-33.4094</t>
  </si>
  <si>
    <t>149.652</t>
  </si>
  <si>
    <t>Malaga</t>
  </si>
  <si>
    <t>36.6749</t>
  </si>
  <si>
    <t>-4.499106</t>
  </si>
  <si>
    <t>Bhaunagar</t>
  </si>
  <si>
    <t>21.752206</t>
  </si>
  <si>
    <t>72.185181</t>
  </si>
  <si>
    <t>TEZ</t>
  </si>
  <si>
    <t>Tezpur Airport</t>
  </si>
  <si>
    <t>Tezpur</t>
  </si>
  <si>
    <t>26.7091</t>
  </si>
  <si>
    <t>92.7847</t>
  </si>
  <si>
    <t>AGR</t>
  </si>
  <si>
    <t>Agra</t>
  </si>
  <si>
    <t>27.155831</t>
  </si>
  <si>
    <t>77.960892</t>
  </si>
  <si>
    <t>Kingfisher Lake</t>
  </si>
  <si>
    <t>53.0125</t>
  </si>
  <si>
    <t>-89.8553</t>
  </si>
  <si>
    <t>23.287467</t>
  </si>
  <si>
    <t>77.337375</t>
  </si>
  <si>
    <t>Augusta Rgnl At Bush Fld</t>
  </si>
  <si>
    <t>Bush Field</t>
  </si>
  <si>
    <t>33.369944</t>
  </si>
  <si>
    <t>-81.9645</t>
  </si>
  <si>
    <t>KIH</t>
  </si>
  <si>
    <t>Kish Island</t>
  </si>
  <si>
    <t>26.526156</t>
  </si>
  <si>
    <t>53.980211</t>
  </si>
  <si>
    <t>-25.4555</t>
  </si>
  <si>
    <t>-54.843592</t>
  </si>
  <si>
    <t>Broken Hill</t>
  </si>
  <si>
    <t>-32.0014</t>
  </si>
  <si>
    <t>141.472</t>
  </si>
  <si>
    <t>Jesus Teran Intl</t>
  </si>
  <si>
    <t>21.705558</t>
  </si>
  <si>
    <t>-102.317858</t>
  </si>
  <si>
    <t>23.287828</t>
  </si>
  <si>
    <t>69.670147</t>
  </si>
  <si>
    <t>La Garenne</t>
  </si>
  <si>
    <t>44.174721</t>
  </si>
  <si>
    <t>0.590556</t>
  </si>
  <si>
    <t>39.775</t>
  </si>
  <si>
    <t>64.483333</t>
  </si>
  <si>
    <t>Ã„ngelholm-Helsingborg Airport</t>
  </si>
  <si>
    <t>Ã„ngelholm</t>
  </si>
  <si>
    <t>56.2961</t>
  </si>
  <si>
    <t>12.8471</t>
  </si>
  <si>
    <t>55.921686</t>
  </si>
  <si>
    <t>14.085536</t>
  </si>
  <si>
    <t>Telluride</t>
  </si>
  <si>
    <t>37.953759</t>
  </si>
  <si>
    <t>-107.90848</t>
  </si>
  <si>
    <t>Birmingham Intl</t>
  </si>
  <si>
    <t>33.562942</t>
  </si>
  <si>
    <t>-86.75355</t>
  </si>
  <si>
    <t>Lajes</t>
  </si>
  <si>
    <t>Lajes (terceira Island)</t>
  </si>
  <si>
    <t>38.761842</t>
  </si>
  <si>
    <t>-27.090797</t>
  </si>
  <si>
    <t>BHG</t>
  </si>
  <si>
    <t>Brus Laguna Airport</t>
  </si>
  <si>
    <t>Brus Laguna</t>
  </si>
  <si>
    <t>15.7631</t>
  </si>
  <si>
    <t>-84.5436</t>
  </si>
  <si>
    <t>19.98435</t>
  </si>
  <si>
    <t>42.620881</t>
  </si>
  <si>
    <t>AGL</t>
  </si>
  <si>
    <t>Wanigela Airport</t>
  </si>
  <si>
    <t>Wanigela</t>
  </si>
  <si>
    <t>-9.333</t>
  </si>
  <si>
    <t>149.15</t>
  </si>
  <si>
    <t>TET</t>
  </si>
  <si>
    <t>Tete Chingodzi</t>
  </si>
  <si>
    <t>Tete</t>
  </si>
  <si>
    <t>-16.104817</t>
  </si>
  <si>
    <t>33.640181</t>
  </si>
  <si>
    <t>AGM</t>
  </si>
  <si>
    <t>Tasiilaq</t>
  </si>
  <si>
    <t>Angmagssalik</t>
  </si>
  <si>
    <t>65.612222</t>
  </si>
  <si>
    <t>-37.618333</t>
  </si>
  <si>
    <t>Comandante Espora</t>
  </si>
  <si>
    <t>Bahia Blanca</t>
  </si>
  <si>
    <t>-38.724967</t>
  </si>
  <si>
    <t>-62.169317</t>
  </si>
  <si>
    <t>Inezgane</t>
  </si>
  <si>
    <t>30.381353</t>
  </si>
  <si>
    <t>-9.546311</t>
  </si>
  <si>
    <t>70.600278</t>
  </si>
  <si>
    <t>29.6925</t>
  </si>
  <si>
    <t>Sidi Mahdi</t>
  </si>
  <si>
    <t>33.067803</t>
  </si>
  <si>
    <t>6.088672</t>
  </si>
  <si>
    <t>43.5567</t>
  </si>
  <si>
    <t>122.2</t>
  </si>
  <si>
    <t>Transilvania Targu Mures</t>
  </si>
  <si>
    <t>Tirgu Mures</t>
  </si>
  <si>
    <t>46.467714</t>
  </si>
  <si>
    <t>24.412525</t>
  </si>
  <si>
    <t>BJB</t>
  </si>
  <si>
    <t>Bojnourd Airport</t>
  </si>
  <si>
    <t>Bojnourd</t>
  </si>
  <si>
    <t>37.492958</t>
  </si>
  <si>
    <t>57.308219</t>
  </si>
  <si>
    <t>Soummam</t>
  </si>
  <si>
    <t>Bejaja</t>
  </si>
  <si>
    <t>36.711997</t>
  </si>
  <si>
    <t>5.069922</t>
  </si>
  <si>
    <t>Novy</t>
  </si>
  <si>
    <t>48.528044</t>
  </si>
  <si>
    <t>135.188361</t>
  </si>
  <si>
    <t>32.987778</t>
  </si>
  <si>
    <t>-97.318889</t>
  </si>
  <si>
    <t>26.170986</t>
  </si>
  <si>
    <t>56.240569</t>
  </si>
  <si>
    <t>Tiga Airport</t>
  </si>
  <si>
    <t>Tiga</t>
  </si>
  <si>
    <t>-21.0961</t>
  </si>
  <si>
    <t>167.804</t>
  </si>
  <si>
    <t>Sultan Mahmud</t>
  </si>
  <si>
    <t>5.382639</t>
  </si>
  <si>
    <t>103.10336</t>
  </si>
  <si>
    <t>TGH</t>
  </si>
  <si>
    <t>Tongoa Island Airport</t>
  </si>
  <si>
    <t>Tongoa Island</t>
  </si>
  <si>
    <t>-16.8911</t>
  </si>
  <si>
    <t>168.551</t>
  </si>
  <si>
    <t>Changbei Intl</t>
  </si>
  <si>
    <t>28.865</t>
  </si>
  <si>
    <t>115.9</t>
  </si>
  <si>
    <t>TGC</t>
  </si>
  <si>
    <t>Tanjung Manis Airport</t>
  </si>
  <si>
    <t>Tanjung Manis</t>
  </si>
  <si>
    <t>2.17784</t>
  </si>
  <si>
    <t>111.202</t>
  </si>
  <si>
    <t>KHM</t>
  </si>
  <si>
    <t>Khamti</t>
  </si>
  <si>
    <t>25.988333</t>
  </si>
  <si>
    <t>95.674444</t>
  </si>
  <si>
    <t>42.359392</t>
  </si>
  <si>
    <t>19.251894</t>
  </si>
  <si>
    <t>Jinnah Intl</t>
  </si>
  <si>
    <t>24.906547</t>
  </si>
  <si>
    <t>67.160797</t>
  </si>
  <si>
    <t>Bismarck</t>
  </si>
  <si>
    <t>46.775842</t>
  </si>
  <si>
    <t>-100.757931</t>
  </si>
  <si>
    <t>39.542922</t>
  </si>
  <si>
    <t>76.019956</t>
  </si>
  <si>
    <t>Biarritz-bayonne</t>
  </si>
  <si>
    <t>43.468419</t>
  </si>
  <si>
    <t>-1.523325</t>
  </si>
  <si>
    <t>Kaohsiung Intl</t>
  </si>
  <si>
    <t>22.577094</t>
  </si>
  <si>
    <t>120.350006</t>
  </si>
  <si>
    <t>26.481453</t>
  </si>
  <si>
    <t>87.264036</t>
  </si>
  <si>
    <t>43.301097</t>
  </si>
  <si>
    <t>-2.910608</t>
  </si>
  <si>
    <t>South Bimini</t>
  </si>
  <si>
    <t>Alice Town</t>
  </si>
  <si>
    <t>25.699881</t>
  </si>
  <si>
    <t>-79.264656</t>
  </si>
  <si>
    <t>BIK</t>
  </si>
  <si>
    <t>Frans Kaisiepo</t>
  </si>
  <si>
    <t>Biak</t>
  </si>
  <si>
    <t>-1.190017</t>
  </si>
  <si>
    <t>136.107997</t>
  </si>
  <si>
    <t>Billings</t>
  </si>
  <si>
    <t>45.80921</t>
  </si>
  <si>
    <t>-108.537654</t>
  </si>
  <si>
    <t>BII</t>
  </si>
  <si>
    <t>Enyu Airfield</t>
  </si>
  <si>
    <t>Bikini Atoll</t>
  </si>
  <si>
    <t>11.5225</t>
  </si>
  <si>
    <t>165.565</t>
  </si>
  <si>
    <t>Tenerife Sur</t>
  </si>
  <si>
    <t>28.044475</t>
  </si>
  <si>
    <t>-16.572489</t>
  </si>
  <si>
    <t>AIN</t>
  </si>
  <si>
    <t>Wainwright Airport</t>
  </si>
  <si>
    <t>Wainwright</t>
  </si>
  <si>
    <t>70.638056</t>
  </si>
  <si>
    <t>-159.994722</t>
  </si>
  <si>
    <t>KOE</t>
  </si>
  <si>
    <t>El Tari</t>
  </si>
  <si>
    <t>Kupang</t>
  </si>
  <si>
    <t>-10.171583</t>
  </si>
  <si>
    <t>123.671136</t>
  </si>
  <si>
    <t>Bemidji</t>
  </si>
  <si>
    <t>47.510722</t>
  </si>
  <si>
    <t>-94.934722</t>
  </si>
  <si>
    <t>Plage Blanche</t>
  </si>
  <si>
    <t>28.448194</t>
  </si>
  <si>
    <t>-11.161347</t>
  </si>
  <si>
    <t>Kruunupyy</t>
  </si>
  <si>
    <t>63.721172</t>
  </si>
  <si>
    <t>23.143131</t>
  </si>
  <si>
    <t>Kagoshima</t>
  </si>
  <si>
    <t>31.803397</t>
  </si>
  <si>
    <t>130.719408</t>
  </si>
  <si>
    <t>58.957778</t>
  </si>
  <si>
    <t>-2.905</t>
  </si>
  <si>
    <t>Bujumbura Intl</t>
  </si>
  <si>
    <t>-3.324019</t>
  </si>
  <si>
    <t>29.318519</t>
  </si>
  <si>
    <t>Banjul Intl</t>
  </si>
  <si>
    <t>Gambia</t>
  </si>
  <si>
    <t>13.337961</t>
  </si>
  <si>
    <t>-16.652206</t>
  </si>
  <si>
    <t>TTE</t>
  </si>
  <si>
    <t>Sultan Babullah</t>
  </si>
  <si>
    <t>Ternate</t>
  </si>
  <si>
    <t>0.831414</t>
  </si>
  <si>
    <t>127.381486</t>
  </si>
  <si>
    <t>TTJ</t>
  </si>
  <si>
    <t>Tottori</t>
  </si>
  <si>
    <t>35.530069</t>
  </si>
  <si>
    <t>134.166553</t>
  </si>
  <si>
    <t>BJR</t>
  </si>
  <si>
    <t>Bahir Dar</t>
  </si>
  <si>
    <t>Bahar Dar</t>
  </si>
  <si>
    <t>11.608075</t>
  </si>
  <si>
    <t>37.321644</t>
  </si>
  <si>
    <t>Atiu Island Airport</t>
  </si>
  <si>
    <t>Atiu Island</t>
  </si>
  <si>
    <t>-19.9678</t>
  </si>
  <si>
    <t>-158.119</t>
  </si>
  <si>
    <t>-18.830922</t>
  </si>
  <si>
    <t>-159.764233</t>
  </si>
  <si>
    <t>Bodrum - Milas</t>
  </si>
  <si>
    <t>Bodrum</t>
  </si>
  <si>
    <t>37.249</t>
  </si>
  <si>
    <t>27.667</t>
  </si>
  <si>
    <t>17.383794</t>
  </si>
  <si>
    <t>104.643022</t>
  </si>
  <si>
    <t>Talavera La Real</t>
  </si>
  <si>
    <t>38.89125</t>
  </si>
  <si>
    <t>-6.821333</t>
  </si>
  <si>
    <t>Ganzhou Airport</t>
  </si>
  <si>
    <t>25.8258</t>
  </si>
  <si>
    <t>114.912</t>
  </si>
  <si>
    <t>Guanajuato Intl</t>
  </si>
  <si>
    <t>Del Bajio</t>
  </si>
  <si>
    <t>20.993464</t>
  </si>
  <si>
    <t>-101.480847</t>
  </si>
  <si>
    <t>KOT</t>
  </si>
  <si>
    <t>Kotlik Airport</t>
  </si>
  <si>
    <t>Kotlik</t>
  </si>
  <si>
    <t>63.030556</t>
  </si>
  <si>
    <t>-163.532778</t>
  </si>
  <si>
    <t>TTQ</t>
  </si>
  <si>
    <t>Aerotortuguero Airport</t>
  </si>
  <si>
    <t>Roxana</t>
  </si>
  <si>
    <t>10.569</t>
  </si>
  <si>
    <t>-83.5148</t>
  </si>
  <si>
    <t>KOU</t>
  </si>
  <si>
    <t>Koulamoutou Airport</t>
  </si>
  <si>
    <t>Koulamoutou</t>
  </si>
  <si>
    <t>-1.18461</t>
  </si>
  <si>
    <t>12.4413</t>
  </si>
  <si>
    <t>KOZ</t>
  </si>
  <si>
    <t>Ouzinkie Airport</t>
  </si>
  <si>
    <t>Ouzinkie</t>
  </si>
  <si>
    <t>57.922876</t>
  </si>
  <si>
    <t>-152.500511</t>
  </si>
  <si>
    <t>KOY</t>
  </si>
  <si>
    <t>Olga Bay Seaplane Base</t>
  </si>
  <si>
    <t>Olga Bay</t>
  </si>
  <si>
    <t>57.161389</t>
  </si>
  <si>
    <t>-154.229722</t>
  </si>
  <si>
    <t>TTT</t>
  </si>
  <si>
    <t>Fengnin</t>
  </si>
  <si>
    <t>22.754986</t>
  </si>
  <si>
    <t>121.101681</t>
  </si>
  <si>
    <t>BKC</t>
  </si>
  <si>
    <t>Buckland Airport</t>
  </si>
  <si>
    <t>Buckland</t>
  </si>
  <si>
    <t>65.981667</t>
  </si>
  <si>
    <t>-161.149167</t>
  </si>
  <si>
    <t>BKA</t>
  </si>
  <si>
    <t>Bykovo</t>
  </si>
  <si>
    <t>Moscow</t>
  </si>
  <si>
    <t>55.617222</t>
  </si>
  <si>
    <t>38.059999</t>
  </si>
  <si>
    <t>Al-Jawf Domestic Airport</t>
  </si>
  <si>
    <t>Al-Jawf</t>
  </si>
  <si>
    <t>29.785133</t>
  </si>
  <si>
    <t>40.100006</t>
  </si>
  <si>
    <t>KPC</t>
  </si>
  <si>
    <t>Port Clarence Coast Guard Station</t>
  </si>
  <si>
    <t>Port Clarence</t>
  </si>
  <si>
    <t>65.2537</t>
  </si>
  <si>
    <t>-166.859</t>
  </si>
  <si>
    <t>Campo Dell Oro</t>
  </si>
  <si>
    <t>41.923637</t>
  </si>
  <si>
    <t>8.802917</t>
  </si>
  <si>
    <t>KPB</t>
  </si>
  <si>
    <t>Point Baker Seaplane Base</t>
  </si>
  <si>
    <t>Point Baker</t>
  </si>
  <si>
    <t>56.351944</t>
  </si>
  <si>
    <t>-133.6225</t>
  </si>
  <si>
    <t>KND</t>
  </si>
  <si>
    <t>Kindu</t>
  </si>
  <si>
    <t>-2.919178</t>
  </si>
  <si>
    <t>25.915361</t>
  </si>
  <si>
    <t>TUA</t>
  </si>
  <si>
    <t>Teniente Coronel Luis A Mantilla</t>
  </si>
  <si>
    <t>Tulcan</t>
  </si>
  <si>
    <t>0.809506</t>
  </si>
  <si>
    <t>-77.708056</t>
  </si>
  <si>
    <t>Kota Kinabalu Intl</t>
  </si>
  <si>
    <t>5.937208</t>
  </si>
  <si>
    <t>116.051181</t>
  </si>
  <si>
    <t>Tubuai</t>
  </si>
  <si>
    <t>-23.365353</t>
  </si>
  <si>
    <t>-149.524072</t>
  </si>
  <si>
    <t>BKL</t>
  </si>
  <si>
    <t>Burke Lakefront Airport</t>
  </si>
  <si>
    <t>Cleveland</t>
  </si>
  <si>
    <t>41.5175</t>
  </si>
  <si>
    <t>-81.683333</t>
  </si>
  <si>
    <t>Teniente Benjamin Matienzo</t>
  </si>
  <si>
    <t>Tucuman</t>
  </si>
  <si>
    <t>-26.840861</t>
  </si>
  <si>
    <t>-65.104944</t>
  </si>
  <si>
    <t>Suvarnabhumi Intl</t>
  </si>
  <si>
    <t>13.681108</t>
  </si>
  <si>
    <t>100.747283</t>
  </si>
  <si>
    <t>TUD</t>
  </si>
  <si>
    <t>Tambacounda</t>
  </si>
  <si>
    <t>13.736817</t>
  </si>
  <si>
    <t>-13.653122</t>
  </si>
  <si>
    <t>KNH</t>
  </si>
  <si>
    <t>Shang Yi</t>
  </si>
  <si>
    <t>Kinmen</t>
  </si>
  <si>
    <t>24.427892</t>
  </si>
  <si>
    <t>118.359197</t>
  </si>
  <si>
    <t>KNG</t>
  </si>
  <si>
    <t>Kaimana</t>
  </si>
  <si>
    <t>-3.644517</t>
  </si>
  <si>
    <t>133.695553</t>
  </si>
  <si>
    <t>BKM</t>
  </si>
  <si>
    <t>Bakalalan Airport</t>
  </si>
  <si>
    <t>Bakalalan</t>
  </si>
  <si>
    <t>3.974</t>
  </si>
  <si>
    <t>115.618</t>
  </si>
  <si>
    <t>17.638311</t>
  </si>
  <si>
    <t>121.730614</t>
  </si>
  <si>
    <t>Senou</t>
  </si>
  <si>
    <t>12.533544</t>
  </si>
  <si>
    <t>-7.949944</t>
  </si>
  <si>
    <t>31.692683</t>
  </si>
  <si>
    <t>38.7312</t>
  </si>
  <si>
    <t>AHS</t>
  </si>
  <si>
    <t>Ahuas Airport</t>
  </si>
  <si>
    <t>Ahuas</t>
  </si>
  <si>
    <t>15.4722</t>
  </si>
  <si>
    <t>-84.3522</t>
  </si>
  <si>
    <t>25.986369</t>
  </si>
  <si>
    <t>63.030167</t>
  </si>
  <si>
    <t>BKS</t>
  </si>
  <si>
    <t>Fatmawati Soekarno</t>
  </si>
  <si>
    <t>Bengkulu</t>
  </si>
  <si>
    <t>-3.8637</t>
  </si>
  <si>
    <t>102.339036</t>
  </si>
  <si>
    <t>Tulsa Intl</t>
  </si>
  <si>
    <t>Tulsa</t>
  </si>
  <si>
    <t>36.198389</t>
  </si>
  <si>
    <t>-95.888111</t>
  </si>
  <si>
    <t>40.632133</t>
  </si>
  <si>
    <t>8.290772</t>
  </si>
  <si>
    <t>Carthage</t>
  </si>
  <si>
    <t>36.851033</t>
  </si>
  <si>
    <t>10.227217</t>
  </si>
  <si>
    <t>Kone</t>
  </si>
  <si>
    <t>-21.053428</t>
  </si>
  <si>
    <t>164.837806</t>
  </si>
  <si>
    <t>King Island</t>
  </si>
  <si>
    <t>-39.8775</t>
  </si>
  <si>
    <t>143.878</t>
  </si>
  <si>
    <t>Bukavu Kavumu</t>
  </si>
  <si>
    <t>Bukavu/kavumu</t>
  </si>
  <si>
    <t>-2.308978</t>
  </si>
  <si>
    <t>28.808803</t>
  </si>
  <si>
    <t>KNU</t>
  </si>
  <si>
    <t>Kanpur</t>
  </si>
  <si>
    <t>26.441444</t>
  </si>
  <si>
    <t>80.364864</t>
  </si>
  <si>
    <t>Tucson Intl</t>
  </si>
  <si>
    <t>Tucson</t>
  </si>
  <si>
    <t>32.116083</t>
  </si>
  <si>
    <t>-110.941028</t>
  </si>
  <si>
    <t>KNW</t>
  </si>
  <si>
    <t>New Stuyahok Airport</t>
  </si>
  <si>
    <t>New Stuyahok</t>
  </si>
  <si>
    <t>59.4499</t>
  </si>
  <si>
    <t>-157.328</t>
  </si>
  <si>
    <t>Kununurra</t>
  </si>
  <si>
    <t>-15.778056</t>
  </si>
  <si>
    <t>128.7075</t>
  </si>
  <si>
    <t>28.365417</t>
  </si>
  <si>
    <t>36.618889</t>
  </si>
  <si>
    <t>BLA</t>
  </si>
  <si>
    <t>General Jose Antonio Anzoategui Intl</t>
  </si>
  <si>
    <t>10.107139</t>
  </si>
  <si>
    <t>-64.689161</t>
  </si>
  <si>
    <t>Borlange</t>
  </si>
  <si>
    <t>60.422017</t>
  </si>
  <si>
    <t>15.515211</t>
  </si>
  <si>
    <t>Kona Intl At Keahole</t>
  </si>
  <si>
    <t>Kona</t>
  </si>
  <si>
    <t>19.738767</t>
  </si>
  <si>
    <t>-156.045631</t>
  </si>
  <si>
    <t>AIA</t>
  </si>
  <si>
    <t>Alliance Municipal Airport</t>
  </si>
  <si>
    <t>Alliance</t>
  </si>
  <si>
    <t>42.053333</t>
  </si>
  <si>
    <t>-102.803889</t>
  </si>
  <si>
    <t>-20.546314</t>
  </si>
  <si>
    <t>164.255625</t>
  </si>
  <si>
    <t>Bellingham Intl</t>
  </si>
  <si>
    <t>Bellingham</t>
  </si>
  <si>
    <t>48.792694</t>
  </si>
  <si>
    <t>-122.537528</t>
  </si>
  <si>
    <t>31.877222</t>
  </si>
  <si>
    <t>131.448611</t>
  </si>
  <si>
    <t>44.535444</t>
  </si>
  <si>
    <t>11.288667</t>
  </si>
  <si>
    <t>Vaernes</t>
  </si>
  <si>
    <t>63.457556</t>
  </si>
  <si>
    <t>10.92425</t>
  </si>
  <si>
    <t>Auckland Intl</t>
  </si>
  <si>
    <t>-37.008056</t>
  </si>
  <si>
    <t>174.791667</t>
  </si>
  <si>
    <t>Tiree</t>
  </si>
  <si>
    <t>56.499167</t>
  </si>
  <si>
    <t>-6.869167</t>
  </si>
  <si>
    <t>AKK</t>
  </si>
  <si>
    <t>Akhiok Airport</t>
  </si>
  <si>
    <t>Akhiok</t>
  </si>
  <si>
    <t>56.938611</t>
  </si>
  <si>
    <t>-154.1825</t>
  </si>
  <si>
    <t>Wujiaba</t>
  </si>
  <si>
    <t>24.992364</t>
  </si>
  <si>
    <t>102.743536</t>
  </si>
  <si>
    <t>43.670833</t>
  </si>
  <si>
    <t>142.4475</t>
  </si>
  <si>
    <t>Torreon Intl</t>
  </si>
  <si>
    <t>Torreon</t>
  </si>
  <si>
    <t>25.568278</t>
  </si>
  <si>
    <t>-103.410583</t>
  </si>
  <si>
    <t>Kamembe</t>
  </si>
  <si>
    <t>-2.462242</t>
  </si>
  <si>
    <t>28.90795</t>
  </si>
  <si>
    <t>55.740322</t>
  </si>
  <si>
    <t>9.151778</t>
  </si>
  <si>
    <t>AKP</t>
  </si>
  <si>
    <t>Anaktuvuk Pass Airport</t>
  </si>
  <si>
    <t>Anaktuvuk Pass</t>
  </si>
  <si>
    <t>68.1336</t>
  </si>
  <si>
    <t>-151.743</t>
  </si>
  <si>
    <t>53.771667</t>
  </si>
  <si>
    <t>-3.028611</t>
  </si>
  <si>
    <t>King Salmon</t>
  </si>
  <si>
    <t>58.676778</t>
  </si>
  <si>
    <t>-156.649278</t>
  </si>
  <si>
    <t>Batna Airport</t>
  </si>
  <si>
    <t>35.752106</t>
  </si>
  <si>
    <t>6.308589</t>
  </si>
  <si>
    <t>Aksu</t>
  </si>
  <si>
    <t>41.2625</t>
  </si>
  <si>
    <t>80.2917</t>
  </si>
  <si>
    <t>Kanazawa</t>
  </si>
  <si>
    <t>36.394611</t>
  </si>
  <si>
    <t>136.406544</t>
  </si>
  <si>
    <t>Manokotak</t>
  </si>
  <si>
    <t>58.990278</t>
  </si>
  <si>
    <t>-159.05</t>
  </si>
  <si>
    <t>Scott Afb Midamerica</t>
  </si>
  <si>
    <t>38.545178</t>
  </si>
  <si>
    <t>-89.835183</t>
  </si>
  <si>
    <t>TRK</t>
  </si>
  <si>
    <t>Juwata</t>
  </si>
  <si>
    <t>Taraken</t>
  </si>
  <si>
    <t>3.326694</t>
  </si>
  <si>
    <t>117.565569</t>
  </si>
  <si>
    <t>AKY</t>
  </si>
  <si>
    <t>Sittwe</t>
  </si>
  <si>
    <t>20.132708</t>
  </si>
  <si>
    <t>92.872628</t>
  </si>
  <si>
    <t>Aktyubinsk</t>
  </si>
  <si>
    <t>50.245833</t>
  </si>
  <si>
    <t>57.206667</t>
  </si>
  <si>
    <t>Tri-Cities Regional Airport</t>
  </si>
  <si>
    <t>BRISTOL</t>
  </si>
  <si>
    <t>36.4752222</t>
  </si>
  <si>
    <t>-82.4074167</t>
  </si>
  <si>
    <t>Torp</t>
  </si>
  <si>
    <t>Sandefjord</t>
  </si>
  <si>
    <t>59.186703</t>
  </si>
  <si>
    <t>10.258628</t>
  </si>
  <si>
    <t>12.949986</t>
  </si>
  <si>
    <t>77.668206</t>
  </si>
  <si>
    <t>Akulivik Airport</t>
  </si>
  <si>
    <t>Akulivik</t>
  </si>
  <si>
    <t>60.8186</t>
  </si>
  <si>
    <t>-78.1486</t>
  </si>
  <si>
    <t>Kumamoto</t>
  </si>
  <si>
    <t>32.837319</t>
  </si>
  <si>
    <t>130.85505</t>
  </si>
  <si>
    <t>Bromma</t>
  </si>
  <si>
    <t>59.354372</t>
  </si>
  <si>
    <t>17.94165</t>
  </si>
  <si>
    <t>Capitan Carlos Martinez De Pinillos</t>
  </si>
  <si>
    <t>-8.081411</t>
  </si>
  <si>
    <t>-79.108761</t>
  </si>
  <si>
    <t>KMY</t>
  </si>
  <si>
    <t>Moser Bay Seaplane Base</t>
  </si>
  <si>
    <t>Moser Bay</t>
  </si>
  <si>
    <t>57.025556</t>
  </si>
  <si>
    <t>-154.145833</t>
  </si>
  <si>
    <t>KMV</t>
  </si>
  <si>
    <t>Kalay Airport</t>
  </si>
  <si>
    <t>Kalemyo</t>
  </si>
  <si>
    <t>23.188811</t>
  </si>
  <si>
    <t>94.051094</t>
  </si>
  <si>
    <t>Ronchi Dei Legionari</t>
  </si>
  <si>
    <t>Ronchi De Legionari</t>
  </si>
  <si>
    <t>45.8275</t>
  </si>
  <si>
    <t>13.472222</t>
  </si>
  <si>
    <t>Alma-ata</t>
  </si>
  <si>
    <t>43.352072</t>
  </si>
  <si>
    <t>77.040508</t>
  </si>
  <si>
    <t>Albany Intl</t>
  </si>
  <si>
    <t>Albany</t>
  </si>
  <si>
    <t>42.748267</t>
  </si>
  <si>
    <t>-73.801692</t>
  </si>
  <si>
    <t>BLZ</t>
  </si>
  <si>
    <t>Chileka Intl</t>
  </si>
  <si>
    <t>Blantyre</t>
  </si>
  <si>
    <t>-15.679053</t>
  </si>
  <si>
    <t>34.974014</t>
  </si>
  <si>
    <t>Taree</t>
  </si>
  <si>
    <t>-31.8886</t>
  </si>
  <si>
    <t>152.514</t>
  </si>
  <si>
    <t>6.71456</t>
  </si>
  <si>
    <t>-1.59082</t>
  </si>
  <si>
    <t>45.200761</t>
  </si>
  <si>
    <t>7.649631</t>
  </si>
  <si>
    <t>Central Illinois Rgnl</t>
  </si>
  <si>
    <t>Bloomington</t>
  </si>
  <si>
    <t>40.477111</t>
  </si>
  <si>
    <t>-88.915917</t>
  </si>
  <si>
    <t>69.976111</t>
  </si>
  <si>
    <t>23.371667</t>
  </si>
  <si>
    <t>38.282169</t>
  </si>
  <si>
    <t>-0.558156</t>
  </si>
  <si>
    <t>Trichy</t>
  </si>
  <si>
    <t>Tiruchirappalli</t>
  </si>
  <si>
    <t>10.765364</t>
  </si>
  <si>
    <t>78.709722</t>
  </si>
  <si>
    <t>BME</t>
  </si>
  <si>
    <t>Broome</t>
  </si>
  <si>
    <t>-17.8</t>
  </si>
  <si>
    <t>Houari Boumediene</t>
  </si>
  <si>
    <t>Algier</t>
  </si>
  <si>
    <t>36.691014</t>
  </si>
  <si>
    <t>3.215408</t>
  </si>
  <si>
    <t>Bonriki Intl</t>
  </si>
  <si>
    <t>1.381636</t>
  </si>
  <si>
    <t>173.147036</t>
  </si>
  <si>
    <t>BMD</t>
  </si>
  <si>
    <t>Belo sur Tsiribihina Airport</t>
  </si>
  <si>
    <t>Belo sur Tsiribihina</t>
  </si>
  <si>
    <t>-19.6867</t>
  </si>
  <si>
    <t>44.5419</t>
  </si>
  <si>
    <t>Albany Airport</t>
  </si>
  <si>
    <t>-34.9433</t>
  </si>
  <si>
    <t>117.809</t>
  </si>
  <si>
    <t>Thiruvananthapuram Intl</t>
  </si>
  <si>
    <t>Trivandrum</t>
  </si>
  <si>
    <t>8.482122</t>
  </si>
  <si>
    <t>76.920114</t>
  </si>
  <si>
    <t>Agri</t>
  </si>
  <si>
    <t>39.6546</t>
  </si>
  <si>
    <t>43.0271</t>
  </si>
  <si>
    <t>BMO</t>
  </si>
  <si>
    <t>Banmaw Airport</t>
  </si>
  <si>
    <t>Banmaw</t>
  </si>
  <si>
    <t>24.269033</t>
  </si>
  <si>
    <t>97.246153</t>
  </si>
  <si>
    <t>16.664658</t>
  </si>
  <si>
    <t>74.289353</t>
  </si>
  <si>
    <t>AJL</t>
  </si>
  <si>
    <t>Aizawl</t>
  </si>
  <si>
    <t>Aizwal</t>
  </si>
  <si>
    <t>23.746603</t>
  </si>
  <si>
    <t>92.802767</t>
  </si>
  <si>
    <t>Astana Intl</t>
  </si>
  <si>
    <t>Tselinograd</t>
  </si>
  <si>
    <t>51.022222</t>
  </si>
  <si>
    <t>71.466944</t>
  </si>
  <si>
    <t>KLG</t>
  </si>
  <si>
    <t>Kalskag Airport</t>
  </si>
  <si>
    <t>Kalskag</t>
  </si>
  <si>
    <t>61.5363</t>
  </si>
  <si>
    <t>-160.341</t>
  </si>
  <si>
    <t>45.6484</t>
  </si>
  <si>
    <t>12.194422</t>
  </si>
  <si>
    <t>Ouani</t>
  </si>
  <si>
    <t>-12.131667</t>
  </si>
  <si>
    <t>44.430279</t>
  </si>
  <si>
    <t>BMK</t>
  </si>
  <si>
    <t>Borkum</t>
  </si>
  <si>
    <t>53.5955</t>
  </si>
  <si>
    <t>6.709167</t>
  </si>
  <si>
    <t>Sungshan</t>
  </si>
  <si>
    <t>25.069722</t>
  </si>
  <si>
    <t>121.5525</t>
  </si>
  <si>
    <t>65.590278</t>
  </si>
  <si>
    <t>19.281944</t>
  </si>
  <si>
    <t>KLN</t>
  </si>
  <si>
    <t>Larsen Bay Airport</t>
  </si>
  <si>
    <t>Larsen Bay</t>
  </si>
  <si>
    <t>57.535</t>
  </si>
  <si>
    <t>-153.976667</t>
  </si>
  <si>
    <t>Bordj Badji Mokhtar Airport</t>
  </si>
  <si>
    <t>Bordj Badji Mokhtar</t>
  </si>
  <si>
    <t>21.375</t>
  </si>
  <si>
    <t>0.923889</t>
  </si>
  <si>
    <t>TSL</t>
  </si>
  <si>
    <t>Tamuin</t>
  </si>
  <si>
    <t>22.038292</t>
  </si>
  <si>
    <t>-98.806503</t>
  </si>
  <si>
    <t>BMY</t>
  </si>
  <si>
    <t>Belep Islands Airport</t>
  </si>
  <si>
    <t>Waala</t>
  </si>
  <si>
    <t>-19.7206</t>
  </si>
  <si>
    <t>163.661</t>
  </si>
  <si>
    <t>11.679431</t>
  </si>
  <si>
    <t>122.376294</t>
  </si>
  <si>
    <t>Binhai</t>
  </si>
  <si>
    <t>39.124353</t>
  </si>
  <si>
    <t>117.346183</t>
  </si>
  <si>
    <t>Aracaju</t>
  </si>
  <si>
    <t>-10.984</t>
  </si>
  <si>
    <t>-37.070333</t>
  </si>
  <si>
    <t>Buonmethuot</t>
  </si>
  <si>
    <t>12.668311</t>
  </si>
  <si>
    <t>108.120272</t>
  </si>
  <si>
    <t>KLL</t>
  </si>
  <si>
    <t>Levelock Airport</t>
  </si>
  <si>
    <t>Levelock</t>
  </si>
  <si>
    <t>59.128056</t>
  </si>
  <si>
    <t>-156.858611</t>
  </si>
  <si>
    <t>BMU</t>
  </si>
  <si>
    <t>Muhammad Salahuddin</t>
  </si>
  <si>
    <t>Bima</t>
  </si>
  <si>
    <t>-8.539647</t>
  </si>
  <si>
    <t>118.687322</t>
  </si>
  <si>
    <t>Woerthersee International Airport</t>
  </si>
  <si>
    <t>46.642514</t>
  </si>
  <si>
    <t>14.337739</t>
  </si>
  <si>
    <t>TST</t>
  </si>
  <si>
    <t>Trang</t>
  </si>
  <si>
    <t>7.508744</t>
  </si>
  <si>
    <t>99.616578</t>
  </si>
  <si>
    <t>Nashville Intl</t>
  </si>
  <si>
    <t>Nashville</t>
  </si>
  <si>
    <t>36.124472</t>
  </si>
  <si>
    <t>-86.678194</t>
  </si>
  <si>
    <t>50.202978</t>
  </si>
  <si>
    <t>12.914983</t>
  </si>
  <si>
    <t>TSS</t>
  </si>
  <si>
    <t>East 34th Street Heliport</t>
  </si>
  <si>
    <t>40.7425</t>
  </si>
  <si>
    <t>-73.971944</t>
  </si>
  <si>
    <t>KLW</t>
  </si>
  <si>
    <t>Klawock Airport</t>
  </si>
  <si>
    <t>Klawock</t>
  </si>
  <si>
    <t>55.579167</t>
  </si>
  <si>
    <t>-133.076111</t>
  </si>
  <si>
    <t>Townsville</t>
  </si>
  <si>
    <t>-19.2525</t>
  </si>
  <si>
    <t>146.765278</t>
  </si>
  <si>
    <t>Kalkmar</t>
  </si>
  <si>
    <t>56.685531</t>
  </si>
  <si>
    <t>16.287578</t>
  </si>
  <si>
    <t>Traian Vuia</t>
  </si>
  <si>
    <t>45.809861</t>
  </si>
  <si>
    <t>21.337861</t>
  </si>
  <si>
    <t>AKA</t>
  </si>
  <si>
    <t>Ankang Airport</t>
  </si>
  <si>
    <t>32.7081</t>
  </si>
  <si>
    <t>108.931</t>
  </si>
  <si>
    <t>AKB</t>
  </si>
  <si>
    <t>Atka Airport</t>
  </si>
  <si>
    <t>Atka</t>
  </si>
  <si>
    <t>52.220278</t>
  </si>
  <si>
    <t>-174.206389</t>
  </si>
  <si>
    <t>BNI</t>
  </si>
  <si>
    <t>Benin</t>
  </si>
  <si>
    <t>6.316981</t>
  </si>
  <si>
    <t>5.599503</t>
  </si>
  <si>
    <t>KMA</t>
  </si>
  <si>
    <t>Kerema Airport</t>
  </si>
  <si>
    <t>Kerema</t>
  </si>
  <si>
    <t>-7.96361</t>
  </si>
  <si>
    <t>145.771</t>
  </si>
  <si>
    <t>Ballina Byron Gateway</t>
  </si>
  <si>
    <t>Ballina Byron Bay</t>
  </si>
  <si>
    <t>-28.833889</t>
  </si>
  <si>
    <t>153.5625</t>
  </si>
  <si>
    <t>Bandar Abbass Intl</t>
  </si>
  <si>
    <t>27.218317</t>
  </si>
  <si>
    <t>56.37785</t>
  </si>
  <si>
    <t>AKF</t>
  </si>
  <si>
    <t>Kufra</t>
  </si>
  <si>
    <t>24.178728</t>
  </si>
  <si>
    <t>23.313958</t>
  </si>
  <si>
    <t>Brisbane Intl</t>
  </si>
  <si>
    <t>Brisbane</t>
  </si>
  <si>
    <t>-27.384167</t>
  </si>
  <si>
    <t>153.1175</t>
  </si>
  <si>
    <t>AKI</t>
  </si>
  <si>
    <t>Akiak Airport</t>
  </si>
  <si>
    <t>Akiak</t>
  </si>
  <si>
    <t>60.902778</t>
  </si>
  <si>
    <t>-161.230556</t>
  </si>
  <si>
    <t>Taoyuan Intl</t>
  </si>
  <si>
    <t>25.077731</t>
  </si>
  <si>
    <t>121.232822</t>
  </si>
  <si>
    <t>KSQ</t>
  </si>
  <si>
    <t>Karshi Khanabad Airport</t>
  </si>
  <si>
    <t>Khanabad</t>
  </si>
  <si>
    <t>38.8336</t>
  </si>
  <si>
    <t>65.9215</t>
  </si>
  <si>
    <t>AMY</t>
  </si>
  <si>
    <t>Ambatomainty Airport</t>
  </si>
  <si>
    <t>Ambatomainty</t>
  </si>
  <si>
    <t>-17.1667</t>
  </si>
  <si>
    <t>47.1833</t>
  </si>
  <si>
    <t>AMV</t>
  </si>
  <si>
    <t>Amderma Airport</t>
  </si>
  <si>
    <t>Amderma</t>
  </si>
  <si>
    <t>69.7633</t>
  </si>
  <si>
    <t>61.5564</t>
  </si>
  <si>
    <t>TPJ</t>
  </si>
  <si>
    <t>Taplejung</t>
  </si>
  <si>
    <t>27.35</t>
  </si>
  <si>
    <t>84.667</t>
  </si>
  <si>
    <t>Banja Luka International Airport</t>
  </si>
  <si>
    <t>44.941444</t>
  </si>
  <si>
    <t>17.297501</t>
  </si>
  <si>
    <t>Kvernberget</t>
  </si>
  <si>
    <t>63.111781</t>
  </si>
  <si>
    <t>7.824522</t>
  </si>
  <si>
    <t>Bronnoy</t>
  </si>
  <si>
    <t>Bronnoysund</t>
  </si>
  <si>
    <t>65.461111</t>
  </si>
  <si>
    <t>12.2175</t>
  </si>
  <si>
    <t>Schiphol</t>
  </si>
  <si>
    <t>52.308613</t>
  </si>
  <si>
    <t>4.763889</t>
  </si>
  <si>
    <t>Shahid Ashrafi Esfahani</t>
  </si>
  <si>
    <t>Bakhtaran</t>
  </si>
  <si>
    <t>34.345853</t>
  </si>
  <si>
    <t>47.158128</t>
  </si>
  <si>
    <t>Pattimura</t>
  </si>
  <si>
    <t>-3.710264</t>
  </si>
  <si>
    <t>128.089136</t>
  </si>
  <si>
    <t>KSN</t>
  </si>
  <si>
    <t>Kostanay West Airport</t>
  </si>
  <si>
    <t>Kostanay</t>
  </si>
  <si>
    <t>53.206944</t>
  </si>
  <si>
    <t>63.550278</t>
  </si>
  <si>
    <t>Aristotelis</t>
  </si>
  <si>
    <t>40.446294</t>
  </si>
  <si>
    <t>21.282186</t>
  </si>
  <si>
    <t>BNS</t>
  </si>
  <si>
    <t>Barinas</t>
  </si>
  <si>
    <t>8.619575</t>
  </si>
  <si>
    <t>-70.220825</t>
  </si>
  <si>
    <t>KSL</t>
  </si>
  <si>
    <t>Kassala</t>
  </si>
  <si>
    <t>15.387494</t>
  </si>
  <si>
    <t>36.328842</t>
  </si>
  <si>
    <t>Tampa Intl</t>
  </si>
  <si>
    <t>Tampa</t>
  </si>
  <si>
    <t>27.975472</t>
  </si>
  <si>
    <t>-82.53325</t>
  </si>
  <si>
    <t>St Marys Airport</t>
  </si>
  <si>
    <t>St Mary's</t>
  </si>
  <si>
    <t>62.0605</t>
  </si>
  <si>
    <t>-163.302</t>
  </si>
  <si>
    <t>Queen Alia Intl</t>
  </si>
  <si>
    <t>31.722556</t>
  </si>
  <si>
    <t>35.993214</t>
  </si>
  <si>
    <t>50.78</t>
  </si>
  <si>
    <t>-1.8425</t>
  </si>
  <si>
    <t>Eldorado Intl</t>
  </si>
  <si>
    <t>Bogota</t>
  </si>
  <si>
    <t>4.701594</t>
  </si>
  <si>
    <t>-74.146947</t>
  </si>
  <si>
    <t>KTB</t>
  </si>
  <si>
    <t>Thorne Bay Seaplane Base</t>
  </si>
  <si>
    <t>Thorne Bay</t>
  </si>
  <si>
    <t>55.688056</t>
  </si>
  <si>
    <t>-132.536667</t>
  </si>
  <si>
    <t>Karratha</t>
  </si>
  <si>
    <t>-20.712222</t>
  </si>
  <si>
    <t>116.773333</t>
  </si>
  <si>
    <t>Aniak</t>
  </si>
  <si>
    <t>61.5816</t>
  </si>
  <si>
    <t>-159.543</t>
  </si>
  <si>
    <t>Cerro Moreno Intl</t>
  </si>
  <si>
    <t>-23.444478</t>
  </si>
  <si>
    <t>-70.4451</t>
  </si>
  <si>
    <t>Burgas</t>
  </si>
  <si>
    <t>Bulgaria</t>
  </si>
  <si>
    <t>42.569583</t>
  </si>
  <si>
    <t>27.515236</t>
  </si>
  <si>
    <t>KTE</t>
  </si>
  <si>
    <t>Kerteh</t>
  </si>
  <si>
    <t>4.537222</t>
  </si>
  <si>
    <t>103.426756</t>
  </si>
  <si>
    <t>Boise Air Terminal</t>
  </si>
  <si>
    <t>Boise</t>
  </si>
  <si>
    <t>43.564361</t>
  </si>
  <si>
    <t>-116.222861</t>
  </si>
  <si>
    <t>Angers-Loire Airport</t>
  </si>
  <si>
    <t>Angers/MarcÃ©</t>
  </si>
  <si>
    <t>47.5603</t>
  </si>
  <si>
    <t>-0.312222</t>
  </si>
  <si>
    <t>KSZ</t>
  </si>
  <si>
    <t>Kotlas Airport</t>
  </si>
  <si>
    <t>Kotlas</t>
  </si>
  <si>
    <t>61.2358</t>
  </si>
  <si>
    <t>46.6975</t>
  </si>
  <si>
    <t>Ted Stevens Anchorage Intl</t>
  </si>
  <si>
    <t>Anchorage</t>
  </si>
  <si>
    <t>61.174361</t>
  </si>
  <si>
    <t>-149.996361</t>
  </si>
  <si>
    <t>40.562222</t>
  </si>
  <si>
    <t>43.115002</t>
  </si>
  <si>
    <t>Merignac</t>
  </si>
  <si>
    <t>44.828335</t>
  </si>
  <si>
    <t>-0.715556</t>
  </si>
  <si>
    <t>Bocas Del Toro Intl</t>
  </si>
  <si>
    <t>Bocas Del Toro</t>
  </si>
  <si>
    <t>9.340853</t>
  </si>
  <si>
    <t>-82.250842</t>
  </si>
  <si>
    <t>Trapani Birgi</t>
  </si>
  <si>
    <t>37.911403</t>
  </si>
  <si>
    <t>12.487961</t>
  </si>
  <si>
    <t>Bora Bora</t>
  </si>
  <si>
    <t>-16.444378</t>
  </si>
  <si>
    <t>-151.751286</t>
  </si>
  <si>
    <t>Cadete Guillermo Del Castillo Paredes</t>
  </si>
  <si>
    <t>-6.508742</t>
  </si>
  <si>
    <t>-76.373247</t>
  </si>
  <si>
    <t>21.419453</t>
  </si>
  <si>
    <t>-104.842581</t>
  </si>
  <si>
    <t>56.297458</t>
  </si>
  <si>
    <t>9.124628</t>
  </si>
  <si>
    <t>Alexandria Intl</t>
  </si>
  <si>
    <t>31.183903</t>
  </si>
  <si>
    <t>29.948889</t>
  </si>
  <si>
    <t>BOW</t>
  </si>
  <si>
    <t>Bartow Municipal Airport</t>
  </si>
  <si>
    <t>Bartow</t>
  </si>
  <si>
    <t>27.9434</t>
  </si>
  <si>
    <t>-81.7834</t>
  </si>
  <si>
    <t>Pashkovskiy</t>
  </si>
  <si>
    <t>45.034689</t>
  </si>
  <si>
    <t>39.170539</t>
  </si>
  <si>
    <t>ALZ</t>
  </si>
  <si>
    <t>Alitak Seaplane Base</t>
  </si>
  <si>
    <t>Lazy Bay</t>
  </si>
  <si>
    <t>56.899444</t>
  </si>
  <si>
    <t>-154.247778</t>
  </si>
  <si>
    <t>Alamosa</t>
  </si>
  <si>
    <t>37.435</t>
  </si>
  <si>
    <t>-105.866667</t>
  </si>
  <si>
    <t>Bobo Dioulasso</t>
  </si>
  <si>
    <t>Bobo-dioulasso</t>
  </si>
  <si>
    <t>11.160056</t>
  </si>
  <si>
    <t>-4.330969</t>
  </si>
  <si>
    <t>Kjevik</t>
  </si>
  <si>
    <t>58.204214</t>
  </si>
  <si>
    <t>8.085369</t>
  </si>
  <si>
    <t>15.589497</t>
  </si>
  <si>
    <t>32.553161</t>
  </si>
  <si>
    <t>42.5571</t>
  </si>
  <si>
    <t>-92.4003</t>
  </si>
  <si>
    <t>Chhatrapati Shivaji Intl</t>
  </si>
  <si>
    <t>19.088686</t>
  </si>
  <si>
    <t>72.867919</t>
  </si>
  <si>
    <t>Flamingo</t>
  </si>
  <si>
    <t>12.131044</t>
  </si>
  <si>
    <t>-68.268511</t>
  </si>
  <si>
    <t>Aleppo Intl</t>
  </si>
  <si>
    <t>36.180675</t>
  </si>
  <si>
    <t>37.224358</t>
  </si>
  <si>
    <t>Bodo</t>
  </si>
  <si>
    <t>67.269167</t>
  </si>
  <si>
    <t>14.365278</t>
  </si>
  <si>
    <t>KRI</t>
  </si>
  <si>
    <t>Kikori Airport</t>
  </si>
  <si>
    <t>Kikori</t>
  </si>
  <si>
    <t>-7.42438</t>
  </si>
  <si>
    <t>144.25</t>
  </si>
  <si>
    <t>Balice</t>
  </si>
  <si>
    <t>Krakow</t>
  </si>
  <si>
    <t>50.077731</t>
  </si>
  <si>
    <t>19.784836</t>
  </si>
  <si>
    <t>41.6978</t>
  </si>
  <si>
    <t>86.1289</t>
  </si>
  <si>
    <t>General Edward Lawrence Logan Intl</t>
  </si>
  <si>
    <t>Boston</t>
  </si>
  <si>
    <t>42.364347</t>
  </si>
  <si>
    <t>-71.005181</t>
  </si>
  <si>
    <t>67.821986</t>
  </si>
  <si>
    <t>20.336764</t>
  </si>
  <si>
    <t>AMI</t>
  </si>
  <si>
    <t>Selaparang</t>
  </si>
  <si>
    <t>Mataram</t>
  </si>
  <si>
    <t>-8.560708</t>
  </si>
  <si>
    <t>116.094656</t>
  </si>
  <si>
    <t>AMH</t>
  </si>
  <si>
    <t>Arba Minch</t>
  </si>
  <si>
    <t>6.039389</t>
  </si>
  <si>
    <t>37.590453</t>
  </si>
  <si>
    <t>48.663055</t>
  </si>
  <si>
    <t>21.241112</t>
  </si>
  <si>
    <t>23.077242</t>
  </si>
  <si>
    <t>72.63465</t>
  </si>
  <si>
    <t>59.4447</t>
  </si>
  <si>
    <t>13.3374</t>
  </si>
  <si>
    <t>Rick Husband Amarillo Intl</t>
  </si>
  <si>
    <t>Amarillo</t>
  </si>
  <si>
    <t>35.219369</t>
  </si>
  <si>
    <t>-101.705931</t>
  </si>
  <si>
    <t>45.617</t>
  </si>
  <si>
    <t>84.883</t>
  </si>
  <si>
    <t>TQR</t>
  </si>
  <si>
    <t>San Domino Island Heliport</t>
  </si>
  <si>
    <t>Tremiti Islands</t>
  </si>
  <si>
    <t>42.1025</t>
  </si>
  <si>
    <t>15.488</t>
  </si>
  <si>
    <t>Ibn Batouta</t>
  </si>
  <si>
    <t>Tanger</t>
  </si>
  <si>
    <t>35.726917</t>
  </si>
  <si>
    <t>-5.916889</t>
  </si>
  <si>
    <t>Qamdo Bangda Airport</t>
  </si>
  <si>
    <t>Bangda</t>
  </si>
  <si>
    <t>30.5536</t>
  </si>
  <si>
    <t>97.1083</t>
  </si>
  <si>
    <t>BPY</t>
  </si>
  <si>
    <t>Besalampy</t>
  </si>
  <si>
    <t>-16.741945</t>
  </si>
  <si>
    <t>44.481388</t>
  </si>
  <si>
    <t>TNC</t>
  </si>
  <si>
    <t>Tin City LRRS Airport</t>
  </si>
  <si>
    <t>Tin City</t>
  </si>
  <si>
    <t>65.563056</t>
  </si>
  <si>
    <t>-167.921667</t>
  </si>
  <si>
    <t>Southeast Texas Rgnl</t>
  </si>
  <si>
    <t>Beaumont</t>
  </si>
  <si>
    <t>29.950833</t>
  </si>
  <si>
    <t>-94.020694</t>
  </si>
  <si>
    <t>36.857214</t>
  </si>
  <si>
    <t>117.215992</t>
  </si>
  <si>
    <t>BPS</t>
  </si>
  <si>
    <t>Aeroporto de Porto Seguro</t>
  </si>
  <si>
    <t>Porto Seguro</t>
  </si>
  <si>
    <t>-16.438611</t>
  </si>
  <si>
    <t>-39.080833</t>
  </si>
  <si>
    <t>Sepinggan</t>
  </si>
  <si>
    <t>-1.268272</t>
  </si>
  <si>
    <t>116.894478</t>
  </si>
  <si>
    <t>Sultan Abdul Halim</t>
  </si>
  <si>
    <t>6.189667</t>
  </si>
  <si>
    <t>100.398183</t>
  </si>
  <si>
    <t>AOS</t>
  </si>
  <si>
    <t>Amook Bay Seaplane Base</t>
  </si>
  <si>
    <t>Amook Bay</t>
  </si>
  <si>
    <t>57.471389</t>
  </si>
  <si>
    <t>-153.815278</t>
  </si>
  <si>
    <t>Rafael Hernandez</t>
  </si>
  <si>
    <t>18.494861</t>
  </si>
  <si>
    <t>-67.129444</t>
  </si>
  <si>
    <t>Kramfors Solleftea</t>
  </si>
  <si>
    <t>63.048597</t>
  </si>
  <si>
    <t>17.768856</t>
  </si>
  <si>
    <t>BQL</t>
  </si>
  <si>
    <t>Boulia Airport</t>
  </si>
  <si>
    <t>Boulia</t>
  </si>
  <si>
    <t>-22.9133</t>
  </si>
  <si>
    <t>139.9</t>
  </si>
  <si>
    <t>APL</t>
  </si>
  <si>
    <t>Nampula</t>
  </si>
  <si>
    <t>-15.105611</t>
  </si>
  <si>
    <t>39.2818</t>
  </si>
  <si>
    <t>Ivato</t>
  </si>
  <si>
    <t>-18.79695</t>
  </si>
  <si>
    <t>47.478806</t>
  </si>
  <si>
    <t>APK</t>
  </si>
  <si>
    <t>Apataki Airport</t>
  </si>
  <si>
    <t>Apataki</t>
  </si>
  <si>
    <t>-15.5736</t>
  </si>
  <si>
    <t>-146.415</t>
  </si>
  <si>
    <t>APA</t>
  </si>
  <si>
    <t>Centennial</t>
  </si>
  <si>
    <t>Denver</t>
  </si>
  <si>
    <t>39.570129</t>
  </si>
  <si>
    <t>-104.849294</t>
  </si>
  <si>
    <t>TNN</t>
  </si>
  <si>
    <t>Tainan</t>
  </si>
  <si>
    <t>22.950361</t>
  </si>
  <si>
    <t>120.205778</t>
  </si>
  <si>
    <t>TNO</t>
  </si>
  <si>
    <t>Cabo Velas Airport</t>
  </si>
  <si>
    <t>10.3557</t>
  </si>
  <si>
    <t>-85.852892</t>
  </si>
  <si>
    <t>APF</t>
  </si>
  <si>
    <t>Naples Muni</t>
  </si>
  <si>
    <t>Naples</t>
  </si>
  <si>
    <t>26.152619</t>
  </si>
  <si>
    <t>-81.775294</t>
  </si>
  <si>
    <t>Kijang</t>
  </si>
  <si>
    <t>0.922683</t>
  </si>
  <si>
    <t>104.532311</t>
  </si>
  <si>
    <t>TNK</t>
  </si>
  <si>
    <t>Tununak Airport</t>
  </si>
  <si>
    <t>Tununak</t>
  </si>
  <si>
    <t>60.575556</t>
  </si>
  <si>
    <t>-165.271667</t>
  </si>
  <si>
    <t>V C Bird Intl</t>
  </si>
  <si>
    <t>Antigua</t>
  </si>
  <si>
    <t>Antigua and Barbuda</t>
  </si>
  <si>
    <t>17.136749</t>
  </si>
  <si>
    <t>-61.792667</t>
  </si>
  <si>
    <t>TOH</t>
  </si>
  <si>
    <t>Torres Airstrip</t>
  </si>
  <si>
    <t>Loh/Linua</t>
  </si>
  <si>
    <t>-13.328</t>
  </si>
  <si>
    <t>166.638</t>
  </si>
  <si>
    <t>ANV</t>
  </si>
  <si>
    <t>Anvik Airport</t>
  </si>
  <si>
    <t>Anvik</t>
  </si>
  <si>
    <t>62.6467</t>
  </si>
  <si>
    <t>-160.191</t>
  </si>
  <si>
    <t>KPR</t>
  </si>
  <si>
    <t>Port Williams Seaplane Base</t>
  </si>
  <si>
    <t>Port Williams</t>
  </si>
  <si>
    <t>58.49</t>
  </si>
  <si>
    <t>-152.582222</t>
  </si>
  <si>
    <t>TOG</t>
  </si>
  <si>
    <t>Togiak Airport</t>
  </si>
  <si>
    <t>Togiak Village</t>
  </si>
  <si>
    <t>59.0528</t>
  </si>
  <si>
    <t>-160.397</t>
  </si>
  <si>
    <t>Andoya</t>
  </si>
  <si>
    <t>69.2925</t>
  </si>
  <si>
    <t>16.144167</t>
  </si>
  <si>
    <t>Tioman</t>
  </si>
  <si>
    <t>2.818183</t>
  </si>
  <si>
    <t>104.160019</t>
  </si>
  <si>
    <t>KPN</t>
  </si>
  <si>
    <t>Kipnuk Airport</t>
  </si>
  <si>
    <t>Kipnuk</t>
  </si>
  <si>
    <t>59.933056</t>
  </si>
  <si>
    <t>-164.030556</t>
  </si>
  <si>
    <t>35.987858</t>
  </si>
  <si>
    <t>129.420486</t>
  </si>
  <si>
    <t>56.380278</t>
  </si>
  <si>
    <t>85.208333</t>
  </si>
  <si>
    <t>Nefta</t>
  </si>
  <si>
    <t>33.939722</t>
  </si>
  <si>
    <t>8.110556</t>
  </si>
  <si>
    <t>ANM</t>
  </si>
  <si>
    <t>Antsirabato</t>
  </si>
  <si>
    <t>Antalaha</t>
  </si>
  <si>
    <t>-14.999411</t>
  </si>
  <si>
    <t>50.320233</t>
  </si>
  <si>
    <t>Ignatyevo</t>
  </si>
  <si>
    <t>Blagoveschensk</t>
  </si>
  <si>
    <t>50.425394</t>
  </si>
  <si>
    <t>127.412478</t>
  </si>
  <si>
    <t>Deurne</t>
  </si>
  <si>
    <t>51.189444</t>
  </si>
  <si>
    <t>4.460278</t>
  </si>
  <si>
    <t>BRM</t>
  </si>
  <si>
    <t>Barquisimeto Intl</t>
  </si>
  <si>
    <t>Barquisimeto</t>
  </si>
  <si>
    <t>10.042747</t>
  </si>
  <si>
    <t>-69.358619</t>
  </si>
  <si>
    <t>BRL</t>
  </si>
  <si>
    <t>Southeast Iowa Regional Airport</t>
  </si>
  <si>
    <t>40.7832</t>
  </si>
  <si>
    <t>-91.1255</t>
  </si>
  <si>
    <t>Falconara</t>
  </si>
  <si>
    <t>43.616389</t>
  </si>
  <si>
    <t>13.362222</t>
  </si>
  <si>
    <t>Brownsville South Padre Island Intl</t>
  </si>
  <si>
    <t>Brownsville</t>
  </si>
  <si>
    <t>25.906833</t>
  </si>
  <si>
    <t>-97.425861</t>
  </si>
  <si>
    <t>TOY</t>
  </si>
  <si>
    <t>Toyama</t>
  </si>
  <si>
    <t>36.648333</t>
  </si>
  <si>
    <t>137.1875</t>
  </si>
  <si>
    <t>Bern Belp</t>
  </si>
  <si>
    <t>Bern</t>
  </si>
  <si>
    <t>46.9141</t>
  </si>
  <si>
    <t>7.497153</t>
  </si>
  <si>
    <t>41.138856</t>
  </si>
  <si>
    <t>16.760594</t>
  </si>
  <si>
    <t>35.421408</t>
  </si>
  <si>
    <t>27.146008</t>
  </si>
  <si>
    <t>Langnes</t>
  </si>
  <si>
    <t>69.683333</t>
  </si>
  <si>
    <t>18.918919</t>
  </si>
  <si>
    <t>140.690833</t>
  </si>
  <si>
    <t>KQA</t>
  </si>
  <si>
    <t>Akutan Seaplane Base</t>
  </si>
  <si>
    <t>Akutan</t>
  </si>
  <si>
    <t>54.1325</t>
  </si>
  <si>
    <t>-165.785</t>
  </si>
  <si>
    <t>-20.790028</t>
  </si>
  <si>
    <t>165.259486</t>
  </si>
  <si>
    <t>Neuenland</t>
  </si>
  <si>
    <t>53.0475</t>
  </si>
  <si>
    <t>8.786667</t>
  </si>
  <si>
    <t>KPY</t>
  </si>
  <si>
    <t>Port Bailey Seaplane Base</t>
  </si>
  <si>
    <t>Port Bailey</t>
  </si>
  <si>
    <t>57.93</t>
  </si>
  <si>
    <t>-153.040556</t>
  </si>
  <si>
    <t>KPV</t>
  </si>
  <si>
    <t>Perryville Airport</t>
  </si>
  <si>
    <t>Perryville</t>
  </si>
  <si>
    <t>55.906667</t>
  </si>
  <si>
    <t>-159.160833</t>
  </si>
  <si>
    <t>Toledo</t>
  </si>
  <si>
    <t>41.586806</t>
  </si>
  <si>
    <t>-83.807833</t>
  </si>
  <si>
    <t>San Carlos De Bariloche</t>
  </si>
  <si>
    <t>-41.151172</t>
  </si>
  <si>
    <t>-71.157542</t>
  </si>
  <si>
    <t>Anadolu Airport</t>
  </si>
  <si>
    <t>Eskissehir</t>
  </si>
  <si>
    <t>39.809858</t>
  </si>
  <si>
    <t>30.519378</t>
  </si>
  <si>
    <t>16.730458</t>
  </si>
  <si>
    <t>-3.007583</t>
  </si>
  <si>
    <t>KUD</t>
  </si>
  <si>
    <t>Kudat Airport</t>
  </si>
  <si>
    <t>Kudat</t>
  </si>
  <si>
    <t>6.9225</t>
  </si>
  <si>
    <t>116.836</t>
  </si>
  <si>
    <t>Subang-Sultan Abdul Aziz Shah Intl</t>
  </si>
  <si>
    <t>3.130583</t>
  </si>
  <si>
    <t>101.549333</t>
  </si>
  <si>
    <t>-6.141086</t>
  </si>
  <si>
    <t>12.371764</t>
  </si>
  <si>
    <t>KUH</t>
  </si>
  <si>
    <t>Kushiro Airport</t>
  </si>
  <si>
    <t>Kushiro</t>
  </si>
  <si>
    <t>43.041</t>
  </si>
  <si>
    <t>144.193</t>
  </si>
  <si>
    <t>Samsun-Ã‡arÅŸamba Airport</t>
  </si>
  <si>
    <t>41.2545</t>
  </si>
  <si>
    <t>36.5671</t>
  </si>
  <si>
    <t>Kurumoch</t>
  </si>
  <si>
    <t>53.5</t>
  </si>
  <si>
    <t>50.15</t>
  </si>
  <si>
    <t>KUG</t>
  </si>
  <si>
    <t>Kubin Airport</t>
  </si>
  <si>
    <t>Kubin</t>
  </si>
  <si>
    <t>-10.225</t>
  </si>
  <si>
    <t>58.215556</t>
  </si>
  <si>
    <t>-6.331111</t>
  </si>
  <si>
    <t>CXH</t>
  </si>
  <si>
    <t>Vancouver Coal Harbour</t>
  </si>
  <si>
    <t>49.289722</t>
  </si>
  <si>
    <t>-123.115833</t>
  </si>
  <si>
    <t>Phoenix International</t>
  </si>
  <si>
    <t>18.302897</t>
  </si>
  <si>
    <t>109.412272</t>
  </si>
  <si>
    <t>3.775389</t>
  </si>
  <si>
    <t>103.209056</t>
  </si>
  <si>
    <t>Cassidy Intl</t>
  </si>
  <si>
    <t>1.986161</t>
  </si>
  <si>
    <t>-157.349778</t>
  </si>
  <si>
    <t>CXJ</t>
  </si>
  <si>
    <t>Campo Dos Bugres</t>
  </si>
  <si>
    <t>Caxias Do Sul</t>
  </si>
  <si>
    <t>-29.197064</t>
  </si>
  <si>
    <t>-51.187536</t>
  </si>
  <si>
    <t>Shiraz Shahid Dastghaib Intl</t>
  </si>
  <si>
    <t>29.539242</t>
  </si>
  <si>
    <t>52.589786</t>
  </si>
  <si>
    <t>67.701022</t>
  </si>
  <si>
    <t>24.84685</t>
  </si>
  <si>
    <t>KTS</t>
  </si>
  <si>
    <t>Brevig Mission Airport</t>
  </si>
  <si>
    <t>Brevig Mission</t>
  </si>
  <si>
    <t>65.331389</t>
  </si>
  <si>
    <t>-166.465833</t>
  </si>
  <si>
    <t>SYO</t>
  </si>
  <si>
    <t>Shonai Airport</t>
  </si>
  <si>
    <t>Shonai</t>
  </si>
  <si>
    <t>38.812222</t>
  </si>
  <si>
    <t>139.787222</t>
  </si>
  <si>
    <t>Pyrzowice</t>
  </si>
  <si>
    <t>50.474253</t>
  </si>
  <si>
    <t>19.080019</t>
  </si>
  <si>
    <t>SYU</t>
  </si>
  <si>
    <t>Warraber Island Airport</t>
  </si>
  <si>
    <t>Sue Islet</t>
  </si>
  <si>
    <t>-10.2083</t>
  </si>
  <si>
    <t>142.825</t>
  </si>
  <si>
    <t>Coxs Bazar</t>
  </si>
  <si>
    <t>Cox's Bazar</t>
  </si>
  <si>
    <t>21.452194</t>
  </si>
  <si>
    <t>91.963889</t>
  </si>
  <si>
    <t>Syracuse Hancock Intl</t>
  </si>
  <si>
    <t>Syracuse</t>
  </si>
  <si>
    <t>43.111187</t>
  </si>
  <si>
    <t>-76.106311</t>
  </si>
  <si>
    <t>22.7933</t>
  </si>
  <si>
    <t>100.959</t>
  </si>
  <si>
    <t>Ketchikan Intl</t>
  </si>
  <si>
    <t>Ketchikan</t>
  </si>
  <si>
    <t>55.355556</t>
  </si>
  <si>
    <t>-131.71375</t>
  </si>
  <si>
    <t>Tribhuvan Intl</t>
  </si>
  <si>
    <t>27.696583</t>
  </si>
  <si>
    <t>85.3591</t>
  </si>
  <si>
    <t>51.396667</t>
  </si>
  <si>
    <t>-3.343333</t>
  </si>
  <si>
    <t>KVC</t>
  </si>
  <si>
    <t>King Cove Airport</t>
  </si>
  <si>
    <t>King Cove</t>
  </si>
  <si>
    <t>55.1163</t>
  </si>
  <si>
    <t>-162.266</t>
  </si>
  <si>
    <t>Ganja Airport</t>
  </si>
  <si>
    <t>Ganja</t>
  </si>
  <si>
    <t>40.7377</t>
  </si>
  <si>
    <t>46.3176</t>
  </si>
  <si>
    <t>-2.5794</t>
  </si>
  <si>
    <t>150.808</t>
  </si>
  <si>
    <t>SYB</t>
  </si>
  <si>
    <t>Seal Bay Seaplane Base</t>
  </si>
  <si>
    <t>Seal Bay</t>
  </si>
  <si>
    <t>58.166667</t>
  </si>
  <si>
    <t>-152.5</t>
  </si>
  <si>
    <t>Sydney Intl</t>
  </si>
  <si>
    <t>-33.946111</t>
  </si>
  <si>
    <t>151.177222</t>
  </si>
  <si>
    <t>Megas Alexandros Intl</t>
  </si>
  <si>
    <t>40.913306</t>
  </si>
  <si>
    <t>24.619223</t>
  </si>
  <si>
    <t>KVB</t>
  </si>
  <si>
    <t>Skovde</t>
  </si>
  <si>
    <t>58.4564</t>
  </si>
  <si>
    <t>13.972672</t>
  </si>
  <si>
    <t>65.566667</t>
  </si>
  <si>
    <t>-37.1166667</t>
  </si>
  <si>
    <t>Princess Juliana Intl</t>
  </si>
  <si>
    <t>Philipsburg</t>
  </si>
  <si>
    <t>18.040953</t>
  </si>
  <si>
    <t>-63.1089</t>
  </si>
  <si>
    <t>Kullu Manali</t>
  </si>
  <si>
    <t>Kulu</t>
  </si>
  <si>
    <t>31.876706</t>
  </si>
  <si>
    <t>77.154367</t>
  </si>
  <si>
    <t>Kopitnari</t>
  </si>
  <si>
    <t>42.176653</t>
  </si>
  <si>
    <t>42.482583</t>
  </si>
  <si>
    <t>SXP</t>
  </si>
  <si>
    <t>Sheldon Point Airport</t>
  </si>
  <si>
    <t>Nunam Iqua</t>
  </si>
  <si>
    <t>62.520556</t>
  </si>
  <si>
    <t>-164.847778</t>
  </si>
  <si>
    <t>Central Wisconsin</t>
  </si>
  <si>
    <t>Wassau</t>
  </si>
  <si>
    <t>44.772726</t>
  </si>
  <si>
    <t>-89.646635</t>
  </si>
  <si>
    <t>Kunsan Air Base</t>
  </si>
  <si>
    <t>Kunsan</t>
  </si>
  <si>
    <t>35.903756</t>
  </si>
  <si>
    <t>126.615906</t>
  </si>
  <si>
    <t>33.987139</t>
  </si>
  <si>
    <t>74.77425</t>
  </si>
  <si>
    <t>CWC</t>
  </si>
  <si>
    <t>Chernivtsi International Airport</t>
  </si>
  <si>
    <t>Chernovtsk</t>
  </si>
  <si>
    <t>48.259322</t>
  </si>
  <si>
    <t>25.980831</t>
  </si>
  <si>
    <t>Afonso Pena</t>
  </si>
  <si>
    <t>Curitiba</t>
  </si>
  <si>
    <t>-25.528475</t>
  </si>
  <si>
    <t>-49.175775</t>
  </si>
  <si>
    <t>KUK</t>
  </si>
  <si>
    <t>Kasigluk Airport</t>
  </si>
  <si>
    <t>Kasigluk</t>
  </si>
  <si>
    <t>60.873333</t>
  </si>
  <si>
    <t>-162.524444</t>
  </si>
  <si>
    <t>52.369722</t>
  </si>
  <si>
    <t>-1.479722</t>
  </si>
  <si>
    <t>Schonefeld</t>
  </si>
  <si>
    <t>52.380001</t>
  </si>
  <si>
    <t>13.5225</t>
  </si>
  <si>
    <t>Kuala Lumpur Intl</t>
  </si>
  <si>
    <t>2.745578</t>
  </si>
  <si>
    <t>101.709917</t>
  </si>
  <si>
    <t>CVU</t>
  </si>
  <si>
    <t>Corvo Airport</t>
  </si>
  <si>
    <t>Corvo</t>
  </si>
  <si>
    <t>39.6715</t>
  </si>
  <si>
    <t>-31.1136</t>
  </si>
  <si>
    <t>63.00715</t>
  </si>
  <si>
    <t>27.797756</t>
  </si>
  <si>
    <t>Kaunas Intl</t>
  </si>
  <si>
    <t>54.963919</t>
  </si>
  <si>
    <t>24.084778</t>
  </si>
  <si>
    <t>54.280214</t>
  </si>
  <si>
    <t>-8.599206</t>
  </si>
  <si>
    <t>Carnarvon</t>
  </si>
  <si>
    <t>-24.8806</t>
  </si>
  <si>
    <t>113.672</t>
  </si>
  <si>
    <t>Kwangju</t>
  </si>
  <si>
    <t>35.126389</t>
  </si>
  <si>
    <t>126.808889</t>
  </si>
  <si>
    <t>KWK</t>
  </si>
  <si>
    <t>Kwigillingok Airport</t>
  </si>
  <si>
    <t>Kwigillingok</t>
  </si>
  <si>
    <t>59.876389</t>
  </si>
  <si>
    <t>-163.168611</t>
  </si>
  <si>
    <t>Kuwait Intl</t>
  </si>
  <si>
    <t>29.226567</t>
  </si>
  <si>
    <t>47.968928</t>
  </si>
  <si>
    <t>CVM</t>
  </si>
  <si>
    <t>General Pedro Jose Mendez Intl</t>
  </si>
  <si>
    <t>Ciudad Victoria</t>
  </si>
  <si>
    <t>23.703336</t>
  </si>
  <si>
    <t>-98.956486</t>
  </si>
  <si>
    <t>CVN</t>
  </si>
  <si>
    <t>Clovis Muni</t>
  </si>
  <si>
    <t>Clovis</t>
  </si>
  <si>
    <t>34.425139</t>
  </si>
  <si>
    <t>-103.079278</t>
  </si>
  <si>
    <t>Longdongbao</t>
  </si>
  <si>
    <t>26.538522</t>
  </si>
  <si>
    <t>106.800703</t>
  </si>
  <si>
    <t>Cincinnati Northern Kentucky Intl</t>
  </si>
  <si>
    <t>Cincinnati</t>
  </si>
  <si>
    <t>39.048836</t>
  </si>
  <si>
    <t>-84.667822</t>
  </si>
  <si>
    <t>KWA</t>
  </si>
  <si>
    <t>Bucholz Aaf</t>
  </si>
  <si>
    <t>Kwajalein</t>
  </si>
  <si>
    <t>8.720122</t>
  </si>
  <si>
    <t>167.731661</t>
  </si>
  <si>
    <t>Teniente Alejandro Velasco Astete Intl</t>
  </si>
  <si>
    <t>-13.535722</t>
  </si>
  <si>
    <t>-71.938781</t>
  </si>
  <si>
    <t>General R Fierro Villalobos Intl</t>
  </si>
  <si>
    <t>28.702875</t>
  </si>
  <si>
    <t>-105.964567</t>
  </si>
  <si>
    <t>KVL</t>
  </si>
  <si>
    <t>Kivalina Airport</t>
  </si>
  <si>
    <t>Kivalina</t>
  </si>
  <si>
    <t>67.7362</t>
  </si>
  <si>
    <t>-164.563</t>
  </si>
  <si>
    <t>KVK</t>
  </si>
  <si>
    <t>Kirovsk-Apatity Airport</t>
  </si>
  <si>
    <t>Apatity</t>
  </si>
  <si>
    <t>67.4633</t>
  </si>
  <si>
    <t>33.5883</t>
  </si>
  <si>
    <t>Hato</t>
  </si>
  <si>
    <t>Willemstad</t>
  </si>
  <si>
    <t>12.188853</t>
  </si>
  <si>
    <t>-68.959803</t>
  </si>
  <si>
    <t>Cancun Intl</t>
  </si>
  <si>
    <t>21.036528</t>
  </si>
  <si>
    <t>-86.877083</t>
  </si>
  <si>
    <t>KXK</t>
  </si>
  <si>
    <t>Komsomolsk-on-Amur Airport</t>
  </si>
  <si>
    <t>Komsomolsk-on-Amur</t>
  </si>
  <si>
    <t>50.4094</t>
  </si>
  <si>
    <t>136.934</t>
  </si>
  <si>
    <t>CUP</t>
  </si>
  <si>
    <t>General Jose Francisco Bermudez</t>
  </si>
  <si>
    <t>Carupano</t>
  </si>
  <si>
    <t>10.660014</t>
  </si>
  <si>
    <t>-63.261681</t>
  </si>
  <si>
    <t>KXF</t>
  </si>
  <si>
    <t>Koro Island Airport</t>
  </si>
  <si>
    <t>Koro Island</t>
  </si>
  <si>
    <t>-17.3458</t>
  </si>
  <si>
    <t>179.422</t>
  </si>
  <si>
    <t>CUK</t>
  </si>
  <si>
    <t>Caye Caulker Airport</t>
  </si>
  <si>
    <t>Caye Caulker</t>
  </si>
  <si>
    <t>17.7347</t>
  </si>
  <si>
    <t>-88.0325</t>
  </si>
  <si>
    <t>Culiacan Intl</t>
  </si>
  <si>
    <t>Culiacan</t>
  </si>
  <si>
    <t>24.764547</t>
  </si>
  <si>
    <t>-107.474717</t>
  </si>
  <si>
    <t>CUM</t>
  </si>
  <si>
    <t>Antonio Jose De Sucre</t>
  </si>
  <si>
    <t>Cumana</t>
  </si>
  <si>
    <t>10.450333</t>
  </si>
  <si>
    <t>-64.130472</t>
  </si>
  <si>
    <t>Levaldigi</t>
  </si>
  <si>
    <t>44.547019</t>
  </si>
  <si>
    <t>7.623217</t>
  </si>
  <si>
    <t>Baoan Intl</t>
  </si>
  <si>
    <t>22.639258</t>
  </si>
  <si>
    <t>113.810664</t>
  </si>
  <si>
    <t>Camilo Daza</t>
  </si>
  <si>
    <t>Cucuta</t>
  </si>
  <si>
    <t>7.927567</t>
  </si>
  <si>
    <t>-72.511547</t>
  </si>
  <si>
    <t>Goleniow</t>
  </si>
  <si>
    <t>53.584731</t>
  </si>
  <si>
    <t>14.902206</t>
  </si>
  <si>
    <t>Mariscal Lamar</t>
  </si>
  <si>
    <t>-2.889467</t>
  </si>
  <si>
    <t>-78.984397</t>
  </si>
  <si>
    <t>KWZ</t>
  </si>
  <si>
    <t>Kolwezi</t>
  </si>
  <si>
    <t>-10.765886</t>
  </si>
  <si>
    <t>25.505714</t>
  </si>
  <si>
    <t>KWT</t>
  </si>
  <si>
    <t>Kwethluk Airport</t>
  </si>
  <si>
    <t>Kwethluk</t>
  </si>
  <si>
    <t>60.790278</t>
  </si>
  <si>
    <t>-161.443611</t>
  </si>
  <si>
    <t>KWP</t>
  </si>
  <si>
    <t>West Point Village Seaplane Base</t>
  </si>
  <si>
    <t>West Point</t>
  </si>
  <si>
    <t>57.77</t>
  </si>
  <si>
    <t>-153.548889</t>
  </si>
  <si>
    <t>Shuangliu</t>
  </si>
  <si>
    <t>30.578528</t>
  </si>
  <si>
    <t>103.947086</t>
  </si>
  <si>
    <t>KWM</t>
  </si>
  <si>
    <t>Kowanyama Airport</t>
  </si>
  <si>
    <t>Kowanyama</t>
  </si>
  <si>
    <t>-15.4856</t>
  </si>
  <si>
    <t>141.751</t>
  </si>
  <si>
    <t>47.793304</t>
  </si>
  <si>
    <t>13.004333</t>
  </si>
  <si>
    <t>Liangjiang</t>
  </si>
  <si>
    <t>25.218106</t>
  </si>
  <si>
    <t>110.039197</t>
  </si>
  <si>
    <t>New Chitose</t>
  </si>
  <si>
    <t>42.7752</t>
  </si>
  <si>
    <t>141.692283</t>
  </si>
  <si>
    <t>KWN</t>
  </si>
  <si>
    <t>Quinhagak</t>
  </si>
  <si>
    <t>59.755</t>
  </si>
  <si>
    <t>-161.845278</t>
  </si>
  <si>
    <t>37.979</t>
  </si>
  <si>
    <t>32.561861</t>
  </si>
  <si>
    <t>Summer Beaver</t>
  </si>
  <si>
    <t>52.7086</t>
  </si>
  <si>
    <t>-88.5419</t>
  </si>
  <si>
    <t>Nausori Intl</t>
  </si>
  <si>
    <t>Nausori</t>
  </si>
  <si>
    <t>-18.043267</t>
  </si>
  <si>
    <t>178.559228</t>
  </si>
  <si>
    <t>SVA</t>
  </si>
  <si>
    <t>Savoonga Airport</t>
  </si>
  <si>
    <t>Savoonga</t>
  </si>
  <si>
    <t>63.6864</t>
  </si>
  <si>
    <t>-170.493</t>
  </si>
  <si>
    <t>-14.278611</t>
  </si>
  <si>
    <t>50.174721</t>
  </si>
  <si>
    <t>KYK</t>
  </si>
  <si>
    <t>Karuluk Airport</t>
  </si>
  <si>
    <t>Karluk</t>
  </si>
  <si>
    <t>57.566944</t>
  </si>
  <si>
    <t>-154.450278</t>
  </si>
  <si>
    <t>Juanda</t>
  </si>
  <si>
    <t>-7.379831</t>
  </si>
  <si>
    <t>112.786858</t>
  </si>
  <si>
    <t>Sangley Point</t>
  </si>
  <si>
    <t>9.757567</t>
  </si>
  <si>
    <t>125.479328</t>
  </si>
  <si>
    <t>Lamezia Terme</t>
  </si>
  <si>
    <t>Lamezia</t>
  </si>
  <si>
    <t>38.905394</t>
  </si>
  <si>
    <t>16.242269</t>
  </si>
  <si>
    <t>47.703275</t>
  </si>
  <si>
    <t>22.8857</t>
  </si>
  <si>
    <t>48.689878</t>
  </si>
  <si>
    <t>9.221964</t>
  </si>
  <si>
    <t>KZB</t>
  </si>
  <si>
    <t>Zachar Bay Seaplane Base</t>
  </si>
  <si>
    <t>Zachar Bay</t>
  </si>
  <si>
    <t>57.55</t>
  </si>
  <si>
    <t>-153.75</t>
  </si>
  <si>
    <t>STT</t>
  </si>
  <si>
    <t>Cyril E King</t>
  </si>
  <si>
    <t>St. Thomas</t>
  </si>
  <si>
    <t>Virgin Islands</t>
  </si>
  <si>
    <t>18.337306</t>
  </si>
  <si>
    <t>-64.973361</t>
  </si>
  <si>
    <t>21.114061</t>
  </si>
  <si>
    <t>72.741792</t>
  </si>
  <si>
    <t>Shpakovskoye</t>
  </si>
  <si>
    <t>45.109165</t>
  </si>
  <si>
    <t>42.112778</t>
  </si>
  <si>
    <t>STX</t>
  </si>
  <si>
    <t>Henry E Rohlsen</t>
  </si>
  <si>
    <t>St. Croix Island</t>
  </si>
  <si>
    <t>17.701889</t>
  </si>
  <si>
    <t>-64.798556</t>
  </si>
  <si>
    <t>55.606186</t>
  </si>
  <si>
    <t>49.278728</t>
  </si>
  <si>
    <t>31.941667</t>
  </si>
  <si>
    <t>119.711667</t>
  </si>
  <si>
    <t>KYP</t>
  </si>
  <si>
    <t>Kyaukpyu</t>
  </si>
  <si>
    <t>19.426447</t>
  </si>
  <si>
    <t>93.534836</t>
  </si>
  <si>
    <t>STD</t>
  </si>
  <si>
    <t>Mayor Buenaventura Vivas</t>
  </si>
  <si>
    <t>7.565111</t>
  </si>
  <si>
    <t>-72.035125</t>
  </si>
  <si>
    <t>Saint Cloud Regional Airport</t>
  </si>
  <si>
    <t>Saint Cloud</t>
  </si>
  <si>
    <t>45.546556</t>
  </si>
  <si>
    <t>-94.059889</t>
  </si>
  <si>
    <t>Kayes Dag Dag</t>
  </si>
  <si>
    <t>14.481233</t>
  </si>
  <si>
    <t>-11.404397</t>
  </si>
  <si>
    <t>KYU</t>
  </si>
  <si>
    <t>Koyukuk Airport</t>
  </si>
  <si>
    <t>Koyukuk</t>
  </si>
  <si>
    <t>64.875833</t>
  </si>
  <si>
    <t>-157.730556</t>
  </si>
  <si>
    <t>STG</t>
  </si>
  <si>
    <t>St. George Airport</t>
  </si>
  <si>
    <t>St. George</t>
  </si>
  <si>
    <t>56.577222</t>
  </si>
  <si>
    <t>-169.663611</t>
  </si>
  <si>
    <t>Cibao Intl</t>
  </si>
  <si>
    <t>19.406092</t>
  </si>
  <si>
    <t>-70.604689</t>
  </si>
  <si>
    <t>Lambert St Louis Intl</t>
  </si>
  <si>
    <t>38.748697</t>
  </si>
  <si>
    <t>-90.370028</t>
  </si>
  <si>
    <t>KYZ</t>
  </si>
  <si>
    <t>Kyzyl Airport</t>
  </si>
  <si>
    <t>Kyzyl</t>
  </si>
  <si>
    <t>51.6694</t>
  </si>
  <si>
    <t>94.4006</t>
  </si>
  <si>
    <t>Stansted</t>
  </si>
  <si>
    <t>51.885</t>
  </si>
  <si>
    <t>0.235</t>
  </si>
  <si>
    <t>Santarem</t>
  </si>
  <si>
    <t>-2.422431</t>
  </si>
  <si>
    <t>-54.792789</t>
  </si>
  <si>
    <t>CZN</t>
  </si>
  <si>
    <t>Chisana Airport</t>
  </si>
  <si>
    <t>Chisana</t>
  </si>
  <si>
    <t>62.071111</t>
  </si>
  <si>
    <t>-142.048333</t>
  </si>
  <si>
    <t>Cozumel Intl</t>
  </si>
  <si>
    <t>20.522403</t>
  </si>
  <si>
    <t>-86.925644</t>
  </si>
  <si>
    <t>Mohamed Boudiaf Intl</t>
  </si>
  <si>
    <t>36.276028</t>
  </si>
  <si>
    <t>6.620386</t>
  </si>
  <si>
    <t>CZH</t>
  </si>
  <si>
    <t>Municipal</t>
  </si>
  <si>
    <t>18.3822</t>
  </si>
  <si>
    <t>-88.4119</t>
  </si>
  <si>
    <t>Las Brujas</t>
  </si>
  <si>
    <t>9.332742</t>
  </si>
  <si>
    <t>-75.285594</t>
  </si>
  <si>
    <t>Cruzeiro do Sul</t>
  </si>
  <si>
    <t>-7.599906</t>
  </si>
  <si>
    <t>-72.769489</t>
  </si>
  <si>
    <t>Entzheim</t>
  </si>
  <si>
    <t>48.538319</t>
  </si>
  <si>
    <t>7.628233</t>
  </si>
  <si>
    <t>SWJ</t>
  </si>
  <si>
    <t>Southwest Bay Airport</t>
  </si>
  <si>
    <t>Malekula Island</t>
  </si>
  <si>
    <t>-16.495</t>
  </si>
  <si>
    <t>167.438</t>
  </si>
  <si>
    <t>16.929861</t>
  </si>
  <si>
    <t>121.753036</t>
  </si>
  <si>
    <t>CYX</t>
  </si>
  <si>
    <t>Cherskiy Airport</t>
  </si>
  <si>
    <t>Cherskiy</t>
  </si>
  <si>
    <t>68.7406</t>
  </si>
  <si>
    <t>161.338</t>
  </si>
  <si>
    <t>Stewart Intl</t>
  </si>
  <si>
    <t>Newburgh</t>
  </si>
  <si>
    <t>41.504094</t>
  </si>
  <si>
    <t>-74.104839</t>
  </si>
  <si>
    <t>KZO</t>
  </si>
  <si>
    <t>Kzyl-Orda</t>
  </si>
  <si>
    <t>44.709</t>
  </si>
  <si>
    <t>65.591</t>
  </si>
  <si>
    <t>CZE</t>
  </si>
  <si>
    <t>Jose Leonardo Chirinos</t>
  </si>
  <si>
    <t>Coro</t>
  </si>
  <si>
    <t>11.414867</t>
  </si>
  <si>
    <t>-69.681656</t>
  </si>
  <si>
    <t>Koltsovo</t>
  </si>
  <si>
    <t>56.743108</t>
  </si>
  <si>
    <t>60.802728</t>
  </si>
  <si>
    <t>SVZ</t>
  </si>
  <si>
    <t>San Antonio Del Tachira</t>
  </si>
  <si>
    <t>7.840831</t>
  </si>
  <si>
    <t>-72.439742</t>
  </si>
  <si>
    <t>CYF</t>
  </si>
  <si>
    <t>Chefornak Airport</t>
  </si>
  <si>
    <t>Chefornak</t>
  </si>
  <si>
    <t>60.149167</t>
  </si>
  <si>
    <t>-164.285556</t>
  </si>
  <si>
    <t>CYI</t>
  </si>
  <si>
    <t>Chiayi</t>
  </si>
  <si>
    <t>23.461779</t>
  </si>
  <si>
    <t>120.39283</t>
  </si>
  <si>
    <t>SVU</t>
  </si>
  <si>
    <t>Savusavu Airport</t>
  </si>
  <si>
    <t>Savusavu</t>
  </si>
  <si>
    <t>-16.8028</t>
  </si>
  <si>
    <t>179.341</t>
  </si>
  <si>
    <t>Cheyenne Rgnl Jerry Olson Fld</t>
  </si>
  <si>
    <t>Cheyenne</t>
  </si>
  <si>
    <t>41.155722</t>
  </si>
  <si>
    <t>-104.811839</t>
  </si>
  <si>
    <t>Wai Sha Airport</t>
  </si>
  <si>
    <t>23.4</t>
  </si>
  <si>
    <t>116.683</t>
  </si>
  <si>
    <t>CYU</t>
  </si>
  <si>
    <t>Cuyo Airport</t>
  </si>
  <si>
    <t>Cuyo</t>
  </si>
  <si>
    <t>10.8581</t>
  </si>
  <si>
    <t>121.069</t>
  </si>
  <si>
    <t>Vilo Acuna Intl</t>
  </si>
  <si>
    <t>21.616453</t>
  </si>
  <si>
    <t>-81.545989</t>
  </si>
  <si>
    <t>Calbayog City</t>
  </si>
  <si>
    <t>12.072706</t>
  </si>
  <si>
    <t>124.545092</t>
  </si>
  <si>
    <t>Sola</t>
  </si>
  <si>
    <t>58.876778</t>
  </si>
  <si>
    <t>5.637856</t>
  </si>
  <si>
    <t>SVJ</t>
  </si>
  <si>
    <t>SvolvÃ¦r Helle Airport</t>
  </si>
  <si>
    <t>SvolvÃ¦r</t>
  </si>
  <si>
    <t>68.2433</t>
  </si>
  <si>
    <t>14.6692</t>
  </si>
  <si>
    <t>SVI</t>
  </si>
  <si>
    <t>Eduardo Falla Solano</t>
  </si>
  <si>
    <t>San Vincente De Caguan</t>
  </si>
  <si>
    <t>2.152175</t>
  </si>
  <si>
    <t>-74.76635</t>
  </si>
  <si>
    <t>E T Joshua</t>
  </si>
  <si>
    <t>Saint Vincent and the Grenadines</t>
  </si>
  <si>
    <t>13.144306</t>
  </si>
  <si>
    <t>-61.210861</t>
  </si>
  <si>
    <t>SVC</t>
  </si>
  <si>
    <t>Grant County Airport</t>
  </si>
  <si>
    <t>Silver City</t>
  </si>
  <si>
    <t>32.6365</t>
  </si>
  <si>
    <t>-108.156</t>
  </si>
  <si>
    <t>CYB</t>
  </si>
  <si>
    <t>Gerrard Smith Intl</t>
  </si>
  <si>
    <t>Cayman Barac</t>
  </si>
  <si>
    <t>19.686981</t>
  </si>
  <si>
    <t>-79.882789</t>
  </si>
  <si>
    <t>Sheremetyevo</t>
  </si>
  <si>
    <t>55.972642</t>
  </si>
  <si>
    <t>37.414589</t>
  </si>
  <si>
    <t>Sevilla</t>
  </si>
  <si>
    <t>37.418</t>
  </si>
  <si>
    <t>-5.893106</t>
  </si>
  <si>
    <t>61.943064</t>
  </si>
  <si>
    <t>28.945136</t>
  </si>
  <si>
    <t>TBW</t>
  </si>
  <si>
    <t>Tambow</t>
  </si>
  <si>
    <t>52.81</t>
  </si>
  <si>
    <t>41.48</t>
  </si>
  <si>
    <t>Tabriz Intl</t>
  </si>
  <si>
    <t>38.133889</t>
  </si>
  <si>
    <t>46.235</t>
  </si>
  <si>
    <t>Dallas Love Fld</t>
  </si>
  <si>
    <t>32.847111</t>
  </si>
  <si>
    <t>-96.851778</t>
  </si>
  <si>
    <t>TBN</t>
  </si>
  <si>
    <t>Waynesville Rgnl Arpt At Forney Fld</t>
  </si>
  <si>
    <t>Fort Leonardwood</t>
  </si>
  <si>
    <t>37.741631</t>
  </si>
  <si>
    <t>-92.140736</t>
  </si>
  <si>
    <t>TBO</t>
  </si>
  <si>
    <t>Tabora Airport</t>
  </si>
  <si>
    <t>Tabora</t>
  </si>
  <si>
    <t>-5.07639</t>
  </si>
  <si>
    <t>32.8333</t>
  </si>
  <si>
    <t>Pedro Canga</t>
  </si>
  <si>
    <t>-3.552528</t>
  </si>
  <si>
    <t>-80.381356</t>
  </si>
  <si>
    <t>Daytona Beach Intl</t>
  </si>
  <si>
    <t>Daytona Beach</t>
  </si>
  <si>
    <t>29.179917</t>
  </si>
  <si>
    <t>-81.058056</t>
  </si>
  <si>
    <t>41.669167</t>
  </si>
  <si>
    <t>44.954722</t>
  </si>
  <si>
    <t>Danang Intl</t>
  </si>
  <si>
    <t>Danang</t>
  </si>
  <si>
    <t>16.043917</t>
  </si>
  <si>
    <t>108.19937</t>
  </si>
  <si>
    <t>Zia Intl</t>
  </si>
  <si>
    <t>23.843333</t>
  </si>
  <si>
    <t>90.397781</t>
  </si>
  <si>
    <t>Fua Amotu Intl</t>
  </si>
  <si>
    <t>Tongatapu</t>
  </si>
  <si>
    <t>-21.241214</t>
  </si>
  <si>
    <t>-175.149644</t>
  </si>
  <si>
    <t>DAU</t>
  </si>
  <si>
    <t>Daru Airport</t>
  </si>
  <si>
    <t>Daru</t>
  </si>
  <si>
    <t>-9.08676</t>
  </si>
  <si>
    <t>143.208</t>
  </si>
  <si>
    <t>TCH</t>
  </si>
  <si>
    <t>Tchibanga Airport</t>
  </si>
  <si>
    <t>Tchibanga</t>
  </si>
  <si>
    <t>-2.85</t>
  </si>
  <si>
    <t>11.017</t>
  </si>
  <si>
    <t>31.3</t>
  </si>
  <si>
    <t>107.5</t>
  </si>
  <si>
    <t>James M Cox Dayton Intl</t>
  </si>
  <si>
    <t>Dayton</t>
  </si>
  <si>
    <t>39.902375</t>
  </si>
  <si>
    <t>-84.219375</t>
  </si>
  <si>
    <t>Damascus Intl</t>
  </si>
  <si>
    <t>33.410636</t>
  </si>
  <si>
    <t>36.514267</t>
  </si>
  <si>
    <t>26.745336</t>
  </si>
  <si>
    <t>-77.391269</t>
  </si>
  <si>
    <t>Mwalimu Julius K Nyerere Intl</t>
  </si>
  <si>
    <t>Dar Es Salaam</t>
  </si>
  <si>
    <t>-6.878111</t>
  </si>
  <si>
    <t>39.202625</t>
  </si>
  <si>
    <t>40.0603</t>
  </si>
  <si>
    <t>113.482</t>
  </si>
  <si>
    <t>TCE</t>
  </si>
  <si>
    <t>Cataloi</t>
  </si>
  <si>
    <t>Tulcea</t>
  </si>
  <si>
    <t>45.062486</t>
  </si>
  <si>
    <t>28.714311</t>
  </si>
  <si>
    <t>Liuting</t>
  </si>
  <si>
    <t>36.266108</t>
  </si>
  <si>
    <t>120.374436</t>
  </si>
  <si>
    <t>Tapachula Intl</t>
  </si>
  <si>
    <t>14.794339</t>
  </si>
  <si>
    <t>-92.370025</t>
  </si>
  <si>
    <t>General Francisco Javier Mina Intl</t>
  </si>
  <si>
    <t>22.29645</t>
  </si>
  <si>
    <t>-97.865931</t>
  </si>
  <si>
    <t>Yuzhny</t>
  </si>
  <si>
    <t>41.257861</t>
  </si>
  <si>
    <t>69.281186</t>
  </si>
  <si>
    <t>Tatry</t>
  </si>
  <si>
    <t>49.073594</t>
  </si>
  <si>
    <t>20.241142</t>
  </si>
  <si>
    <t>Romblon Airport</t>
  </si>
  <si>
    <t>Romblon</t>
  </si>
  <si>
    <t>12.311</t>
  </si>
  <si>
    <t>122.085</t>
  </si>
  <si>
    <t>TBG</t>
  </si>
  <si>
    <t>Tabubil Airport</t>
  </si>
  <si>
    <t>Tabubil</t>
  </si>
  <si>
    <t>-5.27861</t>
  </si>
  <si>
    <t>141.226</t>
  </si>
  <si>
    <t>36.978333</t>
  </si>
  <si>
    <t>8.876389</t>
  </si>
  <si>
    <t>TBB</t>
  </si>
  <si>
    <t>Dong Tac</t>
  </si>
  <si>
    <t>Tuy Hoa</t>
  </si>
  <si>
    <t>13.04955</t>
  </si>
  <si>
    <t>109.333706</t>
  </si>
  <si>
    <t>12.274572</t>
  </si>
  <si>
    <t>102.318958</t>
  </si>
  <si>
    <t>TEN</t>
  </si>
  <si>
    <t>Tongren</t>
  </si>
  <si>
    <t>27.884</t>
  </si>
  <si>
    <t>109.31</t>
  </si>
  <si>
    <t>TEK</t>
  </si>
  <si>
    <t>Tatitlek Airport</t>
  </si>
  <si>
    <t>Tatitlek</t>
  </si>
  <si>
    <t>60.8725</t>
  </si>
  <si>
    <t>-146.691111</t>
  </si>
  <si>
    <t>Cheikh Larbi Tebessi</t>
  </si>
  <si>
    <t>Tebessa</t>
  </si>
  <si>
    <t>35.431611</t>
  </si>
  <si>
    <t>8.120717</t>
  </si>
  <si>
    <t>TEB</t>
  </si>
  <si>
    <t>Teterboro</t>
  </si>
  <si>
    <t>40.850103</t>
  </si>
  <si>
    <t>-74.060837</t>
  </si>
  <si>
    <t>Luanda 4 De Fevereiro</t>
  </si>
  <si>
    <t>-8.858375</t>
  </si>
  <si>
    <t>13.231178</t>
  </si>
  <si>
    <t>TCT</t>
  </si>
  <si>
    <t>Takotna Airport</t>
  </si>
  <si>
    <t>Takotna</t>
  </si>
  <si>
    <t>62.971944</t>
  </si>
  <si>
    <t>-156.082778</t>
  </si>
  <si>
    <t>Coronel Carlos Ciriani Santa Rosa Intl</t>
  </si>
  <si>
    <t>-18.053333</t>
  </si>
  <si>
    <t>-70.275833</t>
  </si>
  <si>
    <t>La Florida</t>
  </si>
  <si>
    <t>1.814417</t>
  </si>
  <si>
    <t>-78.749228</t>
  </si>
  <si>
    <t>Taba Intl</t>
  </si>
  <si>
    <t>29.587778</t>
  </si>
  <si>
    <t>34.778056</t>
  </si>
  <si>
    <t>Mc Carran Intl</t>
  </si>
  <si>
    <t>Las Vegas</t>
  </si>
  <si>
    <t>36.080056</t>
  </si>
  <si>
    <t>-115.15225</t>
  </si>
  <si>
    <t>LAQ</t>
  </si>
  <si>
    <t>La Abraq Airport</t>
  </si>
  <si>
    <t>Al Bayda'</t>
  </si>
  <si>
    <t>32.788673</t>
  </si>
  <si>
    <t>21.964333</t>
  </si>
  <si>
    <t>Laramie</t>
  </si>
  <si>
    <t>41.3121</t>
  </si>
  <si>
    <t>-105.675</t>
  </si>
  <si>
    <t>Laoag Intl</t>
  </si>
  <si>
    <t>18.178092</t>
  </si>
  <si>
    <t>120.531522</t>
  </si>
  <si>
    <t>General Manuel Marquez De Leon Intl</t>
  </si>
  <si>
    <t>24.072694</t>
  </si>
  <si>
    <t>-110.362475</t>
  </si>
  <si>
    <t>Capital City</t>
  </si>
  <si>
    <t>Lansing</t>
  </si>
  <si>
    <t>42.7787</t>
  </si>
  <si>
    <t>-84.587357</t>
  </si>
  <si>
    <t>LAK</t>
  </si>
  <si>
    <t>Aklavik</t>
  </si>
  <si>
    <t>68.223333</t>
  </si>
  <si>
    <t>-135.005833</t>
  </si>
  <si>
    <t>Tte Av Jorge Henrich Arauz</t>
  </si>
  <si>
    <t>-14.818739</t>
  </si>
  <si>
    <t>-64.918019</t>
  </si>
  <si>
    <t>Nadzab</t>
  </si>
  <si>
    <t>-6.569828</t>
  </si>
  <si>
    <t>146.726242</t>
  </si>
  <si>
    <t>Lamu Manda</t>
  </si>
  <si>
    <t>-2.252417</t>
  </si>
  <si>
    <t>40.913097</t>
  </si>
  <si>
    <t>29.961011</t>
  </si>
  <si>
    <t>70.485925</t>
  </si>
  <si>
    <t>Decatur</t>
  </si>
  <si>
    <t>39.834564</t>
  </si>
  <si>
    <t>-88.865689</t>
  </si>
  <si>
    <t>Los Angeles Intl</t>
  </si>
  <si>
    <t>Los Angeles</t>
  </si>
  <si>
    <t>33.942536</t>
  </si>
  <si>
    <t>-118.408075</t>
  </si>
  <si>
    <t>Dehra Dun</t>
  </si>
  <si>
    <t>30.189689</t>
  </si>
  <si>
    <t>78.180256</t>
  </si>
  <si>
    <t>Indira Gandhi Intl</t>
  </si>
  <si>
    <t>28.5665</t>
  </si>
  <si>
    <t>77.103088</t>
  </si>
  <si>
    <t>Leeds Bradford</t>
  </si>
  <si>
    <t>53.865897</t>
  </si>
  <si>
    <t>-1.660569</t>
  </si>
  <si>
    <t>Lubbock Preston Smith Intl</t>
  </si>
  <si>
    <t>Lubbock</t>
  </si>
  <si>
    <t>33.663639</t>
  </si>
  <si>
    <t>-101.822778</t>
  </si>
  <si>
    <t>Denver Intl</t>
  </si>
  <si>
    <t>39.861656</t>
  </si>
  <si>
    <t>-104.673178</t>
  </si>
  <si>
    <t>Lubeck Blankensee</t>
  </si>
  <si>
    <t>Luebeck</t>
  </si>
  <si>
    <t>53.805367</t>
  </si>
  <si>
    <t>10.719222</t>
  </si>
  <si>
    <t>LBD</t>
  </si>
  <si>
    <t>Khudzhand Airport</t>
  </si>
  <si>
    <t>Khudzhand</t>
  </si>
  <si>
    <t>Tajikistan</t>
  </si>
  <si>
    <t>40.2154</t>
  </si>
  <si>
    <t>69.6947</t>
  </si>
  <si>
    <t>North Platte Regional Airport Lee Bird Field</t>
  </si>
  <si>
    <t>North Platte</t>
  </si>
  <si>
    <t>41.1262</t>
  </si>
  <si>
    <t>-100.684</t>
  </si>
  <si>
    <t>Liberal Muni</t>
  </si>
  <si>
    <t>Liberal</t>
  </si>
  <si>
    <t>37.044222</t>
  </si>
  <si>
    <t>-100.95986</t>
  </si>
  <si>
    <t>Deir Zzor</t>
  </si>
  <si>
    <t>Deire Zor</t>
  </si>
  <si>
    <t>35.285374</t>
  </si>
  <si>
    <t>40.175961</t>
  </si>
  <si>
    <t>LBP</t>
  </si>
  <si>
    <t>Long Banga Airport</t>
  </si>
  <si>
    <t>Long Banga</t>
  </si>
  <si>
    <t>3.18495</t>
  </si>
  <si>
    <t>115.454</t>
  </si>
  <si>
    <t>LBS</t>
  </si>
  <si>
    <t>Labasa Airport</t>
  </si>
  <si>
    <t>Lambasa</t>
  </si>
  <si>
    <t>-16.466749</t>
  </si>
  <si>
    <t>179.33986</t>
  </si>
  <si>
    <t>5.300683</t>
  </si>
  <si>
    <t>115.250181</t>
  </si>
  <si>
    <t>DDC</t>
  </si>
  <si>
    <t>Dodge City Regional Airport</t>
  </si>
  <si>
    <t>Dodge City</t>
  </si>
  <si>
    <t>37.7634</t>
  </si>
  <si>
    <t>-99.9656</t>
  </si>
  <si>
    <t>Leon M Ba</t>
  </si>
  <si>
    <t>0.4586</t>
  </si>
  <si>
    <t>9.412283</t>
  </si>
  <si>
    <t>40.0255</t>
  </si>
  <si>
    <t>124.2866</t>
  </si>
  <si>
    <t>34.875117</t>
  </si>
  <si>
    <t>33.62485</t>
  </si>
  <si>
    <t>Goloson Intl</t>
  </si>
  <si>
    <t>15.742481</t>
  </si>
  <si>
    <t>-86.853036</t>
  </si>
  <si>
    <t>ÅÃ³dÅº WÅ‚adysÅ‚aw Reymont Airport</t>
  </si>
  <si>
    <t>51.721881</t>
  </si>
  <si>
    <t>19.398133</t>
  </si>
  <si>
    <t>A Coruna</t>
  </si>
  <si>
    <t>43.302061</t>
  </si>
  <si>
    <t>-8.377256</t>
  </si>
  <si>
    <t>LCK</t>
  </si>
  <si>
    <t>Rickenbacker Intl</t>
  </si>
  <si>
    <t>Columbus</t>
  </si>
  <si>
    <t>39.813786</t>
  </si>
  <si>
    <t>-82.927822</t>
  </si>
  <si>
    <t>LCR</t>
  </si>
  <si>
    <t>La Chorrera Airport</t>
  </si>
  <si>
    <t>La Chorrera</t>
  </si>
  <si>
    <t>-0.733333</t>
  </si>
  <si>
    <t>-73.016667</t>
  </si>
  <si>
    <t>DCF</t>
  </si>
  <si>
    <t>Canefield</t>
  </si>
  <si>
    <t>Dominica</t>
  </si>
  <si>
    <t>15.336719</t>
  </si>
  <si>
    <t>-61.392211</t>
  </si>
  <si>
    <t>51.505278</t>
  </si>
  <si>
    <t>0.055278</t>
  </si>
  <si>
    <t>Ronald Reagan Washington Natl</t>
  </si>
  <si>
    <t>38.852083</t>
  </si>
  <si>
    <t>-77.037722</t>
  </si>
  <si>
    <t>43.178675</t>
  </si>
  <si>
    <t>-0.006439</t>
  </si>
  <si>
    <t>Mazamet</t>
  </si>
  <si>
    <t>43.55625</t>
  </si>
  <si>
    <t>2.289183</t>
  </si>
  <si>
    <t>LDG</t>
  </si>
  <si>
    <t>Leshukonskoye Airport</t>
  </si>
  <si>
    <t>64.895833</t>
  </si>
  <si>
    <t>45.722778</t>
  </si>
  <si>
    <t>Londrina</t>
  </si>
  <si>
    <t>-23.333625</t>
  </si>
  <si>
    <t>-51.130072</t>
  </si>
  <si>
    <t>TAB</t>
  </si>
  <si>
    <t>Crown Point</t>
  </si>
  <si>
    <t>Scarborough</t>
  </si>
  <si>
    <t>11.149658</t>
  </si>
  <si>
    <t>-60.832194</t>
  </si>
  <si>
    <t>Daniel Z Romualdez</t>
  </si>
  <si>
    <t>11.227628</t>
  </si>
  <si>
    <t>125.027758</t>
  </si>
  <si>
    <t>LDN</t>
  </si>
  <si>
    <t>Lamidanda</t>
  </si>
  <si>
    <t>27.253117</t>
  </si>
  <si>
    <t>86.670044</t>
  </si>
  <si>
    <t>5.032247</t>
  </si>
  <si>
    <t>118.324036</t>
  </si>
  <si>
    <t>Taiz Intl</t>
  </si>
  <si>
    <t>13.685964</t>
  </si>
  <si>
    <t>44.139056</t>
  </si>
  <si>
    <t>34.214167</t>
  </si>
  <si>
    <t>134.015556</t>
  </si>
  <si>
    <t>TAL</t>
  </si>
  <si>
    <t>Tanana Airport</t>
  </si>
  <si>
    <t>Tanana</t>
  </si>
  <si>
    <t>65.179556</t>
  </si>
  <si>
    <t>-152.075833</t>
  </si>
  <si>
    <t>Daegu Ab</t>
  </si>
  <si>
    <t>Taegu</t>
  </si>
  <si>
    <t>35.894108</t>
  </si>
  <si>
    <t>128.658856</t>
  </si>
  <si>
    <t>9.66408056</t>
  </si>
  <si>
    <t>123.853247</t>
  </si>
  <si>
    <t>TAH</t>
  </si>
  <si>
    <t>Tanna island</t>
  </si>
  <si>
    <t>Tanna</t>
  </si>
  <si>
    <t>-19.455198</t>
  </si>
  <si>
    <t>169.22394</t>
  </si>
  <si>
    <t>DBA</t>
  </si>
  <si>
    <t>Dalbandin Airport</t>
  </si>
  <si>
    <t>Dalbandin</t>
  </si>
  <si>
    <t>28.8783</t>
  </si>
  <si>
    <t>64.3998</t>
  </si>
  <si>
    <t>City of Derry</t>
  </si>
  <si>
    <t>55.042778</t>
  </si>
  <si>
    <t>-7.161111</t>
  </si>
  <si>
    <t>Pulkovo</t>
  </si>
  <si>
    <t>59.800292</t>
  </si>
  <si>
    <t>30.262503</t>
  </si>
  <si>
    <t>Learmonth</t>
  </si>
  <si>
    <t>-22.235556</t>
  </si>
  <si>
    <t>114.088611</t>
  </si>
  <si>
    <t>43.6261</t>
  </si>
  <si>
    <t>-72.3042</t>
  </si>
  <si>
    <t>Leon Airport</t>
  </si>
  <si>
    <t>42.589</t>
  </si>
  <si>
    <t>-5.655556</t>
  </si>
  <si>
    <t>Dubbo</t>
  </si>
  <si>
    <t>-32.216667</t>
  </si>
  <si>
    <t>148.574722</t>
  </si>
  <si>
    <t>51.432447</t>
  </si>
  <si>
    <t>12.241633</t>
  </si>
  <si>
    <t>36.843936</t>
  </si>
  <si>
    <t>-2.370097</t>
  </si>
  <si>
    <t>Blue Grass</t>
  </si>
  <si>
    <t>Lexington KY</t>
  </si>
  <si>
    <t>38.0365</t>
  </si>
  <si>
    <t>-84.605889</t>
  </si>
  <si>
    <t>LEV</t>
  </si>
  <si>
    <t>Levuka Airfield</t>
  </si>
  <si>
    <t>Levuka</t>
  </si>
  <si>
    <t>-17.68333</t>
  </si>
  <si>
    <t>178.83333</t>
  </si>
  <si>
    <t>Alfredo Vasquez Cobo</t>
  </si>
  <si>
    <t>-4.193549</t>
  </si>
  <si>
    <t>-69.943163</t>
  </si>
  <si>
    <t>LER</t>
  </si>
  <si>
    <t>Leinster Airport</t>
  </si>
  <si>
    <t>Leinster</t>
  </si>
  <si>
    <t>-27.8433</t>
  </si>
  <si>
    <t>120.703</t>
  </si>
  <si>
    <t>42.561353</t>
  </si>
  <si>
    <t>18.268244</t>
  </si>
  <si>
    <t>Gatwick</t>
  </si>
  <si>
    <t>51.148056</t>
  </si>
  <si>
    <t>-0.190278</t>
  </si>
  <si>
    <t>Sheridan</t>
  </si>
  <si>
    <t>44.7692</t>
  </si>
  <si>
    <t>-106.98</t>
  </si>
  <si>
    <t>CGA</t>
  </si>
  <si>
    <t>Craig Seaplane Base</t>
  </si>
  <si>
    <t>Craig</t>
  </si>
  <si>
    <t>55.478889</t>
  </si>
  <si>
    <t>-133.147778</t>
  </si>
  <si>
    <t>Marechal Rondon</t>
  </si>
  <si>
    <t>Cuiaba</t>
  </si>
  <si>
    <t>-15.652931</t>
  </si>
  <si>
    <t>-56.116719</t>
  </si>
  <si>
    <t>39.9681</t>
  </si>
  <si>
    <t>119.731</t>
  </si>
  <si>
    <t>Sharjah Intl</t>
  </si>
  <si>
    <t>25.328575</t>
  </si>
  <si>
    <t>55.51715</t>
  </si>
  <si>
    <t>Legazpi</t>
  </si>
  <si>
    <t>13.157064</t>
  </si>
  <si>
    <t>123.746247</t>
  </si>
  <si>
    <t>LGQ</t>
  </si>
  <si>
    <t>Nueva Loja Airport</t>
  </si>
  <si>
    <t>Lago Agrio</t>
  </si>
  <si>
    <t>0.093056</t>
  </si>
  <si>
    <t>-76.8675</t>
  </si>
  <si>
    <t>SHL</t>
  </si>
  <si>
    <t>Shillong Airport</t>
  </si>
  <si>
    <t>Shillong</t>
  </si>
  <si>
    <t>25.7036</t>
  </si>
  <si>
    <t>91.9787</t>
  </si>
  <si>
    <t>Langkawi Intl</t>
  </si>
  <si>
    <t>Pulau</t>
  </si>
  <si>
    <t>6.329728</t>
  </si>
  <si>
    <t>99.728667</t>
  </si>
  <si>
    <t>Coffs Harbour</t>
  </si>
  <si>
    <t>Coff's Harbour</t>
  </si>
  <si>
    <t>-30.320556</t>
  </si>
  <si>
    <t>153.116389</t>
  </si>
  <si>
    <t>LGL</t>
  </si>
  <si>
    <t>Long Lellang Airport</t>
  </si>
  <si>
    <t>Long Datih</t>
  </si>
  <si>
    <t>3.421</t>
  </si>
  <si>
    <t>115.154</t>
  </si>
  <si>
    <t>Shenyang Taoxian International Airport</t>
  </si>
  <si>
    <t>41.3824</t>
  </si>
  <si>
    <t>123.2901</t>
  </si>
  <si>
    <t>Ioannis Kapodistrias Intl</t>
  </si>
  <si>
    <t>Kerkyra/corfu</t>
  </si>
  <si>
    <t>39.601944</t>
  </si>
  <si>
    <t>19.911667</t>
  </si>
  <si>
    <t>SHH</t>
  </si>
  <si>
    <t>Shishmaref Airport</t>
  </si>
  <si>
    <t>Shishmaref</t>
  </si>
  <si>
    <t>66.2496</t>
  </si>
  <si>
    <t>-166.089</t>
  </si>
  <si>
    <t>SHG</t>
  </si>
  <si>
    <t>Shungnak Airport</t>
  </si>
  <si>
    <t>Shungnak</t>
  </si>
  <si>
    <t>66.888056</t>
  </si>
  <si>
    <t>-157.1625</t>
  </si>
  <si>
    <t>Hongqiao Intl</t>
  </si>
  <si>
    <t>31.197875</t>
  </si>
  <si>
    <t>121.336319</t>
  </si>
  <si>
    <t>Liege</t>
  </si>
  <si>
    <t>50.637417</t>
  </si>
  <si>
    <t>5.443222</t>
  </si>
  <si>
    <t>SHB</t>
  </si>
  <si>
    <t>Nakashibetsu</t>
  </si>
  <si>
    <t>43.5775</t>
  </si>
  <si>
    <t>144.96</t>
  </si>
  <si>
    <t>SHC</t>
  </si>
  <si>
    <t>Shire Inda Selassie Airport</t>
  </si>
  <si>
    <t>Shire Indasilase</t>
  </si>
  <si>
    <t>14.0781</t>
  </si>
  <si>
    <t>38.2725</t>
  </si>
  <si>
    <t>Deadmans Cay</t>
  </si>
  <si>
    <t>Dead Man's Cay</t>
  </si>
  <si>
    <t>23.179014</t>
  </si>
  <si>
    <t>-75.093597</t>
  </si>
  <si>
    <t>Dongloe</t>
  </si>
  <si>
    <t>55.044192</t>
  </si>
  <si>
    <t>-8.341</t>
  </si>
  <si>
    <t>Skagway</t>
  </si>
  <si>
    <t>59.4601</t>
  </si>
  <si>
    <t>-135.316</t>
  </si>
  <si>
    <t>Long Beach</t>
  </si>
  <si>
    <t>33.817722</t>
  </si>
  <si>
    <t>-118.151611</t>
  </si>
  <si>
    <t>La Guardia</t>
  </si>
  <si>
    <t>40.777245</t>
  </si>
  <si>
    <t>-73.872608</t>
  </si>
  <si>
    <t>Auvergne</t>
  </si>
  <si>
    <t>Clermont-Ferrand</t>
  </si>
  <si>
    <t>45.786661</t>
  </si>
  <si>
    <t>3.169169</t>
  </si>
  <si>
    <t>Christchurch Intl</t>
  </si>
  <si>
    <t>-43.489358</t>
  </si>
  <si>
    <t>172.532225</t>
  </si>
  <si>
    <t>Sitka Rocky Gutierrez</t>
  </si>
  <si>
    <t>Sitka</t>
  </si>
  <si>
    <t>57.047138</t>
  </si>
  <si>
    <t>-135.361611</t>
  </si>
  <si>
    <t>Lovell Fld</t>
  </si>
  <si>
    <t>Chattanooga</t>
  </si>
  <si>
    <t>35.035278</t>
  </si>
  <si>
    <t>-85.203808</t>
  </si>
  <si>
    <t>Gnassingbe Eyadema Intl</t>
  </si>
  <si>
    <t>Lome</t>
  </si>
  <si>
    <t>6.165611</t>
  </si>
  <si>
    <t>1.254511</t>
  </si>
  <si>
    <t>Lafayette Rgnl</t>
  </si>
  <si>
    <t>Lafayette</t>
  </si>
  <si>
    <t>30.205278</t>
  </si>
  <si>
    <t>-91.987611</t>
  </si>
  <si>
    <t>Simferopol Intl</t>
  </si>
  <si>
    <t>45.052222</t>
  </si>
  <si>
    <t>33.975139</t>
  </si>
  <si>
    <t>LFR</t>
  </si>
  <si>
    <t>La Fria</t>
  </si>
  <si>
    <t>8.239167</t>
  </si>
  <si>
    <t>-72.271028</t>
  </si>
  <si>
    <t>Changi Intl</t>
  </si>
  <si>
    <t>1.350189</t>
  </si>
  <si>
    <t>103.994433</t>
  </si>
  <si>
    <t>Cagayan De Oro</t>
  </si>
  <si>
    <t>Ladag</t>
  </si>
  <si>
    <t>8.415619</t>
  </si>
  <si>
    <t>124.611219</t>
  </si>
  <si>
    <t>Fernando Luis Ribas Dominicci</t>
  </si>
  <si>
    <t>18.456828</t>
  </si>
  <si>
    <t>-66.098139</t>
  </si>
  <si>
    <t>27.159456</t>
  </si>
  <si>
    <t>84.980122</t>
  </si>
  <si>
    <t>Amilcar Cabral Intl</t>
  </si>
  <si>
    <t>Amilcar Cabral</t>
  </si>
  <si>
    <t>16.741389</t>
  </si>
  <si>
    <t>-22.949444</t>
  </si>
  <si>
    <t>Campo Grande</t>
  </si>
  <si>
    <t>-20.468667</t>
  </si>
  <si>
    <t>-54.6725</t>
  </si>
  <si>
    <t>43.5412</t>
  </si>
  <si>
    <t>125.1201</t>
  </si>
  <si>
    <t>Shah Amanat Intl</t>
  </si>
  <si>
    <t>22.249611</t>
  </si>
  <si>
    <t>91.813286</t>
  </si>
  <si>
    <t>42.0158</t>
  </si>
  <si>
    <t>35.0664</t>
  </si>
  <si>
    <t>Xinzheng</t>
  </si>
  <si>
    <t>34.519672</t>
  </si>
  <si>
    <t>113.840889</t>
  </si>
  <si>
    <t>Koln Bonn</t>
  </si>
  <si>
    <t>50.865917</t>
  </si>
  <si>
    <t>7.142744</t>
  </si>
  <si>
    <t>SIA</t>
  </si>
  <si>
    <t>Xi\\'An Xiguan</t>
  </si>
  <si>
    <t>Xi\\'AN</t>
  </si>
  <si>
    <t>34.3767</t>
  </si>
  <si>
    <t>109.12</t>
  </si>
  <si>
    <t>CGM</t>
  </si>
  <si>
    <t>Camiguin Airport</t>
  </si>
  <si>
    <t>Camiguin</t>
  </si>
  <si>
    <t>9.25352</t>
  </si>
  <si>
    <t>124.707</t>
  </si>
  <si>
    <t>Soekarno Hatta Intl</t>
  </si>
  <si>
    <t>-6.125567</t>
  </si>
  <si>
    <t>106.655897</t>
  </si>
  <si>
    <t>CGI</t>
  </si>
  <si>
    <t>Cape Girardeau Regional Airport</t>
  </si>
  <si>
    <t>Cape Girardeau</t>
  </si>
  <si>
    <t>37.2253</t>
  </si>
  <si>
    <t>-89.5708</t>
  </si>
  <si>
    <t>SHY</t>
  </si>
  <si>
    <t>Shinyanga Airport</t>
  </si>
  <si>
    <t>Shinyanga</t>
  </si>
  <si>
    <t>-3.667</t>
  </si>
  <si>
    <t>33.417</t>
  </si>
  <si>
    <t>Congonhas</t>
  </si>
  <si>
    <t>-23.626692</t>
  </si>
  <si>
    <t>-46.655375</t>
  </si>
  <si>
    <t>17.466875</t>
  </si>
  <si>
    <t>47.121431</t>
  </si>
  <si>
    <t>SHX</t>
  </si>
  <si>
    <t>Shageluk Airport</t>
  </si>
  <si>
    <t>Shageluk</t>
  </si>
  <si>
    <t>62.692222</t>
  </si>
  <si>
    <t>-159.569167</t>
  </si>
  <si>
    <t>28.9189</t>
  </si>
  <si>
    <t>111.64</t>
  </si>
  <si>
    <t>Shreveport Rgnl</t>
  </si>
  <si>
    <t>Shreveport</t>
  </si>
  <si>
    <t>32.446629</t>
  </si>
  <si>
    <t>-93.8256</t>
  </si>
  <si>
    <t>Sao Jose Do Rio Preto</t>
  </si>
  <si>
    <t>-20.816567</t>
  </si>
  <si>
    <t>-49.406511</t>
  </si>
  <si>
    <t>Juan Santamaria Intl</t>
  </si>
  <si>
    <t>9.993861</t>
  </si>
  <si>
    <t>-84.208806</t>
  </si>
  <si>
    <t>LIW</t>
  </si>
  <si>
    <t>Loikaw Airport</t>
  </si>
  <si>
    <t>Loikaw</t>
  </si>
  <si>
    <t>19.691494</t>
  </si>
  <si>
    <t>97.214825</t>
  </si>
  <si>
    <t>San Angelo Rgnl Mathis Fld</t>
  </si>
  <si>
    <t>San Angelo</t>
  </si>
  <si>
    <t>31.35775</t>
  </si>
  <si>
    <t>-100.496306</t>
  </si>
  <si>
    <t>Luis Munoz Marin Intl</t>
  </si>
  <si>
    <t>18.439417</t>
  </si>
  <si>
    <t>-66.001833</t>
  </si>
  <si>
    <t>Jorge Chavez Intl</t>
  </si>
  <si>
    <t>-12.021889</t>
  </si>
  <si>
    <t>-77.114319</t>
  </si>
  <si>
    <t>Linate</t>
  </si>
  <si>
    <t>Milan</t>
  </si>
  <si>
    <t>45.445103</t>
  </si>
  <si>
    <t>9.276739</t>
  </si>
  <si>
    <t>CDR</t>
  </si>
  <si>
    <t>Chadron Municipal Airport</t>
  </si>
  <si>
    <t>Chadron</t>
  </si>
  <si>
    <t>42.8375</t>
  </si>
  <si>
    <t>-103.095556</t>
  </si>
  <si>
    <t>LIO</t>
  </si>
  <si>
    <t>Limon Intl</t>
  </si>
  <si>
    <t>Limon</t>
  </si>
  <si>
    <t>9.957961</t>
  </si>
  <si>
    <t>-83.022006</t>
  </si>
  <si>
    <t>43.824583</t>
  </si>
  <si>
    <t>18.331467</t>
  </si>
  <si>
    <t>Antique</t>
  </si>
  <si>
    <t>10.766044</t>
  </si>
  <si>
    <t>121.933439</t>
  </si>
  <si>
    <t>Daniel Oduber Quiros Intl</t>
  </si>
  <si>
    <t>10.593289</t>
  </si>
  <si>
    <t>-85.544408</t>
  </si>
  <si>
    <t>Merle K Mudhole Smith</t>
  </si>
  <si>
    <t>Cordova</t>
  </si>
  <si>
    <t>60.491778</t>
  </si>
  <si>
    <t>-145.477556</t>
  </si>
  <si>
    <t>Lisbon</t>
  </si>
  <si>
    <t>38.781311</t>
  </si>
  <si>
    <t>-9.135919</t>
  </si>
  <si>
    <t>CDW</t>
  </si>
  <si>
    <t>Caldwell Essex County Airport</t>
  </si>
  <si>
    <t>Caldwell</t>
  </si>
  <si>
    <t>40.8752222</t>
  </si>
  <si>
    <t>-74.2813611</t>
  </si>
  <si>
    <t>Adams Fld</t>
  </si>
  <si>
    <t>Little Rock</t>
  </si>
  <si>
    <t>34.729444</t>
  </si>
  <si>
    <t>-92.224306</t>
  </si>
  <si>
    <t>-20.7748</t>
  </si>
  <si>
    <t>167.239864</t>
  </si>
  <si>
    <t>Lihue</t>
  </si>
  <si>
    <t>21.975983</t>
  </si>
  <si>
    <t>-159.338958</t>
  </si>
  <si>
    <t>Bellegarde</t>
  </si>
  <si>
    <t>45.862778</t>
  </si>
  <si>
    <t>1.179444</t>
  </si>
  <si>
    <t>Norman Y Mineta San Jose Intl</t>
  </si>
  <si>
    <t>37.3626</t>
  </si>
  <si>
    <t>-121.929022</t>
  </si>
  <si>
    <t>Los Cabos Intl</t>
  </si>
  <si>
    <t>San Jose Del Cabo</t>
  </si>
  <si>
    <t>23.15185</t>
  </si>
  <si>
    <t>-109.721044</t>
  </si>
  <si>
    <t>Lesquin</t>
  </si>
  <si>
    <t>50.561942</t>
  </si>
  <si>
    <t>3.089444</t>
  </si>
  <si>
    <t>Jorge E Gonzalez Torres</t>
  </si>
  <si>
    <t>San Jose Del Guaviare</t>
  </si>
  <si>
    <t>2.579694</t>
  </si>
  <si>
    <t>-72.639358</t>
  </si>
  <si>
    <t>55.206061</t>
  </si>
  <si>
    <t>-162.725436</t>
  </si>
  <si>
    <t>Charles De Gaulle</t>
  </si>
  <si>
    <t>49.012779</t>
  </si>
  <si>
    <t>2.55</t>
  </si>
  <si>
    <t>Lanzhou Airport</t>
  </si>
  <si>
    <t>36.117</t>
  </si>
  <si>
    <t>103.617</t>
  </si>
  <si>
    <t>Cortez Muni</t>
  </si>
  <si>
    <t>Cortez</t>
  </si>
  <si>
    <t>37.303</t>
  </si>
  <si>
    <t>-108.628056</t>
  </si>
  <si>
    <t>41.961622</t>
  </si>
  <si>
    <t>21.621381</t>
  </si>
  <si>
    <t>SKT</t>
  </si>
  <si>
    <t>Sialkot Airport</t>
  </si>
  <si>
    <t>Sialkot</t>
  </si>
  <si>
    <t>32.5356</t>
  </si>
  <si>
    <t>74.3639</t>
  </si>
  <si>
    <t>SKK</t>
  </si>
  <si>
    <t>Shaktoolik Airport</t>
  </si>
  <si>
    <t>Shaktoolik</t>
  </si>
  <si>
    <t>64.371111</t>
  </si>
  <si>
    <t>-161.223889</t>
  </si>
  <si>
    <t>SKH</t>
  </si>
  <si>
    <t>Surkhet</t>
  </si>
  <si>
    <t>28.586</t>
  </si>
  <si>
    <t>81.636</t>
  </si>
  <si>
    <t>Heathrow</t>
  </si>
  <si>
    <t>51.4775</t>
  </si>
  <si>
    <t>-0.461389</t>
  </si>
  <si>
    <t>SKO</t>
  </si>
  <si>
    <t>Sadiq Abubakar Iii Intl</t>
  </si>
  <si>
    <t>Sokoto</t>
  </si>
  <si>
    <t>12.916322</t>
  </si>
  <si>
    <t>5.207189</t>
  </si>
  <si>
    <t>SKN</t>
  </si>
  <si>
    <t>Skagen</t>
  </si>
  <si>
    <t>Stokmarknes</t>
  </si>
  <si>
    <t>68.580833</t>
  </si>
  <si>
    <t>15.026111</t>
  </si>
  <si>
    <t>CEM</t>
  </si>
  <si>
    <t>Central Airport</t>
  </si>
  <si>
    <t>65.573889</t>
  </si>
  <si>
    <t>-144.780833</t>
  </si>
  <si>
    <t>Robert L Bradshaw</t>
  </si>
  <si>
    <t>Basse Terre</t>
  </si>
  <si>
    <t>Saint Kitts and Nevis</t>
  </si>
  <si>
    <t>17.311194</t>
  </si>
  <si>
    <t>-62.718667</t>
  </si>
  <si>
    <t>SKC</t>
  </si>
  <si>
    <t>Suki Airport</t>
  </si>
  <si>
    <t>Suki</t>
  </si>
  <si>
    <t>-8.033</t>
  </si>
  <si>
    <t>141.717</t>
  </si>
  <si>
    <t>Allama Iqbal Intl</t>
  </si>
  <si>
    <t>31.521564</t>
  </si>
  <si>
    <t>74.403594</t>
  </si>
  <si>
    <t>Balandino</t>
  </si>
  <si>
    <t>55.305836</t>
  </si>
  <si>
    <t>61.503333</t>
  </si>
  <si>
    <t>Makedonia</t>
  </si>
  <si>
    <t>40.519725</t>
  </si>
  <si>
    <t>22.97095</t>
  </si>
  <si>
    <t>39.700547</t>
  </si>
  <si>
    <t>66.983829</t>
  </si>
  <si>
    <t>Ciudad Obregon Intl</t>
  </si>
  <si>
    <t>Ciudad Obregon</t>
  </si>
  <si>
    <t>27.392639</t>
  </si>
  <si>
    <t>-109.833111</t>
  </si>
  <si>
    <t>Geiteryggen</t>
  </si>
  <si>
    <t>59.185</t>
  </si>
  <si>
    <t>9.566944</t>
  </si>
  <si>
    <t>CEE</t>
  </si>
  <si>
    <t>Cherepovets Airport</t>
  </si>
  <si>
    <t>Cherepovets</t>
  </si>
  <si>
    <t>59.2736</t>
  </si>
  <si>
    <t>38.0158</t>
  </si>
  <si>
    <t>SeinÃ¤joki Airport</t>
  </si>
  <si>
    <t>SeinÃ¤joki / Ilmajoki</t>
  </si>
  <si>
    <t>62.6921</t>
  </si>
  <si>
    <t>22.8323</t>
  </si>
  <si>
    <t>Ceduna</t>
  </si>
  <si>
    <t>-32.1306</t>
  </si>
  <si>
    <t>133.71</t>
  </si>
  <si>
    <t>Sao Jorge</t>
  </si>
  <si>
    <t>38.6655</t>
  </si>
  <si>
    <t>-28.175817</t>
  </si>
  <si>
    <t>Shijiazhuang Daguocun International Airport</t>
  </si>
  <si>
    <t>38.280686</t>
  </si>
  <si>
    <t>114.6973</t>
  </si>
  <si>
    <t>Mactan Cebu Intl</t>
  </si>
  <si>
    <t>10.307542</t>
  </si>
  <si>
    <t>123.979439</t>
  </si>
  <si>
    <t>Chiang Rai Intl</t>
  </si>
  <si>
    <t>19.952342</t>
  </si>
  <si>
    <t>99.882928</t>
  </si>
  <si>
    <t>CEG</t>
  </si>
  <si>
    <t>Hawarden</t>
  </si>
  <si>
    <t>53.178056</t>
  </si>
  <si>
    <t>-2.977778</t>
  </si>
  <si>
    <t>-27.765617</t>
  </si>
  <si>
    <t>-64.310122</t>
  </si>
  <si>
    <t>Louisville</t>
  </si>
  <si>
    <t>38.1740858</t>
  </si>
  <si>
    <t>-85.7364989</t>
  </si>
  <si>
    <t>SDG</t>
  </si>
  <si>
    <t>Sanandaj</t>
  </si>
  <si>
    <t>35.245856</t>
  </si>
  <si>
    <t>47.009247</t>
  </si>
  <si>
    <t>26.760594</t>
  </si>
  <si>
    <t>80.889339</t>
  </si>
  <si>
    <t>-14.924733</t>
  </si>
  <si>
    <t>13.575022</t>
  </si>
  <si>
    <t>CKD</t>
  </si>
  <si>
    <t>Crooked Creek Airport</t>
  </si>
  <si>
    <t>Crooked Creek</t>
  </si>
  <si>
    <t>61.867778</t>
  </si>
  <si>
    <t>-158.135</t>
  </si>
  <si>
    <t>SDN</t>
  </si>
  <si>
    <t>Anda Airport</t>
  </si>
  <si>
    <t>Sandane</t>
  </si>
  <si>
    <t>61.83</t>
  </si>
  <si>
    <t>6.10583</t>
  </si>
  <si>
    <t>Jiangbei</t>
  </si>
  <si>
    <t>29.719217</t>
  </si>
  <si>
    <t>106.641678</t>
  </si>
  <si>
    <t>SDP</t>
  </si>
  <si>
    <t>Sand Point Airport</t>
  </si>
  <si>
    <t>Sand Point</t>
  </si>
  <si>
    <t>55.315</t>
  </si>
  <si>
    <t>-160.523</t>
  </si>
  <si>
    <t>38.139722</t>
  </si>
  <si>
    <t>140.916944</t>
  </si>
  <si>
    <t>5.900897</t>
  </si>
  <si>
    <t>118.059486</t>
  </si>
  <si>
    <t>Harrison Marion Regional Airport</t>
  </si>
  <si>
    <t>Clarksburg</t>
  </si>
  <si>
    <t>39.2966</t>
  </si>
  <si>
    <t>-80.2281</t>
  </si>
  <si>
    <t>Sundsvall Harnosand</t>
  </si>
  <si>
    <t>62.528125</t>
  </si>
  <si>
    <t>17.443928</t>
  </si>
  <si>
    <t>Antonio Maceo Intl</t>
  </si>
  <si>
    <t>Santiago De Cuba</t>
  </si>
  <si>
    <t>19.969769</t>
  </si>
  <si>
    <t>-75.835414</t>
  </si>
  <si>
    <t>CJL</t>
  </si>
  <si>
    <t>Chitral Airport</t>
  </si>
  <si>
    <t>Chitral</t>
  </si>
  <si>
    <t>35.886592</t>
  </si>
  <si>
    <t>71.800578</t>
  </si>
  <si>
    <t>Socotra Intl</t>
  </si>
  <si>
    <t>12.630672</t>
  </si>
  <si>
    <t>53.905778</t>
  </si>
  <si>
    <t>LKE</t>
  </si>
  <si>
    <t>Kenmore Air Harbor Seaplane Base</t>
  </si>
  <si>
    <t>47.629</t>
  </si>
  <si>
    <t>-122.339</t>
  </si>
  <si>
    <t>SCW</t>
  </si>
  <si>
    <t>Syktyvkar</t>
  </si>
  <si>
    <t>61.64705</t>
  </si>
  <si>
    <t>50.84505</t>
  </si>
  <si>
    <t>Stefan Cel Mare</t>
  </si>
  <si>
    <t>47.6875</t>
  </si>
  <si>
    <t>26.354056</t>
  </si>
  <si>
    <t>42.896333</t>
  </si>
  <si>
    <t>-8.415144</t>
  </si>
  <si>
    <t>Cheongju International Airport</t>
  </si>
  <si>
    <t>Chongju</t>
  </si>
  <si>
    <t>36.7166</t>
  </si>
  <si>
    <t>127.499119</t>
  </si>
  <si>
    <t>LKB</t>
  </si>
  <si>
    <t>Lakeba Island Airport</t>
  </si>
  <si>
    <t>Lakeba Island</t>
  </si>
  <si>
    <t>-18.1992</t>
  </si>
  <si>
    <t>-178.817</t>
  </si>
  <si>
    <t>Abraham Gonzalez Intl</t>
  </si>
  <si>
    <t>Ciudad Juarez</t>
  </si>
  <si>
    <t>31.636133</t>
  </si>
  <si>
    <t>-106.428667</t>
  </si>
  <si>
    <t>Banak</t>
  </si>
  <si>
    <t>70.068814</t>
  </si>
  <si>
    <t>24.973489</t>
  </si>
  <si>
    <t>Jeju Intl</t>
  </si>
  <si>
    <t>33.511306</t>
  </si>
  <si>
    <t>126.493028</t>
  </si>
  <si>
    <t>LKN</t>
  </si>
  <si>
    <t>Leknes Airport</t>
  </si>
  <si>
    <t>Leknes</t>
  </si>
  <si>
    <t>68.1525</t>
  </si>
  <si>
    <t>13.6094</t>
  </si>
  <si>
    <t>Lokichoggio Airport</t>
  </si>
  <si>
    <t>4.204117</t>
  </si>
  <si>
    <t>34.348186</t>
  </si>
  <si>
    <t>San CristÃ³bal Airport</t>
  </si>
  <si>
    <t>San CristÃ³bal</t>
  </si>
  <si>
    <t>-0.910206</t>
  </si>
  <si>
    <t>-89.61745</t>
  </si>
  <si>
    <t>LKH</t>
  </si>
  <si>
    <t>Long Akah Airport</t>
  </si>
  <si>
    <t>Long Akah</t>
  </si>
  <si>
    <t>3.3</t>
  </si>
  <si>
    <t>114.783</t>
  </si>
  <si>
    <t>SCX</t>
  </si>
  <si>
    <t>Salina Cruz Naval Air Station</t>
  </si>
  <si>
    <t>Salina Cruz</t>
  </si>
  <si>
    <t>16.2126</t>
  </si>
  <si>
    <t>-95.2016</t>
  </si>
  <si>
    <t>Ljubliana</t>
  </si>
  <si>
    <t>Slovenia</t>
  </si>
  <si>
    <t>46.223686</t>
  </si>
  <si>
    <t>14.457611</t>
  </si>
  <si>
    <t>Guinea</t>
  </si>
  <si>
    <t>9.576889</t>
  </si>
  <si>
    <t>-13.611961</t>
  </si>
  <si>
    <t>SEB</t>
  </si>
  <si>
    <t>Sebha</t>
  </si>
  <si>
    <t>26.986964</t>
  </si>
  <si>
    <t>14.472525</t>
  </si>
  <si>
    <t>51.571389</t>
  </si>
  <si>
    <t>0.695556</t>
  </si>
  <si>
    <t>Cleveland Hopkins Intl</t>
  </si>
  <si>
    <t>41.411689</t>
  </si>
  <si>
    <t>-81.849794</t>
  </si>
  <si>
    <t>McClellan-Palomar Airport</t>
  </si>
  <si>
    <t>Carlsbad</t>
  </si>
  <si>
    <t>33.0742</t>
  </si>
  <si>
    <t>-117.1648</t>
  </si>
  <si>
    <t>Sde Dov</t>
  </si>
  <si>
    <t>32.114661</t>
  </si>
  <si>
    <t>34.782239</t>
  </si>
  <si>
    <t>Santos Dumont</t>
  </si>
  <si>
    <t>-22.910461</t>
  </si>
  <si>
    <t>-43.163133</t>
  </si>
  <si>
    <t>SDT</t>
  </si>
  <si>
    <t>Saidu Sharif</t>
  </si>
  <si>
    <t>34.813556</t>
  </si>
  <si>
    <t>72.352814</t>
  </si>
  <si>
    <t>70.6231</t>
  </si>
  <si>
    <t>147.902</t>
  </si>
  <si>
    <t>Las Americas Intl</t>
  </si>
  <si>
    <t>18.429664</t>
  </si>
  <si>
    <t>-69.668925</t>
  </si>
  <si>
    <t>Seattle Tacoma Intl</t>
  </si>
  <si>
    <t>47.449</t>
  </si>
  <si>
    <t>-122.309306</t>
  </si>
  <si>
    <t>Lijiang</t>
  </si>
  <si>
    <t>26.883333</t>
  </si>
  <si>
    <t>100.23333</t>
  </si>
  <si>
    <t>SDY</t>
  </si>
  <si>
    <t>Sidney-Richland Municipal Airport</t>
  </si>
  <si>
    <t>Sidney</t>
  </si>
  <si>
    <t>47.706944</t>
  </si>
  <si>
    <t>-104.1925</t>
  </si>
  <si>
    <t>CHU</t>
  </si>
  <si>
    <t>Chuathbaluk Airport</t>
  </si>
  <si>
    <t>Chuathbaluk</t>
  </si>
  <si>
    <t>61.579167</t>
  </si>
  <si>
    <t>-159.215556</t>
  </si>
  <si>
    <t>SFD</t>
  </si>
  <si>
    <t>San Fernando De Apure</t>
  </si>
  <si>
    <t>7.883317</t>
  </si>
  <si>
    <t>-67.444025</t>
  </si>
  <si>
    <t>SFG</t>
  </si>
  <si>
    <t>St. Martin</t>
  </si>
  <si>
    <t>18.099914</t>
  </si>
  <si>
    <t>-63.047197</t>
  </si>
  <si>
    <t>LMY</t>
  </si>
  <si>
    <t>Lake Murray Airport</t>
  </si>
  <si>
    <t>Lake Murray</t>
  </si>
  <si>
    <t>-7.00992</t>
  </si>
  <si>
    <t>141.494</t>
  </si>
  <si>
    <t>Ciampino</t>
  </si>
  <si>
    <t>Rome</t>
  </si>
  <si>
    <t>41.799361</t>
  </si>
  <si>
    <t>12.594936</t>
  </si>
  <si>
    <t>SFN</t>
  </si>
  <si>
    <t>Sauce Viejo</t>
  </si>
  <si>
    <t>Santa Fe</t>
  </si>
  <si>
    <t>-31.711666</t>
  </si>
  <si>
    <t>-60.811668</t>
  </si>
  <si>
    <t>San Francisco Intl</t>
  </si>
  <si>
    <t>San Francisco</t>
  </si>
  <si>
    <t>37.618972</t>
  </si>
  <si>
    <t>-122.374889</t>
  </si>
  <si>
    <t>Cedar Rapids</t>
  </si>
  <si>
    <t>41.884694</t>
  </si>
  <si>
    <t>-91.710806</t>
  </si>
  <si>
    <t>LMC</t>
  </si>
  <si>
    <t>La Macarena</t>
  </si>
  <si>
    <t>2.179167</t>
  </si>
  <si>
    <t>-73.7875</t>
  </si>
  <si>
    <t>Seychelles Intl</t>
  </si>
  <si>
    <t>Mahe</t>
  </si>
  <si>
    <t>-4.674342</t>
  </si>
  <si>
    <t>55.521839</t>
  </si>
  <si>
    <t>Charlottesville-Albemarle</t>
  </si>
  <si>
    <t>Charlottesville VA</t>
  </si>
  <si>
    <t>38.138639</t>
  </si>
  <si>
    <t>-78.452861</t>
  </si>
  <si>
    <t>Valle Del Fuerte Intl</t>
  </si>
  <si>
    <t>25.685194</t>
  </si>
  <si>
    <t>-109.080806</t>
  </si>
  <si>
    <t>Souda</t>
  </si>
  <si>
    <t>35.531747</t>
  </si>
  <si>
    <t>24.149678</t>
  </si>
  <si>
    <t>4.808303</t>
  </si>
  <si>
    <t>115.010439</t>
  </si>
  <si>
    <t>Charleston Afb Intl</t>
  </si>
  <si>
    <t>Charleston</t>
  </si>
  <si>
    <t>32.898647</t>
  </si>
  <si>
    <t>-80.040528</t>
  </si>
  <si>
    <t>Orlando Sanford Intl</t>
  </si>
  <si>
    <t>Sanford</t>
  </si>
  <si>
    <t>28.777639</t>
  </si>
  <si>
    <t>-81.237489</t>
  </si>
  <si>
    <t>35.497914</t>
  </si>
  <si>
    <t>12.618083</t>
  </si>
  <si>
    <t>Chatham Island</t>
  </si>
  <si>
    <t>-43.81</t>
  </si>
  <si>
    <t>-176.457222</t>
  </si>
  <si>
    <t>Thyna</t>
  </si>
  <si>
    <t>34.717953</t>
  </si>
  <si>
    <t>10.690972</t>
  </si>
  <si>
    <t>Springfield Branson Natl</t>
  </si>
  <si>
    <t>37.245667</t>
  </si>
  <si>
    <t>-93.388639</t>
  </si>
  <si>
    <t>Capt Jose A Quinones Gonzales Intl</t>
  </si>
  <si>
    <t>-6.787475</t>
  </si>
  <si>
    <t>-79.828097</t>
  </si>
  <si>
    <t>Sonderborg</t>
  </si>
  <si>
    <t>Soenderborg</t>
  </si>
  <si>
    <t>54.964367</t>
  </si>
  <si>
    <t>9.791731</t>
  </si>
  <si>
    <t>Kamuzu Intl</t>
  </si>
  <si>
    <t>-13.789378</t>
  </si>
  <si>
    <t>33.781</t>
  </si>
  <si>
    <t>LLU</t>
  </si>
  <si>
    <t>Alluitsup Paa Heliport</t>
  </si>
  <si>
    <t>Alluitsup Paa</t>
  </si>
  <si>
    <t>60.4644</t>
  </si>
  <si>
    <t>-45.5778</t>
  </si>
  <si>
    <t>11.030031</t>
  </si>
  <si>
    <t>77.043383</t>
  </si>
  <si>
    <t>Tansonnhat Intl</t>
  </si>
  <si>
    <t>Ho Chi Minh City</t>
  </si>
  <si>
    <t>10.818797</t>
  </si>
  <si>
    <t>106.651856</t>
  </si>
  <si>
    <t>Mayor General FAP Armando Revoredo Iglesias Airport</t>
  </si>
  <si>
    <t>-7.139183</t>
  </si>
  <si>
    <t>-78.4894</t>
  </si>
  <si>
    <t>SGO</t>
  </si>
  <si>
    <t>St George Airport</t>
  </si>
  <si>
    <t>St George</t>
  </si>
  <si>
    <t>-28.0497</t>
  </si>
  <si>
    <t>148.595</t>
  </si>
  <si>
    <t>El Loa</t>
  </si>
  <si>
    <t>-22.498175</t>
  </si>
  <si>
    <t>-68.903575</t>
  </si>
  <si>
    <t>Changzhi Airport</t>
  </si>
  <si>
    <t>36.2475</t>
  </si>
  <si>
    <t>113.126</t>
  </si>
  <si>
    <t>42.235</t>
  </si>
  <si>
    <t>118.908</t>
  </si>
  <si>
    <t>64.624772</t>
  </si>
  <si>
    <t>21.076892</t>
  </si>
  <si>
    <t>Kallax</t>
  </si>
  <si>
    <t>65.543758</t>
  </si>
  <si>
    <t>22.121989</t>
  </si>
  <si>
    <t>Heroes Del Acre</t>
  </si>
  <si>
    <t>-11.040436</t>
  </si>
  <si>
    <t>-68.782972</t>
  </si>
  <si>
    <t>CIK</t>
  </si>
  <si>
    <t>Chalkyitsik Airport</t>
  </si>
  <si>
    <t>Chalkyitsik</t>
  </si>
  <si>
    <t>66.645</t>
  </si>
  <si>
    <t>-143.74</t>
  </si>
  <si>
    <t>CIP</t>
  </si>
  <si>
    <t>Chipata Airport</t>
  </si>
  <si>
    <t>Chipata</t>
  </si>
  <si>
    <t>Zambia</t>
  </si>
  <si>
    <t>-13.5583</t>
  </si>
  <si>
    <t>32.5872</t>
  </si>
  <si>
    <t>LLI</t>
  </si>
  <si>
    <t>Lalibella</t>
  </si>
  <si>
    <t>11.975014</t>
  </si>
  <si>
    <t>38.979969</t>
  </si>
  <si>
    <t>CIT</t>
  </si>
  <si>
    <t>Shymkent</t>
  </si>
  <si>
    <t>Chimkent</t>
  </si>
  <si>
    <t>42.364167</t>
  </si>
  <si>
    <t>69.478889</t>
  </si>
  <si>
    <t>61.343694</t>
  </si>
  <si>
    <t>73.401842</t>
  </si>
  <si>
    <t>CNY</t>
  </si>
  <si>
    <t>Canyonlands Field</t>
  </si>
  <si>
    <t>Moab</t>
  </si>
  <si>
    <t>38.755</t>
  </si>
  <si>
    <t>-109.754722</t>
  </si>
  <si>
    <t>Chiang Mai Intl</t>
  </si>
  <si>
    <t>18.766847</t>
  </si>
  <si>
    <t>98.962644</t>
  </si>
  <si>
    <t>Abraham Lincoln Capital</t>
  </si>
  <si>
    <t>39.8441</t>
  </si>
  <si>
    <t>-89.677889</t>
  </si>
  <si>
    <t>Cairns Intl</t>
  </si>
  <si>
    <t>Cairns</t>
  </si>
  <si>
    <t>-16.885833</t>
  </si>
  <si>
    <t>145.755278</t>
  </si>
  <si>
    <t>La Palma</t>
  </si>
  <si>
    <t>28.626478</t>
  </si>
  <si>
    <t>-17.755611</t>
  </si>
  <si>
    <t>-27.445503</t>
  </si>
  <si>
    <t>-58.761864</t>
  </si>
  <si>
    <t>SPD</t>
  </si>
  <si>
    <t>Saidpur</t>
  </si>
  <si>
    <t>25.759228</t>
  </si>
  <si>
    <t>88.908869</t>
  </si>
  <si>
    <t>Neerlerit Inaat Airport</t>
  </si>
  <si>
    <t>70.7433</t>
  </si>
  <si>
    <t>-22.6606</t>
  </si>
  <si>
    <t>Camilo Ponce Enriquez Airport</t>
  </si>
  <si>
    <t>La Toma (Catamayo)</t>
  </si>
  <si>
    <t>-3.99589</t>
  </si>
  <si>
    <t>-79.3719</t>
  </si>
  <si>
    <t>SPB</t>
  </si>
  <si>
    <t>Scappoose Industrial Airpark</t>
  </si>
  <si>
    <t>45.771028</t>
  </si>
  <si>
    <t>-122.861833</t>
  </si>
  <si>
    <t>LOD</t>
  </si>
  <si>
    <t>Longana Airport</t>
  </si>
  <si>
    <t>Longana</t>
  </si>
  <si>
    <t>-15.3067</t>
  </si>
  <si>
    <t>167.967</t>
  </si>
  <si>
    <t>El Alto Intl</t>
  </si>
  <si>
    <t>-16.513339</t>
  </si>
  <si>
    <t>-68.192256</t>
  </si>
  <si>
    <t>10.155556</t>
  </si>
  <si>
    <t>76.391389</t>
  </si>
  <si>
    <t>Gran Canaria</t>
  </si>
  <si>
    <t>27.931886</t>
  </si>
  <si>
    <t>-15.386586</t>
  </si>
  <si>
    <t>43.538944</t>
  </si>
  <si>
    <t>16.297964</t>
  </si>
  <si>
    <t>Sheppard Afb Wichita Falls Muni</t>
  </si>
  <si>
    <t>Wichita Falls</t>
  </si>
  <si>
    <t>33.988797</t>
  </si>
  <si>
    <t>-98.491894</t>
  </si>
  <si>
    <t>SPR</t>
  </si>
  <si>
    <t>San Pedro</t>
  </si>
  <si>
    <t>17.913936</t>
  </si>
  <si>
    <t>-87.971075</t>
  </si>
  <si>
    <t>LOU</t>
  </si>
  <si>
    <t>Bowman Fld</t>
  </si>
  <si>
    <t>38.228</t>
  </si>
  <si>
    <t>-85.663722</t>
  </si>
  <si>
    <t>-14.657583</t>
  </si>
  <si>
    <t>17.719833</t>
  </si>
  <si>
    <t>Murtala Muhammed</t>
  </si>
  <si>
    <t>6.577369</t>
  </si>
  <si>
    <t>3.321156</t>
  </si>
  <si>
    <t>Francisco C Ada Saipan Intl</t>
  </si>
  <si>
    <t>Saipan</t>
  </si>
  <si>
    <t>15.119003</t>
  </si>
  <si>
    <t>145.729356</t>
  </si>
  <si>
    <t>Leonora</t>
  </si>
  <si>
    <t>-28.8781</t>
  </si>
  <si>
    <t>121.315</t>
  </si>
  <si>
    <t>Columbia Rgnl</t>
  </si>
  <si>
    <t>Columbia</t>
  </si>
  <si>
    <t>38.818094</t>
  </si>
  <si>
    <t>-92.219631</t>
  </si>
  <si>
    <t>Lincoln</t>
  </si>
  <si>
    <t>40.850971</t>
  </si>
  <si>
    <t>-96.75925</t>
  </si>
  <si>
    <t>23.738333</t>
  </si>
  <si>
    <t>100.025</t>
  </si>
  <si>
    <t>48.1357</t>
  </si>
  <si>
    <t>114.646</t>
  </si>
  <si>
    <t>City Of Colorado Springs Muni</t>
  </si>
  <si>
    <t>Colorado Springs</t>
  </si>
  <si>
    <t>38.805805</t>
  </si>
  <si>
    <t>-104.700778</t>
  </si>
  <si>
    <t>Ambrosio L V Taravella</t>
  </si>
  <si>
    <t>Cordoba</t>
  </si>
  <si>
    <t>-31.323619</t>
  </si>
  <si>
    <t>-64.207953</t>
  </si>
  <si>
    <t>LNB</t>
  </si>
  <si>
    <t>Lamen Bay Airport</t>
  </si>
  <si>
    <t>Lamen Bay</t>
  </si>
  <si>
    <t>-16.5842</t>
  </si>
  <si>
    <t>168.159</t>
  </si>
  <si>
    <t>COL</t>
  </si>
  <si>
    <t>Coll Airport</t>
  </si>
  <si>
    <t>Coll</t>
  </si>
  <si>
    <t>56.633333</t>
  </si>
  <si>
    <t>-6.557222</t>
  </si>
  <si>
    <t>LNE</t>
  </si>
  <si>
    <t>Lonorore Airport</t>
  </si>
  <si>
    <t>Lonorore</t>
  </si>
  <si>
    <t>-15.8656</t>
  </si>
  <si>
    <t>168.172</t>
  </si>
  <si>
    <t>Cadjehoun</t>
  </si>
  <si>
    <t>6.357228</t>
  </si>
  <si>
    <t>2.384353</t>
  </si>
  <si>
    <t>CPE</t>
  </si>
  <si>
    <t>Ingeniero Alberto Acuna Ongay Intl</t>
  </si>
  <si>
    <t>Campeche</t>
  </si>
  <si>
    <t>19.816794</t>
  </si>
  <si>
    <t>-90.500314</t>
  </si>
  <si>
    <t>48.233219</t>
  </si>
  <si>
    <t>14.187511</t>
  </si>
  <si>
    <t>Kastrup</t>
  </si>
  <si>
    <t>Copenhagen</t>
  </si>
  <si>
    <t>55.617917</t>
  </si>
  <si>
    <t>12.655972</t>
  </si>
  <si>
    <t>LNV</t>
  </si>
  <si>
    <t>Londolovit Airport</t>
  </si>
  <si>
    <t>Londolovit</t>
  </si>
  <si>
    <t>-3.04361</t>
  </si>
  <si>
    <t>152.629</t>
  </si>
  <si>
    <t>CPC</t>
  </si>
  <si>
    <t>Aviador C Campos</t>
  </si>
  <si>
    <t>San Martin Des Andes</t>
  </si>
  <si>
    <t>-40.075383</t>
  </si>
  <si>
    <t>-71.137294</t>
  </si>
  <si>
    <t>Lanai</t>
  </si>
  <si>
    <t>20.785611</t>
  </si>
  <si>
    <t>-156.951419</t>
  </si>
  <si>
    <t>Coober Pedy</t>
  </si>
  <si>
    <t>-29.04</t>
  </si>
  <si>
    <t>134.721</t>
  </si>
  <si>
    <t>SQO</t>
  </si>
  <si>
    <t>Storuman Airport</t>
  </si>
  <si>
    <t>Mohed</t>
  </si>
  <si>
    <t>64.960894</t>
  </si>
  <si>
    <t>17.696583</t>
  </si>
  <si>
    <t>Charlotte Douglas Intl</t>
  </si>
  <si>
    <t>Charlotte</t>
  </si>
  <si>
    <t>35.214</t>
  </si>
  <si>
    <t>-80.943139</t>
  </si>
  <si>
    <t>CapitÃ¡n Av. German Quiroga G. Airport</t>
  </si>
  <si>
    <t>-14.8592</t>
  </si>
  <si>
    <t>-66.7375</t>
  </si>
  <si>
    <t>Achmad Yani</t>
  </si>
  <si>
    <t>-6.971447</t>
  </si>
  <si>
    <t>110.374122</t>
  </si>
  <si>
    <t>19.277011</t>
  </si>
  <si>
    <t>-103.577397</t>
  </si>
  <si>
    <t>LQM</t>
  </si>
  <si>
    <t>Caucaya Airport</t>
  </si>
  <si>
    <t>Puerto LeguÃ­zamo</t>
  </si>
  <si>
    <t>-0.18</t>
  </si>
  <si>
    <t>-74.77</t>
  </si>
  <si>
    <t>Cluj Napoca</t>
  </si>
  <si>
    <t>Cluj-napoca</t>
  </si>
  <si>
    <t>46.785167</t>
  </si>
  <si>
    <t>23.686167</t>
  </si>
  <si>
    <t>Juana Azurduy De Padilla</t>
  </si>
  <si>
    <t>-19.007083</t>
  </si>
  <si>
    <t>-65.288747</t>
  </si>
  <si>
    <t>Alfonso Bonilla Aragon Intl</t>
  </si>
  <si>
    <t>3.543222</t>
  </si>
  <si>
    <t>-76.381583</t>
  </si>
  <si>
    <t>William R Fairchild International Airport</t>
  </si>
  <si>
    <t>Port Angeles</t>
  </si>
  <si>
    <t>48.1202</t>
  </si>
  <si>
    <t>-123.5</t>
  </si>
  <si>
    <t>-63.166667</t>
  </si>
  <si>
    <t>CME</t>
  </si>
  <si>
    <t>Ciudad Del Carmen Intl</t>
  </si>
  <si>
    <t>Ciudad Del Carmen</t>
  </si>
  <si>
    <t>18.653739</t>
  </si>
  <si>
    <t>-91.799017</t>
  </si>
  <si>
    <t>SRY</t>
  </si>
  <si>
    <t>Sari Dasht E Naz Airport</t>
  </si>
  <si>
    <t>Dasht-e-naz</t>
  </si>
  <si>
    <t>36.635833</t>
  </si>
  <si>
    <t>53.193611</t>
  </si>
  <si>
    <t>Bandaranaike Intl Colombo</t>
  </si>
  <si>
    <t>7.180756</t>
  </si>
  <si>
    <t>79.884117</t>
  </si>
  <si>
    <t>SRX</t>
  </si>
  <si>
    <t>Gardabya Airport</t>
  </si>
  <si>
    <t>Sirt</t>
  </si>
  <si>
    <t>31.0635</t>
  </si>
  <si>
    <t>16.595</t>
  </si>
  <si>
    <t>Laredo Intl</t>
  </si>
  <si>
    <t>Laredo</t>
  </si>
  <si>
    <t>27.54375</t>
  </si>
  <si>
    <t>-99.461556</t>
  </si>
  <si>
    <t>Port Columbus Intl</t>
  </si>
  <si>
    <t>39.997972</t>
  </si>
  <si>
    <t>-82.891889</t>
  </si>
  <si>
    <t>Longreach</t>
  </si>
  <si>
    <t>-23.4342</t>
  </si>
  <si>
    <t>144.28</t>
  </si>
  <si>
    <t>Aix Les Bains</t>
  </si>
  <si>
    <t>Chambery</t>
  </si>
  <si>
    <t>45.63805</t>
  </si>
  <si>
    <t>5.880225</t>
  </si>
  <si>
    <t>Sarasota Bradenton Intl</t>
  </si>
  <si>
    <t>Sarasota</t>
  </si>
  <si>
    <t>27.395444</t>
  </si>
  <si>
    <t>-82.554389</t>
  </si>
  <si>
    <t>Saint Catherine</t>
  </si>
  <si>
    <t>42.530753</t>
  </si>
  <si>
    <t>8.793189</t>
  </si>
  <si>
    <t>SRV</t>
  </si>
  <si>
    <t>Stony River 2 Airport</t>
  </si>
  <si>
    <t>Stony River</t>
  </si>
  <si>
    <t>61.7875</t>
  </si>
  <si>
    <t>-156.591111</t>
  </si>
  <si>
    <t>CMA</t>
  </si>
  <si>
    <t>Cunnamulla Airport</t>
  </si>
  <si>
    <t>Cunnamulla</t>
  </si>
  <si>
    <t>-28.03</t>
  </si>
  <si>
    <t>145.622</t>
  </si>
  <si>
    <t>LPM</t>
  </si>
  <si>
    <t>Lamap Airport</t>
  </si>
  <si>
    <t>Lamap</t>
  </si>
  <si>
    <t>-16.454</t>
  </si>
  <si>
    <t>167.823</t>
  </si>
  <si>
    <t>Sharm El Sheikh Intl</t>
  </si>
  <si>
    <t>Sharm El Sheikh</t>
  </si>
  <si>
    <t>27.977222</t>
  </si>
  <si>
    <t>34.394722</t>
  </si>
  <si>
    <t>53.333611</t>
  </si>
  <si>
    <t>-2.849722</t>
  </si>
  <si>
    <t>CMU</t>
  </si>
  <si>
    <t>Chimbu Airport</t>
  </si>
  <si>
    <t>Kundiawa</t>
  </si>
  <si>
    <t>-6.02429</t>
  </si>
  <si>
    <t>144.971</t>
  </si>
  <si>
    <t>Stokka</t>
  </si>
  <si>
    <t>65.956828</t>
  </si>
  <si>
    <t>12.468944</t>
  </si>
  <si>
    <t>Ignacio Agramonte Intl</t>
  </si>
  <si>
    <t>Camaguey</t>
  </si>
  <si>
    <t>21.420428</t>
  </si>
  <si>
    <t>-77.847433</t>
  </si>
  <si>
    <t>Luang Phabang Intl</t>
  </si>
  <si>
    <t>19.897914</t>
  </si>
  <si>
    <t>102.160764</t>
  </si>
  <si>
    <t>61.044553</t>
  </si>
  <si>
    <t>28.144397</t>
  </si>
  <si>
    <t>LPS</t>
  </si>
  <si>
    <t>Lopez Island Airport</t>
  </si>
  <si>
    <t>Lopez</t>
  </si>
  <si>
    <t>48.4839</t>
  </si>
  <si>
    <t>-122.938</t>
  </si>
  <si>
    <t>Hancock</t>
  </si>
  <si>
    <t>47.1684</t>
  </si>
  <si>
    <t>-88.4891</t>
  </si>
  <si>
    <t>LPD</t>
  </si>
  <si>
    <t>La Pedrera Airport</t>
  </si>
  <si>
    <t>La Pedrera</t>
  </si>
  <si>
    <t>-1.33</t>
  </si>
  <si>
    <t>-69.58</t>
  </si>
  <si>
    <t>Deputado Luis Eduardo Magalhaes</t>
  </si>
  <si>
    <t>-12.910994</t>
  </si>
  <si>
    <t>-38.331044</t>
  </si>
  <si>
    <t>SSB</t>
  </si>
  <si>
    <t>Christiansted Harbor Seaplane Base</t>
  </si>
  <si>
    <t>Christiansted</t>
  </si>
  <si>
    <t>17.747222</t>
  </si>
  <si>
    <t>-64.705</t>
  </si>
  <si>
    <t>Saab</t>
  </si>
  <si>
    <t>Linkoeping</t>
  </si>
  <si>
    <t>58.40615</t>
  </si>
  <si>
    <t>15.680508</t>
  </si>
  <si>
    <t>Mohammed V Intl</t>
  </si>
  <si>
    <t>33.367467</t>
  </si>
  <si>
    <t>-7.589967</t>
  </si>
  <si>
    <t>52.7028</t>
  </si>
  <si>
    <t>39.5378</t>
  </si>
  <si>
    <t>3.755267</t>
  </si>
  <si>
    <t>8.708717</t>
  </si>
  <si>
    <t>CNC</t>
  </si>
  <si>
    <t>Coconut Island Airport</t>
  </si>
  <si>
    <t>Coconut Island</t>
  </si>
  <si>
    <t>-10.05</t>
  </si>
  <si>
    <t>143.07</t>
  </si>
  <si>
    <t>SSY</t>
  </si>
  <si>
    <t>Mbanza Congo</t>
  </si>
  <si>
    <t>M'banza-congo</t>
  </si>
  <si>
    <t>-6.269897</t>
  </si>
  <si>
    <t>14.247025</t>
  </si>
  <si>
    <t>Mihail Kogalniceanu</t>
  </si>
  <si>
    <t>44.362222</t>
  </si>
  <si>
    <t>28.488333</t>
  </si>
  <si>
    <t>Tancredo Neves Intl</t>
  </si>
  <si>
    <t>Belo Horizonte</t>
  </si>
  <si>
    <t>-19.63375</t>
  </si>
  <si>
    <t>-43.968856</t>
  </si>
  <si>
    <t>CNJ</t>
  </si>
  <si>
    <t>Cloncurry Airport</t>
  </si>
  <si>
    <t>Cloncurry</t>
  </si>
  <si>
    <t>-20.6686</t>
  </si>
  <si>
    <t>140.504</t>
  </si>
  <si>
    <t>LPT</t>
  </si>
  <si>
    <t>Lampang</t>
  </si>
  <si>
    <t>18.270933</t>
  </si>
  <si>
    <t>99.504167</t>
  </si>
  <si>
    <t>SSR</t>
  </si>
  <si>
    <t>Sara Airport</t>
  </si>
  <si>
    <t>Pentecost Island</t>
  </si>
  <si>
    <t>-15.4708</t>
  </si>
  <si>
    <t>168.152</t>
  </si>
  <si>
    <t>Liepaja Intl</t>
  </si>
  <si>
    <t>56.5175</t>
  </si>
  <si>
    <t>21.096944</t>
  </si>
  <si>
    <t>LPY</t>
  </si>
  <si>
    <t>Loudes</t>
  </si>
  <si>
    <t>Le Puy</t>
  </si>
  <si>
    <t>45.080689</t>
  </si>
  <si>
    <t>3.762889</t>
  </si>
  <si>
    <t>Sumburgh</t>
  </si>
  <si>
    <t>59.878889</t>
  </si>
  <si>
    <t>-1.295556</t>
  </si>
  <si>
    <t>27.721989</t>
  </si>
  <si>
    <t>68.791683</t>
  </si>
  <si>
    <t>Corpus Christi Intl</t>
  </si>
  <si>
    <t>Corpus Christi</t>
  </si>
  <si>
    <t>27.770361</t>
  </si>
  <si>
    <t>-97.501222</t>
  </si>
  <si>
    <t>LSH</t>
  </si>
  <si>
    <t>Lashio</t>
  </si>
  <si>
    <t>22.977881</t>
  </si>
  <si>
    <t>97.752183</t>
  </si>
  <si>
    <t>SLH</t>
  </si>
  <si>
    <t>Sola Airport</t>
  </si>
  <si>
    <t>-13.8517</t>
  </si>
  <si>
    <t>167.537</t>
  </si>
  <si>
    <t>LSS</t>
  </si>
  <si>
    <t>Terre-de-Haut Airport</t>
  </si>
  <si>
    <t>Les Saintes</t>
  </si>
  <si>
    <t>15.8644</t>
  </si>
  <si>
    <t>-61.5806</t>
  </si>
  <si>
    <t>Launceston</t>
  </si>
  <si>
    <t>-41.545278</t>
  </si>
  <si>
    <t>147.214167</t>
  </si>
  <si>
    <t>Salt Lake City Intl</t>
  </si>
  <si>
    <t>Salt Lake City</t>
  </si>
  <si>
    <t>40.788389</t>
  </si>
  <si>
    <t>-111.977772</t>
  </si>
  <si>
    <t>Yeager</t>
  </si>
  <si>
    <t>38.373147</t>
  </si>
  <si>
    <t>-81.593189</t>
  </si>
  <si>
    <t>LSP</t>
  </si>
  <si>
    <t>Josefa Camejo</t>
  </si>
  <si>
    <t>Paraguana</t>
  </si>
  <si>
    <t>11.780775</t>
  </si>
  <si>
    <t>-70.151497</t>
  </si>
  <si>
    <t>-24.855978</t>
  </si>
  <si>
    <t>-65.486169</t>
  </si>
  <si>
    <t>Ponciano Arriaga Intl</t>
  </si>
  <si>
    <t>San Luis Potosi</t>
  </si>
  <si>
    <t>22.254303</t>
  </si>
  <si>
    <t>-100.930806</t>
  </si>
  <si>
    <t>40.952117</t>
  </si>
  <si>
    <t>-5.501986</t>
  </si>
  <si>
    <t>SLN</t>
  </si>
  <si>
    <t>Salina Municipal Airport</t>
  </si>
  <si>
    <t>Salina</t>
  </si>
  <si>
    <t>38.791</t>
  </si>
  <si>
    <t>-97.6522</t>
  </si>
  <si>
    <t>SLK</t>
  </si>
  <si>
    <t>Adirondack Regional Airport</t>
  </si>
  <si>
    <t>Saranac Lake</t>
  </si>
  <si>
    <t>44.3853</t>
  </si>
  <si>
    <t>-74.2062</t>
  </si>
  <si>
    <t>Lismore</t>
  </si>
  <si>
    <t>-28.8303</t>
  </si>
  <si>
    <t>153.26</t>
  </si>
  <si>
    <t>17.038719</t>
  </si>
  <si>
    <t>54.091297</t>
  </si>
  <si>
    <t>CSA</t>
  </si>
  <si>
    <t>Colonsay Airport</t>
  </si>
  <si>
    <t>Colonsay</t>
  </si>
  <si>
    <t>56.0575</t>
  </si>
  <si>
    <t>-6.243056</t>
  </si>
  <si>
    <t>SLI</t>
  </si>
  <si>
    <t>Solwesi Airport</t>
  </si>
  <si>
    <t>Solwesi</t>
  </si>
  <si>
    <t>-12.1737</t>
  </si>
  <si>
    <t>26.3651</t>
  </si>
  <si>
    <t>SLW</t>
  </si>
  <si>
    <t>Plan De Guadalupe Intl</t>
  </si>
  <si>
    <t>Saltillo</t>
  </si>
  <si>
    <t>25.549497</t>
  </si>
  <si>
    <t>-100.928669</t>
  </si>
  <si>
    <t>SLX</t>
  </si>
  <si>
    <t>Salt Cay Airport</t>
  </si>
  <si>
    <t>Salt Cay</t>
  </si>
  <si>
    <t>21.333</t>
  </si>
  <si>
    <t>-71.2</t>
  </si>
  <si>
    <t>George F L Charles</t>
  </si>
  <si>
    <t>Castries</t>
  </si>
  <si>
    <t>14.020228</t>
  </si>
  <si>
    <t>-60.992936</t>
  </si>
  <si>
    <t>LTD</t>
  </si>
  <si>
    <t>Ghadames East</t>
  </si>
  <si>
    <t>Ghadames</t>
  </si>
  <si>
    <t>30.151695</t>
  </si>
  <si>
    <t>9.715305</t>
  </si>
  <si>
    <t>CSK</t>
  </si>
  <si>
    <t>Cap Skiring</t>
  </si>
  <si>
    <t>12.4102</t>
  </si>
  <si>
    <t>-16.746125</t>
  </si>
  <si>
    <t>SLQ</t>
  </si>
  <si>
    <t>Sleetmute Airport</t>
  </si>
  <si>
    <t>Sleetmute</t>
  </si>
  <si>
    <t>61.700566</t>
  </si>
  <si>
    <t>-157.165833</t>
  </si>
  <si>
    <t>CSH</t>
  </si>
  <si>
    <t>Solovki Airport</t>
  </si>
  <si>
    <t>Solovetsky Islands</t>
  </si>
  <si>
    <t>65.03</t>
  </si>
  <si>
    <t>35.7333</t>
  </si>
  <si>
    <t>Santa Maria (island)</t>
  </si>
  <si>
    <t>36.97139</t>
  </si>
  <si>
    <t>-25.170639</t>
  </si>
  <si>
    <t>Casa De Campo Intl</t>
  </si>
  <si>
    <t>18.450711</t>
  </si>
  <si>
    <t>-68.911833</t>
  </si>
  <si>
    <t>Marechal Cunha Machado Intl</t>
  </si>
  <si>
    <t>Sao Luis</t>
  </si>
  <si>
    <t>-2.585361</t>
  </si>
  <si>
    <t>-44.234139</t>
  </si>
  <si>
    <t>La Rochelle-Ile de Re</t>
  </si>
  <si>
    <t>46.1792</t>
  </si>
  <si>
    <t>-1.19528</t>
  </si>
  <si>
    <t>LRR</t>
  </si>
  <si>
    <t>Lar Airport</t>
  </si>
  <si>
    <t>Lar</t>
  </si>
  <si>
    <t>27.674725</t>
  </si>
  <si>
    <t>54.383278</t>
  </si>
  <si>
    <t>Sacramento Intl</t>
  </si>
  <si>
    <t>Sacramento</t>
  </si>
  <si>
    <t>38.695417</t>
  </si>
  <si>
    <t>-121.590778</t>
  </si>
  <si>
    <t>37.689999</t>
  </si>
  <si>
    <t>26.911667</t>
  </si>
  <si>
    <t>CSX</t>
  </si>
  <si>
    <t>Huanghua</t>
  </si>
  <si>
    <t>Changcha</t>
  </si>
  <si>
    <t>28.189158</t>
  </si>
  <si>
    <t>113.219633</t>
  </si>
  <si>
    <t>CSY</t>
  </si>
  <si>
    <t>Cheboksary Airport</t>
  </si>
  <si>
    <t>Cheboksary</t>
  </si>
  <si>
    <t>56.0903</t>
  </si>
  <si>
    <t>47.3473</t>
  </si>
  <si>
    <t>SMN</t>
  </si>
  <si>
    <t>Lemhi County Airport</t>
  </si>
  <si>
    <t>Salmon</t>
  </si>
  <si>
    <t>45.123889</t>
  </si>
  <si>
    <t>-113.881389</t>
  </si>
  <si>
    <t>Rafael Nunez</t>
  </si>
  <si>
    <t>10.442381</t>
  </si>
  <si>
    <t>-75.512961</t>
  </si>
  <si>
    <t>Catania Fontanarossa</t>
  </si>
  <si>
    <t>37.466781</t>
  </si>
  <si>
    <t>15.0664</t>
  </si>
  <si>
    <t>SMK</t>
  </si>
  <si>
    <t>St. Michael Airport</t>
  </si>
  <si>
    <t>St. Michael</t>
  </si>
  <si>
    <t>63.49</t>
  </si>
  <si>
    <t>-162.110278</t>
  </si>
  <si>
    <t>SML</t>
  </si>
  <si>
    <t>Stella Maris</t>
  </si>
  <si>
    <t>23.581444</t>
  </si>
  <si>
    <t>-75.270475</t>
  </si>
  <si>
    <t>-28.593214</t>
  </si>
  <si>
    <t>-65.750925</t>
  </si>
  <si>
    <t>Chetumal Intl</t>
  </si>
  <si>
    <t>18.504667</t>
  </si>
  <si>
    <t>-88.326847</t>
  </si>
  <si>
    <t>-29.916233</t>
  </si>
  <si>
    <t>-71.199522</t>
  </si>
  <si>
    <t>Santa Maria Pub Cpt G Allan Hancock Airport</t>
  </si>
  <si>
    <t>34.8989</t>
  </si>
  <si>
    <t>-120.457</t>
  </si>
  <si>
    <t>La Crosse Municipal</t>
  </si>
  <si>
    <t>La Crosse</t>
  </si>
  <si>
    <t>43.878986</t>
  </si>
  <si>
    <t>-91.256711</t>
  </si>
  <si>
    <t>Simon Bolivar</t>
  </si>
  <si>
    <t>11.11965</t>
  </si>
  <si>
    <t>-74.230647</t>
  </si>
  <si>
    <t>-17.093889</t>
  </si>
  <si>
    <t>49.815834</t>
  </si>
  <si>
    <t>Charleville</t>
  </si>
  <si>
    <t>Charlieville</t>
  </si>
  <si>
    <t>-26.413334</t>
  </si>
  <si>
    <t>146.2625</t>
  </si>
  <si>
    <t>LSA</t>
  </si>
  <si>
    <t>Losuia Airport</t>
  </si>
  <si>
    <t>Losuia</t>
  </si>
  <si>
    <t>-8.50582</t>
  </si>
  <si>
    <t>151.081</t>
  </si>
  <si>
    <t>Copiapo</t>
  </si>
  <si>
    <t>-11.768086</t>
  </si>
  <si>
    <t>19.897672</t>
  </si>
  <si>
    <t>LUP</t>
  </si>
  <si>
    <t>Kalaupapa Airport</t>
  </si>
  <si>
    <t>Molokai</t>
  </si>
  <si>
    <t>21.211</t>
  </si>
  <si>
    <t>-156.974</t>
  </si>
  <si>
    <t>Cape Town Intl</t>
  </si>
  <si>
    <t>Cape Town</t>
  </si>
  <si>
    <t>-33.964806</t>
  </si>
  <si>
    <t>18.601667</t>
  </si>
  <si>
    <t>John Wayne Arpt Orange Co</t>
  </si>
  <si>
    <t>Santa Ana</t>
  </si>
  <si>
    <t>33.675667</t>
  </si>
  <si>
    <t>-117.868222</t>
  </si>
  <si>
    <t>Mangshi Airport</t>
  </si>
  <si>
    <t>24.4011</t>
  </si>
  <si>
    <t>98.5317</t>
  </si>
  <si>
    <t>CPQ</t>
  </si>
  <si>
    <t>Amarais Airport</t>
  </si>
  <si>
    <t>Campinas</t>
  </si>
  <si>
    <t>-22.8592</t>
  </si>
  <si>
    <t>-47.1082</t>
  </si>
  <si>
    <t>Lusaka Intl</t>
  </si>
  <si>
    <t>-15.330817</t>
  </si>
  <si>
    <t>28.452628</t>
  </si>
  <si>
    <t>CPX</t>
  </si>
  <si>
    <t>Culebra Airport</t>
  </si>
  <si>
    <t>Culebra Island</t>
  </si>
  <si>
    <t>18.3127</t>
  </si>
  <si>
    <t>-65.3034</t>
  </si>
  <si>
    <t>Preguica</t>
  </si>
  <si>
    <t>Sao Nocolau Island</t>
  </si>
  <si>
    <t>16.588356</t>
  </si>
  <si>
    <t>-24.284656</t>
  </si>
  <si>
    <t>-33.273192</t>
  </si>
  <si>
    <t>-66.356422</t>
  </si>
  <si>
    <t>Presidente Joao Suassuna</t>
  </si>
  <si>
    <t>Campina Grande</t>
  </si>
  <si>
    <t>-7.269917</t>
  </si>
  <si>
    <t>-35.896364</t>
  </si>
  <si>
    <t>LUR</t>
  </si>
  <si>
    <t>Cape Lisburne Lrrs</t>
  </si>
  <si>
    <t>Cape Lisburne</t>
  </si>
  <si>
    <t>68.875133</t>
  </si>
  <si>
    <t>-166.110022</t>
  </si>
  <si>
    <t>SNC</t>
  </si>
  <si>
    <t>General Ulpiano Paez</t>
  </si>
  <si>
    <t>Salinas</t>
  </si>
  <si>
    <t>-2.204994</t>
  </si>
  <si>
    <t>-80.988878</t>
  </si>
  <si>
    <t>Luxemburg</t>
  </si>
  <si>
    <t>49.626575</t>
  </si>
  <si>
    <t>6.211517</t>
  </si>
  <si>
    <t>LUV</t>
  </si>
  <si>
    <t>Dumatubun Airport</t>
  </si>
  <si>
    <t>Langgur-Kei Islands</t>
  </si>
  <si>
    <t>-5.661619</t>
  </si>
  <si>
    <t>132.731431</t>
  </si>
  <si>
    <t>52.701978</t>
  </si>
  <si>
    <t>-8.924817</t>
  </si>
  <si>
    <t>CQD</t>
  </si>
  <si>
    <t>Shahre Kord Airport</t>
  </si>
  <si>
    <t>Shahre Kord</t>
  </si>
  <si>
    <t>32.2972</t>
  </si>
  <si>
    <t>50.8422</t>
  </si>
  <si>
    <t>SNR</t>
  </si>
  <si>
    <t>Montoir</t>
  </si>
  <si>
    <t>St.-nazaire</t>
  </si>
  <si>
    <t>47.312189</t>
  </si>
  <si>
    <t>-2.149181</t>
  </si>
  <si>
    <t>SNO</t>
  </si>
  <si>
    <t>Sakon Nakhon</t>
  </si>
  <si>
    <t>17.195142</t>
  </si>
  <si>
    <t>104.118625</t>
  </si>
  <si>
    <t>SNP</t>
  </si>
  <si>
    <t>St Paul Island</t>
  </si>
  <si>
    <t>St. Paul Island</t>
  </si>
  <si>
    <t>57.167333</t>
  </si>
  <si>
    <t>-170.220444</t>
  </si>
  <si>
    <t>Abel Santamaria</t>
  </si>
  <si>
    <t>22.492192</t>
  </si>
  <si>
    <t>-79.943611</t>
  </si>
  <si>
    <t>-17.821756</t>
  </si>
  <si>
    <t>25.822692</t>
  </si>
  <si>
    <t>SNW</t>
  </si>
  <si>
    <t>Thandwe</t>
  </si>
  <si>
    <t>18.460731</t>
  </si>
  <si>
    <t>94.300119</t>
  </si>
  <si>
    <t>46.3764</t>
  </si>
  <si>
    <t>96.2211</t>
  </si>
  <si>
    <t>Bassel Al Assad Intl</t>
  </si>
  <si>
    <t>35.401094</t>
  </si>
  <si>
    <t>35.948681</t>
  </si>
  <si>
    <t>Luton</t>
  </si>
  <si>
    <t>51.874722</t>
  </si>
  <si>
    <t>-0.368333</t>
  </si>
  <si>
    <t>Adi Sumarmo Wiryokusumo</t>
  </si>
  <si>
    <t>Solo City</t>
  </si>
  <si>
    <t>-7.516089</t>
  </si>
  <si>
    <t>110.756892</t>
  </si>
  <si>
    <t>LTO</t>
  </si>
  <si>
    <t>Loreto Intl</t>
  </si>
  <si>
    <t>Loreto</t>
  </si>
  <si>
    <t>25.989194</t>
  </si>
  <si>
    <t>-111.348361</t>
  </si>
  <si>
    <t>SOG</t>
  </si>
  <si>
    <t>Sogndal Airport</t>
  </si>
  <si>
    <t>Sogndal</t>
  </si>
  <si>
    <t>61.1561</t>
  </si>
  <si>
    <t>7.13778</t>
  </si>
  <si>
    <t>42.695194</t>
  </si>
  <si>
    <t>23.406167</t>
  </si>
  <si>
    <t>La MÃ´le Airport</t>
  </si>
  <si>
    <t>La MÃ´le</t>
  </si>
  <si>
    <t>43.2054</t>
  </si>
  <si>
    <t>6.482</t>
  </si>
  <si>
    <t>SOJ</t>
  </si>
  <si>
    <t>Sorkjosen Airport</t>
  </si>
  <si>
    <t>Sorkjosen</t>
  </si>
  <si>
    <t>69.7868</t>
  </si>
  <si>
    <t>20.9594</t>
  </si>
  <si>
    <t>LTX</t>
  </si>
  <si>
    <t>Cotopaxi International Airport</t>
  </si>
  <si>
    <t>Latacunga</t>
  </si>
  <si>
    <t>-0.5425</t>
  </si>
  <si>
    <t>-78.3657</t>
  </si>
  <si>
    <t>SOM</t>
  </si>
  <si>
    <t>San Tome</t>
  </si>
  <si>
    <t>8.945147</t>
  </si>
  <si>
    <t>-64.151083</t>
  </si>
  <si>
    <t>Santo Pekoa International Airport</t>
  </si>
  <si>
    <t>-15.505033</t>
  </si>
  <si>
    <t>167.219742</t>
  </si>
  <si>
    <t>44.318139</t>
  </si>
  <si>
    <t>23.888611</t>
  </si>
  <si>
    <t>-45.785347</t>
  </si>
  <si>
    <t>-67.465508</t>
  </si>
  <si>
    <t>SOQ</t>
  </si>
  <si>
    <t>Jefman</t>
  </si>
  <si>
    <t>Sorong</t>
  </si>
  <si>
    <t>-0.926358</t>
  </si>
  <si>
    <t>131.121194</t>
  </si>
  <si>
    <t>LUA</t>
  </si>
  <si>
    <t>Lukla</t>
  </si>
  <si>
    <t>27.687778</t>
  </si>
  <si>
    <t>86.731389</t>
  </si>
  <si>
    <t>50.950261</t>
  </si>
  <si>
    <t>-1.356803</t>
  </si>
  <si>
    <t>-26.6874</t>
  </si>
  <si>
    <t>15.2429</t>
  </si>
  <si>
    <t>Colonel Hill Airport</t>
  </si>
  <si>
    <t>22.745561</t>
  </si>
  <si>
    <t>-74.182353</t>
  </si>
  <si>
    <t>SOW</t>
  </si>
  <si>
    <t>Show Low Regional Airport</t>
  </si>
  <si>
    <t>Show Low</t>
  </si>
  <si>
    <t>34.265556</t>
  </si>
  <si>
    <t>-110.005556</t>
  </si>
  <si>
    <t>Brussels South</t>
  </si>
  <si>
    <t>50.459197</t>
  </si>
  <si>
    <t>4.453817</t>
  </si>
  <si>
    <t>Diosdado Macapagal International</t>
  </si>
  <si>
    <t>15.185833</t>
  </si>
  <si>
    <t>120.560278</t>
  </si>
  <si>
    <t>LUH</t>
  </si>
  <si>
    <t>Ludhiana</t>
  </si>
  <si>
    <t>Ludhiaha</t>
  </si>
  <si>
    <t>30.854681</t>
  </si>
  <si>
    <t>75.952592</t>
  </si>
  <si>
    <t>12.502417</t>
  </si>
  <si>
    <t>124.635778</t>
  </si>
  <si>
    <t>46.004275</t>
  </si>
  <si>
    <t>8.910578</t>
  </si>
  <si>
    <t>LZN</t>
  </si>
  <si>
    <t>Matsu Nangan Airport</t>
  </si>
  <si>
    <t>Matsu Islands</t>
  </si>
  <si>
    <t>26.1598</t>
  </si>
  <si>
    <t>119.958</t>
  </si>
  <si>
    <t>28.8522</t>
  </si>
  <si>
    <t>105.393</t>
  </si>
  <si>
    <t>WBQ</t>
  </si>
  <si>
    <t>Beaver Airport</t>
  </si>
  <si>
    <t>Beaver</t>
  </si>
  <si>
    <t>66.362222</t>
  </si>
  <si>
    <t>-147.406667</t>
  </si>
  <si>
    <t>Limnos</t>
  </si>
  <si>
    <t>39.917072</t>
  </si>
  <si>
    <t>25.236308</t>
  </si>
  <si>
    <t>Luxor Intl</t>
  </si>
  <si>
    <t>25.671028</t>
  </si>
  <si>
    <t>32.706583</t>
  </si>
  <si>
    <t>Dubai Intl</t>
  </si>
  <si>
    <t>64.548322</t>
  </si>
  <si>
    <t>18.716219</t>
  </si>
  <si>
    <t>34.41</t>
  </si>
  <si>
    <t>112.28</t>
  </si>
  <si>
    <t>LYB</t>
  </si>
  <si>
    <t>Edward Bodden Airfield</t>
  </si>
  <si>
    <t>Little Cayman</t>
  </si>
  <si>
    <t>19.6591666667</t>
  </si>
  <si>
    <t>-80.09083333</t>
  </si>
  <si>
    <t>Shubuling Airport</t>
  </si>
  <si>
    <t>35.0461</t>
  </si>
  <si>
    <t>118.412</t>
  </si>
  <si>
    <t>Lianyungang Airport</t>
  </si>
  <si>
    <t>34.55</t>
  </si>
  <si>
    <t>119.25</t>
  </si>
  <si>
    <t>Lynchburg Regional Preston Glenn Field</t>
  </si>
  <si>
    <t>Lynchburg</t>
  </si>
  <si>
    <t>37.3267</t>
  </si>
  <si>
    <t>-79.2004</t>
  </si>
  <si>
    <t>Longyear</t>
  </si>
  <si>
    <t>Svalbard</t>
  </si>
  <si>
    <t>78.246111</t>
  </si>
  <si>
    <t>15.465556</t>
  </si>
  <si>
    <t>Saint Exupery</t>
  </si>
  <si>
    <t>45.726387</t>
  </si>
  <si>
    <t>5.090833</t>
  </si>
  <si>
    <t>WAQ</t>
  </si>
  <si>
    <t>Antsalova Airport</t>
  </si>
  <si>
    <t>Antsalova</t>
  </si>
  <si>
    <t>-18.7</t>
  </si>
  <si>
    <t>44.617</t>
  </si>
  <si>
    <t>Faisalabad Intl</t>
  </si>
  <si>
    <t>31.365014</t>
  </si>
  <si>
    <t>72.994842</t>
  </si>
  <si>
    <t>Okecie</t>
  </si>
  <si>
    <t>52.16575</t>
  </si>
  <si>
    <t>20.967122</t>
  </si>
  <si>
    <t>DWB</t>
  </si>
  <si>
    <t>Soalala Airport</t>
  </si>
  <si>
    <t>Soalala</t>
  </si>
  <si>
    <t>-16.083</t>
  </si>
  <si>
    <t>45.367</t>
  </si>
  <si>
    <t>52.1872</t>
  </si>
  <si>
    <t>-7.086964</t>
  </si>
  <si>
    <t>LZC</t>
  </si>
  <si>
    <t>Lazaro Cardenas</t>
  </si>
  <si>
    <t>Lazard Cardenas</t>
  </si>
  <si>
    <t>18.001731</t>
  </si>
  <si>
    <t>-102.220525</t>
  </si>
  <si>
    <t>WBB</t>
  </si>
  <si>
    <t>Stebbins Airport</t>
  </si>
  <si>
    <t>Stebbins</t>
  </si>
  <si>
    <t>63.515833</t>
  </si>
  <si>
    <t>-162.278056</t>
  </si>
  <si>
    <t>DWC</t>
  </si>
  <si>
    <t>Dubai Al Maktoum</t>
  </si>
  <si>
    <t>24.55056</t>
  </si>
  <si>
    <t>55.103174</t>
  </si>
  <si>
    <t>Dawadmi Domestic Airport</t>
  </si>
  <si>
    <t>24.5</t>
  </si>
  <si>
    <t>44.4</t>
  </si>
  <si>
    <t>Bailian Airport</t>
  </si>
  <si>
    <t>24.2075</t>
  </si>
  <si>
    <t>109.391</t>
  </si>
  <si>
    <t>38.543333</t>
  </si>
  <si>
    <t>68.825</t>
  </si>
  <si>
    <t>LVO</t>
  </si>
  <si>
    <t>Laverton Airport</t>
  </si>
  <si>
    <t>Laverton</t>
  </si>
  <si>
    <t>-28.6136</t>
  </si>
  <si>
    <t>122.424</t>
  </si>
  <si>
    <t>Dzaoudzi Pamandzi</t>
  </si>
  <si>
    <t>-12.804722</t>
  </si>
  <si>
    <t>45.281113</t>
  </si>
  <si>
    <t>WAA</t>
  </si>
  <si>
    <t>Wales Airport</t>
  </si>
  <si>
    <t>Wales</t>
  </si>
  <si>
    <t>65.6225</t>
  </si>
  <si>
    <t>-168.095</t>
  </si>
  <si>
    <t>LWB</t>
  </si>
  <si>
    <t>Greenbrier Valley Airport</t>
  </si>
  <si>
    <t>Lewisburg</t>
  </si>
  <si>
    <t>37.858333</t>
  </si>
  <si>
    <t>-80.399444</t>
  </si>
  <si>
    <t>DZN</t>
  </si>
  <si>
    <t>Zhezkazgan Airport</t>
  </si>
  <si>
    <t>Zhezkazgan</t>
  </si>
  <si>
    <t>47.708333</t>
  </si>
  <si>
    <t>67.733333</t>
  </si>
  <si>
    <t>40.750369</t>
  </si>
  <si>
    <t>43.859342</t>
  </si>
  <si>
    <t>Lviv Intl</t>
  </si>
  <si>
    <t>49.8125</t>
  </si>
  <si>
    <t>23.956111</t>
  </si>
  <si>
    <t>LWT</t>
  </si>
  <si>
    <t>Lewistown Municipal Airport</t>
  </si>
  <si>
    <t>Lewistown</t>
  </si>
  <si>
    <t>47.0493</t>
  </si>
  <si>
    <t>-109.467</t>
  </si>
  <si>
    <t>Lewiston Nez Perce Co</t>
  </si>
  <si>
    <t>Lewiston</t>
  </si>
  <si>
    <t>46.3745</t>
  </si>
  <si>
    <t>-117.015389</t>
  </si>
  <si>
    <t>LWY</t>
  </si>
  <si>
    <t>Lawas Airport</t>
  </si>
  <si>
    <t>Lawas</t>
  </si>
  <si>
    <t>4.84917</t>
  </si>
  <si>
    <t>115.408</t>
  </si>
  <si>
    <t>Dayong Airport</t>
  </si>
  <si>
    <t>29.1028</t>
  </si>
  <si>
    <t>110.443</t>
  </si>
  <si>
    <t>LXA</t>
  </si>
  <si>
    <t>Lhasa-Gonggar</t>
  </si>
  <si>
    <t>Lhasa</t>
  </si>
  <si>
    <t>29.297778</t>
  </si>
  <si>
    <t>90.911944</t>
  </si>
  <si>
    <t>20.960556</t>
  </si>
  <si>
    <t>101.4025</t>
  </si>
  <si>
    <t>64.73495</t>
  </si>
  <si>
    <t>177.741483</t>
  </si>
  <si>
    <t>-13.258878</t>
  </si>
  <si>
    <t>31.936581</t>
  </si>
  <si>
    <t>Rogue Valley Intl Medford</t>
  </si>
  <si>
    <t>Medford</t>
  </si>
  <si>
    <t>42.374228</t>
  </si>
  <si>
    <t>-122.8735</t>
  </si>
  <si>
    <t>Macau Intl</t>
  </si>
  <si>
    <t>22.149556</t>
  </si>
  <si>
    <t>113.591558</t>
  </si>
  <si>
    <t>MFJ</t>
  </si>
  <si>
    <t>Moala Airport</t>
  </si>
  <si>
    <t>Moala</t>
  </si>
  <si>
    <t>-18.5667</t>
  </si>
  <si>
    <t>179.951</t>
  </si>
  <si>
    <t>Wagga Wagga</t>
  </si>
  <si>
    <t>-35.165278</t>
  </si>
  <si>
    <t>147.466389</t>
  </si>
  <si>
    <t>MFK</t>
  </si>
  <si>
    <t>Matsu Beigan Airport</t>
  </si>
  <si>
    <t>26.224153</t>
  </si>
  <si>
    <t>120.00275</t>
  </si>
  <si>
    <t>Mc Allen Miller Intl</t>
  </si>
  <si>
    <t>Mcallen</t>
  </si>
  <si>
    <t>26.175833</t>
  </si>
  <si>
    <t>-98.238611</t>
  </si>
  <si>
    <t>EEK</t>
  </si>
  <si>
    <t>Eek Airport</t>
  </si>
  <si>
    <t>Eek</t>
  </si>
  <si>
    <t>60.213611</t>
  </si>
  <si>
    <t>-162.043889</t>
  </si>
  <si>
    <t>Licenciado Benito Juarez Intl</t>
  </si>
  <si>
    <t>Mexico City</t>
  </si>
  <si>
    <t>19.436303</t>
  </si>
  <si>
    <t>-99.072097</t>
  </si>
  <si>
    <t>MEY</t>
  </si>
  <si>
    <t>Meghauli Airport</t>
  </si>
  <si>
    <t>Meghauli</t>
  </si>
  <si>
    <t>27.583</t>
  </si>
  <si>
    <t>84.233</t>
  </si>
  <si>
    <t>MGS</t>
  </si>
  <si>
    <t>Mangaia Island Airport</t>
  </si>
  <si>
    <t>Mangaia Island</t>
  </si>
  <si>
    <t>-21.8956</t>
  </si>
  <si>
    <t>-157.905</t>
  </si>
  <si>
    <t>2.01444</t>
  </si>
  <si>
    <t>45.3047</t>
  </si>
  <si>
    <t>EDR</t>
  </si>
  <si>
    <t>Pormpuraaw Airport</t>
  </si>
  <si>
    <t>Pormpuraaw</t>
  </si>
  <si>
    <t>-14.8967</t>
  </si>
  <si>
    <t>141.609</t>
  </si>
  <si>
    <t xml:space="preserve">Montgomery Regional Airport </t>
  </si>
  <si>
    <t>MONTGOMERY</t>
  </si>
  <si>
    <t>32.3006389</t>
  </si>
  <si>
    <t>-86.3939722</t>
  </si>
  <si>
    <t>MGF</t>
  </si>
  <si>
    <t>Regional De Maringa Silvio Name Junior</t>
  </si>
  <si>
    <t>Maringa</t>
  </si>
  <si>
    <t>-23.476392</t>
  </si>
  <si>
    <t>-52.016406</t>
  </si>
  <si>
    <t>Eldoret Intl</t>
  </si>
  <si>
    <t>0.404458</t>
  </si>
  <si>
    <t>35.238928</t>
  </si>
  <si>
    <t>55.95</t>
  </si>
  <si>
    <t>-3.3725</t>
  </si>
  <si>
    <t>Mount Gambier</t>
  </si>
  <si>
    <t>-37.7456</t>
  </si>
  <si>
    <t>140.785</t>
  </si>
  <si>
    <t>Managua Intl</t>
  </si>
  <si>
    <t>12.141494</t>
  </si>
  <si>
    <t>-86.168178</t>
  </si>
  <si>
    <t>36.6467</t>
  </si>
  <si>
    <t>119.119</t>
  </si>
  <si>
    <t>Weihai Airport</t>
  </si>
  <si>
    <t>37.1871</t>
  </si>
  <si>
    <t>122.229</t>
  </si>
  <si>
    <t>-37.934167</t>
  </si>
  <si>
    <t>-57.573333</t>
  </si>
  <si>
    <t>Harrisburg Intl</t>
  </si>
  <si>
    <t>Harrisburg</t>
  </si>
  <si>
    <t>40.193494</t>
  </si>
  <si>
    <t>-76.763403</t>
  </si>
  <si>
    <t>MDS</t>
  </si>
  <si>
    <t>Middle Caicos Airport</t>
  </si>
  <si>
    <t>Middle Caicos</t>
  </si>
  <si>
    <t>21.833</t>
  </si>
  <si>
    <t>-71.817</t>
  </si>
  <si>
    <t>MDU</t>
  </si>
  <si>
    <t>Mendi Airport</t>
  </si>
  <si>
    <t>Mendi</t>
  </si>
  <si>
    <t>-6.14774</t>
  </si>
  <si>
    <t>143.657</t>
  </si>
  <si>
    <t>65.283333</t>
  </si>
  <si>
    <t>-14.401389</t>
  </si>
  <si>
    <t>44.523889</t>
  </si>
  <si>
    <t>129.568889</t>
  </si>
  <si>
    <t>MDL</t>
  </si>
  <si>
    <t>Mandalay Intl</t>
  </si>
  <si>
    <t>Mandalay</t>
  </si>
  <si>
    <t>21.702156</t>
  </si>
  <si>
    <t>95.977928</t>
  </si>
  <si>
    <t>EGV</t>
  </si>
  <si>
    <t>Eagle River</t>
  </si>
  <si>
    <t>45.932333</t>
  </si>
  <si>
    <t>-89.268283</t>
  </si>
  <si>
    <t>0.0226</t>
  </si>
  <si>
    <t>18.288744</t>
  </si>
  <si>
    <t>EGX</t>
  </si>
  <si>
    <t>Egegik Airport</t>
  </si>
  <si>
    <t>Egegik</t>
  </si>
  <si>
    <t>58.185556</t>
  </si>
  <si>
    <t>-157.375556</t>
  </si>
  <si>
    <t>Sam Ratulangi</t>
  </si>
  <si>
    <t>1.549447</t>
  </si>
  <si>
    <t>124.925878</t>
  </si>
  <si>
    <t>13.4817</t>
  </si>
  <si>
    <t>22.4672</t>
  </si>
  <si>
    <t>EGO</t>
  </si>
  <si>
    <t>Belgorod International Airport</t>
  </si>
  <si>
    <t>Belgorod</t>
  </si>
  <si>
    <t>50.6438</t>
  </si>
  <si>
    <t>36.5901</t>
  </si>
  <si>
    <t>Jose Maria Cordova</t>
  </si>
  <si>
    <t>Rio Negro</t>
  </si>
  <si>
    <t>6.164536</t>
  </si>
  <si>
    <t>-75.423119</t>
  </si>
  <si>
    <t>Roumaniere</t>
  </si>
  <si>
    <t>44.825279</t>
  </si>
  <si>
    <t>0.518611</t>
  </si>
  <si>
    <t>Uytash</t>
  </si>
  <si>
    <t>42.816822</t>
  </si>
  <si>
    <t>47.652294</t>
  </si>
  <si>
    <t>Eagle Co Rgnl</t>
  </si>
  <si>
    <t>Vail</t>
  </si>
  <si>
    <t>39.642556</t>
  </si>
  <si>
    <t>-106.917694</t>
  </si>
  <si>
    <t>Sunshine Coast</t>
  </si>
  <si>
    <t>Maroochydore</t>
  </si>
  <si>
    <t>-26.603333</t>
  </si>
  <si>
    <t>153.091111</t>
  </si>
  <si>
    <t>Zumbi Dos Palmares</t>
  </si>
  <si>
    <t>Maceio</t>
  </si>
  <si>
    <t>-9.510808</t>
  </si>
  <si>
    <t>-35.791678</t>
  </si>
  <si>
    <t>Polonia</t>
  </si>
  <si>
    <t>3.558056</t>
  </si>
  <si>
    <t>98.671722</t>
  </si>
  <si>
    <t xml:space="preserve">Windhoek Hosea Kutako International Airport </t>
  </si>
  <si>
    <t>-22.486667</t>
  </si>
  <si>
    <t>17.4625</t>
  </si>
  <si>
    <t>MEH</t>
  </si>
  <si>
    <t>Mehamn</t>
  </si>
  <si>
    <t>71.029722</t>
  </si>
  <si>
    <t>27.826667</t>
  </si>
  <si>
    <t>Memphis Intl</t>
  </si>
  <si>
    <t>Memphis</t>
  </si>
  <si>
    <t>35.042417</t>
  </si>
  <si>
    <t>-89.976667</t>
  </si>
  <si>
    <t>Melbourne Intl</t>
  </si>
  <si>
    <t>Melbourne</t>
  </si>
  <si>
    <t>-37.673333</t>
  </si>
  <si>
    <t>144.843333</t>
  </si>
  <si>
    <t>Keffallinia</t>
  </si>
  <si>
    <t>38.120069</t>
  </si>
  <si>
    <t>20.500481</t>
  </si>
  <si>
    <t>Eloy Alfaro Intl</t>
  </si>
  <si>
    <t>-0.946078</t>
  </si>
  <si>
    <t>-80.678808</t>
  </si>
  <si>
    <t>Malanje</t>
  </si>
  <si>
    <t>-9.525086</t>
  </si>
  <si>
    <t>16.312406</t>
  </si>
  <si>
    <t>Prince Mohammad Bin Abdulaziz</t>
  </si>
  <si>
    <t>Madinah</t>
  </si>
  <si>
    <t>24.553422</t>
  </si>
  <si>
    <t>39.705061</t>
  </si>
  <si>
    <t>Mare</t>
  </si>
  <si>
    <t>-21.481678</t>
  </si>
  <si>
    <t>168.037508</t>
  </si>
  <si>
    <t>El Plumerillo</t>
  </si>
  <si>
    <t>-32.831717</t>
  </si>
  <si>
    <t>-68.792856</t>
  </si>
  <si>
    <t>Chicago Midway Intl</t>
  </si>
  <si>
    <t>41.785972</t>
  </si>
  <si>
    <t>-87.752417</t>
  </si>
  <si>
    <t>Sangster Intl</t>
  </si>
  <si>
    <t>18.503717</t>
  </si>
  <si>
    <t>-77.913358</t>
  </si>
  <si>
    <t>Kearney Municipal Airport</t>
  </si>
  <si>
    <t>Kearney</t>
  </si>
  <si>
    <t>40.727</t>
  </si>
  <si>
    <t>-99.0068</t>
  </si>
  <si>
    <t>WKK</t>
  </si>
  <si>
    <t>Aleknagik Airport</t>
  </si>
  <si>
    <t>Aleknagik</t>
  </si>
  <si>
    <t>59.2826</t>
  </si>
  <si>
    <t>-158.618</t>
  </si>
  <si>
    <t>45.404167</t>
  </si>
  <si>
    <t>141.800833</t>
  </si>
  <si>
    <t>San Sebastian</t>
  </si>
  <si>
    <t>43.356519</t>
  </si>
  <si>
    <t>-1.790611</t>
  </si>
  <si>
    <t>MBL</t>
  </si>
  <si>
    <t>Manistee County-Blacker Airport</t>
  </si>
  <si>
    <t>Manistee</t>
  </si>
  <si>
    <t>44.2725</t>
  </si>
  <si>
    <t>-86.246944</t>
  </si>
  <si>
    <t>EAL</t>
  </si>
  <si>
    <t>Elenak Airport</t>
  </si>
  <si>
    <t>Elenak</t>
  </si>
  <si>
    <t>9.083333</t>
  </si>
  <si>
    <t>167.333333</t>
  </si>
  <si>
    <t>17.611436</t>
  </si>
  <si>
    <t>44.419169</t>
  </si>
  <si>
    <t>MBH</t>
  </si>
  <si>
    <t>Maryborough Airport</t>
  </si>
  <si>
    <t>Maryborough</t>
  </si>
  <si>
    <t>-25.5133</t>
  </si>
  <si>
    <t>152.715</t>
  </si>
  <si>
    <t>Mbs Intl</t>
  </si>
  <si>
    <t>Saginaw</t>
  </si>
  <si>
    <t>43.532913</t>
  </si>
  <si>
    <t>-84.079647</t>
  </si>
  <si>
    <t>Masbate Airport</t>
  </si>
  <si>
    <t>12.3694</t>
  </si>
  <si>
    <t>123.629</t>
  </si>
  <si>
    <t>Eau Claire</t>
  </si>
  <si>
    <t>44.8658</t>
  </si>
  <si>
    <t>-91.4843</t>
  </si>
  <si>
    <t>EAA</t>
  </si>
  <si>
    <t>Eagle Airport</t>
  </si>
  <si>
    <t>Eagle</t>
  </si>
  <si>
    <t>64.778056</t>
  </si>
  <si>
    <t>-141.149722</t>
  </si>
  <si>
    <t>MAZ</t>
  </si>
  <si>
    <t>Eugenio Maria De Hostos</t>
  </si>
  <si>
    <t>Mayaguez</t>
  </si>
  <si>
    <t>18.255694</t>
  </si>
  <si>
    <t>-67.148472</t>
  </si>
  <si>
    <t>MAU</t>
  </si>
  <si>
    <t>Maupiti</t>
  </si>
  <si>
    <t>-16.426486</t>
  </si>
  <si>
    <t>-152.243669</t>
  </si>
  <si>
    <t>37.438081</t>
  </si>
  <si>
    <t>127.960383</t>
  </si>
  <si>
    <t>Mombasa Moi Intl</t>
  </si>
  <si>
    <t>-4.034833</t>
  </si>
  <si>
    <t>39.59425</t>
  </si>
  <si>
    <t>EAE</t>
  </si>
  <si>
    <t>Sangafa Airport</t>
  </si>
  <si>
    <t>Sangafa</t>
  </si>
  <si>
    <t>-17.0903</t>
  </si>
  <si>
    <t>168.343</t>
  </si>
  <si>
    <t>MCM</t>
  </si>
  <si>
    <t>Monaco</t>
  </si>
  <si>
    <t>43.73333333</t>
  </si>
  <si>
    <t>7.41666666</t>
  </si>
  <si>
    <t>MCK</t>
  </si>
  <si>
    <t>McCook Regional Airport</t>
  </si>
  <si>
    <t>McCook</t>
  </si>
  <si>
    <t>40.206389</t>
  </si>
  <si>
    <t>-100.592222</t>
  </si>
  <si>
    <t>Kansas City Intl</t>
  </si>
  <si>
    <t>Kansas City</t>
  </si>
  <si>
    <t>39.297606</t>
  </si>
  <si>
    <t>-94.713905</t>
  </si>
  <si>
    <t>MCG</t>
  </si>
  <si>
    <t>McGrath Airport</t>
  </si>
  <si>
    <t>Mcgrath</t>
  </si>
  <si>
    <t>62.9529</t>
  </si>
  <si>
    <t>-155.606</t>
  </si>
  <si>
    <t>Seeb Intl</t>
  </si>
  <si>
    <t>23.593278</t>
  </si>
  <si>
    <t>58.284444</t>
  </si>
  <si>
    <t>Macapa</t>
  </si>
  <si>
    <t>0.050664</t>
  </si>
  <si>
    <t>-51.072178</t>
  </si>
  <si>
    <t>Orlando Intl</t>
  </si>
  <si>
    <t>Orlando</t>
  </si>
  <si>
    <t>28.429394</t>
  </si>
  <si>
    <t>-81.308994</t>
  </si>
  <si>
    <t>WJA</t>
  </si>
  <si>
    <t>Woja Airport</t>
  </si>
  <si>
    <t>Majuro Atoll</t>
  </si>
  <si>
    <t>7.083</t>
  </si>
  <si>
    <t>171.133</t>
  </si>
  <si>
    <t>MCE</t>
  </si>
  <si>
    <t>Merced Municipal Airport</t>
  </si>
  <si>
    <t>Merced</t>
  </si>
  <si>
    <t>37.284722</t>
  </si>
  <si>
    <t>-120.513889</t>
  </si>
  <si>
    <t>58.458889</t>
  </si>
  <si>
    <t>-3.093056</t>
  </si>
  <si>
    <t>ECN</t>
  </si>
  <si>
    <t>Ercan International Airport</t>
  </si>
  <si>
    <t>Nicosia</t>
  </si>
  <si>
    <t>35.1547</t>
  </si>
  <si>
    <t>33.4961</t>
  </si>
  <si>
    <t>Nairobi Wilson</t>
  </si>
  <si>
    <t>-1.321719</t>
  </si>
  <si>
    <t>36.814833</t>
  </si>
  <si>
    <t>WIN</t>
  </si>
  <si>
    <t>Winton Airport</t>
  </si>
  <si>
    <t>Winton</t>
  </si>
  <si>
    <t>-22.3636</t>
  </si>
  <si>
    <t>143.086</t>
  </si>
  <si>
    <t>Midland Intl</t>
  </si>
  <si>
    <t>Midland</t>
  </si>
  <si>
    <t>31.942528</t>
  </si>
  <si>
    <t>-102.201914</t>
  </si>
  <si>
    <t>MAG</t>
  </si>
  <si>
    <t>Madang</t>
  </si>
  <si>
    <t>-5.207083</t>
  </si>
  <si>
    <t>145.7887</t>
  </si>
  <si>
    <t>Barajas</t>
  </si>
  <si>
    <t>40.493556</t>
  </si>
  <si>
    <t>-3.566764</t>
  </si>
  <si>
    <t>MAJ</t>
  </si>
  <si>
    <t>Marshall Islands Intl</t>
  </si>
  <si>
    <t>Majuro</t>
  </si>
  <si>
    <t>7.064758</t>
  </si>
  <si>
    <t>171.272022</t>
  </si>
  <si>
    <t>9.558969</t>
  </si>
  <si>
    <t>31.652242</t>
  </si>
  <si>
    <t>WHF</t>
  </si>
  <si>
    <t>Wadi Halfa Airport</t>
  </si>
  <si>
    <t>Wadi Halfa</t>
  </si>
  <si>
    <t>21.800278</t>
  </si>
  <si>
    <t>31.516389</t>
  </si>
  <si>
    <t>39.862597</t>
  </si>
  <si>
    <t>4.218647</t>
  </si>
  <si>
    <t>53.353744</t>
  </si>
  <si>
    <t>-2.27495</t>
  </si>
  <si>
    <t>Eduardo Gomes Intl</t>
  </si>
  <si>
    <t>Manaus</t>
  </si>
  <si>
    <t>-3.038611</t>
  </si>
  <si>
    <t>-60.049721</t>
  </si>
  <si>
    <t>La Chinita Intl</t>
  </si>
  <si>
    <t>10.558208</t>
  </si>
  <si>
    <t>-71.727856</t>
  </si>
  <si>
    <t>MAS</t>
  </si>
  <si>
    <t>Momote Airport</t>
  </si>
  <si>
    <t>Momote</t>
  </si>
  <si>
    <t>-2.06189</t>
  </si>
  <si>
    <t>147.424</t>
  </si>
  <si>
    <t>WGP</t>
  </si>
  <si>
    <t>Mau Hau</t>
  </si>
  <si>
    <t>Waingapu</t>
  </si>
  <si>
    <t>-9.669217</t>
  </si>
  <si>
    <t>120.302006</t>
  </si>
  <si>
    <t>13.153219</t>
  </si>
  <si>
    <t>30.232675</t>
  </si>
  <si>
    <t>Entebbe Intl</t>
  </si>
  <si>
    <t>0.042386</t>
  </si>
  <si>
    <t>32.443503</t>
  </si>
  <si>
    <t>EBA</t>
  </si>
  <si>
    <t>Marina Di Campo</t>
  </si>
  <si>
    <t>42.760277</t>
  </si>
  <si>
    <t>10.239445</t>
  </si>
  <si>
    <t>EBL</t>
  </si>
  <si>
    <t>Erbil Intl</t>
  </si>
  <si>
    <t>Erbil</t>
  </si>
  <si>
    <t>36.237611</t>
  </si>
  <si>
    <t>43.963158</t>
  </si>
  <si>
    <t>Maraba</t>
  </si>
  <si>
    <t>-5.368589</t>
  </si>
  <si>
    <t>-49.138025</t>
  </si>
  <si>
    <t>Chennai Intl</t>
  </si>
  <si>
    <t>Madras</t>
  </si>
  <si>
    <t>12.994414</t>
  </si>
  <si>
    <t>80.180517</t>
  </si>
  <si>
    <t>55.525942</t>
  </si>
  <si>
    <t>8.553403</t>
  </si>
  <si>
    <t>Aro</t>
  </si>
  <si>
    <t>62.744722</t>
  </si>
  <si>
    <t>7.2625</t>
  </si>
  <si>
    <t>39.489314</t>
  </si>
  <si>
    <t>-0.481625</t>
  </si>
  <si>
    <t>-20.28475</t>
  </si>
  <si>
    <t>44.317614</t>
  </si>
  <si>
    <t>Mobile Rgnl</t>
  </si>
  <si>
    <t>Mobile</t>
  </si>
  <si>
    <t>30.691231</t>
  </si>
  <si>
    <t>-88.242814</t>
  </si>
  <si>
    <t>Tiska</t>
  </si>
  <si>
    <t>24.292767</t>
  </si>
  <si>
    <t>9.452444</t>
  </si>
  <si>
    <t>Modesto City Co Harry Sham</t>
  </si>
  <si>
    <t>Modesto</t>
  </si>
  <si>
    <t>37.625817</t>
  </si>
  <si>
    <t>-120.954422</t>
  </si>
  <si>
    <t>Sentani</t>
  </si>
  <si>
    <t>-2.576953</t>
  </si>
  <si>
    <t>140.516372</t>
  </si>
  <si>
    <t>MOF</t>
  </si>
  <si>
    <t>Wai Oti</t>
  </si>
  <si>
    <t>Maumere</t>
  </si>
  <si>
    <t>-8.640647</t>
  </si>
  <si>
    <t>122.236889</t>
  </si>
  <si>
    <t>MOG</t>
  </si>
  <si>
    <t>Mong Hsat</t>
  </si>
  <si>
    <t>20.516758</t>
  </si>
  <si>
    <t>99.256825</t>
  </si>
  <si>
    <t>MOI</t>
  </si>
  <si>
    <t>Mitiaro Island Airport</t>
  </si>
  <si>
    <t>Mitiaro Island</t>
  </si>
  <si>
    <t>-19.8425</t>
  </si>
  <si>
    <t>-157.703</t>
  </si>
  <si>
    <t>Arturo Michelena Intl</t>
  </si>
  <si>
    <t>10.149733</t>
  </si>
  <si>
    <t>-67.9284</t>
  </si>
  <si>
    <t>-17.489972</t>
  </si>
  <si>
    <t>-149.761869</t>
  </si>
  <si>
    <t>VLS</t>
  </si>
  <si>
    <t>Valesdir Airport</t>
  </si>
  <si>
    <t>Valesdir</t>
  </si>
  <si>
    <t>-16.7961</t>
  </si>
  <si>
    <t>168.177</t>
  </si>
  <si>
    <t>-17.6344</t>
  </si>
  <si>
    <t>24.1767</t>
  </si>
  <si>
    <t>MOU</t>
  </si>
  <si>
    <t>Mountain Village Airport</t>
  </si>
  <si>
    <t>Mountain Village</t>
  </si>
  <si>
    <t>62.0954</t>
  </si>
  <si>
    <t>-163.682</t>
  </si>
  <si>
    <t>Minot Intl</t>
  </si>
  <si>
    <t>Minot</t>
  </si>
  <si>
    <t>48.259378</t>
  </si>
  <si>
    <t>-101.280333</t>
  </si>
  <si>
    <t>Port Vila Bauerfield</t>
  </si>
  <si>
    <t>Port-vila</t>
  </si>
  <si>
    <t>-17.699325</t>
  </si>
  <si>
    <t>168.319794</t>
  </si>
  <si>
    <t>MOW</t>
  </si>
  <si>
    <t>55.7557</t>
  </si>
  <si>
    <t>37.6176</t>
  </si>
  <si>
    <t>Moranbah</t>
  </si>
  <si>
    <t>-22.0578</t>
  </si>
  <si>
    <t>148.077</t>
  </si>
  <si>
    <t>41.706111</t>
  </si>
  <si>
    <t>-4.851944</t>
  </si>
  <si>
    <t>Leopold Sedar Senghor Intl</t>
  </si>
  <si>
    <t>14.739708</t>
  </si>
  <si>
    <t>-17.490225</t>
  </si>
  <si>
    <t>Ninoy Aquino Intl</t>
  </si>
  <si>
    <t>14.508647</t>
  </si>
  <si>
    <t>121.019581</t>
  </si>
  <si>
    <t>MNI</t>
  </si>
  <si>
    <t>John A. Osborne Airport</t>
  </si>
  <si>
    <t>Geralds</t>
  </si>
  <si>
    <t>Montserrat</t>
  </si>
  <si>
    <t>16.791389</t>
  </si>
  <si>
    <t>-62.193333</t>
  </si>
  <si>
    <t>MNJ</t>
  </si>
  <si>
    <t>Mananjary</t>
  </si>
  <si>
    <t>-21.201772</t>
  </si>
  <si>
    <t>48.358317</t>
  </si>
  <si>
    <t>VLV</t>
  </si>
  <si>
    <t>Dr Antonio Nicolas Briceno</t>
  </si>
  <si>
    <t>Valera</t>
  </si>
  <si>
    <t>9.340797</t>
  </si>
  <si>
    <t>-70.584089</t>
  </si>
  <si>
    <t>Zhoushuizi</t>
  </si>
  <si>
    <t>38.965667</t>
  </si>
  <si>
    <t>121.5386</t>
  </si>
  <si>
    <t>4.006081</t>
  </si>
  <si>
    <t>9.719481</t>
  </si>
  <si>
    <t>Dillingham</t>
  </si>
  <si>
    <t>59.044667</t>
  </si>
  <si>
    <t>-158.5055</t>
  </si>
  <si>
    <t>Orestes Acosta</t>
  </si>
  <si>
    <t>20.654114</t>
  </si>
  <si>
    <t>-74.922114</t>
  </si>
  <si>
    <t>MNT</t>
  </si>
  <si>
    <t>Minto Airport</t>
  </si>
  <si>
    <t>Minto</t>
  </si>
  <si>
    <t>65.143611</t>
  </si>
  <si>
    <t>-149.37</t>
  </si>
  <si>
    <t>MNU</t>
  </si>
  <si>
    <t>Mawlamyine Airport</t>
  </si>
  <si>
    <t>Mawlamyine</t>
  </si>
  <si>
    <t>16.444747</t>
  </si>
  <si>
    <t>97.660669</t>
  </si>
  <si>
    <t>Dali</t>
  </si>
  <si>
    <t>25.649444</t>
  </si>
  <si>
    <t>100.319444</t>
  </si>
  <si>
    <t>15.155928</t>
  </si>
  <si>
    <t>-23.213703</t>
  </si>
  <si>
    <t>68.781672</t>
  </si>
  <si>
    <t>32.750822</t>
  </si>
  <si>
    <t>Goiabeiras</t>
  </si>
  <si>
    <t>-20.258056</t>
  </si>
  <si>
    <t>-40.286389</t>
  </si>
  <si>
    <t>36.713056</t>
  </si>
  <si>
    <t>28.7925</t>
  </si>
  <si>
    <t>Teesside</t>
  </si>
  <si>
    <t>54.509189</t>
  </si>
  <si>
    <t>-1.429406</t>
  </si>
  <si>
    <t>MMG</t>
  </si>
  <si>
    <t>Mount Magnet Airport</t>
  </si>
  <si>
    <t>Mount Magnet</t>
  </si>
  <si>
    <t>-28.1161</t>
  </si>
  <si>
    <t>117.842</t>
  </si>
  <si>
    <t>Duluth Intl</t>
  </si>
  <si>
    <t>Duluth</t>
  </si>
  <si>
    <t>46.842091</t>
  </si>
  <si>
    <t>-92.193649</t>
  </si>
  <si>
    <t>42.882836</t>
  </si>
  <si>
    <t>-2.724469</t>
  </si>
  <si>
    <t>Dalat</t>
  </si>
  <si>
    <t>11.75</t>
  </si>
  <si>
    <t>108.367</t>
  </si>
  <si>
    <t>VIS</t>
  </si>
  <si>
    <t>Visalia Municipal Airport</t>
  </si>
  <si>
    <t>Visalia</t>
  </si>
  <si>
    <t>36.318611</t>
  </si>
  <si>
    <t>-119.392778</t>
  </si>
  <si>
    <t>43.880606</t>
  </si>
  <si>
    <t>144.164053</t>
  </si>
  <si>
    <t>Domododevo</t>
  </si>
  <si>
    <t>55.408611</t>
  </si>
  <si>
    <t>37.906111</t>
  </si>
  <si>
    <t>Sturup</t>
  </si>
  <si>
    <t>Malmoe</t>
  </si>
  <si>
    <t>55.530193</t>
  </si>
  <si>
    <t>13.371639</t>
  </si>
  <si>
    <t>DMD</t>
  </si>
  <si>
    <t>Doomadgee Airport</t>
  </si>
  <si>
    <t>Doomadgee</t>
  </si>
  <si>
    <t>-17.9403</t>
  </si>
  <si>
    <t>138.822</t>
  </si>
  <si>
    <t>DLY</t>
  </si>
  <si>
    <t>Dillon's Bay Airport</t>
  </si>
  <si>
    <t>Dillon's Bay</t>
  </si>
  <si>
    <t>-18.7694</t>
  </si>
  <si>
    <t>169.001</t>
  </si>
  <si>
    <t>43.5917</t>
  </si>
  <si>
    <t>104.43</t>
  </si>
  <si>
    <t>General Francisco J Mujica Intl</t>
  </si>
  <si>
    <t>19.849944</t>
  </si>
  <si>
    <t>-101.0255</t>
  </si>
  <si>
    <t>25.8839</t>
  </si>
  <si>
    <t>93.7711</t>
  </si>
  <si>
    <t>MLL</t>
  </si>
  <si>
    <t>Marshall Don Hunter Sr. Airport</t>
  </si>
  <si>
    <t>Marshall</t>
  </si>
  <si>
    <t>61.8646418</t>
  </si>
  <si>
    <t>-162.026111</t>
  </si>
  <si>
    <t>Quad City Intl</t>
  </si>
  <si>
    <t>Moline</t>
  </si>
  <si>
    <t>41.448528</t>
  </si>
  <si>
    <t>-90.507539</t>
  </si>
  <si>
    <t>Abdul Rachman Saleh</t>
  </si>
  <si>
    <t>-7.926556</t>
  </si>
  <si>
    <t>112.714514</t>
  </si>
  <si>
    <t>Bale Mulhouse</t>
  </si>
  <si>
    <t>47.589583</t>
  </si>
  <si>
    <t>7.529914</t>
  </si>
  <si>
    <t>Male Intl</t>
  </si>
  <si>
    <t>4.191833</t>
  </si>
  <si>
    <t>73.529128</t>
  </si>
  <si>
    <t>King Fahd Intl</t>
  </si>
  <si>
    <t>Dammam</t>
  </si>
  <si>
    <t>26.471161</t>
  </si>
  <si>
    <t>49.79789</t>
  </si>
  <si>
    <t>Luqa</t>
  </si>
  <si>
    <t>35.857497</t>
  </si>
  <si>
    <t>14.4775</t>
  </si>
  <si>
    <t>28.102753</t>
  </si>
  <si>
    <t>-80.645258</t>
  </si>
  <si>
    <t>40.094</t>
  </si>
  <si>
    <t>94.4818</t>
  </si>
  <si>
    <t>VKT</t>
  </si>
  <si>
    <t>Vorkuta Airport</t>
  </si>
  <si>
    <t>Vorkuta</t>
  </si>
  <si>
    <t>67.4886</t>
  </si>
  <si>
    <t>63.9931</t>
  </si>
  <si>
    <t>Vnukovo</t>
  </si>
  <si>
    <t>55.591531</t>
  </si>
  <si>
    <t>37.261486</t>
  </si>
  <si>
    <t>56.452499</t>
  </si>
  <si>
    <t>-3.025833</t>
  </si>
  <si>
    <t>MLY</t>
  </si>
  <si>
    <t>Manley Hot Springs Airport</t>
  </si>
  <si>
    <t>Manley Hot Springs</t>
  </si>
  <si>
    <t>64.9975</t>
  </si>
  <si>
    <t>-150.644167</t>
  </si>
  <si>
    <t>Erhac</t>
  </si>
  <si>
    <t>38.435347</t>
  </si>
  <si>
    <t>38.091006</t>
  </si>
  <si>
    <t>Monrovia Spriggs Payne</t>
  </si>
  <si>
    <t>6.289061</t>
  </si>
  <si>
    <t>-10.758722</t>
  </si>
  <si>
    <t>9.949676</t>
  </si>
  <si>
    <t>105.133659</t>
  </si>
  <si>
    <t>Chertovitskoye</t>
  </si>
  <si>
    <t>51.814211</t>
  </si>
  <si>
    <t>39.229589</t>
  </si>
  <si>
    <t>General Mitchell Intl</t>
  </si>
  <si>
    <t>Milwaukee</t>
  </si>
  <si>
    <t>42.947222</t>
  </si>
  <si>
    <t>-87.896583</t>
  </si>
  <si>
    <t>Ondjiva Pereira Airport</t>
  </si>
  <si>
    <t>Ondjiva</t>
  </si>
  <si>
    <t>-17.043464</t>
  </si>
  <si>
    <t>15.683822</t>
  </si>
  <si>
    <t>21.152886</t>
  </si>
  <si>
    <t>-157.096256</t>
  </si>
  <si>
    <t>MKM</t>
  </si>
  <si>
    <t>Mukah Airport</t>
  </si>
  <si>
    <t>Mukah</t>
  </si>
  <si>
    <t>2.90639</t>
  </si>
  <si>
    <t>112.08</t>
  </si>
  <si>
    <t>Makemo</t>
  </si>
  <si>
    <t>-16.583919</t>
  </si>
  <si>
    <t>-143.658369</t>
  </si>
  <si>
    <t>MKQ</t>
  </si>
  <si>
    <t>Mopah</t>
  </si>
  <si>
    <t>Merauke</t>
  </si>
  <si>
    <t>-8.520294</t>
  </si>
  <si>
    <t>140.418453</t>
  </si>
  <si>
    <t>MKR</t>
  </si>
  <si>
    <t>Meekatharra Airport</t>
  </si>
  <si>
    <t>Meekatharra</t>
  </si>
  <si>
    <t>-26.6117</t>
  </si>
  <si>
    <t>118.548</t>
  </si>
  <si>
    <t>Dallas Fort Worth Intl</t>
  </si>
  <si>
    <t>Dallas-Fort Worth</t>
  </si>
  <si>
    <t>32.896828</t>
  </si>
  <si>
    <t>-97.037997</t>
  </si>
  <si>
    <t>VPN</t>
  </si>
  <si>
    <t>VopnafjÃ¶rÃ°ur Airport</t>
  </si>
  <si>
    <t>VopnafjÃ¶rÃ°ur</t>
  </si>
  <si>
    <t>65.7206</t>
  </si>
  <si>
    <t>-14.8506</t>
  </si>
  <si>
    <t>MKU</t>
  </si>
  <si>
    <t>Makokou</t>
  </si>
  <si>
    <t>0.579211</t>
  </si>
  <si>
    <t>12.890908</t>
  </si>
  <si>
    <t>Eglin Afb</t>
  </si>
  <si>
    <t>Valparaiso</t>
  </si>
  <si>
    <t>30.48325</t>
  </si>
  <si>
    <t>-86.5254</t>
  </si>
  <si>
    <t>MKW</t>
  </si>
  <si>
    <t>Rendani</t>
  </si>
  <si>
    <t>Manokwari</t>
  </si>
  <si>
    <t>-0.891833</t>
  </si>
  <si>
    <t>134.049183</t>
  </si>
  <si>
    <t>Mackay</t>
  </si>
  <si>
    <t>-21.171667</t>
  </si>
  <si>
    <t>149.179722</t>
  </si>
  <si>
    <t>DGA</t>
  </si>
  <si>
    <t>Dangriga Airport</t>
  </si>
  <si>
    <t>Dangriga</t>
  </si>
  <si>
    <t>16.966667</t>
  </si>
  <si>
    <t>-88.216667</t>
  </si>
  <si>
    <t>VPY</t>
  </si>
  <si>
    <t>Chimoio Airport</t>
  </si>
  <si>
    <t>Chimoio</t>
  </si>
  <si>
    <t>-19.151267</t>
  </si>
  <si>
    <t>33.428958</t>
  </si>
  <si>
    <t>DGE</t>
  </si>
  <si>
    <t>Mudgee Airport</t>
  </si>
  <si>
    <t>Mudgee</t>
  </si>
  <si>
    <t>-32.5625</t>
  </si>
  <si>
    <t>149.611</t>
  </si>
  <si>
    <t>MJD</t>
  </si>
  <si>
    <t>Moenjodaro</t>
  </si>
  <si>
    <t>27.335156</t>
  </si>
  <si>
    <t>68.143053</t>
  </si>
  <si>
    <t>MJA</t>
  </si>
  <si>
    <t>Manja Airport</t>
  </si>
  <si>
    <t>Manja</t>
  </si>
  <si>
    <t>-21.417</t>
  </si>
  <si>
    <t>44.317</t>
  </si>
  <si>
    <t>MJF</t>
  </si>
  <si>
    <t>Kjaerstad</t>
  </si>
  <si>
    <t>Mosjoen</t>
  </si>
  <si>
    <t>65.783997</t>
  </si>
  <si>
    <t>13.214914</t>
  </si>
  <si>
    <t>MJL</t>
  </si>
  <si>
    <t>Mouilla Ville Airport</t>
  </si>
  <si>
    <t>Mouila</t>
  </si>
  <si>
    <t>-1.84514</t>
  </si>
  <si>
    <t>11.0567</t>
  </si>
  <si>
    <t>MJK</t>
  </si>
  <si>
    <t>Shark Bay Airport</t>
  </si>
  <si>
    <t>Shark Bay</t>
  </si>
  <si>
    <t>-25.8939</t>
  </si>
  <si>
    <t>113.577</t>
  </si>
  <si>
    <t>Durango Intl</t>
  </si>
  <si>
    <t>24.124194</t>
  </si>
  <si>
    <t>-104.528014</t>
  </si>
  <si>
    <t>MJI</t>
  </si>
  <si>
    <t>Mitiga Airport</t>
  </si>
  <si>
    <t>32.8941</t>
  </si>
  <si>
    <t>13.276</t>
  </si>
  <si>
    <t>Mbuji-mayi</t>
  </si>
  <si>
    <t>-6.121236</t>
  </si>
  <si>
    <t>23.569008</t>
  </si>
  <si>
    <t>9.333714</t>
  </si>
  <si>
    <t>123.300472</t>
  </si>
  <si>
    <t>Philibert Tsiranana</t>
  </si>
  <si>
    <t>-15.667144</t>
  </si>
  <si>
    <t>46.351828</t>
  </si>
  <si>
    <t>Mitilini</t>
  </si>
  <si>
    <t>Mytilini</t>
  </si>
  <si>
    <t>39.056667</t>
  </si>
  <si>
    <t>26.598333</t>
  </si>
  <si>
    <t>Murcia San Javier</t>
  </si>
  <si>
    <t>37.774972</t>
  </si>
  <si>
    <t>-0.812389</t>
  </si>
  <si>
    <t>Vieques Airport</t>
  </si>
  <si>
    <t>Vieques Island</t>
  </si>
  <si>
    <t>18.1158</t>
  </si>
  <si>
    <t>-65.4227</t>
  </si>
  <si>
    <t>Mirny</t>
  </si>
  <si>
    <t>62.534689</t>
  </si>
  <si>
    <t>114.038928</t>
  </si>
  <si>
    <t>Miami Intl</t>
  </si>
  <si>
    <t>25.79325</t>
  </si>
  <si>
    <t>-80.290556</t>
  </si>
  <si>
    <t>MarÃ­lia Airport</t>
  </si>
  <si>
    <t>MarÃ­lia</t>
  </si>
  <si>
    <t>-22.196892</t>
  </si>
  <si>
    <t>-49.9264</t>
  </si>
  <si>
    <t>Licenciado Manuel Crescencio Rejon Int</t>
  </si>
  <si>
    <t>Merida</t>
  </si>
  <si>
    <t>20.936981</t>
  </si>
  <si>
    <t>-89.657672</t>
  </si>
  <si>
    <t>Mianyang Airport</t>
  </si>
  <si>
    <t>31.4281</t>
  </si>
  <si>
    <t>104.741</t>
  </si>
  <si>
    <t>Habib Bourguiba Intl</t>
  </si>
  <si>
    <t>35.758056</t>
  </si>
  <si>
    <t>10.754722</t>
  </si>
  <si>
    <t>Vilnius Intl</t>
  </si>
  <si>
    <t>54.634133</t>
  </si>
  <si>
    <t>25.285767</t>
  </si>
  <si>
    <t>MIS</t>
  </si>
  <si>
    <t>Misima Island Airport</t>
  </si>
  <si>
    <t>Misima Island</t>
  </si>
  <si>
    <t>-10.6892</t>
  </si>
  <si>
    <t>152.838</t>
  </si>
  <si>
    <t>Merimbula</t>
  </si>
  <si>
    <t>-36.9086</t>
  </si>
  <si>
    <t>149.901</t>
  </si>
  <si>
    <t>27.4839</t>
  </si>
  <si>
    <t>95.0169</t>
  </si>
  <si>
    <t>25.452358</t>
  </si>
  <si>
    <t>82.859342</t>
  </si>
  <si>
    <t>Presidente Nicolau Lobato Intl</t>
  </si>
  <si>
    <t>East Timor</t>
  </si>
  <si>
    <t>-8.546553</t>
  </si>
  <si>
    <t>125.524719</t>
  </si>
  <si>
    <t>Dickinson Theodore Roosevelt Regional Airport</t>
  </si>
  <si>
    <t>Dickinson</t>
  </si>
  <si>
    <t>46.7975</t>
  </si>
  <si>
    <t>-102.801944</t>
  </si>
  <si>
    <t>Diqing Airport</t>
  </si>
  <si>
    <t>Shangri-La</t>
  </si>
  <si>
    <t>27.7936</t>
  </si>
  <si>
    <t>99.6772</t>
  </si>
  <si>
    <t>VNX</t>
  </si>
  <si>
    <t>Vilankulo</t>
  </si>
  <si>
    <t>Vilankulu</t>
  </si>
  <si>
    <t>-22.018431</t>
  </si>
  <si>
    <t>35.313297</t>
  </si>
  <si>
    <t>Arrachart</t>
  </si>
  <si>
    <t>-12.3494</t>
  </si>
  <si>
    <t>49.291747</t>
  </si>
  <si>
    <t>MGZ</t>
  </si>
  <si>
    <t>Myeik</t>
  </si>
  <si>
    <t>12.439797</t>
  </si>
  <si>
    <t>98.621478</t>
  </si>
  <si>
    <t>Gumrak</t>
  </si>
  <si>
    <t>48.782528</t>
  </si>
  <si>
    <t>44.345544</t>
  </si>
  <si>
    <t>DIS</t>
  </si>
  <si>
    <t>Loubomo Airport</t>
  </si>
  <si>
    <t>Loubomo</t>
  </si>
  <si>
    <t>-4.2</t>
  </si>
  <si>
    <t>12.7</t>
  </si>
  <si>
    <t>Dire Dawa Intl</t>
  </si>
  <si>
    <t>9.6247</t>
  </si>
  <si>
    <t>41.854203</t>
  </si>
  <si>
    <t>Marsh Harbor</t>
  </si>
  <si>
    <t>26.511406</t>
  </si>
  <si>
    <t>-77.083472</t>
  </si>
  <si>
    <t>Mannheim City</t>
  </si>
  <si>
    <t>49.472706</t>
  </si>
  <si>
    <t>8.514264</t>
  </si>
  <si>
    <t>Dienbienphu</t>
  </si>
  <si>
    <t>21.397481</t>
  </si>
  <si>
    <t>103.007831</t>
  </si>
  <si>
    <t>Mashhad</t>
  </si>
  <si>
    <t>36.234</t>
  </si>
  <si>
    <t>59.643</t>
  </si>
  <si>
    <t>60.122203</t>
  </si>
  <si>
    <t>19.898156</t>
  </si>
  <si>
    <t>MHR</t>
  </si>
  <si>
    <t>Sacramento Mather</t>
  </si>
  <si>
    <t>38.553897</t>
  </si>
  <si>
    <t>-121.297592</t>
  </si>
  <si>
    <t>Diyabakir</t>
  </si>
  <si>
    <t>37.893897</t>
  </si>
  <si>
    <t>40.201019</t>
  </si>
  <si>
    <t>MHP</t>
  </si>
  <si>
    <t>Minsk 1</t>
  </si>
  <si>
    <t>Minsk</t>
  </si>
  <si>
    <t>Belarus</t>
  </si>
  <si>
    <t>53.864472</t>
  </si>
  <si>
    <t>27.539683</t>
  </si>
  <si>
    <t>Nea Anchialos</t>
  </si>
  <si>
    <t>Nea Anghialos</t>
  </si>
  <si>
    <t>39.219619</t>
  </si>
  <si>
    <t>22.794339</t>
  </si>
  <si>
    <t>20.7131</t>
  </si>
  <si>
    <t>70.9211</t>
  </si>
  <si>
    <t>Manhattan Reigonal</t>
  </si>
  <si>
    <t>Manhattan</t>
  </si>
  <si>
    <t>39.140972</t>
  </si>
  <si>
    <t>-96.670833</t>
  </si>
  <si>
    <t>Zarzis</t>
  </si>
  <si>
    <t>33.875031</t>
  </si>
  <si>
    <t>10.775461</t>
  </si>
  <si>
    <t>DJB</t>
  </si>
  <si>
    <t>Sultan Thaha</t>
  </si>
  <si>
    <t>Jambi</t>
  </si>
  <si>
    <t>-1.638017</t>
  </si>
  <si>
    <t>103.644378</t>
  </si>
  <si>
    <t>Manchester NH</t>
  </si>
  <si>
    <t>42.932556</t>
  </si>
  <si>
    <t>-71.435667</t>
  </si>
  <si>
    <t>Ordos Ejin Horo</t>
  </si>
  <si>
    <t>39.85</t>
  </si>
  <si>
    <t>110.033</t>
  </si>
  <si>
    <t>Des Moines Intl</t>
  </si>
  <si>
    <t>Des Moines</t>
  </si>
  <si>
    <t>41.533972</t>
  </si>
  <si>
    <t>-93.663083</t>
  </si>
  <si>
    <t>MXH</t>
  </si>
  <si>
    <t>Moro Airport</t>
  </si>
  <si>
    <t>Moro</t>
  </si>
  <si>
    <t>-6.36333</t>
  </si>
  <si>
    <t>143.238</t>
  </si>
  <si>
    <t>17.721167</t>
  </si>
  <si>
    <t>83.224483</t>
  </si>
  <si>
    <t>-2.444486</t>
  </si>
  <si>
    <t>32.932667</t>
  </si>
  <si>
    <t>Hermanos Ameijeiras</t>
  </si>
  <si>
    <t>20.987642</t>
  </si>
  <si>
    <t>-76.9358</t>
  </si>
  <si>
    <t>Darwin Intl</t>
  </si>
  <si>
    <t>Darwin</t>
  </si>
  <si>
    <t>-12.4083333</t>
  </si>
  <si>
    <t>130.87266</t>
  </si>
  <si>
    <t>Muan</t>
  </si>
  <si>
    <t>34.991389</t>
  </si>
  <si>
    <t>126.382778</t>
  </si>
  <si>
    <t>Durango La Plata Co</t>
  </si>
  <si>
    <t>37.151516</t>
  </si>
  <si>
    <t>-107.75377</t>
  </si>
  <si>
    <t>Wattay Intl</t>
  </si>
  <si>
    <t>17.988322</t>
  </si>
  <si>
    <t>102.563256</t>
  </si>
  <si>
    <t>MWQ</t>
  </si>
  <si>
    <t>Magwe</t>
  </si>
  <si>
    <t>20.165453</t>
  </si>
  <si>
    <t>94.941185</t>
  </si>
  <si>
    <t>51.132767</t>
  </si>
  <si>
    <t>13.767161</t>
  </si>
  <si>
    <t>51.518314</t>
  </si>
  <si>
    <t>7.612242</t>
  </si>
  <si>
    <t>MWF</t>
  </si>
  <si>
    <t>Naone Airport</t>
  </si>
  <si>
    <t>Maewo Island</t>
  </si>
  <si>
    <t>168.083</t>
  </si>
  <si>
    <t>Martha\\'s Vineyard</t>
  </si>
  <si>
    <t>Vineyard Haven MA</t>
  </si>
  <si>
    <t>41.391667</t>
  </si>
  <si>
    <t>-70.615278</t>
  </si>
  <si>
    <t>Alfonso Lopez Pumarejo</t>
  </si>
  <si>
    <t>10.435042</t>
  </si>
  <si>
    <t>-73.249506</t>
  </si>
  <si>
    <t>Williamson Country Regional Airport</t>
  </si>
  <si>
    <t>Marion</t>
  </si>
  <si>
    <t>37.7549569</t>
  </si>
  <si>
    <t>-89.0110936</t>
  </si>
  <si>
    <t>Salak</t>
  </si>
  <si>
    <t>10.451392</t>
  </si>
  <si>
    <t>14.257361</t>
  </si>
  <si>
    <t>MVS</t>
  </si>
  <si>
    <t>Mucuri Airport</t>
  </si>
  <si>
    <t>Mucuri</t>
  </si>
  <si>
    <t>-18.0489</t>
  </si>
  <si>
    <t>-39.8642</t>
  </si>
  <si>
    <t>-14.868055</t>
  </si>
  <si>
    <t>-148.717225</t>
  </si>
  <si>
    <t>Fabio Alberto Leon Bentley</t>
  </si>
  <si>
    <t>Mitu</t>
  </si>
  <si>
    <t>1.253664</t>
  </si>
  <si>
    <t>-70.233878</t>
  </si>
  <si>
    <t>VRY</t>
  </si>
  <si>
    <t>VÃ¦rÃ¸y Heliport</t>
  </si>
  <si>
    <t>VÃ¦rÃ¸y</t>
  </si>
  <si>
    <t>67.6667</t>
  </si>
  <si>
    <t>12.6833</t>
  </si>
  <si>
    <t>Carrasco Intl</t>
  </si>
  <si>
    <t>-34.838417</t>
  </si>
  <si>
    <t>-56.030806</t>
  </si>
  <si>
    <t>MVB</t>
  </si>
  <si>
    <t>Mvengue</t>
  </si>
  <si>
    <t>Franceville</t>
  </si>
  <si>
    <t>-1.656156</t>
  </si>
  <si>
    <t>13.438036</t>
  </si>
  <si>
    <t>DUE</t>
  </si>
  <si>
    <t>Dundo Airport</t>
  </si>
  <si>
    <t>Dundo</t>
  </si>
  <si>
    <t>-7.40089</t>
  </si>
  <si>
    <t>20.8185</t>
  </si>
  <si>
    <t>-45.928055</t>
  </si>
  <si>
    <t>170.198333</t>
  </si>
  <si>
    <t>Villafranca</t>
  </si>
  <si>
    <t>45.395706</t>
  </si>
  <si>
    <t>10.888533</t>
  </si>
  <si>
    <t>MUZ</t>
  </si>
  <si>
    <t>Musoma Airport</t>
  </si>
  <si>
    <t>Musoma</t>
  </si>
  <si>
    <t>-1.483</t>
  </si>
  <si>
    <t>33.8</t>
  </si>
  <si>
    <t>53.421333</t>
  </si>
  <si>
    <t>-6.270075</t>
  </si>
  <si>
    <t>Multan Intl</t>
  </si>
  <si>
    <t>30.203222</t>
  </si>
  <si>
    <t>71.419111</t>
  </si>
  <si>
    <t>62.171111</t>
  </si>
  <si>
    <t>27.868611</t>
  </si>
  <si>
    <t>MUR</t>
  </si>
  <si>
    <t>Marudi</t>
  </si>
  <si>
    <t>4.1775</t>
  </si>
  <si>
    <t>114.321944</t>
  </si>
  <si>
    <t>MUN</t>
  </si>
  <si>
    <t>Maturin</t>
  </si>
  <si>
    <t>9.749067</t>
  </si>
  <si>
    <t>-63.1534</t>
  </si>
  <si>
    <t>13.576439</t>
  </si>
  <si>
    <t>124.205672</t>
  </si>
  <si>
    <t>Detroit Metro Wayne Co</t>
  </si>
  <si>
    <t>42.212444</t>
  </si>
  <si>
    <t>-83.353389</t>
  </si>
  <si>
    <t>Juan Gualberto Gomez Intl</t>
  </si>
  <si>
    <t>23.034445</t>
  </si>
  <si>
    <t>-81.435278</t>
  </si>
  <si>
    <t>-20.1361</t>
  </si>
  <si>
    <t>-157.345</t>
  </si>
  <si>
    <t>MUH</t>
  </si>
  <si>
    <t>Mersa Matruh</t>
  </si>
  <si>
    <t>Mersa-matruh</t>
  </si>
  <si>
    <t>31.325356</t>
  </si>
  <si>
    <t>27.221689</t>
  </si>
  <si>
    <t>Francisco Bangoy International</t>
  </si>
  <si>
    <t>7.125522</t>
  </si>
  <si>
    <t>125.645778</t>
  </si>
  <si>
    <t>MUE</t>
  </si>
  <si>
    <t>Waimea Kohala</t>
  </si>
  <si>
    <t>Kamuela</t>
  </si>
  <si>
    <t>20.001328</t>
  </si>
  <si>
    <t>-155.668108</t>
  </si>
  <si>
    <t>Franz Josef Strauss</t>
  </si>
  <si>
    <t>48.353783</t>
  </si>
  <si>
    <t>11.786086</t>
  </si>
  <si>
    <t>-19.972564</t>
  </si>
  <si>
    <t>23.431086</t>
  </si>
  <si>
    <t>Vasteras</t>
  </si>
  <si>
    <t>59.589444</t>
  </si>
  <si>
    <t>16.633611</t>
  </si>
  <si>
    <t>General Mariano Escobedo Intl</t>
  </si>
  <si>
    <t>25.778489</t>
  </si>
  <si>
    <t>-100.106878</t>
  </si>
  <si>
    <t>Minatitlan</t>
  </si>
  <si>
    <t>18.103419</t>
  </si>
  <si>
    <t>-94.580681</t>
  </si>
  <si>
    <t>MTV</t>
  </si>
  <si>
    <t>Mota Lava Airport</t>
  </si>
  <si>
    <t>Ablow</t>
  </si>
  <si>
    <t>-13.666</t>
  </si>
  <si>
    <t>167.712</t>
  </si>
  <si>
    <t>Los Garzones</t>
  </si>
  <si>
    <t>Monteria</t>
  </si>
  <si>
    <t>8.823744</t>
  </si>
  <si>
    <t>-75.825831</t>
  </si>
  <si>
    <t>VSG</t>
  </si>
  <si>
    <t>Luhansk International Airport</t>
  </si>
  <si>
    <t>Lugansk</t>
  </si>
  <si>
    <t>48.4174</t>
  </si>
  <si>
    <t>39.3741</t>
  </si>
  <si>
    <t>C P A Carlos Rovirosa Intl</t>
  </si>
  <si>
    <t>17.997</t>
  </si>
  <si>
    <t>-92.817361</t>
  </si>
  <si>
    <t>MTM</t>
  </si>
  <si>
    <t>Metlakatla Seaplane Base</t>
  </si>
  <si>
    <t>Metakatla</t>
  </si>
  <si>
    <t>55.131111</t>
  </si>
  <si>
    <t>-131.578056</t>
  </si>
  <si>
    <t>Durban Intl</t>
  </si>
  <si>
    <t>-29.970089</t>
  </si>
  <si>
    <t>30.950519</t>
  </si>
  <si>
    <t>Duesseldorf</t>
  </si>
  <si>
    <t>51.289453</t>
  </si>
  <si>
    <t>6.766775</t>
  </si>
  <si>
    <t>Unalaska</t>
  </si>
  <si>
    <t>53.900139</t>
  </si>
  <si>
    <t>-166.5435</t>
  </si>
  <si>
    <t>Montrose CO</t>
  </si>
  <si>
    <t>38.509794</t>
  </si>
  <si>
    <t>-107.894242</t>
  </si>
  <si>
    <t>Louis Armstrong New Orleans Intl</t>
  </si>
  <si>
    <t>New Orleans</t>
  </si>
  <si>
    <t>29.993389</t>
  </si>
  <si>
    <t>-90.258028</t>
  </si>
  <si>
    <t>Denizli</t>
  </si>
  <si>
    <t>37.785567</t>
  </si>
  <si>
    <t>29.701297</t>
  </si>
  <si>
    <t>MSW</t>
  </si>
  <si>
    <t>Massawa Intl</t>
  </si>
  <si>
    <t>Massawa</t>
  </si>
  <si>
    <t>15.669989</t>
  </si>
  <si>
    <t>39.370103</t>
  </si>
  <si>
    <t>Namibe Airport</t>
  </si>
  <si>
    <t>Mocamedes</t>
  </si>
  <si>
    <t>-15.261222</t>
  </si>
  <si>
    <t>12.146756</t>
  </si>
  <si>
    <t>DOG</t>
  </si>
  <si>
    <t>Dongola</t>
  </si>
  <si>
    <t>19.153867</t>
  </si>
  <si>
    <t>30.430094</t>
  </si>
  <si>
    <t>Doha Intl</t>
  </si>
  <si>
    <t>25.261125</t>
  </si>
  <si>
    <t>51.565056</t>
  </si>
  <si>
    <t>Sao Pedro</t>
  </si>
  <si>
    <t>Sao Vicente Island</t>
  </si>
  <si>
    <t>16.833689</t>
  </si>
  <si>
    <t>-25.054661</t>
  </si>
  <si>
    <t>Dnipropetrovsk Intl</t>
  </si>
  <si>
    <t>48.357222</t>
  </si>
  <si>
    <t>35.100556</t>
  </si>
  <si>
    <t>VXC</t>
  </si>
  <si>
    <t>Lichinga</t>
  </si>
  <si>
    <t>-13.273986</t>
  </si>
  <si>
    <t>35.266262</t>
  </si>
  <si>
    <t>Minsk 2</t>
  </si>
  <si>
    <t>53.882469</t>
  </si>
  <si>
    <t>28.030731</t>
  </si>
  <si>
    <t>Minneapolis St Paul Intl</t>
  </si>
  <si>
    <t>44.881956</t>
  </si>
  <si>
    <t>-93.221767</t>
  </si>
  <si>
    <t>Missoula Intl</t>
  </si>
  <si>
    <t>Missoula</t>
  </si>
  <si>
    <t>46.916306</t>
  </si>
  <si>
    <t>-114.090556</t>
  </si>
  <si>
    <t>48.587683</t>
  </si>
  <si>
    <t>-2.079958</t>
  </si>
  <si>
    <t>Dane Co Rgnl Truax Fld</t>
  </si>
  <si>
    <t>Madison</t>
  </si>
  <si>
    <t>43.139858</t>
  </si>
  <si>
    <t>-89.337514</t>
  </si>
  <si>
    <t>50.911658</t>
  </si>
  <si>
    <t>5.770144</t>
  </si>
  <si>
    <t>MSS</t>
  </si>
  <si>
    <t>Massena Intl Richards Fld</t>
  </si>
  <si>
    <t>Massena</t>
  </si>
  <si>
    <t>44.935833</t>
  </si>
  <si>
    <t>-74.845547</t>
  </si>
  <si>
    <t>38.747769</t>
  </si>
  <si>
    <t>41.661236</t>
  </si>
  <si>
    <t>Kronoberg</t>
  </si>
  <si>
    <t>Vaxjo</t>
  </si>
  <si>
    <t>56.929144</t>
  </si>
  <si>
    <t>14.727994</t>
  </si>
  <si>
    <t>Sir Seewoosagur Ramgoolam Intl</t>
  </si>
  <si>
    <t>-20.430235</t>
  </si>
  <si>
    <t>57.6836</t>
  </si>
  <si>
    <t>Mineralnyye Vody</t>
  </si>
  <si>
    <t>44.225072</t>
  </si>
  <si>
    <t>43.081889</t>
  </si>
  <si>
    <t>Monterey Peninsula</t>
  </si>
  <si>
    <t>Monterey</t>
  </si>
  <si>
    <t>36.587</t>
  </si>
  <si>
    <t>-121.842944</t>
  </si>
  <si>
    <t>Muskrat Dam</t>
  </si>
  <si>
    <t>53.4414</t>
  </si>
  <si>
    <t>-91.7628</t>
  </si>
  <si>
    <t>Manston</t>
  </si>
  <si>
    <t>51.342222</t>
  </si>
  <si>
    <t>1.346111</t>
  </si>
  <si>
    <t>Donetsk Intl</t>
  </si>
  <si>
    <t>48.073611</t>
  </si>
  <si>
    <t>37.739722</t>
  </si>
  <si>
    <t>-1.406111</t>
  </si>
  <si>
    <t>35.008056</t>
  </si>
  <si>
    <t>Melville Hall</t>
  </si>
  <si>
    <t>15.547028</t>
  </si>
  <si>
    <t>-61.3</t>
  </si>
  <si>
    <t>DOP</t>
  </si>
  <si>
    <t>Dolpa</t>
  </si>
  <si>
    <t>28.985718</t>
  </si>
  <si>
    <t>82.819145</t>
  </si>
  <si>
    <t>37.2716</t>
  </si>
  <si>
    <t>118.2819</t>
  </si>
  <si>
    <t>Provence</t>
  </si>
  <si>
    <t>43.435555</t>
  </si>
  <si>
    <t>5.213611</t>
  </si>
  <si>
    <t>MQX</t>
  </si>
  <si>
    <t>Makale</t>
  </si>
  <si>
    <t>13.467367</t>
  </si>
  <si>
    <t>39.533464</t>
  </si>
  <si>
    <t>MRD</t>
  </si>
  <si>
    <t>Alberto Carnevalli</t>
  </si>
  <si>
    <t>8.582294</t>
  </si>
  <si>
    <t>-71.161186</t>
  </si>
  <si>
    <t>MRA</t>
  </si>
  <si>
    <t>Misratah Airport</t>
  </si>
  <si>
    <t>Misratah</t>
  </si>
  <si>
    <t>32.325</t>
  </si>
  <si>
    <t>15.061</t>
  </si>
  <si>
    <t>Illizi Takhamalt</t>
  </si>
  <si>
    <t>26.723536</t>
  </si>
  <si>
    <t>8.622653</t>
  </si>
  <si>
    <t>Bali Ngurah Rai</t>
  </si>
  <si>
    <t>-8.748169</t>
  </si>
  <si>
    <t>115.167172</t>
  </si>
  <si>
    <t>Vanguardia</t>
  </si>
  <si>
    <t>4.167875</t>
  </si>
  <si>
    <t>-73.613761</t>
  </si>
  <si>
    <t>MQF</t>
  </si>
  <si>
    <t>Magnitogorsk</t>
  </si>
  <si>
    <t>Magnetiogorsk</t>
  </si>
  <si>
    <t>53.393131</t>
  </si>
  <si>
    <t>58.755661</t>
  </si>
  <si>
    <t>8.601261</t>
  </si>
  <si>
    <t>123.334481</t>
  </si>
  <si>
    <t>Knevichi</t>
  </si>
  <si>
    <t>43.398953</t>
  </si>
  <si>
    <t>132.148017</t>
  </si>
  <si>
    <t>Mpumalanga</t>
  </si>
  <si>
    <t>-25.3832</t>
  </si>
  <si>
    <t>31.1056</t>
  </si>
  <si>
    <t>MQN</t>
  </si>
  <si>
    <t>RÃ¸ssvoll Airport</t>
  </si>
  <si>
    <t>Mo i Rana</t>
  </si>
  <si>
    <t>66.3639</t>
  </si>
  <si>
    <t>14.3014</t>
  </si>
  <si>
    <t>37.2233</t>
  </si>
  <si>
    <t>40.6317</t>
  </si>
  <si>
    <t>Viru Viru Intl</t>
  </si>
  <si>
    <t>-17.644756</t>
  </si>
  <si>
    <t>-63.135364</t>
  </si>
  <si>
    <t>Mildura</t>
  </si>
  <si>
    <t>-34.2292</t>
  </si>
  <si>
    <t>142.086</t>
  </si>
  <si>
    <t>DRG</t>
  </si>
  <si>
    <t>Deering Airport</t>
  </si>
  <si>
    <t>Deering</t>
  </si>
  <si>
    <t>66.0696</t>
  </si>
  <si>
    <t>-162.766</t>
  </si>
  <si>
    <t>MPH</t>
  </si>
  <si>
    <t>Godofredo P</t>
  </si>
  <si>
    <t>Caticlan</t>
  </si>
  <si>
    <t>11.9214999</t>
  </si>
  <si>
    <t>121.953</t>
  </si>
  <si>
    <t>Mediterranee</t>
  </si>
  <si>
    <t>43.576194</t>
  </si>
  <si>
    <t>3.963014</t>
  </si>
  <si>
    <t>MPN</t>
  </si>
  <si>
    <t>Mount Pleasant</t>
  </si>
  <si>
    <t>Falkland Islands</t>
  </si>
  <si>
    <t>-51.822777</t>
  </si>
  <si>
    <t>-58.447222</t>
  </si>
  <si>
    <t>MPM</t>
  </si>
  <si>
    <t>Maputo</t>
  </si>
  <si>
    <t>-25.920836</t>
  </si>
  <si>
    <t>32.572606</t>
  </si>
  <si>
    <t>FAE</t>
  </si>
  <si>
    <t>Vagar</t>
  </si>
  <si>
    <t>Faroe Islands</t>
  </si>
  <si>
    <t>62.063628</t>
  </si>
  <si>
    <t>-7.277219</t>
  </si>
  <si>
    <t>38.2692</t>
  </si>
  <si>
    <t>109.731</t>
  </si>
  <si>
    <t>12.0535</t>
  </si>
  <si>
    <t>24.9562</t>
  </si>
  <si>
    <t>Fairbanks Intl</t>
  </si>
  <si>
    <t>Fairbanks</t>
  </si>
  <si>
    <t>64.815114</t>
  </si>
  <si>
    <t>-147.856267</t>
  </si>
  <si>
    <t>Fargo</t>
  </si>
  <si>
    <t>46.92065</t>
  </si>
  <si>
    <t>-96.8157639</t>
  </si>
  <si>
    <t>37.014425</t>
  </si>
  <si>
    <t>-7.965911</t>
  </si>
  <si>
    <t>-16.05415</t>
  </si>
  <si>
    <t>-145.656994</t>
  </si>
  <si>
    <t>Fresno Yosemite Intl</t>
  </si>
  <si>
    <t>Fresno</t>
  </si>
  <si>
    <t>36.776194</t>
  </si>
  <si>
    <t>-119.71814</t>
  </si>
  <si>
    <t>Fayetteville Regional Grannis Field</t>
  </si>
  <si>
    <t>Fayetteville</t>
  </si>
  <si>
    <t>34.9912</t>
  </si>
  <si>
    <t>-78.8803</t>
  </si>
  <si>
    <t>Dr Ambedkar Intl</t>
  </si>
  <si>
    <t>21.092192</t>
  </si>
  <si>
    <t>79.047183</t>
  </si>
  <si>
    <t>Nakhchivan</t>
  </si>
  <si>
    <t>39.1888</t>
  </si>
  <si>
    <t>45.4584</t>
  </si>
  <si>
    <t>Capodichino</t>
  </si>
  <si>
    <t>40.886033</t>
  </si>
  <si>
    <t>14.290781</t>
  </si>
  <si>
    <t>30.754</t>
  </si>
  <si>
    <t>106.062</t>
  </si>
  <si>
    <t>NAQ</t>
  </si>
  <si>
    <t>Qaanaaq Airport</t>
  </si>
  <si>
    <t>Qaanaaq</t>
  </si>
  <si>
    <t>77.4886</t>
  </si>
  <si>
    <t>-69.3887</t>
  </si>
  <si>
    <t>Nadi Intl</t>
  </si>
  <si>
    <t>Nandi</t>
  </si>
  <si>
    <t>-17.755392</t>
  </si>
  <si>
    <t>177.443378</t>
  </si>
  <si>
    <t>Muren Airport</t>
  </si>
  <si>
    <t>Muren</t>
  </si>
  <si>
    <t>49.6633</t>
  </si>
  <si>
    <t>100.099</t>
  </si>
  <si>
    <t>MXT</t>
  </si>
  <si>
    <t>Maintirano Airport</t>
  </si>
  <si>
    <t>Maintirano</t>
  </si>
  <si>
    <t>-18.05</t>
  </si>
  <si>
    <t>44.033</t>
  </si>
  <si>
    <t>24.35</t>
  </si>
  <si>
    <t>116.133</t>
  </si>
  <si>
    <t>60.957908</t>
  </si>
  <si>
    <t>14.511383</t>
  </si>
  <si>
    <t>MXM</t>
  </si>
  <si>
    <t>Morombe</t>
  </si>
  <si>
    <t>-21.753867</t>
  </si>
  <si>
    <t>43.375533</t>
  </si>
  <si>
    <t>General Rodolfo Sanchez Taboada Intl</t>
  </si>
  <si>
    <t>32.630634</t>
  </si>
  <si>
    <t>-115.241637</t>
  </si>
  <si>
    <t>Malpensa</t>
  </si>
  <si>
    <t>45.630606</t>
  </si>
  <si>
    <t>8.728111</t>
  </si>
  <si>
    <t>22.379528</t>
  </si>
  <si>
    <t>-73.0135</t>
  </si>
  <si>
    <t>-3.22931</t>
  </si>
  <si>
    <t>40.1017</t>
  </si>
  <si>
    <t>33.827222</t>
  </si>
  <si>
    <t>132.699722</t>
  </si>
  <si>
    <t>MYI</t>
  </si>
  <si>
    <t>Murray Island Airport</t>
  </si>
  <si>
    <t>Murray Island</t>
  </si>
  <si>
    <t>-9.91667</t>
  </si>
  <si>
    <t>144.055</t>
  </si>
  <si>
    <t>Moruya</t>
  </si>
  <si>
    <t>-35.8978</t>
  </si>
  <si>
    <t>150.144</t>
  </si>
  <si>
    <t>MYU</t>
  </si>
  <si>
    <t>Mekoryuk Airport</t>
  </si>
  <si>
    <t>Mekoryuk</t>
  </si>
  <si>
    <t>60.3714</t>
  </si>
  <si>
    <t>-166.271</t>
  </si>
  <si>
    <t>MYT</t>
  </si>
  <si>
    <t>Myitkyina</t>
  </si>
  <si>
    <t>25.383636</t>
  </si>
  <si>
    <t>97.351919</t>
  </si>
  <si>
    <t>MYW</t>
  </si>
  <si>
    <t>Mtwara</t>
  </si>
  <si>
    <t>-10.339058</t>
  </si>
  <si>
    <t>40.181781</t>
  </si>
  <si>
    <t>4.322014</t>
  </si>
  <si>
    <t>113.986806</t>
  </si>
  <si>
    <t>MYL</t>
  </si>
  <si>
    <t>McCall Municipal Airport</t>
  </si>
  <si>
    <t>McCall</t>
  </si>
  <si>
    <t>44.889722</t>
  </si>
  <si>
    <t>-116.101389</t>
  </si>
  <si>
    <t>Myrtle Beach Intl</t>
  </si>
  <si>
    <t>Myrtle Beach</t>
  </si>
  <si>
    <t>33.67975</t>
  </si>
  <si>
    <t>-78.928333</t>
  </si>
  <si>
    <t>MZG</t>
  </si>
  <si>
    <t>Magong</t>
  </si>
  <si>
    <t>Makung</t>
  </si>
  <si>
    <t>23.568669</t>
  </si>
  <si>
    <t>119.628311</t>
  </si>
  <si>
    <t>40.829375</t>
  </si>
  <si>
    <t>35.521992</t>
  </si>
  <si>
    <t>Ambodedjo</t>
  </si>
  <si>
    <t>14.512803</t>
  </si>
  <si>
    <t>-4.079561</t>
  </si>
  <si>
    <t>La Nubia</t>
  </si>
  <si>
    <t>5.029597</t>
  </si>
  <si>
    <t>-75.464708</t>
  </si>
  <si>
    <t>4.048333</t>
  </si>
  <si>
    <t>114.805</t>
  </si>
  <si>
    <t>General Rafael Buelna Intl</t>
  </si>
  <si>
    <t>Mazatlan</t>
  </si>
  <si>
    <t>23.161356</t>
  </si>
  <si>
    <t>-106.266072</t>
  </si>
  <si>
    <t>Mazar-i-sharif</t>
  </si>
  <si>
    <t>36.706914</t>
  </si>
  <si>
    <t>67.209678</t>
  </si>
  <si>
    <t>Key West Intl</t>
  </si>
  <si>
    <t>Key West</t>
  </si>
  <si>
    <t>24.556111</t>
  </si>
  <si>
    <t>-81.759556</t>
  </si>
  <si>
    <t>Sierra Maestra</t>
  </si>
  <si>
    <t>20.288172</t>
  </si>
  <si>
    <t>-77.0893</t>
  </si>
  <si>
    <t>38.606925</t>
  </si>
  <si>
    <t>39.291417</t>
  </si>
  <si>
    <t>VAI</t>
  </si>
  <si>
    <t>Vanimo Airport</t>
  </si>
  <si>
    <t>Vanimo</t>
  </si>
  <si>
    <t>-2.69717</t>
  </si>
  <si>
    <t>141.302</t>
  </si>
  <si>
    <t>63.05065</t>
  </si>
  <si>
    <t>21.762175</t>
  </si>
  <si>
    <t>Ministro Pistarini</t>
  </si>
  <si>
    <t>-34.822222</t>
  </si>
  <si>
    <t>-58.535833</t>
  </si>
  <si>
    <t>50.734444</t>
  </si>
  <si>
    <t>-3.413889</t>
  </si>
  <si>
    <t>El AlcaravÃ¡n Airport</t>
  </si>
  <si>
    <t>5.319114</t>
  </si>
  <si>
    <t>-72.383975</t>
  </si>
  <si>
    <t>Venezia Tessera</t>
  </si>
  <si>
    <t>Venice</t>
  </si>
  <si>
    <t>45.505278</t>
  </si>
  <si>
    <t>12.351944</t>
  </si>
  <si>
    <t>Ndjili Intl</t>
  </si>
  <si>
    <t>-4.38575</t>
  </si>
  <si>
    <t>15.444569</t>
  </si>
  <si>
    <t>Montichiari</t>
  </si>
  <si>
    <t>45.428889</t>
  </si>
  <si>
    <t>10.330556</t>
  </si>
  <si>
    <t>VBV</t>
  </si>
  <si>
    <t>Vanua Balavu Airport</t>
  </si>
  <si>
    <t>Vanua Balavu</t>
  </si>
  <si>
    <t>-17.269</t>
  </si>
  <si>
    <t>-178.976</t>
  </si>
  <si>
    <t>57.662797</t>
  </si>
  <si>
    <t>18.346211</t>
  </si>
  <si>
    <t>NGI</t>
  </si>
  <si>
    <t>Ngau Airport</t>
  </si>
  <si>
    <t>Ngau</t>
  </si>
  <si>
    <t>-18.1156</t>
  </si>
  <si>
    <t>179.34</t>
  </si>
  <si>
    <t>Chubu Centrair Intl</t>
  </si>
  <si>
    <t>34.858414</t>
  </si>
  <si>
    <t>136.805408</t>
  </si>
  <si>
    <t>32.916944</t>
  </si>
  <si>
    <t>129.913611</t>
  </si>
  <si>
    <t>38.468219</t>
  </si>
  <si>
    <t>43.3323</t>
  </si>
  <si>
    <t>VAK</t>
  </si>
  <si>
    <t>Chevak Airport</t>
  </si>
  <si>
    <t>Chevak</t>
  </si>
  <si>
    <t>61.5338</t>
  </si>
  <si>
    <t>-165.584</t>
  </si>
  <si>
    <t>43.232072</t>
  </si>
  <si>
    <t>27.825106</t>
  </si>
  <si>
    <t>Vavau Intl</t>
  </si>
  <si>
    <t>Vava'u</t>
  </si>
  <si>
    <t>-18.585336</t>
  </si>
  <si>
    <t>-173.961717</t>
  </si>
  <si>
    <t>Lishe</t>
  </si>
  <si>
    <t>Ninbo</t>
  </si>
  <si>
    <t>29.826683</t>
  </si>
  <si>
    <t>121.461906</t>
  </si>
  <si>
    <t>39.813828</t>
  </si>
  <si>
    <t>36.903497</t>
  </si>
  <si>
    <t>N'gaoundere</t>
  </si>
  <si>
    <t>7.357011</t>
  </si>
  <si>
    <t>13.559242</t>
  </si>
  <si>
    <t>Svartnes Airport</t>
  </si>
  <si>
    <t>VardÃ¸</t>
  </si>
  <si>
    <t>70.355392</t>
  </si>
  <si>
    <t>31.044889</t>
  </si>
  <si>
    <t>VEE</t>
  </si>
  <si>
    <t>Venetie Airport</t>
  </si>
  <si>
    <t>Venetie</t>
  </si>
  <si>
    <t>67.008611</t>
  </si>
  <si>
    <t>-146.366389</t>
  </si>
  <si>
    <t>Nuku Hiva</t>
  </si>
  <si>
    <t>-8.795603</t>
  </si>
  <si>
    <t>-140.228789</t>
  </si>
  <si>
    <t>VEL</t>
  </si>
  <si>
    <t>Vernal Regional Airport</t>
  </si>
  <si>
    <t>Vernal</t>
  </si>
  <si>
    <t>40.440833</t>
  </si>
  <si>
    <t>-109.51</t>
  </si>
  <si>
    <t>VDS</t>
  </si>
  <si>
    <t>Vadso</t>
  </si>
  <si>
    <t>70.065</t>
  </si>
  <si>
    <t>29.844</t>
  </si>
  <si>
    <t>NHA</t>
  </si>
  <si>
    <t>Nhatrang</t>
  </si>
  <si>
    <t>12.227467</t>
  </si>
  <si>
    <t>109.192322</t>
  </si>
  <si>
    <t>Valdez Pioneer Fld</t>
  </si>
  <si>
    <t>Valdez</t>
  </si>
  <si>
    <t>61.133949</t>
  </si>
  <si>
    <t>-146.248342</t>
  </si>
  <si>
    <t>Hierro</t>
  </si>
  <si>
    <t>27.814847</t>
  </si>
  <si>
    <t>-17.887056</t>
  </si>
  <si>
    <t>NIP</t>
  </si>
  <si>
    <t>Jacksonville Nas</t>
  </si>
  <si>
    <t>30.235834</t>
  </si>
  <si>
    <t>-81.680556</t>
  </si>
  <si>
    <t>Leirin</t>
  </si>
  <si>
    <t>61.015556</t>
  </si>
  <si>
    <t>9.288056</t>
  </si>
  <si>
    <t>Diori Hamani</t>
  </si>
  <si>
    <t>13.481547</t>
  </si>
  <si>
    <t>2.183614</t>
  </si>
  <si>
    <t>29.94025</t>
  </si>
  <si>
    <t>34.93585</t>
  </si>
  <si>
    <t>Gobernador Castello</t>
  </si>
  <si>
    <t>-40.869222</t>
  </si>
  <si>
    <t>-63.000389</t>
  </si>
  <si>
    <t>NIB</t>
  </si>
  <si>
    <t>Nikolai Airport</t>
  </si>
  <si>
    <t>Nikolai</t>
  </si>
  <si>
    <t>63.010833</t>
  </si>
  <si>
    <t>-154.383889</t>
  </si>
  <si>
    <t>Viracopos</t>
  </si>
  <si>
    <t>-23.0075</t>
  </si>
  <si>
    <t>-47.134444</t>
  </si>
  <si>
    <t>VCV</t>
  </si>
  <si>
    <t>Southern California Logistics</t>
  </si>
  <si>
    <t>Victorville</t>
  </si>
  <si>
    <t>34.597453</t>
  </si>
  <si>
    <t>-117.382997</t>
  </si>
  <si>
    <t>Saiss</t>
  </si>
  <si>
    <t>33.927261</t>
  </si>
  <si>
    <t>-4.977958</t>
  </si>
  <si>
    <t>Jomo Kenyatta International</t>
  </si>
  <si>
    <t>-1.319167</t>
  </si>
  <si>
    <t>36.9275</t>
  </si>
  <si>
    <t>42.2318</t>
  </si>
  <si>
    <t>-8.626775</t>
  </si>
  <si>
    <t>16.530433</t>
  </si>
  <si>
    <t>80.796847</t>
  </si>
  <si>
    <t>FEG</t>
  </si>
  <si>
    <t>Fergana Airport</t>
  </si>
  <si>
    <t>Fergana</t>
  </si>
  <si>
    <t>40.3588</t>
  </si>
  <si>
    <t>71.745</t>
  </si>
  <si>
    <t>FEN</t>
  </si>
  <si>
    <t>Fernando De Noronha</t>
  </si>
  <si>
    <t>Fernando Do Noronha</t>
  </si>
  <si>
    <t>-3.854928</t>
  </si>
  <si>
    <t>-32.423336</t>
  </si>
  <si>
    <t>Begishevo</t>
  </si>
  <si>
    <t>55.34</t>
  </si>
  <si>
    <t>52.06</t>
  </si>
  <si>
    <t>Augusto Severo</t>
  </si>
  <si>
    <t>Natal</t>
  </si>
  <si>
    <t>-5.911417</t>
  </si>
  <si>
    <t>-35.247717</t>
  </si>
  <si>
    <t>Lynden Pindling Intl</t>
  </si>
  <si>
    <t>25.038958</t>
  </si>
  <si>
    <t>-77.466231</t>
  </si>
  <si>
    <t>Kapadokya</t>
  </si>
  <si>
    <t>38.771867</t>
  </si>
  <si>
    <t>34.53455</t>
  </si>
  <si>
    <t>NAW</t>
  </si>
  <si>
    <t>Narathiwat</t>
  </si>
  <si>
    <t>6.519922</t>
  </si>
  <si>
    <t>101.7434</t>
  </si>
  <si>
    <t>NCN</t>
  </si>
  <si>
    <t>Chenega Bay Airport</t>
  </si>
  <si>
    <t>Chenega</t>
  </si>
  <si>
    <t>60.077222</t>
  </si>
  <si>
    <t>-147.991944</t>
  </si>
  <si>
    <t>Cote D\\'Azur</t>
  </si>
  <si>
    <t>43.658411</t>
  </si>
  <si>
    <t>7.215872</t>
  </si>
  <si>
    <t>Victoria Falls Intl</t>
  </si>
  <si>
    <t>-18.095881</t>
  </si>
  <si>
    <t>25.839006</t>
  </si>
  <si>
    <t>55.0375</t>
  </si>
  <si>
    <t>-1.691667</t>
  </si>
  <si>
    <t>63.424303</t>
  </si>
  <si>
    <t>-20.278875</t>
  </si>
  <si>
    <t>47.671317</t>
  </si>
  <si>
    <t>9.511486</t>
  </si>
  <si>
    <t>Fort-de-france</t>
  </si>
  <si>
    <t>14.591033</t>
  </si>
  <si>
    <t>-61.003175</t>
  </si>
  <si>
    <t>NCA</t>
  </si>
  <si>
    <t>North Caicos</t>
  </si>
  <si>
    <t>21.917475</t>
  </si>
  <si>
    <t>-71.939561</t>
  </si>
  <si>
    <t>General Heriberto Jara Intl</t>
  </si>
  <si>
    <t>Vera Cruz</t>
  </si>
  <si>
    <t>19.145931</t>
  </si>
  <si>
    <t>-96.187267</t>
  </si>
  <si>
    <t>FDE</t>
  </si>
  <si>
    <t>Forde Bringeland</t>
  </si>
  <si>
    <t>Forde</t>
  </si>
  <si>
    <t>61.392</t>
  </si>
  <si>
    <t>5.763</t>
  </si>
  <si>
    <t>NBX</t>
  </si>
  <si>
    <t>Nabire</t>
  </si>
  <si>
    <t>-3.368183</t>
  </si>
  <si>
    <t>135.496406</t>
  </si>
  <si>
    <t>El Aroui Airport</t>
  </si>
  <si>
    <t>El Aroui</t>
  </si>
  <si>
    <t>34.9888</t>
  </si>
  <si>
    <t>-3.02821</t>
  </si>
  <si>
    <t>Western Sahara</t>
  </si>
  <si>
    <t>23.7183</t>
  </si>
  <si>
    <t>-15.932</t>
  </si>
  <si>
    <t>Ndjamena Hassan Djamous</t>
  </si>
  <si>
    <t>N'djamena</t>
  </si>
  <si>
    <t>12.133689</t>
  </si>
  <si>
    <t>15.034019</t>
  </si>
  <si>
    <t>VIG</t>
  </si>
  <si>
    <t>Juan Pablo PÃ©rez Alfonso Airport</t>
  </si>
  <si>
    <t>El VigÃ­a</t>
  </si>
  <si>
    <t>8.6241</t>
  </si>
  <si>
    <t>-71.672819</t>
  </si>
  <si>
    <t>VIJ</t>
  </si>
  <si>
    <t>Virgin Gorda Airport</t>
  </si>
  <si>
    <t>Spanish Town</t>
  </si>
  <si>
    <t>British Virgin Islands</t>
  </si>
  <si>
    <t>18.4464</t>
  </si>
  <si>
    <t>-64.4275</t>
  </si>
  <si>
    <t>18.737569</t>
  </si>
  <si>
    <t>105.670764</t>
  </si>
  <si>
    <t>Qiqihar Sanjiazi Airport</t>
  </si>
  <si>
    <t>47.239628</t>
  </si>
  <si>
    <t>123.918131</t>
  </si>
  <si>
    <t>41.804475</t>
  </si>
  <si>
    <t>12.250797</t>
  </si>
  <si>
    <t>Schwechat</t>
  </si>
  <si>
    <t>Vienna</t>
  </si>
  <si>
    <t>48.110278</t>
  </si>
  <si>
    <t>16.569722</t>
  </si>
  <si>
    <t>20.933067</t>
  </si>
  <si>
    <t>-17.029956</t>
  </si>
  <si>
    <t>Glacier Park Intl</t>
  </si>
  <si>
    <t>Kalispell</t>
  </si>
  <si>
    <t>48.310472</t>
  </si>
  <si>
    <t>-114.256</t>
  </si>
  <si>
    <t>Meythet</t>
  </si>
  <si>
    <t>45.929233</t>
  </si>
  <si>
    <t>6.098764</t>
  </si>
  <si>
    <t>NCU</t>
  </si>
  <si>
    <t>Nukus Airport</t>
  </si>
  <si>
    <t>Nukus</t>
  </si>
  <si>
    <t>42.4884</t>
  </si>
  <si>
    <t>59.6233</t>
  </si>
  <si>
    <t>Vance Winkworth Amory International Airport</t>
  </si>
  <si>
    <t>17.205678</t>
  </si>
  <si>
    <t>-62.589869</t>
  </si>
  <si>
    <t>64.579083</t>
  </si>
  <si>
    <t>16.833575</t>
  </si>
  <si>
    <t>-9.689067</t>
  </si>
  <si>
    <t>20.431875</t>
  </si>
  <si>
    <t>Lubumbashi Intl</t>
  </si>
  <si>
    <t>Lubumashi</t>
  </si>
  <si>
    <t>-11.591333</t>
  </si>
  <si>
    <t>27.530889</t>
  </si>
  <si>
    <t>Villa Garzon Airport</t>
  </si>
  <si>
    <t>0.978889</t>
  </si>
  <si>
    <t>-76.605556</t>
  </si>
  <si>
    <t>ENI</t>
  </si>
  <si>
    <t>El Nido Airport</t>
  </si>
  <si>
    <t>El Nido</t>
  </si>
  <si>
    <t>11.202</t>
  </si>
  <si>
    <t>119.417</t>
  </si>
  <si>
    <t>Nosara</t>
  </si>
  <si>
    <t>9.97649</t>
  </si>
  <si>
    <t>-85.653</t>
  </si>
  <si>
    <t>Ireland West Knock</t>
  </si>
  <si>
    <t>Connaught</t>
  </si>
  <si>
    <t>53.910297</t>
  </si>
  <si>
    <t>-8.818492</t>
  </si>
  <si>
    <t>6.474272</t>
  </si>
  <si>
    <t>7.561961</t>
  </si>
  <si>
    <t>ENW</t>
  </si>
  <si>
    <t>Kenosha Regional Airport</t>
  </si>
  <si>
    <t>Kenosha</t>
  </si>
  <si>
    <t>42.5956944</t>
  </si>
  <si>
    <t>-87.9278056</t>
  </si>
  <si>
    <t>Noyabrsk</t>
  </si>
  <si>
    <t>63.110079</t>
  </si>
  <si>
    <t>75.162243</t>
  </si>
  <si>
    <t>ENS</t>
  </si>
  <si>
    <t>Twenthe</t>
  </si>
  <si>
    <t>Enschede</t>
  </si>
  <si>
    <t>52.27</t>
  </si>
  <si>
    <t>6.874167</t>
  </si>
  <si>
    <t>-12.808878</t>
  </si>
  <si>
    <t>15.760547</t>
  </si>
  <si>
    <t>La Tontouta</t>
  </si>
  <si>
    <t>-22.014553</t>
  </si>
  <si>
    <t>166.212972</t>
  </si>
  <si>
    <t>Yan'an</t>
  </si>
  <si>
    <t>36.6369</t>
  </si>
  <si>
    <t>109.554</t>
  </si>
  <si>
    <t>Fascene</t>
  </si>
  <si>
    <t>Nosy-be</t>
  </si>
  <si>
    <t>-13.312067</t>
  </si>
  <si>
    <t>48.314822</t>
  </si>
  <si>
    <t>Olaya Herrera</t>
  </si>
  <si>
    <t>6.219958</t>
  </si>
  <si>
    <t>-75.590519</t>
  </si>
  <si>
    <t>NOZ</t>
  </si>
  <si>
    <t>Spichenkovo Airport</t>
  </si>
  <si>
    <t>Novokuznetsk</t>
  </si>
  <si>
    <t>53.8114</t>
  </si>
  <si>
    <t>86.8772</t>
  </si>
  <si>
    <t>Wuxu</t>
  </si>
  <si>
    <t>22.608267</t>
  </si>
  <si>
    <t>108.172442</t>
  </si>
  <si>
    <t>El Carano</t>
  </si>
  <si>
    <t>Quibdo</t>
  </si>
  <si>
    <t>5.690758</t>
  </si>
  <si>
    <t>-76.641181</t>
  </si>
  <si>
    <t>NNL</t>
  </si>
  <si>
    <t>Nondalton Airport</t>
  </si>
  <si>
    <t>Nondalton</t>
  </si>
  <si>
    <t>59.966944</t>
  </si>
  <si>
    <t>-154.851667</t>
  </si>
  <si>
    <t>NNM</t>
  </si>
  <si>
    <t>Naryan-Mar</t>
  </si>
  <si>
    <t>67.380537</t>
  </si>
  <si>
    <t>53.051016</t>
  </si>
  <si>
    <t>UIH</t>
  </si>
  <si>
    <t>Phu Cat Airport</t>
  </si>
  <si>
    <t>Phucat</t>
  </si>
  <si>
    <t>13.954986</t>
  </si>
  <si>
    <t>109.042267</t>
  </si>
  <si>
    <t>NNT</t>
  </si>
  <si>
    <t>Nan</t>
  </si>
  <si>
    <t>18.807914</t>
  </si>
  <si>
    <t>100.783419</t>
  </si>
  <si>
    <t>UII</t>
  </si>
  <si>
    <t>Utila Airport</t>
  </si>
  <si>
    <t>Utila</t>
  </si>
  <si>
    <t>16.091667</t>
  </si>
  <si>
    <t>-86.8875</t>
  </si>
  <si>
    <t>UIN</t>
  </si>
  <si>
    <t>Quincy Regional Baldwin Field</t>
  </si>
  <si>
    <t>Quincy</t>
  </si>
  <si>
    <t>39.9427</t>
  </si>
  <si>
    <t>-91.1946</t>
  </si>
  <si>
    <t>Mariscal Sucre Intl</t>
  </si>
  <si>
    <t>-0.141144</t>
  </si>
  <si>
    <t>-78.488214</t>
  </si>
  <si>
    <t>32.9808</t>
  </si>
  <si>
    <t>112.615</t>
  </si>
  <si>
    <t>30.571294</t>
  </si>
  <si>
    <t>2.859586</t>
  </si>
  <si>
    <t>25.474861</t>
  </si>
  <si>
    <t>-76.683489</t>
  </si>
  <si>
    <t>ELI</t>
  </si>
  <si>
    <t>Elim Airport</t>
  </si>
  <si>
    <t>Elim</t>
  </si>
  <si>
    <t>64.615</t>
  </si>
  <si>
    <t>-162.270556</t>
  </si>
  <si>
    <t>Elmira Corning Rgnl</t>
  </si>
  <si>
    <t>Elmira</t>
  </si>
  <si>
    <t>42.159889</t>
  </si>
  <si>
    <t>-76.891611</t>
  </si>
  <si>
    <t>El Paso Intl</t>
  </si>
  <si>
    <t>El Paso</t>
  </si>
  <si>
    <t>31.80725</t>
  </si>
  <si>
    <t>-106.377583</t>
  </si>
  <si>
    <t>26.302822</t>
  </si>
  <si>
    <t>43.773911</t>
  </si>
  <si>
    <t>Presidente Peron</t>
  </si>
  <si>
    <t>Neuquen</t>
  </si>
  <si>
    <t>-38.949</t>
  </si>
  <si>
    <t>-68.155711</t>
  </si>
  <si>
    <t>-33.035569</t>
  </si>
  <si>
    <t>27.825939</t>
  </si>
  <si>
    <t>Guemar Airport</t>
  </si>
  <si>
    <t>Guemar</t>
  </si>
  <si>
    <t>33.5114</t>
  </si>
  <si>
    <t>6.77679</t>
  </si>
  <si>
    <t>ELV</t>
  </si>
  <si>
    <t>Elfin Cove Seaplane Base</t>
  </si>
  <si>
    <t>Elfin Cove</t>
  </si>
  <si>
    <t>58.195278</t>
  </si>
  <si>
    <t>-136.3475</t>
  </si>
  <si>
    <t>ELY</t>
  </si>
  <si>
    <t>Ely Airport</t>
  </si>
  <si>
    <t>Ely</t>
  </si>
  <si>
    <t>39.299722</t>
  </si>
  <si>
    <t>-114.841944</t>
  </si>
  <si>
    <t>NQU</t>
  </si>
  <si>
    <t>Reyes Murillo Airport</t>
  </si>
  <si>
    <t>NuquÃ­</t>
  </si>
  <si>
    <t>5.7</t>
  </si>
  <si>
    <t>-77.28</t>
  </si>
  <si>
    <t>St Mawgan</t>
  </si>
  <si>
    <t>Newquai</t>
  </si>
  <si>
    <t>50.440558</t>
  </si>
  <si>
    <t>-4.995408</t>
  </si>
  <si>
    <t>Nottingham East Midlands</t>
  </si>
  <si>
    <t>East Midlands</t>
  </si>
  <si>
    <t>52.831111</t>
  </si>
  <si>
    <t>-1.328056</t>
  </si>
  <si>
    <t>EME</t>
  </si>
  <si>
    <t>Emden</t>
  </si>
  <si>
    <t>53.391186</t>
  </si>
  <si>
    <t>7.227408</t>
  </si>
  <si>
    <t>Narrandera</t>
  </si>
  <si>
    <t>-34.7022</t>
  </si>
  <si>
    <t>146.512</t>
  </si>
  <si>
    <t>EMK</t>
  </si>
  <si>
    <t>Emmonak Airport</t>
  </si>
  <si>
    <t>Emmonak</t>
  </si>
  <si>
    <t>62.786111</t>
  </si>
  <si>
    <t>-164.490833</t>
  </si>
  <si>
    <t>34.632778</t>
  </si>
  <si>
    <t>135.223889</t>
  </si>
  <si>
    <t>UKK</t>
  </si>
  <si>
    <t>Ust Kamenogorsk Airport</t>
  </si>
  <si>
    <t>Ust Kamenogorsk</t>
  </si>
  <si>
    <t>50.0366</t>
  </si>
  <si>
    <t>82.4942</t>
  </si>
  <si>
    <t>Kenai Muni</t>
  </si>
  <si>
    <t>Kenai</t>
  </si>
  <si>
    <t>60.573111</t>
  </si>
  <si>
    <t>-151.245</t>
  </si>
  <si>
    <t>30.3203</t>
  </si>
  <si>
    <t>109.485</t>
  </si>
  <si>
    <t>68.362586</t>
  </si>
  <si>
    <t>23.424322</t>
  </si>
  <si>
    <t>ENE</t>
  </si>
  <si>
    <t>H Hasan Aroeboesman</t>
  </si>
  <si>
    <t>Ende</t>
  </si>
  <si>
    <t>-8.849294</t>
  </si>
  <si>
    <t>121.660644</t>
  </si>
  <si>
    <t>Lukou</t>
  </si>
  <si>
    <t>31.742042</t>
  </si>
  <si>
    <t>118.862025</t>
  </si>
  <si>
    <t>ULB</t>
  </si>
  <si>
    <t>UlÃ©i Airport</t>
  </si>
  <si>
    <t>Ambryn Island</t>
  </si>
  <si>
    <t>-16.333</t>
  </si>
  <si>
    <t>168.283</t>
  </si>
  <si>
    <t>Nouakschott</t>
  </si>
  <si>
    <t>18.097856</t>
  </si>
  <si>
    <t>-15.947956</t>
  </si>
  <si>
    <t>Wejh</t>
  </si>
  <si>
    <t>26.198553</t>
  </si>
  <si>
    <t>36.476381</t>
  </si>
  <si>
    <t>2.805556</t>
  </si>
  <si>
    <t>32.271792</t>
  </si>
  <si>
    <t>ULP</t>
  </si>
  <si>
    <t>Quilpie Airport</t>
  </si>
  <si>
    <t>Quilpie</t>
  </si>
  <si>
    <t>-26.6122</t>
  </si>
  <si>
    <t>144.253</t>
  </si>
  <si>
    <t>49.973333</t>
  </si>
  <si>
    <t>92.079722</t>
  </si>
  <si>
    <t>Chinggis Khaan Intl</t>
  </si>
  <si>
    <t>47.843056</t>
  </si>
  <si>
    <t>106.766639</t>
  </si>
  <si>
    <t>UMD</t>
  </si>
  <si>
    <t>Uummannaq Heliport</t>
  </si>
  <si>
    <t>70.4047</t>
  </si>
  <si>
    <t>52.0702</t>
  </si>
  <si>
    <t>63.791828</t>
  </si>
  <si>
    <t>20.282758</t>
  </si>
  <si>
    <t>60.949272</t>
  </si>
  <si>
    <t>76.483617</t>
  </si>
  <si>
    <t>Ulyanovsk East Airport</t>
  </si>
  <si>
    <t>54.401</t>
  </si>
  <si>
    <t>48.8027</t>
  </si>
  <si>
    <t>El Fashir</t>
  </si>
  <si>
    <t>13.614892</t>
  </si>
  <si>
    <t>25.32465</t>
  </si>
  <si>
    <t>UNG</t>
  </si>
  <si>
    <t>Kiunga Airport</t>
  </si>
  <si>
    <t>Kiunga</t>
  </si>
  <si>
    <t>-6.12571</t>
  </si>
  <si>
    <t>141.282</t>
  </si>
  <si>
    <t>NMA</t>
  </si>
  <si>
    <t>Namangan Airport</t>
  </si>
  <si>
    <t>Namangan</t>
  </si>
  <si>
    <t>40.9846</t>
  </si>
  <si>
    <t>71.5567</t>
  </si>
  <si>
    <t>NME</t>
  </si>
  <si>
    <t>Nightmute Airport</t>
  </si>
  <si>
    <t>Nightmute</t>
  </si>
  <si>
    <t>60.471111</t>
  </si>
  <si>
    <t>-164.700833</t>
  </si>
  <si>
    <t>Unalakleet</t>
  </si>
  <si>
    <t>63.888333</t>
  </si>
  <si>
    <t>-160.798889</t>
  </si>
  <si>
    <t>UNN</t>
  </si>
  <si>
    <t>Ranong</t>
  </si>
  <si>
    <t>9.777622</t>
  </si>
  <si>
    <t>98.585483</t>
  </si>
  <si>
    <t>51.450139</t>
  </si>
  <si>
    <t>5.374528</t>
  </si>
  <si>
    <t>NLG</t>
  </si>
  <si>
    <t>Nelson Lagoon</t>
  </si>
  <si>
    <t>56.0075</t>
  </si>
  <si>
    <t>-161.160278</t>
  </si>
  <si>
    <t>NLF</t>
  </si>
  <si>
    <t>Darnley Island Airport</t>
  </si>
  <si>
    <t>Darnley Island</t>
  </si>
  <si>
    <t>-9.58333</t>
  </si>
  <si>
    <t>143.767</t>
  </si>
  <si>
    <t>EIS</t>
  </si>
  <si>
    <t>Terrance B Lettsome Intl</t>
  </si>
  <si>
    <t>Tortola</t>
  </si>
  <si>
    <t>18.444834</t>
  </si>
  <si>
    <t>-64.542975</t>
  </si>
  <si>
    <t>Norfolk Island Intl</t>
  </si>
  <si>
    <t>-29.041625</t>
  </si>
  <si>
    <t>167.938742</t>
  </si>
  <si>
    <t>NLA</t>
  </si>
  <si>
    <t>Ndola</t>
  </si>
  <si>
    <t>-12.998139</t>
  </si>
  <si>
    <t>28.664944</t>
  </si>
  <si>
    <t>EIE</t>
  </si>
  <si>
    <t>Yeniseysk Airport</t>
  </si>
  <si>
    <t>Yeniseysk</t>
  </si>
  <si>
    <t>58.4742</t>
  </si>
  <si>
    <t>92.1125</t>
  </si>
  <si>
    <t>NLV</t>
  </si>
  <si>
    <t>Mykolaiv International Airport</t>
  </si>
  <si>
    <t>Nikolayev</t>
  </si>
  <si>
    <t>47.0579</t>
  </si>
  <si>
    <t>31.9198</t>
  </si>
  <si>
    <t>Yariguies</t>
  </si>
  <si>
    <t>7.024331</t>
  </si>
  <si>
    <t>-73.8068</t>
  </si>
  <si>
    <t>New Bedford</t>
  </si>
  <si>
    <t>41.6761</t>
  </si>
  <si>
    <t>-70.9569</t>
  </si>
  <si>
    <t>Craven Co Rgnl</t>
  </si>
  <si>
    <t>New Bern</t>
  </si>
  <si>
    <t>35.072972</t>
  </si>
  <si>
    <t>-77.042944</t>
  </si>
  <si>
    <t>Evansville Regional</t>
  </si>
  <si>
    <t>Evansville</t>
  </si>
  <si>
    <t>38.036997</t>
  </si>
  <si>
    <t>-87.532364</t>
  </si>
  <si>
    <t>52.675833</t>
  </si>
  <si>
    <t>1.282778</t>
  </si>
  <si>
    <t>Hasanuddin</t>
  </si>
  <si>
    <t>Ujung Pandang</t>
  </si>
  <si>
    <t>-5.061631</t>
  </si>
  <si>
    <t>119.554042</t>
  </si>
  <si>
    <t>Bandaressalam</t>
  </si>
  <si>
    <t>-12.298108</t>
  </si>
  <si>
    <t>43.7664</t>
  </si>
  <si>
    <t>Newark Liberty Intl</t>
  </si>
  <si>
    <t>40.6925</t>
  </si>
  <si>
    <t>-74.168667</t>
  </si>
  <si>
    <t>NVK</t>
  </si>
  <si>
    <t>Framnes</t>
  </si>
  <si>
    <t>Narvik</t>
  </si>
  <si>
    <t>68.435833</t>
  </si>
  <si>
    <t>17.388056</t>
  </si>
  <si>
    <t>Ministro Victor Konder Intl</t>
  </si>
  <si>
    <t>Navegantes</t>
  </si>
  <si>
    <t>-26.879999</t>
  </si>
  <si>
    <t>-48.65139</t>
  </si>
  <si>
    <t>Vallee De Seine</t>
  </si>
  <si>
    <t>49.384172</t>
  </si>
  <si>
    <t>1.1748</t>
  </si>
  <si>
    <t>EUA</t>
  </si>
  <si>
    <t>Kaufana Airport</t>
  </si>
  <si>
    <t>Eua Island</t>
  </si>
  <si>
    <t>-21.3783</t>
  </si>
  <si>
    <t>-174.958</t>
  </si>
  <si>
    <t>Mahlon Sweet Fld</t>
  </si>
  <si>
    <t>Eugene</t>
  </si>
  <si>
    <t>44.124583</t>
  </si>
  <si>
    <t>-123.211972</t>
  </si>
  <si>
    <t>URS</t>
  </si>
  <si>
    <t>Kursk East Airport</t>
  </si>
  <si>
    <t>Kursk</t>
  </si>
  <si>
    <t>51.7506</t>
  </si>
  <si>
    <t>36.2956</t>
  </si>
  <si>
    <t>9.1325</t>
  </si>
  <si>
    <t>99.135556</t>
  </si>
  <si>
    <t>Hassan I Airport</t>
  </si>
  <si>
    <t>El AaiÃºn</t>
  </si>
  <si>
    <t>27.1517</t>
  </si>
  <si>
    <t>-13.2192</t>
  </si>
  <si>
    <t>Guriat</t>
  </si>
  <si>
    <t>31.411942</t>
  </si>
  <si>
    <t>37.279469</t>
  </si>
  <si>
    <t>NYM</t>
  </si>
  <si>
    <t>Nadym Airport</t>
  </si>
  <si>
    <t>Nadym</t>
  </si>
  <si>
    <t>65.4809</t>
  </si>
  <si>
    <t>72.6989</t>
  </si>
  <si>
    <t>Nanyuki Civil Airport</t>
  </si>
  <si>
    <t>-0.067</t>
  </si>
  <si>
    <t>37.033</t>
  </si>
  <si>
    <t>Diwopu</t>
  </si>
  <si>
    <t>43.907106</t>
  </si>
  <si>
    <t>87.474244</t>
  </si>
  <si>
    <t>Skavsta</t>
  </si>
  <si>
    <t>58.788636</t>
  </si>
  <si>
    <t>16.912189</t>
  </si>
  <si>
    <t>51.150833</t>
  </si>
  <si>
    <t>51.543056</t>
  </si>
  <si>
    <t>NYU</t>
  </si>
  <si>
    <t>Bagan Intl</t>
  </si>
  <si>
    <t>Nyuang U</t>
  </si>
  <si>
    <t>21.173833266</t>
  </si>
  <si>
    <t>94.9246666</t>
  </si>
  <si>
    <t>Metz Nancy Lorraine</t>
  </si>
  <si>
    <t>48.982142</t>
  </si>
  <si>
    <t>6.251319</t>
  </si>
  <si>
    <t>58.229883</t>
  </si>
  <si>
    <t>22.509494</t>
  </si>
  <si>
    <t>URJ</t>
  </si>
  <si>
    <t>Uraj</t>
  </si>
  <si>
    <t>60.1</t>
  </si>
  <si>
    <t>64.83</t>
  </si>
  <si>
    <t>35.593494</t>
  </si>
  <si>
    <t>129.351722</t>
  </si>
  <si>
    <t>Evenes</t>
  </si>
  <si>
    <t>Harstad/Narvik</t>
  </si>
  <si>
    <t>68.4913</t>
  </si>
  <si>
    <t>16.678108</t>
  </si>
  <si>
    <t>62.047811</t>
  </si>
  <si>
    <t>14.42295</t>
  </si>
  <si>
    <t>12.121458</t>
  </si>
  <si>
    <t>120.100031</t>
  </si>
  <si>
    <t>Zvartnots</t>
  </si>
  <si>
    <t>40.147275</t>
  </si>
  <si>
    <t>44.395881</t>
  </si>
  <si>
    <t>F D Roosevelt</t>
  </si>
  <si>
    <t>17.496492</t>
  </si>
  <si>
    <t>-62.979439</t>
  </si>
  <si>
    <t>Ushuaia Malvinas Argentinas</t>
  </si>
  <si>
    <t>-54.843278</t>
  </si>
  <si>
    <t>-68.29575</t>
  </si>
  <si>
    <t>USK</t>
  </si>
  <si>
    <t>Usinsk</t>
  </si>
  <si>
    <t>66.00077</t>
  </si>
  <si>
    <t>57.221113</t>
  </si>
  <si>
    <t>Samui</t>
  </si>
  <si>
    <t>Ko Samui</t>
  </si>
  <si>
    <t>9.547794</t>
  </si>
  <si>
    <t>100.062272</t>
  </si>
  <si>
    <t>ESM</t>
  </si>
  <si>
    <t>General Rivadeneira Airport</t>
  </si>
  <si>
    <t>Esmeraldas</t>
  </si>
  <si>
    <t>0.978519</t>
  </si>
  <si>
    <t>-79.6266</t>
  </si>
  <si>
    <t>Nantes Atlantique</t>
  </si>
  <si>
    <t>47.153189</t>
  </si>
  <si>
    <t>-1.610725</t>
  </si>
  <si>
    <t>ESD</t>
  </si>
  <si>
    <t>Orcas Island Airport</t>
  </si>
  <si>
    <t>Eastsound</t>
  </si>
  <si>
    <t>48.708056</t>
  </si>
  <si>
    <t>-122.910556</t>
  </si>
  <si>
    <t>Esenboga</t>
  </si>
  <si>
    <t>40.128082</t>
  </si>
  <si>
    <t>32.995083</t>
  </si>
  <si>
    <t>U Taphao Intl</t>
  </si>
  <si>
    <t>Pattaya</t>
  </si>
  <si>
    <t>12.679944</t>
  </si>
  <si>
    <t>101.005028</t>
  </si>
  <si>
    <t>NST</t>
  </si>
  <si>
    <t>Nakhon Si Thammarat</t>
  </si>
  <si>
    <t>8.539617</t>
  </si>
  <si>
    <t>99.944725</t>
  </si>
  <si>
    <t>39.956501</t>
  </si>
  <si>
    <t>41.170166</t>
  </si>
  <si>
    <t>UTH</t>
  </si>
  <si>
    <t>Udon Thani</t>
  </si>
  <si>
    <t>17.386436</t>
  </si>
  <si>
    <t>102.788247</t>
  </si>
  <si>
    <t>-22.6122</t>
  </si>
  <si>
    <t>17.0804</t>
  </si>
  <si>
    <t>Alykel</t>
  </si>
  <si>
    <t>69.311053</t>
  </si>
  <si>
    <t>87.332183</t>
  </si>
  <si>
    <t>Yaounde Nsimalen</t>
  </si>
  <si>
    <t>3.722556</t>
  </si>
  <si>
    <t>11.553269</t>
  </si>
  <si>
    <t>NSH</t>
  </si>
  <si>
    <t>Noshahr Airport</t>
  </si>
  <si>
    <t>Noshahr</t>
  </si>
  <si>
    <t>36.663333</t>
  </si>
  <si>
    <t>51.464722</t>
  </si>
  <si>
    <t>Eilat</t>
  </si>
  <si>
    <t>29.561281</t>
  </si>
  <si>
    <t>34.960081</t>
  </si>
  <si>
    <t>Narita Intl</t>
  </si>
  <si>
    <t>35.764722</t>
  </si>
  <si>
    <t>140.386389</t>
  </si>
  <si>
    <t>Khomutovo</t>
  </si>
  <si>
    <t>Yuzhno-sakhalinsk</t>
  </si>
  <si>
    <t>46.888672</t>
  </si>
  <si>
    <t>142.717531</t>
  </si>
  <si>
    <t>Niederrhein</t>
  </si>
  <si>
    <t>51.602222</t>
  </si>
  <si>
    <t>6.141944</t>
  </si>
  <si>
    <t>Mukhino</t>
  </si>
  <si>
    <t>Ulan-ude</t>
  </si>
  <si>
    <t>51.807764</t>
  </si>
  <si>
    <t>107.437644</t>
  </si>
  <si>
    <t>Ricardo GarcÃ­a Posada Airport</t>
  </si>
  <si>
    <t>-26.3111</t>
  </si>
  <si>
    <t>-69.7652</t>
  </si>
  <si>
    <t>Mogador Airport</t>
  </si>
  <si>
    <t>Essadouira</t>
  </si>
  <si>
    <t>31.3975</t>
  </si>
  <si>
    <t>-9.681667</t>
  </si>
  <si>
    <t>Kungsangen</t>
  </si>
  <si>
    <t>Norrkoeping</t>
  </si>
  <si>
    <t>58.586253</t>
  </si>
  <si>
    <t>16.250622</t>
  </si>
  <si>
    <t>Benito Salas</t>
  </si>
  <si>
    <t>2.95015</t>
  </si>
  <si>
    <t>-75.294</t>
  </si>
  <si>
    <t>Novyi Urengoy</t>
  </si>
  <si>
    <t>66.041811</t>
  </si>
  <si>
    <t>76.313938</t>
  </si>
  <si>
    <t>NUP</t>
  </si>
  <si>
    <t>Nunapitchuk Airport</t>
  </si>
  <si>
    <t>Nunapitchuk</t>
  </si>
  <si>
    <t>60.905833</t>
  </si>
  <si>
    <t>-162.439167</t>
  </si>
  <si>
    <t>NUS</t>
  </si>
  <si>
    <t>Norsup Airport</t>
  </si>
  <si>
    <t>Norsup</t>
  </si>
  <si>
    <t>-16.0797</t>
  </si>
  <si>
    <t>167.401</t>
  </si>
  <si>
    <t>NUI</t>
  </si>
  <si>
    <t>Nuiqsut Airport</t>
  </si>
  <si>
    <t>Nuiqsut</t>
  </si>
  <si>
    <t>70.21</t>
  </si>
  <si>
    <t>-151.005556</t>
  </si>
  <si>
    <t>Esperance</t>
  </si>
  <si>
    <t>-33.6844</t>
  </si>
  <si>
    <t>121.823</t>
  </si>
  <si>
    <t>NUL</t>
  </si>
  <si>
    <t>Nulato Airport</t>
  </si>
  <si>
    <t>Nulato</t>
  </si>
  <si>
    <t>64.729444</t>
  </si>
  <si>
    <t>-158.074167</t>
  </si>
  <si>
    <t>Ouvea</t>
  </si>
  <si>
    <t>-20.640556</t>
  </si>
  <si>
    <t>166.572778</t>
  </si>
  <si>
    <t>Hewanorra Intl</t>
  </si>
  <si>
    <t>Hewandorra</t>
  </si>
  <si>
    <t>13.733194</t>
  </si>
  <si>
    <t>-60.952597</t>
  </si>
  <si>
    <t>50.979811</t>
  </si>
  <si>
    <t>10.958106</t>
  </si>
  <si>
    <t>Erie Intl Tom Ridge Fld</t>
  </si>
  <si>
    <t>Erie</t>
  </si>
  <si>
    <t>42.082022</t>
  </si>
  <si>
    <t>-80.176217</t>
  </si>
  <si>
    <t>39.710203</t>
  </si>
  <si>
    <t>39.527003</t>
  </si>
  <si>
    <t>NTN</t>
  </si>
  <si>
    <t>Normanton Airport</t>
  </si>
  <si>
    <t>Normanton</t>
  </si>
  <si>
    <t>-17.6836</t>
  </si>
  <si>
    <t>141.07</t>
  </si>
  <si>
    <t>NTQ</t>
  </si>
  <si>
    <t>Noto</t>
  </si>
  <si>
    <t>Wajima</t>
  </si>
  <si>
    <t>37.293097</t>
  </si>
  <si>
    <t>136.961853</t>
  </si>
  <si>
    <t>NTT</t>
  </si>
  <si>
    <t>Kuini Lavenia Airport</t>
  </si>
  <si>
    <t>Niuatoputapu</t>
  </si>
  <si>
    <t>-15.9767</t>
  </si>
  <si>
    <t>-173.755</t>
  </si>
  <si>
    <t>32.0708</t>
  </si>
  <si>
    <t>120.976</t>
  </si>
  <si>
    <t>-42.90795</t>
  </si>
  <si>
    <t>-71.139472</t>
  </si>
  <si>
    <t>-32.78</t>
  </si>
  <si>
    <t>151.83</t>
  </si>
  <si>
    <t>Trois-Rivières</t>
  </si>
  <si>
    <t>Hub TPE - Taipei - Taiwan Taoyuan International Airport /  Taïwan</t>
  </si>
  <si>
    <t>Montéal</t>
  </si>
  <si>
    <t>Aéroport international Pierre-Elliott-Trudeau de Montréal</t>
  </si>
  <si>
    <t>Hub YUL - Montréal (QC) - Pierre / Canada</t>
  </si>
  <si>
    <t>FlagImage</t>
  </si>
  <si>
    <t>BuyPrice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</si>
</sst>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DataMiner" displayName="DataMiner" ref="A1:L1048576" totalsRowShown="0">
  <autoFilter ref="A1:L1048576"/>
  <tableColumns count="12">
    <tableColumn id="1" name="CodeIATA"/>
    <tableColumn id="2" name="City"/>
    <tableColumn id="3" name="Prov"/>
    <tableColumn id="4" name="Name"/>
    <tableColumn id="5" name="Country"/>
    <tableColumn id="6" name="Complete Name"/>
    <tableColumn id="7" name="Category"/>
    <tableColumn id="8" name="BuyPrice"/>
    <tableColumn id="9" name="imgPath"/>
    <tableColumn id="10" name="FlagImage"/>
    <tableColumn id="14" name="Latitude"/>
    <tableColumn id="13" name="Longitud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Geopositionnement" displayName="Geopositionnement" ref="A1:G1048576" totalsRowShown="0">
  <autoFilter ref="A1:G1048576"/>
  <tableColumns count="7">
    <tableColumn id="1" name="CodeIATA"/>
    <tableColumn id="2" name="Name"/>
    <tableColumn id="3" name="City"/>
    <tableColumn id="4" name="Country"/>
    <tableColumn id="5" name="Latitude"/>
    <tableColumn id="6" name="Longitude"/>
    <tableColumn id="7" name="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00"/>
  <sheetViews>
    <sheetView workbookViewId="0">
      <selection activeCell="H2" sqref="H2"/>
    </sheetView>
  </sheetViews>
  <sheetFormatPr baseColWidth="10" defaultRowHeight="15" x14ac:dyDescent="0.25"/>
  <cols>
    <col min="1" max="5" width="11.5703125" customWidth="1"/>
    <col min="6" max="6" width="67.85546875" customWidth="1"/>
    <col min="7" max="7" width="11.5703125" customWidth="1"/>
    <col min="8" max="8" width="15.85546875" customWidth="1"/>
    <col min="9" max="9" width="11.5703125" customWidth="1"/>
    <col min="10" max="12" width="12.5703125" customWidth="1"/>
  </cols>
  <sheetData>
    <row r="1" spans="1:12" x14ac:dyDescent="0.25">
      <c r="A1" t="s">
        <v>11097</v>
      </c>
      <c r="B1" t="s">
        <v>11099</v>
      </c>
      <c r="C1" t="s">
        <v>11100</v>
      </c>
      <c r="D1" t="s">
        <v>11098</v>
      </c>
      <c r="E1" t="s">
        <v>11101</v>
      </c>
      <c r="F1" t="s">
        <v>11102</v>
      </c>
      <c r="G1" t="s">
        <v>11103</v>
      </c>
      <c r="H1" s="1" t="s">
        <v>22441</v>
      </c>
      <c r="I1" t="s">
        <v>11104</v>
      </c>
      <c r="J1" t="s">
        <v>22440</v>
      </c>
      <c r="K1" t="s">
        <v>11105</v>
      </c>
      <c r="L1" t="s">
        <v>11106</v>
      </c>
    </row>
    <row r="2" spans="1:12" x14ac:dyDescent="0.25">
      <c r="A2" t="s">
        <v>7057</v>
      </c>
      <c r="B2" t="s">
        <v>7058</v>
      </c>
      <c r="D2" t="s">
        <v>7059</v>
      </c>
      <c r="E2" t="s">
        <v>7049</v>
      </c>
      <c r="F2" t="s">
        <v>7060</v>
      </c>
      <c r="G2">
        <v>9</v>
      </c>
      <c r="H2" s="1">
        <v>2039285527</v>
      </c>
      <c r="I2" t="s">
        <v>7051</v>
      </c>
      <c r="J2" t="s">
        <v>7052</v>
      </c>
      <c r="K2" t="e">
        <f>VLOOKUP(DataMiner[[#This Row],[CodeIATA]],Geopositionnement[],5,FALSE)</f>
        <v>#N/A</v>
      </c>
      <c r="L2" t="e">
        <f>VLOOKUP(DataMiner[[#This Row],[CodeIATA]],Geopositionnement[],6,FALSE)</f>
        <v>#N/A</v>
      </c>
    </row>
    <row r="3" spans="1:12" x14ac:dyDescent="0.25">
      <c r="A3" t="s">
        <v>7820</v>
      </c>
      <c r="B3" t="s">
        <v>7821</v>
      </c>
      <c r="D3" t="s">
        <v>7822</v>
      </c>
      <c r="E3" t="s">
        <v>7808</v>
      </c>
      <c r="F3" t="s">
        <v>7823</v>
      </c>
      <c r="G3">
        <v>10</v>
      </c>
      <c r="H3" s="1">
        <v>2127485714</v>
      </c>
      <c r="I3" t="s">
        <v>7810</v>
      </c>
      <c r="J3" t="s">
        <v>7811</v>
      </c>
      <c r="K3" t="e">
        <f>VLOOKUP(DataMiner[[#This Row],[CodeIATA]],Geopositionnement[],5,FALSE)</f>
        <v>#N/A</v>
      </c>
      <c r="L3" t="e">
        <f>VLOOKUP(DataMiner[[#This Row],[CodeIATA]],Geopositionnement[],6,FALSE)</f>
        <v>#N/A</v>
      </c>
    </row>
    <row r="4" spans="1:12" x14ac:dyDescent="0.25">
      <c r="A4" t="s">
        <v>699</v>
      </c>
      <c r="B4" t="s">
        <v>700</v>
      </c>
      <c r="D4" t="s">
        <v>701</v>
      </c>
      <c r="E4" t="s">
        <v>620</v>
      </c>
      <c r="F4" t="s">
        <v>702</v>
      </c>
      <c r="G4">
        <v>5</v>
      </c>
      <c r="H4" s="1">
        <v>2177088888</v>
      </c>
      <c r="I4" t="s">
        <v>622</v>
      </c>
      <c r="J4" t="s">
        <v>623</v>
      </c>
      <c r="K4" t="e">
        <f>VLOOKUP(DataMiner[[#This Row],[CodeIATA]],Geopositionnement[],5,FALSE)</f>
        <v>#N/A</v>
      </c>
      <c r="L4" t="e">
        <f>VLOOKUP(DataMiner[[#This Row],[CodeIATA]],Geopositionnement[],6,FALSE)</f>
        <v>#N/A</v>
      </c>
    </row>
    <row r="5" spans="1:12" x14ac:dyDescent="0.25">
      <c r="A5" t="s">
        <v>3901</v>
      </c>
      <c r="B5" t="s">
        <v>3902</v>
      </c>
      <c r="D5" t="s">
        <v>3903</v>
      </c>
      <c r="E5" t="s">
        <v>3904</v>
      </c>
      <c r="F5" t="s">
        <v>3905</v>
      </c>
      <c r="G5">
        <v>8</v>
      </c>
      <c r="H5" s="1">
        <v>2186512476</v>
      </c>
      <c r="I5" t="s">
        <v>3906</v>
      </c>
      <c r="J5" t="s">
        <v>3907</v>
      </c>
      <c r="K5" t="e">
        <f>VLOOKUP(DataMiner[[#This Row],[CodeIATA]],Geopositionnement[],5,FALSE)</f>
        <v>#N/A</v>
      </c>
      <c r="L5" t="e">
        <f>VLOOKUP(DataMiner[[#This Row],[CodeIATA]],Geopositionnement[],6,FALSE)</f>
        <v>#N/A</v>
      </c>
    </row>
    <row r="6" spans="1:12" x14ac:dyDescent="0.25">
      <c r="A6" t="s">
        <v>8349</v>
      </c>
      <c r="B6" t="s">
        <v>8350</v>
      </c>
      <c r="D6" t="s">
        <v>8351</v>
      </c>
      <c r="E6" t="s">
        <v>8317</v>
      </c>
      <c r="F6" t="s">
        <v>8352</v>
      </c>
      <c r="G6">
        <v>6</v>
      </c>
      <c r="H6" s="1">
        <v>2186800000</v>
      </c>
      <c r="I6" t="s">
        <v>8319</v>
      </c>
      <c r="J6" t="s">
        <v>8320</v>
      </c>
      <c r="K6" t="e">
        <f>VLOOKUP(DataMiner[[#This Row],[CodeIATA]],Geopositionnement[],5,FALSE)</f>
        <v>#N/A</v>
      </c>
      <c r="L6" t="e">
        <f>VLOOKUP(DataMiner[[#This Row],[CodeIATA]],Geopositionnement[],6,FALSE)</f>
        <v>#N/A</v>
      </c>
    </row>
    <row r="7" spans="1:12" x14ac:dyDescent="0.25">
      <c r="A7" t="s">
        <v>7773</v>
      </c>
      <c r="B7" t="s">
        <v>7774</v>
      </c>
      <c r="D7" t="s">
        <v>7775</v>
      </c>
      <c r="E7" t="s">
        <v>7765</v>
      </c>
      <c r="F7" t="s">
        <v>7776</v>
      </c>
      <c r="G7">
        <v>5</v>
      </c>
      <c r="H7" s="1">
        <v>2192050549</v>
      </c>
      <c r="I7" t="s">
        <v>7767</v>
      </c>
      <c r="J7" t="s">
        <v>7768</v>
      </c>
      <c r="K7" t="str">
        <f>VLOOKUP(DataMiner[[#This Row],[CodeIATA]],Geopositionnement[],5,FALSE)</f>
        <v>56.5175</v>
      </c>
      <c r="L7" t="str">
        <f>VLOOKUP(DataMiner[[#This Row],[CodeIATA]],Geopositionnement[],6,FALSE)</f>
        <v>21.096944</v>
      </c>
    </row>
    <row r="8" spans="1:12" x14ac:dyDescent="0.25">
      <c r="A8" t="s">
        <v>775</v>
      </c>
      <c r="B8" t="s">
        <v>776</v>
      </c>
      <c r="D8" t="s">
        <v>777</v>
      </c>
      <c r="E8" t="s">
        <v>620</v>
      </c>
      <c r="F8" t="s">
        <v>778</v>
      </c>
      <c r="G8">
        <v>6</v>
      </c>
      <c r="H8" s="1">
        <v>2211831535</v>
      </c>
      <c r="I8" t="s">
        <v>622</v>
      </c>
      <c r="J8" t="s">
        <v>623</v>
      </c>
      <c r="K8" t="e">
        <f>VLOOKUP(DataMiner[[#This Row],[CodeIATA]],Geopositionnement[],5,FALSE)</f>
        <v>#N/A</v>
      </c>
      <c r="L8" t="e">
        <f>VLOOKUP(DataMiner[[#This Row],[CodeIATA]],Geopositionnement[],6,FALSE)</f>
        <v>#N/A</v>
      </c>
    </row>
    <row r="9" spans="1:12" x14ac:dyDescent="0.25">
      <c r="A9" t="s">
        <v>755</v>
      </c>
      <c r="B9" t="s">
        <v>756</v>
      </c>
      <c r="D9" t="s">
        <v>757</v>
      </c>
      <c r="E9" t="s">
        <v>620</v>
      </c>
      <c r="F9" t="s">
        <v>758</v>
      </c>
      <c r="G9">
        <v>6</v>
      </c>
      <c r="H9" s="1">
        <v>2219831535</v>
      </c>
      <c r="I9" t="s">
        <v>622</v>
      </c>
      <c r="J9" t="s">
        <v>623</v>
      </c>
      <c r="K9" t="e">
        <f>VLOOKUP(DataMiner[[#This Row],[CodeIATA]],Geopositionnement[],5,FALSE)</f>
        <v>#N/A</v>
      </c>
      <c r="L9" t="e">
        <f>VLOOKUP(DataMiner[[#This Row],[CodeIATA]],Geopositionnement[],6,FALSE)</f>
        <v>#N/A</v>
      </c>
    </row>
    <row r="10" spans="1:12" x14ac:dyDescent="0.25">
      <c r="A10" t="s">
        <v>7637</v>
      </c>
      <c r="B10" t="s">
        <v>7638</v>
      </c>
      <c r="D10" t="s">
        <v>7639</v>
      </c>
      <c r="E10" t="s">
        <v>7609</v>
      </c>
      <c r="F10" t="s">
        <v>7640</v>
      </c>
      <c r="G10">
        <v>8</v>
      </c>
      <c r="H10" s="1">
        <v>2271266666</v>
      </c>
      <c r="I10" t="s">
        <v>7611</v>
      </c>
      <c r="J10" t="s">
        <v>7612</v>
      </c>
      <c r="K10" t="str">
        <f>VLOOKUP(DataMiner[[#This Row],[CodeIATA]],Geopositionnement[],5,FALSE)</f>
        <v>47.121944</v>
      </c>
      <c r="L10" t="str">
        <f>VLOOKUP(DataMiner[[#This Row],[CodeIATA]],Geopositionnement[],6,FALSE)</f>
        <v>51.821389</v>
      </c>
    </row>
    <row r="11" spans="1:12" x14ac:dyDescent="0.25">
      <c r="A11" t="s">
        <v>4280</v>
      </c>
      <c r="B11" t="s">
        <v>4281</v>
      </c>
      <c r="D11" t="s">
        <v>4282</v>
      </c>
      <c r="E11" t="s">
        <v>4264</v>
      </c>
      <c r="F11" t="s">
        <v>4283</v>
      </c>
      <c r="G11">
        <v>4</v>
      </c>
      <c r="H11" s="1">
        <v>2278911111</v>
      </c>
      <c r="I11" t="s">
        <v>4266</v>
      </c>
      <c r="J11" t="s">
        <v>4267</v>
      </c>
      <c r="K11" t="e">
        <f>VLOOKUP(DataMiner[[#This Row],[CodeIATA]],Geopositionnement[],5,FALSE)</f>
        <v>#N/A</v>
      </c>
      <c r="L11" t="e">
        <f>VLOOKUP(DataMiner[[#This Row],[CodeIATA]],Geopositionnement[],6,FALSE)</f>
        <v>#N/A</v>
      </c>
    </row>
    <row r="12" spans="1:12" x14ac:dyDescent="0.25">
      <c r="A12" t="s">
        <v>771</v>
      </c>
      <c r="B12" t="s">
        <v>772</v>
      </c>
      <c r="D12" t="s">
        <v>773</v>
      </c>
      <c r="E12" t="s">
        <v>620</v>
      </c>
      <c r="F12" t="s">
        <v>774</v>
      </c>
      <c r="G12">
        <v>8</v>
      </c>
      <c r="H12" s="1">
        <v>2313516886</v>
      </c>
      <c r="I12" t="s">
        <v>622</v>
      </c>
      <c r="J12" t="s">
        <v>623</v>
      </c>
      <c r="K12" t="e">
        <f>VLOOKUP(DataMiner[[#This Row],[CodeIATA]],Geopositionnement[],5,FALSE)</f>
        <v>#N/A</v>
      </c>
      <c r="L12" t="e">
        <f>VLOOKUP(DataMiner[[#This Row],[CodeIATA]],Geopositionnement[],6,FALSE)</f>
        <v>#N/A</v>
      </c>
    </row>
    <row r="13" spans="1:12" x14ac:dyDescent="0.25">
      <c r="A13" t="s">
        <v>1795</v>
      </c>
      <c r="B13" t="s">
        <v>1796</v>
      </c>
      <c r="C13" t="s">
        <v>1610</v>
      </c>
      <c r="D13" t="s">
        <v>1518</v>
      </c>
      <c r="E13" t="s">
        <v>1474</v>
      </c>
      <c r="F13" t="s">
        <v>1797</v>
      </c>
      <c r="G13">
        <v>5</v>
      </c>
      <c r="H13" s="1">
        <v>2320209523</v>
      </c>
      <c r="I13" t="s">
        <v>1476</v>
      </c>
      <c r="J13" t="s">
        <v>1477</v>
      </c>
      <c r="K13" t="e">
        <f>VLOOKUP(DataMiner[[#This Row],[CodeIATA]],Geopositionnement[],5,FALSE)</f>
        <v>#N/A</v>
      </c>
      <c r="L13" t="e">
        <f>VLOOKUP(DataMiner[[#This Row],[CodeIATA]],Geopositionnement[],6,FALSE)</f>
        <v>#N/A</v>
      </c>
    </row>
    <row r="14" spans="1:12" x14ac:dyDescent="0.25">
      <c r="A14" t="s">
        <v>10926</v>
      </c>
      <c r="B14" t="s">
        <v>10927</v>
      </c>
      <c r="D14" t="s">
        <v>10928</v>
      </c>
      <c r="E14" t="s">
        <v>10914</v>
      </c>
      <c r="F14" t="s">
        <v>10929</v>
      </c>
      <c r="G14">
        <v>4</v>
      </c>
      <c r="H14" s="1">
        <v>2324092896</v>
      </c>
      <c r="I14" t="s">
        <v>10916</v>
      </c>
      <c r="J14" t="s">
        <v>10917</v>
      </c>
      <c r="K14" t="e">
        <f>VLOOKUP(DataMiner[[#This Row],[CodeIATA]],Geopositionnement[],5,FALSE)</f>
        <v>#N/A</v>
      </c>
      <c r="L14" t="e">
        <f>VLOOKUP(DataMiner[[#This Row],[CodeIATA]],Geopositionnement[],6,FALSE)</f>
        <v>#N/A</v>
      </c>
    </row>
    <row r="15" spans="1:12" x14ac:dyDescent="0.25">
      <c r="A15" t="s">
        <v>8365</v>
      </c>
      <c r="B15" t="s">
        <v>8366</v>
      </c>
      <c r="D15" t="s">
        <v>8367</v>
      </c>
      <c r="E15" t="s">
        <v>8317</v>
      </c>
      <c r="F15" t="s">
        <v>8368</v>
      </c>
      <c r="G15">
        <v>5</v>
      </c>
      <c r="H15" s="1">
        <v>2350295495</v>
      </c>
      <c r="I15" t="s">
        <v>8319</v>
      </c>
      <c r="J15" t="s">
        <v>8320</v>
      </c>
      <c r="K15" t="e">
        <f>VLOOKUP(DataMiner[[#This Row],[CodeIATA]],Geopositionnement[],5,FALSE)</f>
        <v>#N/A</v>
      </c>
      <c r="L15" t="e">
        <f>VLOOKUP(DataMiner[[#This Row],[CodeIATA]],Geopositionnement[],6,FALSE)</f>
        <v>#N/A</v>
      </c>
    </row>
    <row r="16" spans="1:12" x14ac:dyDescent="0.25">
      <c r="A16" t="s">
        <v>1806</v>
      </c>
      <c r="B16" t="s">
        <v>1807</v>
      </c>
      <c r="C16" t="s">
        <v>1472</v>
      </c>
      <c r="D16" t="s">
        <v>1808</v>
      </c>
      <c r="E16" t="s">
        <v>1474</v>
      </c>
      <c r="F16" t="s">
        <v>1809</v>
      </c>
      <c r="G16">
        <v>2</v>
      </c>
      <c r="H16" s="1">
        <v>2357694117</v>
      </c>
      <c r="I16" t="s">
        <v>1476</v>
      </c>
      <c r="J16" t="s">
        <v>1477</v>
      </c>
      <c r="K16" t="e">
        <f>VLOOKUP(DataMiner[[#This Row],[CodeIATA]],Geopositionnement[],5,FALSE)</f>
        <v>#N/A</v>
      </c>
      <c r="L16" t="e">
        <f>VLOOKUP(DataMiner[[#This Row],[CodeIATA]],Geopositionnement[],6,FALSE)</f>
        <v>#N/A</v>
      </c>
    </row>
    <row r="17" spans="1:12" x14ac:dyDescent="0.25">
      <c r="A17" t="s">
        <v>1436</v>
      </c>
      <c r="B17" t="s">
        <v>1437</v>
      </c>
      <c r="D17" t="s">
        <v>1438</v>
      </c>
      <c r="E17" t="s">
        <v>1432</v>
      </c>
      <c r="F17" t="s">
        <v>1439</v>
      </c>
      <c r="G17">
        <v>6</v>
      </c>
      <c r="H17" s="1">
        <v>2362942440</v>
      </c>
      <c r="I17" t="s">
        <v>1434</v>
      </c>
      <c r="J17" t="s">
        <v>1435</v>
      </c>
      <c r="K17" t="str">
        <f>VLOOKUP(DataMiner[[#This Row],[CodeIATA]],Geopositionnement[],5,FALSE)</f>
        <v>43.2829</v>
      </c>
      <c r="L17" t="str">
        <f>VLOOKUP(DataMiner[[#This Row],[CodeIATA]],Geopositionnement[],6,FALSE)</f>
        <v>17.845878</v>
      </c>
    </row>
    <row r="18" spans="1:12" x14ac:dyDescent="0.25">
      <c r="A18" t="s">
        <v>19</v>
      </c>
      <c r="B18" t="s">
        <v>20</v>
      </c>
      <c r="D18" t="s">
        <v>21</v>
      </c>
      <c r="E18" t="s">
        <v>3</v>
      </c>
      <c r="F18" t="s">
        <v>22</v>
      </c>
      <c r="G18">
        <v>5</v>
      </c>
      <c r="H18" s="1">
        <v>2379209523</v>
      </c>
      <c r="I18" t="s">
        <v>5</v>
      </c>
      <c r="J18" t="s">
        <v>6</v>
      </c>
      <c r="K18" t="e">
        <f>VLOOKUP(DataMiner[[#This Row],[CodeIATA]],Geopositionnement[],5,FALSE)</f>
        <v>#N/A</v>
      </c>
      <c r="L18" t="e">
        <f>VLOOKUP(DataMiner[[#This Row],[CodeIATA]],Geopositionnement[],6,FALSE)</f>
        <v>#N/A</v>
      </c>
    </row>
    <row r="19" spans="1:12" x14ac:dyDescent="0.25">
      <c r="A19" t="s">
        <v>19</v>
      </c>
      <c r="B19" t="s">
        <v>20</v>
      </c>
      <c r="D19" t="s">
        <v>21</v>
      </c>
      <c r="E19" t="s">
        <v>3</v>
      </c>
      <c r="F19" t="s">
        <v>22</v>
      </c>
      <c r="G19">
        <v>5</v>
      </c>
      <c r="H19" s="1">
        <v>2379209523</v>
      </c>
      <c r="I19" t="s">
        <v>5</v>
      </c>
      <c r="J19" t="s">
        <v>6</v>
      </c>
      <c r="K19" t="e">
        <f>VLOOKUP(DataMiner[[#This Row],[CodeIATA]],Geopositionnement[],5,FALSE)</f>
        <v>#N/A</v>
      </c>
      <c r="L19" t="e">
        <f>VLOOKUP(DataMiner[[#This Row],[CodeIATA]],Geopositionnement[],6,FALSE)</f>
        <v>#N/A</v>
      </c>
    </row>
    <row r="20" spans="1:12" x14ac:dyDescent="0.25">
      <c r="A20" t="s">
        <v>8397</v>
      </c>
      <c r="B20" t="s">
        <v>8398</v>
      </c>
      <c r="D20" t="s">
        <v>8399</v>
      </c>
      <c r="E20" t="s">
        <v>8390</v>
      </c>
      <c r="F20" t="s">
        <v>8400</v>
      </c>
      <c r="G20">
        <v>6</v>
      </c>
      <c r="H20" s="1">
        <v>2382956822</v>
      </c>
      <c r="I20" t="s">
        <v>8392</v>
      </c>
      <c r="J20" t="s">
        <v>8393</v>
      </c>
      <c r="K20" t="e">
        <f>VLOOKUP(DataMiner[[#This Row],[CodeIATA]],Geopositionnement[],5,FALSE)</f>
        <v>#N/A</v>
      </c>
      <c r="L20" t="e">
        <f>VLOOKUP(DataMiner[[#This Row],[CodeIATA]],Geopositionnement[],6,FALSE)</f>
        <v>#N/A</v>
      </c>
    </row>
    <row r="21" spans="1:12" x14ac:dyDescent="0.25">
      <c r="A21" t="s">
        <v>10638</v>
      </c>
      <c r="B21" t="s">
        <v>10639</v>
      </c>
      <c r="D21" t="s">
        <v>10640</v>
      </c>
      <c r="E21" t="s">
        <v>10634</v>
      </c>
      <c r="F21" t="s">
        <v>10641</v>
      </c>
      <c r="G21">
        <v>6</v>
      </c>
      <c r="H21" s="1">
        <v>2384800000</v>
      </c>
      <c r="I21" t="s">
        <v>10636</v>
      </c>
      <c r="J21" t="s">
        <v>10637</v>
      </c>
      <c r="K21" t="e">
        <f>VLOOKUP(DataMiner[[#This Row],[CodeIATA]],Geopositionnement[],5,FALSE)</f>
        <v>#N/A</v>
      </c>
      <c r="L21" t="e">
        <f>VLOOKUP(DataMiner[[#This Row],[CodeIATA]],Geopositionnement[],6,FALSE)</f>
        <v>#N/A</v>
      </c>
    </row>
    <row r="22" spans="1:12" x14ac:dyDescent="0.25">
      <c r="A22" t="s">
        <v>9719</v>
      </c>
      <c r="B22" t="s">
        <v>9720</v>
      </c>
      <c r="D22" t="s">
        <v>9721</v>
      </c>
      <c r="E22" t="s">
        <v>9530</v>
      </c>
      <c r="F22" t="s">
        <v>9722</v>
      </c>
      <c r="G22">
        <v>4</v>
      </c>
      <c r="H22" s="1">
        <v>2400696437</v>
      </c>
      <c r="I22" t="s">
        <v>9532</v>
      </c>
      <c r="J22" t="s">
        <v>9533</v>
      </c>
      <c r="K22" t="str">
        <f>VLOOKUP(DataMiner[[#This Row],[CodeIATA]],Geopositionnement[],5,FALSE)</f>
        <v>52.205</v>
      </c>
      <c r="L22" t="str">
        <f>VLOOKUP(DataMiner[[#This Row],[CodeIATA]],Geopositionnement[],6,FALSE)</f>
        <v>0.175</v>
      </c>
    </row>
    <row r="23" spans="1:12" x14ac:dyDescent="0.25">
      <c r="A23" t="s">
        <v>10434</v>
      </c>
      <c r="B23" t="s">
        <v>10435</v>
      </c>
      <c r="D23" t="s">
        <v>10436</v>
      </c>
      <c r="E23" t="s">
        <v>10327</v>
      </c>
      <c r="F23" t="s">
        <v>10437</v>
      </c>
      <c r="G23">
        <v>6</v>
      </c>
      <c r="H23" s="1">
        <v>2402860869</v>
      </c>
      <c r="I23" t="s">
        <v>10329</v>
      </c>
      <c r="J23" t="s">
        <v>10330</v>
      </c>
      <c r="K23" t="str">
        <f>VLOOKUP(DataMiner[[#This Row],[CodeIATA]],Geopositionnement[],5,FALSE)</f>
        <v>67.2456</v>
      </c>
      <c r="L23" t="str">
        <f>VLOOKUP(DataMiner[[#This Row],[CodeIATA]],Geopositionnement[],6,FALSE)</f>
        <v>23.0689</v>
      </c>
    </row>
    <row r="24" spans="1:12" x14ac:dyDescent="0.25">
      <c r="A24" t="s">
        <v>1895</v>
      </c>
      <c r="B24" t="s">
        <v>1896</v>
      </c>
      <c r="D24" t="s">
        <v>1897</v>
      </c>
      <c r="E24" t="s">
        <v>1879</v>
      </c>
      <c r="F24" t="s">
        <v>1898</v>
      </c>
      <c r="G24">
        <v>5</v>
      </c>
      <c r="H24" s="1">
        <v>2411809523</v>
      </c>
      <c r="I24" t="s">
        <v>1881</v>
      </c>
      <c r="J24" t="s">
        <v>1882</v>
      </c>
      <c r="K24" t="str">
        <f>VLOOKUP(DataMiner[[#This Row],[CodeIATA]],Geopositionnement[],5,FALSE)</f>
        <v>10.451392</v>
      </c>
      <c r="L24" t="str">
        <f>VLOOKUP(DataMiner[[#This Row],[CodeIATA]],Geopositionnement[],6,FALSE)</f>
        <v>14.257361</v>
      </c>
    </row>
    <row r="25" spans="1:12" x14ac:dyDescent="0.25">
      <c r="A25" t="s">
        <v>4261</v>
      </c>
      <c r="B25" t="s">
        <v>4262</v>
      </c>
      <c r="D25" t="s">
        <v>4263</v>
      </c>
      <c r="E25" t="s">
        <v>4264</v>
      </c>
      <c r="F25" t="s">
        <v>4265</v>
      </c>
      <c r="G25">
        <v>6</v>
      </c>
      <c r="H25" s="1">
        <v>2414424070</v>
      </c>
      <c r="I25" t="s">
        <v>4266</v>
      </c>
      <c r="J25" t="s">
        <v>4267</v>
      </c>
      <c r="K25" t="e">
        <f>VLOOKUP(DataMiner[[#This Row],[CodeIATA]],Geopositionnement[],5,FALSE)</f>
        <v>#N/A</v>
      </c>
      <c r="L25" t="e">
        <f>VLOOKUP(DataMiner[[#This Row],[CodeIATA]],Geopositionnement[],6,FALSE)</f>
        <v>#N/A</v>
      </c>
    </row>
    <row r="26" spans="1:12" x14ac:dyDescent="0.25">
      <c r="A26" t="s">
        <v>8078</v>
      </c>
      <c r="B26" t="s">
        <v>8079</v>
      </c>
      <c r="D26" t="s">
        <v>8080</v>
      </c>
      <c r="E26" t="s">
        <v>8034</v>
      </c>
      <c r="F26" t="s">
        <v>8081</v>
      </c>
      <c r="G26">
        <v>4</v>
      </c>
      <c r="H26" s="1">
        <v>2416600000</v>
      </c>
      <c r="I26" t="s">
        <v>8036</v>
      </c>
      <c r="J26" t="s">
        <v>8037</v>
      </c>
      <c r="K26" t="str">
        <f>VLOOKUP(DataMiner[[#This Row],[CodeIATA]],Geopositionnement[],5,FALSE)</f>
        <v>28.448194</v>
      </c>
      <c r="L26" t="str">
        <f>VLOOKUP(DataMiner[[#This Row],[CodeIATA]],Geopositionnement[],6,FALSE)</f>
        <v>-11.161347</v>
      </c>
    </row>
    <row r="27" spans="1:12" x14ac:dyDescent="0.25">
      <c r="A27" t="s">
        <v>10883</v>
      </c>
      <c r="B27" t="s">
        <v>10884</v>
      </c>
      <c r="D27" t="s">
        <v>10885</v>
      </c>
      <c r="E27" t="s">
        <v>10867</v>
      </c>
      <c r="F27" t="s">
        <v>10886</v>
      </c>
      <c r="G27">
        <v>6</v>
      </c>
      <c r="H27" s="1">
        <v>2423424070</v>
      </c>
      <c r="I27" t="s">
        <v>10869</v>
      </c>
      <c r="J27" t="s">
        <v>10870</v>
      </c>
      <c r="K27" t="e">
        <f>VLOOKUP(DataMiner[[#This Row],[CodeIATA]],Geopositionnement[],5,FALSE)</f>
        <v>#N/A</v>
      </c>
      <c r="L27" t="e">
        <f>VLOOKUP(DataMiner[[#This Row],[CodeIATA]],Geopositionnement[],6,FALSE)</f>
        <v>#N/A</v>
      </c>
    </row>
    <row r="28" spans="1:12" x14ac:dyDescent="0.25">
      <c r="A28" t="s">
        <v>10512</v>
      </c>
      <c r="B28" t="s">
        <v>2307</v>
      </c>
      <c r="D28" t="s">
        <v>10513</v>
      </c>
      <c r="E28" t="s">
        <v>10514</v>
      </c>
      <c r="F28" t="s">
        <v>10515</v>
      </c>
      <c r="G28">
        <v>4</v>
      </c>
      <c r="H28" s="1">
        <v>2428787609</v>
      </c>
      <c r="I28" t="s">
        <v>10516</v>
      </c>
      <c r="J28" t="s">
        <v>10517</v>
      </c>
      <c r="K28" t="str">
        <f>VLOOKUP(DataMiner[[#This Row],[CodeIATA]],Geopositionnement[],5,FALSE)</f>
        <v>16.050761</v>
      </c>
      <c r="L28" t="str">
        <f>VLOOKUP(DataMiner[[#This Row],[CodeIATA]],Geopositionnement[],6,FALSE)</f>
        <v>-16.463172</v>
      </c>
    </row>
    <row r="29" spans="1:12" x14ac:dyDescent="0.25">
      <c r="A29" t="s">
        <v>1783</v>
      </c>
      <c r="B29" t="s">
        <v>1784</v>
      </c>
      <c r="C29" t="s">
        <v>1576</v>
      </c>
      <c r="D29" t="s">
        <v>1785</v>
      </c>
      <c r="E29" t="s">
        <v>1474</v>
      </c>
      <c r="F29" t="s">
        <v>1786</v>
      </c>
      <c r="G29">
        <v>4</v>
      </c>
      <c r="H29" s="1">
        <v>2435600000</v>
      </c>
      <c r="I29" t="s">
        <v>1476</v>
      </c>
      <c r="J29" t="s">
        <v>1477</v>
      </c>
      <c r="K29" t="e">
        <f>VLOOKUP(DataMiner[[#This Row],[CodeIATA]],Geopositionnement[],5,FALSE)</f>
        <v>#N/A</v>
      </c>
      <c r="L29" t="e">
        <f>VLOOKUP(DataMiner[[#This Row],[CodeIATA]],Geopositionnement[],6,FALSE)</f>
        <v>#N/A</v>
      </c>
    </row>
    <row r="30" spans="1:12" x14ac:dyDescent="0.25">
      <c r="A30" t="s">
        <v>767</v>
      </c>
      <c r="B30" t="s">
        <v>768</v>
      </c>
      <c r="D30" t="s">
        <v>769</v>
      </c>
      <c r="E30" t="s">
        <v>620</v>
      </c>
      <c r="F30" t="s">
        <v>770</v>
      </c>
      <c r="G30">
        <v>7</v>
      </c>
      <c r="H30" s="1">
        <v>2437403449</v>
      </c>
      <c r="I30" t="s">
        <v>622</v>
      </c>
      <c r="J30" t="s">
        <v>623</v>
      </c>
      <c r="K30" t="str">
        <f>VLOOKUP(DataMiner[[#This Row],[CodeIATA]],Geopositionnement[],5,FALSE)</f>
        <v>-40.869222</v>
      </c>
      <c r="L30" t="str">
        <f>VLOOKUP(DataMiner[[#This Row],[CodeIATA]],Geopositionnement[],6,FALSE)</f>
        <v>-63.000389</v>
      </c>
    </row>
    <row r="31" spans="1:12" x14ac:dyDescent="0.25">
      <c r="A31" t="s">
        <v>1802</v>
      </c>
      <c r="B31" t="s">
        <v>1803</v>
      </c>
      <c r="C31" t="s">
        <v>1472</v>
      </c>
      <c r="D31" t="s">
        <v>1804</v>
      </c>
      <c r="E31" t="s">
        <v>1474</v>
      </c>
      <c r="F31" t="s">
        <v>1805</v>
      </c>
      <c r="G31">
        <v>2</v>
      </c>
      <c r="H31" s="1">
        <v>2437733333</v>
      </c>
      <c r="I31" t="s">
        <v>1476</v>
      </c>
      <c r="J31" t="s">
        <v>1477</v>
      </c>
      <c r="K31" t="e">
        <f>VLOOKUP(DataMiner[[#This Row],[CodeIATA]],Geopositionnement[],5,FALSE)</f>
        <v>#N/A</v>
      </c>
      <c r="L31" t="e">
        <f>VLOOKUP(DataMiner[[#This Row],[CodeIATA]],Geopositionnement[],6,FALSE)</f>
        <v>#N/A</v>
      </c>
    </row>
    <row r="32" spans="1:12" x14ac:dyDescent="0.25">
      <c r="A32" t="s">
        <v>1759</v>
      </c>
      <c r="B32" t="s">
        <v>1760</v>
      </c>
      <c r="C32" t="s">
        <v>1493</v>
      </c>
      <c r="D32" t="s">
        <v>1761</v>
      </c>
      <c r="E32" t="s">
        <v>1474</v>
      </c>
      <c r="F32" t="s">
        <v>1762</v>
      </c>
      <c r="G32">
        <v>4</v>
      </c>
      <c r="H32" s="1">
        <v>2440832852</v>
      </c>
      <c r="I32" t="s">
        <v>1476</v>
      </c>
      <c r="J32" t="s">
        <v>1477</v>
      </c>
      <c r="K32" t="e">
        <f>VLOOKUP(DataMiner[[#This Row],[CodeIATA]],Geopositionnement[],5,FALSE)</f>
        <v>#N/A</v>
      </c>
      <c r="L32" t="e">
        <f>VLOOKUP(DataMiner[[#This Row],[CodeIATA]],Geopositionnement[],6,FALSE)</f>
        <v>#N/A</v>
      </c>
    </row>
    <row r="33" spans="1:12" x14ac:dyDescent="0.25">
      <c r="A33" t="s">
        <v>1289</v>
      </c>
      <c r="B33" t="s">
        <v>1290</v>
      </c>
      <c r="D33" t="s">
        <v>1291</v>
      </c>
      <c r="E33" t="s">
        <v>1225</v>
      </c>
      <c r="F33" t="s">
        <v>1292</v>
      </c>
      <c r="G33">
        <v>5</v>
      </c>
      <c r="H33" s="1">
        <v>2440858999</v>
      </c>
      <c r="I33" t="s">
        <v>1227</v>
      </c>
      <c r="J33" t="s">
        <v>1228</v>
      </c>
      <c r="K33" t="str">
        <f>VLOOKUP(DataMiner[[#This Row],[CodeIATA]],Geopositionnement[],5,FALSE)</f>
        <v>24.629417</v>
      </c>
      <c r="L33" t="str">
        <f>VLOOKUP(DataMiner[[#This Row],[CodeIATA]],Geopositionnement[],6,FALSE)</f>
        <v>-75.673775</v>
      </c>
    </row>
    <row r="34" spans="1:12" x14ac:dyDescent="0.25">
      <c r="A34" t="s">
        <v>10195</v>
      </c>
      <c r="B34" t="s">
        <v>10196</v>
      </c>
      <c r="D34" t="s">
        <v>10197</v>
      </c>
      <c r="E34" t="s">
        <v>10187</v>
      </c>
      <c r="F34" t="s">
        <v>10198</v>
      </c>
      <c r="G34">
        <v>4</v>
      </c>
      <c r="H34" s="1">
        <v>2441000000</v>
      </c>
      <c r="I34" t="s">
        <v>10189</v>
      </c>
      <c r="J34" t="s">
        <v>10190</v>
      </c>
      <c r="K34" t="e">
        <f>VLOOKUP(DataMiner[[#This Row],[CodeIATA]],Geopositionnement[],5,FALSE)</f>
        <v>#N/A</v>
      </c>
      <c r="L34" t="e">
        <f>VLOOKUP(DataMiner[[#This Row],[CodeIATA]],Geopositionnement[],6,FALSE)</f>
        <v>#N/A</v>
      </c>
    </row>
    <row r="35" spans="1:12" x14ac:dyDescent="0.25">
      <c r="A35" t="s">
        <v>1798</v>
      </c>
      <c r="B35" t="s">
        <v>1799</v>
      </c>
      <c r="C35" t="s">
        <v>1472</v>
      </c>
      <c r="D35" t="s">
        <v>1800</v>
      </c>
      <c r="E35" t="s">
        <v>1474</v>
      </c>
      <c r="F35" t="s">
        <v>1801</v>
      </c>
      <c r="G35">
        <v>2</v>
      </c>
      <c r="H35" s="1">
        <v>2442624657</v>
      </c>
      <c r="I35" t="s">
        <v>1476</v>
      </c>
      <c r="J35" t="s">
        <v>1477</v>
      </c>
      <c r="K35" t="e">
        <f>VLOOKUP(DataMiner[[#This Row],[CodeIATA]],Geopositionnement[],5,FALSE)</f>
        <v>#N/A</v>
      </c>
      <c r="L35" t="e">
        <f>VLOOKUP(DataMiner[[#This Row],[CodeIATA]],Geopositionnement[],6,FALSE)</f>
        <v>#N/A</v>
      </c>
    </row>
    <row r="36" spans="1:12" x14ac:dyDescent="0.25">
      <c r="A36" t="s">
        <v>1791</v>
      </c>
      <c r="B36" t="s">
        <v>1792</v>
      </c>
      <c r="C36" t="s">
        <v>1472</v>
      </c>
      <c r="D36" t="s">
        <v>1793</v>
      </c>
      <c r="E36" t="s">
        <v>1474</v>
      </c>
      <c r="F36" t="s">
        <v>1794</v>
      </c>
      <c r="G36">
        <v>2</v>
      </c>
      <c r="H36" s="1">
        <v>2444043243</v>
      </c>
      <c r="I36" t="s">
        <v>1476</v>
      </c>
      <c r="J36" t="s">
        <v>1477</v>
      </c>
      <c r="K36" t="e">
        <f>VLOOKUP(DataMiner[[#This Row],[CodeIATA]],Geopositionnement[],5,FALSE)</f>
        <v>#N/A</v>
      </c>
      <c r="L36" t="e">
        <f>VLOOKUP(DataMiner[[#This Row],[CodeIATA]],Geopositionnement[],6,FALSE)</f>
        <v>#N/A</v>
      </c>
    </row>
    <row r="37" spans="1:12" x14ac:dyDescent="0.25">
      <c r="A37" t="s">
        <v>1787</v>
      </c>
      <c r="B37" t="s">
        <v>1788</v>
      </c>
      <c r="C37" t="s">
        <v>1472</v>
      </c>
      <c r="D37" t="s">
        <v>1789</v>
      </c>
      <c r="E37" t="s">
        <v>1474</v>
      </c>
      <c r="F37" t="s">
        <v>1790</v>
      </c>
      <c r="G37">
        <v>2</v>
      </c>
      <c r="H37" s="1">
        <v>2453733333</v>
      </c>
      <c r="I37" t="s">
        <v>1476</v>
      </c>
      <c r="J37" t="s">
        <v>1477</v>
      </c>
      <c r="K37" t="e">
        <f>VLOOKUP(DataMiner[[#This Row],[CodeIATA]],Geopositionnement[],5,FALSE)</f>
        <v>#N/A</v>
      </c>
      <c r="L37" t="e">
        <f>VLOOKUP(DataMiner[[#This Row],[CodeIATA]],Geopositionnement[],6,FALSE)</f>
        <v>#N/A</v>
      </c>
    </row>
    <row r="38" spans="1:12" x14ac:dyDescent="0.25">
      <c r="A38" t="s">
        <v>6281</v>
      </c>
      <c r="B38" t="s">
        <v>6282</v>
      </c>
      <c r="D38" t="s">
        <v>6283</v>
      </c>
      <c r="E38" t="s">
        <v>6068</v>
      </c>
      <c r="F38" t="s">
        <v>6284</v>
      </c>
      <c r="G38">
        <v>10</v>
      </c>
      <c r="H38" s="1">
        <v>2458995944</v>
      </c>
      <c r="I38" t="s">
        <v>6070</v>
      </c>
      <c r="J38" t="s">
        <v>6071</v>
      </c>
      <c r="K38" t="e">
        <f>VLOOKUP(DataMiner[[#This Row],[CodeIATA]],Geopositionnement[],5,FALSE)</f>
        <v>#N/A</v>
      </c>
      <c r="L38" t="e">
        <f>VLOOKUP(DataMiner[[#This Row],[CodeIATA]],Geopositionnement[],6,FALSE)</f>
        <v>#N/A</v>
      </c>
    </row>
    <row r="39" spans="1:12" x14ac:dyDescent="0.25">
      <c r="A39" t="s">
        <v>1249</v>
      </c>
      <c r="B39" t="s">
        <v>1250</v>
      </c>
      <c r="D39" t="s">
        <v>1251</v>
      </c>
      <c r="E39" t="s">
        <v>1225</v>
      </c>
      <c r="F39" t="s">
        <v>1252</v>
      </c>
      <c r="G39">
        <v>5</v>
      </c>
      <c r="H39" s="1">
        <v>2464782022</v>
      </c>
      <c r="I39" t="s">
        <v>1227</v>
      </c>
      <c r="J39" t="s">
        <v>1228</v>
      </c>
      <c r="K39" t="str">
        <f>VLOOKUP(DataMiner[[#This Row],[CodeIATA]],Geopositionnement[],5,FALSE)</f>
        <v>22.379528</v>
      </c>
      <c r="L39" t="str">
        <f>VLOOKUP(DataMiner[[#This Row],[CodeIATA]],Geopositionnement[],6,FALSE)</f>
        <v>-73.0135</v>
      </c>
    </row>
    <row r="40" spans="1:12" x14ac:dyDescent="0.25">
      <c r="A40" t="s">
        <v>2905</v>
      </c>
      <c r="B40" t="s">
        <v>2906</v>
      </c>
      <c r="D40" t="s">
        <v>2907</v>
      </c>
      <c r="E40" t="s">
        <v>2845</v>
      </c>
      <c r="F40" t="s">
        <v>2908</v>
      </c>
      <c r="G40">
        <v>2</v>
      </c>
      <c r="H40" s="1">
        <v>2470993188</v>
      </c>
      <c r="I40" t="s">
        <v>2847</v>
      </c>
      <c r="J40" t="s">
        <v>2848</v>
      </c>
      <c r="K40" t="e">
        <f>VLOOKUP(DataMiner[[#This Row],[CodeIATA]],Geopositionnement[],5,FALSE)</f>
        <v>#N/A</v>
      </c>
      <c r="L40" t="e">
        <f>VLOOKUP(DataMiner[[#This Row],[CodeIATA]],Geopositionnement[],6,FALSE)</f>
        <v>#N/A</v>
      </c>
    </row>
    <row r="41" spans="1:12" x14ac:dyDescent="0.25">
      <c r="A41" t="s">
        <v>3897</v>
      </c>
      <c r="B41" t="s">
        <v>3898</v>
      </c>
      <c r="D41" t="s">
        <v>3899</v>
      </c>
      <c r="E41" t="s">
        <v>3834</v>
      </c>
      <c r="F41" t="s">
        <v>3900</v>
      </c>
      <c r="G41">
        <v>4</v>
      </c>
      <c r="H41" s="1">
        <v>2474197849</v>
      </c>
      <c r="I41" t="s">
        <v>3836</v>
      </c>
      <c r="J41" t="s">
        <v>3837</v>
      </c>
      <c r="K41" t="str">
        <f>VLOOKUP(DataMiner[[#This Row],[CodeIATA]],Geopositionnement[],5,FALSE)</f>
        <v>20.654114</v>
      </c>
      <c r="L41" t="str">
        <f>VLOOKUP(DataMiner[[#This Row],[CodeIATA]],Geopositionnement[],6,FALSE)</f>
        <v>-74.922114</v>
      </c>
    </row>
    <row r="42" spans="1:12" x14ac:dyDescent="0.25">
      <c r="A42" t="s">
        <v>6497</v>
      </c>
      <c r="B42" t="s">
        <v>6498</v>
      </c>
      <c r="D42" t="s">
        <v>6499</v>
      </c>
      <c r="E42" t="s">
        <v>6365</v>
      </c>
      <c r="F42" t="s">
        <v>6500</v>
      </c>
      <c r="G42">
        <v>4</v>
      </c>
      <c r="H42" s="1">
        <v>2475132162</v>
      </c>
      <c r="I42" t="s">
        <v>6367</v>
      </c>
      <c r="J42" t="s">
        <v>6368</v>
      </c>
      <c r="K42" t="e">
        <f>VLOOKUP(DataMiner[[#This Row],[CodeIATA]],Geopositionnement[],5,FALSE)</f>
        <v>#N/A</v>
      </c>
      <c r="L42" t="e">
        <f>VLOOKUP(DataMiner[[#This Row],[CodeIATA]],Geopositionnement[],6,FALSE)</f>
        <v>#N/A</v>
      </c>
    </row>
    <row r="43" spans="1:12" x14ac:dyDescent="0.25">
      <c r="A43" t="s">
        <v>9198</v>
      </c>
      <c r="B43" t="s">
        <v>9199</v>
      </c>
      <c r="D43" t="s">
        <v>9200</v>
      </c>
      <c r="E43" t="s">
        <v>9162</v>
      </c>
      <c r="F43" t="s">
        <v>9201</v>
      </c>
      <c r="G43">
        <v>6</v>
      </c>
      <c r="H43" s="1">
        <v>2475224070</v>
      </c>
      <c r="I43" t="s">
        <v>9164</v>
      </c>
      <c r="J43" t="s">
        <v>9165</v>
      </c>
      <c r="K43" t="str">
        <f>VLOOKUP(DataMiner[[#This Row],[CodeIATA]],Geopositionnement[],5,FALSE)</f>
        <v>52.138517</v>
      </c>
      <c r="L43" t="str">
        <f>VLOOKUP(DataMiner[[#This Row],[CodeIATA]],Geopositionnement[],6,FALSE)</f>
        <v>15.798556</v>
      </c>
    </row>
    <row r="44" spans="1:12" x14ac:dyDescent="0.25">
      <c r="A44" t="s">
        <v>6493</v>
      </c>
      <c r="B44" t="s">
        <v>6494</v>
      </c>
      <c r="D44" t="s">
        <v>6495</v>
      </c>
      <c r="E44" t="s">
        <v>6365</v>
      </c>
      <c r="F44" t="s">
        <v>6496</v>
      </c>
      <c r="G44">
        <v>7</v>
      </c>
      <c r="H44" s="1">
        <v>2484958354</v>
      </c>
      <c r="I44" t="s">
        <v>6367</v>
      </c>
      <c r="J44" t="s">
        <v>6368</v>
      </c>
      <c r="K44" t="str">
        <f>VLOOKUP(DataMiner[[#This Row],[CodeIATA]],Geopositionnement[],5,FALSE)</f>
        <v>40.446294</v>
      </c>
      <c r="L44" t="str">
        <f>VLOOKUP(DataMiner[[#This Row],[CodeIATA]],Geopositionnement[],6,FALSE)</f>
        <v>21.282186</v>
      </c>
    </row>
    <row r="45" spans="1:12" x14ac:dyDescent="0.25">
      <c r="A45" t="s">
        <v>2799</v>
      </c>
      <c r="B45" t="s">
        <v>2800</v>
      </c>
      <c r="C45" t="s">
        <v>1917</v>
      </c>
      <c r="D45" t="s">
        <v>2801</v>
      </c>
      <c r="E45" t="s">
        <v>1903</v>
      </c>
      <c r="F45" t="s">
        <v>2802</v>
      </c>
      <c r="G45">
        <v>4</v>
      </c>
      <c r="H45" s="1">
        <v>2487171945</v>
      </c>
      <c r="I45" t="s">
        <v>1905</v>
      </c>
      <c r="J45" t="s">
        <v>1906</v>
      </c>
      <c r="K45" t="e">
        <f>VLOOKUP(DataMiner[[#This Row],[CodeIATA]],Geopositionnement[],5,FALSE)</f>
        <v>#N/A</v>
      </c>
      <c r="L45" t="e">
        <f>VLOOKUP(DataMiner[[#This Row],[CodeIATA]],Geopositionnement[],6,FALSE)</f>
        <v>#N/A</v>
      </c>
    </row>
    <row r="46" spans="1:12" x14ac:dyDescent="0.25">
      <c r="A46" t="s">
        <v>259</v>
      </c>
      <c r="B46" t="s">
        <v>260</v>
      </c>
      <c r="D46" t="s">
        <v>261</v>
      </c>
      <c r="E46" t="s">
        <v>139</v>
      </c>
      <c r="F46" t="s">
        <v>262</v>
      </c>
      <c r="G46">
        <v>5</v>
      </c>
      <c r="H46" s="1">
        <v>2487733333</v>
      </c>
      <c r="I46" t="s">
        <v>141</v>
      </c>
      <c r="J46" t="s">
        <v>142</v>
      </c>
      <c r="K46" t="str">
        <f>VLOOKUP(DataMiner[[#This Row],[CodeIATA]],Geopositionnement[],5,FALSE)</f>
        <v>21.375</v>
      </c>
      <c r="L46" t="str">
        <f>VLOOKUP(DataMiner[[#This Row],[CodeIATA]],Geopositionnement[],6,FALSE)</f>
        <v>0.923889</v>
      </c>
    </row>
    <row r="47" spans="1:12" x14ac:dyDescent="0.25">
      <c r="A47" t="s">
        <v>11093</v>
      </c>
      <c r="B47" t="s">
        <v>11094</v>
      </c>
      <c r="D47" t="s">
        <v>11095</v>
      </c>
      <c r="E47" t="s">
        <v>11081</v>
      </c>
      <c r="F47" t="s">
        <v>11096</v>
      </c>
      <c r="G47">
        <v>4</v>
      </c>
      <c r="H47" s="1">
        <v>2503111111</v>
      </c>
      <c r="I47" t="s">
        <v>11083</v>
      </c>
      <c r="J47" t="s">
        <v>11084</v>
      </c>
      <c r="K47" t="e">
        <f>VLOOKUP(DataMiner[[#This Row],[CodeIATA]],Geopositionnement[],5,FALSE)</f>
        <v>#N/A</v>
      </c>
      <c r="L47" t="e">
        <f>VLOOKUP(DataMiner[[#This Row],[CodeIATA]],Geopositionnement[],6,FALSE)</f>
        <v>#N/A</v>
      </c>
    </row>
    <row r="48" spans="1:12" x14ac:dyDescent="0.25">
      <c r="A48" t="s">
        <v>707</v>
      </c>
      <c r="B48" t="s">
        <v>708</v>
      </c>
      <c r="D48" t="s">
        <v>709</v>
      </c>
      <c r="E48" t="s">
        <v>620</v>
      </c>
      <c r="F48" t="s">
        <v>710</v>
      </c>
      <c r="G48">
        <v>6</v>
      </c>
      <c r="H48" s="1">
        <v>2507253020</v>
      </c>
      <c r="I48" t="s">
        <v>622</v>
      </c>
      <c r="J48" t="s">
        <v>623</v>
      </c>
      <c r="K48" t="str">
        <f>VLOOKUP(DataMiner[[#This Row],[CodeIATA]],Geopositionnement[],5,FALSE)</f>
        <v>-36.588322</v>
      </c>
      <c r="L48" t="str">
        <f>VLOOKUP(DataMiner[[#This Row],[CodeIATA]],Geopositionnement[],6,FALSE)</f>
        <v>-64.275694</v>
      </c>
    </row>
    <row r="49" spans="1:12" x14ac:dyDescent="0.25">
      <c r="A49" t="s">
        <v>9947</v>
      </c>
      <c r="B49" t="s">
        <v>9948</v>
      </c>
      <c r="D49" t="s">
        <v>9949</v>
      </c>
      <c r="E49" t="s">
        <v>9730</v>
      </c>
      <c r="F49" t="s">
        <v>9950</v>
      </c>
      <c r="G49">
        <v>4</v>
      </c>
      <c r="H49" s="1">
        <v>2512125137</v>
      </c>
      <c r="I49" t="s">
        <v>9732</v>
      </c>
      <c r="J49" t="s">
        <v>9733</v>
      </c>
      <c r="K49" t="str">
        <f>VLOOKUP(DataMiner[[#This Row],[CodeIATA]],Geopositionnement[],5,FALSE)</f>
        <v>70.6231</v>
      </c>
      <c r="L49" t="str">
        <f>VLOOKUP(DataMiner[[#This Row],[CodeIATA]],Geopositionnement[],6,FALSE)</f>
        <v>147.902</v>
      </c>
    </row>
    <row r="50" spans="1:12" x14ac:dyDescent="0.25">
      <c r="A50" t="s">
        <v>7967</v>
      </c>
      <c r="B50" t="s">
        <v>7968</v>
      </c>
      <c r="D50" t="s">
        <v>7969</v>
      </c>
      <c r="E50" t="s">
        <v>7883</v>
      </c>
      <c r="F50" t="s">
        <v>7970</v>
      </c>
      <c r="G50">
        <v>4</v>
      </c>
      <c r="H50" s="1">
        <v>2513171793</v>
      </c>
      <c r="I50" t="s">
        <v>7885</v>
      </c>
      <c r="J50" t="s">
        <v>7886</v>
      </c>
      <c r="K50" t="str">
        <f>VLOOKUP(DataMiner[[#This Row],[CodeIATA]],Geopositionnement[],5,FALSE)</f>
        <v>4.567972</v>
      </c>
      <c r="L50" t="str">
        <f>VLOOKUP(DataMiner[[#This Row],[CodeIATA]],Geopositionnement[],6,FALSE)</f>
        <v>101.092194</v>
      </c>
    </row>
    <row r="51" spans="1:12" x14ac:dyDescent="0.25">
      <c r="A51" t="s">
        <v>10930</v>
      </c>
      <c r="B51" t="s">
        <v>10919</v>
      </c>
      <c r="D51" t="s">
        <v>10931</v>
      </c>
      <c r="E51" t="s">
        <v>10914</v>
      </c>
      <c r="F51" t="s">
        <v>10932</v>
      </c>
      <c r="G51">
        <v>2</v>
      </c>
      <c r="H51" s="1">
        <v>2514553846</v>
      </c>
      <c r="I51" t="s">
        <v>10916</v>
      </c>
      <c r="J51" t="s">
        <v>10917</v>
      </c>
      <c r="K51" t="e">
        <f>VLOOKUP(DataMiner[[#This Row],[CodeIATA]],Geopositionnement[],5,FALSE)</f>
        <v>#N/A</v>
      </c>
      <c r="L51" t="e">
        <f>VLOOKUP(DataMiner[[#This Row],[CodeIATA]],Geopositionnement[],6,FALSE)</f>
        <v>#N/A</v>
      </c>
    </row>
    <row r="52" spans="1:12" x14ac:dyDescent="0.25">
      <c r="A52" t="s">
        <v>1277</v>
      </c>
      <c r="B52" t="s">
        <v>1278</v>
      </c>
      <c r="D52" t="s">
        <v>1279</v>
      </c>
      <c r="E52" t="s">
        <v>1225</v>
      </c>
      <c r="F52" t="s">
        <v>1280</v>
      </c>
      <c r="G52">
        <v>5</v>
      </c>
      <c r="H52" s="1">
        <v>2517658999</v>
      </c>
      <c r="I52" t="s">
        <v>1227</v>
      </c>
      <c r="J52" t="s">
        <v>1228</v>
      </c>
      <c r="K52" t="str">
        <f>VLOOKUP(DataMiner[[#This Row],[CodeIATA]],Geopositionnement[],5,FALSE)</f>
        <v>20.975</v>
      </c>
      <c r="L52" t="str">
        <f>VLOOKUP(DataMiner[[#This Row],[CodeIATA]],Geopositionnement[],6,FALSE)</f>
        <v>-73.666862</v>
      </c>
    </row>
    <row r="53" spans="1:12" x14ac:dyDescent="0.25">
      <c r="A53" t="s">
        <v>631</v>
      </c>
      <c r="B53" t="s">
        <v>632</v>
      </c>
      <c r="D53" t="s">
        <v>633</v>
      </c>
      <c r="E53" t="s">
        <v>620</v>
      </c>
      <c r="F53" t="s">
        <v>634</v>
      </c>
      <c r="G53">
        <v>7</v>
      </c>
      <c r="H53" s="1">
        <v>2518914263</v>
      </c>
      <c r="I53" t="s">
        <v>622</v>
      </c>
      <c r="J53" t="s">
        <v>623</v>
      </c>
      <c r="K53" t="e">
        <f>VLOOKUP(DataMiner[[#This Row],[CodeIATA]],Geopositionnement[],5,FALSE)</f>
        <v>#N/A</v>
      </c>
      <c r="L53" t="e">
        <f>VLOOKUP(DataMiner[[#This Row],[CodeIATA]],Geopositionnement[],6,FALSE)</f>
        <v>#N/A</v>
      </c>
    </row>
    <row r="54" spans="1:12" x14ac:dyDescent="0.25">
      <c r="A54" t="s">
        <v>2807</v>
      </c>
      <c r="B54" t="s">
        <v>2808</v>
      </c>
      <c r="C54" t="s">
        <v>1909</v>
      </c>
      <c r="D54" t="s">
        <v>2809</v>
      </c>
      <c r="E54" t="s">
        <v>1903</v>
      </c>
      <c r="F54" t="s">
        <v>2810</v>
      </c>
      <c r="G54">
        <v>2</v>
      </c>
      <c r="H54" s="1">
        <v>2520781784</v>
      </c>
      <c r="I54" t="s">
        <v>1905</v>
      </c>
      <c r="J54" t="s">
        <v>1906</v>
      </c>
      <c r="K54" t="e">
        <f>VLOOKUP(DataMiner[[#This Row],[CodeIATA]],Geopositionnement[],5,FALSE)</f>
        <v>#N/A</v>
      </c>
      <c r="L54" t="e">
        <f>VLOOKUP(DataMiner[[#This Row],[CodeIATA]],Geopositionnement[],6,FALSE)</f>
        <v>#N/A</v>
      </c>
    </row>
    <row r="55" spans="1:12" x14ac:dyDescent="0.25">
      <c r="A55" t="s">
        <v>7</v>
      </c>
      <c r="B55" t="s">
        <v>8</v>
      </c>
      <c r="D55" t="s">
        <v>9</v>
      </c>
      <c r="E55" t="s">
        <v>3</v>
      </c>
      <c r="F55" t="s">
        <v>10</v>
      </c>
      <c r="G55">
        <v>4</v>
      </c>
      <c r="H55" s="1">
        <v>2521525137</v>
      </c>
      <c r="I55" t="s">
        <v>5</v>
      </c>
      <c r="J55" t="s">
        <v>6</v>
      </c>
      <c r="K55" t="e">
        <f>VLOOKUP(DataMiner[[#This Row],[CodeIATA]],Geopositionnement[],5,FALSE)</f>
        <v>#N/A</v>
      </c>
      <c r="L55" t="e">
        <f>VLOOKUP(DataMiner[[#This Row],[CodeIATA]],Geopositionnement[],6,FALSE)</f>
        <v>#N/A</v>
      </c>
    </row>
    <row r="56" spans="1:12" x14ac:dyDescent="0.25">
      <c r="A56" t="s">
        <v>7</v>
      </c>
      <c r="B56" t="s">
        <v>8</v>
      </c>
      <c r="D56" t="s">
        <v>9</v>
      </c>
      <c r="E56" t="s">
        <v>3</v>
      </c>
      <c r="F56" t="s">
        <v>10</v>
      </c>
      <c r="G56">
        <v>4</v>
      </c>
      <c r="H56" s="1">
        <v>2521525137</v>
      </c>
      <c r="I56" t="s">
        <v>5</v>
      </c>
      <c r="J56" t="s">
        <v>6</v>
      </c>
      <c r="K56" t="e">
        <f>VLOOKUP(DataMiner[[#This Row],[CodeIATA]],Geopositionnement[],5,FALSE)</f>
        <v>#N/A</v>
      </c>
      <c r="L56" t="e">
        <f>VLOOKUP(DataMiner[[#This Row],[CodeIATA]],Geopositionnement[],6,FALSE)</f>
        <v>#N/A</v>
      </c>
    </row>
    <row r="57" spans="1:12" x14ac:dyDescent="0.25">
      <c r="A57" t="s">
        <v>763</v>
      </c>
      <c r="B57" t="s">
        <v>764</v>
      </c>
      <c r="D57" t="s">
        <v>765</v>
      </c>
      <c r="E57" t="s">
        <v>620</v>
      </c>
      <c r="F57" t="s">
        <v>766</v>
      </c>
      <c r="G57">
        <v>7</v>
      </c>
      <c r="H57" s="1">
        <v>2524221844</v>
      </c>
      <c r="I57" t="s">
        <v>622</v>
      </c>
      <c r="J57" t="s">
        <v>623</v>
      </c>
      <c r="K57" t="e">
        <f>VLOOKUP(DataMiner[[#This Row],[CodeIATA]],Geopositionnement[],5,FALSE)</f>
        <v>#N/A</v>
      </c>
      <c r="L57" t="e">
        <f>VLOOKUP(DataMiner[[#This Row],[CodeIATA]],Geopositionnement[],6,FALSE)</f>
        <v>#N/A</v>
      </c>
    </row>
    <row r="58" spans="1:12" x14ac:dyDescent="0.25">
      <c r="A58" t="s">
        <v>227</v>
      </c>
      <c r="B58" t="s">
        <v>228</v>
      </c>
      <c r="D58" t="s">
        <v>229</v>
      </c>
      <c r="E58" t="s">
        <v>139</v>
      </c>
      <c r="F58" t="s">
        <v>230</v>
      </c>
      <c r="G58">
        <v>8</v>
      </c>
      <c r="H58" s="1">
        <v>2524333333</v>
      </c>
      <c r="I58" t="s">
        <v>141</v>
      </c>
      <c r="J58" t="s">
        <v>142</v>
      </c>
      <c r="K58" t="e">
        <f>VLOOKUP(DataMiner[[#This Row],[CodeIATA]],Geopositionnement[],5,FALSE)</f>
        <v>#N/A</v>
      </c>
      <c r="L58" t="e">
        <f>VLOOKUP(DataMiner[[#This Row],[CodeIATA]],Geopositionnement[],6,FALSE)</f>
        <v>#N/A</v>
      </c>
    </row>
    <row r="59" spans="1:12" x14ac:dyDescent="0.25">
      <c r="A59" t="s">
        <v>10790</v>
      </c>
      <c r="B59" t="s">
        <v>10791</v>
      </c>
      <c r="D59" t="s">
        <v>10792</v>
      </c>
      <c r="E59" t="s">
        <v>10698</v>
      </c>
      <c r="F59" t="s">
        <v>10793</v>
      </c>
      <c r="G59">
        <v>4</v>
      </c>
      <c r="H59" s="1">
        <v>2533571793</v>
      </c>
      <c r="I59" t="s">
        <v>10700</v>
      </c>
      <c r="J59" t="s">
        <v>10701</v>
      </c>
      <c r="K59" t="e">
        <f>VLOOKUP(DataMiner[[#This Row],[CodeIATA]],Geopositionnement[],5,FALSE)</f>
        <v>#N/A</v>
      </c>
      <c r="L59" t="e">
        <f>VLOOKUP(DataMiner[[#This Row],[CodeIATA]],Geopositionnement[],6,FALSE)</f>
        <v>#N/A</v>
      </c>
    </row>
    <row r="60" spans="1:12" x14ac:dyDescent="0.25">
      <c r="A60" t="s">
        <v>6277</v>
      </c>
      <c r="B60" t="s">
        <v>6278</v>
      </c>
      <c r="D60" t="s">
        <v>6279</v>
      </c>
      <c r="E60" t="s">
        <v>6068</v>
      </c>
      <c r="F60" t="s">
        <v>6280</v>
      </c>
      <c r="G60">
        <v>6</v>
      </c>
      <c r="H60" s="1">
        <v>2533579591</v>
      </c>
      <c r="I60" t="s">
        <v>6070</v>
      </c>
      <c r="J60" t="s">
        <v>6071</v>
      </c>
      <c r="K60" t="e">
        <f>VLOOKUP(DataMiner[[#This Row],[CodeIATA]],Geopositionnement[],5,FALSE)</f>
        <v>#N/A</v>
      </c>
      <c r="L60" t="e">
        <f>VLOOKUP(DataMiner[[#This Row],[CodeIATA]],Geopositionnement[],6,FALSE)</f>
        <v>#N/A</v>
      </c>
    </row>
    <row r="61" spans="1:12" x14ac:dyDescent="0.25">
      <c r="A61" t="s">
        <v>3893</v>
      </c>
      <c r="B61" t="s">
        <v>3894</v>
      </c>
      <c r="D61" t="s">
        <v>3895</v>
      </c>
      <c r="E61" t="s">
        <v>3834</v>
      </c>
      <c r="F61" t="s">
        <v>3896</v>
      </c>
      <c r="G61">
        <v>4</v>
      </c>
      <c r="H61" s="1">
        <v>2534069389</v>
      </c>
      <c r="I61" t="s">
        <v>3836</v>
      </c>
      <c r="J61" t="s">
        <v>3837</v>
      </c>
      <c r="K61" t="str">
        <f>VLOOKUP(DataMiner[[#This Row],[CodeIATA]],Geopositionnement[],5,FALSE)</f>
        <v>20.396331</v>
      </c>
      <c r="L61" t="str">
        <f>VLOOKUP(DataMiner[[#This Row],[CodeIATA]],Geopositionnement[],6,FALSE)</f>
        <v>-76.621494</v>
      </c>
    </row>
    <row r="62" spans="1:12" x14ac:dyDescent="0.25">
      <c r="A62" t="s">
        <v>601</v>
      </c>
      <c r="B62" t="s">
        <v>602</v>
      </c>
      <c r="D62" t="s">
        <v>603</v>
      </c>
      <c r="E62" t="s">
        <v>515</v>
      </c>
      <c r="F62" t="s">
        <v>604</v>
      </c>
      <c r="G62">
        <v>10</v>
      </c>
      <c r="H62" s="1">
        <v>2534364354</v>
      </c>
      <c r="I62" t="s">
        <v>517</v>
      </c>
      <c r="J62" t="s">
        <v>518</v>
      </c>
      <c r="K62" t="str">
        <f>VLOOKUP(DataMiner[[#This Row],[CodeIATA]],Geopositionnement[],5,FALSE)</f>
        <v>27.900917</v>
      </c>
      <c r="L62" t="str">
        <f>VLOOKUP(DataMiner[[#This Row],[CodeIATA]],Geopositionnement[],6,FALSE)</f>
        <v>45.528194</v>
      </c>
    </row>
    <row r="63" spans="1:12" x14ac:dyDescent="0.25">
      <c r="A63" t="s">
        <v>2909</v>
      </c>
      <c r="B63" t="s">
        <v>2910</v>
      </c>
      <c r="D63" t="s">
        <v>2911</v>
      </c>
      <c r="E63" t="s">
        <v>2845</v>
      </c>
      <c r="F63" t="s">
        <v>2912</v>
      </c>
      <c r="G63">
        <v>10</v>
      </c>
      <c r="H63" s="1">
        <v>2535925301</v>
      </c>
      <c r="I63" t="s">
        <v>2847</v>
      </c>
      <c r="J63" t="s">
        <v>2848</v>
      </c>
      <c r="K63" t="str">
        <f>VLOOKUP(DataMiner[[#This Row],[CodeIATA]],Geopositionnement[],5,FALSE)</f>
        <v>-27.164792</v>
      </c>
      <c r="L63" t="str">
        <f>VLOOKUP(DataMiner[[#This Row],[CodeIATA]],Geopositionnement[],6,FALSE)</f>
        <v>-109.421831</v>
      </c>
    </row>
    <row r="64" spans="1:12" x14ac:dyDescent="0.25">
      <c r="A64" t="s">
        <v>6285</v>
      </c>
      <c r="B64" t="s">
        <v>6286</v>
      </c>
      <c r="D64" t="s">
        <v>6287</v>
      </c>
      <c r="E64" t="s">
        <v>6068</v>
      </c>
      <c r="F64" t="s">
        <v>6288</v>
      </c>
      <c r="G64">
        <v>4</v>
      </c>
      <c r="H64" s="1">
        <v>2540794594</v>
      </c>
      <c r="I64" t="s">
        <v>6070</v>
      </c>
      <c r="J64" t="s">
        <v>6071</v>
      </c>
      <c r="K64" t="e">
        <f>VLOOKUP(DataMiner[[#This Row],[CodeIATA]],Geopositionnement[],5,FALSE)</f>
        <v>#N/A</v>
      </c>
      <c r="L64" t="e">
        <f>VLOOKUP(DataMiner[[#This Row],[CodeIATA]],Geopositionnement[],6,FALSE)</f>
        <v>#N/A</v>
      </c>
    </row>
    <row r="65" spans="1:12" x14ac:dyDescent="0.25">
      <c r="A65" t="s">
        <v>8405</v>
      </c>
      <c r="B65" t="s">
        <v>8406</v>
      </c>
      <c r="D65" t="s">
        <v>8407</v>
      </c>
      <c r="E65" t="s">
        <v>8390</v>
      </c>
      <c r="F65" t="s">
        <v>8408</v>
      </c>
      <c r="G65">
        <v>6</v>
      </c>
      <c r="H65" s="1">
        <v>2551720889</v>
      </c>
      <c r="I65" t="s">
        <v>8392</v>
      </c>
      <c r="J65" t="s">
        <v>8393</v>
      </c>
      <c r="K65" t="str">
        <f>VLOOKUP(DataMiner[[#This Row],[CodeIATA]],Geopositionnement[],5,FALSE)</f>
        <v>-17.6344</v>
      </c>
      <c r="L65" t="str">
        <f>VLOOKUP(DataMiner[[#This Row],[CodeIATA]],Geopositionnement[],6,FALSE)</f>
        <v>24.1767</v>
      </c>
    </row>
    <row r="66" spans="1:12" x14ac:dyDescent="0.25">
      <c r="A66" t="s">
        <v>6269</v>
      </c>
      <c r="B66" t="s">
        <v>6270</v>
      </c>
      <c r="D66" t="s">
        <v>6271</v>
      </c>
      <c r="E66" t="s">
        <v>6068</v>
      </c>
      <c r="F66" t="s">
        <v>6272</v>
      </c>
      <c r="G66">
        <v>5</v>
      </c>
      <c r="H66" s="1">
        <v>2552452442</v>
      </c>
      <c r="I66" t="s">
        <v>6070</v>
      </c>
      <c r="J66" t="s">
        <v>6071</v>
      </c>
      <c r="K66" t="e">
        <f>VLOOKUP(DataMiner[[#This Row],[CodeIATA]],Geopositionnement[],5,FALSE)</f>
        <v>#N/A</v>
      </c>
      <c r="L66" t="e">
        <f>VLOOKUP(DataMiner[[#This Row],[CodeIATA]],Geopositionnement[],6,FALSE)</f>
        <v>#N/A</v>
      </c>
    </row>
    <row r="67" spans="1:12" x14ac:dyDescent="0.25">
      <c r="A67" t="s">
        <v>2771</v>
      </c>
      <c r="B67" t="s">
        <v>2772</v>
      </c>
      <c r="C67" t="s">
        <v>1913</v>
      </c>
      <c r="D67" t="s">
        <v>2773</v>
      </c>
      <c r="E67" t="s">
        <v>1903</v>
      </c>
      <c r="F67" t="s">
        <v>2774</v>
      </c>
      <c r="G67">
        <v>4</v>
      </c>
      <c r="H67" s="1">
        <v>2552521541</v>
      </c>
      <c r="I67" t="s">
        <v>1905</v>
      </c>
      <c r="J67" t="s">
        <v>1906</v>
      </c>
      <c r="K67" t="str">
        <f>VLOOKUP(DataMiner[[#This Row],[CodeIATA]],Geopositionnement[],5,FALSE)</f>
        <v>58.096111</v>
      </c>
      <c r="L67" t="str">
        <f>VLOOKUP(DataMiner[[#This Row],[CodeIATA]],Geopositionnement[],6,FALSE)</f>
        <v>-68.426944</v>
      </c>
    </row>
    <row r="68" spans="1:12" x14ac:dyDescent="0.25">
      <c r="A68" t="s">
        <v>8094</v>
      </c>
      <c r="B68" t="s">
        <v>8095</v>
      </c>
      <c r="D68" t="s">
        <v>8096</v>
      </c>
      <c r="E68" t="s">
        <v>8034</v>
      </c>
      <c r="F68" t="s">
        <v>8097</v>
      </c>
      <c r="G68">
        <v>9</v>
      </c>
      <c r="H68" s="1">
        <v>2554135290</v>
      </c>
      <c r="I68" t="s">
        <v>8036</v>
      </c>
      <c r="J68" t="s">
        <v>8037</v>
      </c>
      <c r="K68" t="e">
        <f>VLOOKUP(DataMiner[[#This Row],[CodeIATA]],Geopositionnement[],5,FALSE)</f>
        <v>#N/A</v>
      </c>
      <c r="L68" t="e">
        <f>VLOOKUP(DataMiner[[#This Row],[CodeIATA]],Geopositionnement[],6,FALSE)</f>
        <v>#N/A</v>
      </c>
    </row>
    <row r="69" spans="1:12" x14ac:dyDescent="0.25">
      <c r="A69" t="s">
        <v>2803</v>
      </c>
      <c r="B69" t="s">
        <v>2804</v>
      </c>
      <c r="C69" t="s">
        <v>1909</v>
      </c>
      <c r="D69" t="s">
        <v>2805</v>
      </c>
      <c r="E69" t="s">
        <v>1903</v>
      </c>
      <c r="F69" t="s">
        <v>2806</v>
      </c>
      <c r="G69">
        <v>3</v>
      </c>
      <c r="H69" s="1">
        <v>2554384776</v>
      </c>
      <c r="I69" t="s">
        <v>1905</v>
      </c>
      <c r="J69" t="s">
        <v>1906</v>
      </c>
      <c r="K69" t="str">
        <f>VLOOKUP(DataMiner[[#This Row],[CodeIATA]],Geopositionnement[],5,FALSE)</f>
        <v>49.082222</v>
      </c>
      <c r="L69" t="str">
        <f>VLOOKUP(DataMiner[[#This Row],[CodeIATA]],Geopositionnement[],6,FALSE)</f>
        <v>-125.7725</v>
      </c>
    </row>
    <row r="70" spans="1:12" x14ac:dyDescent="0.25">
      <c r="A70" t="s">
        <v>11085</v>
      </c>
      <c r="B70" t="s">
        <v>11086</v>
      </c>
      <c r="D70" t="s">
        <v>11087</v>
      </c>
      <c r="E70" t="s">
        <v>11081</v>
      </c>
      <c r="F70" t="s">
        <v>11088</v>
      </c>
      <c r="G70">
        <v>3</v>
      </c>
      <c r="H70" s="1">
        <v>2554866666</v>
      </c>
      <c r="I70" t="s">
        <v>11083</v>
      </c>
      <c r="J70" t="s">
        <v>11084</v>
      </c>
      <c r="K70" t="e">
        <f>VLOOKUP(DataMiner[[#This Row],[CodeIATA]],Geopositionnement[],5,FALSE)</f>
        <v>#N/A</v>
      </c>
      <c r="L70" t="e">
        <f>VLOOKUP(DataMiner[[#This Row],[CodeIATA]],Geopositionnement[],6,FALSE)</f>
        <v>#N/A</v>
      </c>
    </row>
    <row r="71" spans="1:12" x14ac:dyDescent="0.25">
      <c r="A71" t="s">
        <v>9283</v>
      </c>
      <c r="B71" t="s">
        <v>9284</v>
      </c>
      <c r="D71" t="s">
        <v>9285</v>
      </c>
      <c r="E71" t="s">
        <v>9208</v>
      </c>
      <c r="F71" t="s">
        <v>9286</v>
      </c>
      <c r="G71">
        <v>4</v>
      </c>
      <c r="H71" s="1">
        <v>2555925137</v>
      </c>
      <c r="I71" t="s">
        <v>9210</v>
      </c>
      <c r="J71" t="s">
        <v>9211</v>
      </c>
      <c r="K71" t="str">
        <f>VLOOKUP(DataMiner[[#This Row],[CodeIATA]],Geopositionnement[],5,FALSE)</f>
        <v>-23.079861</v>
      </c>
      <c r="L71" t="str">
        <f>VLOOKUP(DataMiner[[#This Row],[CodeIATA]],Geopositionnement[],6,FALSE)</f>
        <v>-134.890333</v>
      </c>
    </row>
    <row r="72" spans="1:12" x14ac:dyDescent="0.25">
      <c r="A72" t="s">
        <v>3889</v>
      </c>
      <c r="B72" t="s">
        <v>3890</v>
      </c>
      <c r="D72" t="s">
        <v>3891</v>
      </c>
      <c r="E72" t="s">
        <v>3834</v>
      </c>
      <c r="F72" t="s">
        <v>3892</v>
      </c>
      <c r="G72">
        <v>4</v>
      </c>
      <c r="H72" s="1">
        <v>2558063701</v>
      </c>
      <c r="I72" t="s">
        <v>3836</v>
      </c>
      <c r="J72" t="s">
        <v>3837</v>
      </c>
      <c r="K72" t="str">
        <f>VLOOKUP(DataMiner[[#This Row],[CodeIATA]],Geopositionnement[],5,FALSE)</f>
        <v>20.987642</v>
      </c>
      <c r="L72" t="str">
        <f>VLOOKUP(DataMiner[[#This Row],[CodeIATA]],Geopositionnement[],6,FALSE)</f>
        <v>-76.9358</v>
      </c>
    </row>
    <row r="73" spans="1:12" x14ac:dyDescent="0.25">
      <c r="A73" t="s">
        <v>8840</v>
      </c>
      <c r="B73" t="s">
        <v>8841</v>
      </c>
      <c r="D73" t="s">
        <v>8842</v>
      </c>
      <c r="E73" t="s">
        <v>8828</v>
      </c>
      <c r="F73" t="s">
        <v>8843</v>
      </c>
      <c r="G73">
        <v>9</v>
      </c>
      <c r="H73" s="1">
        <v>2560961526</v>
      </c>
      <c r="I73" t="s">
        <v>8830</v>
      </c>
      <c r="J73" t="s">
        <v>8831</v>
      </c>
      <c r="K73" t="str">
        <f>VLOOKUP(DataMiner[[#This Row],[CodeIATA]],Geopositionnement[],5,FALSE)</f>
        <v>2.805556</v>
      </c>
      <c r="L73" t="str">
        <f>VLOOKUP(DataMiner[[#This Row],[CodeIATA]],Geopositionnement[],6,FALSE)</f>
        <v>32.271792</v>
      </c>
    </row>
    <row r="74" spans="1:12" x14ac:dyDescent="0.25">
      <c r="A74" t="s">
        <v>9715</v>
      </c>
      <c r="B74" t="s">
        <v>9716</v>
      </c>
      <c r="D74" t="s">
        <v>9717</v>
      </c>
      <c r="E74" t="s">
        <v>9530</v>
      </c>
      <c r="F74" t="s">
        <v>9718</v>
      </c>
      <c r="G74">
        <v>3</v>
      </c>
      <c r="H74" s="1">
        <v>2562597009</v>
      </c>
      <c r="I74" t="s">
        <v>9532</v>
      </c>
      <c r="J74" t="s">
        <v>9533</v>
      </c>
      <c r="K74" t="e">
        <f>VLOOKUP(DataMiner[[#This Row],[CodeIATA]],Geopositionnement[],5,FALSE)</f>
        <v>#N/A</v>
      </c>
      <c r="L74" t="e">
        <f>VLOOKUP(DataMiner[[#This Row],[CodeIATA]],Geopositionnement[],6,FALSE)</f>
        <v>#N/A</v>
      </c>
    </row>
    <row r="75" spans="1:12" x14ac:dyDescent="0.25">
      <c r="A75" t="s">
        <v>10470</v>
      </c>
      <c r="B75" t="s">
        <v>10471</v>
      </c>
      <c r="D75" t="s">
        <v>10472</v>
      </c>
      <c r="E75" t="s">
        <v>10327</v>
      </c>
      <c r="F75" t="s">
        <v>10473</v>
      </c>
      <c r="G75">
        <v>3</v>
      </c>
      <c r="H75" s="1">
        <v>2562689063</v>
      </c>
      <c r="I75" t="s">
        <v>10329</v>
      </c>
      <c r="J75" t="s">
        <v>10330</v>
      </c>
      <c r="K75" t="str">
        <f>VLOOKUP(DataMiner[[#This Row],[CodeIATA]],Geopositionnement[],5,FALSE)</f>
        <v>60.157622</v>
      </c>
      <c r="L75" t="str">
        <f>VLOOKUP(DataMiner[[#This Row],[CodeIATA]],Geopositionnement[],6,FALSE)</f>
        <v>12.991269</v>
      </c>
    </row>
    <row r="76" spans="1:12" x14ac:dyDescent="0.25">
      <c r="A76" t="s">
        <v>5920</v>
      </c>
      <c r="B76" t="s">
        <v>5921</v>
      </c>
      <c r="C76" t="s">
        <v>4550</v>
      </c>
      <c r="D76" t="s">
        <v>5922</v>
      </c>
      <c r="E76" t="s">
        <v>4303</v>
      </c>
      <c r="F76" t="s">
        <v>5923</v>
      </c>
      <c r="G76">
        <v>6</v>
      </c>
      <c r="H76" s="1">
        <v>2565757894</v>
      </c>
      <c r="I76" t="s">
        <v>4305</v>
      </c>
      <c r="J76" t="s">
        <v>4306</v>
      </c>
      <c r="K76" t="str">
        <f>VLOOKUP(DataMiner[[#This Row],[CodeIATA]],Geopositionnement[],5,FALSE)</f>
        <v>51.878</v>
      </c>
      <c r="L76" t="str">
        <f>VLOOKUP(DataMiner[[#This Row],[CodeIATA]],Geopositionnement[],6,FALSE)</f>
        <v>-176.646</v>
      </c>
    </row>
    <row r="77" spans="1:12" x14ac:dyDescent="0.25">
      <c r="A77" t="s">
        <v>10684</v>
      </c>
      <c r="B77" t="s">
        <v>10685</v>
      </c>
      <c r="D77" t="s">
        <v>10686</v>
      </c>
      <c r="E77" t="s">
        <v>10656</v>
      </c>
      <c r="F77" t="s">
        <v>10687</v>
      </c>
      <c r="G77">
        <v>8</v>
      </c>
      <c r="H77" s="1">
        <v>2572248931</v>
      </c>
      <c r="I77" t="s">
        <v>10658</v>
      </c>
      <c r="J77" t="s">
        <v>10659</v>
      </c>
      <c r="K77" t="str">
        <f>VLOOKUP(DataMiner[[#This Row],[CodeIATA]],Geopositionnement[],5,FALSE)</f>
        <v>34.422022</v>
      </c>
      <c r="L77" t="str">
        <f>VLOOKUP(DataMiner[[#This Row],[CodeIATA]],Geopositionnement[],6,FALSE)</f>
        <v>8.822503</v>
      </c>
    </row>
    <row r="78" spans="1:12" x14ac:dyDescent="0.25">
      <c r="A78" t="s">
        <v>9371</v>
      </c>
      <c r="B78" t="s">
        <v>9372</v>
      </c>
      <c r="D78" t="s">
        <v>9373</v>
      </c>
      <c r="E78" t="s">
        <v>9319</v>
      </c>
      <c r="F78" t="s">
        <v>9374</v>
      </c>
      <c r="G78">
        <v>4</v>
      </c>
      <c r="H78" s="1">
        <v>2578971793</v>
      </c>
      <c r="I78" t="s">
        <v>9321</v>
      </c>
      <c r="J78" t="s">
        <v>9322</v>
      </c>
      <c r="K78" t="e">
        <f>VLOOKUP(DataMiner[[#This Row],[CodeIATA]],Geopositionnement[],5,FALSE)</f>
        <v>#N/A</v>
      </c>
      <c r="L78" t="e">
        <f>VLOOKUP(DataMiner[[#This Row],[CodeIATA]],Geopositionnement[],6,FALSE)</f>
        <v>#N/A</v>
      </c>
    </row>
    <row r="79" spans="1:12" x14ac:dyDescent="0.25">
      <c r="A79" t="s">
        <v>8357</v>
      </c>
      <c r="B79" t="s">
        <v>8358</v>
      </c>
      <c r="D79" t="s">
        <v>8359</v>
      </c>
      <c r="E79" t="s">
        <v>8317</v>
      </c>
      <c r="F79" t="s">
        <v>8360</v>
      </c>
      <c r="G79">
        <v>7</v>
      </c>
      <c r="H79" s="1">
        <v>2581151729</v>
      </c>
      <c r="I79" t="s">
        <v>8319</v>
      </c>
      <c r="J79" t="s">
        <v>8320</v>
      </c>
      <c r="K79" t="str">
        <f>VLOOKUP(DataMiner[[#This Row],[CodeIATA]],Geopositionnement[],5,FALSE)</f>
        <v>48.1357</v>
      </c>
      <c r="L79" t="str">
        <f>VLOOKUP(DataMiner[[#This Row],[CodeIATA]],Geopositionnement[],6,FALSE)</f>
        <v>114.646</v>
      </c>
    </row>
    <row r="80" spans="1:12" x14ac:dyDescent="0.25">
      <c r="A80" t="s">
        <v>8361</v>
      </c>
      <c r="B80" t="s">
        <v>8362</v>
      </c>
      <c r="D80" t="s">
        <v>8363</v>
      </c>
      <c r="E80" t="s">
        <v>8317</v>
      </c>
      <c r="F80" t="s">
        <v>8364</v>
      </c>
      <c r="G80">
        <v>8</v>
      </c>
      <c r="H80" s="1">
        <v>2582176730</v>
      </c>
      <c r="I80" t="s">
        <v>8319</v>
      </c>
      <c r="J80" t="s">
        <v>8320</v>
      </c>
      <c r="K80" t="str">
        <f>VLOOKUP(DataMiner[[#This Row],[CodeIATA]],Geopositionnement[],5,FALSE)</f>
        <v>46.1633</v>
      </c>
      <c r="L80" t="str">
        <f>VLOOKUP(DataMiner[[#This Row],[CodeIATA]],Geopositionnement[],6,FALSE)</f>
        <v>100.704</v>
      </c>
    </row>
    <row r="81" spans="1:12" x14ac:dyDescent="0.25">
      <c r="A81" t="s">
        <v>10814</v>
      </c>
      <c r="B81" t="s">
        <v>10815</v>
      </c>
      <c r="D81" t="s">
        <v>10816</v>
      </c>
      <c r="E81" t="s">
        <v>10698</v>
      </c>
      <c r="F81" t="s">
        <v>10817</v>
      </c>
      <c r="G81">
        <v>7</v>
      </c>
      <c r="H81" s="1">
        <v>2583791630</v>
      </c>
      <c r="I81" t="s">
        <v>10700</v>
      </c>
      <c r="J81" t="s">
        <v>10701</v>
      </c>
      <c r="K81" t="e">
        <f>VLOOKUP(DataMiner[[#This Row],[CodeIATA]],Geopositionnement[],5,FALSE)</f>
        <v>#N/A</v>
      </c>
      <c r="L81" t="e">
        <f>VLOOKUP(DataMiner[[#This Row],[CodeIATA]],Geopositionnement[],6,FALSE)</f>
        <v>#N/A</v>
      </c>
    </row>
    <row r="82" spans="1:12" x14ac:dyDescent="0.25">
      <c r="A82" t="s">
        <v>3166</v>
      </c>
      <c r="B82" t="s">
        <v>3167</v>
      </c>
      <c r="D82" t="s">
        <v>3168</v>
      </c>
      <c r="E82" t="s">
        <v>2916</v>
      </c>
      <c r="F82" t="s">
        <v>3169</v>
      </c>
      <c r="G82">
        <v>4</v>
      </c>
      <c r="H82" s="1">
        <v>2585511111</v>
      </c>
      <c r="I82" t="s">
        <v>2918</v>
      </c>
      <c r="J82" t="s">
        <v>2919</v>
      </c>
      <c r="K82" t="str">
        <f>VLOOKUP(DataMiner[[#This Row],[CodeIATA]],Geopositionnement[],5,FALSE)</f>
        <v>38.1494</v>
      </c>
      <c r="L82" t="str">
        <f>VLOOKUP(DataMiner[[#This Row],[CodeIATA]],Geopositionnement[],6,FALSE)</f>
        <v>85.5328</v>
      </c>
    </row>
    <row r="83" spans="1:12" x14ac:dyDescent="0.25">
      <c r="A83" t="s">
        <v>117</v>
      </c>
      <c r="B83" t="s">
        <v>118</v>
      </c>
      <c r="D83" t="s">
        <v>119</v>
      </c>
      <c r="E83" t="s">
        <v>58</v>
      </c>
      <c r="F83" t="s">
        <v>120</v>
      </c>
      <c r="G83">
        <v>7</v>
      </c>
      <c r="H83" s="1">
        <v>2588709302</v>
      </c>
      <c r="I83" t="s">
        <v>60</v>
      </c>
      <c r="J83" t="s">
        <v>61</v>
      </c>
      <c r="K83" t="e">
        <f>VLOOKUP(DataMiner[[#This Row],[CodeIATA]],Geopositionnement[],5,FALSE)</f>
        <v>#N/A</v>
      </c>
      <c r="L83" t="e">
        <f>VLOOKUP(DataMiner[[#This Row],[CodeIATA]],Geopositionnement[],6,FALSE)</f>
        <v>#N/A</v>
      </c>
    </row>
    <row r="84" spans="1:12" x14ac:dyDescent="0.25">
      <c r="A84" t="s">
        <v>8598</v>
      </c>
      <c r="B84" t="s">
        <v>8599</v>
      </c>
      <c r="D84" t="s">
        <v>8600</v>
      </c>
      <c r="E84" t="s">
        <v>8483</v>
      </c>
      <c r="F84" t="s">
        <v>8601</v>
      </c>
      <c r="G84">
        <v>7</v>
      </c>
      <c r="H84" s="1">
        <v>2593156537</v>
      </c>
      <c r="I84" t="s">
        <v>8485</v>
      </c>
      <c r="J84" t="s">
        <v>8486</v>
      </c>
      <c r="K84" t="str">
        <f>VLOOKUP(DataMiner[[#This Row],[CodeIATA]],Geopositionnement[],5,FALSE)</f>
        <v>63.698908</v>
      </c>
      <c r="L84" t="str">
        <f>VLOOKUP(DataMiner[[#This Row],[CodeIATA]],Geopositionnement[],6,FALSE)</f>
        <v>9.604003</v>
      </c>
    </row>
    <row r="85" spans="1:12" x14ac:dyDescent="0.25">
      <c r="A85" t="s">
        <v>9527</v>
      </c>
      <c r="B85" t="s">
        <v>9528</v>
      </c>
      <c r="D85" t="s">
        <v>9529</v>
      </c>
      <c r="E85" t="s">
        <v>9530</v>
      </c>
      <c r="F85" t="s">
        <v>9531</v>
      </c>
      <c r="G85">
        <v>9</v>
      </c>
      <c r="H85" s="1">
        <v>2594335290</v>
      </c>
      <c r="I85" t="s">
        <v>9532</v>
      </c>
      <c r="J85" t="s">
        <v>9533</v>
      </c>
      <c r="K85" t="str">
        <f>VLOOKUP(DataMiner[[#This Row],[CodeIATA]],Geopositionnement[],5,FALSE)</f>
        <v>55.4372</v>
      </c>
      <c r="L85" t="str">
        <f>VLOOKUP(DataMiner[[#This Row],[CodeIATA]],Geopositionnement[],6,FALSE)</f>
        <v>-5.68639</v>
      </c>
    </row>
    <row r="86" spans="1:12" x14ac:dyDescent="0.25">
      <c r="A86" t="s">
        <v>6614</v>
      </c>
      <c r="B86" t="s">
        <v>6615</v>
      </c>
      <c r="D86" t="s">
        <v>6616</v>
      </c>
      <c r="E86" t="s">
        <v>6617</v>
      </c>
      <c r="F86" t="s">
        <v>6618</v>
      </c>
      <c r="G86">
        <v>3</v>
      </c>
      <c r="H86" s="1">
        <v>2597784776</v>
      </c>
      <c r="I86" t="s">
        <v>6619</v>
      </c>
      <c r="J86" t="s">
        <v>6620</v>
      </c>
      <c r="K86" t="str">
        <f>VLOOKUP(DataMiner[[#This Row],[CodeIATA]],Geopositionnement[],5,FALSE)</f>
        <v>-20.1361</v>
      </c>
      <c r="L86" t="str">
        <f>VLOOKUP(DataMiner[[#This Row],[CodeIATA]],Geopositionnement[],6,FALSE)</f>
        <v>-157.345</v>
      </c>
    </row>
    <row r="87" spans="1:12" x14ac:dyDescent="0.25">
      <c r="A87" t="s">
        <v>35</v>
      </c>
      <c r="B87" t="s">
        <v>36</v>
      </c>
      <c r="D87" t="s">
        <v>37</v>
      </c>
      <c r="E87" t="s">
        <v>3</v>
      </c>
      <c r="F87" t="s">
        <v>38</v>
      </c>
      <c r="G87">
        <v>3</v>
      </c>
      <c r="H87" s="1">
        <v>2601049939</v>
      </c>
      <c r="I87" t="s">
        <v>5</v>
      </c>
      <c r="J87" t="s">
        <v>6</v>
      </c>
      <c r="K87" t="e">
        <f>VLOOKUP(DataMiner[[#This Row],[CodeIATA]],Geopositionnement[],5,FALSE)</f>
        <v>#N/A</v>
      </c>
      <c r="L87" t="e">
        <f>VLOOKUP(DataMiner[[#This Row],[CodeIATA]],Geopositionnement[],6,FALSE)</f>
        <v>#N/A</v>
      </c>
    </row>
    <row r="88" spans="1:12" x14ac:dyDescent="0.25">
      <c r="A88" t="s">
        <v>35</v>
      </c>
      <c r="B88" t="s">
        <v>36</v>
      </c>
      <c r="D88" t="s">
        <v>37</v>
      </c>
      <c r="E88" t="s">
        <v>3</v>
      </c>
      <c r="F88" t="s">
        <v>38</v>
      </c>
      <c r="G88">
        <v>3</v>
      </c>
      <c r="H88" s="1">
        <v>2601049939</v>
      </c>
      <c r="I88" t="s">
        <v>5</v>
      </c>
      <c r="J88" t="s">
        <v>6</v>
      </c>
      <c r="K88" t="e">
        <f>VLOOKUP(DataMiner[[#This Row],[CodeIATA]],Geopositionnement[],5,FALSE)</f>
        <v>#N/A</v>
      </c>
      <c r="L88" t="e">
        <f>VLOOKUP(DataMiner[[#This Row],[CodeIATA]],Geopositionnement[],6,FALSE)</f>
        <v>#N/A</v>
      </c>
    </row>
    <row r="89" spans="1:12" x14ac:dyDescent="0.25">
      <c r="A89" t="s">
        <v>1779</v>
      </c>
      <c r="B89" t="s">
        <v>1780</v>
      </c>
      <c r="C89" t="s">
        <v>1472</v>
      </c>
      <c r="D89" t="s">
        <v>1781</v>
      </c>
      <c r="E89" t="s">
        <v>1474</v>
      </c>
      <c r="F89" t="s">
        <v>1782</v>
      </c>
      <c r="G89">
        <v>3</v>
      </c>
      <c r="H89" s="1">
        <v>2603692102</v>
      </c>
      <c r="I89" t="s">
        <v>1476</v>
      </c>
      <c r="J89" t="s">
        <v>1477</v>
      </c>
      <c r="K89" t="e">
        <f>VLOOKUP(DataMiner[[#This Row],[CodeIATA]],Geopositionnement[],5,FALSE)</f>
        <v>#N/A</v>
      </c>
      <c r="L89" t="e">
        <f>VLOOKUP(DataMiner[[#This Row],[CodeIATA]],Geopositionnement[],6,FALSE)</f>
        <v>#N/A</v>
      </c>
    </row>
    <row r="90" spans="1:12" x14ac:dyDescent="0.25">
      <c r="A90" t="s">
        <v>8582</v>
      </c>
      <c r="B90" t="s">
        <v>8583</v>
      </c>
      <c r="D90" t="s">
        <v>8584</v>
      </c>
      <c r="E90" t="s">
        <v>8483</v>
      </c>
      <c r="F90" t="s">
        <v>8585</v>
      </c>
      <c r="G90">
        <v>5</v>
      </c>
      <c r="H90" s="1">
        <v>2610064084</v>
      </c>
      <c r="I90" t="s">
        <v>8485</v>
      </c>
      <c r="J90" t="s">
        <v>8486</v>
      </c>
      <c r="K90" t="str">
        <f>VLOOKUP(DataMiner[[#This Row],[CodeIATA]],Geopositionnement[],5,FALSE)</f>
        <v>61.015556</v>
      </c>
      <c r="L90" t="str">
        <f>VLOOKUP(DataMiner[[#This Row],[CodeIATA]],Geopositionnement[],6,FALSE)</f>
        <v>9.288056</v>
      </c>
    </row>
    <row r="91" spans="1:12" x14ac:dyDescent="0.25">
      <c r="A91" t="s">
        <v>10346</v>
      </c>
      <c r="B91" t="s">
        <v>10347</v>
      </c>
      <c r="D91" t="s">
        <v>10347</v>
      </c>
      <c r="E91" t="s">
        <v>10327</v>
      </c>
      <c r="F91" t="s">
        <v>10348</v>
      </c>
      <c r="G91">
        <v>3</v>
      </c>
      <c r="H91" s="1">
        <v>2617659575</v>
      </c>
      <c r="I91" t="s">
        <v>10329</v>
      </c>
      <c r="J91" t="s">
        <v>10330</v>
      </c>
      <c r="K91" t="str">
        <f>VLOOKUP(DataMiner[[#This Row],[CodeIATA]],Geopositionnement[],5,FALSE)</f>
        <v>60.020064</v>
      </c>
      <c r="L91" t="str">
        <f>VLOOKUP(DataMiner[[#This Row],[CodeIATA]],Geopositionnement[],6,FALSE)</f>
        <v>13.578908</v>
      </c>
    </row>
    <row r="92" spans="1:12" x14ac:dyDescent="0.25">
      <c r="A92" t="s">
        <v>3138</v>
      </c>
      <c r="B92" t="s">
        <v>3139</v>
      </c>
      <c r="D92" t="s">
        <v>3140</v>
      </c>
      <c r="E92" t="s">
        <v>2916</v>
      </c>
      <c r="F92" t="s">
        <v>3141</v>
      </c>
      <c r="G92">
        <v>5</v>
      </c>
      <c r="H92" s="1">
        <v>2618390051</v>
      </c>
      <c r="I92" t="s">
        <v>2918</v>
      </c>
      <c r="J92" t="s">
        <v>2919</v>
      </c>
      <c r="K92" t="str">
        <f>VLOOKUP(DataMiner[[#This Row],[CodeIATA]],Geopositionnement[],5,FALSE)</f>
        <v>33.0636</v>
      </c>
      <c r="L92" t="str">
        <f>VLOOKUP(DataMiner[[#This Row],[CodeIATA]],Geopositionnement[],6,FALSE)</f>
        <v>107.008</v>
      </c>
    </row>
    <row r="93" spans="1:12" x14ac:dyDescent="0.25">
      <c r="A93" t="s">
        <v>9454</v>
      </c>
      <c r="B93" t="s">
        <v>9455</v>
      </c>
      <c r="D93" t="s">
        <v>9456</v>
      </c>
      <c r="E93" t="s">
        <v>9378</v>
      </c>
      <c r="F93" t="s">
        <v>9457</v>
      </c>
      <c r="G93">
        <v>4</v>
      </c>
      <c r="H93" s="1">
        <v>2622971793</v>
      </c>
      <c r="I93" t="s">
        <v>9380</v>
      </c>
      <c r="J93" t="s">
        <v>9381</v>
      </c>
      <c r="K93" t="e">
        <f>VLOOKUP(DataMiner[[#This Row],[CodeIATA]],Geopositionnement[],5,FALSE)</f>
        <v>#N/A</v>
      </c>
      <c r="L93" t="e">
        <f>VLOOKUP(DataMiner[[#This Row],[CodeIATA]],Geopositionnement[],6,FALSE)</f>
        <v>#N/A</v>
      </c>
    </row>
    <row r="94" spans="1:12" x14ac:dyDescent="0.25">
      <c r="A94" t="s">
        <v>3881</v>
      </c>
      <c r="B94" t="s">
        <v>3882</v>
      </c>
      <c r="D94" t="s">
        <v>3883</v>
      </c>
      <c r="E94" t="s">
        <v>3834</v>
      </c>
      <c r="F94" t="s">
        <v>3884</v>
      </c>
      <c r="G94">
        <v>6</v>
      </c>
      <c r="H94" s="1">
        <v>2627501694</v>
      </c>
      <c r="I94" t="s">
        <v>3836</v>
      </c>
      <c r="J94" t="s">
        <v>3837</v>
      </c>
      <c r="K94" t="str">
        <f>VLOOKUP(DataMiner[[#This Row],[CodeIATA]],Geopositionnement[],5,FALSE)</f>
        <v>20.085419</v>
      </c>
      <c r="L94" t="str">
        <f>VLOOKUP(DataMiner[[#This Row],[CodeIATA]],Geopositionnement[],6,FALSE)</f>
        <v>-75.158328</v>
      </c>
    </row>
    <row r="95" spans="1:12" x14ac:dyDescent="0.25">
      <c r="A95" t="s">
        <v>9287</v>
      </c>
      <c r="B95" t="s">
        <v>9288</v>
      </c>
      <c r="D95" t="s">
        <v>9289</v>
      </c>
      <c r="E95" t="s">
        <v>9208</v>
      </c>
      <c r="F95" t="s">
        <v>9290</v>
      </c>
      <c r="G95">
        <v>2</v>
      </c>
      <c r="H95" s="1">
        <v>2628733333</v>
      </c>
      <c r="I95" t="s">
        <v>9210</v>
      </c>
      <c r="J95" t="s">
        <v>9211</v>
      </c>
      <c r="K95" t="str">
        <f>VLOOKUP(DataMiner[[#This Row],[CodeIATA]],Geopositionnement[],5,FALSE)</f>
        <v>-17.352606</v>
      </c>
      <c r="L95" t="str">
        <f>VLOOKUP(DataMiner[[#This Row],[CodeIATA]],Geopositionnement[],6,FALSE)</f>
        <v>-145.509956</v>
      </c>
    </row>
    <row r="96" spans="1:12" x14ac:dyDescent="0.25">
      <c r="A96" t="s">
        <v>8648</v>
      </c>
      <c r="B96" t="s">
        <v>8649</v>
      </c>
      <c r="D96" t="s">
        <v>8650</v>
      </c>
      <c r="E96" t="s">
        <v>8617</v>
      </c>
      <c r="F96" t="s">
        <v>8651</v>
      </c>
      <c r="G96">
        <v>1</v>
      </c>
      <c r="H96" s="1">
        <v>2630400000</v>
      </c>
      <c r="I96" t="s">
        <v>8619</v>
      </c>
      <c r="J96" t="s">
        <v>8620</v>
      </c>
      <c r="K96" t="str">
        <f>VLOOKUP(DataMiner[[#This Row],[CodeIATA]],Geopositionnement[],5,FALSE)</f>
        <v>-20.790028</v>
      </c>
      <c r="L96" t="str">
        <f>VLOOKUP(DataMiner[[#This Row],[CodeIATA]],Geopositionnement[],6,FALSE)</f>
        <v>165.259486</v>
      </c>
    </row>
    <row r="97" spans="1:12" x14ac:dyDescent="0.25">
      <c r="A97" t="s">
        <v>23</v>
      </c>
      <c r="B97" t="s">
        <v>24</v>
      </c>
      <c r="D97" t="s">
        <v>25</v>
      </c>
      <c r="E97" t="s">
        <v>3</v>
      </c>
      <c r="F97" t="s">
        <v>26</v>
      </c>
      <c r="G97">
        <v>3</v>
      </c>
      <c r="H97" s="1">
        <v>2636119858</v>
      </c>
      <c r="I97" t="s">
        <v>5</v>
      </c>
      <c r="J97" t="s">
        <v>6</v>
      </c>
      <c r="K97" t="e">
        <f>VLOOKUP(DataMiner[[#This Row],[CodeIATA]],Geopositionnement[],5,FALSE)</f>
        <v>#N/A</v>
      </c>
      <c r="L97" t="e">
        <f>VLOOKUP(DataMiner[[#This Row],[CodeIATA]],Geopositionnement[],6,FALSE)</f>
        <v>#N/A</v>
      </c>
    </row>
    <row r="98" spans="1:12" x14ac:dyDescent="0.25">
      <c r="A98" t="s">
        <v>23</v>
      </c>
      <c r="B98" t="s">
        <v>24</v>
      </c>
      <c r="D98" t="s">
        <v>25</v>
      </c>
      <c r="E98" t="s">
        <v>3</v>
      </c>
      <c r="F98" t="s">
        <v>26</v>
      </c>
      <c r="G98">
        <v>3</v>
      </c>
      <c r="H98" s="1">
        <v>2636119858</v>
      </c>
      <c r="I98" t="s">
        <v>5</v>
      </c>
      <c r="J98" t="s">
        <v>6</v>
      </c>
      <c r="K98" t="e">
        <f>VLOOKUP(DataMiner[[#This Row],[CodeIATA]],Geopositionnement[],5,FALSE)</f>
        <v>#N/A</v>
      </c>
      <c r="L98" t="e">
        <f>VLOOKUP(DataMiner[[#This Row],[CodeIATA]],Geopositionnement[],6,FALSE)</f>
        <v>#N/A</v>
      </c>
    </row>
    <row r="99" spans="1:12" x14ac:dyDescent="0.25">
      <c r="A99" t="s">
        <v>7499</v>
      </c>
      <c r="B99" t="s">
        <v>7500</v>
      </c>
      <c r="D99" t="s">
        <v>7501</v>
      </c>
      <c r="E99" t="s">
        <v>7398</v>
      </c>
      <c r="F99" t="s">
        <v>7502</v>
      </c>
      <c r="G99">
        <v>4</v>
      </c>
      <c r="H99" s="1">
        <v>2638100000</v>
      </c>
      <c r="I99" t="s">
        <v>7400</v>
      </c>
      <c r="J99" t="s">
        <v>7401</v>
      </c>
      <c r="K99" t="e">
        <f>VLOOKUP(DataMiner[[#This Row],[CodeIATA]],Geopositionnement[],5,FALSE)</f>
        <v>#N/A</v>
      </c>
      <c r="L99" t="e">
        <f>VLOOKUP(DataMiner[[#This Row],[CodeIATA]],Geopositionnement[],6,FALSE)</f>
        <v>#N/A</v>
      </c>
    </row>
    <row r="100" spans="1:12" x14ac:dyDescent="0.25">
      <c r="A100" t="s">
        <v>6473</v>
      </c>
      <c r="B100" t="s">
        <v>6474</v>
      </c>
      <c r="D100" t="s">
        <v>6475</v>
      </c>
      <c r="E100" t="s">
        <v>6365</v>
      </c>
      <c r="F100" t="s">
        <v>6476</v>
      </c>
      <c r="G100">
        <v>8</v>
      </c>
      <c r="H100" s="1">
        <v>2640422385</v>
      </c>
      <c r="I100" t="s">
        <v>6367</v>
      </c>
      <c r="J100" t="s">
        <v>6368</v>
      </c>
      <c r="K100" t="e">
        <f>VLOOKUP(DataMiner[[#This Row],[CodeIATA]],Geopositionnement[],5,FALSE)</f>
        <v>#N/A</v>
      </c>
      <c r="L100" t="e">
        <f>VLOOKUP(DataMiner[[#This Row],[CodeIATA]],Geopositionnement[],6,FALSE)</f>
        <v>#N/A</v>
      </c>
    </row>
    <row r="101" spans="1:12" x14ac:dyDescent="0.25">
      <c r="A101" t="s">
        <v>3885</v>
      </c>
      <c r="B101" t="s">
        <v>3886</v>
      </c>
      <c r="D101" t="s">
        <v>3887</v>
      </c>
      <c r="E101" t="s">
        <v>3834</v>
      </c>
      <c r="F101" t="s">
        <v>3888</v>
      </c>
      <c r="G101">
        <v>4</v>
      </c>
      <c r="H101" s="1">
        <v>2644073365</v>
      </c>
      <c r="I101" t="s">
        <v>3836</v>
      </c>
      <c r="J101" t="s">
        <v>3837</v>
      </c>
      <c r="K101" t="str">
        <f>VLOOKUP(DataMiner[[#This Row],[CodeIATA]],Geopositionnement[],5,FALSE)</f>
        <v>20.365317</v>
      </c>
      <c r="L101" t="str">
        <f>VLOOKUP(DataMiner[[#This Row],[CodeIATA]],Geopositionnement[],6,FALSE)</f>
        <v>-74.506206</v>
      </c>
    </row>
    <row r="102" spans="1:12" x14ac:dyDescent="0.25">
      <c r="A102" t="s">
        <v>4011</v>
      </c>
      <c r="B102" t="s">
        <v>4012</v>
      </c>
      <c r="D102" t="s">
        <v>4013</v>
      </c>
      <c r="E102" t="s">
        <v>3967</v>
      </c>
      <c r="F102" t="s">
        <v>4014</v>
      </c>
      <c r="G102">
        <v>9</v>
      </c>
      <c r="H102" s="1">
        <v>2646497352</v>
      </c>
      <c r="I102" t="s">
        <v>3969</v>
      </c>
      <c r="J102" t="s">
        <v>3970</v>
      </c>
      <c r="K102" t="e">
        <f>VLOOKUP(DataMiner[[#This Row],[CodeIATA]],Geopositionnement[],5,FALSE)</f>
        <v>#N/A</v>
      </c>
      <c r="L102" t="e">
        <f>VLOOKUP(DataMiner[[#This Row],[CodeIATA]],Geopositionnement[],6,FALSE)</f>
        <v>#N/A</v>
      </c>
    </row>
    <row r="103" spans="1:12" x14ac:dyDescent="0.25">
      <c r="A103" t="s">
        <v>8353</v>
      </c>
      <c r="B103" t="s">
        <v>8354</v>
      </c>
      <c r="D103" t="s">
        <v>8355</v>
      </c>
      <c r="E103" t="s">
        <v>8317</v>
      </c>
      <c r="F103" t="s">
        <v>8356</v>
      </c>
      <c r="G103">
        <v>6</v>
      </c>
      <c r="H103" s="1">
        <v>2647551706</v>
      </c>
      <c r="I103" t="s">
        <v>8319</v>
      </c>
      <c r="J103" t="s">
        <v>8320</v>
      </c>
      <c r="K103" t="e">
        <f>VLOOKUP(DataMiner[[#This Row],[CodeIATA]],Geopositionnement[],5,FALSE)</f>
        <v>#N/A</v>
      </c>
      <c r="L103" t="e">
        <f>VLOOKUP(DataMiner[[#This Row],[CodeIATA]],Geopositionnement[],6,FALSE)</f>
        <v>#N/A</v>
      </c>
    </row>
    <row r="104" spans="1:12" x14ac:dyDescent="0.25">
      <c r="A104" t="s">
        <v>2747</v>
      </c>
      <c r="B104" t="s">
        <v>2748</v>
      </c>
      <c r="C104" t="s">
        <v>1901</v>
      </c>
      <c r="D104" t="s">
        <v>2749</v>
      </c>
      <c r="E104" t="s">
        <v>1903</v>
      </c>
      <c r="F104" t="s">
        <v>2750</v>
      </c>
      <c r="G104">
        <v>4</v>
      </c>
      <c r="H104" s="1">
        <v>2649792896</v>
      </c>
      <c r="I104" t="s">
        <v>1905</v>
      </c>
      <c r="J104" t="s">
        <v>1906</v>
      </c>
      <c r="K104" t="e">
        <f>VLOOKUP(DataMiner[[#This Row],[CodeIATA]],Geopositionnement[],5,FALSE)</f>
        <v>#N/A</v>
      </c>
      <c r="L104" t="e">
        <f>VLOOKUP(DataMiner[[#This Row],[CodeIATA]],Geopositionnement[],6,FALSE)</f>
        <v>#N/A</v>
      </c>
    </row>
    <row r="105" spans="1:12" x14ac:dyDescent="0.25">
      <c r="A105" t="s">
        <v>7147</v>
      </c>
      <c r="B105" t="s">
        <v>7148</v>
      </c>
      <c r="D105" t="s">
        <v>7149</v>
      </c>
      <c r="E105" t="s">
        <v>7139</v>
      </c>
      <c r="F105" t="s">
        <v>7150</v>
      </c>
      <c r="G105">
        <v>4</v>
      </c>
      <c r="H105" s="1">
        <v>2649927118</v>
      </c>
      <c r="I105" t="s">
        <v>7141</v>
      </c>
      <c r="J105" t="s">
        <v>7142</v>
      </c>
      <c r="K105" t="e">
        <f>VLOOKUP(DataMiner[[#This Row],[CodeIATA]],Geopositionnement[],5,FALSE)</f>
        <v>#N/A</v>
      </c>
      <c r="L105" t="e">
        <f>VLOOKUP(DataMiner[[#This Row],[CodeIATA]],Geopositionnement[],6,FALSE)</f>
        <v>#N/A</v>
      </c>
    </row>
    <row r="106" spans="1:12" x14ac:dyDescent="0.25">
      <c r="A106" t="s">
        <v>3803</v>
      </c>
      <c r="B106" t="s">
        <v>3804</v>
      </c>
      <c r="D106" t="s">
        <v>3805</v>
      </c>
      <c r="E106" t="s">
        <v>3799</v>
      </c>
      <c r="F106" t="s">
        <v>3806</v>
      </c>
      <c r="G106">
        <v>6</v>
      </c>
      <c r="H106" s="1">
        <v>2650448281</v>
      </c>
      <c r="I106" t="s">
        <v>3801</v>
      </c>
      <c r="J106" t="s">
        <v>3802</v>
      </c>
      <c r="K106" t="str">
        <f>VLOOKUP(DataMiner[[#This Row],[CodeIATA]],Geopositionnement[],5,FALSE)</f>
        <v>45.462667</v>
      </c>
      <c r="L106" t="str">
        <f>VLOOKUP(DataMiner[[#This Row],[CodeIATA]],Geopositionnement[],6,FALSE)</f>
        <v>18.810156</v>
      </c>
    </row>
    <row r="107" spans="1:12" x14ac:dyDescent="0.25">
      <c r="A107" t="s">
        <v>759</v>
      </c>
      <c r="B107" t="s">
        <v>760</v>
      </c>
      <c r="D107" t="s">
        <v>761</v>
      </c>
      <c r="E107" t="s">
        <v>620</v>
      </c>
      <c r="F107" t="s">
        <v>762</v>
      </c>
      <c r="G107">
        <v>5</v>
      </c>
      <c r="H107" s="1">
        <v>2652760209</v>
      </c>
      <c r="I107" t="s">
        <v>622</v>
      </c>
      <c r="J107" t="s">
        <v>623</v>
      </c>
      <c r="K107" t="e">
        <f>VLOOKUP(DataMiner[[#This Row],[CodeIATA]],Geopositionnement[],5,FALSE)</f>
        <v>#N/A</v>
      </c>
      <c r="L107" t="e">
        <f>VLOOKUP(DataMiner[[#This Row],[CodeIATA]],Geopositionnement[],6,FALSE)</f>
        <v>#N/A</v>
      </c>
    </row>
    <row r="108" spans="1:12" x14ac:dyDescent="0.25">
      <c r="A108" t="s">
        <v>10331</v>
      </c>
      <c r="B108" t="s">
        <v>10332</v>
      </c>
      <c r="D108" t="s">
        <v>10333</v>
      </c>
      <c r="E108" t="s">
        <v>10327</v>
      </c>
      <c r="F108" t="s">
        <v>10334</v>
      </c>
      <c r="G108">
        <v>3</v>
      </c>
      <c r="H108" s="1">
        <v>2655278424</v>
      </c>
      <c r="I108" t="s">
        <v>10329</v>
      </c>
      <c r="J108" t="s">
        <v>10330</v>
      </c>
      <c r="K108" t="str">
        <f>VLOOKUP(DataMiner[[#This Row],[CodeIATA]],Geopositionnement[],5,FALSE)</f>
        <v>62.047811</v>
      </c>
      <c r="L108" t="str">
        <f>VLOOKUP(DataMiner[[#This Row],[CodeIATA]],Geopositionnement[],6,FALSE)</f>
        <v>14.42295</v>
      </c>
    </row>
    <row r="109" spans="1:12" x14ac:dyDescent="0.25">
      <c r="A109" t="s">
        <v>9446</v>
      </c>
      <c r="B109" t="s">
        <v>9447</v>
      </c>
      <c r="D109" t="s">
        <v>9448</v>
      </c>
      <c r="E109" t="s">
        <v>9378</v>
      </c>
      <c r="F109" t="s">
        <v>9449</v>
      </c>
      <c r="G109">
        <v>8</v>
      </c>
      <c r="H109" s="1">
        <v>2656380654</v>
      </c>
      <c r="I109" t="s">
        <v>9380</v>
      </c>
      <c r="J109" t="s">
        <v>9381</v>
      </c>
      <c r="K109" t="e">
        <f>VLOOKUP(DataMiner[[#This Row],[CodeIATA]],Geopositionnement[],5,FALSE)</f>
        <v>#N/A</v>
      </c>
      <c r="L109" t="e">
        <f>VLOOKUP(DataMiner[[#This Row],[CodeIATA]],Geopositionnement[],6,FALSE)</f>
        <v>#N/A</v>
      </c>
    </row>
    <row r="110" spans="1:12" x14ac:dyDescent="0.25">
      <c r="A110" t="s">
        <v>1775</v>
      </c>
      <c r="B110" t="s">
        <v>1776</v>
      </c>
      <c r="C110" t="s">
        <v>1472</v>
      </c>
      <c r="D110" t="s">
        <v>1777</v>
      </c>
      <c r="E110" t="s">
        <v>1474</v>
      </c>
      <c r="F110" t="s">
        <v>1778</v>
      </c>
      <c r="G110">
        <v>3</v>
      </c>
      <c r="H110" s="1">
        <v>2659845050</v>
      </c>
      <c r="I110" t="s">
        <v>1476</v>
      </c>
      <c r="J110" t="s">
        <v>1477</v>
      </c>
      <c r="K110" t="e">
        <f>VLOOKUP(DataMiner[[#This Row],[CodeIATA]],Geopositionnement[],5,FALSE)</f>
        <v>#N/A</v>
      </c>
      <c r="L110" t="e">
        <f>VLOOKUP(DataMiner[[#This Row],[CodeIATA]],Geopositionnement[],6,FALSE)</f>
        <v>#N/A</v>
      </c>
    </row>
    <row r="111" spans="1:12" x14ac:dyDescent="0.25">
      <c r="A111" t="s">
        <v>6061</v>
      </c>
      <c r="B111" t="s">
        <v>6062</v>
      </c>
      <c r="D111" t="s">
        <v>6063</v>
      </c>
      <c r="E111" t="s">
        <v>5977</v>
      </c>
      <c r="F111" t="s">
        <v>6064</v>
      </c>
      <c r="G111">
        <v>4</v>
      </c>
      <c r="H111" s="1">
        <v>2665125137</v>
      </c>
      <c r="I111" t="s">
        <v>5979</v>
      </c>
      <c r="J111" t="s">
        <v>5980</v>
      </c>
      <c r="K111" t="str">
        <f>VLOOKUP(DataMiner[[#This Row],[CodeIATA]],Geopositionnement[],5,FALSE)</f>
        <v>62.171111</v>
      </c>
      <c r="L111" t="str">
        <f>VLOOKUP(DataMiner[[#This Row],[CodeIATA]],Geopositionnement[],6,FALSE)</f>
        <v>27.868611</v>
      </c>
    </row>
    <row r="112" spans="1:12" x14ac:dyDescent="0.25">
      <c r="A112" t="s">
        <v>239</v>
      </c>
      <c r="B112" t="s">
        <v>240</v>
      </c>
      <c r="D112" t="s">
        <v>241</v>
      </c>
      <c r="E112" t="s">
        <v>139</v>
      </c>
      <c r="F112" t="s">
        <v>242</v>
      </c>
      <c r="G112">
        <v>8</v>
      </c>
      <c r="H112" s="1">
        <v>2674733333</v>
      </c>
      <c r="I112" t="s">
        <v>141</v>
      </c>
      <c r="J112" t="s">
        <v>142</v>
      </c>
      <c r="K112" t="str">
        <f>VLOOKUP(DataMiner[[#This Row],[CodeIATA]],Geopositionnement[],5,FALSE)</f>
        <v>30.571294</v>
      </c>
      <c r="L112" t="str">
        <f>VLOOKUP(DataMiner[[#This Row],[CodeIATA]],Geopositionnement[],6,FALSE)</f>
        <v>2.859586</v>
      </c>
    </row>
    <row r="113" spans="1:12" x14ac:dyDescent="0.25">
      <c r="A113" t="s">
        <v>475</v>
      </c>
      <c r="B113" t="s">
        <v>476</v>
      </c>
      <c r="D113" t="s">
        <v>477</v>
      </c>
      <c r="E113" t="s">
        <v>423</v>
      </c>
      <c r="F113" t="s">
        <v>478</v>
      </c>
      <c r="G113">
        <v>3</v>
      </c>
      <c r="H113" s="1">
        <v>2677812345</v>
      </c>
      <c r="I113" t="s">
        <v>425</v>
      </c>
      <c r="J113" t="s">
        <v>426</v>
      </c>
      <c r="K113" t="e">
        <f>VLOOKUP(DataMiner[[#This Row],[CodeIATA]],Geopositionnement[],5,FALSE)</f>
        <v>#N/A</v>
      </c>
      <c r="L113" t="e">
        <f>VLOOKUP(DataMiner[[#This Row],[CodeIATA]],Geopositionnement[],6,FALSE)</f>
        <v>#N/A</v>
      </c>
    </row>
    <row r="114" spans="1:12" x14ac:dyDescent="0.25">
      <c r="A114" t="s">
        <v>8314</v>
      </c>
      <c r="B114" t="s">
        <v>8315</v>
      </c>
      <c r="D114" t="s">
        <v>8316</v>
      </c>
      <c r="E114" t="s">
        <v>8317</v>
      </c>
      <c r="F114" t="s">
        <v>8318</v>
      </c>
      <c r="G114">
        <v>6</v>
      </c>
      <c r="H114" s="1">
        <v>2678245351</v>
      </c>
      <c r="I114" t="s">
        <v>8319</v>
      </c>
      <c r="J114" t="s">
        <v>8320</v>
      </c>
      <c r="K114" t="str">
        <f>VLOOKUP(DataMiner[[#This Row],[CodeIATA]],Geopositionnement[],5,FALSE)</f>
        <v>43.5917</v>
      </c>
      <c r="L114" t="str">
        <f>VLOOKUP(DataMiner[[#This Row],[CodeIATA]],Geopositionnement[],6,FALSE)</f>
        <v>104.43</v>
      </c>
    </row>
    <row r="115" spans="1:12" x14ac:dyDescent="0.25">
      <c r="A115" t="s">
        <v>1285</v>
      </c>
      <c r="B115" t="s">
        <v>1286</v>
      </c>
      <c r="D115" t="s">
        <v>1287</v>
      </c>
      <c r="E115" t="s">
        <v>1225</v>
      </c>
      <c r="F115" t="s">
        <v>1288</v>
      </c>
      <c r="G115">
        <v>1</v>
      </c>
      <c r="H115" s="1">
        <v>2678729886</v>
      </c>
      <c r="I115" t="s">
        <v>1227</v>
      </c>
      <c r="J115" t="s">
        <v>1228</v>
      </c>
      <c r="K115" t="str">
        <f>VLOOKUP(DataMiner[[#This Row],[CodeIATA]],Geopositionnement[],5,FALSE)</f>
        <v>22.745561</v>
      </c>
      <c r="L115" t="str">
        <f>VLOOKUP(DataMiner[[#This Row],[CodeIATA]],Geopositionnement[],6,FALSE)</f>
        <v>-74.182353</v>
      </c>
    </row>
    <row r="116" spans="1:12" x14ac:dyDescent="0.25">
      <c r="A116" t="s">
        <v>10218</v>
      </c>
      <c r="B116" t="s">
        <v>10219</v>
      </c>
      <c r="D116" t="s">
        <v>10220</v>
      </c>
      <c r="E116" t="s">
        <v>10214</v>
      </c>
      <c r="F116" t="s">
        <v>10221</v>
      </c>
      <c r="G116">
        <v>6</v>
      </c>
      <c r="H116" s="1">
        <v>2679048281</v>
      </c>
      <c r="I116" t="s">
        <v>10216</v>
      </c>
      <c r="J116" t="s">
        <v>10217</v>
      </c>
      <c r="K116" t="e">
        <f>VLOOKUP(DataMiner[[#This Row],[CodeIATA]],Geopositionnement[],5,FALSE)</f>
        <v>#N/A</v>
      </c>
      <c r="L116" t="e">
        <f>VLOOKUP(DataMiner[[#This Row],[CodeIATA]],Geopositionnement[],6,FALSE)</f>
        <v>#N/A</v>
      </c>
    </row>
    <row r="117" spans="1:12" x14ac:dyDescent="0.25">
      <c r="A117" t="s">
        <v>2791</v>
      </c>
      <c r="B117" t="s">
        <v>2792</v>
      </c>
      <c r="C117" t="s">
        <v>2063</v>
      </c>
      <c r="D117" t="s">
        <v>2793</v>
      </c>
      <c r="E117" t="s">
        <v>1903</v>
      </c>
      <c r="F117" t="s">
        <v>2794</v>
      </c>
      <c r="G117">
        <v>2</v>
      </c>
      <c r="H117" s="1">
        <v>2679513178</v>
      </c>
      <c r="I117" t="s">
        <v>1905</v>
      </c>
      <c r="J117" t="s">
        <v>1906</v>
      </c>
      <c r="K117" t="e">
        <f>VLOOKUP(DataMiner[[#This Row],[CodeIATA]],Geopositionnement[],5,FALSE)</f>
        <v>#N/A</v>
      </c>
      <c r="L117" t="e">
        <f>VLOOKUP(DataMiner[[#This Row],[CodeIATA]],Geopositionnement[],6,FALSE)</f>
        <v>#N/A</v>
      </c>
    </row>
    <row r="118" spans="1:12" x14ac:dyDescent="0.25">
      <c r="A118" t="s">
        <v>3877</v>
      </c>
      <c r="B118" t="s">
        <v>3878</v>
      </c>
      <c r="D118" t="s">
        <v>3879</v>
      </c>
      <c r="E118" t="s">
        <v>3834</v>
      </c>
      <c r="F118" t="s">
        <v>3880</v>
      </c>
      <c r="G118">
        <v>6</v>
      </c>
      <c r="H118" s="1">
        <v>2681151706</v>
      </c>
      <c r="I118" t="s">
        <v>3836</v>
      </c>
      <c r="J118" t="s">
        <v>3837</v>
      </c>
      <c r="K118" t="str">
        <f>VLOOKUP(DataMiner[[#This Row],[CodeIATA]],Geopositionnement[],5,FALSE)</f>
        <v>20.288172</v>
      </c>
      <c r="L118" t="str">
        <f>VLOOKUP(DataMiner[[#This Row],[CodeIATA]],Geopositionnement[],6,FALSE)</f>
        <v>-77.0893</v>
      </c>
    </row>
    <row r="119" spans="1:12" x14ac:dyDescent="0.25">
      <c r="A119" t="s">
        <v>8543</v>
      </c>
      <c r="B119" t="s">
        <v>8544</v>
      </c>
      <c r="D119" t="s">
        <v>8545</v>
      </c>
      <c r="E119" t="s">
        <v>8483</v>
      </c>
      <c r="F119" t="s">
        <v>8546</v>
      </c>
      <c r="G119">
        <v>2</v>
      </c>
      <c r="H119" s="1">
        <v>2682362598</v>
      </c>
      <c r="I119" t="s">
        <v>8485</v>
      </c>
      <c r="J119" t="s">
        <v>8486</v>
      </c>
      <c r="K119" t="e">
        <f>VLOOKUP(DataMiner[[#This Row],[CodeIATA]],Geopositionnement[],5,FALSE)</f>
        <v>#N/A</v>
      </c>
      <c r="L119" t="e">
        <f>VLOOKUP(DataMiner[[#This Row],[CodeIATA]],Geopositionnement[],6,FALSE)</f>
        <v>#N/A</v>
      </c>
    </row>
    <row r="120" spans="1:12" x14ac:dyDescent="0.25">
      <c r="A120" t="s">
        <v>3142</v>
      </c>
      <c r="B120" t="s">
        <v>3143</v>
      </c>
      <c r="D120" t="s">
        <v>3144</v>
      </c>
      <c r="E120" t="s">
        <v>2916</v>
      </c>
      <c r="F120" t="s">
        <v>3145</v>
      </c>
      <c r="G120">
        <v>5</v>
      </c>
      <c r="H120" s="1">
        <v>2683545867</v>
      </c>
      <c r="I120" t="s">
        <v>2918</v>
      </c>
      <c r="J120" t="s">
        <v>2919</v>
      </c>
      <c r="K120" t="e">
        <f>VLOOKUP(DataMiner[[#This Row],[CodeIATA]],Geopositionnement[],5,FALSE)</f>
        <v>#N/A</v>
      </c>
      <c r="L120" t="e">
        <f>VLOOKUP(DataMiner[[#This Row],[CodeIATA]],Geopositionnement[],6,FALSE)</f>
        <v>#N/A</v>
      </c>
    </row>
    <row r="121" spans="1:12" x14ac:dyDescent="0.25">
      <c r="A121" t="s">
        <v>10830</v>
      </c>
      <c r="B121" t="s">
        <v>10831</v>
      </c>
      <c r="D121" t="s">
        <v>10832</v>
      </c>
      <c r="E121" t="s">
        <v>10698</v>
      </c>
      <c r="F121" t="s">
        <v>10833</v>
      </c>
      <c r="G121">
        <v>8</v>
      </c>
      <c r="H121" s="1">
        <v>2684300366</v>
      </c>
      <c r="I121" t="s">
        <v>10700</v>
      </c>
      <c r="J121" t="s">
        <v>10701</v>
      </c>
      <c r="K121" t="e">
        <f>VLOOKUP(DataMiner[[#This Row],[CodeIATA]],Geopositionnement[],5,FALSE)</f>
        <v>#N/A</v>
      </c>
      <c r="L121" t="e">
        <f>VLOOKUP(DataMiner[[#This Row],[CodeIATA]],Geopositionnement[],6,FALSE)</f>
        <v>#N/A</v>
      </c>
    </row>
    <row r="122" spans="1:12" x14ac:dyDescent="0.25">
      <c r="A122" t="s">
        <v>8644</v>
      </c>
      <c r="B122" t="s">
        <v>8645</v>
      </c>
      <c r="D122" t="s">
        <v>8646</v>
      </c>
      <c r="E122" t="s">
        <v>8617</v>
      </c>
      <c r="F122" t="s">
        <v>8647</v>
      </c>
      <c r="G122">
        <v>1</v>
      </c>
      <c r="H122" s="1">
        <v>2684800000</v>
      </c>
      <c r="I122" t="s">
        <v>8619</v>
      </c>
      <c r="J122" t="s">
        <v>8620</v>
      </c>
      <c r="K122" t="str">
        <f>VLOOKUP(DataMiner[[#This Row],[CodeIATA]],Geopositionnement[],5,FALSE)</f>
        <v>-21.0961</v>
      </c>
      <c r="L122" t="str">
        <f>VLOOKUP(DataMiner[[#This Row],[CodeIATA]],Geopositionnement[],6,FALSE)</f>
        <v>167.804</v>
      </c>
    </row>
    <row r="123" spans="1:12" x14ac:dyDescent="0.25">
      <c r="A123" t="s">
        <v>5912</v>
      </c>
      <c r="B123" t="s">
        <v>5913</v>
      </c>
      <c r="C123" t="s">
        <v>4329</v>
      </c>
      <c r="D123" t="s">
        <v>5914</v>
      </c>
      <c r="E123" t="s">
        <v>4303</v>
      </c>
      <c r="F123" t="s">
        <v>5915</v>
      </c>
      <c r="G123">
        <v>8</v>
      </c>
      <c r="H123" s="1">
        <v>2685433700</v>
      </c>
      <c r="I123" t="s">
        <v>4305</v>
      </c>
      <c r="J123" t="s">
        <v>4306</v>
      </c>
      <c r="K123" t="str">
        <f>VLOOKUP(DataMiner[[#This Row],[CodeIATA]],Geopositionnement[],5,FALSE)</f>
        <v>43.107333</v>
      </c>
      <c r="L123" t="str">
        <f>VLOOKUP(DataMiner[[#This Row],[CodeIATA]],Geopositionnement[],6,FALSE)</f>
        <v>-78.946194</v>
      </c>
    </row>
    <row r="124" spans="1:12" x14ac:dyDescent="0.25">
      <c r="A124" t="s">
        <v>597</v>
      </c>
      <c r="B124" t="s">
        <v>598</v>
      </c>
      <c r="D124" t="s">
        <v>599</v>
      </c>
      <c r="E124" t="s">
        <v>515</v>
      </c>
      <c r="F124" t="s">
        <v>600</v>
      </c>
      <c r="G124">
        <v>8</v>
      </c>
      <c r="H124" s="1">
        <v>2687900366</v>
      </c>
      <c r="I124" t="s">
        <v>517</v>
      </c>
      <c r="J124" t="s">
        <v>518</v>
      </c>
      <c r="K124" t="str">
        <f>VLOOKUP(DataMiner[[#This Row],[CodeIATA]],Geopositionnement[],5,FALSE)</f>
        <v>24.5</v>
      </c>
      <c r="L124" t="str">
        <f>VLOOKUP(DataMiner[[#This Row],[CodeIATA]],Geopositionnement[],6,FALSE)</f>
        <v>44.4</v>
      </c>
    </row>
    <row r="125" spans="1:12" x14ac:dyDescent="0.25">
      <c r="A125" t="s">
        <v>7374</v>
      </c>
      <c r="B125" t="s">
        <v>7375</v>
      </c>
      <c r="D125" t="s">
        <v>7376</v>
      </c>
      <c r="E125" t="s">
        <v>7211</v>
      </c>
      <c r="F125" t="s">
        <v>7377</v>
      </c>
      <c r="G125">
        <v>2</v>
      </c>
      <c r="H125" s="1">
        <v>2689162598</v>
      </c>
      <c r="I125" t="s">
        <v>7213</v>
      </c>
      <c r="J125" t="s">
        <v>7214</v>
      </c>
      <c r="K125" t="e">
        <f>VLOOKUP(DataMiner[[#This Row],[CodeIATA]],Geopositionnement[],5,FALSE)</f>
        <v>#N/A</v>
      </c>
      <c r="L125" t="e">
        <f>VLOOKUP(DataMiner[[#This Row],[CodeIATA]],Geopositionnement[],6,FALSE)</f>
        <v>#N/A</v>
      </c>
    </row>
    <row r="126" spans="1:12" x14ac:dyDescent="0.25">
      <c r="A126" t="s">
        <v>8329</v>
      </c>
      <c r="B126" t="s">
        <v>8330</v>
      </c>
      <c r="D126" t="s">
        <v>8331</v>
      </c>
      <c r="E126" t="s">
        <v>8317</v>
      </c>
      <c r="F126" t="s">
        <v>8332</v>
      </c>
      <c r="G126">
        <v>8</v>
      </c>
      <c r="H126" s="1">
        <v>2690559060</v>
      </c>
      <c r="I126" t="s">
        <v>8319</v>
      </c>
      <c r="J126" t="s">
        <v>8320</v>
      </c>
      <c r="K126" t="str">
        <f>VLOOKUP(DataMiner[[#This Row],[CodeIATA]],Geopositionnement[],5,FALSE)</f>
        <v>47.9541</v>
      </c>
      <c r="L126" t="str">
        <f>VLOOKUP(DataMiner[[#This Row],[CodeIATA]],Geopositionnement[],6,FALSE)</f>
        <v>91.6282</v>
      </c>
    </row>
    <row r="127" spans="1:12" x14ac:dyDescent="0.25">
      <c r="A127" t="s">
        <v>5916</v>
      </c>
      <c r="B127" t="s">
        <v>5917</v>
      </c>
      <c r="C127" t="s">
        <v>4309</v>
      </c>
      <c r="D127" t="s">
        <v>5918</v>
      </c>
      <c r="E127" t="s">
        <v>4303</v>
      </c>
      <c r="F127" t="s">
        <v>5919</v>
      </c>
      <c r="G127">
        <v>6</v>
      </c>
      <c r="H127" s="1">
        <v>2691119672</v>
      </c>
      <c r="I127" t="s">
        <v>4305</v>
      </c>
      <c r="J127" t="s">
        <v>4306</v>
      </c>
      <c r="K127" t="str">
        <f>VLOOKUP(DataMiner[[#This Row],[CodeIATA]],Geopositionnement[],5,FALSE)</f>
        <v>37.7549569</v>
      </c>
      <c r="L127" t="str">
        <f>VLOOKUP(DataMiner[[#This Row],[CodeIATA]],Geopositionnement[],6,FALSE)</f>
        <v>-89.0110936</v>
      </c>
    </row>
    <row r="128" spans="1:12" x14ac:dyDescent="0.25">
      <c r="A128" t="s">
        <v>2755</v>
      </c>
      <c r="B128" t="s">
        <v>2756</v>
      </c>
      <c r="C128" t="s">
        <v>1935</v>
      </c>
      <c r="D128" t="s">
        <v>2757</v>
      </c>
      <c r="E128" t="s">
        <v>1903</v>
      </c>
      <c r="F128" t="s">
        <v>2758</v>
      </c>
      <c r="G128">
        <v>3</v>
      </c>
      <c r="H128" s="1">
        <v>2691984776</v>
      </c>
      <c r="I128" t="s">
        <v>1905</v>
      </c>
      <c r="J128" t="s">
        <v>1906</v>
      </c>
      <c r="K128" t="str">
        <f>VLOOKUP(DataMiner[[#This Row],[CodeIATA]],Geopositionnement[],5,FALSE)</f>
        <v>56.863888</v>
      </c>
      <c r="L128" t="str">
        <f>VLOOKUP(DataMiner[[#This Row],[CodeIATA]],Geopositionnement[],6,FALSE)</f>
        <v>-101.07611</v>
      </c>
    </row>
    <row r="129" spans="1:12" x14ac:dyDescent="0.25">
      <c r="A129" t="s">
        <v>2759</v>
      </c>
      <c r="B129" t="s">
        <v>2760</v>
      </c>
      <c r="C129" t="s">
        <v>1913</v>
      </c>
      <c r="D129" t="s">
        <v>2761</v>
      </c>
      <c r="E129" t="s">
        <v>1903</v>
      </c>
      <c r="F129" t="s">
        <v>2762</v>
      </c>
      <c r="G129">
        <v>3</v>
      </c>
      <c r="H129" s="1">
        <v>2691984776</v>
      </c>
      <c r="I129" t="s">
        <v>1905</v>
      </c>
      <c r="J129" t="s">
        <v>1906</v>
      </c>
      <c r="K129" t="str">
        <f>VLOOKUP(DataMiner[[#This Row],[CodeIATA]],Geopositionnement[],5,FALSE)</f>
        <v>48.52</v>
      </c>
      <c r="L129" t="str">
        <f>VLOOKUP(DataMiner[[#This Row],[CodeIATA]],Geopositionnement[],6,FALSE)</f>
        <v>-72.265556</v>
      </c>
    </row>
    <row r="130" spans="1:12" x14ac:dyDescent="0.25">
      <c r="A130" t="s">
        <v>7606</v>
      </c>
      <c r="B130" t="s">
        <v>7607</v>
      </c>
      <c r="D130" t="s">
        <v>7608</v>
      </c>
      <c r="E130" t="s">
        <v>7609</v>
      </c>
      <c r="F130" t="s">
        <v>7610</v>
      </c>
      <c r="G130">
        <v>9</v>
      </c>
      <c r="H130" s="1">
        <v>2699055566</v>
      </c>
      <c r="I130" t="s">
        <v>7611</v>
      </c>
      <c r="J130" t="s">
        <v>7612</v>
      </c>
      <c r="K130" t="str">
        <f>VLOOKUP(DataMiner[[#This Row],[CodeIATA]],Geopositionnement[],5,FALSE)</f>
        <v>50.3513</v>
      </c>
      <c r="L130" t="str">
        <f>VLOOKUP(DataMiner[[#This Row],[CodeIATA]],Geopositionnement[],6,FALSE)</f>
        <v>80.2344</v>
      </c>
    </row>
    <row r="131" spans="1:12" x14ac:dyDescent="0.25">
      <c r="A131" t="s">
        <v>3031</v>
      </c>
      <c r="B131" t="s">
        <v>3032</v>
      </c>
      <c r="D131" t="s">
        <v>3033</v>
      </c>
      <c r="E131" t="s">
        <v>2916</v>
      </c>
      <c r="F131" t="s">
        <v>3034</v>
      </c>
      <c r="G131">
        <v>6</v>
      </c>
      <c r="H131" s="1">
        <v>2700351706</v>
      </c>
      <c r="I131" t="s">
        <v>2918</v>
      </c>
      <c r="J131" t="s">
        <v>2919</v>
      </c>
      <c r="K131" t="str">
        <f>VLOOKUP(DataMiner[[#This Row],[CodeIATA]],Geopositionnement[],5,FALSE)</f>
        <v>32.9</v>
      </c>
      <c r="L131" t="str">
        <f>VLOOKUP(DataMiner[[#This Row],[CodeIATA]],Geopositionnement[],6,FALSE)</f>
        <v>115.816667</v>
      </c>
    </row>
    <row r="132" spans="1:12" x14ac:dyDescent="0.25">
      <c r="A132" t="s">
        <v>9450</v>
      </c>
      <c r="B132" t="s">
        <v>9451</v>
      </c>
      <c r="D132" t="s">
        <v>9452</v>
      </c>
      <c r="E132" t="s">
        <v>9378</v>
      </c>
      <c r="F132" t="s">
        <v>9453</v>
      </c>
      <c r="G132">
        <v>6</v>
      </c>
      <c r="H132" s="1">
        <v>2701048281</v>
      </c>
      <c r="I132" t="s">
        <v>9380</v>
      </c>
      <c r="J132" t="s">
        <v>9381</v>
      </c>
      <c r="K132" t="e">
        <f>VLOOKUP(DataMiner[[#This Row],[CodeIATA]],Geopositionnement[],5,FALSE)</f>
        <v>#N/A</v>
      </c>
      <c r="L132" t="e">
        <f>VLOOKUP(DataMiner[[#This Row],[CodeIATA]],Geopositionnement[],6,FALSE)</f>
        <v>#N/A</v>
      </c>
    </row>
    <row r="133" spans="1:12" x14ac:dyDescent="0.25">
      <c r="A133" t="s">
        <v>3079</v>
      </c>
      <c r="B133" t="s">
        <v>3080</v>
      </c>
      <c r="D133" t="s">
        <v>3081</v>
      </c>
      <c r="E133" t="s">
        <v>2916</v>
      </c>
      <c r="F133" t="s">
        <v>3082</v>
      </c>
      <c r="G133">
        <v>5</v>
      </c>
      <c r="H133" s="1">
        <v>2703054706</v>
      </c>
      <c r="I133" t="s">
        <v>2918</v>
      </c>
      <c r="J133" t="s">
        <v>2919</v>
      </c>
      <c r="K133" t="e">
        <f>VLOOKUP(DataMiner[[#This Row],[CodeIATA]],Geopositionnement[],5,FALSE)</f>
        <v>#N/A</v>
      </c>
      <c r="L133" t="e">
        <f>VLOOKUP(DataMiner[[#This Row],[CodeIATA]],Geopositionnement[],6,FALSE)</f>
        <v>#N/A</v>
      </c>
    </row>
    <row r="134" spans="1:12" x14ac:dyDescent="0.25">
      <c r="A134" t="s">
        <v>10399</v>
      </c>
      <c r="B134" t="s">
        <v>10400</v>
      </c>
      <c r="D134" t="s">
        <v>10401</v>
      </c>
      <c r="E134" t="s">
        <v>10327</v>
      </c>
      <c r="F134" t="s">
        <v>10402</v>
      </c>
      <c r="G134">
        <v>4</v>
      </c>
      <c r="H134" s="1">
        <v>2704460606</v>
      </c>
      <c r="I134" t="s">
        <v>10329</v>
      </c>
      <c r="J134" t="s">
        <v>10330</v>
      </c>
      <c r="K134" t="str">
        <f>VLOOKUP(DataMiner[[#This Row],[CodeIATA]],Geopositionnement[],5,FALSE)</f>
        <v>60.957908</v>
      </c>
      <c r="L134" t="str">
        <f>VLOOKUP(DataMiner[[#This Row],[CodeIATA]],Geopositionnement[],6,FALSE)</f>
        <v>14.511383</v>
      </c>
    </row>
    <row r="135" spans="1:12" x14ac:dyDescent="0.25">
      <c r="A135" t="s">
        <v>6273</v>
      </c>
      <c r="B135" t="s">
        <v>6274</v>
      </c>
      <c r="D135" t="s">
        <v>6275</v>
      </c>
      <c r="E135" t="s">
        <v>6068</v>
      </c>
      <c r="F135" t="s">
        <v>6276</v>
      </c>
      <c r="G135">
        <v>3</v>
      </c>
      <c r="H135" s="1">
        <v>2706258823</v>
      </c>
      <c r="I135" t="s">
        <v>6070</v>
      </c>
      <c r="J135" t="s">
        <v>6071</v>
      </c>
      <c r="K135" t="str">
        <f>VLOOKUP(DataMiner[[#This Row],[CodeIATA]],Geopositionnement[],5,FALSE)</f>
        <v>49.384172</v>
      </c>
      <c r="L135" t="str">
        <f>VLOOKUP(DataMiner[[#This Row],[CodeIATA]],Geopositionnement[],6,FALSE)</f>
        <v>1.1748</v>
      </c>
    </row>
    <row r="136" spans="1:12" x14ac:dyDescent="0.25">
      <c r="A136" t="s">
        <v>9519</v>
      </c>
      <c r="B136" t="s">
        <v>9520</v>
      </c>
      <c r="D136" t="s">
        <v>9521</v>
      </c>
      <c r="E136" t="s">
        <v>9468</v>
      </c>
      <c r="F136" t="s">
        <v>9522</v>
      </c>
      <c r="G136">
        <v>4</v>
      </c>
      <c r="H136" s="1">
        <v>2706728620</v>
      </c>
      <c r="I136" t="s">
        <v>9470</v>
      </c>
      <c r="J136" t="s">
        <v>9471</v>
      </c>
      <c r="K136" t="str">
        <f>VLOOKUP(DataMiner[[#This Row],[CodeIATA]],Geopositionnement[],5,FALSE)</f>
        <v>47.658389</v>
      </c>
      <c r="L136" t="str">
        <f>VLOOKUP(DataMiner[[#This Row],[CodeIATA]],Geopositionnement[],6,FALSE)</f>
        <v>23.470022</v>
      </c>
    </row>
    <row r="137" spans="1:12" x14ac:dyDescent="0.25">
      <c r="A137" t="s">
        <v>8652</v>
      </c>
      <c r="B137" t="s">
        <v>8653</v>
      </c>
      <c r="D137" t="s">
        <v>8654</v>
      </c>
      <c r="E137" t="s">
        <v>8617</v>
      </c>
      <c r="F137" t="s">
        <v>8655</v>
      </c>
      <c r="G137">
        <v>1</v>
      </c>
      <c r="H137" s="1">
        <v>2707600000</v>
      </c>
      <c r="I137" t="s">
        <v>8619</v>
      </c>
      <c r="J137" t="s">
        <v>8620</v>
      </c>
      <c r="K137" t="str">
        <f>VLOOKUP(DataMiner[[#This Row],[CodeIATA]],Geopositionnement[],5,FALSE)</f>
        <v>-21.053428</v>
      </c>
      <c r="L137" t="str">
        <f>VLOOKUP(DataMiner[[#This Row],[CodeIATA]],Geopositionnement[],6,FALSE)</f>
        <v>164.837806</v>
      </c>
    </row>
    <row r="138" spans="1:12" x14ac:dyDescent="0.25">
      <c r="A138" t="s">
        <v>9442</v>
      </c>
      <c r="B138" t="s">
        <v>9443</v>
      </c>
      <c r="D138" t="s">
        <v>9444</v>
      </c>
      <c r="E138" t="s">
        <v>9378</v>
      </c>
      <c r="F138" t="s">
        <v>9445</v>
      </c>
      <c r="G138">
        <v>6</v>
      </c>
      <c r="H138" s="1">
        <v>2709048281</v>
      </c>
      <c r="I138" t="s">
        <v>9380</v>
      </c>
      <c r="J138" t="s">
        <v>9381</v>
      </c>
      <c r="K138" t="e">
        <f>VLOOKUP(DataMiner[[#This Row],[CodeIATA]],Geopositionnement[],5,FALSE)</f>
        <v>#N/A</v>
      </c>
      <c r="L138" t="e">
        <f>VLOOKUP(DataMiner[[#This Row],[CodeIATA]],Geopositionnement[],6,FALSE)</f>
        <v>#N/A</v>
      </c>
    </row>
    <row r="139" spans="1:12" x14ac:dyDescent="0.25">
      <c r="A139" t="s">
        <v>6485</v>
      </c>
      <c r="B139" t="s">
        <v>6486</v>
      </c>
      <c r="D139" t="s">
        <v>6487</v>
      </c>
      <c r="E139" t="s">
        <v>6365</v>
      </c>
      <c r="F139" t="s">
        <v>6488</v>
      </c>
      <c r="G139">
        <v>8</v>
      </c>
      <c r="H139" s="1">
        <v>2709419026</v>
      </c>
      <c r="I139" t="s">
        <v>6367</v>
      </c>
      <c r="J139" t="s">
        <v>6368</v>
      </c>
      <c r="K139" t="str">
        <f>VLOOKUP(DataMiner[[#This Row],[CodeIATA]],Geopositionnement[],5,FALSE)</f>
        <v>39.219619</v>
      </c>
      <c r="L139" t="str">
        <f>VLOOKUP(DataMiner[[#This Row],[CodeIATA]],Geopositionnement[],6,FALSE)</f>
        <v>22.794339</v>
      </c>
    </row>
    <row r="140" spans="1:12" x14ac:dyDescent="0.25">
      <c r="A140" t="s">
        <v>223</v>
      </c>
      <c r="B140" t="s">
        <v>224</v>
      </c>
      <c r="D140" t="s">
        <v>225</v>
      </c>
      <c r="E140" t="s">
        <v>139</v>
      </c>
      <c r="F140" t="s">
        <v>226</v>
      </c>
      <c r="G140">
        <v>10</v>
      </c>
      <c r="H140" s="1">
        <v>2713433333</v>
      </c>
      <c r="I140" t="s">
        <v>141</v>
      </c>
      <c r="J140" t="s">
        <v>142</v>
      </c>
      <c r="K140" t="e">
        <f>VLOOKUP(DataMiner[[#This Row],[CodeIATA]],Geopositionnement[],5,FALSE)</f>
        <v>#N/A</v>
      </c>
      <c r="L140" t="e">
        <f>VLOOKUP(DataMiner[[#This Row],[CodeIATA]],Geopositionnement[],6,FALSE)</f>
        <v>#N/A</v>
      </c>
    </row>
    <row r="141" spans="1:12" x14ac:dyDescent="0.25">
      <c r="A141" t="s">
        <v>4276</v>
      </c>
      <c r="B141" t="s">
        <v>4277</v>
      </c>
      <c r="D141" t="s">
        <v>4278</v>
      </c>
      <c r="E141" t="s">
        <v>4264</v>
      </c>
      <c r="F141" t="s">
        <v>4279</v>
      </c>
      <c r="G141">
        <v>3</v>
      </c>
      <c r="H141" s="1">
        <v>2716212377</v>
      </c>
      <c r="I141" t="s">
        <v>4266</v>
      </c>
      <c r="J141" t="s">
        <v>4267</v>
      </c>
      <c r="K141" t="str">
        <f>VLOOKUP(DataMiner[[#This Row],[CodeIATA]],Geopositionnement[],5,FALSE)</f>
        <v>58.990756</v>
      </c>
      <c r="L141" t="str">
        <f>VLOOKUP(DataMiner[[#This Row],[CodeIATA]],Geopositionnement[],6,FALSE)</f>
        <v>22.830733</v>
      </c>
    </row>
    <row r="142" spans="1:12" x14ac:dyDescent="0.25">
      <c r="A142" t="s">
        <v>6625</v>
      </c>
      <c r="B142" t="s">
        <v>6626</v>
      </c>
      <c r="D142" t="s">
        <v>6627</v>
      </c>
      <c r="E142" t="s">
        <v>6617</v>
      </c>
      <c r="F142" t="s">
        <v>6628</v>
      </c>
      <c r="G142">
        <v>4</v>
      </c>
      <c r="H142" s="1">
        <v>2718218282</v>
      </c>
      <c r="I142" t="s">
        <v>6619</v>
      </c>
      <c r="J142" t="s">
        <v>6620</v>
      </c>
      <c r="K142" t="str">
        <f>VLOOKUP(DataMiner[[#This Row],[CodeIATA]],Geopositionnement[],5,FALSE)</f>
        <v>-18.830922</v>
      </c>
      <c r="L142" t="str">
        <f>VLOOKUP(DataMiner[[#This Row],[CodeIATA]],Geopositionnement[],6,FALSE)</f>
        <v>-159.764233</v>
      </c>
    </row>
    <row r="143" spans="1:12" x14ac:dyDescent="0.25">
      <c r="A143" t="s">
        <v>6289</v>
      </c>
      <c r="B143" t="s">
        <v>6290</v>
      </c>
      <c r="D143" t="s">
        <v>6291</v>
      </c>
      <c r="E143" t="s">
        <v>6068</v>
      </c>
      <c r="F143" t="s">
        <v>6292</v>
      </c>
      <c r="G143">
        <v>4</v>
      </c>
      <c r="H143" s="1">
        <v>2720311111</v>
      </c>
      <c r="I143" t="s">
        <v>6070</v>
      </c>
      <c r="J143" t="s">
        <v>6071</v>
      </c>
      <c r="K143" t="str">
        <f>VLOOKUP(DataMiner[[#This Row],[CodeIATA]],Geopositionnement[],5,FALSE)</f>
        <v>47.5603</v>
      </c>
      <c r="L143" t="str">
        <f>VLOOKUP(DataMiner[[#This Row],[CodeIATA]],Geopositionnement[],6,FALSE)</f>
        <v>-0.312222</v>
      </c>
    </row>
    <row r="144" spans="1:12" x14ac:dyDescent="0.25">
      <c r="A144" t="s">
        <v>9259</v>
      </c>
      <c r="B144" t="s">
        <v>9260</v>
      </c>
      <c r="D144" t="s">
        <v>9261</v>
      </c>
      <c r="E144" t="s">
        <v>9208</v>
      </c>
      <c r="F144" t="s">
        <v>9262</v>
      </c>
      <c r="G144">
        <v>10</v>
      </c>
      <c r="H144" s="1">
        <v>2720339952</v>
      </c>
      <c r="I144" t="s">
        <v>9210</v>
      </c>
      <c r="J144" t="s">
        <v>9211</v>
      </c>
      <c r="K144" t="str">
        <f>VLOOKUP(DataMiner[[#This Row],[CodeIATA]],Geopositionnement[],5,FALSE)</f>
        <v>-18.074814</v>
      </c>
      <c r="L144" t="str">
        <f>VLOOKUP(DataMiner[[#This Row],[CodeIATA]],Geopositionnement[],6,FALSE)</f>
        <v>-140.945886</v>
      </c>
    </row>
    <row r="145" spans="1:12" x14ac:dyDescent="0.25">
      <c r="A145" t="s">
        <v>3943</v>
      </c>
      <c r="B145" t="s">
        <v>3944</v>
      </c>
      <c r="D145" t="s">
        <v>3945</v>
      </c>
      <c r="E145" t="s">
        <v>3915</v>
      </c>
      <c r="F145" t="s">
        <v>3946</v>
      </c>
      <c r="G145">
        <v>4</v>
      </c>
      <c r="H145" s="1">
        <v>2721125137</v>
      </c>
      <c r="I145" t="s">
        <v>3917</v>
      </c>
      <c r="J145" t="s">
        <v>3918</v>
      </c>
      <c r="K145" t="e">
        <f>VLOOKUP(DataMiner[[#This Row],[CodeIATA]],Geopositionnement[],5,FALSE)</f>
        <v>#N/A</v>
      </c>
      <c r="L145" t="e">
        <f>VLOOKUP(DataMiner[[#This Row],[CodeIATA]],Geopositionnement[],6,FALSE)</f>
        <v>#N/A</v>
      </c>
    </row>
    <row r="146" spans="1:12" x14ac:dyDescent="0.25">
      <c r="A146" t="s">
        <v>8401</v>
      </c>
      <c r="B146" t="s">
        <v>8402</v>
      </c>
      <c r="D146" t="s">
        <v>8403</v>
      </c>
      <c r="E146" t="s">
        <v>8390</v>
      </c>
      <c r="F146" t="s">
        <v>8404</v>
      </c>
      <c r="G146">
        <v>4</v>
      </c>
      <c r="H146" s="1">
        <v>2722564609</v>
      </c>
      <c r="I146" t="s">
        <v>8392</v>
      </c>
      <c r="J146" t="s">
        <v>8393</v>
      </c>
      <c r="K146" t="str">
        <f>VLOOKUP(DataMiner[[#This Row],[CodeIATA]],Geopositionnement[],5,FALSE)</f>
        <v>-26.6874</v>
      </c>
      <c r="L146" t="str">
        <f>VLOOKUP(DataMiner[[#This Row],[CodeIATA]],Geopositionnement[],6,FALSE)</f>
        <v>15.2429</v>
      </c>
    </row>
    <row r="147" spans="1:12" x14ac:dyDescent="0.25">
      <c r="A147" t="s">
        <v>2795</v>
      </c>
      <c r="B147" t="s">
        <v>2796</v>
      </c>
      <c r="C147" t="s">
        <v>1953</v>
      </c>
      <c r="D147" t="s">
        <v>2797</v>
      </c>
      <c r="E147" t="s">
        <v>1903</v>
      </c>
      <c r="F147" t="s">
        <v>2798</v>
      </c>
      <c r="G147">
        <v>1</v>
      </c>
      <c r="H147" s="1">
        <v>2726196994</v>
      </c>
      <c r="I147" t="s">
        <v>1905</v>
      </c>
      <c r="J147" t="s">
        <v>1906</v>
      </c>
      <c r="K147" t="e">
        <f>VLOOKUP(DataMiner[[#This Row],[CodeIATA]],Geopositionnement[],5,FALSE)</f>
        <v>#N/A</v>
      </c>
      <c r="L147" t="e">
        <f>VLOOKUP(DataMiner[[#This Row],[CodeIATA]],Geopositionnement[],6,FALSE)</f>
        <v>#N/A</v>
      </c>
    </row>
    <row r="148" spans="1:12" x14ac:dyDescent="0.25">
      <c r="A148" t="s">
        <v>10249</v>
      </c>
      <c r="B148" t="s">
        <v>10250</v>
      </c>
      <c r="D148" t="s">
        <v>10251</v>
      </c>
      <c r="E148" t="s">
        <v>10252</v>
      </c>
      <c r="F148" t="s">
        <v>10253</v>
      </c>
      <c r="G148">
        <v>8</v>
      </c>
      <c r="H148" s="1">
        <v>2726222385</v>
      </c>
      <c r="I148" t="s">
        <v>10254</v>
      </c>
      <c r="J148" t="s">
        <v>10255</v>
      </c>
      <c r="K148" t="str">
        <f>VLOOKUP(DataMiner[[#This Row],[CodeIATA]],Geopositionnement[],5,FALSE)</f>
        <v>13.153219</v>
      </c>
      <c r="L148" t="str">
        <f>VLOOKUP(DataMiner[[#This Row],[CodeIATA]],Geopositionnement[],6,FALSE)</f>
        <v>30.232675</v>
      </c>
    </row>
    <row r="149" spans="1:12" x14ac:dyDescent="0.25">
      <c r="A149" t="s">
        <v>1771</v>
      </c>
      <c r="B149" t="s">
        <v>1772</v>
      </c>
      <c r="C149" t="s">
        <v>1483</v>
      </c>
      <c r="D149" t="s">
        <v>1773</v>
      </c>
      <c r="E149" t="s">
        <v>1474</v>
      </c>
      <c r="F149" t="s">
        <v>1774</v>
      </c>
      <c r="G149">
        <v>3</v>
      </c>
      <c r="H149" s="1">
        <v>2726374110</v>
      </c>
      <c r="I149" t="s">
        <v>1476</v>
      </c>
      <c r="J149" t="s">
        <v>1477</v>
      </c>
      <c r="K149" t="e">
        <f>VLOOKUP(DataMiner[[#This Row],[CodeIATA]],Geopositionnement[],5,FALSE)</f>
        <v>#N/A</v>
      </c>
      <c r="L149" t="e">
        <f>VLOOKUP(DataMiner[[#This Row],[CodeIATA]],Geopositionnement[],6,FALSE)</f>
        <v>#N/A</v>
      </c>
    </row>
    <row r="150" spans="1:12" x14ac:dyDescent="0.25">
      <c r="A150" t="s">
        <v>10895</v>
      </c>
      <c r="B150" t="s">
        <v>10896</v>
      </c>
      <c r="D150" t="s">
        <v>10897</v>
      </c>
      <c r="E150" t="s">
        <v>10867</v>
      </c>
      <c r="F150" t="s">
        <v>10898</v>
      </c>
      <c r="G150">
        <v>7</v>
      </c>
      <c r="H150" s="1">
        <v>2726916517</v>
      </c>
      <c r="I150" t="s">
        <v>10869</v>
      </c>
      <c r="J150" t="s">
        <v>10870</v>
      </c>
      <c r="K150" t="e">
        <f>VLOOKUP(DataMiner[[#This Row],[CodeIATA]],Geopositionnement[],5,FALSE)</f>
        <v>#N/A</v>
      </c>
      <c r="L150" t="e">
        <f>VLOOKUP(DataMiner[[#This Row],[CodeIATA]],Geopositionnement[],6,FALSE)</f>
        <v>#N/A</v>
      </c>
    </row>
    <row r="151" spans="1:12" x14ac:dyDescent="0.25">
      <c r="A151" t="s">
        <v>10834</v>
      </c>
      <c r="B151" t="s">
        <v>10835</v>
      </c>
      <c r="D151" t="s">
        <v>10836</v>
      </c>
      <c r="E151" t="s">
        <v>10698</v>
      </c>
      <c r="F151" t="s">
        <v>10837</v>
      </c>
      <c r="G151">
        <v>4</v>
      </c>
      <c r="H151" s="1">
        <v>2727450549</v>
      </c>
      <c r="I151" t="s">
        <v>10700</v>
      </c>
      <c r="J151" t="s">
        <v>10701</v>
      </c>
      <c r="K151" t="str">
        <f>VLOOKUP(DataMiner[[#This Row],[CodeIATA]],Geopositionnement[],5,FALSE)</f>
        <v>39.6546</v>
      </c>
      <c r="L151" t="str">
        <f>VLOOKUP(DataMiner[[#This Row],[CodeIATA]],Geopositionnement[],6,FALSE)</f>
        <v>43.0271</v>
      </c>
    </row>
    <row r="152" spans="1:12" x14ac:dyDescent="0.25">
      <c r="A152" t="s">
        <v>786</v>
      </c>
      <c r="B152" t="s">
        <v>787</v>
      </c>
      <c r="D152" t="s">
        <v>788</v>
      </c>
      <c r="E152" t="s">
        <v>782</v>
      </c>
      <c r="F152" t="s">
        <v>789</v>
      </c>
      <c r="G152">
        <v>9</v>
      </c>
      <c r="H152" s="1">
        <v>2729896928</v>
      </c>
      <c r="I152" t="s">
        <v>784</v>
      </c>
      <c r="J152" t="s">
        <v>785</v>
      </c>
      <c r="K152" t="str">
        <f>VLOOKUP(DataMiner[[#This Row],[CodeIATA]],Geopositionnement[],5,FALSE)</f>
        <v>40.750369</v>
      </c>
      <c r="L152" t="str">
        <f>VLOOKUP(DataMiner[[#This Row],[CodeIATA]],Geopositionnement[],6,FALSE)</f>
        <v>43.859342</v>
      </c>
    </row>
    <row r="153" spans="1:12" x14ac:dyDescent="0.25">
      <c r="A153" t="s">
        <v>8640</v>
      </c>
      <c r="B153" t="s">
        <v>8641</v>
      </c>
      <c r="D153" t="s">
        <v>8642</v>
      </c>
      <c r="E153" t="s">
        <v>8617</v>
      </c>
      <c r="F153" t="s">
        <v>8643</v>
      </c>
      <c r="G153">
        <v>1</v>
      </c>
      <c r="H153" s="1">
        <v>2734400000</v>
      </c>
      <c r="I153" t="s">
        <v>8619</v>
      </c>
      <c r="J153" t="s">
        <v>8620</v>
      </c>
      <c r="K153" t="str">
        <f>VLOOKUP(DataMiner[[#This Row],[CodeIATA]],Geopositionnement[],5,FALSE)</f>
        <v>-20.546314</v>
      </c>
      <c r="L153" t="str">
        <f>VLOOKUP(DataMiner[[#This Row],[CodeIATA]],Geopositionnement[],6,FALSE)</f>
        <v>164.255625</v>
      </c>
    </row>
    <row r="154" spans="1:12" x14ac:dyDescent="0.25">
      <c r="A154" t="s">
        <v>255</v>
      </c>
      <c r="B154" t="s">
        <v>256</v>
      </c>
      <c r="D154" t="s">
        <v>257</v>
      </c>
      <c r="E154" t="s">
        <v>139</v>
      </c>
      <c r="F154" t="s">
        <v>258</v>
      </c>
      <c r="G154">
        <v>8</v>
      </c>
      <c r="H154" s="1">
        <v>2735533333</v>
      </c>
      <c r="I154" t="s">
        <v>141</v>
      </c>
      <c r="J154" t="s">
        <v>142</v>
      </c>
      <c r="K154" t="str">
        <f>VLOOKUP(DataMiner[[#This Row],[CodeIATA]],Geopositionnement[],5,FALSE)</f>
        <v>29.237119</v>
      </c>
      <c r="L154" t="str">
        <f>VLOOKUP(DataMiner[[#This Row],[CodeIATA]],Geopositionnement[],6,FALSE)</f>
        <v>0.276033</v>
      </c>
    </row>
    <row r="155" spans="1:12" x14ac:dyDescent="0.25">
      <c r="A155" t="s">
        <v>5904</v>
      </c>
      <c r="B155" t="s">
        <v>5905</v>
      </c>
      <c r="C155" t="s">
        <v>4324</v>
      </c>
      <c r="D155" t="s">
        <v>5906</v>
      </c>
      <c r="E155" t="s">
        <v>4303</v>
      </c>
      <c r="F155" t="s">
        <v>5907</v>
      </c>
      <c r="G155">
        <v>9</v>
      </c>
      <c r="H155" s="1">
        <v>2743135290</v>
      </c>
      <c r="I155" t="s">
        <v>4305</v>
      </c>
      <c r="J155" t="s">
        <v>4306</v>
      </c>
      <c r="K155" t="str">
        <f>VLOOKUP(DataMiner[[#This Row],[CodeIATA]],Geopositionnement[],5,FALSE)</f>
        <v>38.289085</v>
      </c>
      <c r="L155" t="str">
        <f>VLOOKUP(DataMiner[[#This Row],[CodeIATA]],Geopositionnement[],6,FALSE)</f>
        <v>-104.496572</v>
      </c>
    </row>
    <row r="156" spans="1:12" x14ac:dyDescent="0.25">
      <c r="A156" t="s">
        <v>1440</v>
      </c>
      <c r="B156" t="s">
        <v>1441</v>
      </c>
      <c r="D156" t="s">
        <v>1442</v>
      </c>
      <c r="E156" t="s">
        <v>1432</v>
      </c>
      <c r="F156" t="s">
        <v>1443</v>
      </c>
      <c r="G156">
        <v>7</v>
      </c>
      <c r="H156" s="1">
        <v>2744446528</v>
      </c>
      <c r="I156" t="s">
        <v>1434</v>
      </c>
      <c r="J156" t="s">
        <v>1435</v>
      </c>
      <c r="K156" t="str">
        <f>VLOOKUP(DataMiner[[#This Row],[CodeIATA]],Geopositionnement[],5,FALSE)</f>
        <v>44.941444</v>
      </c>
      <c r="L156" t="str">
        <f>VLOOKUP(DataMiner[[#This Row],[CodeIATA]],Geopositionnement[],6,FALSE)</f>
        <v>17.297501</v>
      </c>
    </row>
    <row r="157" spans="1:12" x14ac:dyDescent="0.25">
      <c r="A157" t="s">
        <v>3674</v>
      </c>
      <c r="B157" t="s">
        <v>3675</v>
      </c>
      <c r="D157" t="s">
        <v>3676</v>
      </c>
      <c r="E157" t="s">
        <v>3518</v>
      </c>
      <c r="F157" t="s">
        <v>3677</v>
      </c>
      <c r="G157">
        <v>4</v>
      </c>
      <c r="H157" s="1">
        <v>2744932852</v>
      </c>
      <c r="I157" t="s">
        <v>3520</v>
      </c>
      <c r="J157" t="s">
        <v>3521</v>
      </c>
      <c r="K157" t="str">
        <f>VLOOKUP(DataMiner[[#This Row],[CodeIATA]],Geopositionnement[],5,FALSE)</f>
        <v>3.85</v>
      </c>
      <c r="L157" t="str">
        <f>VLOOKUP(DataMiner[[#This Row],[CodeIATA]],Geopositionnement[],6,FALSE)</f>
        <v>-67.91</v>
      </c>
    </row>
    <row r="158" spans="1:12" x14ac:dyDescent="0.25">
      <c r="A158" t="s">
        <v>9359</v>
      </c>
      <c r="B158" t="s">
        <v>9360</v>
      </c>
      <c r="D158" t="s">
        <v>9361</v>
      </c>
      <c r="E158" t="s">
        <v>9319</v>
      </c>
      <c r="F158" t="s">
        <v>9362</v>
      </c>
      <c r="G158">
        <v>2</v>
      </c>
      <c r="H158" s="1">
        <v>2746400000</v>
      </c>
      <c r="I158" t="s">
        <v>9321</v>
      </c>
      <c r="J158" t="s">
        <v>9322</v>
      </c>
      <c r="K158" t="str">
        <f>VLOOKUP(DataMiner[[#This Row],[CodeIATA]],Geopositionnement[],5,FALSE)</f>
        <v>38.6655</v>
      </c>
      <c r="L158" t="str">
        <f>VLOOKUP(DataMiner[[#This Row],[CodeIATA]],Geopositionnement[],6,FALSE)</f>
        <v>-28.175817</v>
      </c>
    </row>
    <row r="159" spans="1:12" x14ac:dyDescent="0.25">
      <c r="A159" t="s">
        <v>1218</v>
      </c>
      <c r="B159" t="s">
        <v>1219</v>
      </c>
      <c r="D159" t="s">
        <v>1220</v>
      </c>
      <c r="E159" t="s">
        <v>1210</v>
      </c>
      <c r="F159" t="s">
        <v>1221</v>
      </c>
      <c r="G159">
        <v>10</v>
      </c>
      <c r="H159" s="1">
        <v>2746529782</v>
      </c>
      <c r="I159" t="s">
        <v>1212</v>
      </c>
      <c r="J159" t="s">
        <v>1213</v>
      </c>
      <c r="K159" t="str">
        <f>VLOOKUP(DataMiner[[#This Row],[CodeIATA]],Geopositionnement[],5,FALSE)</f>
        <v>39.1888</v>
      </c>
      <c r="L159" t="str">
        <f>VLOOKUP(DataMiner[[#This Row],[CodeIATA]],Geopositionnement[],6,FALSE)</f>
        <v>45.4584</v>
      </c>
    </row>
    <row r="160" spans="1:12" x14ac:dyDescent="0.25">
      <c r="A160" t="s">
        <v>9703</v>
      </c>
      <c r="B160" t="s">
        <v>9704</v>
      </c>
      <c r="D160" t="s">
        <v>9705</v>
      </c>
      <c r="E160" t="s">
        <v>9530</v>
      </c>
      <c r="F160" t="s">
        <v>9706</v>
      </c>
      <c r="G160">
        <v>8</v>
      </c>
      <c r="H160" s="1">
        <v>2747819026</v>
      </c>
      <c r="I160" t="s">
        <v>9532</v>
      </c>
      <c r="J160" t="s">
        <v>9533</v>
      </c>
      <c r="K160" t="str">
        <f>VLOOKUP(DataMiner[[#This Row],[CodeIATA]],Geopositionnement[],5,FALSE)</f>
        <v>51.342222</v>
      </c>
      <c r="L160" t="str">
        <f>VLOOKUP(DataMiner[[#This Row],[CodeIATA]],Geopositionnement[],6,FALSE)</f>
        <v>1.346111</v>
      </c>
    </row>
    <row r="161" spans="1:12" x14ac:dyDescent="0.25">
      <c r="A161" t="s">
        <v>6737</v>
      </c>
      <c r="B161" t="s">
        <v>6738</v>
      </c>
      <c r="D161" t="s">
        <v>6739</v>
      </c>
      <c r="E161" t="s">
        <v>6665</v>
      </c>
      <c r="F161" t="s">
        <v>6740</v>
      </c>
      <c r="G161">
        <v>6</v>
      </c>
      <c r="H161" s="1">
        <v>2748424090</v>
      </c>
      <c r="I161" t="s">
        <v>6667</v>
      </c>
      <c r="J161" t="s">
        <v>6668</v>
      </c>
      <c r="K161" t="str">
        <f>VLOOKUP(DataMiner[[#This Row],[CodeIATA]],Geopositionnement[],5,FALSE)</f>
        <v>25.440064</v>
      </c>
      <c r="L161" t="str">
        <f>VLOOKUP(DataMiner[[#This Row],[CodeIATA]],Geopositionnement[],6,FALSE)</f>
        <v>81.733872</v>
      </c>
    </row>
    <row r="162" spans="1:12" x14ac:dyDescent="0.25">
      <c r="A162" t="s">
        <v>9587</v>
      </c>
      <c r="B162" t="s">
        <v>9588</v>
      </c>
      <c r="D162" t="s">
        <v>9589</v>
      </c>
      <c r="E162" t="s">
        <v>9530</v>
      </c>
      <c r="F162" t="s">
        <v>9590</v>
      </c>
      <c r="G162">
        <v>6</v>
      </c>
      <c r="H162" s="1">
        <v>2748530191</v>
      </c>
      <c r="I162" t="s">
        <v>9532</v>
      </c>
      <c r="J162" t="s">
        <v>9533</v>
      </c>
      <c r="K162" t="e">
        <f>VLOOKUP(DataMiner[[#This Row],[CodeIATA]],Geopositionnement[],5,FALSE)</f>
        <v>#N/A</v>
      </c>
      <c r="L162" t="e">
        <f>VLOOKUP(DataMiner[[#This Row],[CodeIATA]],Geopositionnement[],6,FALSE)</f>
        <v>#N/A</v>
      </c>
    </row>
    <row r="163" spans="1:12" x14ac:dyDescent="0.25">
      <c r="A163" t="s">
        <v>1887</v>
      </c>
      <c r="B163" t="s">
        <v>1888</v>
      </c>
      <c r="D163" t="s">
        <v>1889</v>
      </c>
      <c r="E163" t="s">
        <v>1879</v>
      </c>
      <c r="F163" t="s">
        <v>1890</v>
      </c>
      <c r="G163">
        <v>7</v>
      </c>
      <c r="H163" s="1">
        <v>2751109302</v>
      </c>
      <c r="I163" t="s">
        <v>1881</v>
      </c>
      <c r="J163" t="s">
        <v>1882</v>
      </c>
      <c r="K163" t="str">
        <f>VLOOKUP(DataMiner[[#This Row],[CodeIATA]],Geopositionnement[],5,FALSE)</f>
        <v>7.357011</v>
      </c>
      <c r="L163" t="str">
        <f>VLOOKUP(DataMiner[[#This Row],[CodeIATA]],Geopositionnement[],6,FALSE)</f>
        <v>13.559242</v>
      </c>
    </row>
    <row r="164" spans="1:12" x14ac:dyDescent="0.25">
      <c r="A164" t="s">
        <v>9711</v>
      </c>
      <c r="B164" t="s">
        <v>9712</v>
      </c>
      <c r="D164" t="s">
        <v>9713</v>
      </c>
      <c r="E164" t="s">
        <v>9530</v>
      </c>
      <c r="F164" t="s">
        <v>9714</v>
      </c>
      <c r="G164">
        <v>2</v>
      </c>
      <c r="H164" s="1">
        <v>2751244770</v>
      </c>
      <c r="I164" t="s">
        <v>9532</v>
      </c>
      <c r="J164" t="s">
        <v>9533</v>
      </c>
      <c r="K164" t="str">
        <f>VLOOKUP(DataMiner[[#This Row],[CodeIATA]],Geopositionnement[],5,FALSE)</f>
        <v>56.499167</v>
      </c>
      <c r="L164" t="str">
        <f>VLOOKUP(DataMiner[[#This Row],[CodeIATA]],Geopositionnement[],6,FALSE)</f>
        <v>-6.869167</v>
      </c>
    </row>
    <row r="165" spans="1:12" x14ac:dyDescent="0.25">
      <c r="A165" t="s">
        <v>8054</v>
      </c>
      <c r="B165" t="s">
        <v>8055</v>
      </c>
      <c r="D165" t="s">
        <v>8056</v>
      </c>
      <c r="E165" t="s">
        <v>8034</v>
      </c>
      <c r="F165" t="s">
        <v>8057</v>
      </c>
      <c r="G165">
        <v>5</v>
      </c>
      <c r="H165" s="1">
        <v>2753119110</v>
      </c>
      <c r="I165" t="s">
        <v>8036</v>
      </c>
      <c r="J165" t="s">
        <v>8037</v>
      </c>
      <c r="K165" t="e">
        <f>VLOOKUP(DataMiner[[#This Row],[CodeIATA]],Geopositionnement[],5,FALSE)</f>
        <v>#N/A</v>
      </c>
      <c r="L165" t="e">
        <f>VLOOKUP(DataMiner[[#This Row],[CodeIATA]],Geopositionnement[],6,FALSE)</f>
        <v>#N/A</v>
      </c>
    </row>
    <row r="166" spans="1:12" x14ac:dyDescent="0.25">
      <c r="A166" t="s">
        <v>2708</v>
      </c>
      <c r="B166" t="s">
        <v>2709</v>
      </c>
      <c r="C166" t="s">
        <v>1977</v>
      </c>
      <c r="D166" t="s">
        <v>2710</v>
      </c>
      <c r="E166" t="s">
        <v>1903</v>
      </c>
      <c r="F166" t="s">
        <v>2711</v>
      </c>
      <c r="G166">
        <v>4</v>
      </c>
      <c r="H166" s="1">
        <v>2753792896</v>
      </c>
      <c r="I166" t="s">
        <v>1905</v>
      </c>
      <c r="J166" t="s">
        <v>1906</v>
      </c>
      <c r="K166" t="e">
        <f>VLOOKUP(DataMiner[[#This Row],[CodeIATA]],Geopositionnement[],5,FALSE)</f>
        <v>#N/A</v>
      </c>
      <c r="L166" t="e">
        <f>VLOOKUP(DataMiner[[#This Row],[CodeIATA]],Geopositionnement[],6,FALSE)</f>
        <v>#N/A</v>
      </c>
    </row>
    <row r="167" spans="1:12" x14ac:dyDescent="0.25">
      <c r="A167" t="s">
        <v>751</v>
      </c>
      <c r="B167" t="s">
        <v>752</v>
      </c>
      <c r="D167" t="s">
        <v>753</v>
      </c>
      <c r="E167" t="s">
        <v>620</v>
      </c>
      <c r="F167" t="s">
        <v>754</v>
      </c>
      <c r="G167">
        <v>6</v>
      </c>
      <c r="H167" s="1">
        <v>2756864069</v>
      </c>
      <c r="I167" t="s">
        <v>622</v>
      </c>
      <c r="J167" t="s">
        <v>623</v>
      </c>
      <c r="K167" t="str">
        <f>VLOOKUP(DataMiner[[#This Row],[CodeIATA]],Geopositionnement[],5,FALSE)</f>
        <v>-34.588314</v>
      </c>
      <c r="L167" t="str">
        <f>VLOOKUP(DataMiner[[#This Row],[CodeIATA]],Geopositionnement[],6,FALSE)</f>
        <v>-68.403854</v>
      </c>
    </row>
    <row r="168" spans="1:12" x14ac:dyDescent="0.25">
      <c r="A168" t="s">
        <v>8487</v>
      </c>
      <c r="B168" t="s">
        <v>8488</v>
      </c>
      <c r="D168" t="s">
        <v>8489</v>
      </c>
      <c r="E168" t="s">
        <v>8483</v>
      </c>
      <c r="F168" t="s">
        <v>8490</v>
      </c>
      <c r="G168">
        <v>4</v>
      </c>
      <c r="H168" s="1">
        <v>2756971793</v>
      </c>
      <c r="I168" t="s">
        <v>8485</v>
      </c>
      <c r="J168" t="s">
        <v>8486</v>
      </c>
      <c r="K168" t="e">
        <f>VLOOKUP(DataMiner[[#This Row],[CodeIATA]],Geopositionnement[],5,FALSE)</f>
        <v>#N/A</v>
      </c>
      <c r="L168" t="e">
        <f>VLOOKUP(DataMiner[[#This Row],[CodeIATA]],Geopositionnement[],6,FALSE)</f>
        <v>#N/A</v>
      </c>
    </row>
    <row r="169" spans="1:12" x14ac:dyDescent="0.25">
      <c r="A169" t="s">
        <v>9771</v>
      </c>
      <c r="B169" t="s">
        <v>9772</v>
      </c>
      <c r="D169" t="s">
        <v>9773</v>
      </c>
      <c r="E169" t="s">
        <v>9730</v>
      </c>
      <c r="F169" t="s">
        <v>9774</v>
      </c>
      <c r="G169">
        <v>9</v>
      </c>
      <c r="H169" s="1">
        <v>2758156572</v>
      </c>
      <c r="I169" t="s">
        <v>9732</v>
      </c>
      <c r="J169" t="s">
        <v>9733</v>
      </c>
      <c r="K169" t="str">
        <f>VLOOKUP(DataMiner[[#This Row],[CodeIATA]],Geopositionnement[],5,FALSE)</f>
        <v>71.6977</v>
      </c>
      <c r="L169" t="str">
        <f>VLOOKUP(DataMiner[[#This Row],[CodeIATA]],Geopositionnement[],6,FALSE)</f>
        <v>128.903</v>
      </c>
    </row>
    <row r="170" spans="1:12" x14ac:dyDescent="0.25">
      <c r="A170" t="s">
        <v>1767</v>
      </c>
      <c r="B170" t="s">
        <v>1768</v>
      </c>
      <c r="C170" t="s">
        <v>1571</v>
      </c>
      <c r="D170" t="s">
        <v>1769</v>
      </c>
      <c r="E170" t="s">
        <v>1474</v>
      </c>
      <c r="F170" t="s">
        <v>1770</v>
      </c>
      <c r="G170">
        <v>4</v>
      </c>
      <c r="H170" s="1">
        <v>2760832852</v>
      </c>
      <c r="I170" t="s">
        <v>1476</v>
      </c>
      <c r="J170" t="s">
        <v>1477</v>
      </c>
      <c r="K170" t="e">
        <f>VLOOKUP(DataMiner[[#This Row],[CodeIATA]],Geopositionnement[],5,FALSE)</f>
        <v>#N/A</v>
      </c>
      <c r="L170" t="e">
        <f>VLOOKUP(DataMiner[[#This Row],[CodeIATA]],Geopositionnement[],6,FALSE)</f>
        <v>#N/A</v>
      </c>
    </row>
    <row r="171" spans="1:12" x14ac:dyDescent="0.25">
      <c r="A171" t="s">
        <v>9067</v>
      </c>
      <c r="B171" t="s">
        <v>9068</v>
      </c>
      <c r="D171" t="s">
        <v>9069</v>
      </c>
      <c r="E171" t="s">
        <v>8991</v>
      </c>
      <c r="F171" t="s">
        <v>9070</v>
      </c>
      <c r="G171">
        <v>2</v>
      </c>
      <c r="H171" s="1">
        <v>2762941055</v>
      </c>
      <c r="I171" t="s">
        <v>8993</v>
      </c>
      <c r="J171" t="s">
        <v>8994</v>
      </c>
      <c r="K171" t="e">
        <f>VLOOKUP(DataMiner[[#This Row],[CodeIATA]],Geopositionnement[],5,FALSE)</f>
        <v>#N/A</v>
      </c>
      <c r="L171" t="e">
        <f>VLOOKUP(DataMiner[[#This Row],[CodeIATA]],Geopositionnement[],6,FALSE)</f>
        <v>#N/A</v>
      </c>
    </row>
    <row r="172" spans="1:12" x14ac:dyDescent="0.25">
      <c r="A172" t="s">
        <v>10203</v>
      </c>
      <c r="B172" t="s">
        <v>10204</v>
      </c>
      <c r="D172" t="s">
        <v>10205</v>
      </c>
      <c r="E172" t="s">
        <v>10187</v>
      </c>
      <c r="F172" t="s">
        <v>10206</v>
      </c>
      <c r="G172">
        <v>6</v>
      </c>
      <c r="H172" s="1">
        <v>2763864069</v>
      </c>
      <c r="I172" t="s">
        <v>10189</v>
      </c>
      <c r="J172" t="s">
        <v>10190</v>
      </c>
      <c r="K172" t="e">
        <f>VLOOKUP(DataMiner[[#This Row],[CodeIATA]],Geopositionnement[],5,FALSE)</f>
        <v>#N/A</v>
      </c>
      <c r="L172" t="e">
        <f>VLOOKUP(DataMiner[[#This Row],[CodeIATA]],Geopositionnement[],6,FALSE)</f>
        <v>#N/A</v>
      </c>
    </row>
    <row r="173" spans="1:12" x14ac:dyDescent="0.25">
      <c r="A173" t="s">
        <v>9507</v>
      </c>
      <c r="B173" t="s">
        <v>9508</v>
      </c>
      <c r="D173" t="s">
        <v>9509</v>
      </c>
      <c r="E173" t="s">
        <v>9468</v>
      </c>
      <c r="F173" t="s">
        <v>9510</v>
      </c>
      <c r="G173">
        <v>6</v>
      </c>
      <c r="H173" s="1">
        <v>2763872632</v>
      </c>
      <c r="I173" t="s">
        <v>9470</v>
      </c>
      <c r="J173" t="s">
        <v>9471</v>
      </c>
      <c r="K173" t="str">
        <f>VLOOKUP(DataMiner[[#This Row],[CodeIATA]],Geopositionnement[],5,FALSE)</f>
        <v>44.318139</v>
      </c>
      <c r="L173" t="str">
        <f>VLOOKUP(DataMiner[[#This Row],[CodeIATA]],Geopositionnement[],6,FALSE)</f>
        <v>23.888611</v>
      </c>
    </row>
    <row r="174" spans="1:12" x14ac:dyDescent="0.25">
      <c r="A174" t="s">
        <v>4241</v>
      </c>
      <c r="B174" t="s">
        <v>4242</v>
      </c>
      <c r="D174" t="s">
        <v>4243</v>
      </c>
      <c r="E174" t="s">
        <v>4094</v>
      </c>
      <c r="F174" t="s">
        <v>4244</v>
      </c>
      <c r="G174">
        <v>5</v>
      </c>
      <c r="H174" s="1">
        <v>2763911132</v>
      </c>
      <c r="I174" t="s">
        <v>4096</v>
      </c>
      <c r="J174" t="s">
        <v>4097</v>
      </c>
      <c r="K174" t="e">
        <f>VLOOKUP(DataMiner[[#This Row],[CodeIATA]],Geopositionnement[],5,FALSE)</f>
        <v>#N/A</v>
      </c>
      <c r="L174" t="e">
        <f>VLOOKUP(DataMiner[[#This Row],[CodeIATA]],Geopositionnement[],6,FALSE)</f>
        <v>#N/A</v>
      </c>
    </row>
    <row r="175" spans="1:12" x14ac:dyDescent="0.25">
      <c r="A175" t="s">
        <v>3437</v>
      </c>
      <c r="B175" t="s">
        <v>3438</v>
      </c>
      <c r="D175" t="s">
        <v>3439</v>
      </c>
      <c r="E175" t="s">
        <v>2916</v>
      </c>
      <c r="F175" t="s">
        <v>3440</v>
      </c>
      <c r="G175">
        <v>8</v>
      </c>
      <c r="H175" s="1">
        <v>2764296718</v>
      </c>
      <c r="I175" t="s">
        <v>2918</v>
      </c>
      <c r="J175" t="s">
        <v>2919</v>
      </c>
      <c r="K175" t="e">
        <f>VLOOKUP(DataMiner[[#This Row],[CodeIATA]],Geopositionnement[],5,FALSE)</f>
        <v>#N/A</v>
      </c>
      <c r="L175" t="e">
        <f>VLOOKUP(DataMiner[[#This Row],[CodeIATA]],Geopositionnement[],6,FALSE)</f>
        <v>#N/A</v>
      </c>
    </row>
    <row r="176" spans="1:12" x14ac:dyDescent="0.25">
      <c r="A176" t="s">
        <v>1817</v>
      </c>
      <c r="B176" t="s">
        <v>1818</v>
      </c>
      <c r="D176" t="s">
        <v>1819</v>
      </c>
      <c r="E176" t="s">
        <v>1813</v>
      </c>
      <c r="F176" t="s">
        <v>1820</v>
      </c>
      <c r="G176">
        <v>6</v>
      </c>
      <c r="H176" s="1">
        <v>2770182172</v>
      </c>
      <c r="I176" t="s">
        <v>1815</v>
      </c>
      <c r="J176" t="s">
        <v>1816</v>
      </c>
      <c r="K176" t="e">
        <f>VLOOKUP(DataMiner[[#This Row],[CodeIATA]],Geopositionnement[],5,FALSE)</f>
        <v>#N/A</v>
      </c>
      <c r="L176" t="e">
        <f>VLOOKUP(DataMiner[[#This Row],[CodeIATA]],Geopositionnement[],6,FALSE)</f>
        <v>#N/A</v>
      </c>
    </row>
    <row r="177" spans="1:12" x14ac:dyDescent="0.25">
      <c r="A177" t="s">
        <v>8090</v>
      </c>
      <c r="B177" t="s">
        <v>8091</v>
      </c>
      <c r="D177" t="s">
        <v>8092</v>
      </c>
      <c r="E177" t="s">
        <v>8034</v>
      </c>
      <c r="F177" t="s">
        <v>8093</v>
      </c>
      <c r="G177">
        <v>8</v>
      </c>
      <c r="H177" s="1">
        <v>2771178428</v>
      </c>
      <c r="I177" t="s">
        <v>8036</v>
      </c>
      <c r="J177" t="s">
        <v>8037</v>
      </c>
      <c r="K177" t="str">
        <f>VLOOKUP(DataMiner[[#This Row],[CodeIATA]],Geopositionnement[],5,FALSE)</f>
        <v>23.7183</v>
      </c>
      <c r="L177" t="str">
        <f>VLOOKUP(DataMiner[[#This Row],[CodeIATA]],Geopositionnement[],6,FALSE)</f>
        <v>-15.932</v>
      </c>
    </row>
    <row r="178" spans="1:12" x14ac:dyDescent="0.25">
      <c r="A178" t="s">
        <v>1421</v>
      </c>
      <c r="B178" t="s">
        <v>1422</v>
      </c>
      <c r="D178" t="s">
        <v>1423</v>
      </c>
      <c r="E178" t="s">
        <v>1377</v>
      </c>
      <c r="F178" t="s">
        <v>1424</v>
      </c>
      <c r="G178">
        <v>4</v>
      </c>
      <c r="H178" s="1">
        <v>2771967159</v>
      </c>
      <c r="I178" t="s">
        <v>1379</v>
      </c>
      <c r="J178" t="s">
        <v>1380</v>
      </c>
      <c r="K178" t="str">
        <f>VLOOKUP(DataMiner[[#This Row],[CodeIATA]],Geopositionnement[],5,FALSE)</f>
        <v>-14.8592</v>
      </c>
      <c r="L178" t="str">
        <f>VLOOKUP(DataMiner[[#This Row],[CodeIATA]],Geopositionnement[],6,FALSE)</f>
        <v>-66.7375</v>
      </c>
    </row>
    <row r="179" spans="1:12" x14ac:dyDescent="0.25">
      <c r="A179" t="s">
        <v>5884</v>
      </c>
      <c r="B179" t="s">
        <v>5885</v>
      </c>
      <c r="C179" t="s">
        <v>4319</v>
      </c>
      <c r="D179" t="s">
        <v>5886</v>
      </c>
      <c r="E179" t="s">
        <v>4303</v>
      </c>
      <c r="F179" t="s">
        <v>5887</v>
      </c>
      <c r="G179">
        <v>8</v>
      </c>
      <c r="H179" s="1">
        <v>2772453602</v>
      </c>
      <c r="I179" t="s">
        <v>4305</v>
      </c>
      <c r="J179" t="s">
        <v>4306</v>
      </c>
      <c r="K179" t="e">
        <f>VLOOKUP(DataMiner[[#This Row],[CodeIATA]],Geopositionnement[],5,FALSE)</f>
        <v>#N/A</v>
      </c>
      <c r="L179" t="e">
        <f>VLOOKUP(DataMiner[[#This Row],[CodeIATA]],Geopositionnement[],6,FALSE)</f>
        <v>#N/A</v>
      </c>
    </row>
    <row r="180" spans="1:12" x14ac:dyDescent="0.25">
      <c r="A180" t="s">
        <v>7769</v>
      </c>
      <c r="B180" t="s">
        <v>7770</v>
      </c>
      <c r="D180" t="s">
        <v>7771</v>
      </c>
      <c r="E180" t="s">
        <v>7765</v>
      </c>
      <c r="F180" t="s">
        <v>7772</v>
      </c>
      <c r="G180">
        <v>2</v>
      </c>
      <c r="H180" s="1">
        <v>2772605234</v>
      </c>
      <c r="I180" t="s">
        <v>7767</v>
      </c>
      <c r="J180" t="s">
        <v>7768</v>
      </c>
      <c r="K180" t="e">
        <f>VLOOKUP(DataMiner[[#This Row],[CodeIATA]],Geopositionnement[],5,FALSE)</f>
        <v>#N/A</v>
      </c>
      <c r="L180" t="e">
        <f>VLOOKUP(DataMiner[[#This Row],[CodeIATA]],Geopositionnement[],6,FALSE)</f>
        <v>#N/A</v>
      </c>
    </row>
    <row r="181" spans="1:12" x14ac:dyDescent="0.25">
      <c r="A181" t="s">
        <v>5892</v>
      </c>
      <c r="B181" t="s">
        <v>5893</v>
      </c>
      <c r="C181" t="s">
        <v>4410</v>
      </c>
      <c r="D181" t="s">
        <v>5894</v>
      </c>
      <c r="E181" t="s">
        <v>4303</v>
      </c>
      <c r="F181" t="s">
        <v>5895</v>
      </c>
      <c r="G181">
        <v>7</v>
      </c>
      <c r="H181" s="1">
        <v>2772924554</v>
      </c>
      <c r="I181" t="s">
        <v>4305</v>
      </c>
      <c r="J181" t="s">
        <v>4306</v>
      </c>
      <c r="K181" t="e">
        <f>VLOOKUP(DataMiner[[#This Row],[CodeIATA]],Geopositionnement[],5,FALSE)</f>
        <v>#N/A</v>
      </c>
      <c r="L181" t="e">
        <f>VLOOKUP(DataMiner[[#This Row],[CodeIATA]],Geopositionnement[],6,FALSE)</f>
        <v>#N/A</v>
      </c>
    </row>
    <row r="182" spans="1:12" x14ac:dyDescent="0.25">
      <c r="A182" t="s">
        <v>2740</v>
      </c>
      <c r="B182" t="s">
        <v>2741</v>
      </c>
      <c r="C182" t="s">
        <v>1913</v>
      </c>
      <c r="D182" t="s">
        <v>2742</v>
      </c>
      <c r="E182" t="s">
        <v>1903</v>
      </c>
      <c r="F182" t="s">
        <v>2743</v>
      </c>
      <c r="G182">
        <v>3</v>
      </c>
      <c r="H182" s="1">
        <v>2773111475</v>
      </c>
      <c r="I182" t="s">
        <v>1905</v>
      </c>
      <c r="J182" t="s">
        <v>1906</v>
      </c>
      <c r="K182" t="e">
        <f>VLOOKUP(DataMiner[[#This Row],[CodeIATA]],Geopositionnement[],5,FALSE)</f>
        <v>#N/A</v>
      </c>
      <c r="L182" t="e">
        <f>VLOOKUP(DataMiner[[#This Row],[CodeIATA]],Geopositionnement[],6,FALSE)</f>
        <v>#N/A</v>
      </c>
    </row>
    <row r="183" spans="1:12" x14ac:dyDescent="0.25">
      <c r="A183" t="s">
        <v>6265</v>
      </c>
      <c r="B183" t="s">
        <v>6266</v>
      </c>
      <c r="D183" t="s">
        <v>6267</v>
      </c>
      <c r="E183" t="s">
        <v>6068</v>
      </c>
      <c r="F183" t="s">
        <v>6268</v>
      </c>
      <c r="G183">
        <v>3</v>
      </c>
      <c r="H183" s="1">
        <v>2774012450</v>
      </c>
      <c r="I183" t="s">
        <v>6070</v>
      </c>
      <c r="J183" t="s">
        <v>6071</v>
      </c>
      <c r="K183" t="str">
        <f>VLOOKUP(DataMiner[[#This Row],[CodeIATA]],Geopositionnement[],5,FALSE)</f>
        <v>45.198055</v>
      </c>
      <c r="L183" t="str">
        <f>VLOOKUP(DataMiner[[#This Row],[CodeIATA]],Geopositionnement[],6,FALSE)</f>
        <v>0.815556</v>
      </c>
    </row>
    <row r="184" spans="1:12" x14ac:dyDescent="0.25">
      <c r="A184" t="s">
        <v>3666</v>
      </c>
      <c r="B184" t="s">
        <v>3667</v>
      </c>
      <c r="D184" t="s">
        <v>3668</v>
      </c>
      <c r="E184" t="s">
        <v>3518</v>
      </c>
      <c r="F184" t="s">
        <v>3669</v>
      </c>
      <c r="G184">
        <v>4</v>
      </c>
      <c r="H184" s="1">
        <v>2774831329</v>
      </c>
      <c r="I184" t="s">
        <v>3520</v>
      </c>
      <c r="J184" t="s">
        <v>3521</v>
      </c>
      <c r="K184" t="str">
        <f>VLOOKUP(DataMiner[[#This Row],[CodeIATA]],Geopositionnement[],5,FALSE)</f>
        <v>1.253664</v>
      </c>
      <c r="L184" t="str">
        <f>VLOOKUP(DataMiner[[#This Row],[CodeIATA]],Geopositionnement[],6,FALSE)</f>
        <v>-70.233878</v>
      </c>
    </row>
    <row r="185" spans="1:12" x14ac:dyDescent="0.25">
      <c r="A185" t="s">
        <v>6606</v>
      </c>
      <c r="B185" t="s">
        <v>6607</v>
      </c>
      <c r="C185" t="s">
        <v>6608</v>
      </c>
      <c r="D185" t="s">
        <v>6609</v>
      </c>
      <c r="E185" t="s">
        <v>6610</v>
      </c>
      <c r="F185" t="s">
        <v>6611</v>
      </c>
      <c r="G185">
        <v>6</v>
      </c>
      <c r="H185" s="1">
        <v>2775189499</v>
      </c>
      <c r="I185" t="s">
        <v>6612</v>
      </c>
      <c r="J185" t="s">
        <v>6613</v>
      </c>
      <c r="K185" t="str">
        <f>VLOOKUP(DataMiner[[#This Row],[CodeIATA]],Geopositionnement[],5,FALSE)</f>
        <v>-12.1883</v>
      </c>
      <c r="L185" t="str">
        <f>VLOOKUP(DataMiner[[#This Row],[CodeIATA]],Geopositionnement[],6,FALSE)</f>
        <v>96.8339</v>
      </c>
    </row>
    <row r="186" spans="1:12" x14ac:dyDescent="0.25">
      <c r="A186" t="s">
        <v>231</v>
      </c>
      <c r="B186" t="s">
        <v>232</v>
      </c>
      <c r="D186" t="s">
        <v>233</v>
      </c>
      <c r="E186" t="s">
        <v>139</v>
      </c>
      <c r="F186" t="s">
        <v>234</v>
      </c>
      <c r="G186">
        <v>5</v>
      </c>
      <c r="H186" s="1">
        <v>2776200000</v>
      </c>
      <c r="I186" t="s">
        <v>141</v>
      </c>
      <c r="J186" t="s">
        <v>142</v>
      </c>
      <c r="K186" t="e">
        <f>VLOOKUP(DataMiner[[#This Row],[CodeIATA]],Geopositionnement[],5,FALSE)</f>
        <v>#N/A</v>
      </c>
      <c r="L186" t="e">
        <f>VLOOKUP(DataMiner[[#This Row],[CodeIATA]],Geopositionnement[],6,FALSE)</f>
        <v>#N/A</v>
      </c>
    </row>
    <row r="187" spans="1:12" x14ac:dyDescent="0.25">
      <c r="A187" t="s">
        <v>8810</v>
      </c>
      <c r="B187" t="s">
        <v>8811</v>
      </c>
      <c r="D187" t="s">
        <v>8812</v>
      </c>
      <c r="E187" t="s">
        <v>8813</v>
      </c>
      <c r="F187" t="s">
        <v>8814</v>
      </c>
      <c r="G187">
        <v>6</v>
      </c>
      <c r="H187" s="1">
        <v>2781472632</v>
      </c>
      <c r="I187" t="s">
        <v>8815</v>
      </c>
      <c r="J187" t="s">
        <v>8816</v>
      </c>
      <c r="K187" t="str">
        <f>VLOOKUP(DataMiner[[#This Row],[CodeIATA]],Geopositionnement[],5,FALSE)</f>
        <v>26.170986</v>
      </c>
      <c r="L187" t="str">
        <f>VLOOKUP(DataMiner[[#This Row],[CodeIATA]],Geopositionnement[],6,FALSE)</f>
        <v>56.240569</v>
      </c>
    </row>
    <row r="188" spans="1:12" x14ac:dyDescent="0.25">
      <c r="A188" t="s">
        <v>8345</v>
      </c>
      <c r="B188" t="s">
        <v>8346</v>
      </c>
      <c r="D188" t="s">
        <v>8347</v>
      </c>
      <c r="E188" t="s">
        <v>8317</v>
      </c>
      <c r="F188" t="s">
        <v>8348</v>
      </c>
      <c r="G188">
        <v>4</v>
      </c>
      <c r="H188" s="1">
        <v>2783324590</v>
      </c>
      <c r="I188" t="s">
        <v>8319</v>
      </c>
      <c r="J188" t="s">
        <v>8320</v>
      </c>
      <c r="K188" t="str">
        <f>VLOOKUP(DataMiner[[#This Row],[CodeIATA]],Geopositionnement[],5,FALSE)</f>
        <v>49.973333</v>
      </c>
      <c r="L188" t="str">
        <f>VLOOKUP(DataMiner[[#This Row],[CodeIATA]],Geopositionnement[],6,FALSE)</f>
        <v>92.079722</v>
      </c>
    </row>
    <row r="189" spans="1:12" x14ac:dyDescent="0.25">
      <c r="A189" t="s">
        <v>1124</v>
      </c>
      <c r="B189" t="s">
        <v>1125</v>
      </c>
      <c r="C189" t="s">
        <v>812</v>
      </c>
      <c r="D189" t="s">
        <v>1126</v>
      </c>
      <c r="E189" t="s">
        <v>801</v>
      </c>
      <c r="F189" t="s">
        <v>1127</v>
      </c>
      <c r="G189">
        <v>3</v>
      </c>
      <c r="H189" s="1">
        <v>2785360896</v>
      </c>
      <c r="I189" t="s">
        <v>803</v>
      </c>
      <c r="J189" t="s">
        <v>804</v>
      </c>
      <c r="K189" t="e">
        <f>VLOOKUP(DataMiner[[#This Row],[CodeIATA]],Geopositionnement[],5,FALSE)</f>
        <v>#N/A</v>
      </c>
      <c r="L189" t="e">
        <f>VLOOKUP(DataMiner[[#This Row],[CodeIATA]],Geopositionnement[],6,FALSE)</f>
        <v>#N/A</v>
      </c>
    </row>
    <row r="190" spans="1:12" x14ac:dyDescent="0.25">
      <c r="A190" t="s">
        <v>1763</v>
      </c>
      <c r="B190" t="s">
        <v>1764</v>
      </c>
      <c r="C190" t="s">
        <v>1472</v>
      </c>
      <c r="D190" t="s">
        <v>1765</v>
      </c>
      <c r="E190" t="s">
        <v>1474</v>
      </c>
      <c r="F190" t="s">
        <v>1766</v>
      </c>
      <c r="G190">
        <v>4</v>
      </c>
      <c r="H190" s="1">
        <v>2785450549</v>
      </c>
      <c r="I190" t="s">
        <v>1476</v>
      </c>
      <c r="J190" t="s">
        <v>1477</v>
      </c>
      <c r="K190" t="e">
        <f>VLOOKUP(DataMiner[[#This Row],[CodeIATA]],Geopositionnement[],5,FALSE)</f>
        <v>#N/A</v>
      </c>
      <c r="L190" t="e">
        <f>VLOOKUP(DataMiner[[#This Row],[CodeIATA]],Geopositionnement[],6,FALSE)</f>
        <v>#N/A</v>
      </c>
    </row>
    <row r="191" spans="1:12" x14ac:dyDescent="0.25">
      <c r="A191" t="s">
        <v>2775</v>
      </c>
      <c r="B191" t="s">
        <v>2776</v>
      </c>
      <c r="C191" t="s">
        <v>845</v>
      </c>
      <c r="D191" t="s">
        <v>2777</v>
      </c>
      <c r="E191" t="s">
        <v>1903</v>
      </c>
      <c r="F191" t="s">
        <v>2778</v>
      </c>
      <c r="G191">
        <v>1</v>
      </c>
      <c r="H191" s="1">
        <v>2786078999</v>
      </c>
      <c r="I191" t="s">
        <v>1905</v>
      </c>
      <c r="J191" t="s">
        <v>1906</v>
      </c>
      <c r="K191" t="str">
        <f>VLOOKUP(DataMiner[[#This Row],[CodeIATA]],Geopositionnement[],5,FALSE)</f>
        <v>71.993889</v>
      </c>
      <c r="L191" t="str">
        <f>VLOOKUP(DataMiner[[#This Row],[CodeIATA]],Geopositionnement[],6,FALSE)</f>
        <v>-125.2425</v>
      </c>
    </row>
    <row r="192" spans="1:12" x14ac:dyDescent="0.25">
      <c r="A192" t="s">
        <v>8341</v>
      </c>
      <c r="B192" t="s">
        <v>8342</v>
      </c>
      <c r="D192" t="s">
        <v>8343</v>
      </c>
      <c r="E192" t="s">
        <v>8317</v>
      </c>
      <c r="F192" t="s">
        <v>8344</v>
      </c>
      <c r="G192">
        <v>4</v>
      </c>
      <c r="H192" s="1">
        <v>2786524590</v>
      </c>
      <c r="I192" t="s">
        <v>8319</v>
      </c>
      <c r="J192" t="s">
        <v>8320</v>
      </c>
      <c r="K192" t="e">
        <f>VLOOKUP(DataMiner[[#This Row],[CodeIATA]],Geopositionnement[],5,FALSE)</f>
        <v>#N/A</v>
      </c>
      <c r="L192" t="e">
        <f>VLOOKUP(DataMiner[[#This Row],[CodeIATA]],Geopositionnement[],6,FALSE)</f>
        <v>#N/A</v>
      </c>
    </row>
    <row r="193" spans="1:12" x14ac:dyDescent="0.25">
      <c r="A193" t="s">
        <v>9500</v>
      </c>
      <c r="B193" t="s">
        <v>9501</v>
      </c>
      <c r="D193" t="s">
        <v>9502</v>
      </c>
      <c r="E193" t="s">
        <v>9468</v>
      </c>
      <c r="F193" t="s">
        <v>9503</v>
      </c>
      <c r="G193">
        <v>4</v>
      </c>
      <c r="H193" s="1">
        <v>2789928620</v>
      </c>
      <c r="I193" t="s">
        <v>9470</v>
      </c>
      <c r="J193" t="s">
        <v>9471</v>
      </c>
      <c r="K193" t="str">
        <f>VLOOKUP(DataMiner[[#This Row],[CodeIATA]],Geopositionnement[],5,FALSE)</f>
        <v>47.6875</v>
      </c>
      <c r="L193" t="str">
        <f>VLOOKUP(DataMiner[[#This Row],[CodeIATA]],Geopositionnement[],6,FALSE)</f>
        <v>26.354056</v>
      </c>
    </row>
    <row r="194" spans="1:12" x14ac:dyDescent="0.25">
      <c r="A194" t="s">
        <v>2688</v>
      </c>
      <c r="B194" t="s">
        <v>2689</v>
      </c>
      <c r="C194" t="s">
        <v>1917</v>
      </c>
      <c r="D194" t="s">
        <v>2690</v>
      </c>
      <c r="E194" t="s">
        <v>1903</v>
      </c>
      <c r="F194" t="s">
        <v>2691</v>
      </c>
      <c r="G194">
        <v>3</v>
      </c>
      <c r="H194" s="1">
        <v>2791084905</v>
      </c>
      <c r="I194" t="s">
        <v>1905</v>
      </c>
      <c r="J194" t="s">
        <v>1906</v>
      </c>
      <c r="K194" t="e">
        <f>VLOOKUP(DataMiner[[#This Row],[CodeIATA]],Geopositionnement[],5,FALSE)</f>
        <v>#N/A</v>
      </c>
      <c r="L194" t="e">
        <f>VLOOKUP(DataMiner[[#This Row],[CodeIATA]],Geopositionnement[],6,FALSE)</f>
        <v>#N/A</v>
      </c>
    </row>
    <row r="195" spans="1:12" x14ac:dyDescent="0.25">
      <c r="A195" t="s">
        <v>6045</v>
      </c>
      <c r="B195" t="s">
        <v>6046</v>
      </c>
      <c r="D195" t="s">
        <v>6047</v>
      </c>
      <c r="E195" t="s">
        <v>5977</v>
      </c>
      <c r="F195" t="s">
        <v>6048</v>
      </c>
      <c r="G195">
        <v>6</v>
      </c>
      <c r="H195" s="1">
        <v>2791245351</v>
      </c>
      <c r="I195" t="s">
        <v>5979</v>
      </c>
      <c r="J195" t="s">
        <v>5980</v>
      </c>
      <c r="K195" t="str">
        <f>VLOOKUP(DataMiner[[#This Row],[CodeIATA]],Geopositionnement[],5,FALSE)</f>
        <v>61.943064</v>
      </c>
      <c r="L195" t="str">
        <f>VLOOKUP(DataMiner[[#This Row],[CodeIATA]],Geopositionnement[],6,FALSE)</f>
        <v>28.945136</v>
      </c>
    </row>
    <row r="196" spans="1:12" x14ac:dyDescent="0.25">
      <c r="A196" t="s">
        <v>2779</v>
      </c>
      <c r="B196" t="s">
        <v>2780</v>
      </c>
      <c r="C196" t="s">
        <v>1948</v>
      </c>
      <c r="D196" t="s">
        <v>2781</v>
      </c>
      <c r="E196" t="s">
        <v>1903</v>
      </c>
      <c r="F196" t="s">
        <v>2782</v>
      </c>
      <c r="G196">
        <v>1</v>
      </c>
      <c r="H196" s="1">
        <v>2798466666</v>
      </c>
      <c r="I196" t="s">
        <v>1905</v>
      </c>
      <c r="J196" t="s">
        <v>1906</v>
      </c>
      <c r="K196" t="str">
        <f>VLOOKUP(DataMiner[[#This Row],[CodeIATA]],Geopositionnement[],5,FALSE)</f>
        <v>53.6828</v>
      </c>
      <c r="L196" t="str">
        <f>VLOOKUP(DataMiner[[#This Row],[CodeIATA]],Geopositionnement[],6,FALSE)</f>
        <v>-57.0419</v>
      </c>
    </row>
    <row r="197" spans="1:12" x14ac:dyDescent="0.25">
      <c r="A197" t="s">
        <v>479</v>
      </c>
      <c r="B197" t="s">
        <v>480</v>
      </c>
      <c r="D197" t="s">
        <v>481</v>
      </c>
      <c r="E197" t="s">
        <v>482</v>
      </c>
      <c r="F197" t="s">
        <v>483</v>
      </c>
      <c r="G197">
        <v>3</v>
      </c>
      <c r="H197" s="1">
        <v>2798764105</v>
      </c>
      <c r="I197" t="s">
        <v>484</v>
      </c>
      <c r="J197" t="s">
        <v>485</v>
      </c>
      <c r="K197" t="str">
        <f>VLOOKUP(DataMiner[[#This Row],[CodeIATA]],Geopositionnement[],5,FALSE)</f>
        <v>18.204834</v>
      </c>
      <c r="L197" t="str">
        <f>VLOOKUP(DataMiner[[#This Row],[CodeIATA]],Geopositionnement[],6,FALSE)</f>
        <v>-63.055084</v>
      </c>
    </row>
    <row r="198" spans="1:12" x14ac:dyDescent="0.25">
      <c r="A198" t="s">
        <v>2560</v>
      </c>
      <c r="B198" t="s">
        <v>2561</v>
      </c>
      <c r="C198" t="s">
        <v>1977</v>
      </c>
      <c r="D198" t="s">
        <v>2562</v>
      </c>
      <c r="E198" t="s">
        <v>1903</v>
      </c>
      <c r="F198" t="s">
        <v>2563</v>
      </c>
      <c r="G198">
        <v>6</v>
      </c>
      <c r="H198" s="1">
        <v>2799169230</v>
      </c>
      <c r="I198" t="s">
        <v>1905</v>
      </c>
      <c r="J198" t="s">
        <v>1906</v>
      </c>
      <c r="K198" t="e">
        <f>VLOOKUP(DataMiner[[#This Row],[CodeIATA]],Geopositionnement[],5,FALSE)</f>
        <v>#N/A</v>
      </c>
      <c r="L198" t="e">
        <f>VLOOKUP(DataMiner[[#This Row],[CodeIATA]],Geopositionnement[],6,FALSE)</f>
        <v>#N/A</v>
      </c>
    </row>
    <row r="199" spans="1:12" x14ac:dyDescent="0.25">
      <c r="A199" t="s">
        <v>2783</v>
      </c>
      <c r="B199" t="s">
        <v>2784</v>
      </c>
      <c r="C199" t="s">
        <v>1909</v>
      </c>
      <c r="D199" t="s">
        <v>2785</v>
      </c>
      <c r="E199" t="s">
        <v>1903</v>
      </c>
      <c r="F199" t="s">
        <v>2786</v>
      </c>
      <c r="G199">
        <v>1</v>
      </c>
      <c r="H199" s="1">
        <v>2799796994</v>
      </c>
      <c r="I199" t="s">
        <v>1905</v>
      </c>
      <c r="J199" t="s">
        <v>1906</v>
      </c>
      <c r="K199" t="str">
        <f>VLOOKUP(DataMiner[[#This Row],[CodeIATA]],Geopositionnement[],5,FALSE)</f>
        <v>52.4525</v>
      </c>
      <c r="L199" t="str">
        <f>VLOOKUP(DataMiner[[#This Row],[CodeIATA]],Geopositionnement[],6,FALSE)</f>
        <v>-125.303</v>
      </c>
    </row>
    <row r="200" spans="1:12" x14ac:dyDescent="0.25">
      <c r="A200" t="s">
        <v>739</v>
      </c>
      <c r="B200" t="s">
        <v>740</v>
      </c>
      <c r="D200" t="s">
        <v>741</v>
      </c>
      <c r="E200" t="s">
        <v>620</v>
      </c>
      <c r="F200" t="s">
        <v>742</v>
      </c>
      <c r="G200">
        <v>8</v>
      </c>
      <c r="H200" s="1">
        <v>2804176438</v>
      </c>
      <c r="I200" t="s">
        <v>622</v>
      </c>
      <c r="J200" t="s">
        <v>623</v>
      </c>
      <c r="K200" t="str">
        <f>VLOOKUP(DataMiner[[#This Row],[CodeIATA]],Geopositionnement[],5,FALSE)</f>
        <v>-33.273192</v>
      </c>
      <c r="L200" t="str">
        <f>VLOOKUP(DataMiner[[#This Row],[CodeIATA]],Geopositionnement[],6,FALSE)</f>
        <v>-66.356422</v>
      </c>
    </row>
    <row r="201" spans="1:12" x14ac:dyDescent="0.25">
      <c r="A201" t="s">
        <v>6005</v>
      </c>
      <c r="B201" t="s">
        <v>6006</v>
      </c>
      <c r="D201" t="s">
        <v>6007</v>
      </c>
      <c r="E201" t="s">
        <v>5977</v>
      </c>
      <c r="F201" t="s">
        <v>6008</v>
      </c>
      <c r="G201">
        <v>4</v>
      </c>
      <c r="H201" s="1">
        <v>2804281714</v>
      </c>
      <c r="I201" t="s">
        <v>5979</v>
      </c>
      <c r="J201" t="s">
        <v>5980</v>
      </c>
      <c r="K201" t="str">
        <f>VLOOKUP(DataMiner[[#This Row],[CodeIATA]],Geopositionnement[],5,FALSE)</f>
        <v>61.044553</v>
      </c>
      <c r="L201" t="str">
        <f>VLOOKUP(DataMiner[[#This Row],[CodeIATA]],Geopositionnement[],6,FALSE)</f>
        <v>28.144397</v>
      </c>
    </row>
    <row r="202" spans="1:12" x14ac:dyDescent="0.25">
      <c r="A202" t="s">
        <v>2596</v>
      </c>
      <c r="B202" t="s">
        <v>2597</v>
      </c>
      <c r="C202" t="s">
        <v>1935</v>
      </c>
      <c r="D202" t="s">
        <v>2598</v>
      </c>
      <c r="E202" t="s">
        <v>1903</v>
      </c>
      <c r="F202" t="s">
        <v>2599</v>
      </c>
      <c r="G202">
        <v>4</v>
      </c>
      <c r="H202" s="1">
        <v>2805815078</v>
      </c>
      <c r="I202" t="s">
        <v>1905</v>
      </c>
      <c r="J202" t="s">
        <v>1906</v>
      </c>
      <c r="K202" t="str">
        <f>VLOOKUP(DataMiner[[#This Row],[CodeIATA]],Geopositionnement[],5,FALSE)</f>
        <v>49.91</v>
      </c>
      <c r="L202" t="str">
        <f>VLOOKUP(DataMiner[[#This Row],[CodeIATA]],Geopositionnement[],6,FALSE)</f>
        <v>-99.951944</v>
      </c>
    </row>
    <row r="203" spans="1:12" x14ac:dyDescent="0.25">
      <c r="A203" t="s">
        <v>1836</v>
      </c>
      <c r="B203" t="s">
        <v>1837</v>
      </c>
      <c r="D203" t="s">
        <v>1838</v>
      </c>
      <c r="E203" t="s">
        <v>1832</v>
      </c>
      <c r="F203" t="s">
        <v>1839</v>
      </c>
      <c r="G203">
        <v>10</v>
      </c>
      <c r="H203" s="1">
        <v>2807032353</v>
      </c>
      <c r="I203" t="s">
        <v>1834</v>
      </c>
      <c r="J203" t="s">
        <v>1835</v>
      </c>
      <c r="K203" t="str">
        <f>VLOOKUP(DataMiner[[#This Row],[CodeIATA]],Geopositionnement[],5,FALSE)</f>
        <v>11.160056</v>
      </c>
      <c r="L203" t="str">
        <f>VLOOKUP(DataMiner[[#This Row],[CodeIATA]],Geopositionnement[],6,FALSE)</f>
        <v>-4.330969</v>
      </c>
    </row>
    <row r="204" spans="1:12" x14ac:dyDescent="0.25">
      <c r="A204" t="s">
        <v>1168</v>
      </c>
      <c r="B204" t="s">
        <v>1169</v>
      </c>
      <c r="C204" t="s">
        <v>812</v>
      </c>
      <c r="D204" t="s">
        <v>1170</v>
      </c>
      <c r="E204" t="s">
        <v>801</v>
      </c>
      <c r="F204" t="s">
        <v>1171</v>
      </c>
      <c r="G204">
        <v>3</v>
      </c>
      <c r="H204" s="1">
        <v>2807315665</v>
      </c>
      <c r="I204" t="s">
        <v>803</v>
      </c>
      <c r="J204" t="s">
        <v>804</v>
      </c>
      <c r="K204" t="e">
        <f>VLOOKUP(DataMiner[[#This Row],[CodeIATA]],Geopositionnement[],5,FALSE)</f>
        <v>#N/A</v>
      </c>
      <c r="L204" t="e">
        <f>VLOOKUP(DataMiner[[#This Row],[CodeIATA]],Geopositionnement[],6,FALSE)</f>
        <v>#N/A</v>
      </c>
    </row>
    <row r="205" spans="1:12" x14ac:dyDescent="0.25">
      <c r="A205" t="s">
        <v>5858</v>
      </c>
      <c r="B205" t="s">
        <v>5859</v>
      </c>
      <c r="C205" t="s">
        <v>4324</v>
      </c>
      <c r="D205" t="s">
        <v>5860</v>
      </c>
      <c r="E205" t="s">
        <v>4303</v>
      </c>
      <c r="F205" t="s">
        <v>5861</v>
      </c>
      <c r="G205">
        <v>7</v>
      </c>
      <c r="H205" s="1">
        <v>2808939707</v>
      </c>
      <c r="I205" t="s">
        <v>4305</v>
      </c>
      <c r="J205" t="s">
        <v>4306</v>
      </c>
      <c r="K205" t="str">
        <f>VLOOKUP(DataMiner[[#This Row],[CodeIATA]],Geopositionnement[],5,FALSE)</f>
        <v>37.435</v>
      </c>
      <c r="L205" t="str">
        <f>VLOOKUP(DataMiner[[#This Row],[CodeIATA]],Geopositionnement[],6,FALSE)</f>
        <v>-105.866667</v>
      </c>
    </row>
    <row r="206" spans="1:12" x14ac:dyDescent="0.25">
      <c r="A206" t="s">
        <v>7370</v>
      </c>
      <c r="B206" t="s">
        <v>7371</v>
      </c>
      <c r="D206" t="s">
        <v>7372</v>
      </c>
      <c r="E206" t="s">
        <v>7211</v>
      </c>
      <c r="F206" t="s">
        <v>7373</v>
      </c>
      <c r="G206">
        <v>2</v>
      </c>
      <c r="H206" s="1">
        <v>2809833333</v>
      </c>
      <c r="I206" t="s">
        <v>7213</v>
      </c>
      <c r="J206" t="s">
        <v>7214</v>
      </c>
      <c r="K206" t="e">
        <f>VLOOKUP(DataMiner[[#This Row],[CodeIATA]],Geopositionnement[],5,FALSE)</f>
        <v>#N/A</v>
      </c>
      <c r="L206" t="e">
        <f>VLOOKUP(DataMiner[[#This Row],[CodeIATA]],Geopositionnement[],6,FALSE)</f>
        <v>#N/A</v>
      </c>
    </row>
    <row r="207" spans="1:12" x14ac:dyDescent="0.25">
      <c r="A207" t="s">
        <v>3654</v>
      </c>
      <c r="B207" t="s">
        <v>3655</v>
      </c>
      <c r="D207" t="s">
        <v>3656</v>
      </c>
      <c r="E207" t="s">
        <v>3518</v>
      </c>
      <c r="F207" t="s">
        <v>3657</v>
      </c>
      <c r="G207">
        <v>4</v>
      </c>
      <c r="H207" s="1">
        <v>2810432852</v>
      </c>
      <c r="I207" t="s">
        <v>3520</v>
      </c>
      <c r="J207" t="s">
        <v>3521</v>
      </c>
      <c r="K207" t="str">
        <f>VLOOKUP(DataMiner[[#This Row],[CodeIATA]],Geopositionnement[],5,FALSE)</f>
        <v>6.184717</v>
      </c>
      <c r="L207" t="str">
        <f>VLOOKUP(DataMiner[[#This Row],[CodeIATA]],Geopositionnement[],6,FALSE)</f>
        <v>-67.493164</v>
      </c>
    </row>
    <row r="208" spans="1:12" x14ac:dyDescent="0.25">
      <c r="A208" t="s">
        <v>4229</v>
      </c>
      <c r="B208" t="s">
        <v>4230</v>
      </c>
      <c r="D208" t="s">
        <v>4231</v>
      </c>
      <c r="E208" t="s">
        <v>4094</v>
      </c>
      <c r="F208" t="s">
        <v>4232</v>
      </c>
      <c r="G208">
        <v>7</v>
      </c>
      <c r="H208" s="1">
        <v>2810764111</v>
      </c>
      <c r="I208" t="s">
        <v>4096</v>
      </c>
      <c r="J208" t="s">
        <v>4097</v>
      </c>
      <c r="K208" t="e">
        <f>VLOOKUP(DataMiner[[#This Row],[CodeIATA]],Geopositionnement[],5,FALSE)</f>
        <v>#N/A</v>
      </c>
      <c r="L208" t="e">
        <f>VLOOKUP(DataMiner[[#This Row],[CodeIATA]],Geopositionnement[],6,FALSE)</f>
        <v>#N/A</v>
      </c>
    </row>
    <row r="209" spans="1:12" x14ac:dyDescent="0.25">
      <c r="A209" t="s">
        <v>2652</v>
      </c>
      <c r="B209" t="s">
        <v>2653</v>
      </c>
      <c r="C209" t="s">
        <v>1901</v>
      </c>
      <c r="D209" t="s">
        <v>2654</v>
      </c>
      <c r="E209" t="s">
        <v>1903</v>
      </c>
      <c r="F209" t="s">
        <v>2655</v>
      </c>
      <c r="G209">
        <v>4</v>
      </c>
      <c r="H209" s="1">
        <v>2811392896</v>
      </c>
      <c r="I209" t="s">
        <v>1905</v>
      </c>
      <c r="J209" t="s">
        <v>1906</v>
      </c>
      <c r="K209" t="e">
        <f>VLOOKUP(DataMiner[[#This Row],[CodeIATA]],Geopositionnement[],5,FALSE)</f>
        <v>#N/A</v>
      </c>
      <c r="L209" t="e">
        <f>VLOOKUP(DataMiner[[#This Row],[CodeIATA]],Geopositionnement[],6,FALSE)</f>
        <v>#N/A</v>
      </c>
    </row>
    <row r="210" spans="1:12" x14ac:dyDescent="0.25">
      <c r="A210" t="s">
        <v>9135</v>
      </c>
      <c r="B210" t="s">
        <v>9136</v>
      </c>
      <c r="D210" t="s">
        <v>9137</v>
      </c>
      <c r="E210" t="s">
        <v>8991</v>
      </c>
      <c r="F210" t="s">
        <v>9138</v>
      </c>
      <c r="G210">
        <v>3</v>
      </c>
      <c r="H210" s="1">
        <v>2812395498</v>
      </c>
      <c r="I210" t="s">
        <v>8993</v>
      </c>
      <c r="J210" t="s">
        <v>8994</v>
      </c>
      <c r="K210" t="e">
        <f>VLOOKUP(DataMiner[[#This Row],[CodeIATA]],Geopositionnement[],5,FALSE)</f>
        <v>#N/A</v>
      </c>
      <c r="L210" t="e">
        <f>VLOOKUP(DataMiner[[#This Row],[CodeIATA]],Geopositionnement[],6,FALSE)</f>
        <v>#N/A</v>
      </c>
    </row>
    <row r="211" spans="1:12" x14ac:dyDescent="0.25">
      <c r="A211" t="s">
        <v>2624</v>
      </c>
      <c r="B211" t="s">
        <v>2625</v>
      </c>
      <c r="C211" t="s">
        <v>1913</v>
      </c>
      <c r="D211" t="s">
        <v>2626</v>
      </c>
      <c r="E211" t="s">
        <v>1903</v>
      </c>
      <c r="F211" t="s">
        <v>2627</v>
      </c>
      <c r="G211">
        <v>4</v>
      </c>
      <c r="H211" s="1">
        <v>2812539726</v>
      </c>
      <c r="I211" t="s">
        <v>1905</v>
      </c>
      <c r="J211" t="s">
        <v>1906</v>
      </c>
      <c r="K211" t="str">
        <f>VLOOKUP(DataMiner[[#This Row],[CodeIATA]],Geopositionnement[],5,FALSE)</f>
        <v>48.0711</v>
      </c>
      <c r="L211" t="str">
        <f>VLOOKUP(DataMiner[[#This Row],[CodeIATA]],Geopositionnement[],6,FALSE)</f>
        <v>-65.4603</v>
      </c>
    </row>
    <row r="212" spans="1:12" x14ac:dyDescent="0.25">
      <c r="A212" t="s">
        <v>43</v>
      </c>
      <c r="B212" t="s">
        <v>44</v>
      </c>
      <c r="D212" t="s">
        <v>45</v>
      </c>
      <c r="E212" t="s">
        <v>3</v>
      </c>
      <c r="F212" t="s">
        <v>46</v>
      </c>
      <c r="G212">
        <v>4</v>
      </c>
      <c r="H212" s="1">
        <v>2814050549</v>
      </c>
      <c r="I212" t="s">
        <v>5</v>
      </c>
      <c r="J212" t="s">
        <v>6</v>
      </c>
      <c r="K212" t="e">
        <f>VLOOKUP(DataMiner[[#This Row],[CodeIATA]],Geopositionnement[],5,FALSE)</f>
        <v>#N/A</v>
      </c>
      <c r="L212" t="e">
        <f>VLOOKUP(DataMiner[[#This Row],[CodeIATA]],Geopositionnement[],6,FALSE)</f>
        <v>#N/A</v>
      </c>
    </row>
    <row r="213" spans="1:12" x14ac:dyDescent="0.25">
      <c r="A213" t="s">
        <v>51</v>
      </c>
      <c r="B213" t="s">
        <v>52</v>
      </c>
      <c r="D213" t="s">
        <v>53</v>
      </c>
      <c r="E213" t="s">
        <v>3</v>
      </c>
      <c r="F213" t="s">
        <v>54</v>
      </c>
      <c r="G213">
        <v>4</v>
      </c>
      <c r="H213" s="1">
        <v>2814050549</v>
      </c>
      <c r="I213" t="s">
        <v>5</v>
      </c>
      <c r="J213" t="s">
        <v>6</v>
      </c>
      <c r="K213" t="e">
        <f>VLOOKUP(DataMiner[[#This Row],[CodeIATA]],Geopositionnement[],5,FALSE)</f>
        <v>#N/A</v>
      </c>
      <c r="L213" t="e">
        <f>VLOOKUP(DataMiner[[#This Row],[CodeIATA]],Geopositionnement[],6,FALSE)</f>
        <v>#N/A</v>
      </c>
    </row>
    <row r="214" spans="1:12" x14ac:dyDescent="0.25">
      <c r="A214" t="s">
        <v>43</v>
      </c>
      <c r="B214" t="s">
        <v>44</v>
      </c>
      <c r="D214" t="s">
        <v>45</v>
      </c>
      <c r="E214" t="s">
        <v>3</v>
      </c>
      <c r="F214" t="s">
        <v>46</v>
      </c>
      <c r="G214">
        <v>4</v>
      </c>
      <c r="H214" s="1">
        <v>2814050549</v>
      </c>
      <c r="I214" t="s">
        <v>5</v>
      </c>
      <c r="J214" t="s">
        <v>6</v>
      </c>
      <c r="K214" t="e">
        <f>VLOOKUP(DataMiner[[#This Row],[CodeIATA]],Geopositionnement[],5,FALSE)</f>
        <v>#N/A</v>
      </c>
      <c r="L214" t="e">
        <f>VLOOKUP(DataMiner[[#This Row],[CodeIATA]],Geopositionnement[],6,FALSE)</f>
        <v>#N/A</v>
      </c>
    </row>
    <row r="215" spans="1:12" x14ac:dyDescent="0.25">
      <c r="A215" t="s">
        <v>51</v>
      </c>
      <c r="B215" t="s">
        <v>52</v>
      </c>
      <c r="D215" t="s">
        <v>53</v>
      </c>
      <c r="E215" t="s">
        <v>3</v>
      </c>
      <c r="F215" t="s">
        <v>54</v>
      </c>
      <c r="G215">
        <v>4</v>
      </c>
      <c r="H215" s="1">
        <v>2814050549</v>
      </c>
      <c r="I215" t="s">
        <v>5</v>
      </c>
      <c r="J215" t="s">
        <v>6</v>
      </c>
      <c r="K215" t="e">
        <f>VLOOKUP(DataMiner[[#This Row],[CodeIATA]],Geopositionnement[],5,FALSE)</f>
        <v>#N/A</v>
      </c>
      <c r="L215" t="e">
        <f>VLOOKUP(DataMiner[[#This Row],[CodeIATA]],Geopositionnement[],6,FALSE)</f>
        <v>#N/A</v>
      </c>
    </row>
    <row r="216" spans="1:12" x14ac:dyDescent="0.25">
      <c r="A216" t="s">
        <v>8473</v>
      </c>
      <c r="B216" t="s">
        <v>8474</v>
      </c>
      <c r="D216" t="s">
        <v>8475</v>
      </c>
      <c r="E216" t="s">
        <v>8476</v>
      </c>
      <c r="F216" t="s">
        <v>8477</v>
      </c>
      <c r="G216">
        <v>6</v>
      </c>
      <c r="H216" s="1">
        <v>2816590410</v>
      </c>
      <c r="I216" t="s">
        <v>8478</v>
      </c>
      <c r="J216" t="s">
        <v>8479</v>
      </c>
      <c r="K216" t="str">
        <f>VLOOKUP(DataMiner[[#This Row],[CodeIATA]],Geopositionnement[],5,FALSE)</f>
        <v>-19.080028</v>
      </c>
      <c r="L216" t="str">
        <f>VLOOKUP(DataMiner[[#This Row],[CodeIATA]],Geopositionnement[],6,FALSE)</f>
        <v>-169.925639</v>
      </c>
    </row>
    <row r="217" spans="1:12" x14ac:dyDescent="0.25">
      <c r="A217" t="s">
        <v>3441</v>
      </c>
      <c r="B217" t="s">
        <v>3442</v>
      </c>
      <c r="D217" t="s">
        <v>3443</v>
      </c>
      <c r="E217" t="s">
        <v>2916</v>
      </c>
      <c r="F217" t="s">
        <v>3444</v>
      </c>
      <c r="G217">
        <v>4</v>
      </c>
      <c r="H217" s="1">
        <v>2817450549</v>
      </c>
      <c r="I217" t="s">
        <v>2918</v>
      </c>
      <c r="J217" t="s">
        <v>2919</v>
      </c>
      <c r="K217" t="e">
        <f>VLOOKUP(DataMiner[[#This Row],[CodeIATA]],Geopositionnement[],5,FALSE)</f>
        <v>#N/A</v>
      </c>
      <c r="L217" t="e">
        <f>VLOOKUP(DataMiner[[#This Row],[CodeIATA]],Geopositionnement[],6,FALSE)</f>
        <v>#N/A</v>
      </c>
    </row>
    <row r="218" spans="1:12" x14ac:dyDescent="0.25">
      <c r="A218" t="s">
        <v>6621</v>
      </c>
      <c r="B218" t="s">
        <v>6622</v>
      </c>
      <c r="D218" t="s">
        <v>6623</v>
      </c>
      <c r="E218" t="s">
        <v>6617</v>
      </c>
      <c r="F218" t="s">
        <v>6624</v>
      </c>
      <c r="G218">
        <v>1</v>
      </c>
      <c r="H218" s="1">
        <v>2817480714</v>
      </c>
      <c r="I218" t="s">
        <v>6619</v>
      </c>
      <c r="J218" t="s">
        <v>6620</v>
      </c>
      <c r="K218" t="str">
        <f>VLOOKUP(DataMiner[[#This Row],[CodeIATA]],Geopositionnement[],5,FALSE)</f>
        <v>-19.9678</v>
      </c>
      <c r="L218" t="str">
        <f>VLOOKUP(DataMiner[[#This Row],[CodeIATA]],Geopositionnement[],6,FALSE)</f>
        <v>-158.119</v>
      </c>
    </row>
    <row r="219" spans="1:12" x14ac:dyDescent="0.25">
      <c r="A219" t="s">
        <v>8086</v>
      </c>
      <c r="B219" t="s">
        <v>8087</v>
      </c>
      <c r="D219" t="s">
        <v>8088</v>
      </c>
      <c r="E219" t="s">
        <v>8034</v>
      </c>
      <c r="F219" t="s">
        <v>8089</v>
      </c>
      <c r="G219">
        <v>5</v>
      </c>
      <c r="H219" s="1">
        <v>2819111132</v>
      </c>
      <c r="I219" t="s">
        <v>8036</v>
      </c>
      <c r="J219" t="s">
        <v>8037</v>
      </c>
      <c r="K219" t="str">
        <f>VLOOKUP(DataMiner[[#This Row],[CodeIATA]],Geopositionnement[],5,FALSE)</f>
        <v>31.3975</v>
      </c>
      <c r="L219" t="str">
        <f>VLOOKUP(DataMiner[[#This Row],[CodeIATA]],Geopositionnement[],6,FALSE)</f>
        <v>-9.681667</v>
      </c>
    </row>
    <row r="220" spans="1:12" x14ac:dyDescent="0.25">
      <c r="A220" t="s">
        <v>9927</v>
      </c>
      <c r="B220" t="s">
        <v>9928</v>
      </c>
      <c r="D220" t="s">
        <v>9929</v>
      </c>
      <c r="E220" t="s">
        <v>9730</v>
      </c>
      <c r="F220" t="s">
        <v>9930</v>
      </c>
      <c r="G220">
        <v>10</v>
      </c>
      <c r="H220" s="1">
        <v>2819747860</v>
      </c>
      <c r="I220" t="s">
        <v>9732</v>
      </c>
      <c r="J220" t="s">
        <v>9733</v>
      </c>
      <c r="K220" t="str">
        <f>VLOOKUP(DataMiner[[#This Row],[CodeIATA]],Geopositionnement[],5,FALSE)</f>
        <v>64.73495</v>
      </c>
      <c r="L220" t="str">
        <f>VLOOKUP(DataMiner[[#This Row],[CodeIATA]],Geopositionnement[],6,FALSE)</f>
        <v>177.741483</v>
      </c>
    </row>
    <row r="221" spans="1:12" x14ac:dyDescent="0.25">
      <c r="A221" t="s">
        <v>8016</v>
      </c>
      <c r="B221" t="s">
        <v>8017</v>
      </c>
      <c r="D221" t="s">
        <v>8018</v>
      </c>
      <c r="E221" t="s">
        <v>8008</v>
      </c>
      <c r="F221" t="s">
        <v>8019</v>
      </c>
      <c r="G221">
        <v>5</v>
      </c>
      <c r="H221" s="1">
        <v>2821080056</v>
      </c>
      <c r="I221" t="s">
        <v>8010</v>
      </c>
      <c r="J221" t="s">
        <v>8011</v>
      </c>
      <c r="K221" t="str">
        <f>VLOOKUP(DataMiner[[#This Row],[CodeIATA]],Geopositionnement[],5,FALSE)</f>
        <v>16.730458</v>
      </c>
      <c r="L221" t="str">
        <f>VLOOKUP(DataMiner[[#This Row],[CodeIATA]],Geopositionnement[],6,FALSE)</f>
        <v>-3.007583</v>
      </c>
    </row>
    <row r="222" spans="1:12" x14ac:dyDescent="0.25">
      <c r="A222" t="s">
        <v>5854</v>
      </c>
      <c r="B222" t="s">
        <v>5855</v>
      </c>
      <c r="C222" t="s">
        <v>1576</v>
      </c>
      <c r="D222" t="s">
        <v>5856</v>
      </c>
      <c r="E222" t="s">
        <v>4303</v>
      </c>
      <c r="F222" t="s">
        <v>5857</v>
      </c>
      <c r="G222">
        <v>6</v>
      </c>
      <c r="H222" s="1">
        <v>2822134985</v>
      </c>
      <c r="I222" t="s">
        <v>4305</v>
      </c>
      <c r="J222" t="s">
        <v>4306</v>
      </c>
      <c r="K222" t="str">
        <f>VLOOKUP(DataMiner[[#This Row],[CodeIATA]],Geopositionnement[],5,FALSE)</f>
        <v>33.4829</v>
      </c>
      <c r="L222" t="str">
        <f>VLOOKUP(DataMiner[[#This Row],[CodeIATA]],Geopositionnement[],6,FALSE)</f>
        <v>-90.9856</v>
      </c>
    </row>
    <row r="223" spans="1:12" x14ac:dyDescent="0.25">
      <c r="A223" t="s">
        <v>2672</v>
      </c>
      <c r="B223" t="s">
        <v>2673</v>
      </c>
      <c r="C223" t="s">
        <v>1917</v>
      </c>
      <c r="D223" t="s">
        <v>2674</v>
      </c>
      <c r="E223" t="s">
        <v>1903</v>
      </c>
      <c r="F223" t="s">
        <v>2675</v>
      </c>
      <c r="G223">
        <v>3</v>
      </c>
      <c r="H223" s="1">
        <v>2822731791</v>
      </c>
      <c r="I223" t="s">
        <v>1905</v>
      </c>
      <c r="J223" t="s">
        <v>1906</v>
      </c>
      <c r="K223" t="str">
        <f>VLOOKUP(DataMiner[[#This Row],[CodeIATA]],Geopositionnement[],5,FALSE)</f>
        <v>52.182222</v>
      </c>
      <c r="L223" t="str">
        <f>VLOOKUP(DataMiner[[#This Row],[CodeIATA]],Geopositionnement[],6,FALSE)</f>
        <v>-113.894444</v>
      </c>
    </row>
    <row r="224" spans="1:12" x14ac:dyDescent="0.25">
      <c r="A224" t="s">
        <v>9291</v>
      </c>
      <c r="B224" t="s">
        <v>9292</v>
      </c>
      <c r="D224" t="s">
        <v>9293</v>
      </c>
      <c r="E224" t="s">
        <v>9208</v>
      </c>
      <c r="F224" t="s">
        <v>9294</v>
      </c>
      <c r="G224">
        <v>1</v>
      </c>
      <c r="H224" s="1">
        <v>2823918518</v>
      </c>
      <c r="I224" t="s">
        <v>9210</v>
      </c>
      <c r="J224" t="s">
        <v>9211</v>
      </c>
      <c r="K224" t="str">
        <f>VLOOKUP(DataMiner[[#This Row],[CodeIATA]],Geopositionnement[],5,FALSE)</f>
        <v>-15.663333</v>
      </c>
      <c r="L224" t="str">
        <f>VLOOKUP(DataMiner[[#This Row],[CodeIATA]],Geopositionnement[],6,FALSE)</f>
        <v>-146.884769</v>
      </c>
    </row>
    <row r="225" spans="1:12" x14ac:dyDescent="0.25">
      <c r="A225" t="s">
        <v>1172</v>
      </c>
      <c r="B225" t="s">
        <v>1173</v>
      </c>
      <c r="C225" t="s">
        <v>845</v>
      </c>
      <c r="D225" t="s">
        <v>1174</v>
      </c>
      <c r="E225" t="s">
        <v>801</v>
      </c>
      <c r="F225" t="s">
        <v>1175</v>
      </c>
      <c r="G225">
        <v>2</v>
      </c>
      <c r="H225" s="1">
        <v>2825958778</v>
      </c>
      <c r="I225" t="s">
        <v>803</v>
      </c>
      <c r="J225" t="s">
        <v>804</v>
      </c>
      <c r="K225" t="e">
        <f>VLOOKUP(DataMiner[[#This Row],[CodeIATA]],Geopositionnement[],5,FALSE)</f>
        <v>#N/A</v>
      </c>
      <c r="L225" t="e">
        <f>VLOOKUP(DataMiner[[#This Row],[CodeIATA]],Geopositionnement[],6,FALSE)</f>
        <v>#N/A</v>
      </c>
    </row>
    <row r="226" spans="1:12" x14ac:dyDescent="0.25">
      <c r="A226" t="s">
        <v>1164</v>
      </c>
      <c r="B226" t="s">
        <v>1165</v>
      </c>
      <c r="C226" t="s">
        <v>822</v>
      </c>
      <c r="D226" t="s">
        <v>1166</v>
      </c>
      <c r="E226" t="s">
        <v>801</v>
      </c>
      <c r="F226" t="s">
        <v>1167</v>
      </c>
      <c r="G226">
        <v>3</v>
      </c>
      <c r="H226" s="1">
        <v>2826662870</v>
      </c>
      <c r="I226" t="s">
        <v>803</v>
      </c>
      <c r="J226" t="s">
        <v>804</v>
      </c>
      <c r="K226" t="e">
        <f>VLOOKUP(DataMiner[[#This Row],[CodeIATA]],Geopositionnement[],5,FALSE)</f>
        <v>#N/A</v>
      </c>
      <c r="L226" t="e">
        <f>VLOOKUP(DataMiner[[#This Row],[CodeIATA]],Geopositionnement[],6,FALSE)</f>
        <v>#N/A</v>
      </c>
    </row>
    <row r="227" spans="1:12" x14ac:dyDescent="0.25">
      <c r="A227" t="s">
        <v>8802</v>
      </c>
      <c r="B227" t="s">
        <v>8803</v>
      </c>
      <c r="D227" t="s">
        <v>8804</v>
      </c>
      <c r="E227" t="s">
        <v>8770</v>
      </c>
      <c r="F227" t="s">
        <v>8805</v>
      </c>
      <c r="G227">
        <v>3</v>
      </c>
      <c r="H227" s="1">
        <v>2826911475</v>
      </c>
      <c r="I227" t="s">
        <v>8772</v>
      </c>
      <c r="J227" t="s">
        <v>8773</v>
      </c>
      <c r="K227" t="e">
        <f>VLOOKUP(DataMiner[[#This Row],[CodeIATA]],Geopositionnement[],5,FALSE)</f>
        <v>#N/A</v>
      </c>
      <c r="L227" t="e">
        <f>VLOOKUP(DataMiner[[#This Row],[CodeIATA]],Geopositionnement[],6,FALSE)</f>
        <v>#N/A</v>
      </c>
    </row>
    <row r="228" spans="1:12" x14ac:dyDescent="0.25">
      <c r="A228" t="s">
        <v>743</v>
      </c>
      <c r="B228" t="s">
        <v>744</v>
      </c>
      <c r="D228" t="s">
        <v>745</v>
      </c>
      <c r="E228" t="s">
        <v>620</v>
      </c>
      <c r="F228" t="s">
        <v>746</v>
      </c>
      <c r="G228">
        <v>6</v>
      </c>
      <c r="H228" s="1">
        <v>2827268195</v>
      </c>
      <c r="I228" t="s">
        <v>622</v>
      </c>
      <c r="J228" t="s">
        <v>623</v>
      </c>
      <c r="K228" t="str">
        <f>VLOOKUP(DataMiner[[#This Row],[CodeIATA]],Geopositionnement[],5,FALSE)</f>
        <v>-42.90795</v>
      </c>
      <c r="L228" t="str">
        <f>VLOOKUP(DataMiner[[#This Row],[CodeIATA]],Geopositionnement[],6,FALSE)</f>
        <v>-71.139472</v>
      </c>
    </row>
    <row r="229" spans="1:12" x14ac:dyDescent="0.25">
      <c r="A229" t="s">
        <v>3873</v>
      </c>
      <c r="B229" t="s">
        <v>3874</v>
      </c>
      <c r="D229" t="s">
        <v>3875</v>
      </c>
      <c r="E229" t="s">
        <v>3834</v>
      </c>
      <c r="F229" t="s">
        <v>3876</v>
      </c>
      <c r="G229">
        <v>6</v>
      </c>
      <c r="H229" s="1">
        <v>2827970715</v>
      </c>
      <c r="I229" t="s">
        <v>3836</v>
      </c>
      <c r="J229" t="s">
        <v>3837</v>
      </c>
      <c r="K229" t="e">
        <f>VLOOKUP(DataMiner[[#This Row],[CodeIATA]],Geopositionnement[],5,FALSE)</f>
        <v>#N/A</v>
      </c>
      <c r="L229" t="e">
        <f>VLOOKUP(DataMiner[[#This Row],[CodeIATA]],Geopositionnement[],6,FALSE)</f>
        <v>#N/A</v>
      </c>
    </row>
    <row r="230" spans="1:12" x14ac:dyDescent="0.25">
      <c r="A230" t="s">
        <v>6933</v>
      </c>
      <c r="B230" t="s">
        <v>6934</v>
      </c>
      <c r="D230" t="s">
        <v>6935</v>
      </c>
      <c r="E230" t="s">
        <v>6665</v>
      </c>
      <c r="F230" t="s">
        <v>6936</v>
      </c>
      <c r="G230">
        <v>4</v>
      </c>
      <c r="H230" s="1">
        <v>2828839726</v>
      </c>
      <c r="I230" t="s">
        <v>6667</v>
      </c>
      <c r="J230" t="s">
        <v>6668</v>
      </c>
      <c r="K230" t="str">
        <f>VLOOKUP(DataMiner[[#This Row],[CodeIATA]],Geopositionnement[],5,FALSE)</f>
        <v>20.7131</v>
      </c>
      <c r="L230" t="str">
        <f>VLOOKUP(DataMiner[[#This Row],[CodeIATA]],Geopositionnement[],6,FALSE)</f>
        <v>70.9211</v>
      </c>
    </row>
    <row r="231" spans="1:12" x14ac:dyDescent="0.25">
      <c r="A231" t="s">
        <v>10352</v>
      </c>
      <c r="B231" t="s">
        <v>10353</v>
      </c>
      <c r="D231" t="s">
        <v>10354</v>
      </c>
      <c r="E231" t="s">
        <v>10327</v>
      </c>
      <c r="F231" t="s">
        <v>10355</v>
      </c>
      <c r="G231">
        <v>3</v>
      </c>
      <c r="H231" s="1">
        <v>2829341697</v>
      </c>
      <c r="I231" t="s">
        <v>10329</v>
      </c>
      <c r="J231" t="s">
        <v>10330</v>
      </c>
      <c r="K231" t="str">
        <f>VLOOKUP(DataMiner[[#This Row],[CodeIATA]],Geopositionnement[],5,FALSE)</f>
        <v>65.806111</v>
      </c>
      <c r="L231" t="str">
        <f>VLOOKUP(DataMiner[[#This Row],[CodeIATA]],Geopositionnement[],6,FALSE)</f>
        <v>15.082778</v>
      </c>
    </row>
    <row r="232" spans="1:12" x14ac:dyDescent="0.25">
      <c r="A232" t="s">
        <v>9496</v>
      </c>
      <c r="B232" t="s">
        <v>9497</v>
      </c>
      <c r="D232" t="s">
        <v>9498</v>
      </c>
      <c r="E232" t="s">
        <v>9468</v>
      </c>
      <c r="F232" t="s">
        <v>9499</v>
      </c>
      <c r="G232">
        <v>6</v>
      </c>
      <c r="H232" s="1">
        <v>2829472775</v>
      </c>
      <c r="I232" t="s">
        <v>9470</v>
      </c>
      <c r="J232" t="s">
        <v>9471</v>
      </c>
      <c r="K232" t="str">
        <f>VLOOKUP(DataMiner[[#This Row],[CodeIATA]],Geopositionnement[],5,FALSE)</f>
        <v>47.703275</v>
      </c>
      <c r="L232" t="str">
        <f>VLOOKUP(DataMiner[[#This Row],[CodeIATA]],Geopositionnement[],6,FALSE)</f>
        <v>22.8857</v>
      </c>
    </row>
    <row r="233" spans="1:12" x14ac:dyDescent="0.25">
      <c r="A233" t="s">
        <v>11025</v>
      </c>
      <c r="B233" t="s">
        <v>11026</v>
      </c>
      <c r="D233" t="s">
        <v>11027</v>
      </c>
      <c r="E233" t="s">
        <v>11028</v>
      </c>
      <c r="F233" t="s">
        <v>11029</v>
      </c>
      <c r="G233">
        <v>5</v>
      </c>
      <c r="H233" s="1">
        <v>2830462291</v>
      </c>
      <c r="I233" t="s">
        <v>11030</v>
      </c>
      <c r="J233" t="s">
        <v>11031</v>
      </c>
      <c r="K233" t="str">
        <f>VLOOKUP(DataMiner[[#This Row],[CodeIATA]],Geopositionnement[],5,FALSE)</f>
        <v>-13.238281</v>
      </c>
      <c r="L233" t="str">
        <f>VLOOKUP(DataMiner[[#This Row],[CodeIATA]],Geopositionnement[],6,FALSE)</f>
        <v>-176.199228</v>
      </c>
    </row>
    <row r="234" spans="1:12" x14ac:dyDescent="0.25">
      <c r="A234" t="s">
        <v>5873</v>
      </c>
      <c r="B234" t="s">
        <v>5874</v>
      </c>
      <c r="C234" t="s">
        <v>4975</v>
      </c>
      <c r="D234" t="s">
        <v>4454</v>
      </c>
      <c r="E234" t="s">
        <v>4303</v>
      </c>
      <c r="F234" t="s">
        <v>5875</v>
      </c>
      <c r="G234">
        <v>5</v>
      </c>
      <c r="H234" s="1">
        <v>2830488405</v>
      </c>
      <c r="I234" t="s">
        <v>4305</v>
      </c>
      <c r="J234" t="s">
        <v>4306</v>
      </c>
      <c r="K234" t="e">
        <f>VLOOKUP(DataMiner[[#This Row],[CodeIATA]],Geopositionnement[],5,FALSE)</f>
        <v>#N/A</v>
      </c>
      <c r="L234" t="e">
        <f>VLOOKUP(DataMiner[[#This Row],[CodeIATA]],Geopositionnement[],6,FALSE)</f>
        <v>#N/A</v>
      </c>
    </row>
    <row r="235" spans="1:12" x14ac:dyDescent="0.25">
      <c r="A235" t="s">
        <v>47</v>
      </c>
      <c r="B235" t="s">
        <v>48</v>
      </c>
      <c r="D235" t="s">
        <v>49</v>
      </c>
      <c r="E235" t="s">
        <v>3</v>
      </c>
      <c r="F235" t="s">
        <v>50</v>
      </c>
      <c r="G235">
        <v>3</v>
      </c>
      <c r="H235" s="1">
        <v>2834142675</v>
      </c>
      <c r="I235" t="s">
        <v>5</v>
      </c>
      <c r="J235" t="s">
        <v>6</v>
      </c>
      <c r="K235" t="e">
        <f>VLOOKUP(DataMiner[[#This Row],[CodeIATA]],Geopositionnement[],5,FALSE)</f>
        <v>#N/A</v>
      </c>
      <c r="L235" t="e">
        <f>VLOOKUP(DataMiner[[#This Row],[CodeIATA]],Geopositionnement[],6,FALSE)</f>
        <v>#N/A</v>
      </c>
    </row>
    <row r="236" spans="1:12" x14ac:dyDescent="0.25">
      <c r="A236" t="s">
        <v>47</v>
      </c>
      <c r="B236" t="s">
        <v>48</v>
      </c>
      <c r="D236" t="s">
        <v>49</v>
      </c>
      <c r="E236" t="s">
        <v>3</v>
      </c>
      <c r="F236" t="s">
        <v>50</v>
      </c>
      <c r="G236">
        <v>3</v>
      </c>
      <c r="H236" s="1">
        <v>2834142675</v>
      </c>
      <c r="I236" t="s">
        <v>5</v>
      </c>
      <c r="J236" t="s">
        <v>6</v>
      </c>
      <c r="K236" t="e">
        <f>VLOOKUP(DataMiner[[#This Row],[CodeIATA]],Geopositionnement[],5,FALSE)</f>
        <v>#N/A</v>
      </c>
      <c r="L236" t="e">
        <f>VLOOKUP(DataMiner[[#This Row],[CodeIATA]],Geopositionnement[],6,FALSE)</f>
        <v>#N/A</v>
      </c>
    </row>
    <row r="237" spans="1:12" x14ac:dyDescent="0.25">
      <c r="A237" t="s">
        <v>6057</v>
      </c>
      <c r="B237" t="s">
        <v>6058</v>
      </c>
      <c r="D237" t="s">
        <v>6059</v>
      </c>
      <c r="E237" t="s">
        <v>5977</v>
      </c>
      <c r="F237" t="s">
        <v>6060</v>
      </c>
      <c r="G237">
        <v>5</v>
      </c>
      <c r="H237" s="1">
        <v>2834276235</v>
      </c>
      <c r="I237" t="s">
        <v>5979</v>
      </c>
      <c r="J237" t="s">
        <v>5980</v>
      </c>
      <c r="K237" t="str">
        <f>VLOOKUP(DataMiner[[#This Row],[CodeIATA]],Geopositionnement[],5,FALSE)</f>
        <v>68.362586</v>
      </c>
      <c r="L237" t="str">
        <f>VLOOKUP(DataMiner[[#This Row],[CodeIATA]],Geopositionnement[],6,FALSE)</f>
        <v>23.424322</v>
      </c>
    </row>
    <row r="238" spans="1:12" x14ac:dyDescent="0.25">
      <c r="A238" t="s">
        <v>582</v>
      </c>
      <c r="B238" t="s">
        <v>548</v>
      </c>
      <c r="D238" t="s">
        <v>583</v>
      </c>
      <c r="E238" t="s">
        <v>515</v>
      </c>
      <c r="F238" t="s">
        <v>584</v>
      </c>
      <c r="G238">
        <v>9</v>
      </c>
      <c r="H238" s="1">
        <v>2836706674</v>
      </c>
      <c r="I238" t="s">
        <v>517</v>
      </c>
      <c r="J238" t="s">
        <v>518</v>
      </c>
      <c r="K238" t="str">
        <f>VLOOKUP(DataMiner[[#This Row],[CodeIATA]],Geopositionnement[],5,FALSE)</f>
        <v>25.285306</v>
      </c>
      <c r="L238" t="str">
        <f>VLOOKUP(DataMiner[[#This Row],[CodeIATA]],Geopositionnement[],6,FALSE)</f>
        <v>49.485189</v>
      </c>
    </row>
    <row r="239" spans="1:12" x14ac:dyDescent="0.25">
      <c r="A239" t="s">
        <v>2592</v>
      </c>
      <c r="B239" t="s">
        <v>2593</v>
      </c>
      <c r="C239" t="s">
        <v>1917</v>
      </c>
      <c r="D239" t="s">
        <v>2594</v>
      </c>
      <c r="E239" t="s">
        <v>1903</v>
      </c>
      <c r="F239" t="s">
        <v>2595</v>
      </c>
      <c r="G239">
        <v>4</v>
      </c>
      <c r="H239" s="1">
        <v>2836992896</v>
      </c>
      <c r="I239" t="s">
        <v>1905</v>
      </c>
      <c r="J239" t="s">
        <v>1906</v>
      </c>
      <c r="K239" t="e">
        <f>VLOOKUP(DataMiner[[#This Row],[CodeIATA]],Geopositionnement[],5,FALSE)</f>
        <v>#N/A</v>
      </c>
      <c r="L239" t="e">
        <f>VLOOKUP(DataMiner[[#This Row],[CodeIATA]],Geopositionnement[],6,FALSE)</f>
        <v>#N/A</v>
      </c>
    </row>
    <row r="240" spans="1:12" x14ac:dyDescent="0.25">
      <c r="A240" t="s">
        <v>3496</v>
      </c>
      <c r="B240" t="s">
        <v>3497</v>
      </c>
      <c r="D240" t="s">
        <v>3498</v>
      </c>
      <c r="E240" t="s">
        <v>2916</v>
      </c>
      <c r="F240" t="s">
        <v>3499</v>
      </c>
      <c r="G240">
        <v>8</v>
      </c>
      <c r="H240" s="1">
        <v>2837756862</v>
      </c>
      <c r="I240" t="s">
        <v>2918</v>
      </c>
      <c r="J240" t="s">
        <v>2919</v>
      </c>
      <c r="K240" t="str">
        <f>VLOOKUP(DataMiner[[#This Row],[CodeIATA]],Geopositionnement[],5,FALSE)</f>
        <v>30.5822</v>
      </c>
      <c r="L240" t="str">
        <f>VLOOKUP(DataMiner[[#This Row],[CodeIATA]],Geopositionnement[],6,FALSE)</f>
        <v>117.0502</v>
      </c>
    </row>
    <row r="241" spans="1:12" x14ac:dyDescent="0.25">
      <c r="A241" t="s">
        <v>5900</v>
      </c>
      <c r="B241" t="s">
        <v>5901</v>
      </c>
      <c r="C241" t="s">
        <v>4701</v>
      </c>
      <c r="D241" t="s">
        <v>5902</v>
      </c>
      <c r="E241" t="s">
        <v>4303</v>
      </c>
      <c r="F241" t="s">
        <v>5903</v>
      </c>
      <c r="G241">
        <v>4</v>
      </c>
      <c r="H241" s="1">
        <v>2838026239</v>
      </c>
      <c r="I241" t="s">
        <v>4305</v>
      </c>
      <c r="J241" t="s">
        <v>4306</v>
      </c>
      <c r="K241" t="e">
        <f>VLOOKUP(DataMiner[[#This Row],[CodeIATA]],Geopositionnement[],5,FALSE)</f>
        <v>#N/A</v>
      </c>
      <c r="L241" t="e">
        <f>VLOOKUP(DataMiner[[#This Row],[CodeIATA]],Geopositionnement[],6,FALSE)</f>
        <v>#N/A</v>
      </c>
    </row>
    <row r="242" spans="1:12" x14ac:dyDescent="0.25">
      <c r="A242" t="s">
        <v>3429</v>
      </c>
      <c r="B242" t="s">
        <v>3430</v>
      </c>
      <c r="D242" t="s">
        <v>3431</v>
      </c>
      <c r="E242" t="s">
        <v>2916</v>
      </c>
      <c r="F242" t="s">
        <v>3432</v>
      </c>
      <c r="G242">
        <v>3</v>
      </c>
      <c r="H242" s="1">
        <v>2838222193</v>
      </c>
      <c r="I242" t="s">
        <v>2918</v>
      </c>
      <c r="J242" t="s">
        <v>2919</v>
      </c>
      <c r="K242" t="e">
        <f>VLOOKUP(DataMiner[[#This Row],[CodeIATA]],Geopositionnement[],5,FALSE)</f>
        <v>#N/A</v>
      </c>
      <c r="L242" t="e">
        <f>VLOOKUP(DataMiner[[#This Row],[CodeIATA]],Geopositionnement[],6,FALSE)</f>
        <v>#N/A</v>
      </c>
    </row>
    <row r="243" spans="1:12" x14ac:dyDescent="0.25">
      <c r="A243" t="s">
        <v>215</v>
      </c>
      <c r="B243" t="s">
        <v>216</v>
      </c>
      <c r="D243" t="s">
        <v>217</v>
      </c>
      <c r="E243" t="s">
        <v>139</v>
      </c>
      <c r="F243" t="s">
        <v>218</v>
      </c>
      <c r="G243">
        <v>8</v>
      </c>
      <c r="H243" s="1">
        <v>2838600000</v>
      </c>
      <c r="I243" t="s">
        <v>141</v>
      </c>
      <c r="J243" t="s">
        <v>142</v>
      </c>
      <c r="K243" t="str">
        <f>VLOOKUP(DataMiner[[#This Row],[CodeIATA]],Geopositionnement[],5,FALSE)</f>
        <v>33.5114</v>
      </c>
      <c r="L243" t="str">
        <f>VLOOKUP(DataMiner[[#This Row],[CodeIATA]],Geopositionnement[],6,FALSE)</f>
        <v>6.77679</v>
      </c>
    </row>
    <row r="244" spans="1:12" x14ac:dyDescent="0.25">
      <c r="A244" t="s">
        <v>431</v>
      </c>
      <c r="B244" t="s">
        <v>432</v>
      </c>
      <c r="D244" t="s">
        <v>433</v>
      </c>
      <c r="E244" t="s">
        <v>423</v>
      </c>
      <c r="F244" t="s">
        <v>434</v>
      </c>
      <c r="G244">
        <v>5</v>
      </c>
      <c r="H244" s="1">
        <v>2838649504</v>
      </c>
      <c r="I244" t="s">
        <v>425</v>
      </c>
      <c r="J244" t="s">
        <v>426</v>
      </c>
      <c r="K244" t="str">
        <f>VLOOKUP(DataMiner[[#This Row],[CodeIATA]],Geopositionnement[],5,FALSE)</f>
        <v>-9.525086</v>
      </c>
      <c r="L244" t="str">
        <f>VLOOKUP(DataMiner[[#This Row],[CodeIATA]],Geopositionnement[],6,FALSE)</f>
        <v>16.312406</v>
      </c>
    </row>
    <row r="245" spans="1:12" x14ac:dyDescent="0.25">
      <c r="A245" t="s">
        <v>10058</v>
      </c>
      <c r="B245" t="s">
        <v>10059</v>
      </c>
      <c r="D245" t="s">
        <v>10060</v>
      </c>
      <c r="E245" t="s">
        <v>10010</v>
      </c>
      <c r="F245" t="s">
        <v>10061</v>
      </c>
      <c r="G245">
        <v>6</v>
      </c>
      <c r="H245" s="1">
        <v>2838736893</v>
      </c>
      <c r="I245" t="s">
        <v>10012</v>
      </c>
      <c r="J245" t="s">
        <v>10013</v>
      </c>
      <c r="K245" t="str">
        <f>VLOOKUP(DataMiner[[#This Row],[CodeIATA]],Geopositionnement[],5,FALSE)</f>
        <v>0.0226</v>
      </c>
      <c r="L245" t="str">
        <f>VLOOKUP(DataMiner[[#This Row],[CodeIATA]],Geopositionnement[],6,FALSE)</f>
        <v>18.288744</v>
      </c>
    </row>
    <row r="246" spans="1:12" x14ac:dyDescent="0.25">
      <c r="A246" t="s">
        <v>2736</v>
      </c>
      <c r="B246" t="s">
        <v>2737</v>
      </c>
      <c r="C246" t="s">
        <v>1917</v>
      </c>
      <c r="D246" t="s">
        <v>2738</v>
      </c>
      <c r="E246" t="s">
        <v>1903</v>
      </c>
      <c r="F246" t="s">
        <v>2739</v>
      </c>
      <c r="G246">
        <v>2</v>
      </c>
      <c r="H246" s="1">
        <v>2838897687</v>
      </c>
      <c r="I246" t="s">
        <v>1905</v>
      </c>
      <c r="J246" t="s">
        <v>1906</v>
      </c>
      <c r="K246" t="str">
        <f>VLOOKUP(DataMiner[[#This Row],[CodeIATA]],Geopositionnement[],5,FALSE)</f>
        <v>58.491389</v>
      </c>
      <c r="L246" t="str">
        <f>VLOOKUP(DataMiner[[#This Row],[CodeIATA]],Geopositionnement[],6,FALSE)</f>
        <v>-119.407778</v>
      </c>
    </row>
    <row r="247" spans="1:12" x14ac:dyDescent="0.25">
      <c r="A247" t="s">
        <v>263</v>
      </c>
      <c r="B247" t="s">
        <v>264</v>
      </c>
      <c r="D247" t="s">
        <v>265</v>
      </c>
      <c r="E247" t="s">
        <v>139</v>
      </c>
      <c r="F247" t="s">
        <v>266</v>
      </c>
      <c r="G247">
        <v>3</v>
      </c>
      <c r="H247" s="1">
        <v>2839600000</v>
      </c>
      <c r="I247" t="s">
        <v>141</v>
      </c>
      <c r="J247" t="s">
        <v>142</v>
      </c>
      <c r="K247" t="e">
        <f>VLOOKUP(DataMiner[[#This Row],[CodeIATA]],Geopositionnement[],5,FALSE)</f>
        <v>#N/A</v>
      </c>
      <c r="L247" t="e">
        <f>VLOOKUP(DataMiner[[#This Row],[CodeIATA]],Geopositionnement[],6,FALSE)</f>
        <v>#N/A</v>
      </c>
    </row>
    <row r="248" spans="1:12" x14ac:dyDescent="0.25">
      <c r="A248" t="s">
        <v>9827</v>
      </c>
      <c r="B248" t="s">
        <v>9828</v>
      </c>
      <c r="D248" t="s">
        <v>9829</v>
      </c>
      <c r="E248" t="s">
        <v>9730</v>
      </c>
      <c r="F248" t="s">
        <v>9830</v>
      </c>
      <c r="G248">
        <v>6</v>
      </c>
      <c r="H248" s="1">
        <v>2839637863</v>
      </c>
      <c r="I248" t="s">
        <v>9732</v>
      </c>
      <c r="J248" t="s">
        <v>9733</v>
      </c>
      <c r="K248" t="str">
        <f>VLOOKUP(DataMiner[[#This Row],[CodeIATA]],Geopositionnement[],5,FALSE)</f>
        <v>52.7028</v>
      </c>
      <c r="L248" t="str">
        <f>VLOOKUP(DataMiner[[#This Row],[CodeIATA]],Geopositionnement[],6,FALSE)</f>
        <v>39.5378</v>
      </c>
    </row>
    <row r="249" spans="1:12" x14ac:dyDescent="0.25">
      <c r="A249" t="s">
        <v>5876</v>
      </c>
      <c r="B249" t="s">
        <v>5877</v>
      </c>
      <c r="C249" t="s">
        <v>4899</v>
      </c>
      <c r="D249" t="s">
        <v>5878</v>
      </c>
      <c r="E249" t="s">
        <v>4303</v>
      </c>
      <c r="F249" t="s">
        <v>5879</v>
      </c>
      <c r="G249">
        <v>5</v>
      </c>
      <c r="H249" s="1">
        <v>2841513688</v>
      </c>
      <c r="I249" t="s">
        <v>4305</v>
      </c>
      <c r="J249" t="s">
        <v>4306</v>
      </c>
      <c r="K249" t="str">
        <f>VLOOKUP(DataMiner[[#This Row],[CodeIATA]],Geopositionnement[],5,FALSE)</f>
        <v>44.914</v>
      </c>
      <c r="L249" t="str">
        <f>VLOOKUP(DataMiner[[#This Row],[CodeIATA]],Geopositionnement[],6,FALSE)</f>
        <v>-97.1547</v>
      </c>
    </row>
    <row r="250" spans="1:12" x14ac:dyDescent="0.25">
      <c r="A250" t="s">
        <v>211</v>
      </c>
      <c r="B250" t="s">
        <v>212</v>
      </c>
      <c r="D250" t="s">
        <v>213</v>
      </c>
      <c r="E250" t="s">
        <v>139</v>
      </c>
      <c r="F250" t="s">
        <v>214</v>
      </c>
      <c r="G250">
        <v>8</v>
      </c>
      <c r="H250" s="1">
        <v>2841800000</v>
      </c>
      <c r="I250" t="s">
        <v>141</v>
      </c>
      <c r="J250" t="s">
        <v>142</v>
      </c>
      <c r="K250" t="str">
        <f>VLOOKUP(DataMiner[[#This Row],[CodeIATA]],Geopositionnement[],5,FALSE)</f>
        <v>27.251022</v>
      </c>
      <c r="L250" t="str">
        <f>VLOOKUP(DataMiner[[#This Row],[CodeIATA]],Geopositionnement[],6,FALSE)</f>
        <v>2.512017</v>
      </c>
    </row>
    <row r="251" spans="1:12" x14ac:dyDescent="0.25">
      <c r="A251" t="s">
        <v>2763</v>
      </c>
      <c r="B251" t="s">
        <v>2764</v>
      </c>
      <c r="C251" t="s">
        <v>845</v>
      </c>
      <c r="D251" t="s">
        <v>2765</v>
      </c>
      <c r="E251" t="s">
        <v>1903</v>
      </c>
      <c r="F251" t="s">
        <v>2766</v>
      </c>
      <c r="G251">
        <v>1</v>
      </c>
      <c r="H251" s="1">
        <v>2842078999</v>
      </c>
      <c r="I251" t="s">
        <v>1905</v>
      </c>
      <c r="J251" t="s">
        <v>1906</v>
      </c>
      <c r="K251" t="str">
        <f>VLOOKUP(DataMiner[[#This Row],[CodeIATA]],Geopositionnement[],5,FALSE)</f>
        <v>62.35</v>
      </c>
      <c r="L251" t="str">
        <f>VLOOKUP(DataMiner[[#This Row],[CodeIATA]],Geopositionnement[],6,FALSE)</f>
        <v>-124.3333</v>
      </c>
    </row>
    <row r="252" spans="1:12" x14ac:dyDescent="0.25">
      <c r="A252" t="s">
        <v>3115</v>
      </c>
      <c r="B252" t="s">
        <v>3116</v>
      </c>
      <c r="D252" t="s">
        <v>3117</v>
      </c>
      <c r="E252" t="s">
        <v>2916</v>
      </c>
      <c r="F252" t="s">
        <v>3118</v>
      </c>
      <c r="G252">
        <v>6</v>
      </c>
      <c r="H252" s="1">
        <v>2843697124</v>
      </c>
      <c r="I252" t="s">
        <v>2918</v>
      </c>
      <c r="J252" t="s">
        <v>2919</v>
      </c>
      <c r="K252" t="e">
        <f>VLOOKUP(DataMiner[[#This Row],[CodeIATA]],Geopositionnement[],5,FALSE)</f>
        <v>#N/A</v>
      </c>
      <c r="L252" t="e">
        <f>VLOOKUP(DataMiner[[#This Row],[CodeIATA]],Geopositionnement[],6,FALSE)</f>
        <v>#N/A</v>
      </c>
    </row>
    <row r="253" spans="1:12" x14ac:dyDescent="0.25">
      <c r="A253" t="s">
        <v>5896</v>
      </c>
      <c r="B253" t="s">
        <v>5897</v>
      </c>
      <c r="C253" t="s">
        <v>4380</v>
      </c>
      <c r="D253" t="s">
        <v>5898</v>
      </c>
      <c r="E253" t="s">
        <v>4303</v>
      </c>
      <c r="F253" t="s">
        <v>5899</v>
      </c>
      <c r="G253">
        <v>4</v>
      </c>
      <c r="H253" s="1">
        <v>2845315078</v>
      </c>
      <c r="I253" t="s">
        <v>4305</v>
      </c>
      <c r="J253" t="s">
        <v>4306</v>
      </c>
      <c r="K253" t="e">
        <f>VLOOKUP(DataMiner[[#This Row],[CodeIATA]],Geopositionnement[],5,FALSE)</f>
        <v>#N/A</v>
      </c>
      <c r="L253" t="e">
        <f>VLOOKUP(DataMiner[[#This Row],[CodeIATA]],Geopositionnement[],6,FALSE)</f>
        <v>#N/A</v>
      </c>
    </row>
    <row r="254" spans="1:12" x14ac:dyDescent="0.25">
      <c r="A254" t="s">
        <v>2684</v>
      </c>
      <c r="B254" t="s">
        <v>2685</v>
      </c>
      <c r="C254" t="s">
        <v>1901</v>
      </c>
      <c r="D254" t="s">
        <v>2686</v>
      </c>
      <c r="E254" t="s">
        <v>1903</v>
      </c>
      <c r="F254" t="s">
        <v>2687</v>
      </c>
      <c r="G254">
        <v>3</v>
      </c>
      <c r="H254" s="1">
        <v>2846711475</v>
      </c>
      <c r="I254" t="s">
        <v>1905</v>
      </c>
      <c r="J254" t="s">
        <v>1906</v>
      </c>
      <c r="K254" t="e">
        <f>VLOOKUP(DataMiner[[#This Row],[CodeIATA]],Geopositionnement[],5,FALSE)</f>
        <v>#N/A</v>
      </c>
      <c r="L254" t="e">
        <f>VLOOKUP(DataMiner[[#This Row],[CodeIATA]],Geopositionnement[],6,FALSE)</f>
        <v>#N/A</v>
      </c>
    </row>
    <row r="255" spans="1:12" x14ac:dyDescent="0.25">
      <c r="A255" t="s">
        <v>2692</v>
      </c>
      <c r="B255" t="s">
        <v>2693</v>
      </c>
      <c r="C255" t="s">
        <v>1917</v>
      </c>
      <c r="D255" t="s">
        <v>2694</v>
      </c>
      <c r="E255" t="s">
        <v>1903</v>
      </c>
      <c r="F255" t="s">
        <v>2695</v>
      </c>
      <c r="G255">
        <v>3</v>
      </c>
      <c r="H255" s="1">
        <v>2846711475</v>
      </c>
      <c r="I255" t="s">
        <v>1905</v>
      </c>
      <c r="J255" t="s">
        <v>1906</v>
      </c>
      <c r="K255" t="e">
        <f>VLOOKUP(DataMiner[[#This Row],[CodeIATA]],Geopositionnement[],5,FALSE)</f>
        <v>#N/A</v>
      </c>
      <c r="L255" t="e">
        <f>VLOOKUP(DataMiner[[#This Row],[CodeIATA]],Geopositionnement[],6,FALSE)</f>
        <v>#N/A</v>
      </c>
    </row>
    <row r="256" spans="1:12" x14ac:dyDescent="0.25">
      <c r="A256" t="s">
        <v>2696</v>
      </c>
      <c r="B256" t="s">
        <v>2697</v>
      </c>
      <c r="C256" t="s">
        <v>1917</v>
      </c>
      <c r="D256" t="s">
        <v>2698</v>
      </c>
      <c r="E256" t="s">
        <v>1903</v>
      </c>
      <c r="F256" t="s">
        <v>2699</v>
      </c>
      <c r="G256">
        <v>3</v>
      </c>
      <c r="H256" s="1">
        <v>2846711475</v>
      </c>
      <c r="I256" t="s">
        <v>1905</v>
      </c>
      <c r="J256" t="s">
        <v>1906</v>
      </c>
      <c r="K256" t="str">
        <f>VLOOKUP(DataMiner[[#This Row],[CodeIATA]],Geopositionnement[],5,FALSE)</f>
        <v>56.226944</v>
      </c>
      <c r="L256" t="str">
        <f>VLOOKUP(DataMiner[[#This Row],[CodeIATA]],Geopositionnement[],6,FALSE)</f>
        <v>-117.447222</v>
      </c>
    </row>
    <row r="257" spans="1:12" x14ac:dyDescent="0.25">
      <c r="A257" t="s">
        <v>2751</v>
      </c>
      <c r="B257" t="s">
        <v>2752</v>
      </c>
      <c r="C257" t="s">
        <v>1953</v>
      </c>
      <c r="D257" t="s">
        <v>2753</v>
      </c>
      <c r="E257" t="s">
        <v>1903</v>
      </c>
      <c r="F257" t="s">
        <v>2754</v>
      </c>
      <c r="G257">
        <v>2</v>
      </c>
      <c r="H257" s="1">
        <v>2847513178</v>
      </c>
      <c r="I257" t="s">
        <v>1905</v>
      </c>
      <c r="J257" t="s">
        <v>1906</v>
      </c>
      <c r="K257" t="e">
        <f>VLOOKUP(DataMiner[[#This Row],[CodeIATA]],Geopositionnement[],5,FALSE)</f>
        <v>#N/A</v>
      </c>
      <c r="L257" t="e">
        <f>VLOOKUP(DataMiner[[#This Row],[CodeIATA]],Geopositionnement[],6,FALSE)</f>
        <v>#N/A</v>
      </c>
    </row>
    <row r="258" spans="1:12" x14ac:dyDescent="0.25">
      <c r="A258" t="s">
        <v>8082</v>
      </c>
      <c r="B258" t="s">
        <v>8083</v>
      </c>
      <c r="D258" t="s">
        <v>8084</v>
      </c>
      <c r="E258" t="s">
        <v>8034</v>
      </c>
      <c r="F258" t="s">
        <v>8085</v>
      </c>
      <c r="G258">
        <v>6</v>
      </c>
      <c r="H258" s="1">
        <v>2847837863</v>
      </c>
      <c r="I258" t="s">
        <v>8036</v>
      </c>
      <c r="J258" t="s">
        <v>8037</v>
      </c>
      <c r="K258" t="e">
        <f>VLOOKUP(DataMiner[[#This Row],[CodeIATA]],Geopositionnement[],5,FALSE)</f>
        <v>#N/A</v>
      </c>
      <c r="L258" t="e">
        <f>VLOOKUP(DataMiner[[#This Row],[CodeIATA]],Geopositionnement[],6,FALSE)</f>
        <v>#N/A</v>
      </c>
    </row>
    <row r="259" spans="1:12" x14ac:dyDescent="0.25">
      <c r="A259" t="s">
        <v>3784</v>
      </c>
      <c r="B259" t="s">
        <v>3785</v>
      </c>
      <c r="D259" t="s">
        <v>3786</v>
      </c>
      <c r="E259" t="s">
        <v>3765</v>
      </c>
      <c r="F259" t="s">
        <v>3787</v>
      </c>
      <c r="G259">
        <v>1</v>
      </c>
      <c r="H259" s="1">
        <v>2847903413</v>
      </c>
      <c r="I259" t="s">
        <v>3767</v>
      </c>
      <c r="J259" t="s">
        <v>3768</v>
      </c>
      <c r="K259" t="str">
        <f>VLOOKUP(DataMiner[[#This Row],[CodeIATA]],Geopositionnement[],5,FALSE)</f>
        <v>10.25</v>
      </c>
      <c r="L259" t="str">
        <f>VLOOKUP(DataMiner[[#This Row],[CodeIATA]],Geopositionnement[],6,FALSE)</f>
        <v>-85.417</v>
      </c>
    </row>
    <row r="260" spans="1:12" x14ac:dyDescent="0.25">
      <c r="A260" t="s">
        <v>8409</v>
      </c>
      <c r="B260" t="s">
        <v>8410</v>
      </c>
      <c r="D260" t="s">
        <v>8411</v>
      </c>
      <c r="E260" t="s">
        <v>8390</v>
      </c>
      <c r="F260" t="s">
        <v>8412</v>
      </c>
      <c r="G260">
        <v>8</v>
      </c>
      <c r="H260" s="1">
        <v>2848524223</v>
      </c>
      <c r="I260" t="s">
        <v>8392</v>
      </c>
      <c r="J260" t="s">
        <v>8393</v>
      </c>
      <c r="K260" t="str">
        <f>VLOOKUP(DataMiner[[#This Row],[CodeIATA]],Geopositionnement[],5,FALSE)</f>
        <v>-17.8782</v>
      </c>
      <c r="L260" t="str">
        <f>VLOOKUP(DataMiner[[#This Row],[CodeIATA]],Geopositionnement[],6,FALSE)</f>
        <v>15.9526</v>
      </c>
    </row>
    <row r="261" spans="1:12" x14ac:dyDescent="0.25">
      <c r="A261" t="s">
        <v>3170</v>
      </c>
      <c r="B261" t="s">
        <v>3171</v>
      </c>
      <c r="D261" t="s">
        <v>3172</v>
      </c>
      <c r="E261" t="s">
        <v>2916</v>
      </c>
      <c r="F261" t="s">
        <v>3173</v>
      </c>
      <c r="G261">
        <v>4</v>
      </c>
      <c r="H261" s="1">
        <v>2849424052</v>
      </c>
      <c r="I261" t="s">
        <v>2918</v>
      </c>
      <c r="J261" t="s">
        <v>2919</v>
      </c>
      <c r="K261" t="str">
        <f>VLOOKUP(DataMiner[[#This Row],[CodeIATA]],Geopositionnement[],5,FALSE)</f>
        <v>35.7997</v>
      </c>
      <c r="L261" t="str">
        <f>VLOOKUP(DataMiner[[#This Row],[CodeIATA]],Geopositionnement[],6,FALSE)</f>
        <v>107.603</v>
      </c>
    </row>
    <row r="262" spans="1:12" x14ac:dyDescent="0.25">
      <c r="A262" t="s">
        <v>3670</v>
      </c>
      <c r="B262" t="s">
        <v>3671</v>
      </c>
      <c r="D262" t="s">
        <v>3672</v>
      </c>
      <c r="E262" t="s">
        <v>3518</v>
      </c>
      <c r="F262" t="s">
        <v>3673</v>
      </c>
      <c r="G262">
        <v>2</v>
      </c>
      <c r="H262" s="1">
        <v>2849578447</v>
      </c>
      <c r="I262" t="s">
        <v>3520</v>
      </c>
      <c r="J262" t="s">
        <v>3521</v>
      </c>
      <c r="K262" t="str">
        <f>VLOOKUP(DataMiner[[#This Row],[CodeIATA]],Geopositionnement[],5,FALSE)</f>
        <v>2.579694</v>
      </c>
      <c r="L262" t="str">
        <f>VLOOKUP(DataMiner[[#This Row],[CodeIATA]],Geopositionnement[],6,FALSE)</f>
        <v>-72.639358</v>
      </c>
    </row>
    <row r="263" spans="1:12" x14ac:dyDescent="0.25">
      <c r="A263" t="s">
        <v>5865</v>
      </c>
      <c r="B263" t="s">
        <v>5866</v>
      </c>
      <c r="C263" t="s">
        <v>4314</v>
      </c>
      <c r="D263" t="s">
        <v>5867</v>
      </c>
      <c r="E263" t="s">
        <v>4303</v>
      </c>
      <c r="F263" t="s">
        <v>5868</v>
      </c>
      <c r="G263">
        <v>5</v>
      </c>
      <c r="H263" s="1">
        <v>2849822482</v>
      </c>
      <c r="I263" t="s">
        <v>4305</v>
      </c>
      <c r="J263" t="s">
        <v>4306</v>
      </c>
      <c r="K263" t="e">
        <f>VLOOKUP(DataMiner[[#This Row],[CodeIATA]],Geopositionnement[],5,FALSE)</f>
        <v>#N/A</v>
      </c>
      <c r="L263" t="e">
        <f>VLOOKUP(DataMiner[[#This Row],[CodeIATA]],Geopositionnement[],6,FALSE)</f>
        <v>#N/A</v>
      </c>
    </row>
    <row r="264" spans="1:12" x14ac:dyDescent="0.25">
      <c r="A264" t="s">
        <v>5862</v>
      </c>
      <c r="B264" t="s">
        <v>5863</v>
      </c>
      <c r="C264" t="s">
        <v>4729</v>
      </c>
      <c r="D264" t="s">
        <v>4454</v>
      </c>
      <c r="E264" t="s">
        <v>4303</v>
      </c>
      <c r="F264" t="s">
        <v>5864</v>
      </c>
      <c r="G264">
        <v>5</v>
      </c>
      <c r="H264" s="1">
        <v>2849980073</v>
      </c>
      <c r="I264" t="s">
        <v>4305</v>
      </c>
      <c r="J264" t="s">
        <v>4306</v>
      </c>
      <c r="K264" t="str">
        <f>VLOOKUP(DataMiner[[#This Row],[CodeIATA]],Geopositionnement[],5,FALSE)</f>
        <v>37.044222</v>
      </c>
      <c r="L264" t="str">
        <f>VLOOKUP(DataMiner[[#This Row],[CodeIATA]],Geopositionnement[],6,FALSE)</f>
        <v>-100.95986</v>
      </c>
    </row>
    <row r="265" spans="1:12" x14ac:dyDescent="0.25">
      <c r="A265" t="s">
        <v>1417</v>
      </c>
      <c r="B265" t="s">
        <v>1418</v>
      </c>
      <c r="D265" t="s">
        <v>1419</v>
      </c>
      <c r="E265" t="s">
        <v>1377</v>
      </c>
      <c r="F265" t="s">
        <v>1420</v>
      </c>
      <c r="G265">
        <v>5</v>
      </c>
      <c r="H265" s="1">
        <v>2850662291</v>
      </c>
      <c r="I265" t="s">
        <v>1379</v>
      </c>
      <c r="J265" t="s">
        <v>1380</v>
      </c>
      <c r="K265" t="e">
        <f>VLOOKUP(DataMiner[[#This Row],[CodeIATA]],Geopositionnement[],5,FALSE)</f>
        <v>#N/A</v>
      </c>
      <c r="L265" t="e">
        <f>VLOOKUP(DataMiner[[#This Row],[CodeIATA]],Geopositionnement[],6,FALSE)</f>
        <v>#N/A</v>
      </c>
    </row>
    <row r="266" spans="1:12" x14ac:dyDescent="0.25">
      <c r="A266" t="s">
        <v>7031</v>
      </c>
      <c r="B266" t="s">
        <v>7032</v>
      </c>
      <c r="D266" t="s">
        <v>7033</v>
      </c>
      <c r="E266" t="s">
        <v>6944</v>
      </c>
      <c r="F266" t="s">
        <v>7034</v>
      </c>
      <c r="G266">
        <v>4</v>
      </c>
      <c r="H266" s="1">
        <v>2851234445</v>
      </c>
      <c r="I266" t="s">
        <v>6946</v>
      </c>
      <c r="J266" t="s">
        <v>6947</v>
      </c>
      <c r="K266" t="str">
        <f>VLOOKUP(DataMiner[[#This Row],[CodeIATA]],Geopositionnement[],5,FALSE)</f>
        <v>0.922683</v>
      </c>
      <c r="L266" t="str">
        <f>VLOOKUP(DataMiner[[#This Row],[CodeIATA]],Geopositionnement[],6,FALSE)</f>
        <v>104.532311</v>
      </c>
    </row>
    <row r="267" spans="1:12" x14ac:dyDescent="0.25">
      <c r="A267" t="s">
        <v>6554</v>
      </c>
      <c r="B267" t="s">
        <v>6555</v>
      </c>
      <c r="D267" t="s">
        <v>6556</v>
      </c>
      <c r="E267" t="s">
        <v>6546</v>
      </c>
      <c r="F267" t="s">
        <v>6557</v>
      </c>
      <c r="G267">
        <v>6</v>
      </c>
      <c r="H267" s="1">
        <v>2851297124</v>
      </c>
      <c r="I267" t="s">
        <v>6548</v>
      </c>
      <c r="J267" t="s">
        <v>6549</v>
      </c>
      <c r="K267" t="str">
        <f>VLOOKUP(DataMiner[[#This Row],[CodeIATA]],Geopositionnement[],5,FALSE)</f>
        <v>42.176653</v>
      </c>
      <c r="L267" t="str">
        <f>VLOOKUP(DataMiner[[#This Row],[CodeIATA]],Geopositionnement[],6,FALSE)</f>
        <v>42.482583</v>
      </c>
    </row>
    <row r="268" spans="1:12" x14ac:dyDescent="0.25">
      <c r="A268" t="s">
        <v>10826</v>
      </c>
      <c r="B268" t="s">
        <v>10827</v>
      </c>
      <c r="D268" t="s">
        <v>10828</v>
      </c>
      <c r="E268" t="s">
        <v>10698</v>
      </c>
      <c r="F268" t="s">
        <v>10829</v>
      </c>
      <c r="G268">
        <v>4</v>
      </c>
      <c r="H268" s="1">
        <v>2851632852</v>
      </c>
      <c r="I268" t="s">
        <v>10700</v>
      </c>
      <c r="J268" t="s">
        <v>10701</v>
      </c>
      <c r="K268" t="e">
        <f>VLOOKUP(DataMiner[[#This Row],[CodeIATA]],Geopositionnement[],5,FALSE)</f>
        <v>#N/A</v>
      </c>
      <c r="L268" t="e">
        <f>VLOOKUP(DataMiner[[#This Row],[CodeIATA]],Geopositionnement[],6,FALSE)</f>
        <v>#N/A</v>
      </c>
    </row>
    <row r="269" spans="1:12" x14ac:dyDescent="0.25">
      <c r="A269" t="s">
        <v>5814</v>
      </c>
      <c r="B269" t="s">
        <v>5815</v>
      </c>
      <c r="C269" t="s">
        <v>4380</v>
      </c>
      <c r="D269" t="s">
        <v>5816</v>
      </c>
      <c r="E269" t="s">
        <v>4303</v>
      </c>
      <c r="F269" t="s">
        <v>5817</v>
      </c>
      <c r="G269">
        <v>7</v>
      </c>
      <c r="H269" s="1">
        <v>2852182665</v>
      </c>
      <c r="I269" t="s">
        <v>4305</v>
      </c>
      <c r="J269" t="s">
        <v>4306</v>
      </c>
      <c r="K269" t="e">
        <f>VLOOKUP(DataMiner[[#This Row],[CodeIATA]],Geopositionnement[],5,FALSE)</f>
        <v>#N/A</v>
      </c>
      <c r="L269" t="e">
        <f>VLOOKUP(DataMiner[[#This Row],[CodeIATA]],Geopositionnement[],6,FALSE)</f>
        <v>#N/A</v>
      </c>
    </row>
    <row r="270" spans="1:12" x14ac:dyDescent="0.25">
      <c r="A270" t="s">
        <v>8755</v>
      </c>
      <c r="B270" t="s">
        <v>8756</v>
      </c>
      <c r="D270" t="s">
        <v>8757</v>
      </c>
      <c r="E270" t="s">
        <v>8659</v>
      </c>
      <c r="F270" t="s">
        <v>8758</v>
      </c>
      <c r="G270">
        <v>1</v>
      </c>
      <c r="H270" s="1">
        <v>2853200000</v>
      </c>
      <c r="I270" t="s">
        <v>8661</v>
      </c>
      <c r="J270" t="s">
        <v>8662</v>
      </c>
      <c r="K270" t="e">
        <f>VLOOKUP(DataMiner[[#This Row],[CodeIATA]],Geopositionnement[],5,FALSE)</f>
        <v>#N/A</v>
      </c>
      <c r="L270" t="e">
        <f>VLOOKUP(DataMiner[[#This Row],[CodeIATA]],Geopositionnement[],6,FALSE)</f>
        <v>#N/A</v>
      </c>
    </row>
    <row r="271" spans="1:12" x14ac:dyDescent="0.25">
      <c r="A271" t="s">
        <v>9023</v>
      </c>
      <c r="B271" t="s">
        <v>9024</v>
      </c>
      <c r="D271" t="s">
        <v>9025</v>
      </c>
      <c r="E271" t="s">
        <v>8991</v>
      </c>
      <c r="F271" t="s">
        <v>9026</v>
      </c>
      <c r="G271">
        <v>2</v>
      </c>
      <c r="H271" s="1">
        <v>2854953164</v>
      </c>
      <c r="I271" t="s">
        <v>8993</v>
      </c>
      <c r="J271" t="s">
        <v>8994</v>
      </c>
      <c r="K271" t="str">
        <f>VLOOKUP(DataMiner[[#This Row],[CodeIATA]],Geopositionnement[],5,FALSE)</f>
        <v>6.05367</v>
      </c>
      <c r="L271" t="str">
        <f>VLOOKUP(DataMiner[[#This Row],[CodeIATA]],Geopositionnement[],6,FALSE)</f>
        <v>121.011</v>
      </c>
    </row>
    <row r="272" spans="1:12" x14ac:dyDescent="0.25">
      <c r="A272" t="s">
        <v>5880</v>
      </c>
      <c r="B272" t="s">
        <v>5881</v>
      </c>
      <c r="C272" t="s">
        <v>4301</v>
      </c>
      <c r="D272" t="s">
        <v>5882</v>
      </c>
      <c r="E272" t="s">
        <v>4303</v>
      </c>
      <c r="F272" t="s">
        <v>5883</v>
      </c>
      <c r="G272">
        <v>4</v>
      </c>
      <c r="H272" s="1">
        <v>2856515078</v>
      </c>
      <c r="I272" t="s">
        <v>4305</v>
      </c>
      <c r="J272" t="s">
        <v>4306</v>
      </c>
      <c r="K272" t="e">
        <f>VLOOKUP(DataMiner[[#This Row],[CodeIATA]],Geopositionnement[],5,FALSE)</f>
        <v>#N/A</v>
      </c>
      <c r="L272" t="e">
        <f>VLOOKUP(DataMiner[[#This Row],[CodeIATA]],Geopositionnement[],6,FALSE)</f>
        <v>#N/A</v>
      </c>
    </row>
    <row r="273" spans="1:12" x14ac:dyDescent="0.25">
      <c r="A273" t="s">
        <v>1140</v>
      </c>
      <c r="B273" t="s">
        <v>1141</v>
      </c>
      <c r="C273" t="s">
        <v>799</v>
      </c>
      <c r="D273" t="s">
        <v>1142</v>
      </c>
      <c r="E273" t="s">
        <v>801</v>
      </c>
      <c r="F273" t="s">
        <v>1143</v>
      </c>
      <c r="G273">
        <v>3</v>
      </c>
      <c r="H273" s="1">
        <v>2858072108</v>
      </c>
      <c r="I273" t="s">
        <v>803</v>
      </c>
      <c r="J273" t="s">
        <v>804</v>
      </c>
      <c r="K273" t="str">
        <f>VLOOKUP(DataMiner[[#This Row],[CodeIATA]],Geopositionnement[],5,FALSE)</f>
        <v>-34.7022</v>
      </c>
      <c r="L273" t="str">
        <f>VLOOKUP(DataMiner[[#This Row],[CodeIATA]],Geopositionnement[],6,FALSE)</f>
        <v>146.512</v>
      </c>
    </row>
    <row r="274" spans="1:12" x14ac:dyDescent="0.25">
      <c r="A274" t="s">
        <v>9267</v>
      </c>
      <c r="B274" t="s">
        <v>9268</v>
      </c>
      <c r="D274" t="s">
        <v>9269</v>
      </c>
      <c r="E274" t="s">
        <v>9208</v>
      </c>
      <c r="F274" t="s">
        <v>9270</v>
      </c>
      <c r="G274">
        <v>2</v>
      </c>
      <c r="H274" s="1">
        <v>2858644770</v>
      </c>
      <c r="I274" t="s">
        <v>9210</v>
      </c>
      <c r="J274" t="s">
        <v>9211</v>
      </c>
      <c r="K274" t="str">
        <f>VLOOKUP(DataMiner[[#This Row],[CodeIATA]],Geopositionnement[],5,FALSE)</f>
        <v>-16.583919</v>
      </c>
      <c r="L274" t="str">
        <f>VLOOKUP(DataMiner[[#This Row],[CodeIATA]],Geopositionnement[],6,FALSE)</f>
        <v>-143.658369</v>
      </c>
    </row>
    <row r="275" spans="1:12" x14ac:dyDescent="0.25">
      <c r="A275" t="s">
        <v>4272</v>
      </c>
      <c r="B275" t="s">
        <v>4273</v>
      </c>
      <c r="D275" t="s">
        <v>4274</v>
      </c>
      <c r="E275" t="s">
        <v>4264</v>
      </c>
      <c r="F275" t="s">
        <v>4275</v>
      </c>
      <c r="G275">
        <v>3</v>
      </c>
      <c r="H275" s="1">
        <v>2860212377</v>
      </c>
      <c r="I275" t="s">
        <v>4266</v>
      </c>
      <c r="J275" t="s">
        <v>4267</v>
      </c>
      <c r="K275" t="str">
        <f>VLOOKUP(DataMiner[[#This Row],[CodeIATA]],Geopositionnement[],5,FALSE)</f>
        <v>58.229883</v>
      </c>
      <c r="L275" t="str">
        <f>VLOOKUP(DataMiner[[#This Row],[CodeIATA]],Geopositionnement[],6,FALSE)</f>
        <v>22.509494</v>
      </c>
    </row>
    <row r="276" spans="1:12" x14ac:dyDescent="0.25">
      <c r="A276" t="s">
        <v>7163</v>
      </c>
      <c r="B276" t="s">
        <v>7164</v>
      </c>
      <c r="D276" t="s">
        <v>7165</v>
      </c>
      <c r="E276" t="s">
        <v>7139</v>
      </c>
      <c r="F276" t="s">
        <v>7166</v>
      </c>
      <c r="G276">
        <v>2</v>
      </c>
      <c r="H276" s="1">
        <v>2862244770</v>
      </c>
      <c r="I276" t="s">
        <v>7141</v>
      </c>
      <c r="J276" t="s">
        <v>7142</v>
      </c>
      <c r="K276" t="e">
        <f>VLOOKUP(DataMiner[[#This Row],[CodeIATA]],Geopositionnement[],5,FALSE)</f>
        <v>#N/A</v>
      </c>
      <c r="L276" t="e">
        <f>VLOOKUP(DataMiner[[#This Row],[CodeIATA]],Geopositionnement[],6,FALSE)</f>
        <v>#N/A</v>
      </c>
    </row>
    <row r="277" spans="1:12" x14ac:dyDescent="0.25">
      <c r="A277" t="s">
        <v>219</v>
      </c>
      <c r="B277" t="s">
        <v>220</v>
      </c>
      <c r="D277" t="s">
        <v>221</v>
      </c>
      <c r="E277" t="s">
        <v>139</v>
      </c>
      <c r="F277" t="s">
        <v>222</v>
      </c>
      <c r="G277">
        <v>8</v>
      </c>
      <c r="H277" s="1">
        <v>2863533333</v>
      </c>
      <c r="I277" t="s">
        <v>141</v>
      </c>
      <c r="J277" t="s">
        <v>142</v>
      </c>
      <c r="K277" t="str">
        <f>VLOOKUP(DataMiner[[#This Row],[CodeIATA]],Geopositionnement[],5,FALSE)</f>
        <v>33.067803</v>
      </c>
      <c r="L277" t="str">
        <f>VLOOKUP(DataMiner[[#This Row],[CodeIATA]],Geopositionnement[],6,FALSE)</f>
        <v>6.088672</v>
      </c>
    </row>
    <row r="278" spans="1:12" x14ac:dyDescent="0.25">
      <c r="A278" t="s">
        <v>9151</v>
      </c>
      <c r="B278" t="s">
        <v>9152</v>
      </c>
      <c r="D278" t="s">
        <v>9153</v>
      </c>
      <c r="E278" t="s">
        <v>8991</v>
      </c>
      <c r="F278" t="s">
        <v>9154</v>
      </c>
      <c r="G278">
        <v>1</v>
      </c>
      <c r="H278" s="1">
        <v>2864355813</v>
      </c>
      <c r="I278" t="s">
        <v>8993</v>
      </c>
      <c r="J278" t="s">
        <v>8994</v>
      </c>
      <c r="K278" t="e">
        <f>VLOOKUP(DataMiner[[#This Row],[CodeIATA]],Geopositionnement[],5,FALSE)</f>
        <v>#N/A</v>
      </c>
      <c r="L278" t="e">
        <f>VLOOKUP(DataMiner[[#This Row],[CodeIATA]],Geopositionnement[],6,FALSE)</f>
        <v>#N/A</v>
      </c>
    </row>
    <row r="279" spans="1:12" x14ac:dyDescent="0.25">
      <c r="A279" t="s">
        <v>3788</v>
      </c>
      <c r="B279" t="s">
        <v>3789</v>
      </c>
      <c r="D279" t="s">
        <v>3790</v>
      </c>
      <c r="E279" t="s">
        <v>3765</v>
      </c>
      <c r="F279" t="s">
        <v>3791</v>
      </c>
      <c r="G279">
        <v>2</v>
      </c>
      <c r="H279" s="1">
        <v>2865153461</v>
      </c>
      <c r="I279" t="s">
        <v>3767</v>
      </c>
      <c r="J279" t="s">
        <v>3768</v>
      </c>
      <c r="K279" t="str">
        <f>VLOOKUP(DataMiner[[#This Row],[CodeIATA]],Geopositionnement[],5,FALSE)</f>
        <v>8.951025</v>
      </c>
      <c r="L279" t="str">
        <f>VLOOKUP(DataMiner[[#This Row],[CodeIATA]],Geopositionnement[],6,FALSE)</f>
        <v>-83.468583</v>
      </c>
    </row>
    <row r="280" spans="1:12" x14ac:dyDescent="0.25">
      <c r="A280" t="s">
        <v>1152</v>
      </c>
      <c r="B280" t="s">
        <v>1153</v>
      </c>
      <c r="C280" t="s">
        <v>807</v>
      </c>
      <c r="D280" t="s">
        <v>1154</v>
      </c>
      <c r="E280" t="s">
        <v>801</v>
      </c>
      <c r="F280" t="s">
        <v>1155</v>
      </c>
      <c r="G280">
        <v>3</v>
      </c>
      <c r="H280" s="1">
        <v>2866072108</v>
      </c>
      <c r="I280" t="s">
        <v>803</v>
      </c>
      <c r="J280" t="s">
        <v>804</v>
      </c>
      <c r="K280" t="e">
        <f>VLOOKUP(DataMiner[[#This Row],[CodeIATA]],Geopositionnement[],5,FALSE)</f>
        <v>#N/A</v>
      </c>
      <c r="L280" t="e">
        <f>VLOOKUP(DataMiner[[#This Row],[CodeIATA]],Geopositionnement[],6,FALSE)</f>
        <v>#N/A</v>
      </c>
    </row>
    <row r="281" spans="1:12" x14ac:dyDescent="0.25">
      <c r="A281" t="s">
        <v>2464</v>
      </c>
      <c r="B281" t="s">
        <v>2465</v>
      </c>
      <c r="C281" t="s">
        <v>1948</v>
      </c>
      <c r="D281" t="s">
        <v>2466</v>
      </c>
      <c r="E281" t="s">
        <v>1903</v>
      </c>
      <c r="F281" t="s">
        <v>2467</v>
      </c>
      <c r="G281">
        <v>9</v>
      </c>
      <c r="H281" s="1">
        <v>2867019397</v>
      </c>
      <c r="I281" t="s">
        <v>1905</v>
      </c>
      <c r="J281" t="s">
        <v>1906</v>
      </c>
      <c r="K281" t="str">
        <f>VLOOKUP(DataMiner[[#This Row],[CodeIATA]],Geopositionnement[],5,FALSE)</f>
        <v>48.544167</v>
      </c>
      <c r="L281" t="str">
        <f>VLOOKUP(DataMiner[[#This Row],[CodeIATA]],Geopositionnement[],6,FALSE)</f>
        <v>-58.549999</v>
      </c>
    </row>
    <row r="282" spans="1:12" x14ac:dyDescent="0.25">
      <c r="A282" t="s">
        <v>1257</v>
      </c>
      <c r="B282" t="s">
        <v>1258</v>
      </c>
      <c r="D282" t="s">
        <v>1259</v>
      </c>
      <c r="E282" t="s">
        <v>1225</v>
      </c>
      <c r="F282" t="s">
        <v>1260</v>
      </c>
      <c r="G282">
        <v>5</v>
      </c>
      <c r="H282" s="1">
        <v>2867445867</v>
      </c>
      <c r="I282" t="s">
        <v>1227</v>
      </c>
      <c r="J282" t="s">
        <v>1228</v>
      </c>
      <c r="K282" t="str">
        <f>VLOOKUP(DataMiner[[#This Row],[CodeIATA]],Geopositionnement[],5,FALSE)</f>
        <v>24.8917</v>
      </c>
      <c r="L282" t="str">
        <f>VLOOKUP(DataMiner[[#This Row],[CodeIATA]],Geopositionnement[],6,FALSE)</f>
        <v>-76.177739</v>
      </c>
    </row>
    <row r="283" spans="1:12" x14ac:dyDescent="0.25">
      <c r="A283" t="s">
        <v>11051</v>
      </c>
      <c r="B283" t="s">
        <v>11052</v>
      </c>
      <c r="D283" t="s">
        <v>11053</v>
      </c>
      <c r="E283" t="s">
        <v>11035</v>
      </c>
      <c r="F283" t="s">
        <v>11054</v>
      </c>
      <c r="G283">
        <v>10</v>
      </c>
      <c r="H283" s="1">
        <v>2871030578</v>
      </c>
      <c r="I283" t="s">
        <v>11037</v>
      </c>
      <c r="J283" t="s">
        <v>11038</v>
      </c>
      <c r="K283" t="str">
        <f>VLOOKUP(DataMiner[[#This Row],[CodeIATA]],Geopositionnement[],5,FALSE)</f>
        <v>12.630672</v>
      </c>
      <c r="L283" t="str">
        <f>VLOOKUP(DataMiner[[#This Row],[CodeIATA]],Geopositionnement[],6,FALSE)</f>
        <v>53.905778</v>
      </c>
    </row>
    <row r="284" spans="1:12" x14ac:dyDescent="0.25">
      <c r="A284" t="s">
        <v>8337</v>
      </c>
      <c r="B284" t="s">
        <v>8338</v>
      </c>
      <c r="D284" t="s">
        <v>8339</v>
      </c>
      <c r="E284" t="s">
        <v>8317</v>
      </c>
      <c r="F284" t="s">
        <v>8340</v>
      </c>
      <c r="G284">
        <v>6</v>
      </c>
      <c r="H284" s="1">
        <v>2874081833</v>
      </c>
      <c r="I284" t="s">
        <v>8319</v>
      </c>
      <c r="J284" t="s">
        <v>8320</v>
      </c>
      <c r="K284" t="str">
        <f>VLOOKUP(DataMiner[[#This Row],[CodeIATA]],Geopositionnement[],5,FALSE)</f>
        <v>49.6633</v>
      </c>
      <c r="L284" t="str">
        <f>VLOOKUP(DataMiner[[#This Row],[CodeIATA]],Geopositionnement[],6,FALSE)</f>
        <v>100.099</v>
      </c>
    </row>
    <row r="285" spans="1:12" x14ac:dyDescent="0.25">
      <c r="A285" t="s">
        <v>3242</v>
      </c>
      <c r="B285" t="s">
        <v>3243</v>
      </c>
      <c r="D285" t="s">
        <v>3244</v>
      </c>
      <c r="E285" t="s">
        <v>2916</v>
      </c>
      <c r="F285" t="s">
        <v>3245</v>
      </c>
      <c r="G285">
        <v>7</v>
      </c>
      <c r="H285" s="1">
        <v>2875064875</v>
      </c>
      <c r="I285" t="s">
        <v>2918</v>
      </c>
      <c r="J285" t="s">
        <v>2919</v>
      </c>
      <c r="K285" t="str">
        <f>VLOOKUP(DataMiner[[#This Row],[CodeIATA]],Geopositionnement[],5,FALSE)</f>
        <v>45.617</v>
      </c>
      <c r="L285" t="str">
        <f>VLOOKUP(DataMiner[[#This Row],[CodeIATA]],Geopositionnement[],6,FALSE)</f>
        <v>84.883</v>
      </c>
    </row>
    <row r="286" spans="1:12" x14ac:dyDescent="0.25">
      <c r="A286" t="s">
        <v>2720</v>
      </c>
      <c r="B286" t="s">
        <v>2721</v>
      </c>
      <c r="C286" t="s">
        <v>1913</v>
      </c>
      <c r="D286" t="s">
        <v>2722</v>
      </c>
      <c r="E286" t="s">
        <v>1903</v>
      </c>
      <c r="F286" t="s">
        <v>2723</v>
      </c>
      <c r="G286">
        <v>2</v>
      </c>
      <c r="H286" s="1">
        <v>2875314634</v>
      </c>
      <c r="I286" t="s">
        <v>1905</v>
      </c>
      <c r="J286" t="s">
        <v>1906</v>
      </c>
      <c r="K286" t="str">
        <f>VLOOKUP(DataMiner[[#This Row],[CodeIATA]],Geopositionnement[],5,FALSE)</f>
        <v>48.508611</v>
      </c>
      <c r="L286" t="str">
        <f>VLOOKUP(DataMiner[[#This Row],[CodeIATA]],Geopositionnement[],6,FALSE)</f>
        <v>-71.641389</v>
      </c>
    </row>
    <row r="287" spans="1:12" x14ac:dyDescent="0.25">
      <c r="A287" t="s">
        <v>735</v>
      </c>
      <c r="B287" t="s">
        <v>736</v>
      </c>
      <c r="D287" t="s">
        <v>737</v>
      </c>
      <c r="E287" t="s">
        <v>620</v>
      </c>
      <c r="F287" t="s">
        <v>738</v>
      </c>
      <c r="G287">
        <v>8</v>
      </c>
      <c r="H287" s="1">
        <v>2875544153</v>
      </c>
      <c r="I287" t="s">
        <v>622</v>
      </c>
      <c r="J287" t="s">
        <v>623</v>
      </c>
      <c r="K287" t="str">
        <f>VLOOKUP(DataMiner[[#This Row],[CodeIATA]],Geopositionnement[],5,FALSE)</f>
        <v>-29.381636</v>
      </c>
      <c r="L287" t="str">
        <f>VLOOKUP(DataMiner[[#This Row],[CodeIATA]],Geopositionnement[],6,FALSE)</f>
        <v>-66.795839</v>
      </c>
    </row>
    <row r="288" spans="1:12" x14ac:dyDescent="0.25">
      <c r="A288" t="s">
        <v>10911</v>
      </c>
      <c r="B288" t="s">
        <v>10912</v>
      </c>
      <c r="D288" t="s">
        <v>10913</v>
      </c>
      <c r="E288" t="s">
        <v>10914</v>
      </c>
      <c r="F288" t="s">
        <v>10915</v>
      </c>
      <c r="G288">
        <v>1</v>
      </c>
      <c r="H288" s="1">
        <v>2876092307</v>
      </c>
      <c r="I288" t="s">
        <v>10916</v>
      </c>
      <c r="J288" t="s">
        <v>10917</v>
      </c>
      <c r="K288" t="e">
        <f>VLOOKUP(DataMiner[[#This Row],[CodeIATA]],Geopositionnement[],5,FALSE)</f>
        <v>#N/A</v>
      </c>
      <c r="L288" t="e">
        <f>VLOOKUP(DataMiner[[#This Row],[CodeIATA]],Geopositionnement[],6,FALSE)</f>
        <v>#N/A</v>
      </c>
    </row>
    <row r="289" spans="1:12" x14ac:dyDescent="0.25">
      <c r="A289" t="s">
        <v>8747</v>
      </c>
      <c r="B289" t="s">
        <v>8748</v>
      </c>
      <c r="D289" t="s">
        <v>8749</v>
      </c>
      <c r="E289" t="s">
        <v>8659</v>
      </c>
      <c r="F289" t="s">
        <v>8750</v>
      </c>
      <c r="G289">
        <v>2</v>
      </c>
      <c r="H289" s="1">
        <v>2877229243</v>
      </c>
      <c r="I289" t="s">
        <v>8661</v>
      </c>
      <c r="J289" t="s">
        <v>8662</v>
      </c>
      <c r="K289" t="str">
        <f>VLOOKUP(DataMiner[[#This Row],[CodeIATA]],Geopositionnement[],5,FALSE)</f>
        <v>-43.81</v>
      </c>
      <c r="L289" t="str">
        <f>VLOOKUP(DataMiner[[#This Row],[CodeIATA]],Geopositionnement[],6,FALSE)</f>
        <v>-176.457222</v>
      </c>
    </row>
    <row r="290" spans="1:12" x14ac:dyDescent="0.25">
      <c r="A290" t="s">
        <v>2787</v>
      </c>
      <c r="B290" t="s">
        <v>2788</v>
      </c>
      <c r="C290" t="s">
        <v>1901</v>
      </c>
      <c r="D290" t="s">
        <v>2789</v>
      </c>
      <c r="E290" t="s">
        <v>1903</v>
      </c>
      <c r="F290" t="s">
        <v>2790</v>
      </c>
      <c r="G290">
        <v>1</v>
      </c>
      <c r="H290" s="1">
        <v>2878627835</v>
      </c>
      <c r="I290" t="s">
        <v>1905</v>
      </c>
      <c r="J290" t="s">
        <v>1906</v>
      </c>
      <c r="K290" t="str">
        <f>VLOOKUP(DataMiner[[#This Row],[CodeIATA]],Geopositionnement[],5,FALSE)</f>
        <v>52.9597</v>
      </c>
      <c r="L290" t="str">
        <f>VLOOKUP(DataMiner[[#This Row],[CodeIATA]],Geopositionnement[],6,FALSE)</f>
        <v>-87.3689</v>
      </c>
    </row>
    <row r="291" spans="1:12" x14ac:dyDescent="0.25">
      <c r="A291" t="s">
        <v>585</v>
      </c>
      <c r="B291" t="s">
        <v>586</v>
      </c>
      <c r="D291" t="s">
        <v>587</v>
      </c>
      <c r="E291" t="s">
        <v>515</v>
      </c>
      <c r="F291" t="s">
        <v>588</v>
      </c>
      <c r="G291">
        <v>8</v>
      </c>
      <c r="H291" s="1">
        <v>2881134797</v>
      </c>
      <c r="I291" t="s">
        <v>517</v>
      </c>
      <c r="J291" t="s">
        <v>518</v>
      </c>
      <c r="K291" t="str">
        <f>VLOOKUP(DataMiner[[#This Row],[CodeIATA]],Geopositionnement[],5,FALSE)</f>
        <v>31.692683</v>
      </c>
      <c r="L291" t="str">
        <f>VLOOKUP(DataMiner[[#This Row],[CodeIATA]],Geopositionnement[],6,FALSE)</f>
        <v>38.7312</v>
      </c>
    </row>
    <row r="292" spans="1:12" x14ac:dyDescent="0.25">
      <c r="A292" t="s">
        <v>10264</v>
      </c>
      <c r="B292" t="s">
        <v>10265</v>
      </c>
      <c r="D292" t="s">
        <v>10266</v>
      </c>
      <c r="E292" t="s">
        <v>10252</v>
      </c>
      <c r="F292" t="s">
        <v>10267</v>
      </c>
      <c r="G292">
        <v>4</v>
      </c>
      <c r="H292" s="1">
        <v>2881250549</v>
      </c>
      <c r="I292" t="s">
        <v>10254</v>
      </c>
      <c r="J292" t="s">
        <v>10255</v>
      </c>
      <c r="K292" t="str">
        <f>VLOOKUP(DataMiner[[#This Row],[CodeIATA]],Geopositionnement[],5,FALSE)</f>
        <v>9.558969</v>
      </c>
      <c r="L292" t="str">
        <f>VLOOKUP(DataMiner[[#This Row],[CodeIATA]],Geopositionnement[],6,FALSE)</f>
        <v>31.652242</v>
      </c>
    </row>
    <row r="293" spans="1:12" x14ac:dyDescent="0.25">
      <c r="A293" t="s">
        <v>9279</v>
      </c>
      <c r="B293" t="s">
        <v>9280</v>
      </c>
      <c r="D293" t="s">
        <v>9281</v>
      </c>
      <c r="E293" t="s">
        <v>9208</v>
      </c>
      <c r="F293" t="s">
        <v>9282</v>
      </c>
      <c r="G293">
        <v>1</v>
      </c>
      <c r="H293" s="1">
        <v>2882103413</v>
      </c>
      <c r="I293" t="s">
        <v>9210</v>
      </c>
      <c r="J293" t="s">
        <v>9211</v>
      </c>
      <c r="K293" t="str">
        <f>VLOOKUP(DataMiner[[#This Row],[CodeIATA]],Geopositionnement[],5,FALSE)</f>
        <v>-14.868055</v>
      </c>
      <c r="L293" t="str">
        <f>VLOOKUP(DataMiner[[#This Row],[CodeIATA]],Geopositionnement[],6,FALSE)</f>
        <v>-148.717225</v>
      </c>
    </row>
    <row r="294" spans="1:12" x14ac:dyDescent="0.25">
      <c r="A294" t="s">
        <v>1156</v>
      </c>
      <c r="B294" t="s">
        <v>1157</v>
      </c>
      <c r="C294" t="s">
        <v>812</v>
      </c>
      <c r="D294" t="s">
        <v>1158</v>
      </c>
      <c r="E294" t="s">
        <v>801</v>
      </c>
      <c r="F294" t="s">
        <v>1159</v>
      </c>
      <c r="G294">
        <v>3</v>
      </c>
      <c r="H294" s="1">
        <v>2882964105</v>
      </c>
      <c r="I294" t="s">
        <v>803</v>
      </c>
      <c r="J294" t="s">
        <v>804</v>
      </c>
      <c r="K294" t="str">
        <f>VLOOKUP(DataMiner[[#This Row],[CodeIATA]],Geopositionnement[],5,FALSE)</f>
        <v>-10.950833</v>
      </c>
      <c r="L294" t="str">
        <f>VLOOKUP(DataMiner[[#This Row],[CodeIATA]],Geopositionnement[],6,FALSE)</f>
        <v>142.459444</v>
      </c>
    </row>
    <row r="295" spans="1:12" x14ac:dyDescent="0.25">
      <c r="A295" t="s">
        <v>39</v>
      </c>
      <c r="B295" t="s">
        <v>40</v>
      </c>
      <c r="D295" t="s">
        <v>41</v>
      </c>
      <c r="E295" t="s">
        <v>3</v>
      </c>
      <c r="F295" t="s">
        <v>42</v>
      </c>
      <c r="G295">
        <v>4</v>
      </c>
      <c r="H295" s="1">
        <v>2883025137</v>
      </c>
      <c r="I295" t="s">
        <v>5</v>
      </c>
      <c r="J295" t="s">
        <v>6</v>
      </c>
      <c r="K295" t="e">
        <f>VLOOKUP(DataMiner[[#This Row],[CodeIATA]],Geopositionnement[],5,FALSE)</f>
        <v>#N/A</v>
      </c>
      <c r="L295" t="e">
        <f>VLOOKUP(DataMiner[[#This Row],[CodeIATA]],Geopositionnement[],6,FALSE)</f>
        <v>#N/A</v>
      </c>
    </row>
    <row r="296" spans="1:12" x14ac:dyDescent="0.25">
      <c r="A296" t="s">
        <v>39</v>
      </c>
      <c r="B296" t="s">
        <v>40</v>
      </c>
      <c r="D296" t="s">
        <v>41</v>
      </c>
      <c r="E296" t="s">
        <v>3</v>
      </c>
      <c r="F296" t="s">
        <v>42</v>
      </c>
      <c r="G296">
        <v>4</v>
      </c>
      <c r="H296" s="1">
        <v>2883025137</v>
      </c>
      <c r="I296" t="s">
        <v>5</v>
      </c>
      <c r="J296" t="s">
        <v>6</v>
      </c>
      <c r="K296" t="e">
        <f>VLOOKUP(DataMiner[[#This Row],[CodeIATA]],Geopositionnement[],5,FALSE)</f>
        <v>#N/A</v>
      </c>
      <c r="L296" t="e">
        <f>VLOOKUP(DataMiner[[#This Row],[CodeIATA]],Geopositionnement[],6,FALSE)</f>
        <v>#N/A</v>
      </c>
    </row>
    <row r="297" spans="1:12" x14ac:dyDescent="0.25">
      <c r="A297" t="s">
        <v>9231</v>
      </c>
      <c r="B297" t="s">
        <v>9232</v>
      </c>
      <c r="D297" t="s">
        <v>9233</v>
      </c>
      <c r="E297" t="s">
        <v>9208</v>
      </c>
      <c r="F297" t="s">
        <v>9234</v>
      </c>
      <c r="G297">
        <v>2</v>
      </c>
      <c r="H297" s="1">
        <v>2883353461</v>
      </c>
      <c r="I297" t="s">
        <v>9210</v>
      </c>
      <c r="J297" t="s">
        <v>9211</v>
      </c>
      <c r="K297" t="str">
        <f>VLOOKUP(DataMiner[[#This Row],[CodeIATA]],Geopositionnement[],5,FALSE)</f>
        <v>-23.87</v>
      </c>
      <c r="L297" t="str">
        <f>VLOOKUP(DataMiner[[#This Row],[CodeIATA]],Geopositionnement[],6,FALSE)</f>
        <v>-147.67</v>
      </c>
    </row>
    <row r="298" spans="1:12" x14ac:dyDescent="0.25">
      <c r="A298" t="s">
        <v>2660</v>
      </c>
      <c r="B298" t="s">
        <v>2661</v>
      </c>
      <c r="C298" t="s">
        <v>2030</v>
      </c>
      <c r="D298" t="s">
        <v>2662</v>
      </c>
      <c r="E298" t="s">
        <v>1903</v>
      </c>
      <c r="F298" t="s">
        <v>2663</v>
      </c>
      <c r="G298">
        <v>3</v>
      </c>
      <c r="H298" s="1">
        <v>2883511475</v>
      </c>
      <c r="I298" t="s">
        <v>1905</v>
      </c>
      <c r="J298" t="s">
        <v>1906</v>
      </c>
      <c r="K298" t="str">
        <f>VLOOKUP(DataMiner[[#This Row],[CodeIATA]],Geopositionnement[],5,FALSE)</f>
        <v>69.108055</v>
      </c>
      <c r="L298" t="str">
        <f>VLOOKUP(DataMiner[[#This Row],[CodeIATA]],Geopositionnement[],6,FALSE)</f>
        <v>-105.138333</v>
      </c>
    </row>
    <row r="299" spans="1:12" x14ac:dyDescent="0.25">
      <c r="A299" t="s">
        <v>6358</v>
      </c>
      <c r="B299" t="s">
        <v>6359</v>
      </c>
      <c r="D299" t="s">
        <v>6360</v>
      </c>
      <c r="E299" t="s">
        <v>6346</v>
      </c>
      <c r="F299" t="s">
        <v>6361</v>
      </c>
      <c r="G299">
        <v>1</v>
      </c>
      <c r="H299" s="1">
        <v>2885400000</v>
      </c>
      <c r="I299" t="s">
        <v>6348</v>
      </c>
      <c r="J299" t="s">
        <v>6349</v>
      </c>
      <c r="K299" t="str">
        <f>VLOOKUP(DataMiner[[#This Row],[CodeIATA]],Geopositionnement[],5,FALSE)</f>
        <v>70.7433</v>
      </c>
      <c r="L299" t="str">
        <f>VLOOKUP(DataMiner[[#This Row],[CodeIATA]],Geopositionnement[],6,FALSE)</f>
        <v>-22.6606</v>
      </c>
    </row>
    <row r="300" spans="1:12" x14ac:dyDescent="0.25">
      <c r="A300" t="s">
        <v>10903</v>
      </c>
      <c r="B300" t="s">
        <v>10904</v>
      </c>
      <c r="D300" t="s">
        <v>10905</v>
      </c>
      <c r="E300" t="s">
        <v>10867</v>
      </c>
      <c r="F300" t="s">
        <v>10906</v>
      </c>
      <c r="G300">
        <v>7</v>
      </c>
      <c r="H300" s="1">
        <v>2886571439</v>
      </c>
      <c r="I300" t="s">
        <v>10869</v>
      </c>
      <c r="J300" t="s">
        <v>10870</v>
      </c>
      <c r="K300" t="str">
        <f>VLOOKUP(DataMiner[[#This Row],[CodeIATA]],Geopositionnement[],5,FALSE)</f>
        <v>47.867</v>
      </c>
      <c r="L300" t="str">
        <f>VLOOKUP(DataMiner[[#This Row],[CodeIATA]],Geopositionnement[],6,FALSE)</f>
        <v>35.3157</v>
      </c>
    </row>
    <row r="301" spans="1:12" x14ac:dyDescent="0.25">
      <c r="A301" t="s">
        <v>1176</v>
      </c>
      <c r="B301" t="s">
        <v>1177</v>
      </c>
      <c r="C301" t="s">
        <v>812</v>
      </c>
      <c r="D301" t="s">
        <v>1178</v>
      </c>
      <c r="E301" t="s">
        <v>801</v>
      </c>
      <c r="F301" t="s">
        <v>1179</v>
      </c>
      <c r="G301">
        <v>2</v>
      </c>
      <c r="H301" s="1">
        <v>2886942201</v>
      </c>
      <c r="I301" t="s">
        <v>803</v>
      </c>
      <c r="J301" t="s">
        <v>804</v>
      </c>
      <c r="K301" t="e">
        <f>VLOOKUP(DataMiner[[#This Row],[CodeIATA]],Geopositionnement[],5,FALSE)</f>
        <v>#N/A</v>
      </c>
      <c r="L301" t="e">
        <f>VLOOKUP(DataMiner[[#This Row],[CodeIATA]],Geopositionnement[],6,FALSE)</f>
        <v>#N/A</v>
      </c>
    </row>
    <row r="302" spans="1:12" x14ac:dyDescent="0.25">
      <c r="A302" t="s">
        <v>10430</v>
      </c>
      <c r="B302" t="s">
        <v>10431</v>
      </c>
      <c r="D302" t="s">
        <v>10432</v>
      </c>
      <c r="E302" t="s">
        <v>10327</v>
      </c>
      <c r="F302" t="s">
        <v>10433</v>
      </c>
      <c r="G302">
        <v>2</v>
      </c>
      <c r="H302" s="1">
        <v>2887844770</v>
      </c>
      <c r="I302" t="s">
        <v>10329</v>
      </c>
      <c r="J302" t="s">
        <v>10330</v>
      </c>
      <c r="K302" t="str">
        <f>VLOOKUP(DataMiner[[#This Row],[CodeIATA]],Geopositionnement[],5,FALSE)</f>
        <v>57.350453</v>
      </c>
      <c r="L302" t="str">
        <f>VLOOKUP(DataMiner[[#This Row],[CodeIATA]],Geopositionnement[],6,FALSE)</f>
        <v>16.497972</v>
      </c>
    </row>
    <row r="303" spans="1:12" x14ac:dyDescent="0.25">
      <c r="A303" t="s">
        <v>2656</v>
      </c>
      <c r="B303" t="s">
        <v>2657</v>
      </c>
      <c r="C303" t="s">
        <v>1909</v>
      </c>
      <c r="D303" t="s">
        <v>2658</v>
      </c>
      <c r="E303" t="s">
        <v>1903</v>
      </c>
      <c r="F303" t="s">
        <v>2659</v>
      </c>
      <c r="G303">
        <v>3</v>
      </c>
      <c r="H303" s="1">
        <v>2888311475</v>
      </c>
      <c r="I303" t="s">
        <v>1905</v>
      </c>
      <c r="J303" t="s">
        <v>1906</v>
      </c>
      <c r="K303" t="str">
        <f>VLOOKUP(DataMiner[[#This Row],[CodeIATA]],Geopositionnement[],5,FALSE)</f>
        <v>54.0275</v>
      </c>
      <c r="L303" t="str">
        <f>VLOOKUP(DataMiner[[#This Row],[CodeIATA]],Geopositionnement[],6,FALSE)</f>
        <v>-132.125</v>
      </c>
    </row>
    <row r="304" spans="1:12" x14ac:dyDescent="0.25">
      <c r="A304" t="s">
        <v>5822</v>
      </c>
      <c r="B304" t="s">
        <v>5823</v>
      </c>
      <c r="C304" t="s">
        <v>4550</v>
      </c>
      <c r="D304" t="s">
        <v>5824</v>
      </c>
      <c r="E304" t="s">
        <v>4303</v>
      </c>
      <c r="F304" t="s">
        <v>5825</v>
      </c>
      <c r="G304">
        <v>5</v>
      </c>
      <c r="H304" s="1">
        <v>2889212437</v>
      </c>
      <c r="I304" t="s">
        <v>4305</v>
      </c>
      <c r="J304" t="s">
        <v>4306</v>
      </c>
      <c r="K304" t="str">
        <f>VLOOKUP(DataMiner[[#This Row],[CodeIATA]],Geopositionnement[],5,FALSE)</f>
        <v>64.736178</v>
      </c>
      <c r="L304" t="str">
        <f>VLOOKUP(DataMiner[[#This Row],[CodeIATA]],Geopositionnement[],6,FALSE)</f>
        <v>-156.937417</v>
      </c>
    </row>
    <row r="305" spans="1:12" x14ac:dyDescent="0.25">
      <c r="A305" t="s">
        <v>2744</v>
      </c>
      <c r="B305" t="s">
        <v>2307</v>
      </c>
      <c r="C305" t="s">
        <v>1977</v>
      </c>
      <c r="D305" t="s">
        <v>2745</v>
      </c>
      <c r="E305" t="s">
        <v>1903</v>
      </c>
      <c r="F305" t="s">
        <v>2746</v>
      </c>
      <c r="G305">
        <v>1</v>
      </c>
      <c r="H305" s="1">
        <v>2890078999</v>
      </c>
      <c r="I305" t="s">
        <v>1905</v>
      </c>
      <c r="J305" t="s">
        <v>1906</v>
      </c>
      <c r="K305" t="e">
        <f>VLOOKUP(DataMiner[[#This Row],[CodeIATA]],Geopositionnement[],5,FALSE)</f>
        <v>#N/A</v>
      </c>
      <c r="L305" t="e">
        <f>VLOOKUP(DataMiner[[#This Row],[CodeIATA]],Geopositionnement[],6,FALSE)</f>
        <v>#N/A</v>
      </c>
    </row>
    <row r="306" spans="1:12" x14ac:dyDescent="0.25">
      <c r="A306" t="s">
        <v>1739</v>
      </c>
      <c r="B306" t="s">
        <v>1740</v>
      </c>
      <c r="C306" t="s">
        <v>1576</v>
      </c>
      <c r="D306" t="s">
        <v>1741</v>
      </c>
      <c r="E306" t="s">
        <v>1474</v>
      </c>
      <c r="F306" t="s">
        <v>1742</v>
      </c>
      <c r="G306">
        <v>5</v>
      </c>
      <c r="H306" s="1">
        <v>2891928428</v>
      </c>
      <c r="I306" t="s">
        <v>1476</v>
      </c>
      <c r="J306" t="s">
        <v>1477</v>
      </c>
      <c r="K306" t="e">
        <f>VLOOKUP(DataMiner[[#This Row],[CodeIATA]],Geopositionnement[],5,FALSE)</f>
        <v>#N/A</v>
      </c>
      <c r="L306" t="e">
        <f>VLOOKUP(DataMiner[[#This Row],[CodeIATA]],Geopositionnement[],6,FALSE)</f>
        <v>#N/A</v>
      </c>
    </row>
    <row r="307" spans="1:12" x14ac:dyDescent="0.25">
      <c r="A307" t="s">
        <v>2576</v>
      </c>
      <c r="B307" t="s">
        <v>2577</v>
      </c>
      <c r="C307" t="s">
        <v>1917</v>
      </c>
      <c r="D307" t="s">
        <v>2578</v>
      </c>
      <c r="E307" t="s">
        <v>1903</v>
      </c>
      <c r="F307" t="s">
        <v>2579</v>
      </c>
      <c r="G307">
        <v>3</v>
      </c>
      <c r="H307" s="1">
        <v>2892078424</v>
      </c>
      <c r="I307" t="s">
        <v>1905</v>
      </c>
      <c r="J307" t="s">
        <v>1906</v>
      </c>
      <c r="K307" t="str">
        <f>VLOOKUP(DataMiner[[#This Row],[CodeIATA]],Geopositionnement[],5,FALSE)</f>
        <v>53.309166</v>
      </c>
      <c r="L307" t="str">
        <f>VLOOKUP(DataMiner[[#This Row],[CodeIATA]],Geopositionnement[],6,FALSE)</f>
        <v>-110.0725</v>
      </c>
    </row>
    <row r="308" spans="1:12" x14ac:dyDescent="0.25">
      <c r="A308" t="s">
        <v>9275</v>
      </c>
      <c r="B308" t="s">
        <v>9276</v>
      </c>
      <c r="D308" t="s">
        <v>9277</v>
      </c>
      <c r="E308" t="s">
        <v>9208</v>
      </c>
      <c r="F308" t="s">
        <v>9278</v>
      </c>
      <c r="G308">
        <v>2</v>
      </c>
      <c r="H308" s="1">
        <v>2892103458</v>
      </c>
      <c r="I308" t="s">
        <v>9210</v>
      </c>
      <c r="J308" t="s">
        <v>9211</v>
      </c>
      <c r="K308" t="str">
        <f>VLOOKUP(DataMiner[[#This Row],[CodeIATA]],Geopositionnement[],5,FALSE)</f>
        <v>-15.248289</v>
      </c>
      <c r="L308" t="str">
        <f>VLOOKUP(DataMiner[[#This Row],[CodeIATA]],Geopositionnement[],6,FALSE)</f>
        <v>-146.616708</v>
      </c>
    </row>
    <row r="309" spans="1:12" x14ac:dyDescent="0.25">
      <c r="A309" t="s">
        <v>3425</v>
      </c>
      <c r="B309" t="s">
        <v>3426</v>
      </c>
      <c r="D309" t="s">
        <v>3427</v>
      </c>
      <c r="E309" t="s">
        <v>2916</v>
      </c>
      <c r="F309" t="s">
        <v>3428</v>
      </c>
      <c r="G309">
        <v>7</v>
      </c>
      <c r="H309" s="1">
        <v>2893931914</v>
      </c>
      <c r="I309" t="s">
        <v>2918</v>
      </c>
      <c r="J309" t="s">
        <v>2919</v>
      </c>
      <c r="K309" t="str">
        <f>VLOOKUP(DataMiner[[#This Row],[CodeIATA]],Geopositionnement[],5,FALSE)</f>
        <v>27.3256</v>
      </c>
      <c r="L309" t="str">
        <f>VLOOKUP(DataMiner[[#This Row],[CodeIATA]],Geopositionnement[],6,FALSE)</f>
        <v>103.755</v>
      </c>
    </row>
    <row r="310" spans="1:12" x14ac:dyDescent="0.25">
      <c r="A310" t="s">
        <v>5842</v>
      </c>
      <c r="B310" t="s">
        <v>5843</v>
      </c>
      <c r="C310" t="s">
        <v>1566</v>
      </c>
      <c r="D310" t="s">
        <v>5844</v>
      </c>
      <c r="E310" t="s">
        <v>4303</v>
      </c>
      <c r="F310" t="s">
        <v>5845</v>
      </c>
      <c r="G310">
        <v>5</v>
      </c>
      <c r="H310" s="1">
        <v>2894287561</v>
      </c>
      <c r="I310" t="s">
        <v>4305</v>
      </c>
      <c r="J310" t="s">
        <v>4306</v>
      </c>
      <c r="K310" t="e">
        <f>VLOOKUP(DataMiner[[#This Row],[CodeIATA]],Geopositionnement[],5,FALSE)</f>
        <v>#N/A</v>
      </c>
      <c r="L310" t="e">
        <f>VLOOKUP(DataMiner[[#This Row],[CodeIATA]],Geopositionnement[],6,FALSE)</f>
        <v>#N/A</v>
      </c>
    </row>
    <row r="311" spans="1:12" x14ac:dyDescent="0.25">
      <c r="A311" t="s">
        <v>8303</v>
      </c>
      <c r="B311" t="s">
        <v>8304</v>
      </c>
      <c r="D311" t="s">
        <v>8305</v>
      </c>
      <c r="E311" t="s">
        <v>8133</v>
      </c>
      <c r="F311" t="s">
        <v>8306</v>
      </c>
      <c r="G311">
        <v>6</v>
      </c>
      <c r="H311" s="1">
        <v>2895016478</v>
      </c>
      <c r="I311" t="s">
        <v>8135</v>
      </c>
      <c r="J311" t="s">
        <v>8136</v>
      </c>
      <c r="K311" t="str">
        <f>VLOOKUP(DataMiner[[#This Row],[CodeIATA]],Geopositionnement[],5,FALSE)</f>
        <v>21.419453</v>
      </c>
      <c r="L311" t="str">
        <f>VLOOKUP(DataMiner[[#This Row],[CodeIATA]],Geopositionnement[],6,FALSE)</f>
        <v>-104.842581</v>
      </c>
    </row>
    <row r="312" spans="1:12" x14ac:dyDescent="0.25">
      <c r="A312" t="s">
        <v>7751</v>
      </c>
      <c r="B312" t="s">
        <v>7752</v>
      </c>
      <c r="D312" t="s">
        <v>7753</v>
      </c>
      <c r="E312" t="s">
        <v>7723</v>
      </c>
      <c r="F312" t="s">
        <v>7754</v>
      </c>
      <c r="G312">
        <v>3</v>
      </c>
      <c r="H312" s="1">
        <v>2896094614</v>
      </c>
      <c r="I312" t="s">
        <v>7725</v>
      </c>
      <c r="J312" t="s">
        <v>7726</v>
      </c>
      <c r="K312" t="str">
        <f>VLOOKUP(DataMiner[[#This Row],[CodeIATA]],Geopositionnement[],5,FALSE)</f>
        <v>16.556594</v>
      </c>
      <c r="L312" t="str">
        <f>VLOOKUP(DataMiner[[#This Row],[CodeIATA]],Geopositionnement[],6,FALSE)</f>
        <v>104.759531</v>
      </c>
    </row>
    <row r="313" spans="1:12" x14ac:dyDescent="0.25">
      <c r="A313" t="s">
        <v>8417</v>
      </c>
      <c r="B313" t="s">
        <v>8418</v>
      </c>
      <c r="D313" t="s">
        <v>8419</v>
      </c>
      <c r="E313" t="s">
        <v>8420</v>
      </c>
      <c r="F313" t="s">
        <v>8421</v>
      </c>
      <c r="G313">
        <v>5</v>
      </c>
      <c r="H313" s="1">
        <v>2896352416</v>
      </c>
      <c r="I313" t="s">
        <v>8422</v>
      </c>
      <c r="J313" t="s">
        <v>8423</v>
      </c>
      <c r="K313" t="str">
        <f>VLOOKUP(DataMiner[[#This Row],[CodeIATA]],Geopositionnement[],5,FALSE)</f>
        <v>-0.547458</v>
      </c>
      <c r="L313" t="str">
        <f>VLOOKUP(DataMiner[[#This Row],[CodeIATA]],Geopositionnement[],6,FALSE)</f>
        <v>166.9191</v>
      </c>
    </row>
    <row r="314" spans="1:12" x14ac:dyDescent="0.25">
      <c r="A314" t="s">
        <v>1405</v>
      </c>
      <c r="B314" t="s">
        <v>1406</v>
      </c>
      <c r="D314" t="s">
        <v>1407</v>
      </c>
      <c r="E314" t="s">
        <v>1377</v>
      </c>
      <c r="F314" t="s">
        <v>1408</v>
      </c>
      <c r="G314">
        <v>4</v>
      </c>
      <c r="H314" s="1">
        <v>2897176235</v>
      </c>
      <c r="I314" t="s">
        <v>1379</v>
      </c>
      <c r="J314" t="s">
        <v>1380</v>
      </c>
      <c r="K314" t="str">
        <f>VLOOKUP(DataMiner[[#This Row],[CodeIATA]],Geopositionnement[],5,FALSE)</f>
        <v>-18.975281</v>
      </c>
      <c r="L314" t="str">
        <f>VLOOKUP(DataMiner[[#This Row],[CodeIATA]],Geopositionnement[],6,FALSE)</f>
        <v>-57.820586</v>
      </c>
    </row>
    <row r="315" spans="1:12" x14ac:dyDescent="0.25">
      <c r="A315" t="s">
        <v>5908</v>
      </c>
      <c r="B315" t="s">
        <v>5909</v>
      </c>
      <c r="C315" t="s">
        <v>1527</v>
      </c>
      <c r="D315" t="s">
        <v>5910</v>
      </c>
      <c r="E315" t="s">
        <v>4303</v>
      </c>
      <c r="F315" t="s">
        <v>5911</v>
      </c>
      <c r="G315">
        <v>3</v>
      </c>
      <c r="H315" s="1">
        <v>2898042312</v>
      </c>
      <c r="I315" t="s">
        <v>4305</v>
      </c>
      <c r="J315" t="s">
        <v>4306</v>
      </c>
      <c r="K315" t="e">
        <f>VLOOKUP(DataMiner[[#This Row],[CodeIATA]],Geopositionnement[],5,FALSE)</f>
        <v>#N/A</v>
      </c>
      <c r="L315" t="e">
        <f>VLOOKUP(DataMiner[[#This Row],[CodeIATA]],Geopositionnement[],6,FALSE)</f>
        <v>#N/A</v>
      </c>
    </row>
    <row r="316" spans="1:12" x14ac:dyDescent="0.25">
      <c r="A316" t="s">
        <v>574</v>
      </c>
      <c r="B316" t="s">
        <v>575</v>
      </c>
      <c r="D316" t="s">
        <v>576</v>
      </c>
      <c r="E316" t="s">
        <v>515</v>
      </c>
      <c r="F316" t="s">
        <v>577</v>
      </c>
      <c r="G316">
        <v>8</v>
      </c>
      <c r="H316" s="1">
        <v>2898800366</v>
      </c>
      <c r="I316" t="s">
        <v>517</v>
      </c>
      <c r="J316" t="s">
        <v>518</v>
      </c>
      <c r="K316" t="str">
        <f>VLOOKUP(DataMiner[[#This Row],[CodeIATA]],Geopositionnement[],5,FALSE)</f>
        <v>29.626419</v>
      </c>
      <c r="L316" t="str">
        <f>VLOOKUP(DataMiner[[#This Row],[CodeIATA]],Geopositionnement[],6,FALSE)</f>
        <v>43.490614</v>
      </c>
    </row>
    <row r="317" spans="1:12" x14ac:dyDescent="0.25">
      <c r="A317" t="s">
        <v>731</v>
      </c>
      <c r="B317" t="s">
        <v>732</v>
      </c>
      <c r="D317" t="s">
        <v>733</v>
      </c>
      <c r="E317" t="s">
        <v>620</v>
      </c>
      <c r="F317" t="s">
        <v>734</v>
      </c>
      <c r="G317">
        <v>8</v>
      </c>
      <c r="H317" s="1">
        <v>2900017106</v>
      </c>
      <c r="I317" t="s">
        <v>622</v>
      </c>
      <c r="J317" t="s">
        <v>623</v>
      </c>
      <c r="K317" t="str">
        <f>VLOOKUP(DataMiner[[#This Row],[CodeIATA]],Geopositionnement[],5,FALSE)</f>
        <v>-28.593214</v>
      </c>
      <c r="L317" t="str">
        <f>VLOOKUP(DataMiner[[#This Row],[CodeIATA]],Geopositionnement[],6,FALSE)</f>
        <v>-65.750925</v>
      </c>
    </row>
    <row r="318" spans="1:12" x14ac:dyDescent="0.25">
      <c r="A318" t="s">
        <v>121</v>
      </c>
      <c r="B318" t="s">
        <v>122</v>
      </c>
      <c r="D318" t="s">
        <v>123</v>
      </c>
      <c r="E318" t="s">
        <v>58</v>
      </c>
      <c r="F318" t="s">
        <v>124</v>
      </c>
      <c r="G318">
        <v>2</v>
      </c>
      <c r="H318" s="1">
        <v>2900703458</v>
      </c>
      <c r="I318" t="s">
        <v>60</v>
      </c>
      <c r="J318" t="s">
        <v>61</v>
      </c>
      <c r="K318" t="e">
        <f>VLOOKUP(DataMiner[[#This Row],[CodeIATA]],Geopositionnement[],5,FALSE)</f>
        <v>#N/A</v>
      </c>
      <c r="L318" t="e">
        <f>VLOOKUP(DataMiner[[#This Row],[CodeIATA]],Geopositionnement[],6,FALSE)</f>
        <v>#N/A</v>
      </c>
    </row>
    <row r="319" spans="1:12" x14ac:dyDescent="0.25">
      <c r="A319" t="s">
        <v>2632</v>
      </c>
      <c r="B319" t="s">
        <v>2633</v>
      </c>
      <c r="C319" t="s">
        <v>1935</v>
      </c>
      <c r="D319" t="s">
        <v>2634</v>
      </c>
      <c r="E319" t="s">
        <v>1903</v>
      </c>
      <c r="F319" t="s">
        <v>2635</v>
      </c>
      <c r="G319">
        <v>3</v>
      </c>
      <c r="H319" s="1">
        <v>2901111475</v>
      </c>
      <c r="I319" t="s">
        <v>1905</v>
      </c>
      <c r="J319" t="s">
        <v>1906</v>
      </c>
      <c r="K319" t="str">
        <f>VLOOKUP(DataMiner[[#This Row],[CodeIATA]],Geopositionnement[],5,FALSE)</f>
        <v>51.100834</v>
      </c>
      <c r="L319" t="str">
        <f>VLOOKUP(DataMiner[[#This Row],[CodeIATA]],Geopositionnement[],6,FALSE)</f>
        <v>-100.0525</v>
      </c>
    </row>
    <row r="320" spans="1:12" x14ac:dyDescent="0.25">
      <c r="A320" t="s">
        <v>1160</v>
      </c>
      <c r="B320" t="s">
        <v>1161</v>
      </c>
      <c r="C320" t="s">
        <v>822</v>
      </c>
      <c r="D320" t="s">
        <v>1162</v>
      </c>
      <c r="E320" t="s">
        <v>801</v>
      </c>
      <c r="F320" t="s">
        <v>1163</v>
      </c>
      <c r="G320">
        <v>2</v>
      </c>
      <c r="H320" s="1">
        <v>2901569069</v>
      </c>
      <c r="I320" t="s">
        <v>803</v>
      </c>
      <c r="J320" t="s">
        <v>804</v>
      </c>
      <c r="K320" t="str">
        <f>VLOOKUP(DataMiner[[#This Row],[CodeIATA]],Geopositionnement[],5,FALSE)</f>
        <v>-29.04</v>
      </c>
      <c r="L320" t="str">
        <f>VLOOKUP(DataMiner[[#This Row],[CodeIATA]],Geopositionnement[],6,FALSE)</f>
        <v>134.721</v>
      </c>
    </row>
    <row r="321" spans="1:12" x14ac:dyDescent="0.25">
      <c r="A321" t="s">
        <v>5838</v>
      </c>
      <c r="B321" t="s">
        <v>5839</v>
      </c>
      <c r="C321" t="s">
        <v>4380</v>
      </c>
      <c r="D321" t="s">
        <v>5840</v>
      </c>
      <c r="E321" t="s">
        <v>4303</v>
      </c>
      <c r="F321" t="s">
        <v>5841</v>
      </c>
      <c r="G321">
        <v>4</v>
      </c>
      <c r="H321" s="1">
        <v>2904415078</v>
      </c>
      <c r="I321" t="s">
        <v>4305</v>
      </c>
      <c r="J321" t="s">
        <v>4306</v>
      </c>
      <c r="K321" t="e">
        <f>VLOOKUP(DataMiner[[#This Row],[CodeIATA]],Geopositionnement[],5,FALSE)</f>
        <v>#N/A</v>
      </c>
      <c r="L321" t="e">
        <f>VLOOKUP(DataMiner[[#This Row],[CodeIATA]],Geopositionnement[],6,FALSE)</f>
        <v>#N/A</v>
      </c>
    </row>
    <row r="322" spans="1:12" x14ac:dyDescent="0.25">
      <c r="A322" t="s">
        <v>1120</v>
      </c>
      <c r="B322" t="s">
        <v>1121</v>
      </c>
      <c r="C322" t="s">
        <v>817</v>
      </c>
      <c r="D322" t="s">
        <v>1122</v>
      </c>
      <c r="E322" t="s">
        <v>801</v>
      </c>
      <c r="F322" t="s">
        <v>1123</v>
      </c>
      <c r="G322">
        <v>5</v>
      </c>
      <c r="H322" s="1">
        <v>2904954455</v>
      </c>
      <c r="I322" t="s">
        <v>803</v>
      </c>
      <c r="J322" t="s">
        <v>804</v>
      </c>
      <c r="K322" t="str">
        <f>VLOOKUP(DataMiner[[#This Row],[CodeIATA]],Geopositionnement[],5,FALSE)</f>
        <v>-28.8781</v>
      </c>
      <c r="L322" t="str">
        <f>VLOOKUP(DataMiner[[#This Row],[CodeIATA]],Geopositionnement[],6,FALSE)</f>
        <v>121.315</v>
      </c>
    </row>
    <row r="323" spans="1:12" x14ac:dyDescent="0.25">
      <c r="A323" t="s">
        <v>5818</v>
      </c>
      <c r="B323" t="s">
        <v>5819</v>
      </c>
      <c r="C323" t="s">
        <v>1527</v>
      </c>
      <c r="D323" t="s">
        <v>5820</v>
      </c>
      <c r="E323" t="s">
        <v>4303</v>
      </c>
      <c r="F323" t="s">
        <v>5821</v>
      </c>
      <c r="G323">
        <v>5</v>
      </c>
      <c r="H323" s="1">
        <v>2905440290</v>
      </c>
      <c r="I323" t="s">
        <v>4305</v>
      </c>
      <c r="J323" t="s">
        <v>4306</v>
      </c>
      <c r="K323" t="e">
        <f>VLOOKUP(DataMiner[[#This Row],[CodeIATA]],Geopositionnement[],5,FALSE)</f>
        <v>#N/A</v>
      </c>
      <c r="L323" t="e">
        <f>VLOOKUP(DataMiner[[#This Row],[CodeIATA]],Geopositionnement[],6,FALSE)</f>
        <v>#N/A</v>
      </c>
    </row>
    <row r="324" spans="1:12" x14ac:dyDescent="0.25">
      <c r="A324" t="s">
        <v>1743</v>
      </c>
      <c r="B324" t="s">
        <v>1744</v>
      </c>
      <c r="C324" t="s">
        <v>1537</v>
      </c>
      <c r="D324" t="s">
        <v>1745</v>
      </c>
      <c r="E324" t="s">
        <v>1474</v>
      </c>
      <c r="F324" t="s">
        <v>1746</v>
      </c>
      <c r="G324">
        <v>5</v>
      </c>
      <c r="H324" s="1">
        <v>2905492558</v>
      </c>
      <c r="I324" t="s">
        <v>1476</v>
      </c>
      <c r="J324" t="s">
        <v>1477</v>
      </c>
      <c r="K324" t="e">
        <f>VLOOKUP(DataMiner[[#This Row],[CodeIATA]],Geopositionnement[],5,FALSE)</f>
        <v>#N/A</v>
      </c>
      <c r="L324" t="e">
        <f>VLOOKUP(DataMiner[[#This Row],[CodeIATA]],Geopositionnement[],6,FALSE)</f>
        <v>#N/A</v>
      </c>
    </row>
    <row r="325" spans="1:12" x14ac:dyDescent="0.25">
      <c r="A325" t="s">
        <v>6481</v>
      </c>
      <c r="B325" t="s">
        <v>6482</v>
      </c>
      <c r="D325" t="s">
        <v>6483</v>
      </c>
      <c r="E325" t="s">
        <v>6365</v>
      </c>
      <c r="F325" t="s">
        <v>6484</v>
      </c>
      <c r="G325">
        <v>5</v>
      </c>
      <c r="H325" s="1">
        <v>2906210014</v>
      </c>
      <c r="I325" t="s">
        <v>6367</v>
      </c>
      <c r="J325" t="s">
        <v>6368</v>
      </c>
      <c r="K325" t="e">
        <f>VLOOKUP(DataMiner[[#This Row],[CodeIATA]],Geopositionnement[],5,FALSE)</f>
        <v>#N/A</v>
      </c>
      <c r="L325" t="e">
        <f>VLOOKUP(DataMiner[[#This Row],[CodeIATA]],Geopositionnement[],6,FALSE)</f>
        <v>#N/A</v>
      </c>
    </row>
    <row r="326" spans="1:12" x14ac:dyDescent="0.25">
      <c r="A326" t="s">
        <v>2704</v>
      </c>
      <c r="B326" t="s">
        <v>2705</v>
      </c>
      <c r="C326" t="s">
        <v>1901</v>
      </c>
      <c r="D326" t="s">
        <v>2706</v>
      </c>
      <c r="E326" t="s">
        <v>1903</v>
      </c>
      <c r="F326" t="s">
        <v>2707</v>
      </c>
      <c r="G326">
        <v>2</v>
      </c>
      <c r="H326" s="1">
        <v>2908165331</v>
      </c>
      <c r="I326" t="s">
        <v>1905</v>
      </c>
      <c r="J326" t="s">
        <v>1906</v>
      </c>
      <c r="K326" t="e">
        <f>VLOOKUP(DataMiner[[#This Row],[CodeIATA]],Geopositionnement[],5,FALSE)</f>
        <v>#N/A</v>
      </c>
      <c r="L326" t="e">
        <f>VLOOKUP(DataMiner[[#This Row],[CodeIATA]],Geopositionnement[],6,FALSE)</f>
        <v>#N/A</v>
      </c>
    </row>
    <row r="327" spans="1:12" x14ac:dyDescent="0.25">
      <c r="A327" t="s">
        <v>203</v>
      </c>
      <c r="B327" t="s">
        <v>204</v>
      </c>
      <c r="D327" t="s">
        <v>205</v>
      </c>
      <c r="E327" t="s">
        <v>139</v>
      </c>
      <c r="F327" t="s">
        <v>206</v>
      </c>
      <c r="G327">
        <v>6</v>
      </c>
      <c r="H327" s="1">
        <v>2908200000</v>
      </c>
      <c r="I327" t="s">
        <v>141</v>
      </c>
      <c r="J327" t="s">
        <v>142</v>
      </c>
      <c r="K327" t="str">
        <f>VLOOKUP(DataMiner[[#This Row],[CodeIATA]],Geopositionnement[],5,FALSE)</f>
        <v>36.795136</v>
      </c>
      <c r="L327" t="str">
        <f>VLOOKUP(DataMiner[[#This Row],[CodeIATA]],Geopositionnement[],6,FALSE)</f>
        <v>5.873608</v>
      </c>
    </row>
    <row r="328" spans="1:12" x14ac:dyDescent="0.25">
      <c r="A328" t="s">
        <v>2901</v>
      </c>
      <c r="B328" t="s">
        <v>2902</v>
      </c>
      <c r="D328" t="s">
        <v>2903</v>
      </c>
      <c r="E328" t="s">
        <v>2845</v>
      </c>
      <c r="F328" t="s">
        <v>2904</v>
      </c>
      <c r="G328">
        <v>6</v>
      </c>
      <c r="H328" s="1">
        <v>2908230555</v>
      </c>
      <c r="I328" t="s">
        <v>2847</v>
      </c>
      <c r="J328" t="s">
        <v>2848</v>
      </c>
      <c r="K328" t="str">
        <f>VLOOKUP(DataMiner[[#This Row],[CodeIATA]],Geopositionnement[],5,FALSE)</f>
        <v>-26.3111</v>
      </c>
      <c r="L328" t="str">
        <f>VLOOKUP(DataMiner[[#This Row],[CodeIATA]],Geopositionnement[],6,FALSE)</f>
        <v>-69.7652</v>
      </c>
    </row>
    <row r="329" spans="1:12" x14ac:dyDescent="0.25">
      <c r="A329" t="s">
        <v>1751</v>
      </c>
      <c r="B329" t="s">
        <v>1752</v>
      </c>
      <c r="C329" t="s">
        <v>1472</v>
      </c>
      <c r="D329" t="s">
        <v>1753</v>
      </c>
      <c r="E329" t="s">
        <v>1474</v>
      </c>
      <c r="F329" t="s">
        <v>1754</v>
      </c>
      <c r="G329">
        <v>5</v>
      </c>
      <c r="H329" s="1">
        <v>2908290772</v>
      </c>
      <c r="I329" t="s">
        <v>1476</v>
      </c>
      <c r="J329" t="s">
        <v>1477</v>
      </c>
      <c r="K329" t="str">
        <f>VLOOKUP(DataMiner[[#This Row],[CodeIATA]],Geopositionnement[],5,FALSE)</f>
        <v>-21.141342</v>
      </c>
      <c r="L329" t="str">
        <f>VLOOKUP(DataMiner[[#This Row],[CodeIATA]],Geopositionnement[],6,FALSE)</f>
        <v>-50.424722</v>
      </c>
    </row>
    <row r="330" spans="1:12" x14ac:dyDescent="0.25">
      <c r="A330" t="s">
        <v>8988</v>
      </c>
      <c r="B330" t="s">
        <v>8989</v>
      </c>
      <c r="D330" t="s">
        <v>8990</v>
      </c>
      <c r="E330" t="s">
        <v>8991</v>
      </c>
      <c r="F330" t="s">
        <v>8992</v>
      </c>
      <c r="G330">
        <v>5</v>
      </c>
      <c r="H330" s="1">
        <v>2909613688</v>
      </c>
      <c r="I330" t="s">
        <v>8993</v>
      </c>
      <c r="J330" t="s">
        <v>8994</v>
      </c>
      <c r="K330" t="str">
        <f>VLOOKUP(DataMiner[[#This Row],[CodeIATA]],Geopositionnement[],5,FALSE)</f>
        <v>16.929861</v>
      </c>
      <c r="L330" t="str">
        <f>VLOOKUP(DataMiner[[#This Row],[CodeIATA]],Geopositionnement[],6,FALSE)</f>
        <v>121.753036</v>
      </c>
    </row>
    <row r="331" spans="1:12" x14ac:dyDescent="0.25">
      <c r="A331" t="s">
        <v>7709</v>
      </c>
      <c r="B331" t="s">
        <v>7710</v>
      </c>
      <c r="D331" t="s">
        <v>7711</v>
      </c>
      <c r="E331" t="s">
        <v>7705</v>
      </c>
      <c r="F331" t="s">
        <v>7712</v>
      </c>
      <c r="G331">
        <v>5</v>
      </c>
      <c r="H331" s="1">
        <v>2909665320</v>
      </c>
      <c r="I331" t="s">
        <v>7707</v>
      </c>
      <c r="J331" t="s">
        <v>7708</v>
      </c>
      <c r="K331" t="str">
        <f>VLOOKUP(DataMiner[[#This Row],[CodeIATA]],Geopositionnement[],5,FALSE)</f>
        <v>1.986161</v>
      </c>
      <c r="L331" t="str">
        <f>VLOOKUP(DataMiner[[#This Row],[CodeIATA]],Geopositionnement[],6,FALSE)</f>
        <v>-157.349778</v>
      </c>
    </row>
    <row r="332" spans="1:12" x14ac:dyDescent="0.25">
      <c r="A332" t="s">
        <v>7167</v>
      </c>
      <c r="B332" t="s">
        <v>7168</v>
      </c>
      <c r="D332" t="s">
        <v>7169</v>
      </c>
      <c r="E332" t="s">
        <v>7139</v>
      </c>
      <c r="F332" t="s">
        <v>7170</v>
      </c>
      <c r="G332">
        <v>1</v>
      </c>
      <c r="H332" s="1">
        <v>2912731192</v>
      </c>
      <c r="I332" t="s">
        <v>7141</v>
      </c>
      <c r="J332" t="s">
        <v>7142</v>
      </c>
      <c r="K332" t="str">
        <f>VLOOKUP(DataMiner[[#This Row],[CodeIATA]],Geopositionnement[],5,FALSE)</f>
        <v>66.2185</v>
      </c>
      <c r="L332" t="str">
        <f>VLOOKUP(DataMiner[[#This Row],[CodeIATA]],Geopositionnement[],6,FALSE)</f>
        <v>-15.3356</v>
      </c>
    </row>
    <row r="333" spans="1:12" x14ac:dyDescent="0.25">
      <c r="A333" t="s">
        <v>1273</v>
      </c>
      <c r="B333" t="s">
        <v>1274</v>
      </c>
      <c r="D333" t="s">
        <v>1275</v>
      </c>
      <c r="E333" t="s">
        <v>1225</v>
      </c>
      <c r="F333" t="s">
        <v>1276</v>
      </c>
      <c r="G333">
        <v>3</v>
      </c>
      <c r="H333" s="1">
        <v>2914950331</v>
      </c>
      <c r="I333" t="s">
        <v>1227</v>
      </c>
      <c r="J333" t="s">
        <v>1228</v>
      </c>
      <c r="K333" t="str">
        <f>VLOOKUP(DataMiner[[#This Row],[CodeIATA]],Geopositionnement[],5,FALSE)</f>
        <v>25.699881</v>
      </c>
      <c r="L333" t="str">
        <f>VLOOKUP(DataMiner[[#This Row],[CodeIATA]],Geopositionnement[],6,FALSE)</f>
        <v>-79.264656</v>
      </c>
    </row>
    <row r="334" spans="1:12" x14ac:dyDescent="0.25">
      <c r="A334" t="s">
        <v>109</v>
      </c>
      <c r="B334" t="s">
        <v>110</v>
      </c>
      <c r="D334" t="s">
        <v>111</v>
      </c>
      <c r="E334" t="s">
        <v>58</v>
      </c>
      <c r="F334" t="s">
        <v>112</v>
      </c>
      <c r="G334">
        <v>4</v>
      </c>
      <c r="H334" s="1">
        <v>2915976235</v>
      </c>
      <c r="I334" t="s">
        <v>60</v>
      </c>
      <c r="J334" t="s">
        <v>61</v>
      </c>
      <c r="K334" t="e">
        <f>VLOOKUP(DataMiner[[#This Row],[CodeIATA]],Geopositionnement[],5,FALSE)</f>
        <v>#N/A</v>
      </c>
      <c r="L334" t="e">
        <f>VLOOKUP(DataMiner[[#This Row],[CodeIATA]],Geopositionnement[],6,FALSE)</f>
        <v>#N/A</v>
      </c>
    </row>
    <row r="335" spans="1:12" x14ac:dyDescent="0.25">
      <c r="A335" t="s">
        <v>9707</v>
      </c>
      <c r="B335" t="s">
        <v>9708</v>
      </c>
      <c r="D335" t="s">
        <v>9709</v>
      </c>
      <c r="E335" t="s">
        <v>9530</v>
      </c>
      <c r="F335" t="s">
        <v>9710</v>
      </c>
      <c r="G335">
        <v>4</v>
      </c>
      <c r="H335" s="1">
        <v>2916979912</v>
      </c>
      <c r="I335" t="s">
        <v>9532</v>
      </c>
      <c r="J335" t="s">
        <v>9533</v>
      </c>
      <c r="K335" t="str">
        <f>VLOOKUP(DataMiner[[#This Row],[CodeIATA]],Geopositionnement[],5,FALSE)</f>
        <v>58.458889</v>
      </c>
      <c r="L335" t="str">
        <f>VLOOKUP(DataMiner[[#This Row],[CodeIATA]],Geopositionnement[],6,FALSE)</f>
        <v>-3.093056</v>
      </c>
    </row>
    <row r="336" spans="1:12" x14ac:dyDescent="0.25">
      <c r="A336" t="s">
        <v>10387</v>
      </c>
      <c r="B336" t="s">
        <v>10388</v>
      </c>
      <c r="D336" t="s">
        <v>10389</v>
      </c>
      <c r="E336" t="s">
        <v>10327</v>
      </c>
      <c r="F336" t="s">
        <v>10390</v>
      </c>
      <c r="G336">
        <v>5</v>
      </c>
      <c r="H336" s="1">
        <v>2917476235</v>
      </c>
      <c r="I336" t="s">
        <v>10329</v>
      </c>
      <c r="J336" t="s">
        <v>10330</v>
      </c>
      <c r="K336" t="str">
        <f>VLOOKUP(DataMiner[[#This Row],[CodeIATA]],Geopositionnement[],5,FALSE)</f>
        <v>64.548322</v>
      </c>
      <c r="L336" t="str">
        <f>VLOOKUP(DataMiner[[#This Row],[CodeIATA]],Geopositionnement[],6,FALSE)</f>
        <v>18.716219</v>
      </c>
    </row>
    <row r="337" spans="1:12" x14ac:dyDescent="0.25">
      <c r="A337" t="s">
        <v>10454</v>
      </c>
      <c r="B337" t="s">
        <v>10455</v>
      </c>
      <c r="D337" t="s">
        <v>10456</v>
      </c>
      <c r="E337" t="s">
        <v>10327</v>
      </c>
      <c r="F337" t="s">
        <v>10457</v>
      </c>
      <c r="G337">
        <v>5</v>
      </c>
      <c r="H337" s="1">
        <v>2919076235</v>
      </c>
      <c r="I337" t="s">
        <v>10329</v>
      </c>
      <c r="J337" t="s">
        <v>10330</v>
      </c>
      <c r="K337" t="str">
        <f>VLOOKUP(DataMiner[[#This Row],[CodeIATA]],Geopositionnement[],5,FALSE)</f>
        <v>63.048597</v>
      </c>
      <c r="L337" t="str">
        <f>VLOOKUP(DataMiner[[#This Row],[CodeIATA]],Geopositionnement[],6,FALSE)</f>
        <v>17.768856</v>
      </c>
    </row>
    <row r="338" spans="1:12" x14ac:dyDescent="0.25">
      <c r="A338" t="s">
        <v>10857</v>
      </c>
      <c r="B338" t="s">
        <v>10858</v>
      </c>
      <c r="D338" t="s">
        <v>10859</v>
      </c>
      <c r="E338" t="s">
        <v>10860</v>
      </c>
      <c r="F338" t="s">
        <v>10861</v>
      </c>
      <c r="G338">
        <v>3</v>
      </c>
      <c r="H338" s="1">
        <v>2921911475</v>
      </c>
      <c r="I338" t="s">
        <v>10862</v>
      </c>
      <c r="J338" t="s">
        <v>10863</v>
      </c>
      <c r="K338" t="str">
        <f>VLOOKUP(DataMiner[[#This Row],[CodeIATA]],Geopositionnement[],5,FALSE)</f>
        <v>-8.525</v>
      </c>
      <c r="L338" t="str">
        <f>VLOOKUP(DataMiner[[#This Row],[CodeIATA]],Geopositionnement[],6,FALSE)</f>
        <v>179.196389</v>
      </c>
    </row>
    <row r="339" spans="1:12" x14ac:dyDescent="0.25">
      <c r="A339" t="s">
        <v>8586</v>
      </c>
      <c r="B339" t="s">
        <v>8587</v>
      </c>
      <c r="D339" t="s">
        <v>8588</v>
      </c>
      <c r="E339" t="s">
        <v>8483</v>
      </c>
      <c r="F339" t="s">
        <v>8589</v>
      </c>
      <c r="G339">
        <v>3</v>
      </c>
      <c r="H339" s="1">
        <v>2922592102</v>
      </c>
      <c r="I339" t="s">
        <v>8485</v>
      </c>
      <c r="J339" t="s">
        <v>8486</v>
      </c>
      <c r="K339" t="str">
        <f>VLOOKUP(DataMiner[[#This Row],[CodeIATA]],Geopositionnement[],5,FALSE)</f>
        <v>62.578411</v>
      </c>
      <c r="L339" t="str">
        <f>VLOOKUP(DataMiner[[#This Row],[CodeIATA]],Geopositionnement[],6,FALSE)</f>
        <v>11.342347</v>
      </c>
    </row>
    <row r="340" spans="1:12" x14ac:dyDescent="0.25">
      <c r="A340" t="s">
        <v>5798</v>
      </c>
      <c r="B340" t="s">
        <v>5799</v>
      </c>
      <c r="C340" t="s">
        <v>4324</v>
      </c>
      <c r="D340" t="s">
        <v>5800</v>
      </c>
      <c r="E340" t="s">
        <v>4303</v>
      </c>
      <c r="F340" t="s">
        <v>5801</v>
      </c>
      <c r="G340">
        <v>5</v>
      </c>
      <c r="H340" s="1">
        <v>2922854959</v>
      </c>
      <c r="I340" t="s">
        <v>4305</v>
      </c>
      <c r="J340" t="s">
        <v>4306</v>
      </c>
      <c r="K340" t="str">
        <f>VLOOKUP(DataMiner[[#This Row],[CodeIATA]],Geopositionnement[],5,FALSE)</f>
        <v>37.303</v>
      </c>
      <c r="L340" t="str">
        <f>VLOOKUP(DataMiner[[#This Row],[CodeIATA]],Geopositionnement[],6,FALSE)</f>
        <v>-108.628056</v>
      </c>
    </row>
    <row r="341" spans="1:12" x14ac:dyDescent="0.25">
      <c r="A341" t="s">
        <v>1148</v>
      </c>
      <c r="B341" t="s">
        <v>1149</v>
      </c>
      <c r="C341" t="s">
        <v>845</v>
      </c>
      <c r="D341" t="s">
        <v>1150</v>
      </c>
      <c r="E341" t="s">
        <v>801</v>
      </c>
      <c r="F341" t="s">
        <v>1151</v>
      </c>
      <c r="G341">
        <v>3</v>
      </c>
      <c r="H341" s="1">
        <v>2924484650</v>
      </c>
      <c r="I341" t="s">
        <v>803</v>
      </c>
      <c r="J341" t="s">
        <v>804</v>
      </c>
      <c r="K341" t="e">
        <f>VLOOKUP(DataMiner[[#This Row],[CodeIATA]],Geopositionnement[],5,FALSE)</f>
        <v>#N/A</v>
      </c>
      <c r="L341" t="e">
        <f>VLOOKUP(DataMiner[[#This Row],[CodeIATA]],Geopositionnement[],6,FALSE)</f>
        <v>#N/A</v>
      </c>
    </row>
    <row r="342" spans="1:12" x14ac:dyDescent="0.25">
      <c r="A342" t="s">
        <v>8020</v>
      </c>
      <c r="B342" t="s">
        <v>8021</v>
      </c>
      <c r="D342" t="s">
        <v>8022</v>
      </c>
      <c r="E342" t="s">
        <v>8008</v>
      </c>
      <c r="F342" t="s">
        <v>8023</v>
      </c>
      <c r="G342">
        <v>7</v>
      </c>
      <c r="H342" s="1">
        <v>2924559968</v>
      </c>
      <c r="I342" t="s">
        <v>8010</v>
      </c>
      <c r="J342" t="s">
        <v>8011</v>
      </c>
      <c r="K342" t="str">
        <f>VLOOKUP(DataMiner[[#This Row],[CodeIATA]],Geopositionnement[],5,FALSE)</f>
        <v>14.512803</v>
      </c>
      <c r="L342" t="str">
        <f>VLOOKUP(DataMiner[[#This Row],[CodeIATA]],Geopositionnement[],6,FALSE)</f>
        <v>-4.079561</v>
      </c>
    </row>
    <row r="343" spans="1:12" x14ac:dyDescent="0.25">
      <c r="A343" t="s">
        <v>9119</v>
      </c>
      <c r="B343" t="s">
        <v>9120</v>
      </c>
      <c r="D343" t="s">
        <v>9121</v>
      </c>
      <c r="E343" t="s">
        <v>8991</v>
      </c>
      <c r="F343" t="s">
        <v>9122</v>
      </c>
      <c r="G343">
        <v>2</v>
      </c>
      <c r="H343" s="1">
        <v>2925797987</v>
      </c>
      <c r="I343" t="s">
        <v>8993</v>
      </c>
      <c r="J343" t="s">
        <v>8994</v>
      </c>
      <c r="K343" t="str">
        <f>VLOOKUP(DataMiner[[#This Row],[CodeIATA]],Geopositionnement[],5,FALSE)</f>
        <v>12.311</v>
      </c>
      <c r="L343" t="str">
        <f>VLOOKUP(DataMiner[[#This Row],[CodeIATA]],Geopositionnement[],6,FALSE)</f>
        <v>122.085</v>
      </c>
    </row>
    <row r="344" spans="1:12" x14ac:dyDescent="0.25">
      <c r="A344" t="s">
        <v>527</v>
      </c>
      <c r="B344" t="s">
        <v>528</v>
      </c>
      <c r="D344" t="s">
        <v>529</v>
      </c>
      <c r="E344" t="s">
        <v>515</v>
      </c>
      <c r="F344" t="s">
        <v>530</v>
      </c>
      <c r="G344">
        <v>9</v>
      </c>
      <c r="H344" s="1">
        <v>2926199688</v>
      </c>
      <c r="I344" t="s">
        <v>517</v>
      </c>
      <c r="J344" t="s">
        <v>518</v>
      </c>
      <c r="K344" t="str">
        <f>VLOOKUP(DataMiner[[#This Row],[CodeIATA]],Geopositionnement[],5,FALSE)</f>
        <v>26.198553</v>
      </c>
      <c r="L344" t="str">
        <f>VLOOKUP(DataMiner[[#This Row],[CodeIATA]],Geopositionnement[],6,FALSE)</f>
        <v>36.476381</v>
      </c>
    </row>
    <row r="345" spans="1:12" x14ac:dyDescent="0.25">
      <c r="A345" t="s">
        <v>10466</v>
      </c>
      <c r="B345" t="s">
        <v>10467</v>
      </c>
      <c r="D345" t="s">
        <v>10468</v>
      </c>
      <c r="E345" t="s">
        <v>10327</v>
      </c>
      <c r="F345" t="s">
        <v>10469</v>
      </c>
      <c r="G345">
        <v>3</v>
      </c>
      <c r="H345" s="1">
        <v>2930269594</v>
      </c>
      <c r="I345" t="s">
        <v>10329</v>
      </c>
      <c r="J345" t="s">
        <v>10330</v>
      </c>
      <c r="K345" t="str">
        <f>VLOOKUP(DataMiner[[#This Row],[CodeIATA]],Geopositionnement[],5,FALSE)</f>
        <v>64.579083</v>
      </c>
      <c r="L345" t="str">
        <f>VLOOKUP(DataMiner[[#This Row],[CodeIATA]],Geopositionnement[],6,FALSE)</f>
        <v>16.833575</v>
      </c>
    </row>
    <row r="346" spans="1:12" x14ac:dyDescent="0.25">
      <c r="A346" t="s">
        <v>4036</v>
      </c>
      <c r="B346" t="s">
        <v>4037</v>
      </c>
      <c r="D346" t="s">
        <v>4038</v>
      </c>
      <c r="E346" t="s">
        <v>4028</v>
      </c>
      <c r="F346" t="s">
        <v>4039</v>
      </c>
      <c r="G346">
        <v>10</v>
      </c>
      <c r="H346" s="1">
        <v>2932108887</v>
      </c>
      <c r="I346" t="s">
        <v>4030</v>
      </c>
      <c r="J346" t="s">
        <v>4031</v>
      </c>
      <c r="K346" t="str">
        <f>VLOOKUP(DataMiner[[#This Row],[CodeIATA]],Geopositionnement[],5,FALSE)</f>
        <v>25.112225</v>
      </c>
      <c r="L346" t="str">
        <f>VLOOKUP(DataMiner[[#This Row],[CodeIATA]],Geopositionnement[],6,FALSE)</f>
        <v>56.323964</v>
      </c>
    </row>
    <row r="347" spans="1:12" x14ac:dyDescent="0.25">
      <c r="A347" t="s">
        <v>5774</v>
      </c>
      <c r="B347" t="s">
        <v>5775</v>
      </c>
      <c r="C347" t="s">
        <v>4541</v>
      </c>
      <c r="D347" t="s">
        <v>5776</v>
      </c>
      <c r="E347" t="s">
        <v>4303</v>
      </c>
      <c r="F347" t="s">
        <v>5777</v>
      </c>
      <c r="G347">
        <v>7</v>
      </c>
      <c r="H347" s="1">
        <v>2932350274</v>
      </c>
      <c r="I347" t="s">
        <v>4305</v>
      </c>
      <c r="J347" t="s">
        <v>4306</v>
      </c>
      <c r="K347" t="e">
        <f>VLOOKUP(DataMiner[[#This Row],[CodeIATA]],Geopositionnement[],5,FALSE)</f>
        <v>#N/A</v>
      </c>
      <c r="L347" t="e">
        <f>VLOOKUP(DataMiner[[#This Row],[CodeIATA]],Geopositionnement[],6,FALSE)</f>
        <v>#N/A</v>
      </c>
    </row>
    <row r="348" spans="1:12" x14ac:dyDescent="0.25">
      <c r="A348" t="s">
        <v>7136</v>
      </c>
      <c r="B348" t="s">
        <v>7137</v>
      </c>
      <c r="D348" t="s">
        <v>7138</v>
      </c>
      <c r="E348" t="s">
        <v>7139</v>
      </c>
      <c r="F348" t="s">
        <v>7140</v>
      </c>
      <c r="G348">
        <v>1</v>
      </c>
      <c r="H348" s="1">
        <v>2932761165</v>
      </c>
      <c r="I348" t="s">
        <v>7141</v>
      </c>
      <c r="J348" t="s">
        <v>7142</v>
      </c>
      <c r="K348" t="str">
        <f>VLOOKUP(DataMiner[[#This Row],[CodeIATA]],Geopositionnement[],5,FALSE)</f>
        <v>66.5547</v>
      </c>
      <c r="L348" t="str">
        <f>VLOOKUP(DataMiner[[#This Row],[CodeIATA]],Geopositionnement[],6,FALSE)</f>
        <v>-18.0175</v>
      </c>
    </row>
    <row r="349" spans="1:12" x14ac:dyDescent="0.25">
      <c r="A349" t="s">
        <v>8832</v>
      </c>
      <c r="B349" t="s">
        <v>8833</v>
      </c>
      <c r="D349" t="s">
        <v>8834</v>
      </c>
      <c r="E349" t="s">
        <v>8828</v>
      </c>
      <c r="F349" t="s">
        <v>8835</v>
      </c>
      <c r="G349">
        <v>1</v>
      </c>
      <c r="H349" s="1">
        <v>2933466666</v>
      </c>
      <c r="I349" t="s">
        <v>8830</v>
      </c>
      <c r="J349" t="s">
        <v>8831</v>
      </c>
      <c r="K349" t="str">
        <f>VLOOKUP(DataMiner[[#This Row],[CodeIATA]],Geopositionnement[],5,FALSE)</f>
        <v>3.633</v>
      </c>
      <c r="L349" t="str">
        <f>VLOOKUP(DataMiner[[#This Row],[CodeIATA]],Geopositionnement[],6,FALSE)</f>
        <v>31.75</v>
      </c>
    </row>
    <row r="350" spans="1:12" x14ac:dyDescent="0.25">
      <c r="A350" t="s">
        <v>2588</v>
      </c>
      <c r="B350" t="s">
        <v>2589</v>
      </c>
      <c r="C350" t="s">
        <v>1909</v>
      </c>
      <c r="D350" t="s">
        <v>2590</v>
      </c>
      <c r="E350" t="s">
        <v>1903</v>
      </c>
      <c r="F350" t="s">
        <v>2591</v>
      </c>
      <c r="G350">
        <v>3</v>
      </c>
      <c r="H350" s="1">
        <v>2934711475</v>
      </c>
      <c r="I350" t="s">
        <v>1905</v>
      </c>
      <c r="J350" t="s">
        <v>1906</v>
      </c>
      <c r="K350" t="str">
        <f>VLOOKUP(DataMiner[[#This Row],[CodeIATA]],Geopositionnement[],5,FALSE)</f>
        <v>55.742333</v>
      </c>
      <c r="L350" t="str">
        <f>VLOOKUP(DataMiner[[#This Row],[CodeIATA]],Geopositionnement[],6,FALSE)</f>
        <v>-120.183</v>
      </c>
    </row>
    <row r="351" spans="1:12" x14ac:dyDescent="0.25">
      <c r="A351" t="s">
        <v>727</v>
      </c>
      <c r="B351" t="s">
        <v>728</v>
      </c>
      <c r="D351" t="s">
        <v>729</v>
      </c>
      <c r="E351" t="s">
        <v>620</v>
      </c>
      <c r="F351" t="s">
        <v>730</v>
      </c>
      <c r="G351">
        <v>6</v>
      </c>
      <c r="H351" s="1">
        <v>2934721756</v>
      </c>
      <c r="I351" t="s">
        <v>622</v>
      </c>
      <c r="J351" t="s">
        <v>623</v>
      </c>
      <c r="K351" t="str">
        <f>VLOOKUP(DataMiner[[#This Row],[CodeIATA]],Geopositionnement[],5,FALSE)</f>
        <v>-42.759161</v>
      </c>
      <c r="L351" t="str">
        <f>VLOOKUP(DataMiner[[#This Row],[CodeIATA]],Geopositionnement[],6,FALSE)</f>
        <v>-65.102725</v>
      </c>
    </row>
    <row r="352" spans="1:12" x14ac:dyDescent="0.25">
      <c r="A352" t="s">
        <v>5750</v>
      </c>
      <c r="B352" t="s">
        <v>5751</v>
      </c>
      <c r="C352" t="s">
        <v>1571</v>
      </c>
      <c r="D352" t="s">
        <v>5752</v>
      </c>
      <c r="E352" t="s">
        <v>4303</v>
      </c>
      <c r="F352" t="s">
        <v>5753</v>
      </c>
      <c r="G352">
        <v>7</v>
      </c>
      <c r="H352" s="1">
        <v>2934964111</v>
      </c>
      <c r="I352" t="s">
        <v>4305</v>
      </c>
      <c r="J352" t="s">
        <v>4306</v>
      </c>
      <c r="K352" t="e">
        <f>VLOOKUP(DataMiner[[#This Row],[CodeIATA]],Geopositionnement[],5,FALSE)</f>
        <v>#N/A</v>
      </c>
      <c r="L352" t="e">
        <f>VLOOKUP(DataMiner[[#This Row],[CodeIATA]],Geopositionnement[],6,FALSE)</f>
        <v>#N/A</v>
      </c>
    </row>
    <row r="353" spans="1:12" x14ac:dyDescent="0.25">
      <c r="A353" t="s">
        <v>5770</v>
      </c>
      <c r="B353" t="s">
        <v>5771</v>
      </c>
      <c r="C353" t="s">
        <v>4309</v>
      </c>
      <c r="D353" t="s">
        <v>5772</v>
      </c>
      <c r="E353" t="s">
        <v>4303</v>
      </c>
      <c r="F353" t="s">
        <v>5773</v>
      </c>
      <c r="G353">
        <v>7</v>
      </c>
      <c r="H353" s="1">
        <v>2935619051</v>
      </c>
      <c r="I353" t="s">
        <v>4305</v>
      </c>
      <c r="J353" t="s">
        <v>4306</v>
      </c>
      <c r="K353" t="str">
        <f>VLOOKUP(DataMiner[[#This Row],[CodeIATA]],Geopositionnement[],5,FALSE)</f>
        <v>39.834564</v>
      </c>
      <c r="L353" t="str">
        <f>VLOOKUP(DataMiner[[#This Row],[CodeIATA]],Geopositionnement[],6,FALSE)</f>
        <v>-88.865689</v>
      </c>
    </row>
    <row r="354" spans="1:12" x14ac:dyDescent="0.25">
      <c r="A354" t="s">
        <v>2732</v>
      </c>
      <c r="B354" t="s">
        <v>2733</v>
      </c>
      <c r="C354" t="s">
        <v>1935</v>
      </c>
      <c r="D354" t="s">
        <v>2734</v>
      </c>
      <c r="E354" t="s">
        <v>1903</v>
      </c>
      <c r="F354" t="s">
        <v>2735</v>
      </c>
      <c r="G354">
        <v>1</v>
      </c>
      <c r="H354" s="1">
        <v>2935790909</v>
      </c>
      <c r="I354" t="s">
        <v>1905</v>
      </c>
      <c r="J354" t="s">
        <v>1906</v>
      </c>
      <c r="K354" t="str">
        <f>VLOOKUP(DataMiner[[#This Row],[CodeIATA]],Geopositionnement[],5,FALSE)</f>
        <v>57.889444</v>
      </c>
      <c r="L354" t="str">
        <f>VLOOKUP(DataMiner[[#This Row],[CodeIATA]],Geopositionnement[],6,FALSE)</f>
        <v>-101.679167</v>
      </c>
    </row>
    <row r="355" spans="1:12" x14ac:dyDescent="0.25">
      <c r="A355" t="s">
        <v>5869</v>
      </c>
      <c r="B355" t="s">
        <v>5870</v>
      </c>
      <c r="C355" t="s">
        <v>4301</v>
      </c>
      <c r="D355" t="s">
        <v>5871</v>
      </c>
      <c r="E355" t="s">
        <v>4303</v>
      </c>
      <c r="F355" t="s">
        <v>5872</v>
      </c>
      <c r="G355">
        <v>3</v>
      </c>
      <c r="H355" s="1">
        <v>2936306650</v>
      </c>
      <c r="I355" t="s">
        <v>4305</v>
      </c>
      <c r="J355" t="s">
        <v>4306</v>
      </c>
      <c r="K355" t="e">
        <f>VLOOKUP(DataMiner[[#This Row],[CodeIATA]],Geopositionnement[],5,FALSE)</f>
        <v>#N/A</v>
      </c>
      <c r="L355" t="e">
        <f>VLOOKUP(DataMiner[[#This Row],[CodeIATA]],Geopositionnement[],6,FALSE)</f>
        <v>#N/A</v>
      </c>
    </row>
    <row r="356" spans="1:12" x14ac:dyDescent="0.25">
      <c r="A356" t="s">
        <v>9271</v>
      </c>
      <c r="B356" t="s">
        <v>9272</v>
      </c>
      <c r="D356" t="s">
        <v>9273</v>
      </c>
      <c r="E356" t="s">
        <v>9208</v>
      </c>
      <c r="F356" t="s">
        <v>9274</v>
      </c>
      <c r="G356">
        <v>1</v>
      </c>
      <c r="H356" s="1">
        <v>2938181950</v>
      </c>
      <c r="I356" t="s">
        <v>9210</v>
      </c>
      <c r="J356" t="s">
        <v>9211</v>
      </c>
      <c r="K356" t="str">
        <f>VLOOKUP(DataMiner[[#This Row],[CodeIATA]],Geopositionnement[],5,FALSE)</f>
        <v>-14.4281</v>
      </c>
      <c r="L356" t="str">
        <f>VLOOKUP(DataMiner[[#This Row],[CodeIATA]],Geopositionnement[],6,FALSE)</f>
        <v>-146.257</v>
      </c>
    </row>
    <row r="357" spans="1:12" x14ac:dyDescent="0.25">
      <c r="A357" t="s">
        <v>1912</v>
      </c>
      <c r="B357" t="s">
        <v>22435</v>
      </c>
      <c r="C357" t="s">
        <v>1913</v>
      </c>
      <c r="D357" t="s">
        <v>22435</v>
      </c>
      <c r="E357" t="s">
        <v>1903</v>
      </c>
      <c r="F357" t="s">
        <v>1914</v>
      </c>
      <c r="G357">
        <v>7</v>
      </c>
      <c r="H357" s="1">
        <v>2940650216</v>
      </c>
      <c r="I357" t="s">
        <v>1905</v>
      </c>
      <c r="J357" t="s">
        <v>1906</v>
      </c>
      <c r="K357" t="e">
        <f>VLOOKUP(DataMiner[[#This Row],[CodeIATA]],Geopositionnement[],5,FALSE)</f>
        <v>#N/A</v>
      </c>
      <c r="L357" t="e">
        <f>VLOOKUP(DataMiner[[#This Row],[CodeIATA]],Geopositionnement[],6,FALSE)</f>
        <v>#N/A</v>
      </c>
    </row>
    <row r="358" spans="1:12" x14ac:dyDescent="0.25">
      <c r="A358" t="s">
        <v>1136</v>
      </c>
      <c r="B358" t="s">
        <v>1137</v>
      </c>
      <c r="C358" t="s">
        <v>812</v>
      </c>
      <c r="D358" t="s">
        <v>1138</v>
      </c>
      <c r="E358" t="s">
        <v>801</v>
      </c>
      <c r="F358" t="s">
        <v>1139</v>
      </c>
      <c r="G358">
        <v>3</v>
      </c>
      <c r="H358" s="1">
        <v>2941111475</v>
      </c>
      <c r="I358" t="s">
        <v>803</v>
      </c>
      <c r="J358" t="s">
        <v>804</v>
      </c>
      <c r="K358" t="str">
        <f>VLOOKUP(DataMiner[[#This Row],[CodeIATA]],Geopositionnement[],5,FALSE)</f>
        <v>-26.413334</v>
      </c>
      <c r="L358" t="str">
        <f>VLOOKUP(DataMiner[[#This Row],[CodeIATA]],Geopositionnement[],6,FALSE)</f>
        <v>146.2625</v>
      </c>
    </row>
    <row r="359" spans="1:12" x14ac:dyDescent="0.25">
      <c r="A359" t="s">
        <v>11055</v>
      </c>
      <c r="B359" t="s">
        <v>11056</v>
      </c>
      <c r="D359" t="s">
        <v>11057</v>
      </c>
      <c r="E359" t="s">
        <v>11035</v>
      </c>
      <c r="F359" t="s">
        <v>11058</v>
      </c>
      <c r="G359">
        <v>8</v>
      </c>
      <c r="H359" s="1">
        <v>2941378428</v>
      </c>
      <c r="I359" t="s">
        <v>11037</v>
      </c>
      <c r="J359" t="s">
        <v>11038</v>
      </c>
      <c r="K359" t="str">
        <f>VLOOKUP(DataMiner[[#This Row],[CodeIATA]],Geopositionnement[],5,FALSE)</f>
        <v>14.753</v>
      </c>
      <c r="L359" t="str">
        <f>VLOOKUP(DataMiner[[#This Row],[CodeIATA]],Geopositionnement[],6,FALSE)</f>
        <v>42.976336</v>
      </c>
    </row>
    <row r="360" spans="1:12" x14ac:dyDescent="0.25">
      <c r="A360" t="s">
        <v>9083</v>
      </c>
      <c r="B360" t="s">
        <v>9084</v>
      </c>
      <c r="D360" t="s">
        <v>9085</v>
      </c>
      <c r="E360" t="s">
        <v>8991</v>
      </c>
      <c r="F360" t="s">
        <v>9086</v>
      </c>
      <c r="G360">
        <v>3</v>
      </c>
      <c r="H360" s="1">
        <v>2942783353</v>
      </c>
      <c r="I360" t="s">
        <v>8993</v>
      </c>
      <c r="J360" t="s">
        <v>8994</v>
      </c>
      <c r="K360" t="e">
        <f>VLOOKUP(DataMiner[[#This Row],[CodeIATA]],Geopositionnement[],5,FALSE)</f>
        <v>#N/A</v>
      </c>
      <c r="L360" t="e">
        <f>VLOOKUP(DataMiner[[#This Row],[CodeIATA]],Geopositionnement[],6,FALSE)</f>
        <v>#N/A</v>
      </c>
    </row>
    <row r="361" spans="1:12" x14ac:dyDescent="0.25">
      <c r="A361" t="s">
        <v>1108</v>
      </c>
      <c r="B361" t="s">
        <v>1109</v>
      </c>
      <c r="C361" t="s">
        <v>799</v>
      </c>
      <c r="D361" t="s">
        <v>1110</v>
      </c>
      <c r="E361" t="s">
        <v>801</v>
      </c>
      <c r="F361" t="s">
        <v>1111</v>
      </c>
      <c r="G361">
        <v>3</v>
      </c>
      <c r="H361" s="1">
        <v>2943598889</v>
      </c>
      <c r="I361" t="s">
        <v>803</v>
      </c>
      <c r="J361" t="s">
        <v>804</v>
      </c>
      <c r="K361" t="str">
        <f>VLOOKUP(DataMiner[[#This Row],[CodeIATA]],Geopositionnement[],5,FALSE)</f>
        <v>-29.7594</v>
      </c>
      <c r="L361" t="str">
        <f>VLOOKUP(DataMiner[[#This Row],[CodeIATA]],Geopositionnement[],6,FALSE)</f>
        <v>153.03</v>
      </c>
    </row>
    <row r="362" spans="1:12" x14ac:dyDescent="0.25">
      <c r="A362" t="s">
        <v>1116</v>
      </c>
      <c r="B362" t="s">
        <v>1117</v>
      </c>
      <c r="C362" t="s">
        <v>840</v>
      </c>
      <c r="D362" t="s">
        <v>1118</v>
      </c>
      <c r="E362" t="s">
        <v>801</v>
      </c>
      <c r="F362" t="s">
        <v>1119</v>
      </c>
      <c r="G362">
        <v>3</v>
      </c>
      <c r="H362" s="1">
        <v>2943792102</v>
      </c>
      <c r="I362" t="s">
        <v>803</v>
      </c>
      <c r="J362" t="s">
        <v>804</v>
      </c>
      <c r="K362" t="e">
        <f>VLOOKUP(DataMiner[[#This Row],[CodeIATA]],Geopositionnement[],5,FALSE)</f>
        <v>#N/A</v>
      </c>
      <c r="L362" t="e">
        <f>VLOOKUP(DataMiner[[#This Row],[CodeIATA]],Geopositionnement[],6,FALSE)</f>
        <v>#N/A</v>
      </c>
    </row>
    <row r="363" spans="1:12" x14ac:dyDescent="0.25">
      <c r="A363" t="s">
        <v>207</v>
      </c>
      <c r="B363" t="s">
        <v>208</v>
      </c>
      <c r="D363" t="s">
        <v>209</v>
      </c>
      <c r="E363" t="s">
        <v>139</v>
      </c>
      <c r="F363" t="s">
        <v>210</v>
      </c>
      <c r="G363">
        <v>8</v>
      </c>
      <c r="H363" s="1">
        <v>2944200000</v>
      </c>
      <c r="I363" t="s">
        <v>141</v>
      </c>
      <c r="J363" t="s">
        <v>142</v>
      </c>
      <c r="K363" t="str">
        <f>VLOOKUP(DataMiner[[#This Row],[CodeIATA]],Geopositionnement[],5,FALSE)</f>
        <v>26.723536</v>
      </c>
      <c r="L363" t="str">
        <f>VLOOKUP(DataMiner[[#This Row],[CodeIATA]],Geopositionnement[],6,FALSE)</f>
        <v>8.622653</v>
      </c>
    </row>
    <row r="364" spans="1:12" x14ac:dyDescent="0.25">
      <c r="A364" t="s">
        <v>3417</v>
      </c>
      <c r="B364" t="s">
        <v>3418</v>
      </c>
      <c r="D364" t="s">
        <v>3419</v>
      </c>
      <c r="E364" t="s">
        <v>2916</v>
      </c>
      <c r="F364" t="s">
        <v>3420</v>
      </c>
      <c r="G364">
        <v>8</v>
      </c>
      <c r="H364" s="1">
        <v>2944817106</v>
      </c>
      <c r="I364" t="s">
        <v>2918</v>
      </c>
      <c r="J364" t="s">
        <v>2919</v>
      </c>
      <c r="K364" t="e">
        <f>VLOOKUP(DataMiner[[#This Row],[CodeIATA]],Geopositionnement[],5,FALSE)</f>
        <v>#N/A</v>
      </c>
      <c r="L364" t="e">
        <f>VLOOKUP(DataMiner[[#This Row],[CodeIATA]],Geopositionnement[],6,FALSE)</f>
        <v>#N/A</v>
      </c>
    </row>
    <row r="365" spans="1:12" x14ac:dyDescent="0.25">
      <c r="A365" t="s">
        <v>5742</v>
      </c>
      <c r="B365" t="s">
        <v>5743</v>
      </c>
      <c r="C365" t="s">
        <v>4935</v>
      </c>
      <c r="D365" t="s">
        <v>5744</v>
      </c>
      <c r="E365" t="s">
        <v>4303</v>
      </c>
      <c r="F365" t="s">
        <v>5745</v>
      </c>
      <c r="G365">
        <v>7</v>
      </c>
      <c r="H365" s="1">
        <v>2945155512</v>
      </c>
      <c r="I365" t="s">
        <v>4305</v>
      </c>
      <c r="J365" t="s">
        <v>4306</v>
      </c>
      <c r="K365" t="str">
        <f>VLOOKUP(DataMiner[[#This Row],[CodeIATA]],Geopositionnement[],5,FALSE)</f>
        <v>41.3121</v>
      </c>
      <c r="L365" t="str">
        <f>VLOOKUP(DataMiner[[#This Row],[CodeIATA]],Geopositionnement[],6,FALSE)</f>
        <v>-105.675</v>
      </c>
    </row>
    <row r="366" spans="1:12" x14ac:dyDescent="0.25">
      <c r="A366" t="s">
        <v>1132</v>
      </c>
      <c r="B366" t="s">
        <v>1133</v>
      </c>
      <c r="C366" t="s">
        <v>799</v>
      </c>
      <c r="D366" t="s">
        <v>1134</v>
      </c>
      <c r="E366" t="s">
        <v>801</v>
      </c>
      <c r="F366" t="s">
        <v>1135</v>
      </c>
      <c r="G366">
        <v>3</v>
      </c>
      <c r="H366" s="1">
        <v>2947511475</v>
      </c>
      <c r="I366" t="s">
        <v>803</v>
      </c>
      <c r="J366" t="s">
        <v>804</v>
      </c>
      <c r="K366" t="e">
        <f>VLOOKUP(DataMiner[[#This Row],[CodeIATA]],Geopositionnement[],5,FALSE)</f>
        <v>#N/A</v>
      </c>
      <c r="L366" t="e">
        <f>VLOOKUP(DataMiner[[#This Row],[CodeIATA]],Geopositionnement[],6,FALSE)</f>
        <v>#N/A</v>
      </c>
    </row>
    <row r="367" spans="1:12" x14ac:dyDescent="0.25">
      <c r="A367" t="s">
        <v>10155</v>
      </c>
      <c r="B367" t="s">
        <v>10156</v>
      </c>
      <c r="D367" t="s">
        <v>10157</v>
      </c>
      <c r="E367" t="s">
        <v>10151</v>
      </c>
      <c r="F367" t="s">
        <v>10158</v>
      </c>
      <c r="G367">
        <v>6</v>
      </c>
      <c r="H367" s="1">
        <v>2948097124</v>
      </c>
      <c r="I367" t="s">
        <v>10153</v>
      </c>
      <c r="J367" t="s">
        <v>10154</v>
      </c>
      <c r="K367" t="str">
        <f>VLOOKUP(DataMiner[[#This Row],[CodeIATA]],Geopositionnement[],5,FALSE)</f>
        <v>43.337289</v>
      </c>
      <c r="L367" t="str">
        <f>VLOOKUP(DataMiner[[#This Row],[CodeIATA]],Geopositionnement[],6,FALSE)</f>
        <v>21.853722</v>
      </c>
    </row>
    <row r="368" spans="1:12" x14ac:dyDescent="0.25">
      <c r="A368" t="s">
        <v>9143</v>
      </c>
      <c r="B368" t="s">
        <v>9144</v>
      </c>
      <c r="D368" t="s">
        <v>9145</v>
      </c>
      <c r="E368" t="s">
        <v>8991</v>
      </c>
      <c r="F368" t="s">
        <v>9146</v>
      </c>
      <c r="G368">
        <v>2</v>
      </c>
      <c r="H368" s="1">
        <v>2948460267</v>
      </c>
      <c r="I368" t="s">
        <v>8993</v>
      </c>
      <c r="J368" t="s">
        <v>8994</v>
      </c>
      <c r="K368" t="e">
        <f>VLOOKUP(DataMiner[[#This Row],[CodeIATA]],Geopositionnement[],5,FALSE)</f>
        <v>#N/A</v>
      </c>
      <c r="L368" t="e">
        <f>VLOOKUP(DataMiner[[#This Row],[CodeIATA]],Geopositionnement[],6,FALSE)</f>
        <v>#N/A</v>
      </c>
    </row>
    <row r="369" spans="1:12" x14ac:dyDescent="0.25">
      <c r="A369" t="s">
        <v>2767</v>
      </c>
      <c r="B369" t="s">
        <v>2768</v>
      </c>
      <c r="C369" t="s">
        <v>1901</v>
      </c>
      <c r="D369" t="s">
        <v>2769</v>
      </c>
      <c r="E369" t="s">
        <v>1903</v>
      </c>
      <c r="F369" t="s">
        <v>2770</v>
      </c>
      <c r="G369">
        <v>1</v>
      </c>
      <c r="H369" s="1">
        <v>2950627835</v>
      </c>
      <c r="I369" t="s">
        <v>1905</v>
      </c>
      <c r="J369" t="s">
        <v>1906</v>
      </c>
      <c r="K369" t="str">
        <f>VLOOKUP(DataMiner[[#This Row],[CodeIATA]],Geopositionnement[],5,FALSE)</f>
        <v>54.9881</v>
      </c>
      <c r="L369" t="str">
        <f>VLOOKUP(DataMiner[[#This Row],[CodeIATA]],Geopositionnement[],6,FALSE)</f>
        <v>-85.4433</v>
      </c>
    </row>
    <row r="370" spans="1:12" x14ac:dyDescent="0.25">
      <c r="A370" t="s">
        <v>8299</v>
      </c>
      <c r="B370" t="s">
        <v>8300</v>
      </c>
      <c r="D370" t="s">
        <v>8301</v>
      </c>
      <c r="E370" t="s">
        <v>8133</v>
      </c>
      <c r="F370" t="s">
        <v>8302</v>
      </c>
      <c r="G370">
        <v>6</v>
      </c>
      <c r="H370" s="1">
        <v>2950891295</v>
      </c>
      <c r="I370" t="s">
        <v>8135</v>
      </c>
      <c r="J370" t="s">
        <v>8136</v>
      </c>
      <c r="K370" t="str">
        <f>VLOOKUP(DataMiner[[#This Row],[CodeIATA]],Geopositionnement[],5,FALSE)</f>
        <v>27.968983</v>
      </c>
      <c r="L370" t="str">
        <f>VLOOKUP(DataMiner[[#This Row],[CodeIATA]],Geopositionnement[],6,FALSE)</f>
        <v>-110.925169</v>
      </c>
    </row>
    <row r="371" spans="1:12" x14ac:dyDescent="0.25">
      <c r="A371" t="s">
        <v>10770</v>
      </c>
      <c r="B371" t="s">
        <v>10771</v>
      </c>
      <c r="D371" t="s">
        <v>10772</v>
      </c>
      <c r="E371" t="s">
        <v>10698</v>
      </c>
      <c r="F371" t="s">
        <v>10773</v>
      </c>
      <c r="G371">
        <v>8</v>
      </c>
      <c r="H371" s="1">
        <v>2952970532</v>
      </c>
      <c r="I371" t="s">
        <v>10700</v>
      </c>
      <c r="J371" t="s">
        <v>10701</v>
      </c>
      <c r="K371" t="str">
        <f>VLOOKUP(DataMiner[[#This Row],[CodeIATA]],Geopositionnement[],5,FALSE)</f>
        <v>40.829375</v>
      </c>
      <c r="L371" t="str">
        <f>VLOOKUP(DataMiner[[#This Row],[CodeIATA]],Geopositionnement[],6,FALSE)</f>
        <v>35.521992</v>
      </c>
    </row>
    <row r="372" spans="1:12" x14ac:dyDescent="0.25">
      <c r="A372" t="s">
        <v>7739</v>
      </c>
      <c r="B372" t="s">
        <v>7740</v>
      </c>
      <c r="D372" t="s">
        <v>7741</v>
      </c>
      <c r="E372" t="s">
        <v>7723</v>
      </c>
      <c r="F372" t="s">
        <v>7742</v>
      </c>
      <c r="G372">
        <v>2</v>
      </c>
      <c r="H372" s="1">
        <v>2953575288</v>
      </c>
      <c r="I372" t="s">
        <v>7725</v>
      </c>
      <c r="J372" t="s">
        <v>7726</v>
      </c>
      <c r="K372" t="e">
        <f>VLOOKUP(DataMiner[[#This Row],[CodeIATA]],Geopositionnement[],5,FALSE)</f>
        <v>#N/A</v>
      </c>
      <c r="L372" t="e">
        <f>VLOOKUP(DataMiner[[#This Row],[CodeIATA]],Geopositionnement[],6,FALSE)</f>
        <v>#N/A</v>
      </c>
    </row>
    <row r="373" spans="1:12" x14ac:dyDescent="0.25">
      <c r="A373" t="s">
        <v>3067</v>
      </c>
      <c r="B373" t="s">
        <v>3068</v>
      </c>
      <c r="D373" t="s">
        <v>3069</v>
      </c>
      <c r="E373" t="s">
        <v>2916</v>
      </c>
      <c r="F373" t="s">
        <v>3070</v>
      </c>
      <c r="G373">
        <v>10</v>
      </c>
      <c r="H373" s="1">
        <v>2954290228</v>
      </c>
      <c r="I373" t="s">
        <v>2918</v>
      </c>
      <c r="J373" t="s">
        <v>2919</v>
      </c>
      <c r="K373" t="str">
        <f>VLOOKUP(DataMiner[[#This Row],[CodeIATA]],Geopositionnement[],5,FALSE)</f>
        <v>34.633</v>
      </c>
      <c r="L373" t="str">
        <f>VLOOKUP(DataMiner[[#This Row],[CodeIATA]],Geopositionnement[],6,FALSE)</f>
        <v>98.867</v>
      </c>
    </row>
    <row r="374" spans="1:12" x14ac:dyDescent="0.25">
      <c r="A374" t="s">
        <v>5746</v>
      </c>
      <c r="B374" t="s">
        <v>5747</v>
      </c>
      <c r="C374" t="s">
        <v>4528</v>
      </c>
      <c r="D374" t="s">
        <v>5748</v>
      </c>
      <c r="E374" t="s">
        <v>4303</v>
      </c>
      <c r="F374" t="s">
        <v>5749</v>
      </c>
      <c r="G374">
        <v>6</v>
      </c>
      <c r="H374" s="1">
        <v>2954834985</v>
      </c>
      <c r="I374" t="s">
        <v>4305</v>
      </c>
      <c r="J374" t="s">
        <v>4306</v>
      </c>
      <c r="K374" t="str">
        <f>VLOOKUP(DataMiner[[#This Row],[CodeIATA]],Geopositionnement[],5,FALSE)</f>
        <v>41.1262</v>
      </c>
      <c r="L374" t="str">
        <f>VLOOKUP(DataMiner[[#This Row],[CodeIATA]],Geopositionnement[],6,FALSE)</f>
        <v>-100.684</v>
      </c>
    </row>
    <row r="375" spans="1:12" x14ac:dyDescent="0.25">
      <c r="A375" t="s">
        <v>7663</v>
      </c>
      <c r="B375" t="s">
        <v>7664</v>
      </c>
      <c r="D375" t="s">
        <v>7665</v>
      </c>
      <c r="E375" t="s">
        <v>7644</v>
      </c>
      <c r="F375" t="s">
        <v>7666</v>
      </c>
      <c r="G375">
        <v>4</v>
      </c>
      <c r="H375" s="1">
        <v>2955232852</v>
      </c>
      <c r="I375" t="s">
        <v>7646</v>
      </c>
      <c r="J375" t="s">
        <v>7647</v>
      </c>
      <c r="K375" t="str">
        <f>VLOOKUP(DataMiner[[#This Row],[CodeIATA]],Geopositionnement[],5,FALSE)</f>
        <v>4.204117</v>
      </c>
      <c r="L375" t="str">
        <f>VLOOKUP(DataMiner[[#This Row],[CodeIATA]],Geopositionnement[],6,FALSE)</f>
        <v>34.348186</v>
      </c>
    </row>
    <row r="376" spans="1:12" x14ac:dyDescent="0.25">
      <c r="A376" t="s">
        <v>6262</v>
      </c>
      <c r="B376" t="s">
        <v>2307</v>
      </c>
      <c r="D376" t="s">
        <v>6263</v>
      </c>
      <c r="E376" t="s">
        <v>6068</v>
      </c>
      <c r="F376" t="s">
        <v>6264</v>
      </c>
      <c r="G376">
        <v>1</v>
      </c>
      <c r="H376" s="1">
        <v>2955403389</v>
      </c>
      <c r="I376" t="s">
        <v>6070</v>
      </c>
      <c r="J376" t="s">
        <v>6071</v>
      </c>
      <c r="K376" t="str">
        <f>VLOOKUP(DataMiner[[#This Row],[CodeIATA]],Geopositionnement[],5,FALSE)</f>
        <v>43.2054</v>
      </c>
      <c r="L376" t="str">
        <f>VLOOKUP(DataMiner[[#This Row],[CodeIATA]],Geopositionnement[],6,FALSE)</f>
        <v>6.482</v>
      </c>
    </row>
    <row r="377" spans="1:12" x14ac:dyDescent="0.25">
      <c r="A377" t="s">
        <v>5786</v>
      </c>
      <c r="B377" t="s">
        <v>5787</v>
      </c>
      <c r="C377" t="s">
        <v>4550</v>
      </c>
      <c r="D377" t="s">
        <v>5788</v>
      </c>
      <c r="E377" t="s">
        <v>4303</v>
      </c>
      <c r="F377" t="s">
        <v>5789</v>
      </c>
      <c r="G377">
        <v>5</v>
      </c>
      <c r="H377" s="1">
        <v>2958423744</v>
      </c>
      <c r="I377" t="s">
        <v>4305</v>
      </c>
      <c r="J377" t="s">
        <v>4306</v>
      </c>
      <c r="K377" t="str">
        <f>VLOOKUP(DataMiner[[#This Row],[CodeIATA]],Geopositionnement[],5,FALSE)</f>
        <v>58.4253</v>
      </c>
      <c r="L377" t="str">
        <f>VLOOKUP(DataMiner[[#This Row],[CodeIATA]],Geopositionnement[],6,FALSE)</f>
        <v>-135.707</v>
      </c>
    </row>
    <row r="378" spans="1:12" x14ac:dyDescent="0.25">
      <c r="A378" t="s">
        <v>3206</v>
      </c>
      <c r="B378" t="s">
        <v>3207</v>
      </c>
      <c r="D378" t="s">
        <v>3208</v>
      </c>
      <c r="E378" t="s">
        <v>2916</v>
      </c>
      <c r="F378" t="s">
        <v>3209</v>
      </c>
      <c r="G378">
        <v>4</v>
      </c>
      <c r="H378" s="1">
        <v>2958894287</v>
      </c>
      <c r="I378" t="s">
        <v>2918</v>
      </c>
      <c r="J378" t="s">
        <v>2919</v>
      </c>
      <c r="K378" t="str">
        <f>VLOOKUP(DataMiner[[#This Row],[CodeIATA]],Geopositionnement[],5,FALSE)</f>
        <v>41.7181</v>
      </c>
      <c r="L378" t="str">
        <f>VLOOKUP(DataMiner[[#This Row],[CodeIATA]],Geopositionnement[],6,FALSE)</f>
        <v>82.9869</v>
      </c>
    </row>
    <row r="379" spans="1:12" x14ac:dyDescent="0.25">
      <c r="A379" t="s">
        <v>5778</v>
      </c>
      <c r="B379" t="s">
        <v>5779</v>
      </c>
      <c r="C379" t="s">
        <v>4371</v>
      </c>
      <c r="D379" t="s">
        <v>5780</v>
      </c>
      <c r="E379" t="s">
        <v>4303</v>
      </c>
      <c r="F379" t="s">
        <v>5781</v>
      </c>
      <c r="G379">
        <v>5</v>
      </c>
      <c r="H379" s="1">
        <v>2959862657</v>
      </c>
      <c r="I379" t="s">
        <v>4305</v>
      </c>
      <c r="J379" t="s">
        <v>4306</v>
      </c>
      <c r="K379" t="str">
        <f>VLOOKUP(DataMiner[[#This Row],[CodeIATA]],Geopositionnement[],5,FALSE)</f>
        <v>47.3866</v>
      </c>
      <c r="L379" t="str">
        <f>VLOOKUP(DataMiner[[#This Row],[CodeIATA]],Geopositionnement[],6,FALSE)</f>
        <v>-92.838994</v>
      </c>
    </row>
    <row r="380" spans="1:12" x14ac:dyDescent="0.25">
      <c r="A380" t="s">
        <v>5794</v>
      </c>
      <c r="B380" t="s">
        <v>5795</v>
      </c>
      <c r="C380" t="s">
        <v>4729</v>
      </c>
      <c r="D380" t="s">
        <v>5796</v>
      </c>
      <c r="E380" t="s">
        <v>4303</v>
      </c>
      <c r="F380" t="s">
        <v>5797</v>
      </c>
      <c r="G380">
        <v>4</v>
      </c>
      <c r="H380" s="1">
        <v>2960235483</v>
      </c>
      <c r="I380" t="s">
        <v>4305</v>
      </c>
      <c r="J380" t="s">
        <v>4306</v>
      </c>
      <c r="K380" t="str">
        <f>VLOOKUP(DataMiner[[#This Row],[CodeIATA]],Geopositionnement[],5,FALSE)</f>
        <v>38.8422</v>
      </c>
      <c r="L380" t="str">
        <f>VLOOKUP(DataMiner[[#This Row],[CodeIATA]],Geopositionnement[],6,FALSE)</f>
        <v>-99.2732</v>
      </c>
    </row>
    <row r="381" spans="1:12" x14ac:dyDescent="0.25">
      <c r="A381" t="s">
        <v>3662</v>
      </c>
      <c r="B381" t="s">
        <v>3663</v>
      </c>
      <c r="D381" t="s">
        <v>3664</v>
      </c>
      <c r="E381" t="s">
        <v>3518</v>
      </c>
      <c r="F381" t="s">
        <v>3665</v>
      </c>
      <c r="G381">
        <v>2</v>
      </c>
      <c r="H381" s="1">
        <v>2960303458</v>
      </c>
      <c r="I381" t="s">
        <v>3520</v>
      </c>
      <c r="J381" t="s">
        <v>3521</v>
      </c>
      <c r="K381" t="str">
        <f>VLOOKUP(DataMiner[[#This Row],[CodeIATA]],Geopositionnement[],5,FALSE)</f>
        <v>2.570133</v>
      </c>
      <c r="L381" t="str">
        <f>VLOOKUP(DataMiner[[#This Row],[CodeIATA]],Geopositionnement[],6,FALSE)</f>
        <v>-77.8986</v>
      </c>
    </row>
    <row r="382" spans="1:12" x14ac:dyDescent="0.25">
      <c r="A382" t="s">
        <v>10806</v>
      </c>
      <c r="B382" t="s">
        <v>10807</v>
      </c>
      <c r="D382" t="s">
        <v>10808</v>
      </c>
      <c r="E382" t="s">
        <v>10698</v>
      </c>
      <c r="F382" t="s">
        <v>10809</v>
      </c>
      <c r="G382">
        <v>8</v>
      </c>
      <c r="H382" s="1">
        <v>2960613102</v>
      </c>
      <c r="I382" t="s">
        <v>10700</v>
      </c>
      <c r="J382" t="s">
        <v>10701</v>
      </c>
      <c r="K382" t="e">
        <f>VLOOKUP(DataMiner[[#This Row],[CodeIATA]],Geopositionnement[],5,FALSE)</f>
        <v>#N/A</v>
      </c>
      <c r="L382" t="e">
        <f>VLOOKUP(DataMiner[[#This Row],[CodeIATA]],Geopositionnement[],6,FALSE)</f>
        <v>#N/A</v>
      </c>
    </row>
    <row r="383" spans="1:12" x14ac:dyDescent="0.25">
      <c r="A383" t="s">
        <v>9079</v>
      </c>
      <c r="B383" t="s">
        <v>9080</v>
      </c>
      <c r="D383" t="s">
        <v>9081</v>
      </c>
      <c r="E383" t="s">
        <v>8991</v>
      </c>
      <c r="F383" t="s">
        <v>9082</v>
      </c>
      <c r="G383">
        <v>4</v>
      </c>
      <c r="H383" s="1">
        <v>2961765096</v>
      </c>
      <c r="I383" t="s">
        <v>8993</v>
      </c>
      <c r="J383" t="s">
        <v>8994</v>
      </c>
      <c r="K383" t="str">
        <f>VLOOKUP(DataMiner[[#This Row],[CodeIATA]],Geopositionnement[],5,FALSE)</f>
        <v>11.057997</v>
      </c>
      <c r="L383" t="str">
        <f>VLOOKUP(DataMiner[[#This Row],[CodeIATA]],Geopositionnement[],6,FALSE)</f>
        <v>124.565322</v>
      </c>
    </row>
    <row r="384" spans="1:12" x14ac:dyDescent="0.25">
      <c r="A384" t="s">
        <v>6853</v>
      </c>
      <c r="B384" t="s">
        <v>6854</v>
      </c>
      <c r="D384" t="s">
        <v>6855</v>
      </c>
      <c r="E384" t="s">
        <v>6665</v>
      </c>
      <c r="F384" t="s">
        <v>6856</v>
      </c>
      <c r="G384">
        <v>2</v>
      </c>
      <c r="H384" s="1">
        <v>2962965331</v>
      </c>
      <c r="I384" t="s">
        <v>6667</v>
      </c>
      <c r="J384" t="s">
        <v>6668</v>
      </c>
      <c r="K384" t="str">
        <f>VLOOKUP(DataMiner[[#This Row],[CodeIATA]],Geopositionnement[],5,FALSE)</f>
        <v>21.648675</v>
      </c>
      <c r="L384" t="str">
        <f>VLOOKUP(DataMiner[[#This Row],[CodeIATA]],Geopositionnement[],6,FALSE)</f>
        <v>69.657219</v>
      </c>
    </row>
    <row r="385" spans="1:12" x14ac:dyDescent="0.25">
      <c r="A385" t="s">
        <v>8295</v>
      </c>
      <c r="B385" t="s">
        <v>8296</v>
      </c>
      <c r="D385" t="s">
        <v>8297</v>
      </c>
      <c r="E385" t="s">
        <v>8133</v>
      </c>
      <c r="F385" t="s">
        <v>8298</v>
      </c>
      <c r="G385">
        <v>6</v>
      </c>
      <c r="H385" s="1">
        <v>2963816478</v>
      </c>
      <c r="I385" t="s">
        <v>8135</v>
      </c>
      <c r="J385" t="s">
        <v>8136</v>
      </c>
      <c r="K385" t="str">
        <f>VLOOKUP(DataMiner[[#This Row],[CodeIATA]],Geopositionnement[],5,FALSE)</f>
        <v>19.277011</v>
      </c>
      <c r="L385" t="str">
        <f>VLOOKUP(DataMiner[[#This Row],[CodeIATA]],Geopositionnement[],6,FALSE)</f>
        <v>-103.577397</v>
      </c>
    </row>
    <row r="386" spans="1:12" x14ac:dyDescent="0.25">
      <c r="A386" t="s">
        <v>1455</v>
      </c>
      <c r="B386" t="s">
        <v>1456</v>
      </c>
      <c r="D386" t="s">
        <v>1457</v>
      </c>
      <c r="E386" t="s">
        <v>1447</v>
      </c>
      <c r="F386" t="s">
        <v>1458</v>
      </c>
      <c r="G386">
        <v>5</v>
      </c>
      <c r="H386" s="1">
        <v>2965092558</v>
      </c>
      <c r="I386" t="s">
        <v>1449</v>
      </c>
      <c r="J386" t="s">
        <v>1450</v>
      </c>
      <c r="K386" t="str">
        <f>VLOOKUP(DataMiner[[#This Row],[CodeIATA]],Geopositionnement[],5,FALSE)</f>
        <v>-21.159597</v>
      </c>
      <c r="L386" t="str">
        <f>VLOOKUP(DataMiner[[#This Row],[CodeIATA]],Geopositionnement[],6,FALSE)</f>
        <v>27.474525</v>
      </c>
    </row>
    <row r="387" spans="1:12" x14ac:dyDescent="0.25">
      <c r="A387" t="s">
        <v>9541</v>
      </c>
      <c r="B387" t="s">
        <v>9542</v>
      </c>
      <c r="D387" t="s">
        <v>9543</v>
      </c>
      <c r="E387" t="s">
        <v>9530</v>
      </c>
      <c r="F387" t="s">
        <v>9544</v>
      </c>
      <c r="G387">
        <v>2</v>
      </c>
      <c r="H387" s="1">
        <v>2965614051</v>
      </c>
      <c r="I387" t="s">
        <v>9532</v>
      </c>
      <c r="J387" t="s">
        <v>9533</v>
      </c>
      <c r="K387" t="str">
        <f>VLOOKUP(DataMiner[[#This Row],[CodeIATA]],Geopositionnement[],5,FALSE)</f>
        <v>56.452499</v>
      </c>
      <c r="L387" t="str">
        <f>VLOOKUP(DataMiner[[#This Row],[CodeIATA]],Geopositionnement[],6,FALSE)</f>
        <v>-3.025833</v>
      </c>
    </row>
    <row r="388" spans="1:12" x14ac:dyDescent="0.25">
      <c r="A388" t="s">
        <v>1735</v>
      </c>
      <c r="B388" t="s">
        <v>1736</v>
      </c>
      <c r="C388" t="s">
        <v>1472</v>
      </c>
      <c r="D388" t="s">
        <v>1737</v>
      </c>
      <c r="E388" t="s">
        <v>1474</v>
      </c>
      <c r="F388" t="s">
        <v>1738</v>
      </c>
      <c r="G388">
        <v>5</v>
      </c>
      <c r="H388" s="1">
        <v>2965740586</v>
      </c>
      <c r="I388" t="s">
        <v>1476</v>
      </c>
      <c r="J388" t="s">
        <v>1477</v>
      </c>
      <c r="K388" t="str">
        <f>VLOOKUP(DataMiner[[#This Row],[CodeIATA]],Geopositionnement[],5,FALSE)</f>
        <v>-22.175056</v>
      </c>
      <c r="L388" t="str">
        <f>VLOOKUP(DataMiner[[#This Row],[CodeIATA]],Geopositionnement[],6,FALSE)</f>
        <v>-51.424639</v>
      </c>
    </row>
    <row r="389" spans="1:12" x14ac:dyDescent="0.25">
      <c r="A389" t="s">
        <v>2628</v>
      </c>
      <c r="B389" t="s">
        <v>2629</v>
      </c>
      <c r="C389" t="s">
        <v>1901</v>
      </c>
      <c r="D389" t="s">
        <v>2630</v>
      </c>
      <c r="E389" t="s">
        <v>1903</v>
      </c>
      <c r="F389" t="s">
        <v>2631</v>
      </c>
      <c r="G389">
        <v>2</v>
      </c>
      <c r="H389" s="1">
        <v>2965765331</v>
      </c>
      <c r="I389" t="s">
        <v>1905</v>
      </c>
      <c r="J389" t="s">
        <v>1906</v>
      </c>
      <c r="K389" t="e">
        <f>VLOOKUP(DataMiner[[#This Row],[CodeIATA]],Geopositionnement[],5,FALSE)</f>
        <v>#N/A</v>
      </c>
      <c r="L389" t="e">
        <f>VLOOKUP(DataMiner[[#This Row],[CodeIATA]],Geopositionnement[],6,FALSE)</f>
        <v>#N/A</v>
      </c>
    </row>
    <row r="390" spans="1:12" x14ac:dyDescent="0.25">
      <c r="A390" t="s">
        <v>5734</v>
      </c>
      <c r="B390" t="s">
        <v>5735</v>
      </c>
      <c r="C390" t="s">
        <v>4444</v>
      </c>
      <c r="D390" t="s">
        <v>5736</v>
      </c>
      <c r="E390" t="s">
        <v>4303</v>
      </c>
      <c r="F390" t="s">
        <v>5737</v>
      </c>
      <c r="G390">
        <v>6</v>
      </c>
      <c r="H390" s="1">
        <v>2966034985</v>
      </c>
      <c r="I390" t="s">
        <v>4305</v>
      </c>
      <c r="J390" t="s">
        <v>4306</v>
      </c>
      <c r="K390" t="e">
        <f>VLOOKUP(DataMiner[[#This Row],[CodeIATA]],Geopositionnement[],5,FALSE)</f>
        <v>#N/A</v>
      </c>
      <c r="L390" t="e">
        <f>VLOOKUP(DataMiner[[#This Row],[CodeIATA]],Geopositionnement[],6,FALSE)</f>
        <v>#N/A</v>
      </c>
    </row>
    <row r="391" spans="1:12" x14ac:dyDescent="0.25">
      <c r="A391" t="s">
        <v>5766</v>
      </c>
      <c r="B391" t="s">
        <v>5767</v>
      </c>
      <c r="C391" t="s">
        <v>4729</v>
      </c>
      <c r="D391" t="s">
        <v>5768</v>
      </c>
      <c r="E391" t="s">
        <v>4303</v>
      </c>
      <c r="F391" t="s">
        <v>5769</v>
      </c>
      <c r="G391">
        <v>5</v>
      </c>
      <c r="H391" s="1">
        <v>2968838033</v>
      </c>
      <c r="I391" t="s">
        <v>4305</v>
      </c>
      <c r="J391" t="s">
        <v>4306</v>
      </c>
      <c r="K391" t="str">
        <f>VLOOKUP(DataMiner[[#This Row],[CodeIATA]],Geopositionnement[],5,FALSE)</f>
        <v>37.927528</v>
      </c>
      <c r="L391" t="str">
        <f>VLOOKUP(DataMiner[[#This Row],[CodeIATA]],Geopositionnement[],6,FALSE)</f>
        <v>-100.724417</v>
      </c>
    </row>
    <row r="392" spans="1:12" x14ac:dyDescent="0.25">
      <c r="A392" t="s">
        <v>335</v>
      </c>
      <c r="B392" t="s">
        <v>336</v>
      </c>
      <c r="D392" t="s">
        <v>337</v>
      </c>
      <c r="E392" t="s">
        <v>270</v>
      </c>
      <c r="F392" t="s">
        <v>338</v>
      </c>
      <c r="G392">
        <v>6</v>
      </c>
      <c r="H392" s="1">
        <v>2968896708</v>
      </c>
      <c r="I392" t="s">
        <v>272</v>
      </c>
      <c r="J392" t="s">
        <v>273</v>
      </c>
      <c r="K392" t="str">
        <f>VLOOKUP(DataMiner[[#This Row],[CodeIATA]],Geopositionnement[],5,FALSE)</f>
        <v>53.878706</v>
      </c>
      <c r="L392" t="str">
        <f>VLOOKUP(DataMiner[[#This Row],[CodeIATA]],Geopositionnement[],6,FALSE)</f>
        <v>14.152347</v>
      </c>
    </row>
    <row r="393" spans="1:12" x14ac:dyDescent="0.25">
      <c r="A393" t="s">
        <v>10111</v>
      </c>
      <c r="B393" t="s">
        <v>2307</v>
      </c>
      <c r="D393" t="s">
        <v>10092</v>
      </c>
      <c r="E393" t="s">
        <v>10112</v>
      </c>
      <c r="F393" t="s">
        <v>10113</v>
      </c>
      <c r="G393">
        <v>4</v>
      </c>
      <c r="H393" s="1">
        <v>2969094287</v>
      </c>
      <c r="I393" t="s">
        <v>10114</v>
      </c>
      <c r="J393" t="s">
        <v>10115</v>
      </c>
      <c r="K393" t="str">
        <f>VLOOKUP(DataMiner[[#This Row],[CodeIATA]],Geopositionnement[],5,FALSE)</f>
        <v>46.762904</v>
      </c>
      <c r="L393" t="str">
        <f>VLOOKUP(DataMiner[[#This Row],[CodeIATA]],Geopositionnement[],6,FALSE)</f>
        <v>-56.173088</v>
      </c>
    </row>
    <row r="394" spans="1:12" x14ac:dyDescent="0.25">
      <c r="A394" t="s">
        <v>7860</v>
      </c>
      <c r="B394" t="s">
        <v>7861</v>
      </c>
      <c r="D394" t="s">
        <v>7862</v>
      </c>
      <c r="E394" t="s">
        <v>7844</v>
      </c>
      <c r="F394" t="s">
        <v>7863</v>
      </c>
      <c r="G394">
        <v>2</v>
      </c>
      <c r="H394" s="1">
        <v>2969844770</v>
      </c>
      <c r="I394" t="s">
        <v>7846</v>
      </c>
      <c r="J394" t="s">
        <v>7847</v>
      </c>
      <c r="K394" t="str">
        <f>VLOOKUP(DataMiner[[#This Row],[CodeIATA]],Geopositionnement[],5,FALSE)</f>
        <v>-20.28475</v>
      </c>
      <c r="L394" t="str">
        <f>VLOOKUP(DataMiner[[#This Row],[CodeIATA]],Geopositionnement[],6,FALSE)</f>
        <v>44.317614</v>
      </c>
    </row>
    <row r="395" spans="1:12" x14ac:dyDescent="0.25">
      <c r="A395" t="s">
        <v>2532</v>
      </c>
      <c r="B395" t="s">
        <v>2533</v>
      </c>
      <c r="C395" t="s">
        <v>1909</v>
      </c>
      <c r="D395" t="s">
        <v>2534</v>
      </c>
      <c r="E395" t="s">
        <v>1903</v>
      </c>
      <c r="F395" t="s">
        <v>2535</v>
      </c>
      <c r="G395">
        <v>3</v>
      </c>
      <c r="H395" s="1">
        <v>2970474792</v>
      </c>
      <c r="I395" t="s">
        <v>1905</v>
      </c>
      <c r="J395" t="s">
        <v>1906</v>
      </c>
      <c r="K395" t="e">
        <f>VLOOKUP(DataMiner[[#This Row],[CodeIATA]],Geopositionnement[],5,FALSE)</f>
        <v>#N/A</v>
      </c>
      <c r="L395" t="e">
        <f>VLOOKUP(DataMiner[[#This Row],[CodeIATA]],Geopositionnement[],6,FALSE)</f>
        <v>#N/A</v>
      </c>
    </row>
    <row r="396" spans="1:12" x14ac:dyDescent="0.25">
      <c r="A396" t="s">
        <v>10500</v>
      </c>
      <c r="B396" t="s">
        <v>10501</v>
      </c>
      <c r="D396" t="s">
        <v>10502</v>
      </c>
      <c r="E396" t="s">
        <v>10492</v>
      </c>
      <c r="F396" t="s">
        <v>10503</v>
      </c>
      <c r="G396">
        <v>10</v>
      </c>
      <c r="H396" s="1">
        <v>2971283485</v>
      </c>
      <c r="I396" t="s">
        <v>10494</v>
      </c>
      <c r="J396" t="s">
        <v>10495</v>
      </c>
      <c r="K396" t="str">
        <f>VLOOKUP(DataMiner[[#This Row],[CodeIATA]],Geopositionnement[],5,FALSE)</f>
        <v>37.020625</v>
      </c>
      <c r="L396" t="str">
        <f>VLOOKUP(DataMiner[[#This Row],[CodeIATA]],Geopositionnement[],6,FALSE)</f>
        <v>41.191394</v>
      </c>
    </row>
    <row r="397" spans="1:12" x14ac:dyDescent="0.25">
      <c r="A397" t="s">
        <v>2540</v>
      </c>
      <c r="B397" t="s">
        <v>2541</v>
      </c>
      <c r="C397" t="s">
        <v>1917</v>
      </c>
      <c r="D397" t="s">
        <v>2542</v>
      </c>
      <c r="E397" t="s">
        <v>1903</v>
      </c>
      <c r="F397" t="s">
        <v>2543</v>
      </c>
      <c r="G397">
        <v>3</v>
      </c>
      <c r="H397" s="1">
        <v>2971511475</v>
      </c>
      <c r="I397" t="s">
        <v>1905</v>
      </c>
      <c r="J397" t="s">
        <v>1906</v>
      </c>
      <c r="K397" t="str">
        <f>VLOOKUP(DataMiner[[#This Row],[CodeIATA]],Geopositionnement[],5,FALSE)</f>
        <v>58.621389</v>
      </c>
      <c r="L397" t="str">
        <f>VLOOKUP(DataMiner[[#This Row],[CodeIATA]],Geopositionnement[],6,FALSE)</f>
        <v>-117.164722</v>
      </c>
    </row>
    <row r="398" spans="1:12" x14ac:dyDescent="0.25">
      <c r="A398" t="s">
        <v>1847</v>
      </c>
      <c r="B398" t="s">
        <v>1848</v>
      </c>
      <c r="D398" t="s">
        <v>1849</v>
      </c>
      <c r="E398" t="s">
        <v>1850</v>
      </c>
      <c r="F398" t="s">
        <v>1851</v>
      </c>
      <c r="G398">
        <v>7</v>
      </c>
      <c r="H398" s="1">
        <v>2973418633</v>
      </c>
      <c r="I398" t="s">
        <v>1852</v>
      </c>
      <c r="J398" t="s">
        <v>1853</v>
      </c>
      <c r="K398" t="e">
        <f>VLOOKUP(DataMiner[[#This Row],[CodeIATA]],Geopositionnement[],5,FALSE)</f>
        <v>#N/A</v>
      </c>
      <c r="L398" t="e">
        <f>VLOOKUP(DataMiner[[#This Row],[CodeIATA]],Geopositionnement[],6,FALSE)</f>
        <v>#N/A</v>
      </c>
    </row>
    <row r="399" spans="1:12" x14ac:dyDescent="0.25">
      <c r="A399" t="s">
        <v>6745</v>
      </c>
      <c r="B399" t="s">
        <v>6746</v>
      </c>
      <c r="D399" t="s">
        <v>6747</v>
      </c>
      <c r="E399" t="s">
        <v>6665</v>
      </c>
      <c r="F399" t="s">
        <v>6748</v>
      </c>
      <c r="G399">
        <v>2</v>
      </c>
      <c r="H399" s="1">
        <v>2973524657</v>
      </c>
      <c r="I399" t="s">
        <v>6667</v>
      </c>
      <c r="J399" t="s">
        <v>6668</v>
      </c>
      <c r="K399" t="e">
        <f>VLOOKUP(DataMiner[[#This Row],[CodeIATA]],Geopositionnement[],5,FALSE)</f>
        <v>#N/A</v>
      </c>
      <c r="L399" t="e">
        <f>VLOOKUP(DataMiner[[#This Row],[CodeIATA]],Geopositionnement[],6,FALSE)</f>
        <v>#N/A</v>
      </c>
    </row>
    <row r="400" spans="1:12" x14ac:dyDescent="0.25">
      <c r="A400" t="s">
        <v>6644</v>
      </c>
      <c r="B400" t="s">
        <v>6645</v>
      </c>
      <c r="D400" t="s">
        <v>6646</v>
      </c>
      <c r="E400" t="s">
        <v>6636</v>
      </c>
      <c r="F400" t="s">
        <v>6647</v>
      </c>
      <c r="G400">
        <v>7</v>
      </c>
      <c r="H400" s="1">
        <v>2974028587</v>
      </c>
      <c r="I400" t="s">
        <v>6638</v>
      </c>
      <c r="J400" t="s">
        <v>6639</v>
      </c>
      <c r="K400" t="str">
        <f>VLOOKUP(DataMiner[[#This Row],[CodeIATA]],Geopositionnement[],5,FALSE)</f>
        <v>14.999203</v>
      </c>
      <c r="L400" t="str">
        <f>VLOOKUP(DataMiner[[#This Row],[CodeIATA]],Geopositionnement[],6,FALSE)</f>
        <v>145.61935</v>
      </c>
    </row>
    <row r="401" spans="1:12" x14ac:dyDescent="0.25">
      <c r="A401" t="s">
        <v>7963</v>
      </c>
      <c r="B401" t="s">
        <v>7964</v>
      </c>
      <c r="D401" t="s">
        <v>7965</v>
      </c>
      <c r="E401" t="s">
        <v>7883</v>
      </c>
      <c r="F401" t="s">
        <v>7966</v>
      </c>
      <c r="G401">
        <v>2</v>
      </c>
      <c r="H401" s="1">
        <v>2974356857</v>
      </c>
      <c r="I401" t="s">
        <v>7885</v>
      </c>
      <c r="J401" t="s">
        <v>7886</v>
      </c>
      <c r="K401" t="e">
        <f>VLOOKUP(DataMiner[[#This Row],[CodeIATA]],Geopositionnement[],5,FALSE)</f>
        <v>#N/A</v>
      </c>
      <c r="L401" t="e">
        <f>VLOOKUP(DataMiner[[#This Row],[CodeIATA]],Geopositionnement[],6,FALSE)</f>
        <v>#N/A</v>
      </c>
    </row>
    <row r="402" spans="1:12" x14ac:dyDescent="0.25">
      <c r="A402" t="s">
        <v>113</v>
      </c>
      <c r="B402" t="s">
        <v>114</v>
      </c>
      <c r="D402" t="s">
        <v>115</v>
      </c>
      <c r="E402" t="s">
        <v>58</v>
      </c>
      <c r="F402" t="s">
        <v>116</v>
      </c>
      <c r="G402">
        <v>10</v>
      </c>
      <c r="H402" s="1">
        <v>2976832586</v>
      </c>
      <c r="I402" t="s">
        <v>60</v>
      </c>
      <c r="J402" t="s">
        <v>61</v>
      </c>
      <c r="K402" t="e">
        <f>VLOOKUP(DataMiner[[#This Row],[CodeIATA]],Geopositionnement[],5,FALSE)</f>
        <v>#N/A</v>
      </c>
      <c r="L402" t="e">
        <f>VLOOKUP(DataMiner[[#This Row],[CodeIATA]],Geopositionnement[],6,FALSE)</f>
        <v>#N/A</v>
      </c>
    </row>
    <row r="403" spans="1:12" x14ac:dyDescent="0.25">
      <c r="A403" t="s">
        <v>8683</v>
      </c>
      <c r="B403" t="s">
        <v>8684</v>
      </c>
      <c r="D403" t="s">
        <v>8685</v>
      </c>
      <c r="E403" t="s">
        <v>8659</v>
      </c>
      <c r="F403" t="s">
        <v>8686</v>
      </c>
      <c r="G403">
        <v>2</v>
      </c>
      <c r="H403" s="1">
        <v>2978834212</v>
      </c>
      <c r="I403" t="s">
        <v>8661</v>
      </c>
      <c r="J403" t="s">
        <v>8662</v>
      </c>
      <c r="K403" t="e">
        <f>VLOOKUP(DataMiner[[#This Row],[CodeIATA]],Geopositionnement[],5,FALSE)</f>
        <v>#N/A</v>
      </c>
      <c r="L403" t="e">
        <f>VLOOKUP(DataMiner[[#This Row],[CodeIATA]],Geopositionnement[],6,FALSE)</f>
        <v>#N/A</v>
      </c>
    </row>
    <row r="404" spans="1:12" x14ac:dyDescent="0.25">
      <c r="A404" t="s">
        <v>5782</v>
      </c>
      <c r="B404" t="s">
        <v>5783</v>
      </c>
      <c r="C404" t="s">
        <v>4870</v>
      </c>
      <c r="D404" t="s">
        <v>5784</v>
      </c>
      <c r="E404" t="s">
        <v>4303</v>
      </c>
      <c r="F404" t="s">
        <v>5785</v>
      </c>
      <c r="G404">
        <v>4</v>
      </c>
      <c r="H404" s="1">
        <v>2978924590</v>
      </c>
      <c r="I404" t="s">
        <v>4305</v>
      </c>
      <c r="J404" t="s">
        <v>4306</v>
      </c>
      <c r="K404" t="str">
        <f>VLOOKUP(DataMiner[[#This Row],[CodeIATA]],Geopositionnement[],5,FALSE)</f>
        <v>46.7975</v>
      </c>
      <c r="L404" t="str">
        <f>VLOOKUP(DataMiner[[#This Row],[CodeIATA]],Geopositionnement[],6,FALSE)</f>
        <v>-102.801944</v>
      </c>
    </row>
    <row r="405" spans="1:12" x14ac:dyDescent="0.25">
      <c r="A405" t="s">
        <v>5758</v>
      </c>
      <c r="B405" t="s">
        <v>5759</v>
      </c>
      <c r="C405" t="s">
        <v>4528</v>
      </c>
      <c r="D405" t="s">
        <v>5760</v>
      </c>
      <c r="E405" t="s">
        <v>4303</v>
      </c>
      <c r="F405" t="s">
        <v>5761</v>
      </c>
      <c r="G405">
        <v>5</v>
      </c>
      <c r="H405" s="1">
        <v>2980117929</v>
      </c>
      <c r="I405" t="s">
        <v>4305</v>
      </c>
      <c r="J405" t="s">
        <v>4306</v>
      </c>
      <c r="K405" t="str">
        <f>VLOOKUP(DataMiner[[#This Row],[CodeIATA]],Geopositionnement[],5,FALSE)</f>
        <v>40.727</v>
      </c>
      <c r="L405" t="str">
        <f>VLOOKUP(DataMiner[[#This Row],[CodeIATA]],Geopositionnement[],6,FALSE)</f>
        <v>-99.0068</v>
      </c>
    </row>
    <row r="406" spans="1:12" x14ac:dyDescent="0.25">
      <c r="A406" t="s">
        <v>7679</v>
      </c>
      <c r="B406" t="s">
        <v>7680</v>
      </c>
      <c r="D406" t="s">
        <v>7681</v>
      </c>
      <c r="E406" t="s">
        <v>7644</v>
      </c>
      <c r="F406" t="s">
        <v>7682</v>
      </c>
      <c r="G406">
        <v>10</v>
      </c>
      <c r="H406" s="1">
        <v>2980637375</v>
      </c>
      <c r="I406" t="s">
        <v>7646</v>
      </c>
      <c r="J406" t="s">
        <v>7647</v>
      </c>
      <c r="K406" t="str">
        <f>VLOOKUP(DataMiner[[#This Row],[CodeIATA]],Geopositionnement[],5,FALSE)</f>
        <v>0.404458</v>
      </c>
      <c r="L406" t="str">
        <f>VLOOKUP(DataMiner[[#This Row],[CodeIATA]],Geopositionnement[],6,FALSE)</f>
        <v>35.238928</v>
      </c>
    </row>
    <row r="407" spans="1:12" x14ac:dyDescent="0.25">
      <c r="A407" t="s">
        <v>467</v>
      </c>
      <c r="B407" t="s">
        <v>468</v>
      </c>
      <c r="D407" t="s">
        <v>469</v>
      </c>
      <c r="E407" t="s">
        <v>423</v>
      </c>
      <c r="F407" t="s">
        <v>470</v>
      </c>
      <c r="G407">
        <v>10</v>
      </c>
      <c r="H407" s="1">
        <v>2981454331</v>
      </c>
      <c r="I407" t="s">
        <v>425</v>
      </c>
      <c r="J407" t="s">
        <v>426</v>
      </c>
      <c r="K407" t="str">
        <f>VLOOKUP(DataMiner[[#This Row],[CodeIATA]],Geopositionnement[],5,FALSE)</f>
        <v>-9.689067</v>
      </c>
      <c r="L407" t="str">
        <f>VLOOKUP(DataMiner[[#This Row],[CodeIATA]],Geopositionnement[],6,FALSE)</f>
        <v>20.431875</v>
      </c>
    </row>
    <row r="408" spans="1:12" x14ac:dyDescent="0.25">
      <c r="A408" t="s">
        <v>1883</v>
      </c>
      <c r="B408" t="s">
        <v>1884</v>
      </c>
      <c r="D408" t="s">
        <v>1885</v>
      </c>
      <c r="E408" t="s">
        <v>1879</v>
      </c>
      <c r="F408" t="s">
        <v>1886</v>
      </c>
      <c r="G408">
        <v>10</v>
      </c>
      <c r="H408" s="1">
        <v>2983490748</v>
      </c>
      <c r="I408" t="s">
        <v>1881</v>
      </c>
      <c r="J408" t="s">
        <v>1882</v>
      </c>
      <c r="K408" t="str">
        <f>VLOOKUP(DataMiner[[#This Row],[CodeIATA]],Geopositionnement[],5,FALSE)</f>
        <v>9.335892</v>
      </c>
      <c r="L408" t="str">
        <f>VLOOKUP(DataMiner[[#This Row],[CodeIATA]],Geopositionnement[],6,FALSE)</f>
        <v>13.370103</v>
      </c>
    </row>
    <row r="409" spans="1:12" x14ac:dyDescent="0.25">
      <c r="A409" t="s">
        <v>3258</v>
      </c>
      <c r="B409" t="s">
        <v>3259</v>
      </c>
      <c r="D409" t="s">
        <v>3260</v>
      </c>
      <c r="E409" t="s">
        <v>2916</v>
      </c>
      <c r="F409" t="s">
        <v>3261</v>
      </c>
      <c r="G409">
        <v>6</v>
      </c>
      <c r="H409" s="1">
        <v>2984390357</v>
      </c>
      <c r="I409" t="s">
        <v>2918</v>
      </c>
      <c r="J409" t="s">
        <v>2919</v>
      </c>
      <c r="K409" t="e">
        <f>VLOOKUP(DataMiner[[#This Row],[CodeIATA]],Geopositionnement[],5,FALSE)</f>
        <v>#N/A</v>
      </c>
      <c r="L409" t="e">
        <f>VLOOKUP(DataMiner[[#This Row],[CodeIATA]],Geopositionnement[],6,FALSE)</f>
        <v>#N/A</v>
      </c>
    </row>
    <row r="410" spans="1:12" x14ac:dyDescent="0.25">
      <c r="A410" t="s">
        <v>719</v>
      </c>
      <c r="B410" t="s">
        <v>720</v>
      </c>
      <c r="D410" t="s">
        <v>721</v>
      </c>
      <c r="E410" t="s">
        <v>620</v>
      </c>
      <c r="F410" t="s">
        <v>722</v>
      </c>
      <c r="G410">
        <v>8</v>
      </c>
      <c r="H410" s="1">
        <v>2985920107</v>
      </c>
      <c r="I410" t="s">
        <v>622</v>
      </c>
      <c r="J410" t="s">
        <v>623</v>
      </c>
      <c r="K410" t="str">
        <f>VLOOKUP(DataMiner[[#This Row],[CodeIATA]],Geopositionnement[],5,FALSE)</f>
        <v>-24.392778</v>
      </c>
      <c r="L410" t="str">
        <f>VLOOKUP(DataMiner[[#This Row],[CodeIATA]],Geopositionnement[],6,FALSE)</f>
        <v>-65.097778</v>
      </c>
    </row>
    <row r="411" spans="1:12" x14ac:dyDescent="0.25">
      <c r="A411" t="s">
        <v>5802</v>
      </c>
      <c r="B411" t="s">
        <v>5803</v>
      </c>
      <c r="C411" t="s">
        <v>4393</v>
      </c>
      <c r="D411" t="s">
        <v>5804</v>
      </c>
      <c r="E411" t="s">
        <v>4303</v>
      </c>
      <c r="F411" t="s">
        <v>5805</v>
      </c>
      <c r="G411">
        <v>4</v>
      </c>
      <c r="H411" s="1">
        <v>2986464609</v>
      </c>
      <c r="I411" t="s">
        <v>4305</v>
      </c>
      <c r="J411" t="s">
        <v>4306</v>
      </c>
      <c r="K411" t="e">
        <f>VLOOKUP(DataMiner[[#This Row],[CodeIATA]],Geopositionnement[],5,FALSE)</f>
        <v>#N/A</v>
      </c>
      <c r="L411" t="e">
        <f>VLOOKUP(DataMiner[[#This Row],[CodeIATA]],Geopositionnement[],6,FALSE)</f>
        <v>#N/A</v>
      </c>
    </row>
    <row r="412" spans="1:12" x14ac:dyDescent="0.25">
      <c r="A412" t="s">
        <v>5754</v>
      </c>
      <c r="B412" t="s">
        <v>5755</v>
      </c>
      <c r="C412" t="s">
        <v>4975</v>
      </c>
      <c r="D412" t="s">
        <v>5756</v>
      </c>
      <c r="E412" t="s">
        <v>4303</v>
      </c>
      <c r="F412" t="s">
        <v>5757</v>
      </c>
      <c r="G412">
        <v>5</v>
      </c>
      <c r="H412" s="1">
        <v>2987181273</v>
      </c>
      <c r="I412" t="s">
        <v>4305</v>
      </c>
      <c r="J412" t="s">
        <v>4306</v>
      </c>
      <c r="K412" t="str">
        <f>VLOOKUP(DataMiner[[#This Row],[CodeIATA]],Geopositionnement[],5,FALSE)</f>
        <v>39.2966</v>
      </c>
      <c r="L412" t="str">
        <f>VLOOKUP(DataMiner[[#This Row],[CodeIATA]],Geopositionnement[],6,FALSE)</f>
        <v>-80.2281</v>
      </c>
    </row>
    <row r="413" spans="1:12" x14ac:dyDescent="0.25">
      <c r="A413" t="s">
        <v>1459</v>
      </c>
      <c r="B413" t="s">
        <v>1460</v>
      </c>
      <c r="D413" t="s">
        <v>1461</v>
      </c>
      <c r="E413" t="s">
        <v>1447</v>
      </c>
      <c r="F413" t="s">
        <v>1462</v>
      </c>
      <c r="G413">
        <v>4</v>
      </c>
      <c r="H413" s="1">
        <v>2988776235</v>
      </c>
      <c r="I413" t="s">
        <v>1449</v>
      </c>
      <c r="J413" t="s">
        <v>1450</v>
      </c>
      <c r="K413" t="str">
        <f>VLOOKUP(DataMiner[[#This Row],[CodeIATA]],Geopositionnement[],5,FALSE)</f>
        <v>-17.832875</v>
      </c>
      <c r="L413" t="str">
        <f>VLOOKUP(DataMiner[[#This Row],[CodeIATA]],Geopositionnement[],6,FALSE)</f>
        <v>25.1624</v>
      </c>
    </row>
    <row r="414" spans="1:12" x14ac:dyDescent="0.25">
      <c r="A414" t="s">
        <v>10034</v>
      </c>
      <c r="B414" t="s">
        <v>10035</v>
      </c>
      <c r="D414" t="s">
        <v>10036</v>
      </c>
      <c r="E414" t="s">
        <v>10010</v>
      </c>
      <c r="F414" t="s">
        <v>10037</v>
      </c>
      <c r="G414">
        <v>4</v>
      </c>
      <c r="H414" s="1">
        <v>2990230016</v>
      </c>
      <c r="I414" t="s">
        <v>10012</v>
      </c>
      <c r="J414" t="s">
        <v>10013</v>
      </c>
      <c r="K414" t="str">
        <f>VLOOKUP(DataMiner[[#This Row],[CodeIATA]],Geopositionnement[],5,FALSE)</f>
        <v>-6.121236</v>
      </c>
      <c r="L414" t="str">
        <f>VLOOKUP(DataMiner[[#This Row],[CodeIATA]],Geopositionnement[],6,FALSE)</f>
        <v>23.569008</v>
      </c>
    </row>
    <row r="415" spans="1:12" x14ac:dyDescent="0.25">
      <c r="A415" t="s">
        <v>5682</v>
      </c>
      <c r="B415" t="s">
        <v>5683</v>
      </c>
      <c r="C415" t="s">
        <v>4935</v>
      </c>
      <c r="D415" t="s">
        <v>5684</v>
      </c>
      <c r="E415" t="s">
        <v>4303</v>
      </c>
      <c r="F415" t="s">
        <v>5685</v>
      </c>
      <c r="G415">
        <v>8</v>
      </c>
      <c r="H415" s="1">
        <v>2990929975</v>
      </c>
      <c r="I415" t="s">
        <v>4305</v>
      </c>
      <c r="J415" t="s">
        <v>4306</v>
      </c>
      <c r="K415" t="str">
        <f>VLOOKUP(DataMiner[[#This Row],[CodeIATA]],Geopositionnement[],5,FALSE)</f>
        <v>41.155722</v>
      </c>
      <c r="L415" t="str">
        <f>VLOOKUP(DataMiner[[#This Row],[CodeIATA]],Geopositionnement[],6,FALSE)</f>
        <v>-104.811839</v>
      </c>
    </row>
    <row r="416" spans="1:12" x14ac:dyDescent="0.25">
      <c r="A416" t="s">
        <v>247</v>
      </c>
      <c r="B416" t="s">
        <v>248</v>
      </c>
      <c r="D416" t="s">
        <v>249</v>
      </c>
      <c r="E416" t="s">
        <v>139</v>
      </c>
      <c r="F416" t="s">
        <v>250</v>
      </c>
      <c r="G416">
        <v>8</v>
      </c>
      <c r="H416" s="1">
        <v>2992200000</v>
      </c>
      <c r="I416" t="s">
        <v>141</v>
      </c>
      <c r="J416" t="s">
        <v>142</v>
      </c>
      <c r="K416" t="str">
        <f>VLOOKUP(DataMiner[[#This Row],[CodeIATA]],Geopositionnement[],5,FALSE)</f>
        <v>31.917223</v>
      </c>
      <c r="L416" t="str">
        <f>VLOOKUP(DataMiner[[#This Row],[CodeIATA]],Geopositionnement[],6,FALSE)</f>
        <v>5.412778</v>
      </c>
    </row>
    <row r="417" spans="1:12" x14ac:dyDescent="0.25">
      <c r="A417" t="s">
        <v>3330</v>
      </c>
      <c r="B417" t="s">
        <v>3331</v>
      </c>
      <c r="D417" t="s">
        <v>3332</v>
      </c>
      <c r="E417" t="s">
        <v>2916</v>
      </c>
      <c r="F417" t="s">
        <v>3333</v>
      </c>
      <c r="G417">
        <v>4</v>
      </c>
      <c r="H417" s="1">
        <v>2992494287</v>
      </c>
      <c r="I417" t="s">
        <v>2918</v>
      </c>
      <c r="J417" t="s">
        <v>2919</v>
      </c>
      <c r="K417" t="str">
        <f>VLOOKUP(DataMiner[[#This Row],[CodeIATA]],Geopositionnement[],5,FALSE)</f>
        <v>24.35</v>
      </c>
      <c r="L417" t="str">
        <f>VLOOKUP(DataMiner[[#This Row],[CodeIATA]],Geopositionnement[],6,FALSE)</f>
        <v>116.133</v>
      </c>
    </row>
    <row r="418" spans="1:12" x14ac:dyDescent="0.25">
      <c r="A418" t="s">
        <v>2452</v>
      </c>
      <c r="B418" t="s">
        <v>2453</v>
      </c>
      <c r="C418" t="s">
        <v>845</v>
      </c>
      <c r="D418" t="s">
        <v>2454</v>
      </c>
      <c r="E418" t="s">
        <v>1903</v>
      </c>
      <c r="F418" t="s">
        <v>2455</v>
      </c>
      <c r="G418">
        <v>4</v>
      </c>
      <c r="H418" s="1">
        <v>2993136681</v>
      </c>
      <c r="I418" t="s">
        <v>1905</v>
      </c>
      <c r="J418" t="s">
        <v>1906</v>
      </c>
      <c r="K418" t="str">
        <f>VLOOKUP(DataMiner[[#This Row],[CodeIATA]],Geopositionnement[],5,FALSE)</f>
        <v>61.760153</v>
      </c>
      <c r="L418" t="str">
        <f>VLOOKUP(DataMiner[[#This Row],[CodeIATA]],Geopositionnement[],6,FALSE)</f>
        <v>-121.236525</v>
      </c>
    </row>
    <row r="419" spans="1:12" x14ac:dyDescent="0.25">
      <c r="A419" t="s">
        <v>5850</v>
      </c>
      <c r="B419" t="s">
        <v>5851</v>
      </c>
      <c r="C419" t="s">
        <v>4550</v>
      </c>
      <c r="D419" t="s">
        <v>5852</v>
      </c>
      <c r="E419" t="s">
        <v>4303</v>
      </c>
      <c r="F419" t="s">
        <v>5853</v>
      </c>
      <c r="G419">
        <v>3</v>
      </c>
      <c r="H419" s="1">
        <v>2993419858</v>
      </c>
      <c r="I419" t="s">
        <v>4305</v>
      </c>
      <c r="J419" t="s">
        <v>4306</v>
      </c>
      <c r="K419" t="str">
        <f>VLOOKUP(DataMiner[[#This Row],[CodeIATA]],Geopositionnement[],5,FALSE)</f>
        <v>59.754356</v>
      </c>
      <c r="L419" t="str">
        <f>VLOOKUP(DataMiner[[#This Row],[CodeIATA]],Geopositionnement[],6,FALSE)</f>
        <v>-154.910961</v>
      </c>
    </row>
    <row r="420" spans="1:12" x14ac:dyDescent="0.25">
      <c r="A420" t="s">
        <v>723</v>
      </c>
      <c r="B420" t="s">
        <v>724</v>
      </c>
      <c r="D420" t="s">
        <v>725</v>
      </c>
      <c r="E420" t="s">
        <v>620</v>
      </c>
      <c r="F420" t="s">
        <v>726</v>
      </c>
      <c r="G420">
        <v>6</v>
      </c>
      <c r="H420" s="1">
        <v>2995247775</v>
      </c>
      <c r="I420" t="s">
        <v>622</v>
      </c>
      <c r="J420" t="s">
        <v>623</v>
      </c>
      <c r="K420" t="str">
        <f>VLOOKUP(DataMiner[[#This Row],[CodeIATA]],Geopositionnement[],5,FALSE)</f>
        <v>-27.765617</v>
      </c>
      <c r="L420" t="str">
        <f>VLOOKUP(DataMiner[[#This Row],[CodeIATA]],Geopositionnement[],6,FALSE)</f>
        <v>-64.310122</v>
      </c>
    </row>
    <row r="421" spans="1:12" x14ac:dyDescent="0.25">
      <c r="A421" t="s">
        <v>9107</v>
      </c>
      <c r="B421" t="s">
        <v>9108</v>
      </c>
      <c r="D421" t="s">
        <v>9109</v>
      </c>
      <c r="E421" t="s">
        <v>8991</v>
      </c>
      <c r="F421" t="s">
        <v>9110</v>
      </c>
      <c r="G421">
        <v>7</v>
      </c>
      <c r="H421" s="1">
        <v>2996654598</v>
      </c>
      <c r="I421" t="s">
        <v>8993</v>
      </c>
      <c r="J421" t="s">
        <v>8994</v>
      </c>
      <c r="K421" t="e">
        <f>VLOOKUP(DataMiner[[#This Row],[CodeIATA]],Geopositionnement[],5,FALSE)</f>
        <v>#N/A</v>
      </c>
      <c r="L421" t="e">
        <f>VLOOKUP(DataMiner[[#This Row],[CodeIATA]],Geopositionnement[],6,FALSE)</f>
        <v>#N/A</v>
      </c>
    </row>
    <row r="422" spans="1:12" x14ac:dyDescent="0.25">
      <c r="A422" t="s">
        <v>2472</v>
      </c>
      <c r="B422" t="s">
        <v>2473</v>
      </c>
      <c r="C422" t="s">
        <v>1909</v>
      </c>
      <c r="D422" t="s">
        <v>2474</v>
      </c>
      <c r="E422" t="s">
        <v>1903</v>
      </c>
      <c r="F422" t="s">
        <v>2475</v>
      </c>
      <c r="G422">
        <v>3</v>
      </c>
      <c r="H422" s="1">
        <v>2997742312</v>
      </c>
      <c r="I422" t="s">
        <v>1905</v>
      </c>
      <c r="J422" t="s">
        <v>1906</v>
      </c>
      <c r="K422" t="str">
        <f>VLOOKUP(DataMiner[[#This Row],[CodeIATA]],Geopositionnement[],5,FALSE)</f>
        <v>53.026112</v>
      </c>
      <c r="L422" t="str">
        <f>VLOOKUP(DataMiner[[#This Row],[CodeIATA]],Geopositionnement[],6,FALSE)</f>
        <v>-122.510278</v>
      </c>
    </row>
    <row r="423" spans="1:12" x14ac:dyDescent="0.25">
      <c r="A423" t="s">
        <v>5834</v>
      </c>
      <c r="B423" t="s">
        <v>5835</v>
      </c>
      <c r="C423" t="s">
        <v>4314</v>
      </c>
      <c r="D423" t="s">
        <v>5836</v>
      </c>
      <c r="E423" t="s">
        <v>4303</v>
      </c>
      <c r="F423" t="s">
        <v>5837</v>
      </c>
      <c r="G423">
        <v>3</v>
      </c>
      <c r="H423" s="1">
        <v>2997951668</v>
      </c>
      <c r="I423" t="s">
        <v>4305</v>
      </c>
      <c r="J423" t="s">
        <v>4306</v>
      </c>
      <c r="K423" t="e">
        <f>VLOOKUP(DataMiner[[#This Row],[CodeIATA]],Geopositionnement[],5,FALSE)</f>
        <v>#N/A</v>
      </c>
      <c r="L423" t="e">
        <f>VLOOKUP(DataMiner[[#This Row],[CodeIATA]],Geopositionnement[],6,FALSE)</f>
        <v>#N/A</v>
      </c>
    </row>
    <row r="424" spans="1:12" x14ac:dyDescent="0.25">
      <c r="A424" t="s">
        <v>10207</v>
      </c>
      <c r="B424" t="s">
        <v>10208</v>
      </c>
      <c r="D424" t="s">
        <v>10209</v>
      </c>
      <c r="E424" t="s">
        <v>10187</v>
      </c>
      <c r="F424" t="s">
        <v>10210</v>
      </c>
      <c r="G424">
        <v>1</v>
      </c>
      <c r="H424" s="1">
        <v>2998490703</v>
      </c>
      <c r="I424" t="s">
        <v>10189</v>
      </c>
      <c r="J424" t="s">
        <v>10190</v>
      </c>
      <c r="K424" t="str">
        <f>VLOOKUP(DataMiner[[#This Row],[CodeIATA]],Geopositionnement[],5,FALSE)</f>
        <v>49.231528</v>
      </c>
      <c r="L424" t="str">
        <f>VLOOKUP(DataMiner[[#This Row],[CodeIATA]],Geopositionnement[],6,FALSE)</f>
        <v>18.6135</v>
      </c>
    </row>
    <row r="425" spans="1:12" x14ac:dyDescent="0.25">
      <c r="A425" t="s">
        <v>5698</v>
      </c>
      <c r="B425" t="s">
        <v>5699</v>
      </c>
      <c r="C425" t="s">
        <v>4347</v>
      </c>
      <c r="D425" t="s">
        <v>5700</v>
      </c>
      <c r="E425" t="s">
        <v>4303</v>
      </c>
      <c r="F425" t="s">
        <v>5701</v>
      </c>
      <c r="G425">
        <v>6</v>
      </c>
      <c r="H425" s="1">
        <v>3002621858</v>
      </c>
      <c r="I425" t="s">
        <v>4305</v>
      </c>
      <c r="J425" t="s">
        <v>4306</v>
      </c>
      <c r="K425" t="str">
        <f>VLOOKUP(DataMiner[[#This Row],[CodeIATA]],Geopositionnement[],5,FALSE)</f>
        <v>34.654472</v>
      </c>
      <c r="L425" t="str">
        <f>VLOOKUP(DataMiner[[#This Row],[CodeIATA]],Geopositionnement[],6,FALSE)</f>
        <v>-112.419583</v>
      </c>
    </row>
    <row r="426" spans="1:12" x14ac:dyDescent="0.25">
      <c r="A426" t="s">
        <v>5710</v>
      </c>
      <c r="B426" t="s">
        <v>5711</v>
      </c>
      <c r="C426" t="s">
        <v>4314</v>
      </c>
      <c r="D426" t="s">
        <v>5712</v>
      </c>
      <c r="E426" t="s">
        <v>4303</v>
      </c>
      <c r="F426" t="s">
        <v>5713</v>
      </c>
      <c r="G426">
        <v>5</v>
      </c>
      <c r="H426" s="1">
        <v>3005214213</v>
      </c>
      <c r="I426" t="s">
        <v>4305</v>
      </c>
      <c r="J426" t="s">
        <v>4306</v>
      </c>
      <c r="K426" t="e">
        <f>VLOOKUP(DataMiner[[#This Row],[CodeIATA]],Geopositionnement[],5,FALSE)</f>
        <v>#N/A</v>
      </c>
      <c r="L426" t="e">
        <f>VLOOKUP(DataMiner[[#This Row],[CodeIATA]],Geopositionnement[],6,FALSE)</f>
        <v>#N/A</v>
      </c>
    </row>
    <row r="427" spans="1:12" x14ac:dyDescent="0.25">
      <c r="A427" t="s">
        <v>6599</v>
      </c>
      <c r="B427" t="s">
        <v>6600</v>
      </c>
      <c r="D427" t="s">
        <v>6601</v>
      </c>
      <c r="E427" t="s">
        <v>6602</v>
      </c>
      <c r="F427" t="s">
        <v>6603</v>
      </c>
      <c r="G427">
        <v>4</v>
      </c>
      <c r="H427" s="1">
        <v>3005601149</v>
      </c>
      <c r="I427" t="s">
        <v>6604</v>
      </c>
      <c r="J427" t="s">
        <v>6605</v>
      </c>
      <c r="K427" t="str">
        <f>VLOOKUP(DataMiner[[#This Row],[CodeIATA]],Geopositionnement[],5,FALSE)</f>
        <v>-29.041625</v>
      </c>
      <c r="L427" t="str">
        <f>VLOOKUP(DataMiner[[#This Row],[CodeIATA]],Geopositionnement[],6,FALSE)</f>
        <v>167.938742</v>
      </c>
    </row>
    <row r="428" spans="1:12" x14ac:dyDescent="0.25">
      <c r="A428" t="s">
        <v>2440</v>
      </c>
      <c r="B428" t="s">
        <v>2441</v>
      </c>
      <c r="C428" t="s">
        <v>1930</v>
      </c>
      <c r="D428" t="s">
        <v>2442</v>
      </c>
      <c r="E428" t="s">
        <v>1903</v>
      </c>
      <c r="F428" t="s">
        <v>2443</v>
      </c>
      <c r="G428">
        <v>4</v>
      </c>
      <c r="H428" s="1">
        <v>3005936681</v>
      </c>
      <c r="I428" t="s">
        <v>1905</v>
      </c>
      <c r="J428" t="s">
        <v>1906</v>
      </c>
      <c r="K428" t="e">
        <f>VLOOKUP(DataMiner[[#This Row],[CodeIATA]],Geopositionnement[],5,FALSE)</f>
        <v>#N/A</v>
      </c>
      <c r="L428" t="e">
        <f>VLOOKUP(DataMiner[[#This Row],[CodeIATA]],Geopositionnement[],6,FALSE)</f>
        <v>#N/A</v>
      </c>
    </row>
    <row r="429" spans="1:12" x14ac:dyDescent="0.25">
      <c r="A429" t="s">
        <v>11070</v>
      </c>
      <c r="B429" t="s">
        <v>11071</v>
      </c>
      <c r="D429" t="s">
        <v>11072</v>
      </c>
      <c r="E429" t="s">
        <v>11066</v>
      </c>
      <c r="F429" t="s">
        <v>11073</v>
      </c>
      <c r="G429">
        <v>5</v>
      </c>
      <c r="H429" s="1">
        <v>3011249504</v>
      </c>
      <c r="I429" t="s">
        <v>11068</v>
      </c>
      <c r="J429" t="s">
        <v>11069</v>
      </c>
      <c r="K429" t="str">
        <f>VLOOKUP(DataMiner[[#This Row],[CodeIATA]],Geopositionnement[],5,FALSE)</f>
        <v>-13.258878</v>
      </c>
      <c r="L429" t="str">
        <f>VLOOKUP(DataMiner[[#This Row],[CodeIATA]],Geopositionnement[],6,FALSE)</f>
        <v>31.936581</v>
      </c>
    </row>
    <row r="430" spans="1:12" x14ac:dyDescent="0.25">
      <c r="A430" t="s">
        <v>5686</v>
      </c>
      <c r="B430" t="s">
        <v>5687</v>
      </c>
      <c r="C430" t="s">
        <v>4550</v>
      </c>
      <c r="D430" t="s">
        <v>5688</v>
      </c>
      <c r="E430" t="s">
        <v>4303</v>
      </c>
      <c r="F430" t="s">
        <v>5689</v>
      </c>
      <c r="G430">
        <v>6</v>
      </c>
      <c r="H430" s="1">
        <v>3011413028</v>
      </c>
      <c r="I430" t="s">
        <v>4305</v>
      </c>
      <c r="J430" t="s">
        <v>4306</v>
      </c>
      <c r="K430" t="str">
        <f>VLOOKUP(DataMiner[[#This Row],[CodeIATA]],Geopositionnement[],5,FALSE)</f>
        <v>59.3012</v>
      </c>
      <c r="L430" t="str">
        <f>VLOOKUP(DataMiner[[#This Row],[CodeIATA]],Geopositionnement[],6,FALSE)</f>
        <v>-139.3937</v>
      </c>
    </row>
    <row r="431" spans="1:12" x14ac:dyDescent="0.25">
      <c r="A431" t="s">
        <v>9438</v>
      </c>
      <c r="B431" t="s">
        <v>9439</v>
      </c>
      <c r="D431" t="s">
        <v>9440</v>
      </c>
      <c r="E431" t="s">
        <v>9378</v>
      </c>
      <c r="F431" t="s">
        <v>9441</v>
      </c>
      <c r="G431">
        <v>8</v>
      </c>
      <c r="H431" s="1">
        <v>3011417106</v>
      </c>
      <c r="I431" t="s">
        <v>9380</v>
      </c>
      <c r="J431" t="s">
        <v>9381</v>
      </c>
      <c r="K431" t="e">
        <f>VLOOKUP(DataMiner[[#This Row],[CodeIATA]],Geopositionnement[],5,FALSE)</f>
        <v>#N/A</v>
      </c>
      <c r="L431" t="e">
        <f>VLOOKUP(DataMiner[[#This Row],[CodeIATA]],Geopositionnement[],6,FALSE)</f>
        <v>#N/A</v>
      </c>
    </row>
    <row r="432" spans="1:12" x14ac:dyDescent="0.25">
      <c r="A432" t="s">
        <v>6326</v>
      </c>
      <c r="B432" t="s">
        <v>6327</v>
      </c>
      <c r="D432" t="s">
        <v>6328</v>
      </c>
      <c r="E432" t="s">
        <v>6318</v>
      </c>
      <c r="F432" t="s">
        <v>6329</v>
      </c>
      <c r="G432">
        <v>6</v>
      </c>
      <c r="H432" s="1">
        <v>3013634985</v>
      </c>
      <c r="I432" t="s">
        <v>6320</v>
      </c>
      <c r="J432" t="s">
        <v>6321</v>
      </c>
      <c r="K432" t="str">
        <f>VLOOKUP(DataMiner[[#This Row],[CodeIATA]],Geopositionnement[],5,FALSE)</f>
        <v>9.557192</v>
      </c>
      <c r="L432" t="str">
        <f>VLOOKUP(DataMiner[[#This Row],[CodeIATA]],Geopositionnement[],6,FALSE)</f>
        <v>-0.863214</v>
      </c>
    </row>
    <row r="433" spans="1:12" x14ac:dyDescent="0.25">
      <c r="A433" t="s">
        <v>10450</v>
      </c>
      <c r="B433" t="s">
        <v>10451</v>
      </c>
      <c r="D433" t="s">
        <v>10452</v>
      </c>
      <c r="E433" t="s">
        <v>10327</v>
      </c>
      <c r="F433" t="s">
        <v>10453</v>
      </c>
      <c r="G433">
        <v>6</v>
      </c>
      <c r="H433" s="1">
        <v>3013767329</v>
      </c>
      <c r="I433" t="s">
        <v>10329</v>
      </c>
      <c r="J433" t="s">
        <v>10330</v>
      </c>
      <c r="K433" t="str">
        <f>VLOOKUP(DataMiner[[#This Row],[CodeIATA]],Geopositionnement[],5,FALSE)</f>
        <v>60.422017</v>
      </c>
      <c r="L433" t="str">
        <f>VLOOKUP(DataMiner[[#This Row],[CodeIATA]],Geopositionnement[],6,FALSE)</f>
        <v>15.515211</v>
      </c>
    </row>
    <row r="434" spans="1:12" x14ac:dyDescent="0.25">
      <c r="A434" t="s">
        <v>2644</v>
      </c>
      <c r="B434" t="s">
        <v>2645</v>
      </c>
      <c r="C434" t="s">
        <v>1909</v>
      </c>
      <c r="D434" t="s">
        <v>2646</v>
      </c>
      <c r="E434" t="s">
        <v>1903</v>
      </c>
      <c r="F434" t="s">
        <v>2647</v>
      </c>
      <c r="G434">
        <v>2</v>
      </c>
      <c r="H434" s="1">
        <v>3014104137</v>
      </c>
      <c r="I434" t="s">
        <v>1905</v>
      </c>
      <c r="J434" t="s">
        <v>1906</v>
      </c>
      <c r="K434" t="str">
        <f>VLOOKUP(DataMiner[[#This Row],[CodeIATA]],Geopositionnement[],5,FALSE)</f>
        <v>52.3875</v>
      </c>
      <c r="L434" t="str">
        <f>VLOOKUP(DataMiner[[#This Row],[CodeIATA]],Geopositionnement[],6,FALSE)</f>
        <v>-126.596</v>
      </c>
    </row>
    <row r="435" spans="1:12" x14ac:dyDescent="0.25">
      <c r="A435" t="s">
        <v>1731</v>
      </c>
      <c r="B435" t="s">
        <v>1732</v>
      </c>
      <c r="C435" t="s">
        <v>1537</v>
      </c>
      <c r="D435" t="s">
        <v>1733</v>
      </c>
      <c r="E435" t="s">
        <v>1474</v>
      </c>
      <c r="F435" t="s">
        <v>1734</v>
      </c>
      <c r="G435">
        <v>5</v>
      </c>
      <c r="H435" s="1">
        <v>3015840835</v>
      </c>
      <c r="I435" t="s">
        <v>1476</v>
      </c>
      <c r="J435" t="s">
        <v>1477</v>
      </c>
      <c r="K435" t="e">
        <f>VLOOKUP(DataMiner[[#This Row],[CodeIATA]],Geopositionnement[],5,FALSE)</f>
        <v>#N/A</v>
      </c>
      <c r="L435" t="e">
        <f>VLOOKUP(DataMiner[[#This Row],[CodeIATA]],Geopositionnement[],6,FALSE)</f>
        <v>#N/A</v>
      </c>
    </row>
    <row r="436" spans="1:12" x14ac:dyDescent="0.25">
      <c r="A436" t="s">
        <v>243</v>
      </c>
      <c r="B436" t="s">
        <v>244</v>
      </c>
      <c r="D436" t="s">
        <v>245</v>
      </c>
      <c r="E436" t="s">
        <v>139</v>
      </c>
      <c r="F436" t="s">
        <v>246</v>
      </c>
      <c r="G436">
        <v>8</v>
      </c>
      <c r="H436" s="1">
        <v>3016000000</v>
      </c>
      <c r="I436" t="s">
        <v>141</v>
      </c>
      <c r="J436" t="s">
        <v>142</v>
      </c>
      <c r="K436" t="e">
        <f>VLOOKUP(DataMiner[[#This Row],[CodeIATA]],Geopositionnement[],5,FALSE)</f>
        <v>#N/A</v>
      </c>
      <c r="L436" t="e">
        <f>VLOOKUP(DataMiner[[#This Row],[CodeIATA]],Geopositionnement[],6,FALSE)</f>
        <v>#N/A</v>
      </c>
    </row>
    <row r="437" spans="1:12" x14ac:dyDescent="0.25">
      <c r="A437" t="s">
        <v>1100</v>
      </c>
      <c r="B437" t="s">
        <v>1101</v>
      </c>
      <c r="C437" t="s">
        <v>799</v>
      </c>
      <c r="D437" t="s">
        <v>1102</v>
      </c>
      <c r="E437" t="s">
        <v>801</v>
      </c>
      <c r="F437" t="s">
        <v>1103</v>
      </c>
      <c r="G437">
        <v>3</v>
      </c>
      <c r="H437" s="1">
        <v>3017011686</v>
      </c>
      <c r="I437" t="s">
        <v>803</v>
      </c>
      <c r="J437" t="s">
        <v>804</v>
      </c>
      <c r="K437" t="str">
        <f>VLOOKUP(DataMiner[[#This Row],[CodeIATA]],Geopositionnement[],5,FALSE)</f>
        <v>-31.8886</v>
      </c>
      <c r="L437" t="str">
        <f>VLOOKUP(DataMiner[[#This Row],[CodeIATA]],Geopositionnement[],6,FALSE)</f>
        <v>152.514</v>
      </c>
    </row>
    <row r="438" spans="1:12" x14ac:dyDescent="0.25">
      <c r="A438" t="s">
        <v>10313</v>
      </c>
      <c r="B438" t="s">
        <v>10314</v>
      </c>
      <c r="D438" t="s">
        <v>10315</v>
      </c>
      <c r="E438" t="s">
        <v>10290</v>
      </c>
      <c r="F438" t="s">
        <v>10316</v>
      </c>
      <c r="G438">
        <v>4</v>
      </c>
      <c r="H438" s="1">
        <v>3018176235</v>
      </c>
      <c r="I438" t="s">
        <v>10292</v>
      </c>
      <c r="J438" t="s">
        <v>10293</v>
      </c>
      <c r="K438" t="e">
        <f>VLOOKUP(DataMiner[[#This Row],[CodeIATA]],Geopositionnement[],5,FALSE)</f>
        <v>#N/A</v>
      </c>
      <c r="L438" t="e">
        <f>VLOOKUP(DataMiner[[#This Row],[CodeIATA]],Geopositionnement[],6,FALSE)</f>
        <v>#N/A</v>
      </c>
    </row>
    <row r="439" spans="1:12" x14ac:dyDescent="0.25">
      <c r="A439" t="s">
        <v>1080</v>
      </c>
      <c r="B439" t="s">
        <v>1081</v>
      </c>
      <c r="C439" t="s">
        <v>822</v>
      </c>
      <c r="D439" t="s">
        <v>1082</v>
      </c>
      <c r="E439" t="s">
        <v>801</v>
      </c>
      <c r="F439" t="s">
        <v>1083</v>
      </c>
      <c r="G439">
        <v>3</v>
      </c>
      <c r="H439" s="1">
        <v>3018458094</v>
      </c>
      <c r="I439" t="s">
        <v>803</v>
      </c>
      <c r="J439" t="s">
        <v>804</v>
      </c>
      <c r="K439" t="str">
        <f>VLOOKUP(DataMiner[[#This Row],[CodeIATA]],Geopositionnement[],5,FALSE)</f>
        <v>-32.1306</v>
      </c>
      <c r="L439" t="str">
        <f>VLOOKUP(DataMiner[[#This Row],[CodeIATA]],Geopositionnement[],6,FALSE)</f>
        <v>133.71</v>
      </c>
    </row>
    <row r="440" spans="1:12" x14ac:dyDescent="0.25">
      <c r="A440" t="s">
        <v>5718</v>
      </c>
      <c r="B440" t="s">
        <v>5719</v>
      </c>
      <c r="C440" t="s">
        <v>4541</v>
      </c>
      <c r="D440" t="s">
        <v>5720</v>
      </c>
      <c r="E440" t="s">
        <v>4303</v>
      </c>
      <c r="F440" t="s">
        <v>5721</v>
      </c>
      <c r="G440">
        <v>5</v>
      </c>
      <c r="H440" s="1">
        <v>3018597310</v>
      </c>
      <c r="I440" t="s">
        <v>4305</v>
      </c>
      <c r="J440" t="s">
        <v>4306</v>
      </c>
      <c r="K440" t="str">
        <f>VLOOKUP(DataMiner[[#This Row],[CodeIATA]],Geopositionnement[],5,FALSE)</f>
        <v>36.74125</v>
      </c>
      <c r="L440" t="str">
        <f>VLOOKUP(DataMiner[[#This Row],[CodeIATA]],Geopositionnement[],6,FALSE)</f>
        <v>-108.229944</v>
      </c>
    </row>
    <row r="441" spans="1:12" x14ac:dyDescent="0.25">
      <c r="A441" t="s">
        <v>1281</v>
      </c>
      <c r="B441" t="s">
        <v>1282</v>
      </c>
      <c r="D441" t="s">
        <v>1283</v>
      </c>
      <c r="E441" t="s">
        <v>1225</v>
      </c>
      <c r="F441" t="s">
        <v>1284</v>
      </c>
      <c r="G441">
        <v>6</v>
      </c>
      <c r="H441" s="1">
        <v>3019297750</v>
      </c>
      <c r="I441" t="s">
        <v>1227</v>
      </c>
      <c r="J441" t="s">
        <v>1228</v>
      </c>
      <c r="K441" t="str">
        <f>VLOOKUP(DataMiner[[#This Row],[CodeIATA]],Geopositionnement[],5,FALSE)</f>
        <v>24.063275</v>
      </c>
      <c r="L441" t="str">
        <f>VLOOKUP(DataMiner[[#This Row],[CodeIATA]],Geopositionnement[],6,FALSE)</f>
        <v>-74.523967</v>
      </c>
    </row>
    <row r="442" spans="1:12" x14ac:dyDescent="0.25">
      <c r="A442" t="s">
        <v>1265</v>
      </c>
      <c r="B442" t="s">
        <v>1266</v>
      </c>
      <c r="D442" t="s">
        <v>1267</v>
      </c>
      <c r="E442" t="s">
        <v>1225</v>
      </c>
      <c r="F442" t="s">
        <v>1268</v>
      </c>
      <c r="G442">
        <v>5</v>
      </c>
      <c r="H442" s="1">
        <v>3019658999</v>
      </c>
      <c r="I442" t="s">
        <v>1227</v>
      </c>
      <c r="J442" t="s">
        <v>1228</v>
      </c>
      <c r="K442" t="str">
        <f>VLOOKUP(DataMiner[[#This Row],[CodeIATA]],Geopositionnement[],5,FALSE)</f>
        <v>26.745336</v>
      </c>
      <c r="L442" t="str">
        <f>VLOOKUP(DataMiner[[#This Row],[CodeIATA]],Geopositionnement[],6,FALSE)</f>
        <v>-77.391269</v>
      </c>
    </row>
    <row r="443" spans="1:12" x14ac:dyDescent="0.25">
      <c r="A443" t="s">
        <v>3658</v>
      </c>
      <c r="B443" t="s">
        <v>3659</v>
      </c>
      <c r="D443" t="s">
        <v>3660</v>
      </c>
      <c r="E443" t="s">
        <v>3518</v>
      </c>
      <c r="F443" t="s">
        <v>3661</v>
      </c>
      <c r="G443">
        <v>1</v>
      </c>
      <c r="H443" s="1">
        <v>3019890759</v>
      </c>
      <c r="I443" t="s">
        <v>3520</v>
      </c>
      <c r="J443" t="s">
        <v>3521</v>
      </c>
      <c r="K443" t="str">
        <f>VLOOKUP(DataMiner[[#This Row],[CodeIATA]],Geopositionnement[],5,FALSE)</f>
        <v>6.202917</v>
      </c>
      <c r="L443" t="str">
        <f>VLOOKUP(DataMiner[[#This Row],[CodeIATA]],Geopositionnement[],6,FALSE)</f>
        <v>-77.394675</v>
      </c>
    </row>
    <row r="444" spans="1:12" x14ac:dyDescent="0.25">
      <c r="A444" t="s">
        <v>624</v>
      </c>
      <c r="B444" t="s">
        <v>625</v>
      </c>
      <c r="D444" t="s">
        <v>626</v>
      </c>
      <c r="E444" t="s">
        <v>620</v>
      </c>
      <c r="F444" t="s">
        <v>627</v>
      </c>
      <c r="G444">
        <v>4</v>
      </c>
      <c r="H444" s="1">
        <v>3020956097</v>
      </c>
      <c r="I444" t="s">
        <v>622</v>
      </c>
      <c r="J444" t="s">
        <v>623</v>
      </c>
      <c r="K444" t="str">
        <f>VLOOKUP(DataMiner[[#This Row],[CodeIATA]],Geopositionnement[],5,FALSE)</f>
        <v>-26.212722</v>
      </c>
      <c r="L444" t="str">
        <f>VLOOKUP(DataMiner[[#This Row],[CodeIATA]],Geopositionnement[],6,FALSE)</f>
        <v>-58.228111</v>
      </c>
    </row>
    <row r="445" spans="1:12" x14ac:dyDescent="0.25">
      <c r="A445" t="s">
        <v>1096</v>
      </c>
      <c r="B445" t="s">
        <v>1097</v>
      </c>
      <c r="C445" t="s">
        <v>812</v>
      </c>
      <c r="D445" t="s">
        <v>1098</v>
      </c>
      <c r="E445" t="s">
        <v>801</v>
      </c>
      <c r="F445" t="s">
        <v>1099</v>
      </c>
      <c r="G445">
        <v>3</v>
      </c>
      <c r="H445" s="1">
        <v>3021384776</v>
      </c>
      <c r="I445" t="s">
        <v>803</v>
      </c>
      <c r="J445" t="s">
        <v>804</v>
      </c>
      <c r="K445" t="e">
        <f>VLOOKUP(DataMiner[[#This Row],[CodeIATA]],Geopositionnement[],5,FALSE)</f>
        <v>#N/A</v>
      </c>
      <c r="L445" t="e">
        <f>VLOOKUP(DataMiner[[#This Row],[CodeIATA]],Geopositionnement[],6,FALSE)</f>
        <v>#N/A</v>
      </c>
    </row>
    <row r="446" spans="1:12" x14ac:dyDescent="0.25">
      <c r="A446" t="s">
        <v>1104</v>
      </c>
      <c r="B446" t="s">
        <v>1105</v>
      </c>
      <c r="C446" t="s">
        <v>799</v>
      </c>
      <c r="D446" t="s">
        <v>1106</v>
      </c>
      <c r="E446" t="s">
        <v>801</v>
      </c>
      <c r="F446" t="s">
        <v>1107</v>
      </c>
      <c r="G446">
        <v>3</v>
      </c>
      <c r="H446" s="1">
        <v>3022611475</v>
      </c>
      <c r="I446" t="s">
        <v>803</v>
      </c>
      <c r="J446" t="s">
        <v>804</v>
      </c>
      <c r="K446" t="str">
        <f>VLOOKUP(DataMiner[[#This Row],[CodeIATA]],Geopositionnement[],5,FALSE)</f>
        <v>-35.8978</v>
      </c>
      <c r="L446" t="str">
        <f>VLOOKUP(DataMiner[[#This Row],[CodeIATA]],Geopositionnement[],6,FALSE)</f>
        <v>150.144</v>
      </c>
    </row>
    <row r="447" spans="1:12" x14ac:dyDescent="0.25">
      <c r="A447" t="s">
        <v>9251</v>
      </c>
      <c r="B447" t="s">
        <v>9252</v>
      </c>
      <c r="D447" t="s">
        <v>9253</v>
      </c>
      <c r="E447" t="s">
        <v>9208</v>
      </c>
      <c r="F447" t="s">
        <v>9254</v>
      </c>
      <c r="G447">
        <v>2</v>
      </c>
      <c r="H447" s="1">
        <v>3022956857</v>
      </c>
      <c r="I447" t="s">
        <v>9210</v>
      </c>
      <c r="J447" t="s">
        <v>9211</v>
      </c>
      <c r="K447" t="str">
        <f>VLOOKUP(DataMiner[[#This Row],[CodeIATA]],Geopositionnement[],5,FALSE)</f>
        <v>-23.365353</v>
      </c>
      <c r="L447" t="str">
        <f>VLOOKUP(DataMiner[[#This Row],[CodeIATA]],Geopositionnement[],6,FALSE)</f>
        <v>-149.524072</v>
      </c>
    </row>
    <row r="448" spans="1:12" x14ac:dyDescent="0.25">
      <c r="A448" t="s">
        <v>5810</v>
      </c>
      <c r="B448" t="s">
        <v>5811</v>
      </c>
      <c r="C448" t="s">
        <v>4609</v>
      </c>
      <c r="D448" t="s">
        <v>5812</v>
      </c>
      <c r="E448" t="s">
        <v>4303</v>
      </c>
      <c r="F448" t="s">
        <v>5813</v>
      </c>
      <c r="G448">
        <v>3</v>
      </c>
      <c r="H448" s="1">
        <v>3023033214</v>
      </c>
      <c r="I448" t="s">
        <v>4305</v>
      </c>
      <c r="J448" t="s">
        <v>4306</v>
      </c>
      <c r="K448" t="str">
        <f>VLOOKUP(DataMiner[[#This Row],[CodeIATA]],Geopositionnement[],5,FALSE)</f>
        <v>43.6261</v>
      </c>
      <c r="L448" t="str">
        <f>VLOOKUP(DataMiner[[#This Row],[CodeIATA]],Geopositionnement[],6,FALSE)</f>
        <v>-72.3042</v>
      </c>
    </row>
    <row r="449" spans="1:12" x14ac:dyDescent="0.25">
      <c r="A449" t="s">
        <v>2488</v>
      </c>
      <c r="B449" t="s">
        <v>2489</v>
      </c>
      <c r="C449" t="s">
        <v>1953</v>
      </c>
      <c r="D449" t="s">
        <v>2490</v>
      </c>
      <c r="E449" t="s">
        <v>1903</v>
      </c>
      <c r="F449" t="s">
        <v>2491</v>
      </c>
      <c r="G449">
        <v>3</v>
      </c>
      <c r="H449" s="1">
        <v>3023122193</v>
      </c>
      <c r="I449" t="s">
        <v>1905</v>
      </c>
      <c r="J449" t="s">
        <v>1906</v>
      </c>
      <c r="K449" t="e">
        <f>VLOOKUP(DataMiner[[#This Row],[CodeIATA]],Geopositionnement[],5,FALSE)</f>
        <v>#N/A</v>
      </c>
      <c r="L449" t="e">
        <f>VLOOKUP(DataMiner[[#This Row],[CodeIATA]],Geopositionnement[],6,FALSE)</f>
        <v>#N/A</v>
      </c>
    </row>
    <row r="450" spans="1:12" x14ac:dyDescent="0.25">
      <c r="A450" t="s">
        <v>11021</v>
      </c>
      <c r="B450" t="s">
        <v>11022</v>
      </c>
      <c r="D450" t="s">
        <v>11023</v>
      </c>
      <c r="E450" t="s">
        <v>10969</v>
      </c>
      <c r="F450" t="s">
        <v>11024</v>
      </c>
      <c r="G450">
        <v>2</v>
      </c>
      <c r="H450" s="1">
        <v>3025137267</v>
      </c>
      <c r="I450" t="s">
        <v>10971</v>
      </c>
      <c r="J450" t="s">
        <v>10972</v>
      </c>
      <c r="K450" t="e">
        <f>VLOOKUP(DataMiner[[#This Row],[CodeIATA]],Geopositionnement[],5,FALSE)</f>
        <v>#N/A</v>
      </c>
      <c r="L450" t="e">
        <f>VLOOKUP(DataMiner[[#This Row],[CodeIATA]],Geopositionnement[],6,FALSE)</f>
        <v>#N/A</v>
      </c>
    </row>
    <row r="451" spans="1:12" x14ac:dyDescent="0.25">
      <c r="A451" t="s">
        <v>5670</v>
      </c>
      <c r="B451" t="s">
        <v>5671</v>
      </c>
      <c r="C451" t="s">
        <v>4507</v>
      </c>
      <c r="D451" t="s">
        <v>5672</v>
      </c>
      <c r="E451" t="s">
        <v>4303</v>
      </c>
      <c r="F451" t="s">
        <v>5673</v>
      </c>
      <c r="G451">
        <v>6</v>
      </c>
      <c r="H451" s="1">
        <v>3025703881</v>
      </c>
      <c r="I451" t="s">
        <v>4305</v>
      </c>
      <c r="J451" t="s">
        <v>4306</v>
      </c>
      <c r="K451" t="str">
        <f>VLOOKUP(DataMiner[[#This Row],[CodeIATA]],Geopositionnement[],5,FALSE)</f>
        <v>44.8658</v>
      </c>
      <c r="L451" t="str">
        <f>VLOOKUP(DataMiner[[#This Row],[CodeIATA]],Geopositionnement[],6,FALSE)</f>
        <v>-91.4843</v>
      </c>
    </row>
    <row r="452" spans="1:12" x14ac:dyDescent="0.25">
      <c r="A452" t="s">
        <v>2350</v>
      </c>
      <c r="B452" t="s">
        <v>2351</v>
      </c>
      <c r="C452" t="s">
        <v>1913</v>
      </c>
      <c r="D452" t="s">
        <v>2307</v>
      </c>
      <c r="E452" t="s">
        <v>1903</v>
      </c>
      <c r="F452" t="s">
        <v>2352</v>
      </c>
      <c r="G452">
        <v>6</v>
      </c>
      <c r="H452" s="1">
        <v>3026490187</v>
      </c>
      <c r="I452" t="s">
        <v>1905</v>
      </c>
      <c r="J452" t="s">
        <v>1906</v>
      </c>
      <c r="K452" t="str">
        <f>VLOOKUP(DataMiner[[#This Row],[CodeIATA]],Geopositionnement[],5,FALSE)</f>
        <v>45.5175</v>
      </c>
      <c r="L452" t="str">
        <f>VLOOKUP(DataMiner[[#This Row],[CodeIATA]],Geopositionnement[],6,FALSE)</f>
        <v>-73.416944</v>
      </c>
    </row>
    <row r="453" spans="1:12" x14ac:dyDescent="0.25">
      <c r="A453" t="s">
        <v>235</v>
      </c>
      <c r="B453" t="s">
        <v>236</v>
      </c>
      <c r="D453" t="s">
        <v>237</v>
      </c>
      <c r="E453" t="s">
        <v>139</v>
      </c>
      <c r="F453" t="s">
        <v>238</v>
      </c>
      <c r="G453">
        <v>8</v>
      </c>
      <c r="H453" s="1">
        <v>3027000000</v>
      </c>
      <c r="I453" t="s">
        <v>141</v>
      </c>
      <c r="J453" t="s">
        <v>142</v>
      </c>
      <c r="K453" t="str">
        <f>VLOOKUP(DataMiner[[#This Row],[CodeIATA]],Geopositionnement[],5,FALSE)</f>
        <v>34.793289</v>
      </c>
      <c r="L453" t="str">
        <f>VLOOKUP(DataMiner[[#This Row],[CodeIATA]],Geopositionnement[],6,FALSE)</f>
        <v>5.738231</v>
      </c>
    </row>
    <row r="454" spans="1:12" x14ac:dyDescent="0.25">
      <c r="A454" t="s">
        <v>9127</v>
      </c>
      <c r="B454" t="s">
        <v>9128</v>
      </c>
      <c r="D454" t="s">
        <v>9129</v>
      </c>
      <c r="E454" t="s">
        <v>8991</v>
      </c>
      <c r="F454" t="s">
        <v>9130</v>
      </c>
      <c r="G454">
        <v>1</v>
      </c>
      <c r="H454" s="1">
        <v>3029096562</v>
      </c>
      <c r="I454" t="s">
        <v>8993</v>
      </c>
      <c r="J454" t="s">
        <v>8994</v>
      </c>
      <c r="K454" t="str">
        <f>VLOOKUP(DataMiner[[#This Row],[CodeIATA]],Geopositionnement[],5,FALSE)</f>
        <v>20.451322</v>
      </c>
      <c r="L454" t="str">
        <f>VLOOKUP(DataMiner[[#This Row],[CodeIATA]],Geopositionnement[],6,FALSE)</f>
        <v>121.979883</v>
      </c>
    </row>
    <row r="455" spans="1:12" x14ac:dyDescent="0.25">
      <c r="A455" t="s">
        <v>3678</v>
      </c>
      <c r="B455" t="s">
        <v>3679</v>
      </c>
      <c r="D455" t="s">
        <v>3680</v>
      </c>
      <c r="E455" t="s">
        <v>3518</v>
      </c>
      <c r="F455" t="s">
        <v>3681</v>
      </c>
      <c r="G455">
        <v>1</v>
      </c>
      <c r="H455" s="1">
        <v>3029152169</v>
      </c>
      <c r="I455" t="s">
        <v>3520</v>
      </c>
      <c r="J455" t="s">
        <v>3521</v>
      </c>
      <c r="K455" t="str">
        <f>VLOOKUP(DataMiner[[#This Row],[CodeIATA]],Geopositionnement[],5,FALSE)</f>
        <v>0.978889</v>
      </c>
      <c r="L455" t="str">
        <f>VLOOKUP(DataMiner[[#This Row],[CodeIATA]],Geopositionnement[],6,FALSE)</f>
        <v>-76.605556</v>
      </c>
    </row>
    <row r="456" spans="1:12" x14ac:dyDescent="0.25">
      <c r="A456" t="s">
        <v>2616</v>
      </c>
      <c r="B456" t="s">
        <v>2617</v>
      </c>
      <c r="C456" t="s">
        <v>2030</v>
      </c>
      <c r="D456" t="s">
        <v>2618</v>
      </c>
      <c r="E456" t="s">
        <v>1903</v>
      </c>
      <c r="F456" t="s">
        <v>2619</v>
      </c>
      <c r="G456">
        <v>2</v>
      </c>
      <c r="H456" s="1">
        <v>3030104137</v>
      </c>
      <c r="I456" t="s">
        <v>1905</v>
      </c>
      <c r="J456" t="s">
        <v>1906</v>
      </c>
      <c r="K456" t="str">
        <f>VLOOKUP(DataMiner[[#This Row],[CodeIATA]],Geopositionnement[],5,FALSE)</f>
        <v>64.298889</v>
      </c>
      <c r="L456" t="str">
        <f>VLOOKUP(DataMiner[[#This Row],[CodeIATA]],Geopositionnement[],6,FALSE)</f>
        <v>-96.077778</v>
      </c>
    </row>
    <row r="457" spans="1:12" x14ac:dyDescent="0.25">
      <c r="A457" t="s">
        <v>7848</v>
      </c>
      <c r="B457" t="s">
        <v>7849</v>
      </c>
      <c r="D457" t="s">
        <v>7850</v>
      </c>
      <c r="E457" t="s">
        <v>7844</v>
      </c>
      <c r="F457" t="s">
        <v>7851</v>
      </c>
      <c r="G457">
        <v>5</v>
      </c>
      <c r="H457" s="1">
        <v>3030129349</v>
      </c>
      <c r="I457" t="s">
        <v>7846</v>
      </c>
      <c r="J457" t="s">
        <v>7847</v>
      </c>
      <c r="K457" t="str">
        <f>VLOOKUP(DataMiner[[#This Row],[CodeIATA]],Geopositionnement[],5,FALSE)</f>
        <v>-15.667144</v>
      </c>
      <c r="L457" t="str">
        <f>VLOOKUP(DataMiner[[#This Row],[CodeIATA]],Geopositionnement[],6,FALSE)</f>
        <v>46.351828</v>
      </c>
    </row>
    <row r="458" spans="1:12" x14ac:dyDescent="0.25">
      <c r="A458" t="s">
        <v>5706</v>
      </c>
      <c r="B458" t="s">
        <v>5707</v>
      </c>
      <c r="C458" t="s">
        <v>4870</v>
      </c>
      <c r="D458" t="s">
        <v>5708</v>
      </c>
      <c r="E458" t="s">
        <v>4303</v>
      </c>
      <c r="F458" t="s">
        <v>5709</v>
      </c>
      <c r="G458">
        <v>5</v>
      </c>
      <c r="H458" s="1">
        <v>3033771921</v>
      </c>
      <c r="I458" t="s">
        <v>4305</v>
      </c>
      <c r="J458" t="s">
        <v>4306</v>
      </c>
      <c r="K458" t="str">
        <f>VLOOKUP(DataMiner[[#This Row],[CodeIATA]],Geopositionnement[],5,FALSE)</f>
        <v>48.177939</v>
      </c>
      <c r="L458" t="str">
        <f>VLOOKUP(DataMiner[[#This Row],[CodeIATA]],Geopositionnement[],6,FALSE)</f>
        <v>-103.642347</v>
      </c>
    </row>
    <row r="459" spans="1:12" x14ac:dyDescent="0.25">
      <c r="A459" t="s">
        <v>5714</v>
      </c>
      <c r="B459" t="s">
        <v>5715</v>
      </c>
      <c r="C459" t="s">
        <v>4701</v>
      </c>
      <c r="D459" t="s">
        <v>5716</v>
      </c>
      <c r="E459" t="s">
        <v>4303</v>
      </c>
      <c r="F459" t="s">
        <v>5717</v>
      </c>
      <c r="G459">
        <v>4</v>
      </c>
      <c r="H459" s="1">
        <v>3033835483</v>
      </c>
      <c r="I459" t="s">
        <v>4305</v>
      </c>
      <c r="J459" t="s">
        <v>4306</v>
      </c>
      <c r="K459" t="e">
        <f>VLOOKUP(DataMiner[[#This Row],[CodeIATA]],Geopositionnement[],5,FALSE)</f>
        <v>#N/A</v>
      </c>
      <c r="L459" t="e">
        <f>VLOOKUP(DataMiner[[#This Row],[CodeIATA]],Geopositionnement[],6,FALSE)</f>
        <v>#N/A</v>
      </c>
    </row>
    <row r="460" spans="1:12" x14ac:dyDescent="0.25">
      <c r="A460" t="s">
        <v>1084</v>
      </c>
      <c r="B460" t="s">
        <v>1085</v>
      </c>
      <c r="C460" t="s">
        <v>817</v>
      </c>
      <c r="D460" t="s">
        <v>1086</v>
      </c>
      <c r="E460" t="s">
        <v>801</v>
      </c>
      <c r="F460" t="s">
        <v>1087</v>
      </c>
      <c r="G460">
        <v>9</v>
      </c>
      <c r="H460" s="1">
        <v>3035001342</v>
      </c>
      <c r="I460" t="s">
        <v>803</v>
      </c>
      <c r="J460" t="s">
        <v>804</v>
      </c>
      <c r="K460" t="e">
        <f>VLOOKUP(DataMiner[[#This Row],[CodeIATA]],Geopositionnement[],5,FALSE)</f>
        <v>#N/A</v>
      </c>
      <c r="L460" t="e">
        <f>VLOOKUP(DataMiner[[#This Row],[CodeIATA]],Geopositionnement[],6,FALSE)</f>
        <v>#N/A</v>
      </c>
    </row>
    <row r="461" spans="1:12" x14ac:dyDescent="0.25">
      <c r="A461" t="s">
        <v>11039</v>
      </c>
      <c r="B461" t="s">
        <v>11040</v>
      </c>
      <c r="D461" t="s">
        <v>11041</v>
      </c>
      <c r="E461" t="s">
        <v>11035</v>
      </c>
      <c r="F461" t="s">
        <v>11042</v>
      </c>
      <c r="G461">
        <v>8</v>
      </c>
      <c r="H461" s="1">
        <v>3035656572</v>
      </c>
      <c r="I461" t="s">
        <v>11037</v>
      </c>
      <c r="J461" t="s">
        <v>11038</v>
      </c>
      <c r="K461" t="str">
        <f>VLOOKUP(DataMiner[[#This Row],[CodeIATA]],Geopositionnement[],5,FALSE)</f>
        <v>15.966111</v>
      </c>
      <c r="L461" t="str">
        <f>VLOOKUP(DataMiner[[#This Row],[CodeIATA]],Geopositionnement[],6,FALSE)</f>
        <v>48.7883</v>
      </c>
    </row>
    <row r="462" spans="1:12" x14ac:dyDescent="0.25">
      <c r="A462" t="s">
        <v>2664</v>
      </c>
      <c r="B462" t="s">
        <v>2665</v>
      </c>
      <c r="C462" t="s">
        <v>2030</v>
      </c>
      <c r="D462" t="s">
        <v>2666</v>
      </c>
      <c r="E462" t="s">
        <v>1903</v>
      </c>
      <c r="F462" t="s">
        <v>2667</v>
      </c>
      <c r="G462">
        <v>1</v>
      </c>
      <c r="H462" s="1">
        <v>3038366666</v>
      </c>
      <c r="I462" t="s">
        <v>1905</v>
      </c>
      <c r="J462" t="s">
        <v>1906</v>
      </c>
      <c r="K462" t="e">
        <f>VLOOKUP(DataMiner[[#This Row],[CodeIATA]],Geopositionnement[],5,FALSE)</f>
        <v>#N/A</v>
      </c>
      <c r="L462" t="e">
        <f>VLOOKUP(DataMiner[[#This Row],[CodeIATA]],Geopositionnement[],6,FALSE)</f>
        <v>#N/A</v>
      </c>
    </row>
    <row r="463" spans="1:12" x14ac:dyDescent="0.25">
      <c r="A463" t="s">
        <v>3870</v>
      </c>
      <c r="B463" t="s">
        <v>3843</v>
      </c>
      <c r="D463" t="s">
        <v>3871</v>
      </c>
      <c r="E463" t="s">
        <v>3834</v>
      </c>
      <c r="F463" t="s">
        <v>3872</v>
      </c>
      <c r="G463">
        <v>6</v>
      </c>
      <c r="H463" s="1">
        <v>3038484422</v>
      </c>
      <c r="I463" t="s">
        <v>3836</v>
      </c>
      <c r="J463" t="s">
        <v>3837</v>
      </c>
      <c r="K463" t="e">
        <f>VLOOKUP(DataMiner[[#This Row],[CodeIATA]],Geopositionnement[],5,FALSE)</f>
        <v>#N/A</v>
      </c>
      <c r="L463" t="e">
        <f>VLOOKUP(DataMiner[[#This Row],[CodeIATA]],Geopositionnement[],6,FALSE)</f>
        <v>#N/A</v>
      </c>
    </row>
    <row r="464" spans="1:12" x14ac:dyDescent="0.25">
      <c r="A464" t="s">
        <v>2724</v>
      </c>
      <c r="B464" t="s">
        <v>2725</v>
      </c>
      <c r="C464" t="s">
        <v>1901</v>
      </c>
      <c r="D464" t="s">
        <v>2726</v>
      </c>
      <c r="E464" t="s">
        <v>1903</v>
      </c>
      <c r="F464" t="s">
        <v>2727</v>
      </c>
      <c r="G464">
        <v>1</v>
      </c>
      <c r="H464" s="1">
        <v>3039119402</v>
      </c>
      <c r="I464" t="s">
        <v>1905</v>
      </c>
      <c r="J464" t="s">
        <v>1906</v>
      </c>
      <c r="K464" t="str">
        <f>VLOOKUP(DataMiner[[#This Row],[CodeIATA]],Geopositionnement[],5,FALSE)</f>
        <v>52.49</v>
      </c>
      <c r="L464" t="str">
        <f>VLOOKUP(DataMiner[[#This Row],[CodeIATA]],Geopositionnement[],6,FALSE)</f>
        <v>-92.9711</v>
      </c>
    </row>
    <row r="465" spans="1:12" x14ac:dyDescent="0.25">
      <c r="A465" t="s">
        <v>9492</v>
      </c>
      <c r="B465" t="s">
        <v>9493</v>
      </c>
      <c r="D465" t="s">
        <v>9494</v>
      </c>
      <c r="E465" t="s">
        <v>9468</v>
      </c>
      <c r="F465" t="s">
        <v>9495</v>
      </c>
      <c r="G465">
        <v>4</v>
      </c>
      <c r="H465" s="1">
        <v>3039818282</v>
      </c>
      <c r="I465" t="s">
        <v>9470</v>
      </c>
      <c r="J465" t="s">
        <v>9471</v>
      </c>
      <c r="K465" t="str">
        <f>VLOOKUP(DataMiner[[#This Row],[CodeIATA]],Geopositionnement[],5,FALSE)</f>
        <v>47.025278</v>
      </c>
      <c r="L465" t="str">
        <f>VLOOKUP(DataMiner[[#This Row],[CodeIATA]],Geopositionnement[],6,FALSE)</f>
        <v>21.9025</v>
      </c>
    </row>
    <row r="466" spans="1:12" x14ac:dyDescent="0.25">
      <c r="A466" t="s">
        <v>2716</v>
      </c>
      <c r="B466" t="s">
        <v>2717</v>
      </c>
      <c r="C466" t="s">
        <v>1935</v>
      </c>
      <c r="D466" t="s">
        <v>2718</v>
      </c>
      <c r="E466" t="s">
        <v>1903</v>
      </c>
      <c r="F466" t="s">
        <v>2719</v>
      </c>
      <c r="G466">
        <v>1</v>
      </c>
      <c r="H466" s="1">
        <v>3040837383</v>
      </c>
      <c r="I466" t="s">
        <v>1905</v>
      </c>
      <c r="J466" t="s">
        <v>1906</v>
      </c>
      <c r="K466" t="str">
        <f>VLOOKUP(DataMiner[[#This Row],[CodeIATA]],Geopositionnement[],5,FALSE)</f>
        <v>56.792778</v>
      </c>
      <c r="L466" t="str">
        <f>VLOOKUP(DataMiner[[#This Row],[CodeIATA]],Geopositionnement[],6,FALSE)</f>
        <v>-98.907222</v>
      </c>
    </row>
    <row r="467" spans="1:12" x14ac:dyDescent="0.25">
      <c r="A467" t="s">
        <v>2484</v>
      </c>
      <c r="B467" t="s">
        <v>2485</v>
      </c>
      <c r="C467" t="s">
        <v>1901</v>
      </c>
      <c r="D467" t="s">
        <v>2486</v>
      </c>
      <c r="E467" t="s">
        <v>1903</v>
      </c>
      <c r="F467" t="s">
        <v>2487</v>
      </c>
      <c r="G467">
        <v>2</v>
      </c>
      <c r="H467" s="1">
        <v>3040956857</v>
      </c>
      <c r="I467" t="s">
        <v>1905</v>
      </c>
      <c r="J467" t="s">
        <v>1906</v>
      </c>
      <c r="K467" t="str">
        <f>VLOOKUP(DataMiner[[#This Row],[CodeIATA]],Geopositionnement[],5,FALSE)</f>
        <v>51.446388</v>
      </c>
      <c r="L467" t="str">
        <f>VLOOKUP(DataMiner[[#This Row],[CodeIATA]],Geopositionnement[],6,FALSE)</f>
        <v>-90.214167</v>
      </c>
    </row>
    <row r="468" spans="1:12" x14ac:dyDescent="0.25">
      <c r="A468" t="s">
        <v>8743</v>
      </c>
      <c r="B468" t="s">
        <v>8744</v>
      </c>
      <c r="D468" t="s">
        <v>8745</v>
      </c>
      <c r="E468" t="s">
        <v>8659</v>
      </c>
      <c r="F468" t="s">
        <v>8746</v>
      </c>
      <c r="G468">
        <v>2</v>
      </c>
      <c r="H468" s="1">
        <v>3041304137</v>
      </c>
      <c r="I468" t="s">
        <v>8661</v>
      </c>
      <c r="J468" t="s">
        <v>8662</v>
      </c>
      <c r="K468" t="e">
        <f>VLOOKUP(DataMiner[[#This Row],[CodeIATA]],Geopositionnement[],5,FALSE)</f>
        <v>#N/A</v>
      </c>
      <c r="L468" t="e">
        <f>VLOOKUP(DataMiner[[#This Row],[CodeIATA]],Geopositionnement[],6,FALSE)</f>
        <v>#N/A</v>
      </c>
    </row>
    <row r="469" spans="1:12" x14ac:dyDescent="0.25">
      <c r="A469" t="s">
        <v>2728</v>
      </c>
      <c r="B469" t="s">
        <v>2729</v>
      </c>
      <c r="C469" t="s">
        <v>1901</v>
      </c>
      <c r="D469" t="s">
        <v>2730</v>
      </c>
      <c r="E469" t="s">
        <v>1903</v>
      </c>
      <c r="F469" t="s">
        <v>2731</v>
      </c>
      <c r="G469">
        <v>1</v>
      </c>
      <c r="H469" s="1">
        <v>3043427835</v>
      </c>
      <c r="I469" t="s">
        <v>1905</v>
      </c>
      <c r="J469" t="s">
        <v>1906</v>
      </c>
      <c r="K469" t="str">
        <f>VLOOKUP(DataMiner[[#This Row],[CodeIATA]],Geopositionnement[],5,FALSE)</f>
        <v>52.1133</v>
      </c>
      <c r="L469" t="str">
        <f>VLOOKUP(DataMiner[[#This Row],[CodeIATA]],Geopositionnement[],6,FALSE)</f>
        <v>-94.2556</v>
      </c>
    </row>
    <row r="470" spans="1:12" x14ac:dyDescent="0.25">
      <c r="A470" t="s">
        <v>5634</v>
      </c>
      <c r="B470" t="s">
        <v>5635</v>
      </c>
      <c r="C470" t="s">
        <v>4935</v>
      </c>
      <c r="D470" t="s">
        <v>5636</v>
      </c>
      <c r="E470" t="s">
        <v>4303</v>
      </c>
      <c r="F470" t="s">
        <v>5637</v>
      </c>
      <c r="G470">
        <v>7</v>
      </c>
      <c r="H470" s="1">
        <v>3043496290</v>
      </c>
      <c r="I470" t="s">
        <v>4305</v>
      </c>
      <c r="J470" t="s">
        <v>4306</v>
      </c>
      <c r="K470" t="str">
        <f>VLOOKUP(DataMiner[[#This Row],[CodeIATA]],Geopositionnement[],5,FALSE)</f>
        <v>44.7692</v>
      </c>
      <c r="L470" t="str">
        <f>VLOOKUP(DataMiner[[#This Row],[CodeIATA]],Geopositionnement[],6,FALSE)</f>
        <v>-106.98</v>
      </c>
    </row>
    <row r="471" spans="1:12" x14ac:dyDescent="0.25">
      <c r="A471" t="s">
        <v>10604</v>
      </c>
      <c r="B471" t="s">
        <v>10605</v>
      </c>
      <c r="D471" t="s">
        <v>10606</v>
      </c>
      <c r="E471" t="s">
        <v>10573</v>
      </c>
      <c r="F471" t="s">
        <v>10607</v>
      </c>
      <c r="G471">
        <v>10</v>
      </c>
      <c r="H471" s="1">
        <v>3044644523</v>
      </c>
      <c r="I471" t="s">
        <v>10575</v>
      </c>
      <c r="J471" t="s">
        <v>10576</v>
      </c>
      <c r="K471" t="str">
        <f>VLOOKUP(DataMiner[[#This Row],[CodeIATA]],Geopositionnement[],5,FALSE)</f>
        <v>12.679944</v>
      </c>
      <c r="L471" t="str">
        <f>VLOOKUP(DataMiner[[#This Row],[CodeIATA]],Geopositionnement[],6,FALSE)</f>
        <v>101.005028</v>
      </c>
    </row>
    <row r="472" spans="1:12" x14ac:dyDescent="0.25">
      <c r="A472" t="s">
        <v>10649</v>
      </c>
      <c r="B472" t="s">
        <v>10650</v>
      </c>
      <c r="D472" t="s">
        <v>10651</v>
      </c>
      <c r="E472" t="s">
        <v>10645</v>
      </c>
      <c r="F472" t="s">
        <v>10652</v>
      </c>
      <c r="G472">
        <v>3</v>
      </c>
      <c r="H472" s="1">
        <v>3045528103</v>
      </c>
      <c r="I472" t="s">
        <v>10647</v>
      </c>
      <c r="J472" t="s">
        <v>10648</v>
      </c>
      <c r="K472" t="str">
        <f>VLOOKUP(DataMiner[[#This Row],[CodeIATA]],Geopositionnement[],5,FALSE)</f>
        <v>-18.585336</v>
      </c>
      <c r="L472" t="str">
        <f>VLOOKUP(DataMiner[[#This Row],[CodeIATA]],Geopositionnement[],6,FALSE)</f>
        <v>-173.961717</v>
      </c>
    </row>
    <row r="473" spans="1:12" x14ac:dyDescent="0.25">
      <c r="A473" t="s">
        <v>5630</v>
      </c>
      <c r="B473" t="s">
        <v>5631</v>
      </c>
      <c r="C473" t="s">
        <v>4935</v>
      </c>
      <c r="D473" t="s">
        <v>5632</v>
      </c>
      <c r="E473" t="s">
        <v>4303</v>
      </c>
      <c r="F473" t="s">
        <v>5633</v>
      </c>
      <c r="G473">
        <v>6</v>
      </c>
      <c r="H473" s="1">
        <v>3045697124</v>
      </c>
      <c r="I473" t="s">
        <v>4305</v>
      </c>
      <c r="J473" t="s">
        <v>4306</v>
      </c>
      <c r="K473" t="str">
        <f>VLOOKUP(DataMiner[[#This Row],[CodeIATA]],Geopositionnement[],5,FALSE)</f>
        <v>43.064167</v>
      </c>
      <c r="L473" t="str">
        <f>VLOOKUP(DataMiner[[#This Row],[CodeIATA]],Geopositionnement[],6,FALSE)</f>
        <v>-108.459722</v>
      </c>
    </row>
    <row r="474" spans="1:12" x14ac:dyDescent="0.25">
      <c r="A474" t="s">
        <v>9247</v>
      </c>
      <c r="B474" t="s">
        <v>9248</v>
      </c>
      <c r="D474" t="s">
        <v>9249</v>
      </c>
      <c r="E474" t="s">
        <v>9208</v>
      </c>
      <c r="F474" t="s">
        <v>9250</v>
      </c>
      <c r="G474">
        <v>2</v>
      </c>
      <c r="H474" s="1">
        <v>3047975757</v>
      </c>
      <c r="I474" t="s">
        <v>9210</v>
      </c>
      <c r="J474" t="s">
        <v>9211</v>
      </c>
      <c r="K474" t="str">
        <f>VLOOKUP(DataMiner[[#This Row],[CodeIATA]],Geopositionnement[],5,FALSE)</f>
        <v>-22.434069</v>
      </c>
      <c r="L474" t="str">
        <f>VLOOKUP(DataMiner[[#This Row],[CodeIATA]],Geopositionnement[],6,FALSE)</f>
        <v>-151.360614</v>
      </c>
    </row>
    <row r="475" spans="1:12" x14ac:dyDescent="0.25">
      <c r="A475" t="s">
        <v>3827</v>
      </c>
      <c r="B475" t="s">
        <v>3828</v>
      </c>
      <c r="D475" t="s">
        <v>3829</v>
      </c>
      <c r="E475" t="s">
        <v>3799</v>
      </c>
      <c r="F475" t="s">
        <v>3830</v>
      </c>
      <c r="G475">
        <v>2</v>
      </c>
      <c r="H475" s="1">
        <v>3048429403</v>
      </c>
      <c r="I475" t="s">
        <v>3801</v>
      </c>
      <c r="J475" t="s">
        <v>3802</v>
      </c>
      <c r="K475" t="str">
        <f>VLOOKUP(DataMiner[[#This Row],[CodeIATA]],Geopositionnement[],5,FALSE)</f>
        <v>43.285719</v>
      </c>
      <c r="L475" t="str">
        <f>VLOOKUP(DataMiner[[#This Row],[CodeIATA]],Geopositionnement[],6,FALSE)</f>
        <v>16.679719</v>
      </c>
    </row>
    <row r="476" spans="1:12" x14ac:dyDescent="0.25">
      <c r="A476" t="s">
        <v>2376</v>
      </c>
      <c r="B476" t="s">
        <v>2377</v>
      </c>
      <c r="C476" t="s">
        <v>1913</v>
      </c>
      <c r="D476" t="s">
        <v>2378</v>
      </c>
      <c r="E476" t="s">
        <v>1903</v>
      </c>
      <c r="F476" t="s">
        <v>2379</v>
      </c>
      <c r="G476">
        <v>4</v>
      </c>
      <c r="H476" s="1">
        <v>3048635483</v>
      </c>
      <c r="I476" t="s">
        <v>1905</v>
      </c>
      <c r="J476" t="s">
        <v>1906</v>
      </c>
      <c r="K476" t="str">
        <f>VLOOKUP(DataMiner[[#This Row],[CodeIATA]],Geopositionnement[],5,FALSE)</f>
        <v>49.7719</v>
      </c>
      <c r="L476" t="str">
        <f>VLOOKUP(DataMiner[[#This Row],[CodeIATA]],Geopositionnement[],6,FALSE)</f>
        <v>-74.5281</v>
      </c>
    </row>
    <row r="477" spans="1:12" x14ac:dyDescent="0.25">
      <c r="A477" t="s">
        <v>1088</v>
      </c>
      <c r="B477" t="s">
        <v>1089</v>
      </c>
      <c r="C477" t="s">
        <v>799</v>
      </c>
      <c r="D477" t="s">
        <v>1090</v>
      </c>
      <c r="E477" t="s">
        <v>801</v>
      </c>
      <c r="F477" t="s">
        <v>1091</v>
      </c>
      <c r="G477">
        <v>3</v>
      </c>
      <c r="H477" s="1">
        <v>3048705389</v>
      </c>
      <c r="I477" t="s">
        <v>803</v>
      </c>
      <c r="J477" t="s">
        <v>804</v>
      </c>
      <c r="K477" t="str">
        <f>VLOOKUP(DataMiner[[#This Row],[CodeIATA]],Geopositionnement[],5,FALSE)</f>
        <v>-33.4094</v>
      </c>
      <c r="L477" t="str">
        <f>VLOOKUP(DataMiner[[#This Row],[CodeIATA]],Geopositionnement[],6,FALSE)</f>
        <v>149.652</v>
      </c>
    </row>
    <row r="478" spans="1:12" x14ac:dyDescent="0.25">
      <c r="A478" t="s">
        <v>9699</v>
      </c>
      <c r="B478" t="s">
        <v>9700</v>
      </c>
      <c r="D478" t="s">
        <v>9701</v>
      </c>
      <c r="E478" t="s">
        <v>9530</v>
      </c>
      <c r="F478" t="s">
        <v>9702</v>
      </c>
      <c r="G478">
        <v>2</v>
      </c>
      <c r="H478" s="1">
        <v>3050002744</v>
      </c>
      <c r="I478" t="s">
        <v>9532</v>
      </c>
      <c r="J478" t="s">
        <v>9533</v>
      </c>
      <c r="K478" t="str">
        <f>VLOOKUP(DataMiner[[#This Row],[CodeIATA]],Geopositionnement[],5,FALSE)</f>
        <v>51.894167</v>
      </c>
      <c r="L478" t="str">
        <f>VLOOKUP(DataMiner[[#This Row],[CodeIATA]],Geopositionnement[],6,FALSE)</f>
        <v>-2.167222</v>
      </c>
    </row>
    <row r="479" spans="1:12" x14ac:dyDescent="0.25">
      <c r="A479" t="s">
        <v>2636</v>
      </c>
      <c r="B479" t="s">
        <v>2637</v>
      </c>
      <c r="C479" t="s">
        <v>1935</v>
      </c>
      <c r="D479" t="s">
        <v>2638</v>
      </c>
      <c r="E479" t="s">
        <v>1903</v>
      </c>
      <c r="F479" t="s">
        <v>2639</v>
      </c>
      <c r="G479">
        <v>1</v>
      </c>
      <c r="H479" s="1">
        <v>3052861955</v>
      </c>
      <c r="I479" t="s">
        <v>1905</v>
      </c>
      <c r="J479" t="s">
        <v>1906</v>
      </c>
      <c r="K479" t="str">
        <f>VLOOKUP(DataMiner[[#This Row],[CodeIATA]],Geopositionnement[],5,FALSE)</f>
        <v>54.610833</v>
      </c>
      <c r="L479" t="str">
        <f>VLOOKUP(DataMiner[[#This Row],[CodeIATA]],Geopositionnement[],6,FALSE)</f>
        <v>-97.760278</v>
      </c>
    </row>
    <row r="480" spans="1:12" x14ac:dyDescent="0.25">
      <c r="A480" t="s">
        <v>2584</v>
      </c>
      <c r="B480" t="s">
        <v>2585</v>
      </c>
      <c r="C480" t="s">
        <v>845</v>
      </c>
      <c r="D480" t="s">
        <v>2586</v>
      </c>
      <c r="E480" t="s">
        <v>1903</v>
      </c>
      <c r="F480" t="s">
        <v>2587</v>
      </c>
      <c r="G480">
        <v>2</v>
      </c>
      <c r="H480" s="1">
        <v>3053252672</v>
      </c>
      <c r="I480" t="s">
        <v>1905</v>
      </c>
      <c r="J480" t="s">
        <v>1906</v>
      </c>
      <c r="K480" t="str">
        <f>VLOOKUP(DataMiner[[#This Row],[CodeIATA]],Geopositionnement[],5,FALSE)</f>
        <v>70.762778</v>
      </c>
      <c r="L480" t="str">
        <f>VLOOKUP(DataMiner[[#This Row],[CodeIATA]],Geopositionnement[],6,FALSE)</f>
        <v>-117.806111</v>
      </c>
    </row>
    <row r="481" spans="1:12" x14ac:dyDescent="0.25">
      <c r="A481" t="s">
        <v>5646</v>
      </c>
      <c r="B481" t="s">
        <v>5647</v>
      </c>
      <c r="C481" t="s">
        <v>4692</v>
      </c>
      <c r="D481" t="s">
        <v>5648</v>
      </c>
      <c r="E481" t="s">
        <v>4303</v>
      </c>
      <c r="F481" t="s">
        <v>5649</v>
      </c>
      <c r="G481">
        <v>6</v>
      </c>
      <c r="H481" s="1">
        <v>3053281497</v>
      </c>
      <c r="I481" t="s">
        <v>4305</v>
      </c>
      <c r="J481" t="s">
        <v>4306</v>
      </c>
      <c r="K481" t="str">
        <f>VLOOKUP(DataMiner[[#This Row],[CodeIATA]],Geopositionnement[],5,FALSE)</f>
        <v>46.688958</v>
      </c>
      <c r="L481" t="str">
        <f>VLOOKUP(DataMiner[[#This Row],[CodeIATA]],Geopositionnement[],6,FALSE)</f>
        <v>-68.044797</v>
      </c>
    </row>
    <row r="482" spans="1:12" x14ac:dyDescent="0.25">
      <c r="A482" t="s">
        <v>9951</v>
      </c>
      <c r="B482" t="s">
        <v>9952</v>
      </c>
      <c r="D482" t="s">
        <v>9953</v>
      </c>
      <c r="E482" t="s">
        <v>9730</v>
      </c>
      <c r="F482" t="s">
        <v>9954</v>
      </c>
      <c r="G482">
        <v>10</v>
      </c>
      <c r="H482" s="1">
        <v>3053425913</v>
      </c>
      <c r="I482" t="s">
        <v>9732</v>
      </c>
      <c r="J482" t="s">
        <v>9733</v>
      </c>
      <c r="K482" t="str">
        <f>VLOOKUP(DataMiner[[#This Row],[CodeIATA]],Geopositionnement[],5,FALSE)</f>
        <v>53.74</v>
      </c>
      <c r="L482" t="str">
        <f>VLOOKUP(DataMiner[[#This Row],[CodeIATA]],Geopositionnement[],6,FALSE)</f>
        <v>91.385</v>
      </c>
    </row>
    <row r="483" spans="1:12" x14ac:dyDescent="0.25">
      <c r="A483" t="s">
        <v>10026</v>
      </c>
      <c r="B483" t="s">
        <v>10027</v>
      </c>
      <c r="D483" t="s">
        <v>10028</v>
      </c>
      <c r="E483" t="s">
        <v>10010</v>
      </c>
      <c r="F483" t="s">
        <v>10029</v>
      </c>
      <c r="G483">
        <v>7</v>
      </c>
      <c r="H483" s="1">
        <v>3053505847</v>
      </c>
      <c r="I483" t="s">
        <v>10012</v>
      </c>
      <c r="J483" t="s">
        <v>10013</v>
      </c>
      <c r="K483" t="e">
        <f>VLOOKUP(DataMiner[[#This Row],[CodeIATA]],Geopositionnement[],5,FALSE)</f>
        <v>#N/A</v>
      </c>
      <c r="L483" t="e">
        <f>VLOOKUP(DataMiner[[#This Row],[CodeIATA]],Geopositionnement[],6,FALSE)</f>
        <v>#N/A</v>
      </c>
    </row>
    <row r="484" spans="1:12" x14ac:dyDescent="0.25">
      <c r="A484" t="s">
        <v>5674</v>
      </c>
      <c r="B484" t="s">
        <v>5675</v>
      </c>
      <c r="C484" t="s">
        <v>4380</v>
      </c>
      <c r="D484" t="s">
        <v>5676</v>
      </c>
      <c r="E484" t="s">
        <v>4303</v>
      </c>
      <c r="F484" t="s">
        <v>5677</v>
      </c>
      <c r="G484">
        <v>5</v>
      </c>
      <c r="H484" s="1">
        <v>3053954959</v>
      </c>
      <c r="I484" t="s">
        <v>4305</v>
      </c>
      <c r="J484" t="s">
        <v>4306</v>
      </c>
      <c r="K484" t="e">
        <f>VLOOKUP(DataMiner[[#This Row],[CodeIATA]],Geopositionnement[],5,FALSE)</f>
        <v>#N/A</v>
      </c>
      <c r="L484" t="e">
        <f>VLOOKUP(DataMiner[[#This Row],[CodeIATA]],Geopositionnement[],6,FALSE)</f>
        <v>#N/A</v>
      </c>
    </row>
    <row r="485" spans="1:12" x14ac:dyDescent="0.25">
      <c r="A485" t="s">
        <v>6889</v>
      </c>
      <c r="B485" t="s">
        <v>6890</v>
      </c>
      <c r="D485" t="s">
        <v>6891</v>
      </c>
      <c r="E485" t="s">
        <v>6665</v>
      </c>
      <c r="F485" t="s">
        <v>6892</v>
      </c>
      <c r="G485">
        <v>1</v>
      </c>
      <c r="H485" s="1">
        <v>3053982453</v>
      </c>
      <c r="I485" t="s">
        <v>6667</v>
      </c>
      <c r="J485" t="s">
        <v>6668</v>
      </c>
      <c r="K485" t="e">
        <f>VLOOKUP(DataMiner[[#This Row],[CodeIATA]],Geopositionnement[],5,FALSE)</f>
        <v>#N/A</v>
      </c>
      <c r="L485" t="e">
        <f>VLOOKUP(DataMiner[[#This Row],[CodeIATA]],Geopositionnement[],6,FALSE)</f>
        <v>#N/A</v>
      </c>
    </row>
    <row r="486" spans="1:12" x14ac:dyDescent="0.25">
      <c r="A486" t="s">
        <v>2432</v>
      </c>
      <c r="B486" t="s">
        <v>2433</v>
      </c>
      <c r="C486" t="s">
        <v>1948</v>
      </c>
      <c r="D486" t="s">
        <v>2434</v>
      </c>
      <c r="E486" t="s">
        <v>1903</v>
      </c>
      <c r="F486" t="s">
        <v>2435</v>
      </c>
      <c r="G486">
        <v>3</v>
      </c>
      <c r="H486" s="1">
        <v>3055342312</v>
      </c>
      <c r="I486" t="s">
        <v>1905</v>
      </c>
      <c r="J486" t="s">
        <v>1906</v>
      </c>
      <c r="K486" t="str">
        <f>VLOOKUP(DataMiner[[#This Row],[CodeIATA]],Geopositionnement[],5,FALSE)</f>
        <v>53.5619</v>
      </c>
      <c r="L486" t="str">
        <f>VLOOKUP(DataMiner[[#This Row],[CodeIATA]],Geopositionnement[],6,FALSE)</f>
        <v>-64.1064</v>
      </c>
    </row>
    <row r="487" spans="1:12" x14ac:dyDescent="0.25">
      <c r="A487" t="s">
        <v>1092</v>
      </c>
      <c r="B487" t="s">
        <v>1093</v>
      </c>
      <c r="C487" t="s">
        <v>817</v>
      </c>
      <c r="D487" t="s">
        <v>1094</v>
      </c>
      <c r="E487" t="s">
        <v>801</v>
      </c>
      <c r="F487" t="s">
        <v>1095</v>
      </c>
      <c r="G487">
        <v>3</v>
      </c>
      <c r="H487" s="1">
        <v>3056072397</v>
      </c>
      <c r="I487" t="s">
        <v>803</v>
      </c>
      <c r="J487" t="s">
        <v>804</v>
      </c>
      <c r="K487" t="str">
        <f>VLOOKUP(DataMiner[[#This Row],[CodeIATA]],Geopositionnement[],5,FALSE)</f>
        <v>-24.8806</v>
      </c>
      <c r="L487" t="str">
        <f>VLOOKUP(DataMiner[[#This Row],[CodeIATA]],Geopositionnement[],6,FALSE)</f>
        <v>113.672</v>
      </c>
    </row>
    <row r="488" spans="1:12" x14ac:dyDescent="0.25">
      <c r="A488" t="s">
        <v>1072</v>
      </c>
      <c r="B488" t="s">
        <v>1073</v>
      </c>
      <c r="C488" t="s">
        <v>812</v>
      </c>
      <c r="D488" t="s">
        <v>1074</v>
      </c>
      <c r="E488" t="s">
        <v>801</v>
      </c>
      <c r="F488" t="s">
        <v>1075</v>
      </c>
      <c r="G488">
        <v>4</v>
      </c>
      <c r="H488" s="1">
        <v>3057102733</v>
      </c>
      <c r="I488" t="s">
        <v>803</v>
      </c>
      <c r="J488" t="s">
        <v>804</v>
      </c>
      <c r="K488" t="str">
        <f>VLOOKUP(DataMiner[[#This Row],[CodeIATA]],Geopositionnement[],5,FALSE)</f>
        <v>-23.4342</v>
      </c>
      <c r="L488" t="str">
        <f>VLOOKUP(DataMiner[[#This Row],[CodeIATA]],Geopositionnement[],6,FALSE)</f>
        <v>144.28</v>
      </c>
    </row>
    <row r="489" spans="1:12" x14ac:dyDescent="0.25">
      <c r="A489" t="s">
        <v>6354</v>
      </c>
      <c r="B489" t="s">
        <v>6355</v>
      </c>
      <c r="D489" t="s">
        <v>6356</v>
      </c>
      <c r="E489" t="s">
        <v>6346</v>
      </c>
      <c r="F489" t="s">
        <v>6357</v>
      </c>
      <c r="G489">
        <v>4</v>
      </c>
      <c r="H489" s="1">
        <v>3057309110</v>
      </c>
      <c r="I489" t="s">
        <v>6348</v>
      </c>
      <c r="J489" t="s">
        <v>6349</v>
      </c>
      <c r="K489" t="str">
        <f>VLOOKUP(DataMiner[[#This Row],[CodeIATA]],Geopositionnement[],5,FALSE)</f>
        <v>61.160517</v>
      </c>
      <c r="L489" t="str">
        <f>VLOOKUP(DataMiner[[#This Row],[CodeIATA]],Geopositionnement[],6,FALSE)</f>
        <v>-45.425978</v>
      </c>
    </row>
    <row r="490" spans="1:12" x14ac:dyDescent="0.25">
      <c r="A490" t="s">
        <v>6343</v>
      </c>
      <c r="B490" t="s">
        <v>6344</v>
      </c>
      <c r="D490" t="s">
        <v>6345</v>
      </c>
      <c r="E490" t="s">
        <v>6346</v>
      </c>
      <c r="F490" t="s">
        <v>6347</v>
      </c>
      <c r="G490">
        <v>1</v>
      </c>
      <c r="H490" s="1">
        <v>3057966666</v>
      </c>
      <c r="I490" t="s">
        <v>6348</v>
      </c>
      <c r="J490" t="s">
        <v>6349</v>
      </c>
      <c r="K490" t="str">
        <f>VLOOKUP(DataMiner[[#This Row],[CodeIATA]],Geopositionnement[],5,FALSE)</f>
        <v>65.566667</v>
      </c>
      <c r="L490" t="str">
        <f>VLOOKUP(DataMiner[[#This Row],[CodeIATA]],Geopositionnement[],6,FALSE)</f>
        <v>-37.1166667</v>
      </c>
    </row>
    <row r="491" spans="1:12" x14ac:dyDescent="0.25">
      <c r="A491" t="s">
        <v>2564</v>
      </c>
      <c r="B491" t="s">
        <v>2565</v>
      </c>
      <c r="C491" t="s">
        <v>2030</v>
      </c>
      <c r="D491" t="s">
        <v>2566</v>
      </c>
      <c r="E491" t="s">
        <v>1903</v>
      </c>
      <c r="F491" t="s">
        <v>2567</v>
      </c>
      <c r="G491">
        <v>2</v>
      </c>
      <c r="H491" s="1">
        <v>3058052672</v>
      </c>
      <c r="I491" t="s">
        <v>1905</v>
      </c>
      <c r="J491" t="s">
        <v>1906</v>
      </c>
      <c r="K491" t="str">
        <f>VLOOKUP(DataMiner[[#This Row],[CodeIATA]],Geopositionnement[],5,FALSE)</f>
        <v>74.716944</v>
      </c>
      <c r="L491" t="str">
        <f>VLOOKUP(DataMiner[[#This Row],[CodeIATA]],Geopositionnement[],6,FALSE)</f>
        <v>-94.969444</v>
      </c>
    </row>
    <row r="492" spans="1:12" x14ac:dyDescent="0.25">
      <c r="A492" t="s">
        <v>2822</v>
      </c>
      <c r="B492" t="s">
        <v>2823</v>
      </c>
      <c r="D492" t="s">
        <v>2824</v>
      </c>
      <c r="E492" t="s">
        <v>2814</v>
      </c>
      <c r="F492" t="s">
        <v>2825</v>
      </c>
      <c r="G492">
        <v>1</v>
      </c>
      <c r="H492" s="1">
        <v>3058164076</v>
      </c>
      <c r="I492" t="s">
        <v>2816</v>
      </c>
      <c r="J492" t="s">
        <v>2817</v>
      </c>
      <c r="K492" t="str">
        <f>VLOOKUP(DataMiner[[#This Row],[CodeIATA]],Geopositionnement[],5,FALSE)</f>
        <v>15.155928</v>
      </c>
      <c r="L492" t="str">
        <f>VLOOKUP(DataMiner[[#This Row],[CodeIATA]],Geopositionnement[],6,FALSE)</f>
        <v>-23.213703</v>
      </c>
    </row>
    <row r="493" spans="1:12" x14ac:dyDescent="0.25">
      <c r="A493" t="s">
        <v>6913</v>
      </c>
      <c r="B493" t="s">
        <v>6914</v>
      </c>
      <c r="D493" t="s">
        <v>6915</v>
      </c>
      <c r="E493" t="s">
        <v>6665</v>
      </c>
      <c r="F493" t="s">
        <v>6916</v>
      </c>
      <c r="G493">
        <v>3</v>
      </c>
      <c r="H493" s="1">
        <v>3058495811</v>
      </c>
      <c r="I493" t="s">
        <v>6667</v>
      </c>
      <c r="J493" t="s">
        <v>6668</v>
      </c>
      <c r="K493" t="e">
        <f>VLOOKUP(DataMiner[[#This Row],[CodeIATA]],Geopositionnement[],5,FALSE)</f>
        <v>#N/A</v>
      </c>
      <c r="L493" t="e">
        <f>VLOOKUP(DataMiner[[#This Row],[CodeIATA]],Geopositionnement[],6,FALSE)</f>
        <v>#N/A</v>
      </c>
    </row>
    <row r="494" spans="1:12" x14ac:dyDescent="0.25">
      <c r="A494" t="s">
        <v>5722</v>
      </c>
      <c r="B494" t="s">
        <v>5723</v>
      </c>
      <c r="C494" t="s">
        <v>4550</v>
      </c>
      <c r="D494" t="s">
        <v>5724</v>
      </c>
      <c r="E494" t="s">
        <v>4303</v>
      </c>
      <c r="F494" t="s">
        <v>5725</v>
      </c>
      <c r="G494">
        <v>4</v>
      </c>
      <c r="H494" s="1">
        <v>3058692896</v>
      </c>
      <c r="I494" t="s">
        <v>4305</v>
      </c>
      <c r="J494" t="s">
        <v>4306</v>
      </c>
      <c r="K494" t="str">
        <f>VLOOKUP(DataMiner[[#This Row],[CodeIATA]],Geopositionnement[],5,FALSE)</f>
        <v>56.4843</v>
      </c>
      <c r="L494" t="str">
        <f>VLOOKUP(DataMiner[[#This Row],[CodeIATA]],Geopositionnement[],6,FALSE)</f>
        <v>-132.37</v>
      </c>
    </row>
    <row r="495" spans="1:12" x14ac:dyDescent="0.25">
      <c r="A495" t="s">
        <v>5738</v>
      </c>
      <c r="B495" t="s">
        <v>5739</v>
      </c>
      <c r="C495" t="s">
        <v>4550</v>
      </c>
      <c r="D495" t="s">
        <v>5740</v>
      </c>
      <c r="E495" t="s">
        <v>4303</v>
      </c>
      <c r="F495" t="s">
        <v>5741</v>
      </c>
      <c r="G495">
        <v>4</v>
      </c>
      <c r="H495" s="1">
        <v>3059311111</v>
      </c>
      <c r="I495" t="s">
        <v>4305</v>
      </c>
      <c r="J495" t="s">
        <v>4306</v>
      </c>
      <c r="K495" t="str">
        <f>VLOOKUP(DataMiner[[#This Row],[CodeIATA]],Geopositionnement[],5,FALSE)</f>
        <v>63.888333</v>
      </c>
      <c r="L495" t="str">
        <f>VLOOKUP(DataMiner[[#This Row],[CodeIATA]],Geopositionnement[],6,FALSE)</f>
        <v>-160.798889</v>
      </c>
    </row>
    <row r="496" spans="1:12" x14ac:dyDescent="0.25">
      <c r="A496" t="s">
        <v>199</v>
      </c>
      <c r="B496" t="s">
        <v>200</v>
      </c>
      <c r="D496" t="s">
        <v>201</v>
      </c>
      <c r="E496" t="s">
        <v>139</v>
      </c>
      <c r="F496" t="s">
        <v>202</v>
      </c>
      <c r="G496">
        <v>10</v>
      </c>
      <c r="H496" s="1">
        <v>3060600000</v>
      </c>
      <c r="I496" t="s">
        <v>141</v>
      </c>
      <c r="J496" t="s">
        <v>142</v>
      </c>
      <c r="K496" t="str">
        <f>VLOOKUP(DataMiner[[#This Row],[CodeIATA]],Geopositionnement[],5,FALSE)</f>
        <v>31.6457</v>
      </c>
      <c r="L496" t="str">
        <f>VLOOKUP(DataMiner[[#This Row],[CodeIATA]],Geopositionnement[],6,FALSE)</f>
        <v>-2.26986</v>
      </c>
    </row>
    <row r="497" spans="1:12" x14ac:dyDescent="0.25">
      <c r="A497" t="s">
        <v>3999</v>
      </c>
      <c r="B497" t="s">
        <v>4000</v>
      </c>
      <c r="D497" t="s">
        <v>4001</v>
      </c>
      <c r="E497" t="s">
        <v>3967</v>
      </c>
      <c r="F497" t="s">
        <v>4002</v>
      </c>
      <c r="G497">
        <v>6</v>
      </c>
      <c r="H497" s="1">
        <v>3060709640</v>
      </c>
      <c r="I497" t="s">
        <v>3969</v>
      </c>
      <c r="J497" t="s">
        <v>3970</v>
      </c>
      <c r="K497" t="e">
        <f>VLOOKUP(DataMiner[[#This Row],[CodeIATA]],Geopositionnement[],5,FALSE)</f>
        <v>#N/A</v>
      </c>
      <c r="L497" t="e">
        <f>VLOOKUP(DataMiner[[#This Row],[CodeIATA]],Geopositionnement[],6,FALSE)</f>
        <v>#N/A</v>
      </c>
    </row>
    <row r="498" spans="1:12" x14ac:dyDescent="0.25">
      <c r="A498" t="s">
        <v>31</v>
      </c>
      <c r="B498" t="s">
        <v>32</v>
      </c>
      <c r="D498" t="s">
        <v>33</v>
      </c>
      <c r="E498" t="s">
        <v>3</v>
      </c>
      <c r="F498" t="s">
        <v>34</v>
      </c>
      <c r="G498">
        <v>4</v>
      </c>
      <c r="H498" s="1">
        <v>3061094287</v>
      </c>
      <c r="I498" t="s">
        <v>5</v>
      </c>
      <c r="J498" t="s">
        <v>6</v>
      </c>
      <c r="K498" t="e">
        <f>VLOOKUP(DataMiner[[#This Row],[CodeIATA]],Geopositionnement[],5,FALSE)</f>
        <v>#N/A</v>
      </c>
      <c r="L498" t="e">
        <f>VLOOKUP(DataMiner[[#This Row],[CodeIATA]],Geopositionnement[],6,FALSE)</f>
        <v>#N/A</v>
      </c>
    </row>
    <row r="499" spans="1:12" x14ac:dyDescent="0.25">
      <c r="A499" t="s">
        <v>31</v>
      </c>
      <c r="B499" t="s">
        <v>32</v>
      </c>
      <c r="D499" t="s">
        <v>33</v>
      </c>
      <c r="E499" t="s">
        <v>3</v>
      </c>
      <c r="F499" t="s">
        <v>34</v>
      </c>
      <c r="G499">
        <v>4</v>
      </c>
      <c r="H499" s="1">
        <v>3061094287</v>
      </c>
      <c r="I499" t="s">
        <v>5</v>
      </c>
      <c r="J499" t="s">
        <v>6</v>
      </c>
      <c r="K499" t="e">
        <f>VLOOKUP(DataMiner[[#This Row],[CodeIATA]],Geopositionnement[],5,FALSE)</f>
        <v>#N/A</v>
      </c>
      <c r="L499" t="e">
        <f>VLOOKUP(DataMiner[[#This Row],[CodeIATA]],Geopositionnement[],6,FALSE)</f>
        <v>#N/A</v>
      </c>
    </row>
    <row r="500" spans="1:12" x14ac:dyDescent="0.25">
      <c r="A500" t="s">
        <v>2572</v>
      </c>
      <c r="B500" t="s">
        <v>2573</v>
      </c>
      <c r="C500" t="s">
        <v>1901</v>
      </c>
      <c r="D500" t="s">
        <v>2574</v>
      </c>
      <c r="E500" t="s">
        <v>1903</v>
      </c>
      <c r="F500" t="s">
        <v>2575</v>
      </c>
      <c r="G500">
        <v>2</v>
      </c>
      <c r="H500" s="1">
        <v>3062104137</v>
      </c>
      <c r="I500" t="s">
        <v>1905</v>
      </c>
      <c r="J500" t="s">
        <v>1906</v>
      </c>
      <c r="K500" t="str">
        <f>VLOOKUP(DataMiner[[#This Row],[CodeIATA]],Geopositionnement[],5,FALSE)</f>
        <v>53.0125</v>
      </c>
      <c r="L500" t="str">
        <f>VLOOKUP(DataMiner[[#This Row],[CodeIATA]],Geopositionnement[],6,FALSE)</f>
        <v>-89.8553</v>
      </c>
    </row>
    <row r="501" spans="1:12" x14ac:dyDescent="0.25">
      <c r="A501" t="s">
        <v>10363</v>
      </c>
      <c r="B501" t="s">
        <v>10364</v>
      </c>
      <c r="D501" t="s">
        <v>10365</v>
      </c>
      <c r="E501" t="s">
        <v>10327</v>
      </c>
      <c r="F501" t="s">
        <v>10366</v>
      </c>
      <c r="G501">
        <v>5</v>
      </c>
      <c r="H501" s="1">
        <v>3065995495</v>
      </c>
      <c r="I501" t="s">
        <v>10329</v>
      </c>
      <c r="J501" t="s">
        <v>10330</v>
      </c>
      <c r="K501" t="str">
        <f>VLOOKUP(DataMiner[[#This Row],[CodeIATA]],Geopositionnement[],5,FALSE)</f>
        <v>55.921686</v>
      </c>
      <c r="L501" t="str">
        <f>VLOOKUP(DataMiner[[#This Row],[CodeIATA]],Geopositionnement[],6,FALSE)</f>
        <v>14.085536</v>
      </c>
    </row>
    <row r="502" spans="1:12" x14ac:dyDescent="0.25">
      <c r="A502" t="s">
        <v>9691</v>
      </c>
      <c r="B502" t="s">
        <v>9692</v>
      </c>
      <c r="D502" t="s">
        <v>9693</v>
      </c>
      <c r="E502" t="s">
        <v>9530</v>
      </c>
      <c r="F502" t="s">
        <v>9694</v>
      </c>
      <c r="G502">
        <v>4</v>
      </c>
      <c r="H502" s="1">
        <v>3066151169</v>
      </c>
      <c r="I502" t="s">
        <v>9532</v>
      </c>
      <c r="J502" t="s">
        <v>9533</v>
      </c>
      <c r="K502" t="str">
        <f>VLOOKUP(DataMiner[[#This Row],[CodeIATA]],Geopositionnement[],5,FALSE)</f>
        <v>57.481111</v>
      </c>
      <c r="L502" t="str">
        <f>VLOOKUP(DataMiner[[#This Row],[CodeIATA]],Geopositionnement[],6,FALSE)</f>
        <v>-7.362778</v>
      </c>
    </row>
    <row r="503" spans="1:12" x14ac:dyDescent="0.25">
      <c r="A503" t="s">
        <v>3642</v>
      </c>
      <c r="B503" t="s">
        <v>3643</v>
      </c>
      <c r="D503" t="s">
        <v>3644</v>
      </c>
      <c r="E503" t="s">
        <v>3518</v>
      </c>
      <c r="F503" t="s">
        <v>3645</v>
      </c>
      <c r="G503">
        <v>3</v>
      </c>
      <c r="H503" s="1">
        <v>3066213349</v>
      </c>
      <c r="I503" t="s">
        <v>3520</v>
      </c>
      <c r="J503" t="s">
        <v>3521</v>
      </c>
      <c r="K503" t="str">
        <f>VLOOKUP(DataMiner[[#This Row],[CodeIATA]],Geopositionnement[],5,FALSE)</f>
        <v>1.814417</v>
      </c>
      <c r="L503" t="str">
        <f>VLOOKUP(DataMiner[[#This Row],[CodeIATA]],Geopositionnement[],6,FALSE)</f>
        <v>-78.749228</v>
      </c>
    </row>
    <row r="504" spans="1:12" x14ac:dyDescent="0.25">
      <c r="A504" t="s">
        <v>5654</v>
      </c>
      <c r="B504" t="s">
        <v>5655</v>
      </c>
      <c r="C504" t="s">
        <v>4401</v>
      </c>
      <c r="D504" t="s">
        <v>5656</v>
      </c>
      <c r="E504" t="s">
        <v>4303</v>
      </c>
      <c r="F504" t="s">
        <v>5657</v>
      </c>
      <c r="G504">
        <v>5</v>
      </c>
      <c r="H504" s="1">
        <v>3066940290</v>
      </c>
      <c r="I504" t="s">
        <v>4305</v>
      </c>
      <c r="J504" t="s">
        <v>4306</v>
      </c>
      <c r="K504" t="e">
        <f>VLOOKUP(DataMiner[[#This Row],[CodeIATA]],Geopositionnement[],5,FALSE)</f>
        <v>#N/A</v>
      </c>
      <c r="L504" t="e">
        <f>VLOOKUP(DataMiner[[#This Row],[CodeIATA]],Geopositionnement[],6,FALSE)</f>
        <v>#N/A</v>
      </c>
    </row>
    <row r="505" spans="1:12" x14ac:dyDescent="0.25">
      <c r="A505" t="s">
        <v>3634</v>
      </c>
      <c r="B505" t="s">
        <v>3635</v>
      </c>
      <c r="D505" t="s">
        <v>3636</v>
      </c>
      <c r="E505" t="s">
        <v>3518</v>
      </c>
      <c r="F505" t="s">
        <v>3637</v>
      </c>
      <c r="G505">
        <v>3</v>
      </c>
      <c r="H505" s="1">
        <v>3068056745</v>
      </c>
      <c r="I505" t="s">
        <v>3520</v>
      </c>
      <c r="J505" t="s">
        <v>3521</v>
      </c>
      <c r="K505" t="e">
        <f>VLOOKUP(DataMiner[[#This Row],[CodeIATA]],Geopositionnement[],5,FALSE)</f>
        <v>#N/A</v>
      </c>
      <c r="L505" t="e">
        <f>VLOOKUP(DataMiner[[#This Row],[CodeIATA]],Geopositionnement[],6,FALSE)</f>
        <v>#N/A</v>
      </c>
    </row>
    <row r="506" spans="1:12" x14ac:dyDescent="0.25">
      <c r="A506" t="s">
        <v>8897</v>
      </c>
      <c r="B506" t="s">
        <v>8898</v>
      </c>
      <c r="D506" t="s">
        <v>8899</v>
      </c>
      <c r="E506" t="s">
        <v>8861</v>
      </c>
      <c r="F506" t="s">
        <v>8900</v>
      </c>
      <c r="G506">
        <v>8</v>
      </c>
      <c r="H506" s="1">
        <v>3069413102</v>
      </c>
      <c r="I506" t="s">
        <v>8863</v>
      </c>
      <c r="J506" t="s">
        <v>8864</v>
      </c>
      <c r="K506" t="str">
        <f>VLOOKUP(DataMiner[[#This Row],[CodeIATA]],Geopositionnement[],5,FALSE)</f>
        <v>28.3839</v>
      </c>
      <c r="L506" t="str">
        <f>VLOOKUP(DataMiner[[#This Row],[CodeIATA]],Geopositionnement[],6,FALSE)</f>
        <v>70.279572</v>
      </c>
    </row>
    <row r="507" spans="1:12" x14ac:dyDescent="0.25">
      <c r="A507" t="s">
        <v>8901</v>
      </c>
      <c r="B507" t="s">
        <v>8902</v>
      </c>
      <c r="D507" t="s">
        <v>8903</v>
      </c>
      <c r="E507" t="s">
        <v>8861</v>
      </c>
      <c r="F507" t="s">
        <v>8904</v>
      </c>
      <c r="G507">
        <v>4</v>
      </c>
      <c r="H507" s="1">
        <v>3070136681</v>
      </c>
      <c r="I507" t="s">
        <v>8863</v>
      </c>
      <c r="J507" t="s">
        <v>8864</v>
      </c>
      <c r="K507" t="str">
        <f>VLOOKUP(DataMiner[[#This Row],[CodeIATA]],Geopositionnement[],5,FALSE)</f>
        <v>25.986369</v>
      </c>
      <c r="L507" t="str">
        <f>VLOOKUP(DataMiner[[#This Row],[CodeIATA]],Geopositionnement[],6,FALSE)</f>
        <v>63.030167</v>
      </c>
    </row>
    <row r="508" spans="1:12" x14ac:dyDescent="0.25">
      <c r="A508" t="s">
        <v>5662</v>
      </c>
      <c r="B508" t="s">
        <v>5663</v>
      </c>
      <c r="C508" t="s">
        <v>4324</v>
      </c>
      <c r="D508" t="s">
        <v>5664</v>
      </c>
      <c r="E508" t="s">
        <v>4303</v>
      </c>
      <c r="F508" t="s">
        <v>5665</v>
      </c>
      <c r="G508">
        <v>5</v>
      </c>
      <c r="H508" s="1">
        <v>3071158893</v>
      </c>
      <c r="I508" t="s">
        <v>4305</v>
      </c>
      <c r="J508" t="s">
        <v>4306</v>
      </c>
      <c r="K508" t="str">
        <f>VLOOKUP(DataMiner[[#This Row],[CodeIATA]],Geopositionnement[],5,FALSE)</f>
        <v>37.953759</v>
      </c>
      <c r="L508" t="str">
        <f>VLOOKUP(DataMiner[[#This Row],[CodeIATA]],Geopositionnement[],6,FALSE)</f>
        <v>-107.90848</v>
      </c>
    </row>
    <row r="509" spans="1:12" x14ac:dyDescent="0.25">
      <c r="A509" t="s">
        <v>3194</v>
      </c>
      <c r="B509" t="s">
        <v>3195</v>
      </c>
      <c r="D509" t="s">
        <v>3196</v>
      </c>
      <c r="E509" t="s">
        <v>2916</v>
      </c>
      <c r="F509" t="s">
        <v>3197</v>
      </c>
      <c r="G509">
        <v>7</v>
      </c>
      <c r="H509" s="1">
        <v>3071379141</v>
      </c>
      <c r="I509" t="s">
        <v>2918</v>
      </c>
      <c r="J509" t="s">
        <v>2919</v>
      </c>
      <c r="K509" t="str">
        <f>VLOOKUP(DataMiner[[#This Row],[CodeIATA]],Geopositionnement[],5,FALSE)</f>
        <v>41.1014</v>
      </c>
      <c r="L509" t="str">
        <f>VLOOKUP(DataMiner[[#This Row],[CodeIATA]],Geopositionnement[],6,FALSE)</f>
        <v>121.062</v>
      </c>
    </row>
    <row r="510" spans="1:12" x14ac:dyDescent="0.25">
      <c r="A510" t="s">
        <v>11013</v>
      </c>
      <c r="B510" t="s">
        <v>11014</v>
      </c>
      <c r="D510" t="s">
        <v>11015</v>
      </c>
      <c r="E510" t="s">
        <v>10969</v>
      </c>
      <c r="F510" t="s">
        <v>11016</v>
      </c>
      <c r="G510">
        <v>2</v>
      </c>
      <c r="H510" s="1">
        <v>3071469594</v>
      </c>
      <c r="I510" t="s">
        <v>10971</v>
      </c>
      <c r="J510" t="s">
        <v>10972</v>
      </c>
      <c r="K510" t="str">
        <f>VLOOKUP(DataMiner[[#This Row],[CodeIATA]],Geopositionnement[],5,FALSE)</f>
        <v>9.188049</v>
      </c>
      <c r="L510" t="str">
        <f>VLOOKUP(DataMiner[[#This Row],[CodeIATA]],Geopositionnement[],6,FALSE)</f>
        <v>105.174721</v>
      </c>
    </row>
    <row r="511" spans="1:12" x14ac:dyDescent="0.25">
      <c r="A511" t="s">
        <v>10222</v>
      </c>
      <c r="B511" t="s">
        <v>10223</v>
      </c>
      <c r="D511" t="s">
        <v>10224</v>
      </c>
      <c r="E511" t="s">
        <v>10214</v>
      </c>
      <c r="F511" t="s">
        <v>10225</v>
      </c>
      <c r="G511">
        <v>1</v>
      </c>
      <c r="H511" s="1">
        <v>3071703413</v>
      </c>
      <c r="I511" t="s">
        <v>10216</v>
      </c>
      <c r="J511" t="s">
        <v>10217</v>
      </c>
      <c r="K511" t="e">
        <f>VLOOKUP(DataMiner[[#This Row],[CodeIATA]],Geopositionnement[],5,FALSE)</f>
        <v>#N/A</v>
      </c>
      <c r="L511" t="e">
        <f>VLOOKUP(DataMiner[[#This Row],[CodeIATA]],Geopositionnement[],6,FALSE)</f>
        <v>#N/A</v>
      </c>
    </row>
    <row r="512" spans="1:12" x14ac:dyDescent="0.25">
      <c r="A512" t="s">
        <v>5602</v>
      </c>
      <c r="B512" t="s">
        <v>5603</v>
      </c>
      <c r="C512" t="s">
        <v>1527</v>
      </c>
      <c r="D512" t="s">
        <v>5604</v>
      </c>
      <c r="E512" t="s">
        <v>4303</v>
      </c>
      <c r="F512" t="s">
        <v>5605</v>
      </c>
      <c r="G512">
        <v>7</v>
      </c>
      <c r="H512" s="1">
        <v>3072447011</v>
      </c>
      <c r="I512" t="s">
        <v>4305</v>
      </c>
      <c r="J512" t="s">
        <v>4306</v>
      </c>
      <c r="K512" t="e">
        <f>VLOOKUP(DataMiner[[#This Row],[CodeIATA]],Geopositionnement[],5,FALSE)</f>
        <v>#N/A</v>
      </c>
      <c r="L512" t="e">
        <f>VLOOKUP(DataMiner[[#This Row],[CodeIATA]],Geopositionnement[],6,FALSE)</f>
        <v>#N/A</v>
      </c>
    </row>
    <row r="513" spans="1:12" x14ac:dyDescent="0.25">
      <c r="A513" t="s">
        <v>6231</v>
      </c>
      <c r="B513" t="s">
        <v>6232</v>
      </c>
      <c r="D513" t="s">
        <v>6233</v>
      </c>
      <c r="E513" t="s">
        <v>6068</v>
      </c>
      <c r="F513" t="s">
        <v>6234</v>
      </c>
      <c r="G513">
        <v>6</v>
      </c>
      <c r="H513" s="1">
        <v>3073016478</v>
      </c>
      <c r="I513" t="s">
        <v>6070</v>
      </c>
      <c r="J513" t="s">
        <v>6071</v>
      </c>
      <c r="K513" t="e">
        <f>VLOOKUP(DataMiner[[#This Row],[CodeIATA]],Geopositionnement[],5,FALSE)</f>
        <v>#N/A</v>
      </c>
      <c r="L513" t="e">
        <f>VLOOKUP(DataMiner[[#This Row],[CodeIATA]],Geopositionnement[],6,FALSE)</f>
        <v>#N/A</v>
      </c>
    </row>
    <row r="514" spans="1:12" x14ac:dyDescent="0.25">
      <c r="A514" t="s">
        <v>10442</v>
      </c>
      <c r="B514" t="s">
        <v>10443</v>
      </c>
      <c r="D514" t="s">
        <v>10444</v>
      </c>
      <c r="E514" t="s">
        <v>10327</v>
      </c>
      <c r="F514" t="s">
        <v>10445</v>
      </c>
      <c r="G514">
        <v>6</v>
      </c>
      <c r="H514" s="1">
        <v>3073146528</v>
      </c>
      <c r="I514" t="s">
        <v>10329</v>
      </c>
      <c r="J514" t="s">
        <v>10330</v>
      </c>
      <c r="K514" t="str">
        <f>VLOOKUP(DataMiner[[#This Row],[CodeIATA]],Geopositionnement[],5,FALSE)</f>
        <v>65.590278</v>
      </c>
      <c r="L514" t="str">
        <f>VLOOKUP(DataMiner[[#This Row],[CodeIATA]],Geopositionnement[],6,FALSE)</f>
        <v>19.281944</v>
      </c>
    </row>
    <row r="515" spans="1:12" x14ac:dyDescent="0.25">
      <c r="A515" t="s">
        <v>2384</v>
      </c>
      <c r="B515" t="s">
        <v>2385</v>
      </c>
      <c r="C515" t="s">
        <v>845</v>
      </c>
      <c r="D515" t="s">
        <v>2386</v>
      </c>
      <c r="E515" t="s">
        <v>1903</v>
      </c>
      <c r="F515" t="s">
        <v>2387</v>
      </c>
      <c r="G515">
        <v>4</v>
      </c>
      <c r="H515" s="1">
        <v>3074736681</v>
      </c>
      <c r="I515" t="s">
        <v>1905</v>
      </c>
      <c r="J515" t="s">
        <v>1906</v>
      </c>
      <c r="K515" t="str">
        <f>VLOOKUP(DataMiner[[#This Row],[CodeIATA]],Geopositionnement[],5,FALSE)</f>
        <v>60.020278</v>
      </c>
      <c r="L515" t="str">
        <f>VLOOKUP(DataMiner[[#This Row],[CodeIATA]],Geopositionnement[],6,FALSE)</f>
        <v>-111.961944</v>
      </c>
    </row>
    <row r="516" spans="1:12" x14ac:dyDescent="0.25">
      <c r="A516" t="s">
        <v>1060</v>
      </c>
      <c r="B516" t="s">
        <v>1061</v>
      </c>
      <c r="C516" t="s">
        <v>845</v>
      </c>
      <c r="D516" t="s">
        <v>1062</v>
      </c>
      <c r="E516" t="s">
        <v>801</v>
      </c>
      <c r="F516" t="s">
        <v>1063</v>
      </c>
      <c r="G516">
        <v>4</v>
      </c>
      <c r="H516" s="1">
        <v>3074927821</v>
      </c>
      <c r="I516" t="s">
        <v>803</v>
      </c>
      <c r="J516" t="s">
        <v>804</v>
      </c>
      <c r="K516" t="str">
        <f>VLOOKUP(DataMiner[[#This Row],[CodeIATA]],Geopositionnement[],5,FALSE)</f>
        <v>-13.975</v>
      </c>
      <c r="L516" t="str">
        <f>VLOOKUP(DataMiner[[#This Row],[CodeIATA]],Geopositionnement[],6,FALSE)</f>
        <v>136.46</v>
      </c>
    </row>
    <row r="517" spans="1:12" x14ac:dyDescent="0.25">
      <c r="A517" t="s">
        <v>1241</v>
      </c>
      <c r="B517" t="s">
        <v>1242</v>
      </c>
      <c r="D517" t="s">
        <v>1243</v>
      </c>
      <c r="E517" t="s">
        <v>1225</v>
      </c>
      <c r="F517" t="s">
        <v>1244</v>
      </c>
      <c r="G517">
        <v>1</v>
      </c>
      <c r="H517" s="1">
        <v>3075539344</v>
      </c>
      <c r="I517" t="s">
        <v>1227</v>
      </c>
      <c r="J517" t="s">
        <v>1228</v>
      </c>
      <c r="K517" t="str">
        <f>VLOOKUP(DataMiner[[#This Row],[CodeIATA]],Geopositionnement[],5,FALSE)</f>
        <v>23.179014</v>
      </c>
      <c r="L517" t="str">
        <f>VLOOKUP(DataMiner[[#This Row],[CodeIATA]],Geopositionnement[],6,FALSE)</f>
        <v>-75.093597</v>
      </c>
    </row>
    <row r="518" spans="1:12" x14ac:dyDescent="0.25">
      <c r="A518" t="s">
        <v>2508</v>
      </c>
      <c r="B518" t="s">
        <v>2509</v>
      </c>
      <c r="C518" t="s">
        <v>1913</v>
      </c>
      <c r="D518" t="s">
        <v>2510</v>
      </c>
      <c r="E518" t="s">
        <v>1903</v>
      </c>
      <c r="F518" t="s">
        <v>2511</v>
      </c>
      <c r="G518">
        <v>2</v>
      </c>
      <c r="H518" s="1">
        <v>3076165331</v>
      </c>
      <c r="I518" t="s">
        <v>1905</v>
      </c>
      <c r="J518" t="s">
        <v>1906</v>
      </c>
      <c r="K518" t="str">
        <f>VLOOKUP(DataMiner[[#This Row],[CodeIATA]],Geopositionnement[],5,FALSE)</f>
        <v>50.281944</v>
      </c>
      <c r="L518" t="str">
        <f>VLOOKUP(DataMiner[[#This Row],[CodeIATA]],Geopositionnement[],6,FALSE)</f>
        <v>-63.611389</v>
      </c>
    </row>
    <row r="519" spans="1:12" x14ac:dyDescent="0.25">
      <c r="A519" t="s">
        <v>2512</v>
      </c>
      <c r="B519" t="s">
        <v>2513</v>
      </c>
      <c r="C519" t="s">
        <v>1913</v>
      </c>
      <c r="D519" t="s">
        <v>2514</v>
      </c>
      <c r="E519" t="s">
        <v>1903</v>
      </c>
      <c r="F519" t="s">
        <v>2515</v>
      </c>
      <c r="G519">
        <v>2</v>
      </c>
      <c r="H519" s="1">
        <v>3077134062</v>
      </c>
      <c r="I519" t="s">
        <v>1905</v>
      </c>
      <c r="J519" t="s">
        <v>1906</v>
      </c>
      <c r="K519" t="str">
        <f>VLOOKUP(DataMiner[[#This Row],[CodeIATA]],Geopositionnement[],5,FALSE)</f>
        <v>50.19</v>
      </c>
      <c r="L519" t="str">
        <f>VLOOKUP(DataMiner[[#This Row],[CodeIATA]],Geopositionnement[],6,FALSE)</f>
        <v>-61.789167</v>
      </c>
    </row>
    <row r="520" spans="1:12" x14ac:dyDescent="0.25">
      <c r="A520" t="s">
        <v>5638</v>
      </c>
      <c r="B520" t="s">
        <v>5639</v>
      </c>
      <c r="C520" t="s">
        <v>4899</v>
      </c>
      <c r="D520" t="s">
        <v>5640</v>
      </c>
      <c r="E520" t="s">
        <v>4303</v>
      </c>
      <c r="F520" t="s">
        <v>5641</v>
      </c>
      <c r="G520">
        <v>5</v>
      </c>
      <c r="H520" s="1">
        <v>3077817188</v>
      </c>
      <c r="I520" t="s">
        <v>4305</v>
      </c>
      <c r="J520" t="s">
        <v>4306</v>
      </c>
      <c r="K520" t="str">
        <f>VLOOKUP(DataMiner[[#This Row],[CodeIATA]],Geopositionnement[],5,FALSE)</f>
        <v>44.3827</v>
      </c>
      <c r="L520" t="str">
        <f>VLOOKUP(DataMiner[[#This Row],[CodeIATA]],Geopositionnement[],6,FALSE)</f>
        <v>-100.286</v>
      </c>
    </row>
    <row r="521" spans="1:12" x14ac:dyDescent="0.25">
      <c r="A521" t="s">
        <v>2548</v>
      </c>
      <c r="B521" t="s">
        <v>2549</v>
      </c>
      <c r="C521" t="s">
        <v>845</v>
      </c>
      <c r="D521" t="s">
        <v>2550</v>
      </c>
      <c r="E521" t="s">
        <v>1903</v>
      </c>
      <c r="F521" t="s">
        <v>2551</v>
      </c>
      <c r="G521">
        <v>2</v>
      </c>
      <c r="H521" s="1">
        <v>3078852672</v>
      </c>
      <c r="I521" t="s">
        <v>1905</v>
      </c>
      <c r="J521" t="s">
        <v>1906</v>
      </c>
      <c r="K521" t="str">
        <f>VLOOKUP(DataMiner[[#This Row],[CodeIATA]],Geopositionnement[],5,FALSE)</f>
        <v>69.433334</v>
      </c>
      <c r="L521" t="str">
        <f>VLOOKUP(DataMiner[[#This Row],[CodeIATA]],Geopositionnement[],6,FALSE)</f>
        <v>-133.026389</v>
      </c>
    </row>
    <row r="522" spans="1:12" x14ac:dyDescent="0.25">
      <c r="A522" t="s">
        <v>459</v>
      </c>
      <c r="B522" t="s">
        <v>460</v>
      </c>
      <c r="D522" t="s">
        <v>461</v>
      </c>
      <c r="E522" t="s">
        <v>423</v>
      </c>
      <c r="F522" t="s">
        <v>462</v>
      </c>
      <c r="G522">
        <v>6</v>
      </c>
      <c r="H522" s="1">
        <v>3079521756</v>
      </c>
      <c r="I522" t="s">
        <v>425</v>
      </c>
      <c r="J522" t="s">
        <v>426</v>
      </c>
      <c r="K522" t="e">
        <f>VLOOKUP(DataMiner[[#This Row],[CodeIATA]],Geopositionnement[],5,FALSE)</f>
        <v>#N/A</v>
      </c>
      <c r="L522" t="e">
        <f>VLOOKUP(DataMiner[[#This Row],[CodeIATA]],Geopositionnement[],6,FALSE)</f>
        <v>#N/A</v>
      </c>
    </row>
    <row r="523" spans="1:12" x14ac:dyDescent="0.25">
      <c r="A523" t="s">
        <v>3449</v>
      </c>
      <c r="B523" t="s">
        <v>3450</v>
      </c>
      <c r="D523" t="s">
        <v>3451</v>
      </c>
      <c r="E523" t="s">
        <v>2916</v>
      </c>
      <c r="F523" t="s">
        <v>3452</v>
      </c>
      <c r="G523">
        <v>6</v>
      </c>
      <c r="H523" s="1">
        <v>3080010631</v>
      </c>
      <c r="I523" t="s">
        <v>2918</v>
      </c>
      <c r="J523" t="s">
        <v>2919</v>
      </c>
      <c r="K523" t="e">
        <f>VLOOKUP(DataMiner[[#This Row],[CodeIATA]],Geopositionnement[],5,FALSE)</f>
        <v>#N/A</v>
      </c>
      <c r="L523" t="e">
        <f>VLOOKUP(DataMiner[[#This Row],[CodeIATA]],Geopositionnement[],6,FALSE)</f>
        <v>#N/A</v>
      </c>
    </row>
    <row r="524" spans="1:12" x14ac:dyDescent="0.25">
      <c r="A524" t="s">
        <v>6725</v>
      </c>
      <c r="B524" t="s">
        <v>6726</v>
      </c>
      <c r="D524" t="s">
        <v>6727</v>
      </c>
      <c r="E524" t="s">
        <v>6665</v>
      </c>
      <c r="F524" t="s">
        <v>6728</v>
      </c>
      <c r="G524">
        <v>3</v>
      </c>
      <c r="H524" s="1">
        <v>3080611475</v>
      </c>
      <c r="I524" t="s">
        <v>6667</v>
      </c>
      <c r="J524" t="s">
        <v>6668</v>
      </c>
      <c r="K524" t="e">
        <f>VLOOKUP(DataMiner[[#This Row],[CodeIATA]],Geopositionnement[],5,FALSE)</f>
        <v>#N/A</v>
      </c>
      <c r="L524" t="e">
        <f>VLOOKUP(DataMiner[[#This Row],[CodeIATA]],Geopositionnement[],6,FALSE)</f>
        <v>#N/A</v>
      </c>
    </row>
    <row r="525" spans="1:12" x14ac:dyDescent="0.25">
      <c r="A525" t="s">
        <v>5678</v>
      </c>
      <c r="B525" t="s">
        <v>5679</v>
      </c>
      <c r="C525" t="s">
        <v>1576</v>
      </c>
      <c r="D525" t="s">
        <v>5680</v>
      </c>
      <c r="E525" t="s">
        <v>4303</v>
      </c>
      <c r="F525" t="s">
        <v>5681</v>
      </c>
      <c r="G525">
        <v>4</v>
      </c>
      <c r="H525" s="1">
        <v>3081556171</v>
      </c>
      <c r="I525" t="s">
        <v>4305</v>
      </c>
      <c r="J525" t="s">
        <v>4306</v>
      </c>
      <c r="K525" t="str">
        <f>VLOOKUP(DataMiner[[#This Row],[CodeIATA]],Geopositionnement[],5,FALSE)</f>
        <v>31.4671</v>
      </c>
      <c r="L525" t="str">
        <f>VLOOKUP(DataMiner[[#This Row],[CodeIATA]],Geopositionnement[],6,FALSE)</f>
        <v>-89.3371</v>
      </c>
    </row>
    <row r="526" spans="1:12" x14ac:dyDescent="0.25">
      <c r="A526" t="s">
        <v>747</v>
      </c>
      <c r="B526" t="s">
        <v>748</v>
      </c>
      <c r="D526" t="s">
        <v>749</v>
      </c>
      <c r="E526" t="s">
        <v>620</v>
      </c>
      <c r="F526" t="s">
        <v>750</v>
      </c>
      <c r="G526">
        <v>6</v>
      </c>
      <c r="H526" s="1">
        <v>3082905024</v>
      </c>
      <c r="I526" t="s">
        <v>622</v>
      </c>
      <c r="J526" t="s">
        <v>623</v>
      </c>
      <c r="K526" t="str">
        <f>VLOOKUP(DataMiner[[#This Row],[CodeIATA]],Geopositionnement[],5,FALSE)</f>
        <v>-31.571472</v>
      </c>
      <c r="L526" t="str">
        <f>VLOOKUP(DataMiner[[#This Row],[CodeIATA]],Geopositionnement[],6,FALSE)</f>
        <v>-68.418194</v>
      </c>
    </row>
    <row r="527" spans="1:12" x14ac:dyDescent="0.25">
      <c r="A527" t="s">
        <v>7731</v>
      </c>
      <c r="B527" t="s">
        <v>7732</v>
      </c>
      <c r="D527" t="s">
        <v>7733</v>
      </c>
      <c r="E527" t="s">
        <v>7723</v>
      </c>
      <c r="F527" t="s">
        <v>7734</v>
      </c>
      <c r="G527">
        <v>2</v>
      </c>
      <c r="H527" s="1">
        <v>3084011695</v>
      </c>
      <c r="I527" t="s">
        <v>7725</v>
      </c>
      <c r="J527" t="s">
        <v>7726</v>
      </c>
      <c r="K527" t="str">
        <f>VLOOKUP(DataMiner[[#This Row],[CodeIATA]],Geopositionnement[],5,FALSE)</f>
        <v>20.960556</v>
      </c>
      <c r="L527" t="str">
        <f>VLOOKUP(DataMiner[[#This Row],[CodeIATA]],Geopositionnement[],6,FALSE)</f>
        <v>101.4025</v>
      </c>
    </row>
    <row r="528" spans="1:12" x14ac:dyDescent="0.25">
      <c r="A528" t="s">
        <v>6673</v>
      </c>
      <c r="B528" t="s">
        <v>6674</v>
      </c>
      <c r="D528" t="s">
        <v>6675</v>
      </c>
      <c r="E528" t="s">
        <v>6665</v>
      </c>
      <c r="F528" t="s">
        <v>6676</v>
      </c>
      <c r="G528">
        <v>6</v>
      </c>
      <c r="H528" s="1">
        <v>3086294076</v>
      </c>
      <c r="I528" t="s">
        <v>6667</v>
      </c>
      <c r="J528" t="s">
        <v>6668</v>
      </c>
      <c r="K528" t="str">
        <f>VLOOKUP(DataMiner[[#This Row],[CodeIATA]],Geopositionnement[],5,FALSE)</f>
        <v>25.8839</v>
      </c>
      <c r="L528" t="str">
        <f>VLOOKUP(DataMiner[[#This Row],[CodeIATA]],Geopositionnement[],6,FALSE)</f>
        <v>93.7711</v>
      </c>
    </row>
    <row r="529" spans="1:12" x14ac:dyDescent="0.25">
      <c r="A529" t="s">
        <v>6801</v>
      </c>
      <c r="B529" t="s">
        <v>6802</v>
      </c>
      <c r="D529" t="s">
        <v>6803</v>
      </c>
      <c r="E529" t="s">
        <v>6665</v>
      </c>
      <c r="F529" t="s">
        <v>6804</v>
      </c>
      <c r="G529">
        <v>2</v>
      </c>
      <c r="H529" s="1">
        <v>3086549271</v>
      </c>
      <c r="I529" t="s">
        <v>6667</v>
      </c>
      <c r="J529" t="s">
        <v>6668</v>
      </c>
      <c r="K529" t="str">
        <f>VLOOKUP(DataMiner[[#This Row],[CodeIATA]],Geopositionnement[],5,FALSE)</f>
        <v>16.664658</v>
      </c>
      <c r="L529" t="str">
        <f>VLOOKUP(DataMiner[[#This Row],[CodeIATA]],Geopositionnement[],6,FALSE)</f>
        <v>74.289353</v>
      </c>
    </row>
    <row r="530" spans="1:12" x14ac:dyDescent="0.25">
      <c r="A530" t="s">
        <v>3622</v>
      </c>
      <c r="B530" t="s">
        <v>3623</v>
      </c>
      <c r="D530" t="s">
        <v>3624</v>
      </c>
      <c r="E530" t="s">
        <v>3518</v>
      </c>
      <c r="F530" t="s">
        <v>3625</v>
      </c>
      <c r="G530">
        <v>5</v>
      </c>
      <c r="H530" s="1">
        <v>3086717188</v>
      </c>
      <c r="I530" t="s">
        <v>3520</v>
      </c>
      <c r="J530" t="s">
        <v>3521</v>
      </c>
      <c r="K530" t="str">
        <f>VLOOKUP(DataMiner[[#This Row],[CodeIATA]],Geopositionnement[],5,FALSE)</f>
        <v>7.068881</v>
      </c>
      <c r="L530" t="str">
        <f>VLOOKUP(DataMiner[[#This Row],[CodeIATA]],Geopositionnement[],6,FALSE)</f>
        <v>-70.736925</v>
      </c>
    </row>
    <row r="531" spans="1:12" x14ac:dyDescent="0.25">
      <c r="A531" t="s">
        <v>5626</v>
      </c>
      <c r="B531" t="s">
        <v>5627</v>
      </c>
      <c r="C531" t="s">
        <v>4371</v>
      </c>
      <c r="D531" t="s">
        <v>5628</v>
      </c>
      <c r="E531" t="s">
        <v>4303</v>
      </c>
      <c r="F531" t="s">
        <v>5629</v>
      </c>
      <c r="G531">
        <v>5</v>
      </c>
      <c r="H531" s="1">
        <v>3087740290</v>
      </c>
      <c r="I531" t="s">
        <v>4305</v>
      </c>
      <c r="J531" t="s">
        <v>4306</v>
      </c>
      <c r="K531" t="str">
        <f>VLOOKUP(DataMiner[[#This Row],[CodeIATA]],Geopositionnement[],5,FALSE)</f>
        <v>45.546556</v>
      </c>
      <c r="L531" t="str">
        <f>VLOOKUP(DataMiner[[#This Row],[CodeIATA]],Geopositionnement[],6,FALSE)</f>
        <v>-94.059889</v>
      </c>
    </row>
    <row r="532" spans="1:12" x14ac:dyDescent="0.25">
      <c r="A532" t="s">
        <v>6921</v>
      </c>
      <c r="B532" t="s">
        <v>6922</v>
      </c>
      <c r="D532" t="s">
        <v>6923</v>
      </c>
      <c r="E532" t="s">
        <v>6665</v>
      </c>
      <c r="F532" t="s">
        <v>6924</v>
      </c>
      <c r="G532">
        <v>2</v>
      </c>
      <c r="H532" s="1">
        <v>3088293188</v>
      </c>
      <c r="I532" t="s">
        <v>6667</v>
      </c>
      <c r="J532" t="s">
        <v>6668</v>
      </c>
      <c r="K532" t="str">
        <f>VLOOKUP(DataMiner[[#This Row],[CodeIATA]],Geopositionnement[],5,FALSE)</f>
        <v>10.823656</v>
      </c>
      <c r="L532" t="str">
        <f>VLOOKUP(DataMiner[[#This Row],[CodeIATA]],Geopositionnement[],6,FALSE)</f>
        <v>72.176042</v>
      </c>
    </row>
    <row r="533" spans="1:12" x14ac:dyDescent="0.25">
      <c r="A533" t="s">
        <v>10548</v>
      </c>
      <c r="B533" t="s">
        <v>10549</v>
      </c>
      <c r="D533" t="s">
        <v>10550</v>
      </c>
      <c r="E533" t="s">
        <v>10532</v>
      </c>
      <c r="F533" t="s">
        <v>10551</v>
      </c>
      <c r="G533">
        <v>4</v>
      </c>
      <c r="H533" s="1">
        <v>3089294287</v>
      </c>
      <c r="I533" t="s">
        <v>10534</v>
      </c>
      <c r="J533" t="s">
        <v>10535</v>
      </c>
      <c r="K533" t="str">
        <f>VLOOKUP(DataMiner[[#This Row],[CodeIATA]],Geopositionnement[],5,FALSE)</f>
        <v>-4.883</v>
      </c>
      <c r="L533" t="str">
        <f>VLOOKUP(DataMiner[[#This Row],[CodeIATA]],Geopositionnement[],6,FALSE)</f>
        <v>29.633</v>
      </c>
    </row>
    <row r="534" spans="1:12" x14ac:dyDescent="0.25">
      <c r="A534" t="s">
        <v>10548</v>
      </c>
      <c r="B534" t="s">
        <v>10549</v>
      </c>
      <c r="D534" t="s">
        <v>10550</v>
      </c>
      <c r="E534" t="s">
        <v>10532</v>
      </c>
      <c r="F534" t="s">
        <v>10551</v>
      </c>
      <c r="G534">
        <v>4</v>
      </c>
      <c r="H534" s="1">
        <v>3089294287</v>
      </c>
      <c r="I534" t="s">
        <v>10534</v>
      </c>
      <c r="J534" t="s">
        <v>10535</v>
      </c>
      <c r="K534" t="str">
        <f>VLOOKUP(DataMiner[[#This Row],[CodeIATA]],Geopositionnement[],5,FALSE)</f>
        <v>-4.883</v>
      </c>
      <c r="L534" t="str">
        <f>VLOOKUP(DataMiner[[#This Row],[CodeIATA]],Geopositionnement[],6,FALSE)</f>
        <v>29.633</v>
      </c>
    </row>
    <row r="535" spans="1:12" x14ac:dyDescent="0.25">
      <c r="A535" t="s">
        <v>5666</v>
      </c>
      <c r="B535" t="s">
        <v>5667</v>
      </c>
      <c r="C535" t="s">
        <v>1576</v>
      </c>
      <c r="D535" t="s">
        <v>5668</v>
      </c>
      <c r="E535" t="s">
        <v>4303</v>
      </c>
      <c r="F535" t="s">
        <v>5669</v>
      </c>
      <c r="G535">
        <v>4</v>
      </c>
      <c r="H535" s="1">
        <v>3089735483</v>
      </c>
      <c r="I535" t="s">
        <v>4305</v>
      </c>
      <c r="J535" t="s">
        <v>4306</v>
      </c>
      <c r="K535" t="e">
        <f>VLOOKUP(DataMiner[[#This Row],[CodeIATA]],Geopositionnement[],5,FALSE)</f>
        <v>#N/A</v>
      </c>
      <c r="L535" t="e">
        <f>VLOOKUP(DataMiner[[#This Row],[CodeIATA]],Geopositionnement[],6,FALSE)</f>
        <v>#N/A</v>
      </c>
    </row>
    <row r="536" spans="1:12" x14ac:dyDescent="0.25">
      <c r="A536" t="s">
        <v>3405</v>
      </c>
      <c r="B536" t="s">
        <v>3406</v>
      </c>
      <c r="D536" t="s">
        <v>3407</v>
      </c>
      <c r="E536" t="s">
        <v>2916</v>
      </c>
      <c r="F536" t="s">
        <v>3408</v>
      </c>
      <c r="G536">
        <v>8</v>
      </c>
      <c r="H536" s="1">
        <v>3089859074</v>
      </c>
      <c r="I536" t="s">
        <v>2918</v>
      </c>
      <c r="J536" t="s">
        <v>2919</v>
      </c>
      <c r="K536" t="str">
        <f>VLOOKUP(DataMiner[[#This Row],[CodeIATA]],Geopositionnement[],5,FALSE)</f>
        <v>29.733</v>
      </c>
      <c r="L536" t="str">
        <f>VLOOKUP(DataMiner[[#This Row],[CodeIATA]],Geopositionnement[],6,FALSE)</f>
        <v>115.983</v>
      </c>
    </row>
    <row r="537" spans="1:12" x14ac:dyDescent="0.25">
      <c r="A537" t="s">
        <v>715</v>
      </c>
      <c r="B537" t="s">
        <v>716</v>
      </c>
      <c r="D537" t="s">
        <v>717</v>
      </c>
      <c r="E537" t="s">
        <v>620</v>
      </c>
      <c r="F537" t="s">
        <v>718</v>
      </c>
      <c r="G537">
        <v>6</v>
      </c>
      <c r="H537" s="1">
        <v>3089965724</v>
      </c>
      <c r="I537" t="s">
        <v>622</v>
      </c>
      <c r="J537" t="s">
        <v>623</v>
      </c>
      <c r="K537" t="str">
        <f>VLOOKUP(DataMiner[[#This Row],[CodeIATA]],Geopositionnement[],5,FALSE)</f>
        <v>-27.385839</v>
      </c>
      <c r="L537" t="str">
        <f>VLOOKUP(DataMiner[[#This Row],[CodeIATA]],Geopositionnement[],6,FALSE)</f>
        <v>-55.970728</v>
      </c>
    </row>
    <row r="538" spans="1:12" x14ac:dyDescent="0.25">
      <c r="A538" t="s">
        <v>5614</v>
      </c>
      <c r="B538" t="s">
        <v>5615</v>
      </c>
      <c r="C538" t="s">
        <v>4550</v>
      </c>
      <c r="D538" t="s">
        <v>5616</v>
      </c>
      <c r="E538" t="s">
        <v>4303</v>
      </c>
      <c r="F538" t="s">
        <v>5617</v>
      </c>
      <c r="G538">
        <v>6</v>
      </c>
      <c r="H538" s="1">
        <v>3090949344</v>
      </c>
      <c r="I538" t="s">
        <v>4305</v>
      </c>
      <c r="J538" t="s">
        <v>4306</v>
      </c>
      <c r="K538" t="str">
        <f>VLOOKUP(DataMiner[[#This Row],[CodeIATA]],Geopositionnement[],5,FALSE)</f>
        <v>60.491778</v>
      </c>
      <c r="L538" t="str">
        <f>VLOOKUP(DataMiner[[#This Row],[CodeIATA]],Geopositionnement[],6,FALSE)</f>
        <v>-145.477556</v>
      </c>
    </row>
    <row r="539" spans="1:12" x14ac:dyDescent="0.25">
      <c r="A539" t="s">
        <v>8559</v>
      </c>
      <c r="B539" t="s">
        <v>8560</v>
      </c>
      <c r="D539" t="s">
        <v>8561</v>
      </c>
      <c r="E539" t="s">
        <v>8483</v>
      </c>
      <c r="F539" t="s">
        <v>8562</v>
      </c>
      <c r="G539">
        <v>2</v>
      </c>
      <c r="H539" s="1">
        <v>3094956857</v>
      </c>
      <c r="I539" t="s">
        <v>8485</v>
      </c>
      <c r="J539" t="s">
        <v>8486</v>
      </c>
      <c r="K539" t="e">
        <f>VLOOKUP(DataMiner[[#This Row],[CodeIATA]],Geopositionnement[],5,FALSE)</f>
        <v>#N/A</v>
      </c>
      <c r="L539" t="e">
        <f>VLOOKUP(DataMiner[[#This Row],[CodeIATA]],Geopositionnement[],6,FALSE)</f>
        <v>#N/A</v>
      </c>
    </row>
    <row r="540" spans="1:12" x14ac:dyDescent="0.25">
      <c r="A540" t="s">
        <v>7735</v>
      </c>
      <c r="B540" t="s">
        <v>7736</v>
      </c>
      <c r="D540" t="s">
        <v>7737</v>
      </c>
      <c r="E540" t="s">
        <v>7723</v>
      </c>
      <c r="F540" t="s">
        <v>7738</v>
      </c>
      <c r="G540">
        <v>1</v>
      </c>
      <c r="H540" s="1">
        <v>3095503413</v>
      </c>
      <c r="I540" t="s">
        <v>7725</v>
      </c>
      <c r="J540" t="s">
        <v>7726</v>
      </c>
      <c r="K540" t="str">
        <f>VLOOKUP(DataMiner[[#This Row],[CodeIATA]],Geopositionnement[],5,FALSE)</f>
        <v>20.6827</v>
      </c>
      <c r="L540" t="str">
        <f>VLOOKUP(DataMiner[[#This Row],[CodeIATA]],Geopositionnement[],6,FALSE)</f>
        <v>101.994</v>
      </c>
    </row>
    <row r="541" spans="1:12" x14ac:dyDescent="0.25">
      <c r="A541" t="s">
        <v>3650</v>
      </c>
      <c r="B541" t="s">
        <v>3651</v>
      </c>
      <c r="D541" t="s">
        <v>3652</v>
      </c>
      <c r="E541" t="s">
        <v>3518</v>
      </c>
      <c r="F541" t="s">
        <v>3653</v>
      </c>
      <c r="G541">
        <v>1</v>
      </c>
      <c r="H541" s="1">
        <v>3095934658</v>
      </c>
      <c r="I541" t="s">
        <v>3520</v>
      </c>
      <c r="J541" t="s">
        <v>3521</v>
      </c>
      <c r="K541" t="e">
        <f>VLOOKUP(DataMiner[[#This Row],[CodeIATA]],Geopositionnement[],5,FALSE)</f>
        <v>#N/A</v>
      </c>
      <c r="L541" t="e">
        <f>VLOOKUP(DataMiner[[#This Row],[CodeIATA]],Geopositionnement[],6,FALSE)</f>
        <v>#N/A</v>
      </c>
    </row>
    <row r="542" spans="1:12" x14ac:dyDescent="0.25">
      <c r="A542" t="s">
        <v>8012</v>
      </c>
      <c r="B542" t="s">
        <v>8013</v>
      </c>
      <c r="D542" t="s">
        <v>8014</v>
      </c>
      <c r="E542" t="s">
        <v>8008</v>
      </c>
      <c r="F542" t="s">
        <v>8015</v>
      </c>
      <c r="G542">
        <v>3</v>
      </c>
      <c r="H542" s="1">
        <v>3096031506</v>
      </c>
      <c r="I542" t="s">
        <v>8010</v>
      </c>
      <c r="J542" t="s">
        <v>8011</v>
      </c>
      <c r="K542" t="str">
        <f>VLOOKUP(DataMiner[[#This Row],[CodeIATA]],Geopositionnement[],5,FALSE)</f>
        <v>14.481233</v>
      </c>
      <c r="L542" t="str">
        <f>VLOOKUP(DataMiner[[#This Row],[CodeIATA]],Geopositionnement[],6,FALSE)</f>
        <v>-11.404397</v>
      </c>
    </row>
    <row r="543" spans="1:12" x14ac:dyDescent="0.25">
      <c r="A543" t="s">
        <v>2600</v>
      </c>
      <c r="B543" t="s">
        <v>2601</v>
      </c>
      <c r="C543" t="s">
        <v>1901</v>
      </c>
      <c r="D543" t="s">
        <v>2602</v>
      </c>
      <c r="E543" t="s">
        <v>1903</v>
      </c>
      <c r="F543" t="s">
        <v>2603</v>
      </c>
      <c r="G543">
        <v>1</v>
      </c>
      <c r="H543" s="1">
        <v>3096269747</v>
      </c>
      <c r="I543" t="s">
        <v>1905</v>
      </c>
      <c r="J543" t="s">
        <v>1906</v>
      </c>
      <c r="K543" t="str">
        <f>VLOOKUP(DataMiner[[#This Row],[CodeIATA]],Geopositionnement[],5,FALSE)</f>
        <v>51.7272</v>
      </c>
      <c r="L543" t="str">
        <f>VLOOKUP(DataMiner[[#This Row],[CodeIATA]],Geopositionnement[],6,FALSE)</f>
        <v>-91.8244</v>
      </c>
    </row>
    <row r="544" spans="1:12" x14ac:dyDescent="0.25">
      <c r="A544" t="s">
        <v>5586</v>
      </c>
      <c r="B544" t="s">
        <v>5587</v>
      </c>
      <c r="C544" t="s">
        <v>4458</v>
      </c>
      <c r="D544" t="s">
        <v>5588</v>
      </c>
      <c r="E544" t="s">
        <v>4303</v>
      </c>
      <c r="F544" t="s">
        <v>5589</v>
      </c>
      <c r="G544">
        <v>7</v>
      </c>
      <c r="H544" s="1">
        <v>3096545507</v>
      </c>
      <c r="I544" t="s">
        <v>4305</v>
      </c>
      <c r="J544" t="s">
        <v>4306</v>
      </c>
      <c r="K544" t="str">
        <f>VLOOKUP(DataMiner[[#This Row],[CodeIATA]],Geopositionnement[],5,FALSE)</f>
        <v>41.260736</v>
      </c>
      <c r="L544" t="str">
        <f>VLOOKUP(DataMiner[[#This Row],[CodeIATA]],Geopositionnement[],6,FALSE)</f>
        <v>-80.679097</v>
      </c>
    </row>
    <row r="545" spans="1:12" x14ac:dyDescent="0.25">
      <c r="A545" t="s">
        <v>1128</v>
      </c>
      <c r="B545" t="s">
        <v>1129</v>
      </c>
      <c r="C545" t="s">
        <v>845</v>
      </c>
      <c r="D545" t="s">
        <v>1130</v>
      </c>
      <c r="E545" t="s">
        <v>801</v>
      </c>
      <c r="F545" t="s">
        <v>1131</v>
      </c>
      <c r="G545">
        <v>2</v>
      </c>
      <c r="H545" s="1">
        <v>3096590618</v>
      </c>
      <c r="I545" t="s">
        <v>803</v>
      </c>
      <c r="J545" t="s">
        <v>804</v>
      </c>
      <c r="K545" t="e">
        <f>VLOOKUP(DataMiner[[#This Row],[CodeIATA]],Geopositionnement[],5,FALSE)</f>
        <v>#N/A</v>
      </c>
      <c r="L545" t="e">
        <f>VLOOKUP(DataMiner[[#This Row],[CodeIATA]],Geopositionnement[],6,FALSE)</f>
        <v>#N/A</v>
      </c>
    </row>
    <row r="546" spans="1:12" x14ac:dyDescent="0.25">
      <c r="A546" t="s">
        <v>5658</v>
      </c>
      <c r="B546" t="s">
        <v>5659</v>
      </c>
      <c r="C546" t="s">
        <v>817</v>
      </c>
      <c r="D546" t="s">
        <v>5660</v>
      </c>
      <c r="E546" t="s">
        <v>4303</v>
      </c>
      <c r="F546" t="s">
        <v>5661</v>
      </c>
      <c r="G546">
        <v>4</v>
      </c>
      <c r="H546" s="1">
        <v>3098295459</v>
      </c>
      <c r="I546" t="s">
        <v>4305</v>
      </c>
      <c r="J546" t="s">
        <v>4306</v>
      </c>
      <c r="K546" t="str">
        <f>VLOOKUP(DataMiner[[#This Row],[CodeIATA]],Geopositionnement[],5,FALSE)</f>
        <v>48.1202</v>
      </c>
      <c r="L546" t="str">
        <f>VLOOKUP(DataMiner[[#This Row],[CodeIATA]],Geopositionnement[],6,FALSE)</f>
        <v>-123.5</v>
      </c>
    </row>
    <row r="547" spans="1:12" x14ac:dyDescent="0.25">
      <c r="A547" t="s">
        <v>195</v>
      </c>
      <c r="B547" t="s">
        <v>196</v>
      </c>
      <c r="D547" t="s">
        <v>197</v>
      </c>
      <c r="E547" t="s">
        <v>139</v>
      </c>
      <c r="F547" t="s">
        <v>198</v>
      </c>
      <c r="G547">
        <v>8</v>
      </c>
      <c r="H547" s="1">
        <v>3099400000</v>
      </c>
      <c r="I547" t="s">
        <v>141</v>
      </c>
      <c r="J547" t="s">
        <v>142</v>
      </c>
      <c r="K547" t="str">
        <f>VLOOKUP(DataMiner[[#This Row],[CodeIATA]],Geopositionnement[],5,FALSE)</f>
        <v>24.292767</v>
      </c>
      <c r="L547" t="str">
        <f>VLOOKUP(DataMiner[[#This Row],[CodeIATA]],Geopositionnement[],6,FALSE)</f>
        <v>9.452444</v>
      </c>
    </row>
    <row r="548" spans="1:12" x14ac:dyDescent="0.25">
      <c r="A548" t="s">
        <v>10199</v>
      </c>
      <c r="B548" t="s">
        <v>10200</v>
      </c>
      <c r="D548" t="s">
        <v>10201</v>
      </c>
      <c r="E548" t="s">
        <v>10187</v>
      </c>
      <c r="F548" t="s">
        <v>10202</v>
      </c>
      <c r="G548">
        <v>7</v>
      </c>
      <c r="H548" s="1">
        <v>3100617477</v>
      </c>
      <c r="I548" t="s">
        <v>10189</v>
      </c>
      <c r="J548" t="s">
        <v>10190</v>
      </c>
      <c r="K548" t="str">
        <f>VLOOKUP(DataMiner[[#This Row],[CodeIATA]],Geopositionnement[],5,FALSE)</f>
        <v>49.073594</v>
      </c>
      <c r="L548" t="str">
        <f>VLOOKUP(DataMiner[[#This Row],[CodeIATA]],Geopositionnement[],6,FALSE)</f>
        <v>20.241142</v>
      </c>
    </row>
    <row r="549" spans="1:12" x14ac:dyDescent="0.25">
      <c r="A549" t="s">
        <v>3413</v>
      </c>
      <c r="B549" t="s">
        <v>3414</v>
      </c>
      <c r="D549" t="s">
        <v>3415</v>
      </c>
      <c r="E549" t="s">
        <v>2916</v>
      </c>
      <c r="F549" t="s">
        <v>3416</v>
      </c>
      <c r="G549">
        <v>4</v>
      </c>
      <c r="H549" s="1">
        <v>3100618282</v>
      </c>
      <c r="I549" t="s">
        <v>2918</v>
      </c>
      <c r="J549" t="s">
        <v>2919</v>
      </c>
      <c r="K549" t="e">
        <f>VLOOKUP(DataMiner[[#This Row],[CodeIATA]],Geopositionnement[],5,FALSE)</f>
        <v>#N/A</v>
      </c>
      <c r="L549" t="e">
        <f>VLOOKUP(DataMiner[[#This Row],[CodeIATA]],Geopositionnement[],6,FALSE)</f>
        <v>#N/A</v>
      </c>
    </row>
    <row r="550" spans="1:12" x14ac:dyDescent="0.25">
      <c r="A550" t="s">
        <v>10478</v>
      </c>
      <c r="B550" t="s">
        <v>10479</v>
      </c>
      <c r="D550" t="s">
        <v>10480</v>
      </c>
      <c r="E550" t="s">
        <v>10327</v>
      </c>
      <c r="F550" t="s">
        <v>10481</v>
      </c>
      <c r="G550">
        <v>4</v>
      </c>
      <c r="H550" s="1">
        <v>3100694287</v>
      </c>
      <c r="I550" t="s">
        <v>10329</v>
      </c>
      <c r="J550" t="s">
        <v>10330</v>
      </c>
      <c r="K550" t="str">
        <f>VLOOKUP(DataMiner[[#This Row],[CodeIATA]],Geopositionnement[],5,FALSE)</f>
        <v>67.132408</v>
      </c>
      <c r="L550" t="str">
        <f>VLOOKUP(DataMiner[[#This Row],[CodeIATA]],Geopositionnement[],6,FALSE)</f>
        <v>20.814636</v>
      </c>
    </row>
    <row r="551" spans="1:12" x14ac:dyDescent="0.25">
      <c r="A551" t="s">
        <v>404</v>
      </c>
      <c r="B551" t="s">
        <v>405</v>
      </c>
      <c r="D551" t="s">
        <v>406</v>
      </c>
      <c r="E551" t="s">
        <v>270</v>
      </c>
      <c r="F551" t="s">
        <v>407</v>
      </c>
      <c r="G551">
        <v>2</v>
      </c>
      <c r="H551" s="1">
        <v>3101156857</v>
      </c>
      <c r="I551" t="s">
        <v>272</v>
      </c>
      <c r="J551" t="s">
        <v>273</v>
      </c>
      <c r="K551" t="e">
        <f>VLOOKUP(DataMiner[[#This Row],[CodeIATA]],Geopositionnement[],5,FALSE)</f>
        <v>#N/A</v>
      </c>
      <c r="L551" t="e">
        <f>VLOOKUP(DataMiner[[#This Row],[CodeIATA]],Geopositionnement[],6,FALSE)</f>
        <v>#N/A</v>
      </c>
    </row>
    <row r="552" spans="1:12" x14ac:dyDescent="0.25">
      <c r="A552" t="s">
        <v>6489</v>
      </c>
      <c r="B552" t="s">
        <v>6490</v>
      </c>
      <c r="D552" t="s">
        <v>6491</v>
      </c>
      <c r="E552" t="s">
        <v>6365</v>
      </c>
      <c r="F552" t="s">
        <v>6492</v>
      </c>
      <c r="G552">
        <v>1</v>
      </c>
      <c r="H552" s="1">
        <v>3101176318</v>
      </c>
      <c r="I552" t="s">
        <v>6367</v>
      </c>
      <c r="J552" t="s">
        <v>6368</v>
      </c>
      <c r="K552" t="e">
        <f>VLOOKUP(DataMiner[[#This Row],[CodeIATA]],Geopositionnement[],5,FALSE)</f>
        <v>#N/A</v>
      </c>
      <c r="L552" t="e">
        <f>VLOOKUP(DataMiner[[#This Row],[CodeIATA]],Geopositionnement[],6,FALSE)</f>
        <v>#N/A</v>
      </c>
    </row>
    <row r="553" spans="1:12" x14ac:dyDescent="0.25">
      <c r="A553" t="s">
        <v>9911</v>
      </c>
      <c r="B553" t="s">
        <v>9912</v>
      </c>
      <c r="D553" t="s">
        <v>9913</v>
      </c>
      <c r="E553" t="s">
        <v>9730</v>
      </c>
      <c r="F553" t="s">
        <v>9914</v>
      </c>
      <c r="G553">
        <v>7</v>
      </c>
      <c r="H553" s="1">
        <v>3102000752</v>
      </c>
      <c r="I553" t="s">
        <v>9732</v>
      </c>
      <c r="J553" t="s">
        <v>9733</v>
      </c>
      <c r="K553" t="str">
        <f>VLOOKUP(DataMiner[[#This Row],[CodeIATA]],Geopositionnement[],5,FALSE)</f>
        <v>42.816822</v>
      </c>
      <c r="L553" t="str">
        <f>VLOOKUP(DataMiner[[#This Row],[CodeIATA]],Geopositionnement[],6,FALSE)</f>
        <v>47.652294</v>
      </c>
    </row>
    <row r="554" spans="1:12" x14ac:dyDescent="0.25">
      <c r="A554" t="s">
        <v>1261</v>
      </c>
      <c r="B554" t="s">
        <v>1262</v>
      </c>
      <c r="D554" t="s">
        <v>1263</v>
      </c>
      <c r="E554" t="s">
        <v>1225</v>
      </c>
      <c r="F554" t="s">
        <v>1264</v>
      </c>
      <c r="G554">
        <v>3</v>
      </c>
      <c r="H554" s="1">
        <v>3103259273</v>
      </c>
      <c r="I554" t="s">
        <v>1227</v>
      </c>
      <c r="J554" t="s">
        <v>1228</v>
      </c>
      <c r="K554" t="e">
        <f>VLOOKUP(DataMiner[[#This Row],[CodeIATA]],Geopositionnement[],5,FALSE)</f>
        <v>#N/A</v>
      </c>
      <c r="L554" t="e">
        <f>VLOOKUP(DataMiner[[#This Row],[CodeIATA]],Geopositionnement[],6,FALSE)</f>
        <v>#N/A</v>
      </c>
    </row>
    <row r="555" spans="1:12" x14ac:dyDescent="0.25">
      <c r="A555" t="s">
        <v>9695</v>
      </c>
      <c r="B555" t="s">
        <v>9696</v>
      </c>
      <c r="D555" t="s">
        <v>9697</v>
      </c>
      <c r="E555" t="s">
        <v>9530</v>
      </c>
      <c r="F555" t="s">
        <v>9698</v>
      </c>
      <c r="G555">
        <v>3</v>
      </c>
      <c r="H555" s="1">
        <v>3103553652</v>
      </c>
      <c r="I555" t="s">
        <v>9532</v>
      </c>
      <c r="J555" t="s">
        <v>9533</v>
      </c>
      <c r="K555" t="str">
        <f>VLOOKUP(DataMiner[[#This Row],[CodeIATA]],Geopositionnement[],5,FALSE)</f>
        <v>55.681944</v>
      </c>
      <c r="L555" t="str">
        <f>VLOOKUP(DataMiner[[#This Row],[CodeIATA]],Geopositionnement[],6,FALSE)</f>
        <v>-6.256667</v>
      </c>
    </row>
    <row r="556" spans="1:12" x14ac:dyDescent="0.25">
      <c r="A556" t="s">
        <v>5598</v>
      </c>
      <c r="B556" t="s">
        <v>5599</v>
      </c>
      <c r="C556" t="s">
        <v>4371</v>
      </c>
      <c r="D556" t="s">
        <v>5600</v>
      </c>
      <c r="E556" t="s">
        <v>4303</v>
      </c>
      <c r="F556" t="s">
        <v>5601</v>
      </c>
      <c r="G556">
        <v>6</v>
      </c>
      <c r="H556" s="1">
        <v>3103925663</v>
      </c>
      <c r="I556" t="s">
        <v>4305</v>
      </c>
      <c r="J556" t="s">
        <v>4306</v>
      </c>
      <c r="K556" t="str">
        <f>VLOOKUP(DataMiner[[#This Row],[CodeIATA]],Geopositionnement[],5,FALSE)</f>
        <v>48.566186</v>
      </c>
      <c r="L556" t="str">
        <f>VLOOKUP(DataMiner[[#This Row],[CodeIATA]],Geopositionnement[],6,FALSE)</f>
        <v>-93.403067</v>
      </c>
    </row>
    <row r="557" spans="1:12" x14ac:dyDescent="0.25">
      <c r="A557" t="s">
        <v>5650</v>
      </c>
      <c r="B557" t="s">
        <v>5651</v>
      </c>
      <c r="C557" t="s">
        <v>4319</v>
      </c>
      <c r="D557" t="s">
        <v>5652</v>
      </c>
      <c r="E557" t="s">
        <v>4303</v>
      </c>
      <c r="F557" t="s">
        <v>5653</v>
      </c>
      <c r="G557">
        <v>4</v>
      </c>
      <c r="H557" s="1">
        <v>3104422880</v>
      </c>
      <c r="I557" t="s">
        <v>4305</v>
      </c>
      <c r="J557" t="s">
        <v>4306</v>
      </c>
      <c r="K557" t="e">
        <f>VLOOKUP(DataMiner[[#This Row],[CodeIATA]],Geopositionnement[],5,FALSE)</f>
        <v>#N/A</v>
      </c>
      <c r="L557" t="e">
        <f>VLOOKUP(DataMiner[[#This Row],[CodeIATA]],Geopositionnement[],6,FALSE)</f>
        <v>#N/A</v>
      </c>
    </row>
    <row r="558" spans="1:12" x14ac:dyDescent="0.25">
      <c r="A558" t="s">
        <v>8961</v>
      </c>
      <c r="B558" t="s">
        <v>8962</v>
      </c>
      <c r="D558" t="s">
        <v>8963</v>
      </c>
      <c r="E558" t="s">
        <v>8957</v>
      </c>
      <c r="F558" t="s">
        <v>8964</v>
      </c>
      <c r="G558">
        <v>10</v>
      </c>
      <c r="H558" s="1">
        <v>3104697099</v>
      </c>
      <c r="I558" t="s">
        <v>8959</v>
      </c>
      <c r="J558" t="s">
        <v>8960</v>
      </c>
      <c r="K558" t="str">
        <f>VLOOKUP(DataMiner[[#This Row],[CodeIATA]],Geopositionnement[],5,FALSE)</f>
        <v>-25.4555</v>
      </c>
      <c r="L558" t="str">
        <f>VLOOKUP(DataMiner[[#This Row],[CodeIATA]],Geopositionnement[],6,FALSE)</f>
        <v>-54.843592</v>
      </c>
    </row>
    <row r="559" spans="1:12" x14ac:dyDescent="0.25">
      <c r="A559" t="s">
        <v>5574</v>
      </c>
      <c r="B559" t="s">
        <v>5575</v>
      </c>
      <c r="C559" t="s">
        <v>1576</v>
      </c>
      <c r="D559" t="s">
        <v>5576</v>
      </c>
      <c r="E559" t="s">
        <v>4303</v>
      </c>
      <c r="F559" t="s">
        <v>5577</v>
      </c>
      <c r="G559">
        <v>9</v>
      </c>
      <c r="H559" s="1">
        <v>3105799688</v>
      </c>
      <c r="I559" t="s">
        <v>4305</v>
      </c>
      <c r="J559" t="s">
        <v>4306</v>
      </c>
      <c r="K559" t="e">
        <f>VLOOKUP(DataMiner[[#This Row],[CodeIATA]],Geopositionnement[],5,FALSE)</f>
        <v>#N/A</v>
      </c>
      <c r="L559" t="e">
        <f>VLOOKUP(DataMiner[[#This Row],[CodeIATA]],Geopositionnement[],6,FALSE)</f>
        <v>#N/A</v>
      </c>
    </row>
    <row r="560" spans="1:12" x14ac:dyDescent="0.25">
      <c r="A560" t="s">
        <v>105</v>
      </c>
      <c r="B560" t="s">
        <v>106</v>
      </c>
      <c r="D560" t="s">
        <v>107</v>
      </c>
      <c r="E560" t="s">
        <v>58</v>
      </c>
      <c r="F560" t="s">
        <v>108</v>
      </c>
      <c r="G560">
        <v>2</v>
      </c>
      <c r="H560" s="1">
        <v>3106034062</v>
      </c>
      <c r="I560" t="s">
        <v>60</v>
      </c>
      <c r="J560" t="s">
        <v>61</v>
      </c>
      <c r="K560" t="e">
        <f>VLOOKUP(DataMiner[[#This Row],[CodeIATA]],Geopositionnement[],5,FALSE)</f>
        <v>#N/A</v>
      </c>
      <c r="L560" t="e">
        <f>VLOOKUP(DataMiner[[#This Row],[CodeIATA]],Geopositionnement[],6,FALSE)</f>
        <v>#N/A</v>
      </c>
    </row>
    <row r="561" spans="1:12" x14ac:dyDescent="0.25">
      <c r="A561" t="s">
        <v>2712</v>
      </c>
      <c r="B561" t="s">
        <v>2713</v>
      </c>
      <c r="C561" t="s">
        <v>1935</v>
      </c>
      <c r="D561" t="s">
        <v>2714</v>
      </c>
      <c r="E561" t="s">
        <v>1903</v>
      </c>
      <c r="F561" t="s">
        <v>2715</v>
      </c>
      <c r="G561">
        <v>1</v>
      </c>
      <c r="H561" s="1">
        <v>3106276061</v>
      </c>
      <c r="I561" t="s">
        <v>1905</v>
      </c>
      <c r="J561" t="s">
        <v>1906</v>
      </c>
      <c r="K561" t="str">
        <f>VLOOKUP(DataMiner[[#This Row],[CodeIATA]],Geopositionnement[],5,FALSE)</f>
        <v>56.0894</v>
      </c>
      <c r="L561" t="str">
        <f>VLOOKUP(DataMiner[[#This Row],[CodeIATA]],Geopositionnement[],6,FALSE)</f>
        <v>-96.0892</v>
      </c>
    </row>
    <row r="562" spans="1:12" x14ac:dyDescent="0.25">
      <c r="A562" t="s">
        <v>9903</v>
      </c>
      <c r="B562" t="s">
        <v>9904</v>
      </c>
      <c r="D562" t="s">
        <v>9905</v>
      </c>
      <c r="E562" t="s">
        <v>9730</v>
      </c>
      <c r="F562" t="s">
        <v>9906</v>
      </c>
      <c r="G562">
        <v>10</v>
      </c>
      <c r="H562" s="1">
        <v>3106660317</v>
      </c>
      <c r="I562" t="s">
        <v>9732</v>
      </c>
      <c r="J562" t="s">
        <v>9733</v>
      </c>
      <c r="K562" t="str">
        <f>VLOOKUP(DataMiner[[#This Row],[CodeIATA]],Geopositionnement[],5,FALSE)</f>
        <v>59.910989</v>
      </c>
      <c r="L562" t="str">
        <f>VLOOKUP(DataMiner[[#This Row],[CodeIATA]],Geopositionnement[],6,FALSE)</f>
        <v>150.720439</v>
      </c>
    </row>
    <row r="563" spans="1:12" x14ac:dyDescent="0.25">
      <c r="A563" t="s">
        <v>3409</v>
      </c>
      <c r="B563" t="s">
        <v>3410</v>
      </c>
      <c r="D563" t="s">
        <v>3411</v>
      </c>
      <c r="E563" t="s">
        <v>2916</v>
      </c>
      <c r="F563" t="s">
        <v>3412</v>
      </c>
      <c r="G563">
        <v>6</v>
      </c>
      <c r="H563" s="1">
        <v>3106946405</v>
      </c>
      <c r="I563" t="s">
        <v>2918</v>
      </c>
      <c r="J563" t="s">
        <v>2919</v>
      </c>
      <c r="K563" t="str">
        <f>VLOOKUP(DataMiner[[#This Row],[CodeIATA]],Geopositionnement[],5,FALSE)</f>
        <v>39.9681</v>
      </c>
      <c r="L563" t="str">
        <f>VLOOKUP(DataMiner[[#This Row],[CodeIATA]],Geopositionnement[],6,FALSE)</f>
        <v>119.731</v>
      </c>
    </row>
    <row r="564" spans="1:12" x14ac:dyDescent="0.25">
      <c r="A564" t="s">
        <v>5762</v>
      </c>
      <c r="B564" t="s">
        <v>5763</v>
      </c>
      <c r="C564" t="s">
        <v>4692</v>
      </c>
      <c r="D564" t="s">
        <v>5764</v>
      </c>
      <c r="E564" t="s">
        <v>4303</v>
      </c>
      <c r="F564" t="s">
        <v>5765</v>
      </c>
      <c r="G564">
        <v>3</v>
      </c>
      <c r="H564" s="1">
        <v>3107231695</v>
      </c>
      <c r="I564" t="s">
        <v>4305</v>
      </c>
      <c r="J564" t="s">
        <v>4306</v>
      </c>
      <c r="K564" t="str">
        <f>VLOOKUP(DataMiner[[#This Row],[CodeIATA]],Geopositionnement[],5,FALSE)</f>
        <v>44.4497689</v>
      </c>
      <c r="L564" t="str">
        <f>VLOOKUP(DataMiner[[#This Row],[CodeIATA]],Geopositionnement[],6,FALSE)</f>
        <v>-68.3615653</v>
      </c>
    </row>
    <row r="565" spans="1:12" x14ac:dyDescent="0.25">
      <c r="A565" t="s">
        <v>6640</v>
      </c>
      <c r="B565" t="s">
        <v>6641</v>
      </c>
      <c r="D565" t="s">
        <v>6642</v>
      </c>
      <c r="E565" t="s">
        <v>6636</v>
      </c>
      <c r="F565" t="s">
        <v>6643</v>
      </c>
      <c r="G565">
        <v>5</v>
      </c>
      <c r="H565" s="1">
        <v>3108618691</v>
      </c>
      <c r="I565" t="s">
        <v>6638</v>
      </c>
      <c r="J565" t="s">
        <v>6639</v>
      </c>
      <c r="K565" t="str">
        <f>VLOOKUP(DataMiner[[#This Row],[CodeIATA]],Geopositionnement[],5,FALSE)</f>
        <v>14.174308</v>
      </c>
      <c r="L565" t="str">
        <f>VLOOKUP(DataMiner[[#This Row],[CodeIATA]],Geopositionnement[],6,FALSE)</f>
        <v>145.242536</v>
      </c>
    </row>
    <row r="566" spans="1:12" x14ac:dyDescent="0.25">
      <c r="A566" t="s">
        <v>3630</v>
      </c>
      <c r="B566" t="s">
        <v>3631</v>
      </c>
      <c r="D566" t="s">
        <v>3632</v>
      </c>
      <c r="E566" t="s">
        <v>3518</v>
      </c>
      <c r="F566" t="s">
        <v>3633</v>
      </c>
      <c r="G566">
        <v>3</v>
      </c>
      <c r="H566" s="1">
        <v>3108960896</v>
      </c>
      <c r="I566" t="s">
        <v>3520</v>
      </c>
      <c r="J566" t="s">
        <v>3521</v>
      </c>
      <c r="K566" t="str">
        <f>VLOOKUP(DataMiner[[#This Row],[CodeIATA]],Geopositionnement[],5,FALSE)</f>
        <v>0.505228</v>
      </c>
      <c r="L566" t="str">
        <f>VLOOKUP(DataMiner[[#This Row],[CodeIATA]],Geopositionnement[],6,FALSE)</f>
        <v>-76.500836</v>
      </c>
    </row>
    <row r="567" spans="1:12" x14ac:dyDescent="0.25">
      <c r="A567" t="s">
        <v>1319</v>
      </c>
      <c r="B567" t="s">
        <v>1320</v>
      </c>
      <c r="D567" t="s">
        <v>1321</v>
      </c>
      <c r="E567" t="s">
        <v>1303</v>
      </c>
      <c r="F567" t="s">
        <v>1322</v>
      </c>
      <c r="G567">
        <v>5</v>
      </c>
      <c r="H567" s="1">
        <v>3109176084</v>
      </c>
      <c r="I567" t="s">
        <v>1305</v>
      </c>
      <c r="J567" t="s">
        <v>1306</v>
      </c>
      <c r="K567" t="str">
        <f>VLOOKUP(DataMiner[[#This Row],[CodeIATA]],Geopositionnement[],5,FALSE)</f>
        <v>21.452194</v>
      </c>
      <c r="L567" t="str">
        <f>VLOOKUP(DataMiner[[#This Row],[CodeIATA]],Geopositionnement[],6,FALSE)</f>
        <v>91.963889</v>
      </c>
    </row>
    <row r="568" spans="1:12" x14ac:dyDescent="0.25">
      <c r="A568" t="s">
        <v>2700</v>
      </c>
      <c r="B568" t="s">
        <v>2701</v>
      </c>
      <c r="C568" t="s">
        <v>1901</v>
      </c>
      <c r="D568" t="s">
        <v>2702</v>
      </c>
      <c r="E568" t="s">
        <v>1903</v>
      </c>
      <c r="F568" t="s">
        <v>2703</v>
      </c>
      <c r="G568">
        <v>1</v>
      </c>
      <c r="H568" s="1">
        <v>3109662546</v>
      </c>
      <c r="I568" t="s">
        <v>1905</v>
      </c>
      <c r="J568" t="s">
        <v>1906</v>
      </c>
      <c r="K568" t="str">
        <f>VLOOKUP(DataMiner[[#This Row],[CodeIATA]],Geopositionnement[],5,FALSE)</f>
        <v>56.0189</v>
      </c>
      <c r="L568" t="str">
        <f>VLOOKUP(DataMiner[[#This Row],[CodeIATA]],Geopositionnement[],6,FALSE)</f>
        <v>-87.6761</v>
      </c>
    </row>
    <row r="569" spans="1:12" x14ac:dyDescent="0.25">
      <c r="A569" t="s">
        <v>2334</v>
      </c>
      <c r="B569" t="s">
        <v>2335</v>
      </c>
      <c r="C569" t="s">
        <v>1909</v>
      </c>
      <c r="D569" t="s">
        <v>2336</v>
      </c>
      <c r="E569" t="s">
        <v>1903</v>
      </c>
      <c r="F569" t="s">
        <v>2337</v>
      </c>
      <c r="G569">
        <v>4</v>
      </c>
      <c r="H569" s="1">
        <v>3109959846</v>
      </c>
      <c r="I569" t="s">
        <v>1905</v>
      </c>
      <c r="J569" t="s">
        <v>1906</v>
      </c>
      <c r="K569" t="str">
        <f>VLOOKUP(DataMiner[[#This Row],[CodeIATA]],Geopositionnement[],5,FALSE)</f>
        <v>58.836389</v>
      </c>
      <c r="L569" t="str">
        <f>VLOOKUP(DataMiner[[#This Row],[CodeIATA]],Geopositionnement[],6,FALSE)</f>
        <v>-122.596944</v>
      </c>
    </row>
    <row r="570" spans="1:12" x14ac:dyDescent="0.25">
      <c r="A570" t="s">
        <v>2580</v>
      </c>
      <c r="B570" t="s">
        <v>2581</v>
      </c>
      <c r="C570" t="s">
        <v>1935</v>
      </c>
      <c r="D570" t="s">
        <v>2582</v>
      </c>
      <c r="E570" t="s">
        <v>1903</v>
      </c>
      <c r="F570" t="s">
        <v>2583</v>
      </c>
      <c r="G570">
        <v>1</v>
      </c>
      <c r="H570" s="1">
        <v>3110641430</v>
      </c>
      <c r="I570" t="s">
        <v>1905</v>
      </c>
      <c r="J570" t="s">
        <v>1906</v>
      </c>
      <c r="K570" t="str">
        <f>VLOOKUP(DataMiner[[#This Row],[CodeIATA]],Geopositionnement[],5,FALSE)</f>
        <v>53.9583</v>
      </c>
      <c r="L570" t="str">
        <f>VLOOKUP(DataMiner[[#This Row],[CodeIATA]],Geopositionnement[],6,FALSE)</f>
        <v>-97.8442</v>
      </c>
    </row>
    <row r="571" spans="1:12" x14ac:dyDescent="0.25">
      <c r="A571" t="s">
        <v>2676</v>
      </c>
      <c r="B571" t="s">
        <v>2677</v>
      </c>
      <c r="C571" t="s">
        <v>1935</v>
      </c>
      <c r="D571" t="s">
        <v>2678</v>
      </c>
      <c r="E571" t="s">
        <v>1903</v>
      </c>
      <c r="F571" t="s">
        <v>2679</v>
      </c>
      <c r="G571">
        <v>1</v>
      </c>
      <c r="H571" s="1">
        <v>3111224884</v>
      </c>
      <c r="I571" t="s">
        <v>1905</v>
      </c>
      <c r="J571" t="s">
        <v>1906</v>
      </c>
      <c r="K571" t="str">
        <f>VLOOKUP(DataMiner[[#This Row],[CodeIATA]],Geopositionnement[],5,FALSE)</f>
        <v>54.167222</v>
      </c>
      <c r="L571" t="str">
        <f>VLOOKUP(DataMiner[[#This Row],[CodeIATA]],Geopositionnement[],6,FALSE)</f>
        <v>-93.557222</v>
      </c>
    </row>
    <row r="572" spans="1:12" x14ac:dyDescent="0.25">
      <c r="A572" t="s">
        <v>1068</v>
      </c>
      <c r="B572" t="s">
        <v>1069</v>
      </c>
      <c r="C572" t="s">
        <v>799</v>
      </c>
      <c r="D572" t="s">
        <v>1070</v>
      </c>
      <c r="E572" t="s">
        <v>801</v>
      </c>
      <c r="F572" t="s">
        <v>1071</v>
      </c>
      <c r="G572">
        <v>3</v>
      </c>
      <c r="H572" s="1">
        <v>3113445050</v>
      </c>
      <c r="I572" t="s">
        <v>803</v>
      </c>
      <c r="J572" t="s">
        <v>804</v>
      </c>
      <c r="K572" t="str">
        <f>VLOOKUP(DataMiner[[#This Row],[CodeIATA]],Geopositionnement[],5,FALSE)</f>
        <v>-33.1314</v>
      </c>
      <c r="L572" t="str">
        <f>VLOOKUP(DataMiner[[#This Row],[CodeIATA]],Geopositionnement[],6,FALSE)</f>
        <v>148.239</v>
      </c>
    </row>
    <row r="573" spans="1:12" x14ac:dyDescent="0.25">
      <c r="A573" t="s">
        <v>5622</v>
      </c>
      <c r="B573" t="s">
        <v>5623</v>
      </c>
      <c r="C573" t="s">
        <v>4550</v>
      </c>
      <c r="D573" t="s">
        <v>5624</v>
      </c>
      <c r="E573" t="s">
        <v>4303</v>
      </c>
      <c r="F573" t="s">
        <v>5625</v>
      </c>
      <c r="G573">
        <v>4</v>
      </c>
      <c r="H573" s="1">
        <v>3113735483</v>
      </c>
      <c r="I573" t="s">
        <v>4305</v>
      </c>
      <c r="J573" t="s">
        <v>4306</v>
      </c>
      <c r="K573" t="str">
        <f>VLOOKUP(DataMiner[[#This Row],[CodeIATA]],Geopositionnement[],5,FALSE)</f>
        <v>61.133949</v>
      </c>
      <c r="L573" t="str">
        <f>VLOOKUP(DataMiner[[#This Row],[CodeIATA]],Geopositionnement[],6,FALSE)</f>
        <v>-146.248342</v>
      </c>
    </row>
    <row r="574" spans="1:12" x14ac:dyDescent="0.25">
      <c r="A574" t="s">
        <v>3638</v>
      </c>
      <c r="B574" t="s">
        <v>3639</v>
      </c>
      <c r="D574" t="s">
        <v>3640</v>
      </c>
      <c r="E574" t="s">
        <v>3518</v>
      </c>
      <c r="F574" t="s">
        <v>3641</v>
      </c>
      <c r="G574">
        <v>2</v>
      </c>
      <c r="H574" s="1">
        <v>3114669594</v>
      </c>
      <c r="I574" t="s">
        <v>3520</v>
      </c>
      <c r="J574" t="s">
        <v>3521</v>
      </c>
      <c r="K574" t="str">
        <f>VLOOKUP(DataMiner[[#This Row],[CodeIATA]],Geopositionnement[],5,FALSE)</f>
        <v>1.589189</v>
      </c>
      <c r="L574" t="str">
        <f>VLOOKUP(DataMiner[[#This Row],[CodeIATA]],Geopositionnement[],6,FALSE)</f>
        <v>-75.564372</v>
      </c>
    </row>
    <row r="575" spans="1:12" x14ac:dyDescent="0.25">
      <c r="A575" t="s">
        <v>455</v>
      </c>
      <c r="B575" t="s">
        <v>456</v>
      </c>
      <c r="D575" t="s">
        <v>457</v>
      </c>
      <c r="E575" t="s">
        <v>423</v>
      </c>
      <c r="F575" t="s">
        <v>458</v>
      </c>
      <c r="G575">
        <v>10</v>
      </c>
      <c r="H575" s="1">
        <v>3114768985</v>
      </c>
      <c r="I575" t="s">
        <v>425</v>
      </c>
      <c r="J575" t="s">
        <v>426</v>
      </c>
      <c r="K575" t="str">
        <f>VLOOKUP(DataMiner[[#This Row],[CodeIATA]],Geopositionnement[],5,FALSE)</f>
        <v>-14.657583</v>
      </c>
      <c r="L575" t="str">
        <f>VLOOKUP(DataMiner[[#This Row],[CodeIATA]],Geopositionnement[],6,FALSE)</f>
        <v>17.719833</v>
      </c>
    </row>
    <row r="576" spans="1:12" x14ac:dyDescent="0.25">
      <c r="A576" t="s">
        <v>2608</v>
      </c>
      <c r="B576" t="s">
        <v>2609</v>
      </c>
      <c r="D576" t="s">
        <v>2610</v>
      </c>
      <c r="E576" t="s">
        <v>1903</v>
      </c>
      <c r="F576" t="s">
        <v>2611</v>
      </c>
      <c r="G576">
        <v>1</v>
      </c>
      <c r="H576" s="1">
        <v>3116459086</v>
      </c>
      <c r="I576" t="s">
        <v>1905</v>
      </c>
      <c r="J576" t="s">
        <v>1906</v>
      </c>
      <c r="K576" t="e">
        <f>VLOOKUP(DataMiner[[#This Row],[CodeIATA]],Geopositionnement[],5,FALSE)</f>
        <v>#N/A</v>
      </c>
      <c r="L576" t="e">
        <f>VLOOKUP(DataMiner[[#This Row],[CodeIATA]],Geopositionnement[],6,FALSE)</f>
        <v>#N/A</v>
      </c>
    </row>
    <row r="577" spans="1:12" x14ac:dyDescent="0.25">
      <c r="A577" t="s">
        <v>11001</v>
      </c>
      <c r="B577" t="s">
        <v>11002</v>
      </c>
      <c r="D577" t="s">
        <v>11003</v>
      </c>
      <c r="E577" t="s">
        <v>10969</v>
      </c>
      <c r="F577" t="s">
        <v>11004</v>
      </c>
      <c r="G577">
        <v>6</v>
      </c>
      <c r="H577" s="1">
        <v>3116810631</v>
      </c>
      <c r="I577" t="s">
        <v>10971</v>
      </c>
      <c r="J577" t="s">
        <v>10972</v>
      </c>
      <c r="K577" t="str">
        <f>VLOOKUP(DataMiner[[#This Row],[CodeIATA]],Geopositionnement[],5,FALSE)</f>
        <v>18.737569</v>
      </c>
      <c r="L577" t="str">
        <f>VLOOKUP(DataMiner[[#This Row],[CodeIATA]],Geopositionnement[],6,FALSE)</f>
        <v>105.670764</v>
      </c>
    </row>
    <row r="578" spans="1:12" x14ac:dyDescent="0.25">
      <c r="A578" t="s">
        <v>6893</v>
      </c>
      <c r="B578" t="s">
        <v>6894</v>
      </c>
      <c r="D578" t="s">
        <v>6895</v>
      </c>
      <c r="E578" t="s">
        <v>6665</v>
      </c>
      <c r="F578" t="s">
        <v>6896</v>
      </c>
      <c r="G578">
        <v>4</v>
      </c>
      <c r="H578" s="1">
        <v>3117731761</v>
      </c>
      <c r="I578" t="s">
        <v>6667</v>
      </c>
      <c r="J578" t="s">
        <v>6668</v>
      </c>
      <c r="K578" t="str">
        <f>VLOOKUP(DataMiner[[#This Row],[CodeIATA]],Geopositionnement[],5,FALSE)</f>
        <v>23.177817</v>
      </c>
      <c r="L578" t="str">
        <f>VLOOKUP(DataMiner[[#This Row],[CodeIATA]],Geopositionnement[],6,FALSE)</f>
        <v>80.052047</v>
      </c>
    </row>
    <row r="579" spans="1:12" x14ac:dyDescent="0.25">
      <c r="A579" t="s">
        <v>2612</v>
      </c>
      <c r="B579" t="s">
        <v>2613</v>
      </c>
      <c r="C579" t="s">
        <v>1953</v>
      </c>
      <c r="D579" t="s">
        <v>2614</v>
      </c>
      <c r="E579" t="s">
        <v>1903</v>
      </c>
      <c r="F579" t="s">
        <v>2615</v>
      </c>
      <c r="G579">
        <v>1</v>
      </c>
      <c r="H579" s="1">
        <v>3117894046</v>
      </c>
      <c r="I579" t="s">
        <v>1905</v>
      </c>
      <c r="J579" t="s">
        <v>1906</v>
      </c>
      <c r="K579" t="e">
        <f>VLOOKUP(DataMiner[[#This Row],[CodeIATA]],Geopositionnement[],5,FALSE)</f>
        <v>#N/A</v>
      </c>
      <c r="L579" t="e">
        <f>VLOOKUP(DataMiner[[#This Row],[CodeIATA]],Geopositionnement[],6,FALSE)</f>
        <v>#N/A</v>
      </c>
    </row>
    <row r="580" spans="1:12" x14ac:dyDescent="0.25">
      <c r="A580" t="s">
        <v>2680</v>
      </c>
      <c r="B580" t="s">
        <v>2681</v>
      </c>
      <c r="C580" t="s">
        <v>1901</v>
      </c>
      <c r="D580" t="s">
        <v>2682</v>
      </c>
      <c r="E580" t="s">
        <v>1903</v>
      </c>
      <c r="F580" t="s">
        <v>2683</v>
      </c>
      <c r="G580">
        <v>1</v>
      </c>
      <c r="H580" s="1">
        <v>3119019402</v>
      </c>
      <c r="I580" t="s">
        <v>1905</v>
      </c>
      <c r="J580" t="s">
        <v>1906</v>
      </c>
      <c r="K580" t="str">
        <f>VLOOKUP(DataMiner[[#This Row],[CodeIATA]],Geopositionnement[],5,FALSE)</f>
        <v>51.6586</v>
      </c>
      <c r="L580" t="str">
        <f>VLOOKUP(DataMiner[[#This Row],[CodeIATA]],Geopositionnement[],6,FALSE)</f>
        <v>-85.9017</v>
      </c>
    </row>
    <row r="581" spans="1:12" x14ac:dyDescent="0.25">
      <c r="A581" t="s">
        <v>1727</v>
      </c>
      <c r="B581" t="s">
        <v>1728</v>
      </c>
      <c r="C581" t="s">
        <v>1498</v>
      </c>
      <c r="D581" t="s">
        <v>1729</v>
      </c>
      <c r="E581" t="s">
        <v>1474</v>
      </c>
      <c r="F581" t="s">
        <v>1730</v>
      </c>
      <c r="G581">
        <v>3</v>
      </c>
      <c r="H581" s="1">
        <v>3119114564</v>
      </c>
      <c r="I581" t="s">
        <v>1476</v>
      </c>
      <c r="J581" t="s">
        <v>1477</v>
      </c>
      <c r="K581" t="str">
        <f>VLOOKUP(DataMiner[[#This Row],[CodeIATA]],Geopositionnement[],5,FALSE)</f>
        <v>-21.7915</v>
      </c>
      <c r="L581" t="str">
        <f>VLOOKUP(DataMiner[[#This Row],[CodeIATA]],Geopositionnement[],6,FALSE)</f>
        <v>-43.386778</v>
      </c>
    </row>
    <row r="582" spans="1:12" x14ac:dyDescent="0.25">
      <c r="A582" t="s">
        <v>9243</v>
      </c>
      <c r="B582" t="s">
        <v>9244</v>
      </c>
      <c r="D582" t="s">
        <v>9245</v>
      </c>
      <c r="E582" t="s">
        <v>9208</v>
      </c>
      <c r="F582" t="s">
        <v>9246</v>
      </c>
      <c r="G582">
        <v>2</v>
      </c>
      <c r="H582" s="1">
        <v>3121193437</v>
      </c>
      <c r="I582" t="s">
        <v>9210</v>
      </c>
      <c r="J582" t="s">
        <v>9211</v>
      </c>
      <c r="K582" t="str">
        <f>VLOOKUP(DataMiner[[#This Row],[CodeIATA]],Geopositionnement[],5,FALSE)</f>
        <v>-16.05415</v>
      </c>
      <c r="L582" t="str">
        <f>VLOOKUP(DataMiner[[#This Row],[CodeIATA]],Geopositionnement[],6,FALSE)</f>
        <v>-145.656994</v>
      </c>
    </row>
    <row r="583" spans="1:12" x14ac:dyDescent="0.25">
      <c r="A583" t="s">
        <v>5570</v>
      </c>
      <c r="B583" t="s">
        <v>5571</v>
      </c>
      <c r="C583" t="s">
        <v>4935</v>
      </c>
      <c r="D583" t="s">
        <v>5572</v>
      </c>
      <c r="E583" t="s">
        <v>4303</v>
      </c>
      <c r="F583" t="s">
        <v>5573</v>
      </c>
      <c r="G583">
        <v>9</v>
      </c>
      <c r="H583" s="1">
        <v>3123665466</v>
      </c>
      <c r="I583" t="s">
        <v>4305</v>
      </c>
      <c r="J583" t="s">
        <v>4306</v>
      </c>
      <c r="K583" t="str">
        <f>VLOOKUP(DataMiner[[#This Row],[CodeIATA]],Geopositionnement[],5,FALSE)</f>
        <v>41.5942</v>
      </c>
      <c r="L583" t="str">
        <f>VLOOKUP(DataMiner[[#This Row],[CodeIATA]],Geopositionnement[],6,FALSE)</f>
        <v>-109.065</v>
      </c>
    </row>
    <row r="584" spans="1:12" x14ac:dyDescent="0.25">
      <c r="A584" t="s">
        <v>1229</v>
      </c>
      <c r="B584" t="s">
        <v>1230</v>
      </c>
      <c r="D584" t="s">
        <v>1231</v>
      </c>
      <c r="E584" t="s">
        <v>1225</v>
      </c>
      <c r="F584" t="s">
        <v>1232</v>
      </c>
      <c r="G584">
        <v>6</v>
      </c>
      <c r="H584" s="1">
        <v>3123865173</v>
      </c>
      <c r="I584" t="s">
        <v>1227</v>
      </c>
      <c r="J584" t="s">
        <v>1228</v>
      </c>
      <c r="K584" t="str">
        <f>VLOOKUP(DataMiner[[#This Row],[CodeIATA]],Geopositionnement[],5,FALSE)</f>
        <v>25.284706</v>
      </c>
      <c r="L584" t="str">
        <f>VLOOKUP(DataMiner[[#This Row],[CodeIATA]],Geopositionnement[],6,FALSE)</f>
        <v>-76.331011</v>
      </c>
    </row>
    <row r="585" spans="1:12" x14ac:dyDescent="0.25">
      <c r="A585" t="s">
        <v>2830</v>
      </c>
      <c r="B585" t="s">
        <v>2831</v>
      </c>
      <c r="D585" t="s">
        <v>2832</v>
      </c>
      <c r="E585" t="s">
        <v>2814</v>
      </c>
      <c r="F585" t="s">
        <v>2833</v>
      </c>
      <c r="G585">
        <v>2</v>
      </c>
      <c r="H585" s="1">
        <v>3124993437</v>
      </c>
      <c r="I585" t="s">
        <v>2816</v>
      </c>
      <c r="J585" t="s">
        <v>2817</v>
      </c>
      <c r="K585" t="str">
        <f>VLOOKUP(DataMiner[[#This Row],[CodeIATA]],Geopositionnement[],5,FALSE)</f>
        <v>16.588356</v>
      </c>
      <c r="L585" t="str">
        <f>VLOOKUP(DataMiner[[#This Row],[CodeIATA]],Geopositionnement[],6,FALSE)</f>
        <v>-24.284656</v>
      </c>
    </row>
    <row r="586" spans="1:12" x14ac:dyDescent="0.25">
      <c r="A586" t="s">
        <v>6885</v>
      </c>
      <c r="B586" t="s">
        <v>6886</v>
      </c>
      <c r="D586" t="s">
        <v>6887</v>
      </c>
      <c r="E586" t="s">
        <v>6665</v>
      </c>
      <c r="F586" t="s">
        <v>6888</v>
      </c>
      <c r="G586">
        <v>6</v>
      </c>
      <c r="H586" s="1">
        <v>3125130191</v>
      </c>
      <c r="I586" t="s">
        <v>6667</v>
      </c>
      <c r="J586" t="s">
        <v>6668</v>
      </c>
      <c r="K586" t="str">
        <f>VLOOKUP(DataMiner[[#This Row],[CodeIATA]],Geopositionnement[],5,FALSE)</f>
        <v>24.744308</v>
      </c>
      <c r="L586" t="str">
        <f>VLOOKUP(DataMiner[[#This Row],[CodeIATA]],Geopositionnement[],6,FALSE)</f>
        <v>84.951175</v>
      </c>
    </row>
    <row r="587" spans="1:12" x14ac:dyDescent="0.25">
      <c r="A587" t="s">
        <v>6873</v>
      </c>
      <c r="B587" t="s">
        <v>6874</v>
      </c>
      <c r="D587" t="s">
        <v>6875</v>
      </c>
      <c r="E587" t="s">
        <v>6665</v>
      </c>
      <c r="F587" t="s">
        <v>6876</v>
      </c>
      <c r="G587">
        <v>7</v>
      </c>
      <c r="H587" s="1">
        <v>3125809302</v>
      </c>
      <c r="I587" t="s">
        <v>6667</v>
      </c>
      <c r="J587" t="s">
        <v>6668</v>
      </c>
      <c r="K587" t="str">
        <f>VLOOKUP(DataMiner[[#This Row],[CodeIATA]],Geopositionnement[],5,FALSE)</f>
        <v>26.731528</v>
      </c>
      <c r="L587" t="str">
        <f>VLOOKUP(DataMiner[[#This Row],[CodeIATA]],Geopositionnement[],6,FALSE)</f>
        <v>94.175536</v>
      </c>
    </row>
    <row r="588" spans="1:12" x14ac:dyDescent="0.25">
      <c r="A588" t="s">
        <v>1064</v>
      </c>
      <c r="B588" t="s">
        <v>1065</v>
      </c>
      <c r="C588" t="s">
        <v>840</v>
      </c>
      <c r="D588" t="s">
        <v>1066</v>
      </c>
      <c r="E588" t="s">
        <v>801</v>
      </c>
      <c r="F588" t="s">
        <v>1067</v>
      </c>
      <c r="G588">
        <v>3</v>
      </c>
      <c r="H588" s="1">
        <v>3126413349</v>
      </c>
      <c r="I588" t="s">
        <v>803</v>
      </c>
      <c r="J588" t="s">
        <v>804</v>
      </c>
      <c r="K588" t="str">
        <f>VLOOKUP(DataMiner[[#This Row],[CodeIATA]],Geopositionnement[],5,FALSE)</f>
        <v>-39.8775</v>
      </c>
      <c r="L588" t="str">
        <f>VLOOKUP(DataMiner[[#This Row],[CodeIATA]],Geopositionnement[],6,FALSE)</f>
        <v>143.878</v>
      </c>
    </row>
    <row r="589" spans="1:12" x14ac:dyDescent="0.25">
      <c r="A589" t="s">
        <v>191</v>
      </c>
      <c r="B589" t="s">
        <v>192</v>
      </c>
      <c r="D589" t="s">
        <v>193</v>
      </c>
      <c r="E589" t="s">
        <v>139</v>
      </c>
      <c r="F589" t="s">
        <v>194</v>
      </c>
      <c r="G589">
        <v>8</v>
      </c>
      <c r="H589" s="1">
        <v>3126600000</v>
      </c>
      <c r="I589" t="s">
        <v>141</v>
      </c>
      <c r="J589" t="s">
        <v>142</v>
      </c>
      <c r="K589" t="str">
        <f>VLOOKUP(DataMiner[[#This Row],[CodeIATA]],Geopositionnement[],5,FALSE)</f>
        <v>27.837589</v>
      </c>
      <c r="L589" t="str">
        <f>VLOOKUP(DataMiner[[#This Row],[CodeIATA]],Geopositionnement[],6,FALSE)</f>
        <v>-0.186414</v>
      </c>
    </row>
    <row r="590" spans="1:12" x14ac:dyDescent="0.25">
      <c r="A590" t="s">
        <v>6425</v>
      </c>
      <c r="B590" t="s">
        <v>6426</v>
      </c>
      <c r="D590" t="s">
        <v>6427</v>
      </c>
      <c r="E590" t="s">
        <v>6365</v>
      </c>
      <c r="F590" t="s">
        <v>6428</v>
      </c>
      <c r="G590">
        <v>2</v>
      </c>
      <c r="H590" s="1">
        <v>3126756857</v>
      </c>
      <c r="I590" t="s">
        <v>6367</v>
      </c>
      <c r="J590" t="s">
        <v>6368</v>
      </c>
      <c r="K590" t="e">
        <f>VLOOKUP(DataMiner[[#This Row],[CodeIATA]],Geopositionnement[],5,FALSE)</f>
        <v>#N/A</v>
      </c>
      <c r="L590" t="e">
        <f>VLOOKUP(DataMiner[[#This Row],[CodeIATA]],Geopositionnement[],6,FALSE)</f>
        <v>#N/A</v>
      </c>
    </row>
    <row r="591" spans="1:12" x14ac:dyDescent="0.25">
      <c r="A591" t="s">
        <v>6293</v>
      </c>
      <c r="B591" t="s">
        <v>6294</v>
      </c>
      <c r="D591" t="s">
        <v>6295</v>
      </c>
      <c r="E591" t="s">
        <v>6068</v>
      </c>
      <c r="F591" t="s">
        <v>6296</v>
      </c>
      <c r="G591">
        <v>4</v>
      </c>
      <c r="H591" s="1">
        <v>3127632852</v>
      </c>
      <c r="I591" t="s">
        <v>6070</v>
      </c>
      <c r="J591" t="s">
        <v>6071</v>
      </c>
      <c r="K591" t="str">
        <f>VLOOKUP(DataMiner[[#This Row],[CodeIATA]],Geopositionnement[],5,FALSE)</f>
        <v>44.891388</v>
      </c>
      <c r="L591" t="str">
        <f>VLOOKUP(DataMiner[[#This Row],[CodeIATA]],Geopositionnement[],6,FALSE)</f>
        <v>2.421944</v>
      </c>
    </row>
    <row r="592" spans="1:12" x14ac:dyDescent="0.25">
      <c r="A592" t="s">
        <v>7204</v>
      </c>
      <c r="B592" t="s">
        <v>7205</v>
      </c>
      <c r="D592" t="s">
        <v>7206</v>
      </c>
      <c r="E592" t="s">
        <v>7185</v>
      </c>
      <c r="F592" t="s">
        <v>7207</v>
      </c>
      <c r="G592">
        <v>1</v>
      </c>
      <c r="H592" s="1">
        <v>3127696226</v>
      </c>
      <c r="I592" t="s">
        <v>7187</v>
      </c>
      <c r="J592" t="s">
        <v>7188</v>
      </c>
      <c r="K592" t="e">
        <f>VLOOKUP(DataMiner[[#This Row],[CodeIATA]],Geopositionnement[],5,FALSE)</f>
        <v>#N/A</v>
      </c>
      <c r="L592" t="e">
        <f>VLOOKUP(DataMiner[[#This Row],[CodeIATA]],Geopositionnement[],6,FALSE)</f>
        <v>#N/A</v>
      </c>
    </row>
    <row r="593" spans="1:12" x14ac:dyDescent="0.25">
      <c r="A593" t="s">
        <v>10508</v>
      </c>
      <c r="B593" t="s">
        <v>10509</v>
      </c>
      <c r="D593" t="s">
        <v>10510</v>
      </c>
      <c r="E593" t="s">
        <v>10492</v>
      </c>
      <c r="F593" t="s">
        <v>10511</v>
      </c>
      <c r="G593">
        <v>10</v>
      </c>
      <c r="H593" s="1">
        <v>3128486198</v>
      </c>
      <c r="I593" t="s">
        <v>10494</v>
      </c>
      <c r="J593" t="s">
        <v>10495</v>
      </c>
      <c r="K593" t="str">
        <f>VLOOKUP(DataMiner[[#This Row],[CodeIATA]],Geopositionnement[],5,FALSE)</f>
        <v>35.285374</v>
      </c>
      <c r="L593" t="str">
        <f>VLOOKUP(DataMiner[[#This Row],[CodeIATA]],Geopositionnement[],6,FALSE)</f>
        <v>40.175961</v>
      </c>
    </row>
    <row r="594" spans="1:12" x14ac:dyDescent="0.25">
      <c r="A594" t="s">
        <v>11059</v>
      </c>
      <c r="B594" t="s">
        <v>11060</v>
      </c>
      <c r="D594" t="s">
        <v>11061</v>
      </c>
      <c r="E594" t="s">
        <v>11035</v>
      </c>
      <c r="F594" t="s">
        <v>11062</v>
      </c>
      <c r="G594">
        <v>9</v>
      </c>
      <c r="H594" s="1">
        <v>3128492768</v>
      </c>
      <c r="I594" t="s">
        <v>11037</v>
      </c>
      <c r="J594" t="s">
        <v>11038</v>
      </c>
      <c r="K594" t="str">
        <f>VLOOKUP(DataMiner[[#This Row],[CodeIATA]],Geopositionnement[],5,FALSE)</f>
        <v>13.685964</v>
      </c>
      <c r="L594" t="str">
        <f>VLOOKUP(DataMiner[[#This Row],[CodeIATA]],Geopositionnement[],6,FALSE)</f>
        <v>44.139056</v>
      </c>
    </row>
    <row r="595" spans="1:12" x14ac:dyDescent="0.25">
      <c r="A595" t="s">
        <v>7876</v>
      </c>
      <c r="B595" t="s">
        <v>7877</v>
      </c>
      <c r="D595" t="s">
        <v>7878</v>
      </c>
      <c r="E595" t="s">
        <v>7844</v>
      </c>
      <c r="F595" t="s">
        <v>7879</v>
      </c>
      <c r="G595">
        <v>4</v>
      </c>
      <c r="H595" s="1">
        <v>3128702195</v>
      </c>
      <c r="I595" t="s">
        <v>7846</v>
      </c>
      <c r="J595" t="s">
        <v>7847</v>
      </c>
      <c r="K595" t="str">
        <f>VLOOKUP(DataMiner[[#This Row],[CodeIATA]],Geopositionnement[],5,FALSE)</f>
        <v>-23.383369</v>
      </c>
      <c r="L595" t="str">
        <f>VLOOKUP(DataMiner[[#This Row],[CodeIATA]],Geopositionnement[],6,FALSE)</f>
        <v>43.728453</v>
      </c>
    </row>
    <row r="596" spans="1:12" x14ac:dyDescent="0.25">
      <c r="A596" t="s">
        <v>9263</v>
      </c>
      <c r="B596" t="s">
        <v>9264</v>
      </c>
      <c r="D596" t="s">
        <v>9265</v>
      </c>
      <c r="E596" t="s">
        <v>9208</v>
      </c>
      <c r="F596" t="s">
        <v>9266</v>
      </c>
      <c r="G596">
        <v>1</v>
      </c>
      <c r="H596" s="1">
        <v>3129022264</v>
      </c>
      <c r="I596" t="s">
        <v>9210</v>
      </c>
      <c r="J596" t="s">
        <v>9211</v>
      </c>
      <c r="K596" t="str">
        <f>VLOOKUP(DataMiner[[#This Row],[CodeIATA]],Geopositionnement[],5,FALSE)</f>
        <v>-14.455781</v>
      </c>
      <c r="L596" t="str">
        <f>VLOOKUP(DataMiner[[#This Row],[CodeIATA]],Geopositionnement[],6,FALSE)</f>
        <v>-145.024542</v>
      </c>
    </row>
    <row r="597" spans="1:12" x14ac:dyDescent="0.25">
      <c r="A597" t="s">
        <v>10680</v>
      </c>
      <c r="B597" t="s">
        <v>10681</v>
      </c>
      <c r="D597" t="s">
        <v>10682</v>
      </c>
      <c r="E597" t="s">
        <v>10656</v>
      </c>
      <c r="F597" t="s">
        <v>10683</v>
      </c>
      <c r="G597">
        <v>8</v>
      </c>
      <c r="H597" s="1">
        <v>3132011870</v>
      </c>
      <c r="I597" t="s">
        <v>10658</v>
      </c>
      <c r="J597" t="s">
        <v>10659</v>
      </c>
      <c r="K597" t="str">
        <f>VLOOKUP(DataMiner[[#This Row],[CodeIATA]],Geopositionnement[],5,FALSE)</f>
        <v>36.978333</v>
      </c>
      <c r="L597" t="str">
        <f>VLOOKUP(DataMiner[[#This Row],[CodeIATA]],Geopositionnement[],6,FALSE)</f>
        <v>8.876389</v>
      </c>
    </row>
    <row r="598" spans="1:12" x14ac:dyDescent="0.25">
      <c r="A598" t="s">
        <v>74</v>
      </c>
      <c r="B598" t="s">
        <v>75</v>
      </c>
      <c r="D598" t="s">
        <v>76</v>
      </c>
      <c r="E598" t="s">
        <v>58</v>
      </c>
      <c r="F598" t="s">
        <v>77</v>
      </c>
      <c r="G598">
        <v>8</v>
      </c>
      <c r="H598" s="1">
        <v>3132927133</v>
      </c>
      <c r="I598" t="s">
        <v>60</v>
      </c>
      <c r="J598" t="s">
        <v>61</v>
      </c>
      <c r="K598" t="e">
        <f>VLOOKUP(DataMiner[[#This Row],[CodeIATA]],Geopositionnement[],5,FALSE)</f>
        <v>#N/A</v>
      </c>
      <c r="L598" t="e">
        <f>VLOOKUP(DataMiner[[#This Row],[CodeIATA]],Geopositionnement[],6,FALSE)</f>
        <v>#N/A</v>
      </c>
    </row>
    <row r="599" spans="1:12" x14ac:dyDescent="0.25">
      <c r="A599" t="s">
        <v>5558</v>
      </c>
      <c r="B599" t="s">
        <v>5559</v>
      </c>
      <c r="C599" t="s">
        <v>4434</v>
      </c>
      <c r="D599" t="s">
        <v>5560</v>
      </c>
      <c r="E599" t="s">
        <v>4303</v>
      </c>
      <c r="F599" t="s">
        <v>5561</v>
      </c>
      <c r="G599">
        <v>9</v>
      </c>
      <c r="H599" s="1">
        <v>3133539243</v>
      </c>
      <c r="I599" t="s">
        <v>4305</v>
      </c>
      <c r="J599" t="s">
        <v>4306</v>
      </c>
      <c r="K599" t="e">
        <f>VLOOKUP(DataMiner[[#This Row],[CodeIATA]],Geopositionnement[],5,FALSE)</f>
        <v>#N/A</v>
      </c>
      <c r="L599" t="e">
        <f>VLOOKUP(DataMiner[[#This Row],[CodeIATA]],Geopositionnement[],6,FALSE)</f>
        <v>#N/A</v>
      </c>
    </row>
    <row r="600" spans="1:12" x14ac:dyDescent="0.25">
      <c r="A600" t="s">
        <v>1076</v>
      </c>
      <c r="B600" t="s">
        <v>1077</v>
      </c>
      <c r="C600" t="s">
        <v>799</v>
      </c>
      <c r="D600" t="s">
        <v>1078</v>
      </c>
      <c r="E600" t="s">
        <v>801</v>
      </c>
      <c r="F600" t="s">
        <v>1079</v>
      </c>
      <c r="G600">
        <v>3</v>
      </c>
      <c r="H600" s="1">
        <v>3133814551</v>
      </c>
      <c r="I600" t="s">
        <v>803</v>
      </c>
      <c r="J600" t="s">
        <v>804</v>
      </c>
      <c r="K600" t="e">
        <f>VLOOKUP(DataMiner[[#This Row],[CodeIATA]],Geopositionnement[],5,FALSE)</f>
        <v>#N/A</v>
      </c>
      <c r="L600" t="e">
        <f>VLOOKUP(DataMiner[[#This Row],[CodeIATA]],Geopositionnement[],6,FALSE)</f>
        <v>#N/A</v>
      </c>
    </row>
    <row r="601" spans="1:12" x14ac:dyDescent="0.25">
      <c r="A601" t="s">
        <v>5606</v>
      </c>
      <c r="B601" t="s">
        <v>5607</v>
      </c>
      <c r="C601" t="s">
        <v>4371</v>
      </c>
      <c r="D601" t="s">
        <v>5608</v>
      </c>
      <c r="E601" t="s">
        <v>4303</v>
      </c>
      <c r="F601" t="s">
        <v>5609</v>
      </c>
      <c r="G601">
        <v>4</v>
      </c>
      <c r="H601" s="1">
        <v>3135419919</v>
      </c>
      <c r="I601" t="s">
        <v>4305</v>
      </c>
      <c r="J601" t="s">
        <v>4306</v>
      </c>
      <c r="K601" t="e">
        <f>VLOOKUP(DataMiner[[#This Row],[CodeIATA]],Geopositionnement[],5,FALSE)</f>
        <v>#N/A</v>
      </c>
      <c r="L601" t="e">
        <f>VLOOKUP(DataMiner[[#This Row],[CodeIATA]],Geopositionnement[],6,FALSE)</f>
        <v>#N/A</v>
      </c>
    </row>
    <row r="602" spans="1:12" x14ac:dyDescent="0.25">
      <c r="A602" t="s">
        <v>9255</v>
      </c>
      <c r="B602" t="s">
        <v>9256</v>
      </c>
      <c r="D602" t="s">
        <v>9257</v>
      </c>
      <c r="E602" t="s">
        <v>9208</v>
      </c>
      <c r="F602" t="s">
        <v>9258</v>
      </c>
      <c r="G602">
        <v>1</v>
      </c>
      <c r="H602" s="1">
        <v>3135561955</v>
      </c>
      <c r="I602" t="s">
        <v>9210</v>
      </c>
      <c r="J602" t="s">
        <v>9211</v>
      </c>
      <c r="K602" t="e">
        <f>VLOOKUP(DataMiner[[#This Row],[CodeIATA]],Geopositionnement[],5,FALSE)</f>
        <v>#N/A</v>
      </c>
      <c r="L602" t="e">
        <f>VLOOKUP(DataMiner[[#This Row],[CodeIATA]],Geopositionnement[],6,FALSE)</f>
        <v>#N/A</v>
      </c>
    </row>
    <row r="603" spans="1:12" x14ac:dyDescent="0.25">
      <c r="A603" t="s">
        <v>400</v>
      </c>
      <c r="B603" t="s">
        <v>401</v>
      </c>
      <c r="D603" t="s">
        <v>402</v>
      </c>
      <c r="E603" t="s">
        <v>270</v>
      </c>
      <c r="F603" t="s">
        <v>403</v>
      </c>
      <c r="G603">
        <v>2</v>
      </c>
      <c r="H603" s="1">
        <v>3135869594</v>
      </c>
      <c r="I603" t="s">
        <v>272</v>
      </c>
      <c r="J603" t="s">
        <v>273</v>
      </c>
      <c r="K603" t="e">
        <f>VLOOKUP(DataMiner[[#This Row],[CodeIATA]],Geopositionnement[],5,FALSE)</f>
        <v>#N/A</v>
      </c>
      <c r="L603" t="e">
        <f>VLOOKUP(DataMiner[[#This Row],[CodeIATA]],Geopositionnement[],6,FALSE)</f>
        <v>#N/A</v>
      </c>
    </row>
    <row r="604" spans="1:12" x14ac:dyDescent="0.25">
      <c r="A604" t="s">
        <v>2668</v>
      </c>
      <c r="B604" t="s">
        <v>2669</v>
      </c>
      <c r="C604" t="s">
        <v>1901</v>
      </c>
      <c r="D604" t="s">
        <v>2670</v>
      </c>
      <c r="E604" t="s">
        <v>1903</v>
      </c>
      <c r="F604" t="s">
        <v>2671</v>
      </c>
      <c r="G604">
        <v>1</v>
      </c>
      <c r="H604" s="1">
        <v>3135877497</v>
      </c>
      <c r="I604" t="s">
        <v>1905</v>
      </c>
      <c r="J604" t="s">
        <v>1906</v>
      </c>
      <c r="K604" t="str">
        <f>VLOOKUP(DataMiner[[#This Row],[CodeIATA]],Geopositionnement[],5,FALSE)</f>
        <v>52.991111</v>
      </c>
      <c r="L604" t="str">
        <f>VLOOKUP(DataMiner[[#This Row],[CodeIATA]],Geopositionnement[],6,FALSE)</f>
        <v>-92.836389</v>
      </c>
    </row>
    <row r="605" spans="1:12" x14ac:dyDescent="0.25">
      <c r="A605" t="s">
        <v>3758</v>
      </c>
      <c r="B605" t="s">
        <v>3759</v>
      </c>
      <c r="D605" t="s">
        <v>3760</v>
      </c>
      <c r="E605" t="s">
        <v>3707</v>
      </c>
      <c r="F605" t="s">
        <v>3761</v>
      </c>
      <c r="G605">
        <v>8</v>
      </c>
      <c r="H605" s="1">
        <v>3136198433</v>
      </c>
      <c r="I605" t="s">
        <v>3709</v>
      </c>
      <c r="J605" t="s">
        <v>3710</v>
      </c>
      <c r="K605" t="str">
        <f>VLOOKUP(DataMiner[[#This Row],[CodeIATA]],Geopositionnement[],5,FALSE)</f>
        <v>34.991389</v>
      </c>
      <c r="L605" t="str">
        <f>VLOOKUP(DataMiner[[#This Row],[CodeIATA]],Geopositionnement[],6,FALSE)</f>
        <v>126.382778</v>
      </c>
    </row>
    <row r="606" spans="1:12" x14ac:dyDescent="0.25">
      <c r="A606" t="s">
        <v>2640</v>
      </c>
      <c r="B606" t="s">
        <v>2641</v>
      </c>
      <c r="C606" t="s">
        <v>1901</v>
      </c>
      <c r="D606" t="s">
        <v>2642</v>
      </c>
      <c r="E606" t="s">
        <v>1903</v>
      </c>
      <c r="F606" t="s">
        <v>2643</v>
      </c>
      <c r="G606">
        <v>1</v>
      </c>
      <c r="H606" s="1">
        <v>3136491734</v>
      </c>
      <c r="I606" t="s">
        <v>1905</v>
      </c>
      <c r="J606" t="s">
        <v>1906</v>
      </c>
      <c r="K606" t="str">
        <f>VLOOKUP(DataMiner[[#This Row],[CodeIATA]],Geopositionnement[],5,FALSE)</f>
        <v>53.8492</v>
      </c>
      <c r="L606" t="str">
        <f>VLOOKUP(DataMiner[[#This Row],[CodeIATA]],Geopositionnement[],6,FALSE)</f>
        <v>-89.5794</v>
      </c>
    </row>
    <row r="607" spans="1:12" x14ac:dyDescent="0.25">
      <c r="A607" t="s">
        <v>3866</v>
      </c>
      <c r="B607" t="s">
        <v>3867</v>
      </c>
      <c r="D607" t="s">
        <v>3868</v>
      </c>
      <c r="E607" t="s">
        <v>3834</v>
      </c>
      <c r="F607" t="s">
        <v>3869</v>
      </c>
      <c r="G607">
        <v>6</v>
      </c>
      <c r="H607" s="1">
        <v>3137221681</v>
      </c>
      <c r="I607" t="s">
        <v>3836</v>
      </c>
      <c r="J607" t="s">
        <v>3837</v>
      </c>
      <c r="K607" t="str">
        <f>VLOOKUP(DataMiner[[#This Row],[CodeIATA]],Geopositionnement[],5,FALSE)</f>
        <v>21.834689</v>
      </c>
      <c r="L607" t="str">
        <f>VLOOKUP(DataMiner[[#This Row],[CodeIATA]],Geopositionnement[],6,FALSE)</f>
        <v>-82.783819</v>
      </c>
    </row>
    <row r="608" spans="1:12" x14ac:dyDescent="0.25">
      <c r="A608" t="s">
        <v>6025</v>
      </c>
      <c r="B608" t="s">
        <v>6026</v>
      </c>
      <c r="D608" t="s">
        <v>6027</v>
      </c>
      <c r="E608" t="s">
        <v>5977</v>
      </c>
      <c r="F608" t="s">
        <v>6028</v>
      </c>
      <c r="G608">
        <v>4</v>
      </c>
      <c r="H608" s="1">
        <v>3137628428</v>
      </c>
      <c r="I608" t="s">
        <v>5979</v>
      </c>
      <c r="J608" t="s">
        <v>5980</v>
      </c>
      <c r="K608" t="str">
        <f>VLOOKUP(DataMiner[[#This Row],[CodeIATA]],Geopositionnement[],5,FALSE)</f>
        <v>61.461686</v>
      </c>
      <c r="L608" t="str">
        <f>VLOOKUP(DataMiner[[#This Row],[CodeIATA]],Geopositionnement[],6,FALSE)</f>
        <v>21.799983</v>
      </c>
    </row>
    <row r="609" spans="1:12" x14ac:dyDescent="0.25">
      <c r="A609" t="s">
        <v>9131</v>
      </c>
      <c r="B609" t="s">
        <v>9132</v>
      </c>
      <c r="D609" t="s">
        <v>9133</v>
      </c>
      <c r="E609" t="s">
        <v>8991</v>
      </c>
      <c r="F609" t="s">
        <v>9134</v>
      </c>
      <c r="G609">
        <v>3</v>
      </c>
      <c r="H609" s="1">
        <v>3138524808</v>
      </c>
      <c r="I609" t="s">
        <v>8993</v>
      </c>
      <c r="J609" t="s">
        <v>8994</v>
      </c>
      <c r="K609" t="str">
        <f>VLOOKUP(DataMiner[[#This Row],[CodeIATA]],Geopositionnement[],5,FALSE)</f>
        <v>13.576439</v>
      </c>
      <c r="L609" t="str">
        <f>VLOOKUP(DataMiner[[#This Row],[CodeIATA]],Geopositionnement[],6,FALSE)</f>
        <v>124.205672</v>
      </c>
    </row>
    <row r="610" spans="1:12" x14ac:dyDescent="0.25">
      <c r="A610" t="s">
        <v>10256</v>
      </c>
      <c r="B610" t="s">
        <v>10257</v>
      </c>
      <c r="D610" t="s">
        <v>10258</v>
      </c>
      <c r="E610" t="s">
        <v>10252</v>
      </c>
      <c r="F610" t="s">
        <v>10259</v>
      </c>
      <c r="G610">
        <v>4</v>
      </c>
      <c r="H610" s="1">
        <v>3138895348</v>
      </c>
      <c r="I610" t="s">
        <v>10254</v>
      </c>
      <c r="J610" t="s">
        <v>10255</v>
      </c>
      <c r="K610" t="str">
        <f>VLOOKUP(DataMiner[[#This Row],[CodeIATA]],Geopositionnement[],5,FALSE)</f>
        <v>13.4817</v>
      </c>
      <c r="L610" t="str">
        <f>VLOOKUP(DataMiner[[#This Row],[CodeIATA]],Geopositionnement[],6,FALSE)</f>
        <v>22.4672</v>
      </c>
    </row>
    <row r="611" spans="1:12" x14ac:dyDescent="0.25">
      <c r="A611" t="s">
        <v>11005</v>
      </c>
      <c r="B611" t="s">
        <v>11006</v>
      </c>
      <c r="D611" t="s">
        <v>11007</v>
      </c>
      <c r="E611" t="s">
        <v>10969</v>
      </c>
      <c r="F611" t="s">
        <v>11008</v>
      </c>
      <c r="G611">
        <v>4</v>
      </c>
      <c r="H611" s="1">
        <v>3140055040</v>
      </c>
      <c r="I611" t="s">
        <v>10971</v>
      </c>
      <c r="J611" t="s">
        <v>10972</v>
      </c>
      <c r="K611" t="str">
        <f>VLOOKUP(DataMiner[[#This Row],[CodeIATA]],Geopositionnement[],5,FALSE)</f>
        <v>21.397481</v>
      </c>
      <c r="L611" t="str">
        <f>VLOOKUP(DataMiner[[#This Row],[CodeIATA]],Geopositionnement[],6,FALSE)</f>
        <v>103.007831</v>
      </c>
    </row>
    <row r="612" spans="1:12" x14ac:dyDescent="0.25">
      <c r="A612" t="s">
        <v>2392</v>
      </c>
      <c r="B612" t="s">
        <v>2393</v>
      </c>
      <c r="C612" t="s">
        <v>1901</v>
      </c>
      <c r="D612" t="s">
        <v>2394</v>
      </c>
      <c r="E612" t="s">
        <v>1903</v>
      </c>
      <c r="F612" t="s">
        <v>2395</v>
      </c>
      <c r="G612">
        <v>3</v>
      </c>
      <c r="H612" s="1">
        <v>3140486833</v>
      </c>
      <c r="I612" t="s">
        <v>1905</v>
      </c>
      <c r="J612" t="s">
        <v>1906</v>
      </c>
      <c r="K612" t="e">
        <f>VLOOKUP(DataMiner[[#This Row],[CodeIATA]],Geopositionnement[],5,FALSE)</f>
        <v>#N/A</v>
      </c>
      <c r="L612" t="e">
        <f>VLOOKUP(DataMiner[[#This Row],[CodeIATA]],Geopositionnement[],6,FALSE)</f>
        <v>#N/A</v>
      </c>
    </row>
    <row r="613" spans="1:12" x14ac:dyDescent="0.25">
      <c r="A613" t="s">
        <v>5826</v>
      </c>
      <c r="B613" t="s">
        <v>5827</v>
      </c>
      <c r="C613" t="s">
        <v>4550</v>
      </c>
      <c r="D613" t="s">
        <v>5828</v>
      </c>
      <c r="E613" t="s">
        <v>4303</v>
      </c>
      <c r="F613" t="s">
        <v>5829</v>
      </c>
      <c r="G613">
        <v>2</v>
      </c>
      <c r="H613" s="1">
        <v>3143852672</v>
      </c>
      <c r="I613" t="s">
        <v>4305</v>
      </c>
      <c r="J613" t="s">
        <v>4306</v>
      </c>
      <c r="K613" t="str">
        <f>VLOOKUP(DataMiner[[#This Row],[CodeIATA]],Geopositionnement[],5,FALSE)</f>
        <v>62.0605</v>
      </c>
      <c r="L613" t="str">
        <f>VLOOKUP(DataMiner[[#This Row],[CodeIATA]],Geopositionnement[],6,FALSE)</f>
        <v>-163.302</v>
      </c>
    </row>
    <row r="614" spans="1:12" x14ac:dyDescent="0.25">
      <c r="A614" t="s">
        <v>5594</v>
      </c>
      <c r="B614" t="s">
        <v>5595</v>
      </c>
      <c r="C614" t="s">
        <v>4380</v>
      </c>
      <c r="D614" t="s">
        <v>5596</v>
      </c>
      <c r="E614" t="s">
        <v>4303</v>
      </c>
      <c r="F614" t="s">
        <v>5597</v>
      </c>
      <c r="G614">
        <v>4</v>
      </c>
      <c r="H614" s="1">
        <v>3143956171</v>
      </c>
      <c r="I614" t="s">
        <v>4305</v>
      </c>
      <c r="J614" t="s">
        <v>4306</v>
      </c>
      <c r="K614" t="e">
        <f>VLOOKUP(DataMiner[[#This Row],[CodeIATA]],Geopositionnement[],5,FALSE)</f>
        <v>#N/A</v>
      </c>
      <c r="L614" t="e">
        <f>VLOOKUP(DataMiner[[#This Row],[CodeIATA]],Geopositionnement[],6,FALSE)</f>
        <v>#N/A</v>
      </c>
    </row>
    <row r="615" spans="1:12" x14ac:dyDescent="0.25">
      <c r="A615" t="s">
        <v>711</v>
      </c>
      <c r="B615" t="s">
        <v>712</v>
      </c>
      <c r="D615" t="s">
        <v>713</v>
      </c>
      <c r="E615" t="s">
        <v>620</v>
      </c>
      <c r="F615" t="s">
        <v>714</v>
      </c>
      <c r="G615">
        <v>5</v>
      </c>
      <c r="H615" s="1">
        <v>3144069292</v>
      </c>
      <c r="I615" t="s">
        <v>622</v>
      </c>
      <c r="J615" t="s">
        <v>623</v>
      </c>
      <c r="K615" t="str">
        <f>VLOOKUP(DataMiner[[#This Row],[CodeIATA]],Geopositionnement[],5,FALSE)</f>
        <v>-27.445503</v>
      </c>
      <c r="L615" t="str">
        <f>VLOOKUP(DataMiner[[#This Row],[CodeIATA]],Geopositionnement[],6,FALSE)</f>
        <v>-58.761864</v>
      </c>
    </row>
    <row r="616" spans="1:12" x14ac:dyDescent="0.25">
      <c r="A616" t="s">
        <v>8893</v>
      </c>
      <c r="B616" t="s">
        <v>8894</v>
      </c>
      <c r="D616" t="s">
        <v>8895</v>
      </c>
      <c r="E616" t="s">
        <v>8861</v>
      </c>
      <c r="F616" t="s">
        <v>8896</v>
      </c>
      <c r="G616">
        <v>4</v>
      </c>
      <c r="H616" s="1">
        <v>3146256171</v>
      </c>
      <c r="I616" t="s">
        <v>8863</v>
      </c>
      <c r="J616" t="s">
        <v>8864</v>
      </c>
      <c r="K616" t="str">
        <f>VLOOKUP(DataMiner[[#This Row],[CodeIATA]],Geopositionnement[],5,FALSE)</f>
        <v>29.961011</v>
      </c>
      <c r="L616" t="str">
        <f>VLOOKUP(DataMiner[[#This Row],[CodeIATA]],Geopositionnement[],6,FALSE)</f>
        <v>70.485925</v>
      </c>
    </row>
    <row r="617" spans="1:12" x14ac:dyDescent="0.25">
      <c r="A617" t="s">
        <v>311</v>
      </c>
      <c r="B617" t="s">
        <v>312</v>
      </c>
      <c r="D617" t="s">
        <v>313</v>
      </c>
      <c r="E617" t="s">
        <v>270</v>
      </c>
      <c r="F617" t="s">
        <v>314</v>
      </c>
      <c r="G617">
        <v>3</v>
      </c>
      <c r="H617" s="1">
        <v>3146640874</v>
      </c>
      <c r="I617" t="s">
        <v>272</v>
      </c>
      <c r="J617" t="s">
        <v>273</v>
      </c>
      <c r="K617" t="e">
        <f>VLOOKUP(DataMiner[[#This Row],[CodeIATA]],Geopositionnement[],5,FALSE)</f>
        <v>#N/A</v>
      </c>
      <c r="L617" t="e">
        <f>VLOOKUP(DataMiner[[#This Row],[CodeIATA]],Geopositionnement[],6,FALSE)</f>
        <v>#N/A</v>
      </c>
    </row>
    <row r="618" spans="1:12" x14ac:dyDescent="0.25">
      <c r="A618" t="s">
        <v>1048</v>
      </c>
      <c r="B618" t="s">
        <v>1049</v>
      </c>
      <c r="C618" t="s">
        <v>817</v>
      </c>
      <c r="D618" t="s">
        <v>1050</v>
      </c>
      <c r="E618" t="s">
        <v>801</v>
      </c>
      <c r="F618" t="s">
        <v>1051</v>
      </c>
      <c r="G618">
        <v>9</v>
      </c>
      <c r="H618" s="1">
        <v>3146683366</v>
      </c>
      <c r="I618" t="s">
        <v>803</v>
      </c>
      <c r="J618" t="s">
        <v>804</v>
      </c>
      <c r="K618" t="str">
        <f>VLOOKUP(DataMiner[[#This Row],[CodeIATA]],Geopositionnement[],5,FALSE)</f>
        <v>-22.235556</v>
      </c>
      <c r="L618" t="str">
        <f>VLOOKUP(DataMiner[[#This Row],[CodeIATA]],Geopositionnement[],6,FALSE)</f>
        <v>114.088611</v>
      </c>
    </row>
    <row r="619" spans="1:12" x14ac:dyDescent="0.25">
      <c r="A619" t="s">
        <v>6251</v>
      </c>
      <c r="B619" t="s">
        <v>6252</v>
      </c>
      <c r="D619" t="s">
        <v>6253</v>
      </c>
      <c r="E619" t="s">
        <v>6068</v>
      </c>
      <c r="F619" t="s">
        <v>6254</v>
      </c>
      <c r="G619">
        <v>5</v>
      </c>
      <c r="H619" s="1">
        <v>3146863003</v>
      </c>
      <c r="I619" t="s">
        <v>6070</v>
      </c>
      <c r="J619" t="s">
        <v>6071</v>
      </c>
      <c r="K619" t="str">
        <f>VLOOKUP(DataMiner[[#This Row],[CodeIATA]],Geopositionnement[],5,FALSE)</f>
        <v>44.174721</v>
      </c>
      <c r="L619" t="str">
        <f>VLOOKUP(DataMiner[[#This Row],[CodeIATA]],Geopositionnement[],6,FALSE)</f>
        <v>0.590556</v>
      </c>
    </row>
    <row r="620" spans="1:12" x14ac:dyDescent="0.25">
      <c r="A620" t="s">
        <v>5690</v>
      </c>
      <c r="B620" t="s">
        <v>5691</v>
      </c>
      <c r="C620" t="s">
        <v>4975</v>
      </c>
      <c r="D620" t="s">
        <v>5692</v>
      </c>
      <c r="E620" t="s">
        <v>4303</v>
      </c>
      <c r="F620" t="s">
        <v>5693</v>
      </c>
      <c r="G620">
        <v>3</v>
      </c>
      <c r="H620" s="1">
        <v>3150431695</v>
      </c>
      <c r="I620" t="s">
        <v>4305</v>
      </c>
      <c r="J620" t="s">
        <v>4306</v>
      </c>
      <c r="K620" t="e">
        <f>VLOOKUP(DataMiner[[#This Row],[CodeIATA]],Geopositionnement[],5,FALSE)</f>
        <v>#N/A</v>
      </c>
      <c r="L620" t="e">
        <f>VLOOKUP(DataMiner[[#This Row],[CodeIATA]],Geopositionnement[],6,FALSE)</f>
        <v>#N/A</v>
      </c>
    </row>
    <row r="621" spans="1:12" x14ac:dyDescent="0.25">
      <c r="A621" t="s">
        <v>10676</v>
      </c>
      <c r="B621" t="s">
        <v>10677</v>
      </c>
      <c r="D621" t="s">
        <v>10678</v>
      </c>
      <c r="E621" t="s">
        <v>10656</v>
      </c>
      <c r="F621" t="s">
        <v>10679</v>
      </c>
      <c r="G621">
        <v>8</v>
      </c>
      <c r="H621" s="1">
        <v>3150805843</v>
      </c>
      <c r="I621" t="s">
        <v>10658</v>
      </c>
      <c r="J621" t="s">
        <v>10659</v>
      </c>
      <c r="K621" t="str">
        <f>VLOOKUP(DataMiner[[#This Row],[CodeIATA]],Geopositionnement[],5,FALSE)</f>
        <v>34.717953</v>
      </c>
      <c r="L621" t="str">
        <f>VLOOKUP(DataMiner[[#This Row],[CodeIATA]],Geopositionnement[],6,FALSE)</f>
        <v>10.690972</v>
      </c>
    </row>
    <row r="622" spans="1:12" x14ac:dyDescent="0.25">
      <c r="A622" t="s">
        <v>2476</v>
      </c>
      <c r="B622" t="s">
        <v>2477</v>
      </c>
      <c r="C622" t="s">
        <v>2063</v>
      </c>
      <c r="D622" t="s">
        <v>2478</v>
      </c>
      <c r="E622" t="s">
        <v>1903</v>
      </c>
      <c r="F622" t="s">
        <v>2479</v>
      </c>
      <c r="G622">
        <v>2</v>
      </c>
      <c r="H622" s="1">
        <v>3151793188</v>
      </c>
      <c r="I622" t="s">
        <v>1905</v>
      </c>
      <c r="J622" t="s">
        <v>1906</v>
      </c>
      <c r="K622" t="str">
        <f>VLOOKUP(DataMiner[[#This Row],[CodeIATA]],Geopositionnement[],5,FALSE)</f>
        <v>67.570556</v>
      </c>
      <c r="L622" t="str">
        <f>VLOOKUP(DataMiner[[#This Row],[CodeIATA]],Geopositionnement[],6,FALSE)</f>
        <v>-139.839167</v>
      </c>
    </row>
    <row r="623" spans="1:12" x14ac:dyDescent="0.25">
      <c r="A623" t="s">
        <v>3626</v>
      </c>
      <c r="B623" t="s">
        <v>3627</v>
      </c>
      <c r="D623" t="s">
        <v>3628</v>
      </c>
      <c r="E623" t="s">
        <v>3518</v>
      </c>
      <c r="F623" t="s">
        <v>3629</v>
      </c>
      <c r="G623">
        <v>3</v>
      </c>
      <c r="H623" s="1">
        <v>3153511686</v>
      </c>
      <c r="I623" t="s">
        <v>3520</v>
      </c>
      <c r="J623" t="s">
        <v>3521</v>
      </c>
      <c r="K623" t="str">
        <f>VLOOKUP(DataMiner[[#This Row],[CodeIATA]],Geopositionnement[],5,FALSE)</f>
        <v>9.332742</v>
      </c>
      <c r="L623" t="str">
        <f>VLOOKUP(DataMiner[[#This Row],[CodeIATA]],Geopositionnement[],6,FALSE)</f>
        <v>-75.285594</v>
      </c>
    </row>
    <row r="624" spans="1:12" x14ac:dyDescent="0.25">
      <c r="A624" t="s">
        <v>3862</v>
      </c>
      <c r="B624" t="s">
        <v>3863</v>
      </c>
      <c r="D624" t="s">
        <v>3864</v>
      </c>
      <c r="E624" t="s">
        <v>3834</v>
      </c>
      <c r="F624" t="s">
        <v>3865</v>
      </c>
      <c r="G624">
        <v>9</v>
      </c>
      <c r="H624" s="1">
        <v>3153536303</v>
      </c>
      <c r="I624" t="s">
        <v>3836</v>
      </c>
      <c r="J624" t="s">
        <v>3837</v>
      </c>
      <c r="K624" t="str">
        <f>VLOOKUP(DataMiner[[#This Row],[CodeIATA]],Geopositionnement[],5,FALSE)</f>
        <v>22.492192</v>
      </c>
      <c r="L624" t="str">
        <f>VLOOKUP(DataMiner[[#This Row],[CodeIATA]],Geopositionnement[],6,FALSE)</f>
        <v>-79.943611</v>
      </c>
    </row>
    <row r="625" spans="1:12" x14ac:dyDescent="0.25">
      <c r="A625" t="s">
        <v>5846</v>
      </c>
      <c r="B625" t="s">
        <v>5847</v>
      </c>
      <c r="C625" t="s">
        <v>4550</v>
      </c>
      <c r="D625" t="s">
        <v>5848</v>
      </c>
      <c r="E625" t="s">
        <v>4303</v>
      </c>
      <c r="F625" t="s">
        <v>5849</v>
      </c>
      <c r="G625">
        <v>1</v>
      </c>
      <c r="H625" s="1">
        <v>3154339344</v>
      </c>
      <c r="I625" t="s">
        <v>4305</v>
      </c>
      <c r="J625" t="s">
        <v>4306</v>
      </c>
      <c r="K625" t="e">
        <f>VLOOKUP(DataMiner[[#This Row],[CodeIATA]],Geopositionnement[],5,FALSE)</f>
        <v>#N/A</v>
      </c>
      <c r="L625" t="e">
        <f>VLOOKUP(DataMiner[[#This Row],[CodeIATA]],Geopositionnement[],6,FALSE)</f>
        <v>#N/A</v>
      </c>
    </row>
    <row r="626" spans="1:12" x14ac:dyDescent="0.25">
      <c r="A626" t="s">
        <v>5566</v>
      </c>
      <c r="B626" t="s">
        <v>5567</v>
      </c>
      <c r="C626" t="s">
        <v>4357</v>
      </c>
      <c r="D626" t="s">
        <v>5568</v>
      </c>
      <c r="E626" t="s">
        <v>4303</v>
      </c>
      <c r="F626" t="s">
        <v>5569</v>
      </c>
      <c r="G626">
        <v>6</v>
      </c>
      <c r="H626" s="1">
        <v>3154550450</v>
      </c>
      <c r="I626" t="s">
        <v>4305</v>
      </c>
      <c r="J626" t="s">
        <v>4306</v>
      </c>
      <c r="K626" t="e">
        <f>VLOOKUP(DataMiner[[#This Row],[CodeIATA]],Geopositionnement[],5,FALSE)</f>
        <v>#N/A</v>
      </c>
      <c r="L626" t="e">
        <f>VLOOKUP(DataMiner[[#This Row],[CodeIATA]],Geopositionnement[],6,FALSE)</f>
        <v>#N/A</v>
      </c>
    </row>
    <row r="627" spans="1:12" x14ac:dyDescent="0.25">
      <c r="A627" t="s">
        <v>2524</v>
      </c>
      <c r="B627" t="s">
        <v>2525</v>
      </c>
      <c r="C627" t="s">
        <v>845</v>
      </c>
      <c r="D627" t="s">
        <v>2526</v>
      </c>
      <c r="E627" t="s">
        <v>1903</v>
      </c>
      <c r="F627" t="s">
        <v>2527</v>
      </c>
      <c r="G627">
        <v>1</v>
      </c>
      <c r="H627" s="1">
        <v>3155166666</v>
      </c>
      <c r="I627" t="s">
        <v>1905</v>
      </c>
      <c r="J627" t="s">
        <v>1906</v>
      </c>
      <c r="K627" t="str">
        <f>VLOOKUP(DataMiner[[#This Row],[CodeIATA]],Geopositionnement[],5,FALSE)</f>
        <v>66.26666667</v>
      </c>
      <c r="L627" t="str">
        <f>VLOOKUP(DataMiner[[#This Row],[CodeIATA]],Geopositionnement[],6,FALSE)</f>
        <v>-128.65</v>
      </c>
    </row>
    <row r="628" spans="1:12" x14ac:dyDescent="0.25">
      <c r="A628" t="s">
        <v>8836</v>
      </c>
      <c r="B628" t="s">
        <v>8837</v>
      </c>
      <c r="D628" t="s">
        <v>8838</v>
      </c>
      <c r="E628" t="s">
        <v>8828</v>
      </c>
      <c r="F628" t="s">
        <v>8839</v>
      </c>
      <c r="G628">
        <v>3</v>
      </c>
      <c r="H628" s="1">
        <v>3155951258</v>
      </c>
      <c r="I628" t="s">
        <v>8830</v>
      </c>
      <c r="J628" t="s">
        <v>8831</v>
      </c>
      <c r="K628" t="str">
        <f>VLOOKUP(DataMiner[[#This Row],[CodeIATA]],Geopositionnement[],5,FALSE)</f>
        <v>3.05</v>
      </c>
      <c r="L628" t="str">
        <f>VLOOKUP(DataMiner[[#This Row],[CodeIATA]],Geopositionnement[],6,FALSE)</f>
        <v>30.917</v>
      </c>
    </row>
    <row r="629" spans="1:12" x14ac:dyDescent="0.25">
      <c r="A629" t="s">
        <v>2556</v>
      </c>
      <c r="B629" t="s">
        <v>2557</v>
      </c>
      <c r="C629" t="s">
        <v>2030</v>
      </c>
      <c r="D629" t="s">
        <v>2558</v>
      </c>
      <c r="E629" t="s">
        <v>1903</v>
      </c>
      <c r="F629" t="s">
        <v>2559</v>
      </c>
      <c r="G629">
        <v>1</v>
      </c>
      <c r="H629" s="1">
        <v>3156294046</v>
      </c>
      <c r="I629" t="s">
        <v>1905</v>
      </c>
      <c r="J629" t="s">
        <v>1906</v>
      </c>
      <c r="K629" t="str">
        <f>VLOOKUP(DataMiner[[#This Row],[CodeIATA]],Geopositionnement[],5,FALSE)</f>
        <v>56.5378</v>
      </c>
      <c r="L629" t="str">
        <f>VLOOKUP(DataMiner[[#This Row],[CodeIATA]],Geopositionnement[],6,FALSE)</f>
        <v>-79.2467</v>
      </c>
    </row>
    <row r="630" spans="1:12" x14ac:dyDescent="0.25">
      <c r="A630" t="s">
        <v>7555</v>
      </c>
      <c r="B630" t="s">
        <v>7556</v>
      </c>
      <c r="D630" t="s">
        <v>7557</v>
      </c>
      <c r="E630" t="s">
        <v>7398</v>
      </c>
      <c r="F630" t="s">
        <v>7558</v>
      </c>
      <c r="G630">
        <v>4</v>
      </c>
      <c r="H630" s="1">
        <v>3156802204</v>
      </c>
      <c r="I630" t="s">
        <v>7400</v>
      </c>
      <c r="J630" t="s">
        <v>7401</v>
      </c>
      <c r="K630" t="e">
        <f>VLOOKUP(DataMiner[[#This Row],[CodeIATA]],Geopositionnement[],5,FALSE)</f>
        <v>#N/A</v>
      </c>
      <c r="L630" t="e">
        <f>VLOOKUP(DataMiner[[#This Row],[CodeIATA]],Geopositionnement[],6,FALSE)</f>
        <v>#N/A</v>
      </c>
    </row>
    <row r="631" spans="1:12" x14ac:dyDescent="0.25">
      <c r="A631" t="s">
        <v>8469</v>
      </c>
      <c r="B631" t="s">
        <v>8470</v>
      </c>
      <c r="D631" t="s">
        <v>8471</v>
      </c>
      <c r="E631" t="s">
        <v>8441</v>
      </c>
      <c r="F631" t="s">
        <v>8472</v>
      </c>
      <c r="G631">
        <v>8</v>
      </c>
      <c r="H631" s="1">
        <v>3156913102</v>
      </c>
      <c r="I631" t="s">
        <v>8443</v>
      </c>
      <c r="J631" t="s">
        <v>8444</v>
      </c>
      <c r="K631" t="e">
        <f>VLOOKUP(DataMiner[[#This Row],[CodeIATA]],Geopositionnement[],5,FALSE)</f>
        <v>#N/A</v>
      </c>
      <c r="L631" t="e">
        <f>VLOOKUP(DataMiner[[#This Row],[CodeIATA]],Geopositionnement[],6,FALSE)</f>
        <v>#N/A</v>
      </c>
    </row>
    <row r="632" spans="1:12" x14ac:dyDescent="0.25">
      <c r="A632" t="s">
        <v>5546</v>
      </c>
      <c r="B632" t="s">
        <v>5547</v>
      </c>
      <c r="C632" t="s">
        <v>4638</v>
      </c>
      <c r="D632" t="s">
        <v>5548</v>
      </c>
      <c r="E632" t="s">
        <v>4303</v>
      </c>
      <c r="F632" t="s">
        <v>5549</v>
      </c>
      <c r="G632">
        <v>8</v>
      </c>
      <c r="H632" s="1">
        <v>3159642464</v>
      </c>
      <c r="I632" t="s">
        <v>4305</v>
      </c>
      <c r="J632" t="s">
        <v>4306</v>
      </c>
      <c r="K632" t="e">
        <f>VLOOKUP(DataMiner[[#This Row],[CodeIATA]],Geopositionnement[],5,FALSE)</f>
        <v>#N/A</v>
      </c>
      <c r="L632" t="e">
        <f>VLOOKUP(DataMiner[[#This Row],[CodeIATA]],Geopositionnement[],6,FALSE)</f>
        <v>#N/A</v>
      </c>
    </row>
    <row r="633" spans="1:12" x14ac:dyDescent="0.25">
      <c r="A633" t="s">
        <v>2648</v>
      </c>
      <c r="B633" t="s">
        <v>2649</v>
      </c>
      <c r="C633" t="s">
        <v>845</v>
      </c>
      <c r="D633" t="s">
        <v>2650</v>
      </c>
      <c r="E633" t="s">
        <v>1903</v>
      </c>
      <c r="F633" t="s">
        <v>2651</v>
      </c>
      <c r="G633">
        <v>1</v>
      </c>
      <c r="H633" s="1">
        <v>3164062546</v>
      </c>
      <c r="I633" t="s">
        <v>1905</v>
      </c>
      <c r="J633" t="s">
        <v>1906</v>
      </c>
      <c r="K633" t="str">
        <f>VLOOKUP(DataMiner[[#This Row],[CodeIATA]],Geopositionnement[],5,FALSE)</f>
        <v>67.4075</v>
      </c>
      <c r="L633" t="str">
        <f>VLOOKUP(DataMiner[[#This Row],[CodeIATA]],Geopositionnement[],6,FALSE)</f>
        <v>-134.860556</v>
      </c>
    </row>
    <row r="634" spans="1:12" x14ac:dyDescent="0.25">
      <c r="A634" t="s">
        <v>8610</v>
      </c>
      <c r="B634" t="s">
        <v>8611</v>
      </c>
      <c r="D634" t="s">
        <v>8612</v>
      </c>
      <c r="E634" t="s">
        <v>8483</v>
      </c>
      <c r="F634" t="s">
        <v>8613</v>
      </c>
      <c r="G634">
        <v>6</v>
      </c>
      <c r="H634" s="1">
        <v>3164644444</v>
      </c>
      <c r="I634" t="s">
        <v>8485</v>
      </c>
      <c r="J634" t="s">
        <v>8486</v>
      </c>
      <c r="K634" t="str">
        <f>VLOOKUP(DataMiner[[#This Row],[CodeIATA]],Geopositionnement[],5,FALSE)</f>
        <v>69.2925</v>
      </c>
      <c r="L634" t="str">
        <f>VLOOKUP(DataMiner[[#This Row],[CodeIATA]],Geopositionnement[],6,FALSE)</f>
        <v>16.144167</v>
      </c>
    </row>
    <row r="635" spans="1:12" x14ac:dyDescent="0.25">
      <c r="A635" t="s">
        <v>5702</v>
      </c>
      <c r="B635" t="s">
        <v>5703</v>
      </c>
      <c r="C635" t="s">
        <v>4314</v>
      </c>
      <c r="D635" t="s">
        <v>5704</v>
      </c>
      <c r="E635" t="s">
        <v>4303</v>
      </c>
      <c r="F635" t="s">
        <v>5705</v>
      </c>
      <c r="G635">
        <v>3</v>
      </c>
      <c r="H635" s="1">
        <v>3165266732</v>
      </c>
      <c r="I635" t="s">
        <v>4305</v>
      </c>
      <c r="J635" t="s">
        <v>4306</v>
      </c>
      <c r="K635" t="e">
        <f>VLOOKUP(DataMiner[[#This Row],[CodeIATA]],Geopositionnement[],5,FALSE)</f>
        <v>#N/A</v>
      </c>
      <c r="L635" t="e">
        <f>VLOOKUP(DataMiner[[#This Row],[CodeIATA]],Geopositionnement[],6,FALSE)</f>
        <v>#N/A</v>
      </c>
    </row>
    <row r="636" spans="1:12" x14ac:dyDescent="0.25">
      <c r="A636" t="s">
        <v>2380</v>
      </c>
      <c r="B636" t="s">
        <v>2381</v>
      </c>
      <c r="C636" t="s">
        <v>1917</v>
      </c>
      <c r="D636" t="s">
        <v>2382</v>
      </c>
      <c r="E636" t="s">
        <v>1903</v>
      </c>
      <c r="F636" t="s">
        <v>2383</v>
      </c>
      <c r="G636">
        <v>3</v>
      </c>
      <c r="H636" s="1">
        <v>3165766732</v>
      </c>
      <c r="I636" t="s">
        <v>1905</v>
      </c>
      <c r="J636" t="s">
        <v>1906</v>
      </c>
      <c r="K636" t="e">
        <f>VLOOKUP(DataMiner[[#This Row],[CodeIATA]],Geopositionnement[],5,FALSE)</f>
        <v>#N/A</v>
      </c>
      <c r="L636" t="e">
        <f>VLOOKUP(DataMiner[[#This Row],[CodeIATA]],Geopositionnement[],6,FALSE)</f>
        <v>#N/A</v>
      </c>
    </row>
    <row r="637" spans="1:12" x14ac:dyDescent="0.25">
      <c r="A637" t="s">
        <v>8723</v>
      </c>
      <c r="B637" t="s">
        <v>8724</v>
      </c>
      <c r="D637" t="s">
        <v>8725</v>
      </c>
      <c r="E637" t="s">
        <v>8659</v>
      </c>
      <c r="F637" t="s">
        <v>8726</v>
      </c>
      <c r="G637">
        <v>2</v>
      </c>
      <c r="H637" s="1">
        <v>3168634321</v>
      </c>
      <c r="I637" t="s">
        <v>8661</v>
      </c>
      <c r="J637" t="s">
        <v>8662</v>
      </c>
      <c r="K637" t="e">
        <f>VLOOKUP(DataMiner[[#This Row],[CodeIATA]],Geopositionnement[],5,FALSE)</f>
        <v>#N/A</v>
      </c>
      <c r="L637" t="e">
        <f>VLOOKUP(DataMiner[[#This Row],[CodeIATA]],Geopositionnement[],6,FALSE)</f>
        <v>#N/A</v>
      </c>
    </row>
    <row r="638" spans="1:12" x14ac:dyDescent="0.25">
      <c r="A638" t="s">
        <v>3401</v>
      </c>
      <c r="B638" t="s">
        <v>3402</v>
      </c>
      <c r="D638" t="s">
        <v>3403</v>
      </c>
      <c r="E638" t="s">
        <v>2916</v>
      </c>
      <c r="F638" t="s">
        <v>3404</v>
      </c>
      <c r="G638">
        <v>5</v>
      </c>
      <c r="H638" s="1">
        <v>3170188405</v>
      </c>
      <c r="I638" t="s">
        <v>2918</v>
      </c>
      <c r="J638" t="s">
        <v>2919</v>
      </c>
      <c r="K638" t="e">
        <f>VLOOKUP(DataMiner[[#This Row],[CodeIATA]],Geopositionnement[],5,FALSE)</f>
        <v>#N/A</v>
      </c>
      <c r="L638" t="e">
        <f>VLOOKUP(DataMiner[[#This Row],[CodeIATA]],Geopositionnement[],6,FALSE)</f>
        <v>#N/A</v>
      </c>
    </row>
    <row r="639" spans="1:12" x14ac:dyDescent="0.25">
      <c r="A639" t="s">
        <v>5694</v>
      </c>
      <c r="B639" t="s">
        <v>5695</v>
      </c>
      <c r="C639" t="s">
        <v>1571</v>
      </c>
      <c r="D639" t="s">
        <v>5696</v>
      </c>
      <c r="E639" t="s">
        <v>4303</v>
      </c>
      <c r="F639" t="s">
        <v>5697</v>
      </c>
      <c r="G639">
        <v>3</v>
      </c>
      <c r="H639" s="1">
        <v>3170438794</v>
      </c>
      <c r="I639" t="s">
        <v>4305</v>
      </c>
      <c r="J639" t="s">
        <v>4306</v>
      </c>
      <c r="K639" t="str">
        <f>VLOOKUP(DataMiner[[#This Row],[CodeIATA]],Geopositionnement[],5,FALSE)</f>
        <v>41.6761</v>
      </c>
      <c r="L639" t="str">
        <f>VLOOKUP(DataMiner[[#This Row],[CodeIATA]],Geopositionnement[],6,FALSE)</f>
        <v>-70.9569</v>
      </c>
    </row>
    <row r="640" spans="1:12" x14ac:dyDescent="0.25">
      <c r="A640" t="s">
        <v>7872</v>
      </c>
      <c r="B640" t="s">
        <v>7873</v>
      </c>
      <c r="D640" t="s">
        <v>7874</v>
      </c>
      <c r="E640" t="s">
        <v>7844</v>
      </c>
      <c r="F640" t="s">
        <v>7875</v>
      </c>
      <c r="G640">
        <v>2</v>
      </c>
      <c r="H640" s="1">
        <v>3170701574</v>
      </c>
      <c r="I640" t="s">
        <v>7846</v>
      </c>
      <c r="J640" t="s">
        <v>7847</v>
      </c>
      <c r="K640" t="str">
        <f>VLOOKUP(DataMiner[[#This Row],[CodeIATA]],Geopositionnement[],5,FALSE)</f>
        <v>-14.278611</v>
      </c>
      <c r="L640" t="str">
        <f>VLOOKUP(DataMiner[[#This Row],[CodeIATA]],Geopositionnement[],6,FALSE)</f>
        <v>50.174721</v>
      </c>
    </row>
    <row r="641" spans="1:12" x14ac:dyDescent="0.25">
      <c r="A641" t="s">
        <v>3693</v>
      </c>
      <c r="B641" t="s">
        <v>3694</v>
      </c>
      <c r="D641" t="s">
        <v>3695</v>
      </c>
      <c r="E641" t="s">
        <v>3685</v>
      </c>
      <c r="F641" t="s">
        <v>3696</v>
      </c>
      <c r="G641">
        <v>2</v>
      </c>
      <c r="H641" s="1">
        <v>3170903458</v>
      </c>
      <c r="I641" t="s">
        <v>3687</v>
      </c>
      <c r="J641" t="s">
        <v>3688</v>
      </c>
      <c r="K641" t="str">
        <f>VLOOKUP(DataMiner[[#This Row],[CodeIATA]],Geopositionnement[],5,FALSE)</f>
        <v>-12.298108</v>
      </c>
      <c r="L641" t="str">
        <f>VLOOKUP(DataMiner[[#This Row],[CodeIATA]],Geopositionnement[],6,FALSE)</f>
        <v>43.7664</v>
      </c>
    </row>
    <row r="642" spans="1:12" x14ac:dyDescent="0.25">
      <c r="A642" t="s">
        <v>9235</v>
      </c>
      <c r="B642" t="s">
        <v>9236</v>
      </c>
      <c r="D642" t="s">
        <v>9237</v>
      </c>
      <c r="E642" t="s">
        <v>9208</v>
      </c>
      <c r="F642" t="s">
        <v>9238</v>
      </c>
      <c r="G642">
        <v>3</v>
      </c>
      <c r="H642" s="1">
        <v>3171761290</v>
      </c>
      <c r="I642" t="s">
        <v>9210</v>
      </c>
      <c r="J642" t="s">
        <v>9211</v>
      </c>
      <c r="K642" t="str">
        <f>VLOOKUP(DataMiner[[#This Row],[CodeIATA]],Geopositionnement[],5,FALSE)</f>
        <v>-8.795603</v>
      </c>
      <c r="L642" t="str">
        <f>VLOOKUP(DataMiner[[#This Row],[CodeIATA]],Geopositionnement[],6,FALSE)</f>
        <v>-140.228789</v>
      </c>
    </row>
    <row r="643" spans="1:12" x14ac:dyDescent="0.25">
      <c r="A643" t="s">
        <v>10446</v>
      </c>
      <c r="B643" t="s">
        <v>10447</v>
      </c>
      <c r="D643" t="s">
        <v>10448</v>
      </c>
      <c r="E643" t="s">
        <v>10327</v>
      </c>
      <c r="F643" t="s">
        <v>10449</v>
      </c>
      <c r="G643">
        <v>3</v>
      </c>
      <c r="H643" s="1">
        <v>3172973628</v>
      </c>
      <c r="I643" t="s">
        <v>10329</v>
      </c>
      <c r="J643" t="s">
        <v>10330</v>
      </c>
      <c r="K643" t="str">
        <f>VLOOKUP(DataMiner[[#This Row],[CodeIATA]],Geopositionnement[],5,FALSE)</f>
        <v>58.318056</v>
      </c>
      <c r="L643" t="str">
        <f>VLOOKUP(DataMiner[[#This Row],[CodeIATA]],Geopositionnement[],6,FALSE)</f>
        <v>12.345</v>
      </c>
    </row>
    <row r="644" spans="1:12" x14ac:dyDescent="0.25">
      <c r="A644" t="s">
        <v>3858</v>
      </c>
      <c r="B644" t="s">
        <v>3859</v>
      </c>
      <c r="D644" t="s">
        <v>3860</v>
      </c>
      <c r="E644" t="s">
        <v>3834</v>
      </c>
      <c r="F644" t="s">
        <v>3861</v>
      </c>
      <c r="G644">
        <v>8</v>
      </c>
      <c r="H644" s="1">
        <v>3173084633</v>
      </c>
      <c r="I644" t="s">
        <v>3836</v>
      </c>
      <c r="J644" t="s">
        <v>3837</v>
      </c>
      <c r="K644" t="str">
        <f>VLOOKUP(DataMiner[[#This Row],[CodeIATA]],Geopositionnement[],5,FALSE)</f>
        <v>21.420428</v>
      </c>
      <c r="L644" t="str">
        <f>VLOOKUP(DataMiner[[#This Row],[CodeIATA]],Geopositionnement[],6,FALSE)</f>
        <v>-77.847433</v>
      </c>
    </row>
    <row r="645" spans="1:12" x14ac:dyDescent="0.25">
      <c r="A645" t="s">
        <v>4210</v>
      </c>
      <c r="B645" t="s">
        <v>4211</v>
      </c>
      <c r="D645" t="s">
        <v>4212</v>
      </c>
      <c r="E645" t="s">
        <v>4094</v>
      </c>
      <c r="F645" t="s">
        <v>4213</v>
      </c>
      <c r="G645">
        <v>4</v>
      </c>
      <c r="H645" s="1">
        <v>3174428428</v>
      </c>
      <c r="I645" t="s">
        <v>4096</v>
      </c>
      <c r="J645" t="s">
        <v>4097</v>
      </c>
      <c r="K645" t="e">
        <f>VLOOKUP(DataMiner[[#This Row],[CodeIATA]],Geopositionnement[],5,FALSE)</f>
        <v>#N/A</v>
      </c>
      <c r="L645" t="e">
        <f>VLOOKUP(DataMiner[[#This Row],[CodeIATA]],Geopositionnement[],6,FALSE)</f>
        <v>#N/A</v>
      </c>
    </row>
    <row r="646" spans="1:12" x14ac:dyDescent="0.25">
      <c r="A646" t="s">
        <v>6041</v>
      </c>
      <c r="B646" t="s">
        <v>6042</v>
      </c>
      <c r="D646" t="s">
        <v>6043</v>
      </c>
      <c r="E646" t="s">
        <v>5977</v>
      </c>
      <c r="F646" t="s">
        <v>6044</v>
      </c>
      <c r="G646">
        <v>3</v>
      </c>
      <c r="H646" s="1">
        <v>3174813583</v>
      </c>
      <c r="I646" t="s">
        <v>5979</v>
      </c>
      <c r="J646" t="s">
        <v>5980</v>
      </c>
      <c r="K646" t="str">
        <f>VLOOKUP(DataMiner[[#This Row],[CodeIATA]],Geopositionnement[],5,FALSE)</f>
        <v>62.6921</v>
      </c>
      <c r="L646" t="str">
        <f>VLOOKUP(DataMiner[[#This Row],[CodeIATA]],Geopositionnement[],6,FALSE)</f>
        <v>22.8323</v>
      </c>
    </row>
    <row r="647" spans="1:12" x14ac:dyDescent="0.25">
      <c r="A647" t="s">
        <v>10802</v>
      </c>
      <c r="B647" t="s">
        <v>10803</v>
      </c>
      <c r="D647" t="s">
        <v>10804</v>
      </c>
      <c r="E647" t="s">
        <v>10698</v>
      </c>
      <c r="F647" t="s">
        <v>10805</v>
      </c>
      <c r="G647">
        <v>3</v>
      </c>
      <c r="H647" s="1">
        <v>3175451207</v>
      </c>
      <c r="I647" t="s">
        <v>10700</v>
      </c>
      <c r="J647" t="s">
        <v>10701</v>
      </c>
      <c r="K647" t="str">
        <f>VLOOKUP(DataMiner[[#This Row],[CodeIATA]],Geopositionnement[],5,FALSE)</f>
        <v>42.0158</v>
      </c>
      <c r="L647" t="str">
        <f>VLOOKUP(DataMiner[[#This Row],[CodeIATA]],Geopositionnement[],6,FALSE)</f>
        <v>35.0664</v>
      </c>
    </row>
    <row r="648" spans="1:12" x14ac:dyDescent="0.25">
      <c r="A648" t="s">
        <v>7625</v>
      </c>
      <c r="B648" t="s">
        <v>7626</v>
      </c>
      <c r="D648" t="s">
        <v>7627</v>
      </c>
      <c r="E648" t="s">
        <v>7609</v>
      </c>
      <c r="F648" t="s">
        <v>7628</v>
      </c>
      <c r="G648">
        <v>6</v>
      </c>
      <c r="H648" s="1">
        <v>3175856692</v>
      </c>
      <c r="I648" t="s">
        <v>7611</v>
      </c>
      <c r="J648" t="s">
        <v>7612</v>
      </c>
      <c r="K648" t="str">
        <f>VLOOKUP(DataMiner[[#This Row],[CodeIATA]],Geopositionnement[],5,FALSE)</f>
        <v>52.195</v>
      </c>
      <c r="L648" t="str">
        <f>VLOOKUP(DataMiner[[#This Row],[CodeIATA]],Geopositionnement[],6,FALSE)</f>
        <v>77.073889</v>
      </c>
    </row>
    <row r="649" spans="1:12" x14ac:dyDescent="0.25">
      <c r="A649" t="s">
        <v>8950</v>
      </c>
      <c r="B649" t="s">
        <v>8951</v>
      </c>
      <c r="D649" t="s">
        <v>8952</v>
      </c>
      <c r="E649" t="s">
        <v>8934</v>
      </c>
      <c r="F649" t="s">
        <v>8953</v>
      </c>
      <c r="G649">
        <v>3</v>
      </c>
      <c r="H649" s="1">
        <v>3176475399</v>
      </c>
      <c r="I649" t="s">
        <v>8936</v>
      </c>
      <c r="J649" t="s">
        <v>8937</v>
      </c>
      <c r="K649" t="str">
        <f>VLOOKUP(DataMiner[[#This Row],[CodeIATA]],Geopositionnement[],5,FALSE)</f>
        <v>-5.42232</v>
      </c>
      <c r="L649" t="str">
        <f>VLOOKUP(DataMiner[[#This Row],[CodeIATA]],Geopositionnement[],6,FALSE)</f>
        <v>154.673</v>
      </c>
    </row>
    <row r="650" spans="1:12" x14ac:dyDescent="0.25">
      <c r="A650" t="s">
        <v>1056</v>
      </c>
      <c r="B650" t="s">
        <v>1057</v>
      </c>
      <c r="C650" t="s">
        <v>817</v>
      </c>
      <c r="D650" t="s">
        <v>1058</v>
      </c>
      <c r="E650" t="s">
        <v>801</v>
      </c>
      <c r="F650" t="s">
        <v>1059</v>
      </c>
      <c r="G650">
        <v>3</v>
      </c>
      <c r="H650" s="1">
        <v>3176606650</v>
      </c>
      <c r="I650" t="s">
        <v>803</v>
      </c>
      <c r="J650" t="s">
        <v>804</v>
      </c>
      <c r="K650" t="e">
        <f>VLOOKUP(DataMiner[[#This Row],[CodeIATA]],Geopositionnement[],5,FALSE)</f>
        <v>#N/A</v>
      </c>
      <c r="L650" t="e">
        <f>VLOOKUP(DataMiner[[#This Row],[CodeIATA]],Geopositionnement[],6,FALSE)</f>
        <v>#N/A</v>
      </c>
    </row>
    <row r="651" spans="1:12" x14ac:dyDescent="0.25">
      <c r="A651" t="s">
        <v>2620</v>
      </c>
      <c r="B651" t="s">
        <v>2621</v>
      </c>
      <c r="C651" t="s">
        <v>1901</v>
      </c>
      <c r="D651" t="s">
        <v>2622</v>
      </c>
      <c r="E651" t="s">
        <v>1903</v>
      </c>
      <c r="F651" t="s">
        <v>2623</v>
      </c>
      <c r="G651">
        <v>1</v>
      </c>
      <c r="H651" s="1">
        <v>3176862546</v>
      </c>
      <c r="I651" t="s">
        <v>1905</v>
      </c>
      <c r="J651" t="s">
        <v>1906</v>
      </c>
      <c r="K651" t="str">
        <f>VLOOKUP(DataMiner[[#This Row],[CodeIATA]],Geopositionnement[],5,FALSE)</f>
        <v>52.6558</v>
      </c>
      <c r="L651" t="str">
        <f>VLOOKUP(DataMiner[[#This Row],[CodeIATA]],Geopositionnement[],6,FALSE)</f>
        <v>-94.0614</v>
      </c>
    </row>
    <row r="652" spans="1:12" x14ac:dyDescent="0.25">
      <c r="A652" t="s">
        <v>10838</v>
      </c>
      <c r="B652" t="s">
        <v>10839</v>
      </c>
      <c r="D652" t="s">
        <v>10840</v>
      </c>
      <c r="E652" t="s">
        <v>10698</v>
      </c>
      <c r="F652" t="s">
        <v>10841</v>
      </c>
      <c r="G652">
        <v>8</v>
      </c>
      <c r="H652" s="1">
        <v>3177756572</v>
      </c>
      <c r="I652" t="s">
        <v>10700</v>
      </c>
      <c r="J652" t="s">
        <v>10701</v>
      </c>
      <c r="K652" t="str">
        <f>VLOOKUP(DataMiner[[#This Row],[CodeIATA]],Geopositionnement[],5,FALSE)</f>
        <v>40.255208</v>
      </c>
      <c r="L652" t="str">
        <f>VLOOKUP(DataMiner[[#This Row],[CodeIATA]],Geopositionnement[],6,FALSE)</f>
        <v>29.562569</v>
      </c>
    </row>
    <row r="653" spans="1:12" x14ac:dyDescent="0.25">
      <c r="A653" t="s">
        <v>7747</v>
      </c>
      <c r="B653" t="s">
        <v>7748</v>
      </c>
      <c r="D653" t="s">
        <v>7749</v>
      </c>
      <c r="E653" t="s">
        <v>7723</v>
      </c>
      <c r="F653" t="s">
        <v>7750</v>
      </c>
      <c r="G653">
        <v>2</v>
      </c>
      <c r="H653" s="1">
        <v>3180356857</v>
      </c>
      <c r="I653" t="s">
        <v>7725</v>
      </c>
      <c r="J653" t="s">
        <v>7726</v>
      </c>
      <c r="K653" t="str">
        <f>VLOOKUP(DataMiner[[#This Row],[CodeIATA]],Geopositionnement[],5,FALSE)</f>
        <v>19.449997</v>
      </c>
      <c r="L653" t="str">
        <f>VLOOKUP(DataMiner[[#This Row],[CodeIATA]],Geopositionnement[],6,FALSE)</f>
        <v>103.158333</v>
      </c>
    </row>
    <row r="654" spans="1:12" x14ac:dyDescent="0.25">
      <c r="A654" t="s">
        <v>6405</v>
      </c>
      <c r="B654" t="s">
        <v>6406</v>
      </c>
      <c r="D654" t="s">
        <v>6407</v>
      </c>
      <c r="E654" t="s">
        <v>6365</v>
      </c>
      <c r="F654" t="s">
        <v>6408</v>
      </c>
      <c r="G654">
        <v>1</v>
      </c>
      <c r="H654" s="1">
        <v>3180609859</v>
      </c>
      <c r="I654" t="s">
        <v>6367</v>
      </c>
      <c r="J654" t="s">
        <v>6368</v>
      </c>
      <c r="K654" t="e">
        <f>VLOOKUP(DataMiner[[#This Row],[CodeIATA]],Geopositionnement[],5,FALSE)</f>
        <v>#N/A</v>
      </c>
      <c r="L654" t="e">
        <f>VLOOKUP(DataMiner[[#This Row],[CodeIATA]],Geopositionnement[],6,FALSE)</f>
        <v>#N/A</v>
      </c>
    </row>
    <row r="655" spans="1:12" x14ac:dyDescent="0.25">
      <c r="A655" t="s">
        <v>5806</v>
      </c>
      <c r="B655" t="s">
        <v>5807</v>
      </c>
      <c r="C655" t="s">
        <v>4550</v>
      </c>
      <c r="D655" t="s">
        <v>5808</v>
      </c>
      <c r="E655" t="s">
        <v>4303</v>
      </c>
      <c r="F655" t="s">
        <v>5809</v>
      </c>
      <c r="G655">
        <v>2</v>
      </c>
      <c r="H655" s="1">
        <v>3180652672</v>
      </c>
      <c r="I655" t="s">
        <v>4305</v>
      </c>
      <c r="J655" t="s">
        <v>4306</v>
      </c>
      <c r="K655" t="str">
        <f>VLOOKUP(DataMiner[[#This Row],[CodeIATA]],Geopositionnement[],5,FALSE)</f>
        <v>66.571492</v>
      </c>
      <c r="L655" t="str">
        <f>VLOOKUP(DataMiner[[#This Row],[CodeIATA]],Geopositionnement[],6,FALSE)</f>
        <v>-145.250417</v>
      </c>
    </row>
    <row r="656" spans="1:12" x14ac:dyDescent="0.25">
      <c r="A656" t="s">
        <v>5830</v>
      </c>
      <c r="B656" t="s">
        <v>5831</v>
      </c>
      <c r="C656" t="s">
        <v>4550</v>
      </c>
      <c r="D656" t="s">
        <v>5832</v>
      </c>
      <c r="E656" t="s">
        <v>4303</v>
      </c>
      <c r="F656" t="s">
        <v>5833</v>
      </c>
      <c r="G656">
        <v>1</v>
      </c>
      <c r="H656" s="1">
        <v>3181539344</v>
      </c>
      <c r="I656" t="s">
        <v>4305</v>
      </c>
      <c r="J656" t="s">
        <v>4306</v>
      </c>
      <c r="K656" t="str">
        <f>VLOOKUP(DataMiner[[#This Row],[CodeIATA]],Geopositionnement[],5,FALSE)</f>
        <v>59.2438</v>
      </c>
      <c r="L656" t="str">
        <f>VLOOKUP(DataMiner[[#This Row],[CodeIATA]],Geopositionnement[],6,FALSE)</f>
        <v>-135.524</v>
      </c>
    </row>
    <row r="657" spans="1:12" x14ac:dyDescent="0.25">
      <c r="A657" t="s">
        <v>5590</v>
      </c>
      <c r="B657" t="s">
        <v>5591</v>
      </c>
      <c r="C657" t="s">
        <v>4550</v>
      </c>
      <c r="D657" t="s">
        <v>5592</v>
      </c>
      <c r="E657" t="s">
        <v>4303</v>
      </c>
      <c r="F657" t="s">
        <v>5593</v>
      </c>
      <c r="G657">
        <v>4</v>
      </c>
      <c r="H657" s="1">
        <v>3182936681</v>
      </c>
      <c r="I657" t="s">
        <v>4305</v>
      </c>
      <c r="J657" t="s">
        <v>4306</v>
      </c>
      <c r="K657" t="str">
        <f>VLOOKUP(DataMiner[[#This Row],[CodeIATA]],Geopositionnement[],5,FALSE)</f>
        <v>61.5816</v>
      </c>
      <c r="L657" t="str">
        <f>VLOOKUP(DataMiner[[#This Row],[CodeIATA]],Geopositionnement[],6,FALSE)</f>
        <v>-159.543</v>
      </c>
    </row>
    <row r="658" spans="1:12" x14ac:dyDescent="0.25">
      <c r="A658" t="s">
        <v>2456</v>
      </c>
      <c r="B658" t="s">
        <v>2457</v>
      </c>
      <c r="C658" t="s">
        <v>1935</v>
      </c>
      <c r="D658" t="s">
        <v>2458</v>
      </c>
      <c r="E658" t="s">
        <v>1903</v>
      </c>
      <c r="F658" t="s">
        <v>2459</v>
      </c>
      <c r="G658">
        <v>2</v>
      </c>
      <c r="H658" s="1">
        <v>3185393188</v>
      </c>
      <c r="I658" t="s">
        <v>1905</v>
      </c>
      <c r="J658" t="s">
        <v>1906</v>
      </c>
      <c r="K658" t="str">
        <f>VLOOKUP(DataMiner[[#This Row],[CodeIATA]],Geopositionnement[],5,FALSE)</f>
        <v>56.3575</v>
      </c>
      <c r="L658" t="str">
        <f>VLOOKUP(DataMiner[[#This Row],[CodeIATA]],Geopositionnement[],6,FALSE)</f>
        <v>-94.7106</v>
      </c>
    </row>
    <row r="659" spans="1:12" x14ac:dyDescent="0.25">
      <c r="A659" t="s">
        <v>11009</v>
      </c>
      <c r="B659" t="s">
        <v>11010</v>
      </c>
      <c r="D659" t="s">
        <v>11011</v>
      </c>
      <c r="E659" t="s">
        <v>10969</v>
      </c>
      <c r="F659" t="s">
        <v>11012</v>
      </c>
      <c r="G659">
        <v>2</v>
      </c>
      <c r="H659" s="1">
        <v>3186182978</v>
      </c>
      <c r="I659" t="s">
        <v>10971</v>
      </c>
      <c r="J659" t="s">
        <v>10972</v>
      </c>
      <c r="K659" t="str">
        <f>VLOOKUP(DataMiner[[#This Row],[CodeIATA]],Geopositionnement[],5,FALSE)</f>
        <v>9.949676</v>
      </c>
      <c r="L659" t="str">
        <f>VLOOKUP(DataMiner[[#This Row],[CodeIATA]],Geopositionnement[],6,FALSE)</f>
        <v>105.133659</v>
      </c>
    </row>
    <row r="660" spans="1:12" x14ac:dyDescent="0.25">
      <c r="A660" t="s">
        <v>10077</v>
      </c>
      <c r="B660" t="s">
        <v>10078</v>
      </c>
      <c r="D660" t="s">
        <v>10079</v>
      </c>
      <c r="E660" t="s">
        <v>10065</v>
      </c>
      <c r="F660" t="s">
        <v>10080</v>
      </c>
      <c r="G660">
        <v>6</v>
      </c>
      <c r="H660" s="1">
        <v>3186247011</v>
      </c>
      <c r="I660" t="s">
        <v>10067</v>
      </c>
      <c r="J660" t="s">
        <v>10068</v>
      </c>
      <c r="K660" t="str">
        <f>VLOOKUP(DataMiner[[#This Row],[CodeIATA]],Geopositionnement[],5,FALSE)</f>
        <v>50.013419</v>
      </c>
      <c r="L660" t="str">
        <f>VLOOKUP(DataMiner[[#This Row],[CodeIATA]],Geopositionnement[],6,FALSE)</f>
        <v>15.738647</v>
      </c>
    </row>
    <row r="661" spans="1:12" x14ac:dyDescent="0.25">
      <c r="A661" t="s">
        <v>8074</v>
      </c>
      <c r="B661" t="s">
        <v>8075</v>
      </c>
      <c r="D661" t="s">
        <v>8076</v>
      </c>
      <c r="E661" t="s">
        <v>8034</v>
      </c>
      <c r="F661" t="s">
        <v>8077</v>
      </c>
      <c r="G661">
        <v>7</v>
      </c>
      <c r="H661" s="1">
        <v>3186406374</v>
      </c>
      <c r="I661" t="s">
        <v>8036</v>
      </c>
      <c r="J661" t="s">
        <v>8037</v>
      </c>
      <c r="K661" t="str">
        <f>VLOOKUP(DataMiner[[#This Row],[CodeIATA]],Geopositionnement[],5,FALSE)</f>
        <v>27.1517</v>
      </c>
      <c r="L661" t="str">
        <f>VLOOKUP(DataMiner[[#This Row],[CodeIATA]],Geopositionnement[],6,FALSE)</f>
        <v>-13.2192</v>
      </c>
    </row>
    <row r="662" spans="1:12" x14ac:dyDescent="0.25">
      <c r="A662" t="s">
        <v>578</v>
      </c>
      <c r="B662" t="s">
        <v>579</v>
      </c>
      <c r="D662" t="s">
        <v>580</v>
      </c>
      <c r="E662" t="s">
        <v>515</v>
      </c>
      <c r="F662" t="s">
        <v>581</v>
      </c>
      <c r="G662">
        <v>10</v>
      </c>
      <c r="H662" s="1">
        <v>3187454555</v>
      </c>
      <c r="I662" t="s">
        <v>517</v>
      </c>
      <c r="J662" t="s">
        <v>518</v>
      </c>
      <c r="K662" t="str">
        <f>VLOOKUP(DataMiner[[#This Row],[CodeIATA]],Geopositionnement[],5,FALSE)</f>
        <v>17.466875</v>
      </c>
      <c r="L662" t="str">
        <f>VLOOKUP(DataMiner[[#This Row],[CodeIATA]],Geopositionnement[],6,FALSE)</f>
        <v>47.121431</v>
      </c>
    </row>
    <row r="663" spans="1:12" x14ac:dyDescent="0.25">
      <c r="A663" t="s">
        <v>8070</v>
      </c>
      <c r="B663" t="s">
        <v>8071</v>
      </c>
      <c r="D663" t="s">
        <v>8072</v>
      </c>
      <c r="E663" t="s">
        <v>8034</v>
      </c>
      <c r="F663" t="s">
        <v>8073</v>
      </c>
      <c r="G663">
        <v>8</v>
      </c>
      <c r="H663" s="1">
        <v>3188238410</v>
      </c>
      <c r="I663" t="s">
        <v>8036</v>
      </c>
      <c r="J663" t="s">
        <v>8037</v>
      </c>
      <c r="K663" t="str">
        <f>VLOOKUP(DataMiner[[#This Row],[CodeIATA]],Geopositionnement[],5,FALSE)</f>
        <v>30.939053</v>
      </c>
      <c r="L663" t="str">
        <f>VLOOKUP(DataMiner[[#This Row],[CodeIATA]],Geopositionnement[],6,FALSE)</f>
        <v>-6.909431</v>
      </c>
    </row>
    <row r="664" spans="1:12" x14ac:dyDescent="0.25">
      <c r="A664" t="s">
        <v>2604</v>
      </c>
      <c r="B664" t="s">
        <v>2605</v>
      </c>
      <c r="C664" t="s">
        <v>1935</v>
      </c>
      <c r="D664" t="s">
        <v>2606</v>
      </c>
      <c r="E664" t="s">
        <v>1903</v>
      </c>
      <c r="F664" t="s">
        <v>2607</v>
      </c>
      <c r="G664">
        <v>1</v>
      </c>
      <c r="H664" s="1">
        <v>3189662546</v>
      </c>
      <c r="I664" t="s">
        <v>1905</v>
      </c>
      <c r="J664" t="s">
        <v>1906</v>
      </c>
      <c r="K664" t="str">
        <f>VLOOKUP(DataMiner[[#This Row],[CodeIATA]],Geopositionnement[],5,FALSE)</f>
        <v>58.614167</v>
      </c>
      <c r="L664" t="str">
        <f>VLOOKUP(DataMiner[[#This Row],[CodeIATA]],Geopositionnement[],6,FALSE)</f>
        <v>-101.468889</v>
      </c>
    </row>
    <row r="665" spans="1:12" x14ac:dyDescent="0.25">
      <c r="A665" t="s">
        <v>6009</v>
      </c>
      <c r="B665" t="s">
        <v>6010</v>
      </c>
      <c r="D665" t="s">
        <v>6011</v>
      </c>
      <c r="E665" t="s">
        <v>5977</v>
      </c>
      <c r="F665" t="s">
        <v>6012</v>
      </c>
      <c r="G665">
        <v>4</v>
      </c>
      <c r="H665" s="1">
        <v>3189859846</v>
      </c>
      <c r="I665" t="s">
        <v>5979</v>
      </c>
      <c r="J665" t="s">
        <v>5980</v>
      </c>
      <c r="K665" t="str">
        <f>VLOOKUP(DataMiner[[#This Row],[CodeIATA]],Geopositionnement[],5,FALSE)</f>
        <v>60.122203</v>
      </c>
      <c r="L665" t="str">
        <f>VLOOKUP(DataMiner[[#This Row],[CodeIATA]],Geopositionnement[],6,FALSE)</f>
        <v>19.898156</v>
      </c>
    </row>
    <row r="666" spans="1:12" x14ac:dyDescent="0.25">
      <c r="A666" t="s">
        <v>5530</v>
      </c>
      <c r="B666" t="s">
        <v>5531</v>
      </c>
      <c r="C666" t="s">
        <v>4701</v>
      </c>
      <c r="D666" t="s">
        <v>5532</v>
      </c>
      <c r="E666" t="s">
        <v>4303</v>
      </c>
      <c r="F666" t="s">
        <v>5533</v>
      </c>
      <c r="G666">
        <v>7</v>
      </c>
      <c r="H666" s="1">
        <v>3189882774</v>
      </c>
      <c r="I666" t="s">
        <v>4305</v>
      </c>
      <c r="J666" t="s">
        <v>4306</v>
      </c>
      <c r="K666" t="str">
        <f>VLOOKUP(DataMiner[[#This Row],[CodeIATA]],Geopositionnement[],5,FALSE)</f>
        <v>42.5571</v>
      </c>
      <c r="L666" t="str">
        <f>VLOOKUP(DataMiner[[#This Row],[CodeIATA]],Geopositionnement[],6,FALSE)</f>
        <v>-92.4003</v>
      </c>
    </row>
    <row r="667" spans="1:12" x14ac:dyDescent="0.25">
      <c r="A667" t="s">
        <v>2206</v>
      </c>
      <c r="B667" t="s">
        <v>2207</v>
      </c>
      <c r="C667" t="s">
        <v>1901</v>
      </c>
      <c r="D667" t="s">
        <v>2208</v>
      </c>
      <c r="E667" t="s">
        <v>1903</v>
      </c>
      <c r="F667" t="s">
        <v>2209</v>
      </c>
      <c r="G667">
        <v>9</v>
      </c>
      <c r="H667" s="1">
        <v>3190994638</v>
      </c>
      <c r="I667" t="s">
        <v>1905</v>
      </c>
      <c r="J667" t="s">
        <v>1906</v>
      </c>
      <c r="K667" t="str">
        <f>VLOOKUP(DataMiner[[#This Row],[CodeIATA]],Geopositionnement[],5,FALSE)</f>
        <v>46.363611</v>
      </c>
      <c r="L667" t="str">
        <f>VLOOKUP(DataMiner[[#This Row],[CodeIATA]],Geopositionnement[],6,FALSE)</f>
        <v>-79.422778</v>
      </c>
    </row>
    <row r="668" spans="1:12" x14ac:dyDescent="0.25">
      <c r="A668" t="s">
        <v>2492</v>
      </c>
      <c r="B668" t="s">
        <v>2493</v>
      </c>
      <c r="C668" t="s">
        <v>845</v>
      </c>
      <c r="D668" t="s">
        <v>2494</v>
      </c>
      <c r="E668" t="s">
        <v>1903</v>
      </c>
      <c r="F668" t="s">
        <v>2495</v>
      </c>
      <c r="G668">
        <v>1</v>
      </c>
      <c r="H668" s="1">
        <v>3191966666</v>
      </c>
      <c r="I668" t="s">
        <v>1905</v>
      </c>
      <c r="J668" t="s">
        <v>1906</v>
      </c>
      <c r="K668" t="str">
        <f>VLOOKUP(DataMiner[[#This Row],[CodeIATA]],Geopositionnement[],5,FALSE)</f>
        <v>65.1833333</v>
      </c>
      <c r="L668" t="str">
        <f>VLOOKUP(DataMiner[[#This Row],[CodeIATA]],Geopositionnement[],6,FALSE)</f>
        <v>-125.41666667</v>
      </c>
    </row>
    <row r="669" spans="1:12" x14ac:dyDescent="0.25">
      <c r="A669" t="s">
        <v>435</v>
      </c>
      <c r="B669" t="s">
        <v>436</v>
      </c>
      <c r="D669" t="s">
        <v>437</v>
      </c>
      <c r="E669" t="s">
        <v>423</v>
      </c>
      <c r="F669" t="s">
        <v>438</v>
      </c>
      <c r="G669">
        <v>6</v>
      </c>
      <c r="H669" s="1">
        <v>3192771439</v>
      </c>
      <c r="I669" t="s">
        <v>425</v>
      </c>
      <c r="J669" t="s">
        <v>426</v>
      </c>
      <c r="K669" t="str">
        <f>VLOOKUP(DataMiner[[#This Row],[CodeIATA]],Geopositionnement[],5,FALSE)</f>
        <v>-15.261222</v>
      </c>
      <c r="L669" t="str">
        <f>VLOOKUP(DataMiner[[#This Row],[CodeIATA]],Geopositionnement[],6,FALSE)</f>
        <v>12.146756</v>
      </c>
    </row>
    <row r="670" spans="1:12" x14ac:dyDescent="0.25">
      <c r="A670" t="s">
        <v>9899</v>
      </c>
      <c r="B670" t="s">
        <v>9900</v>
      </c>
      <c r="D670" t="s">
        <v>9901</v>
      </c>
      <c r="E670" t="s">
        <v>9730</v>
      </c>
      <c r="F670" t="s">
        <v>9902</v>
      </c>
      <c r="G670">
        <v>7</v>
      </c>
      <c r="H670" s="1">
        <v>3193900432</v>
      </c>
      <c r="I670" t="s">
        <v>9732</v>
      </c>
      <c r="J670" t="s">
        <v>9733</v>
      </c>
      <c r="K670" t="str">
        <f>VLOOKUP(DataMiner[[#This Row],[CodeIATA]],Geopositionnement[],5,FALSE)</f>
        <v>43.2981</v>
      </c>
      <c r="L670" t="str">
        <f>VLOOKUP(DataMiner[[#This Row],[CodeIATA]],Geopositionnement[],6,FALSE)</f>
        <v>45.7841</v>
      </c>
    </row>
    <row r="671" spans="1:12" x14ac:dyDescent="0.25">
      <c r="A671" t="s">
        <v>2226</v>
      </c>
      <c r="B671" t="s">
        <v>2227</v>
      </c>
      <c r="C671" t="s">
        <v>1909</v>
      </c>
      <c r="D671" t="s">
        <v>2228</v>
      </c>
      <c r="E671" t="s">
        <v>1903</v>
      </c>
      <c r="F671" t="s">
        <v>2229</v>
      </c>
      <c r="G671">
        <v>5</v>
      </c>
      <c r="H671" s="1">
        <v>3194818691</v>
      </c>
      <c r="I671" t="s">
        <v>1905</v>
      </c>
      <c r="J671" t="s">
        <v>1906</v>
      </c>
      <c r="K671" t="str">
        <f>VLOOKUP(DataMiner[[#This Row],[CodeIATA]],Geopositionnement[],5,FALSE)</f>
        <v>52.183056</v>
      </c>
      <c r="L671" t="str">
        <f>VLOOKUP(DataMiner[[#This Row],[CodeIATA]],Geopositionnement[],6,FALSE)</f>
        <v>-122.054167</v>
      </c>
    </row>
    <row r="672" spans="1:12" x14ac:dyDescent="0.25">
      <c r="A672" t="s">
        <v>7613</v>
      </c>
      <c r="B672" t="s">
        <v>7614</v>
      </c>
      <c r="D672" t="s">
        <v>7615</v>
      </c>
      <c r="E672" t="s">
        <v>7609</v>
      </c>
      <c r="F672" t="s">
        <v>7616</v>
      </c>
      <c r="G672">
        <v>10</v>
      </c>
      <c r="H672" s="1">
        <v>3194870701</v>
      </c>
      <c r="I672" t="s">
        <v>7611</v>
      </c>
      <c r="J672" t="s">
        <v>7612</v>
      </c>
      <c r="K672" t="str">
        <f>VLOOKUP(DataMiner[[#This Row],[CodeIATA]],Geopositionnement[],5,FALSE)</f>
        <v>49.670833</v>
      </c>
      <c r="L672" t="str">
        <f>VLOOKUP(DataMiner[[#This Row],[CodeIATA]],Geopositionnement[],6,FALSE)</f>
        <v>73.334444</v>
      </c>
    </row>
    <row r="673" spans="1:12" x14ac:dyDescent="0.25">
      <c r="A673" t="s">
        <v>5578</v>
      </c>
      <c r="B673" t="s">
        <v>5579</v>
      </c>
      <c r="C673" t="s">
        <v>4444</v>
      </c>
      <c r="D673" t="s">
        <v>5580</v>
      </c>
      <c r="E673" t="s">
        <v>4303</v>
      </c>
      <c r="F673" t="s">
        <v>5581</v>
      </c>
      <c r="G673">
        <v>4</v>
      </c>
      <c r="H673" s="1">
        <v>3195056171</v>
      </c>
      <c r="I673" t="s">
        <v>4305</v>
      </c>
      <c r="J673" t="s">
        <v>4306</v>
      </c>
      <c r="K673" t="str">
        <f>VLOOKUP(DataMiner[[#This Row],[CodeIATA]],Geopositionnement[],5,FALSE)</f>
        <v>37.0602875</v>
      </c>
      <c r="L673" t="str">
        <f>VLOOKUP(DataMiner[[#This Row],[CodeIATA]],Geopositionnement[],6,FALSE)</f>
        <v>-88.7729583</v>
      </c>
    </row>
    <row r="674" spans="1:12" x14ac:dyDescent="0.25">
      <c r="A674" t="s">
        <v>251</v>
      </c>
      <c r="B674" t="s">
        <v>252</v>
      </c>
      <c r="D674" t="s">
        <v>253</v>
      </c>
      <c r="E674" t="s">
        <v>139</v>
      </c>
      <c r="F674" t="s">
        <v>254</v>
      </c>
      <c r="G674">
        <v>8</v>
      </c>
      <c r="H674" s="1">
        <v>3195300000</v>
      </c>
      <c r="I674" t="s">
        <v>141</v>
      </c>
      <c r="J674" t="s">
        <v>142</v>
      </c>
      <c r="K674" t="str">
        <f>VLOOKUP(DataMiner[[#This Row],[CodeIATA]],Geopositionnement[],5,FALSE)</f>
        <v>27.700372</v>
      </c>
      <c r="L674" t="str">
        <f>VLOOKUP(DataMiner[[#This Row],[CodeIATA]],Geopositionnement[],6,FALSE)</f>
        <v>-8.167103</v>
      </c>
    </row>
    <row r="675" spans="1:12" x14ac:dyDescent="0.25">
      <c r="A675" t="s">
        <v>3769</v>
      </c>
      <c r="B675" t="s">
        <v>3770</v>
      </c>
      <c r="D675" t="s">
        <v>3771</v>
      </c>
      <c r="E675" t="s">
        <v>3765</v>
      </c>
      <c r="F675" t="s">
        <v>3772</v>
      </c>
      <c r="G675">
        <v>2</v>
      </c>
      <c r="H675" s="1">
        <v>3195475911</v>
      </c>
      <c r="I675" t="s">
        <v>3767</v>
      </c>
      <c r="J675" t="s">
        <v>3768</v>
      </c>
      <c r="K675" t="str">
        <f>VLOOKUP(DataMiner[[#This Row],[CodeIATA]],Geopositionnement[],5,FALSE)</f>
        <v>8.653775</v>
      </c>
      <c r="L675" t="str">
        <f>VLOOKUP(DataMiner[[#This Row],[CodeIATA]],Geopositionnement[],6,FALSE)</f>
        <v>-83.180544</v>
      </c>
    </row>
    <row r="676" spans="1:12" x14ac:dyDescent="0.25">
      <c r="A676" t="s">
        <v>1413</v>
      </c>
      <c r="B676" t="s">
        <v>1414</v>
      </c>
      <c r="D676" t="s">
        <v>1415</v>
      </c>
      <c r="E676" t="s">
        <v>1377</v>
      </c>
      <c r="F676" t="s">
        <v>1416</v>
      </c>
      <c r="G676">
        <v>4</v>
      </c>
      <c r="H676" s="1">
        <v>3196280841</v>
      </c>
      <c r="I676" t="s">
        <v>1379</v>
      </c>
      <c r="J676" t="s">
        <v>1380</v>
      </c>
      <c r="K676" t="str">
        <f>VLOOKUP(DataMiner[[#This Row],[CodeIATA]],Geopositionnement[],5,FALSE)</f>
        <v>-10.8206</v>
      </c>
      <c r="L676" t="str">
        <f>VLOOKUP(DataMiner[[#This Row],[CodeIATA]],Geopositionnement[],6,FALSE)</f>
        <v>-65.3456</v>
      </c>
    </row>
    <row r="677" spans="1:12" x14ac:dyDescent="0.25">
      <c r="A677" t="s">
        <v>4214</v>
      </c>
      <c r="B677" t="s">
        <v>4215</v>
      </c>
      <c r="D677" t="s">
        <v>4216</v>
      </c>
      <c r="E677" t="s">
        <v>4094</v>
      </c>
      <c r="F677" t="s">
        <v>4217</v>
      </c>
      <c r="G677">
        <v>6</v>
      </c>
      <c r="H677" s="1">
        <v>3197596491</v>
      </c>
      <c r="I677" t="s">
        <v>4096</v>
      </c>
      <c r="J677" t="s">
        <v>4097</v>
      </c>
      <c r="K677" t="str">
        <f>VLOOKUP(DataMiner[[#This Row],[CodeIATA]],Geopositionnement[],5,FALSE)</f>
        <v>40.952117</v>
      </c>
      <c r="L677" t="str">
        <f>VLOOKUP(DataMiner[[#This Row],[CodeIATA]],Geopositionnement[],6,FALSE)</f>
        <v>-5.501986</v>
      </c>
    </row>
    <row r="678" spans="1:12" x14ac:dyDescent="0.25">
      <c r="A678" t="s">
        <v>5554</v>
      </c>
      <c r="B678" t="s">
        <v>5555</v>
      </c>
      <c r="C678" t="s">
        <v>4528</v>
      </c>
      <c r="D678" t="s">
        <v>5556</v>
      </c>
      <c r="E678" t="s">
        <v>4303</v>
      </c>
      <c r="F678" t="s">
        <v>5557</v>
      </c>
      <c r="G678">
        <v>5</v>
      </c>
      <c r="H678" s="1">
        <v>3197658999</v>
      </c>
      <c r="I678" t="s">
        <v>4305</v>
      </c>
      <c r="J678" t="s">
        <v>4306</v>
      </c>
      <c r="K678" t="e">
        <f>VLOOKUP(DataMiner[[#This Row],[CodeIATA]],Geopositionnement[],5,FALSE)</f>
        <v>#N/A</v>
      </c>
      <c r="L678" t="e">
        <f>VLOOKUP(DataMiner[[#This Row],[CodeIATA]],Geopositionnement[],6,FALSE)</f>
        <v>#N/A</v>
      </c>
    </row>
    <row r="679" spans="1:12" x14ac:dyDescent="0.25">
      <c r="A679" t="s">
        <v>1269</v>
      </c>
      <c r="B679" t="s">
        <v>1270</v>
      </c>
      <c r="D679" t="s">
        <v>1271</v>
      </c>
      <c r="E679" t="s">
        <v>1225</v>
      </c>
      <c r="F679" t="s">
        <v>1272</v>
      </c>
      <c r="G679">
        <v>1</v>
      </c>
      <c r="H679" s="1">
        <v>3197912752</v>
      </c>
      <c r="I679" t="s">
        <v>1227</v>
      </c>
      <c r="J679" t="s">
        <v>1228</v>
      </c>
      <c r="K679" t="e">
        <f>VLOOKUP(DataMiner[[#This Row],[CodeIATA]],Geopositionnement[],5,FALSE)</f>
        <v>#N/A</v>
      </c>
      <c r="L679" t="e">
        <f>VLOOKUP(DataMiner[[#This Row],[CodeIATA]],Geopositionnement[],6,FALSE)</f>
        <v>#N/A</v>
      </c>
    </row>
    <row r="680" spans="1:12" x14ac:dyDescent="0.25">
      <c r="A680" t="s">
        <v>5550</v>
      </c>
      <c r="B680" t="s">
        <v>5551</v>
      </c>
      <c r="C680" t="s">
        <v>4338</v>
      </c>
      <c r="D680" t="s">
        <v>5552</v>
      </c>
      <c r="E680" t="s">
        <v>4303</v>
      </c>
      <c r="F680" t="s">
        <v>5553</v>
      </c>
      <c r="G680">
        <v>5</v>
      </c>
      <c r="H680" s="1">
        <v>3198592558</v>
      </c>
      <c r="I680" t="s">
        <v>4305</v>
      </c>
      <c r="J680" t="s">
        <v>4306</v>
      </c>
      <c r="K680" t="e">
        <f>VLOOKUP(DataMiner[[#This Row],[CodeIATA]],Geopositionnement[],5,FALSE)</f>
        <v>#N/A</v>
      </c>
      <c r="L680" t="e">
        <f>VLOOKUP(DataMiner[[#This Row],[CodeIATA]],Geopositionnement[],6,FALSE)</f>
        <v>#N/A</v>
      </c>
    </row>
    <row r="681" spans="1:12" x14ac:dyDescent="0.25">
      <c r="A681" t="s">
        <v>8531</v>
      </c>
      <c r="B681" t="s">
        <v>8532</v>
      </c>
      <c r="D681" t="s">
        <v>8533</v>
      </c>
      <c r="E681" t="s">
        <v>8483</v>
      </c>
      <c r="F681" t="s">
        <v>8534</v>
      </c>
      <c r="G681">
        <v>8</v>
      </c>
      <c r="H681" s="1">
        <v>3199398433</v>
      </c>
      <c r="I681" t="s">
        <v>8485</v>
      </c>
      <c r="J681" t="s">
        <v>8486</v>
      </c>
      <c r="K681" t="str">
        <f>VLOOKUP(DataMiner[[#This Row],[CodeIATA]],Geopositionnement[],5,FALSE)</f>
        <v>70.068814</v>
      </c>
      <c r="L681" t="str">
        <f>VLOOKUP(DataMiner[[#This Row],[CodeIATA]],Geopositionnement[],6,FALSE)</f>
        <v>24.973489</v>
      </c>
    </row>
    <row r="682" spans="1:12" x14ac:dyDescent="0.25">
      <c r="A682" t="s">
        <v>427</v>
      </c>
      <c r="B682" t="s">
        <v>428</v>
      </c>
      <c r="D682" t="s">
        <v>429</v>
      </c>
      <c r="E682" t="s">
        <v>423</v>
      </c>
      <c r="F682" t="s">
        <v>430</v>
      </c>
      <c r="G682">
        <v>6</v>
      </c>
      <c r="H682" s="1">
        <v>3201190357</v>
      </c>
      <c r="I682" t="s">
        <v>425</v>
      </c>
      <c r="J682" t="s">
        <v>426</v>
      </c>
      <c r="K682" t="str">
        <f>VLOOKUP(DataMiner[[#This Row],[CodeIATA]],Geopositionnement[],5,FALSE)</f>
        <v>-11.768086</v>
      </c>
      <c r="L682" t="str">
        <f>VLOOKUP(DataMiner[[#This Row],[CodeIATA]],Geopositionnement[],6,FALSE)</f>
        <v>19.897672</v>
      </c>
    </row>
    <row r="683" spans="1:12" x14ac:dyDescent="0.25">
      <c r="A683" t="s">
        <v>1747</v>
      </c>
      <c r="B683" t="s">
        <v>1748</v>
      </c>
      <c r="C683" t="s">
        <v>1527</v>
      </c>
      <c r="D683" t="s">
        <v>1749</v>
      </c>
      <c r="E683" t="s">
        <v>1474</v>
      </c>
      <c r="F683" t="s">
        <v>1750</v>
      </c>
      <c r="G683">
        <v>4</v>
      </c>
      <c r="H683" s="1">
        <v>3204102195</v>
      </c>
      <c r="I683" t="s">
        <v>1476</v>
      </c>
      <c r="J683" t="s">
        <v>1477</v>
      </c>
      <c r="K683" t="e">
        <f>VLOOKUP(DataMiner[[#This Row],[CodeIATA]],Geopositionnement[],5,FALSE)</f>
        <v>#N/A</v>
      </c>
      <c r="L683" t="e">
        <f>VLOOKUP(DataMiner[[#This Row],[CodeIATA]],Geopositionnement[],6,FALSE)</f>
        <v>#N/A</v>
      </c>
    </row>
    <row r="684" spans="1:12" x14ac:dyDescent="0.25">
      <c r="A684" t="s">
        <v>187</v>
      </c>
      <c r="B684" t="s">
        <v>188</v>
      </c>
      <c r="D684" t="s">
        <v>189</v>
      </c>
      <c r="E684" t="s">
        <v>139</v>
      </c>
      <c r="F684" t="s">
        <v>190</v>
      </c>
      <c r="G684">
        <v>9</v>
      </c>
      <c r="H684" s="1">
        <v>3204200000</v>
      </c>
      <c r="I684" t="s">
        <v>141</v>
      </c>
      <c r="J684" t="s">
        <v>142</v>
      </c>
      <c r="K684" t="str">
        <f>VLOOKUP(DataMiner[[#This Row],[CodeIATA]],Geopositionnement[],5,FALSE)</f>
        <v>32.384106</v>
      </c>
      <c r="L684" t="str">
        <f>VLOOKUP(DataMiner[[#This Row],[CodeIATA]],Geopositionnement[],6,FALSE)</f>
        <v>3.794114</v>
      </c>
    </row>
    <row r="685" spans="1:12" x14ac:dyDescent="0.25">
      <c r="A685" t="s">
        <v>691</v>
      </c>
      <c r="B685" t="s">
        <v>692</v>
      </c>
      <c r="D685" t="s">
        <v>693</v>
      </c>
      <c r="E685" t="s">
        <v>620</v>
      </c>
      <c r="F685" t="s">
        <v>694</v>
      </c>
      <c r="G685">
        <v>7</v>
      </c>
      <c r="H685" s="1">
        <v>3204228587</v>
      </c>
      <c r="I685" t="s">
        <v>622</v>
      </c>
      <c r="J685" t="s">
        <v>623</v>
      </c>
      <c r="K685" t="str">
        <f>VLOOKUP(DataMiner[[#This Row],[CodeIATA]],Geopositionnement[],5,FALSE)</f>
        <v>-38.724967</v>
      </c>
      <c r="L685" t="str">
        <f>VLOOKUP(DataMiner[[#This Row],[CodeIATA]],Geopositionnement[],6,FALSE)</f>
        <v>-62.169317</v>
      </c>
    </row>
    <row r="686" spans="1:12" x14ac:dyDescent="0.25">
      <c r="A686" t="s">
        <v>408</v>
      </c>
      <c r="B686" t="s">
        <v>409</v>
      </c>
      <c r="D686" t="s">
        <v>410</v>
      </c>
      <c r="E686" t="s">
        <v>270</v>
      </c>
      <c r="F686" t="s">
        <v>411</v>
      </c>
      <c r="G686">
        <v>1</v>
      </c>
      <c r="H686" s="1">
        <v>3207541430</v>
      </c>
      <c r="I686" t="s">
        <v>272</v>
      </c>
      <c r="J686" t="s">
        <v>273</v>
      </c>
      <c r="K686" t="str">
        <f>VLOOKUP(DataMiner[[#This Row],[CodeIATA]],Geopositionnement[],5,FALSE)</f>
        <v>53.507081</v>
      </c>
      <c r="L686" t="str">
        <f>VLOOKUP(DataMiner[[#This Row],[CodeIATA]],Geopositionnement[],6,FALSE)</f>
        <v>8.572878</v>
      </c>
    </row>
    <row r="687" spans="1:12" x14ac:dyDescent="0.25">
      <c r="A687" t="s">
        <v>5970</v>
      </c>
      <c r="B687" t="s">
        <v>5971</v>
      </c>
      <c r="D687" t="s">
        <v>5972</v>
      </c>
      <c r="E687" t="s">
        <v>5966</v>
      </c>
      <c r="F687" t="s">
        <v>5973</v>
      </c>
      <c r="G687">
        <v>4</v>
      </c>
      <c r="H687" s="1">
        <v>3207866666</v>
      </c>
      <c r="I687" t="s">
        <v>5968</v>
      </c>
      <c r="J687" t="s">
        <v>5969</v>
      </c>
      <c r="K687" t="str">
        <f>VLOOKUP(DataMiner[[#This Row],[CodeIATA]],Geopositionnement[],5,FALSE)</f>
        <v>-18.043267</v>
      </c>
      <c r="L687" t="str">
        <f>VLOOKUP(DataMiner[[#This Row],[CodeIATA]],Geopositionnement[],6,FALSE)</f>
        <v>178.559228</v>
      </c>
    </row>
    <row r="688" spans="1:12" x14ac:dyDescent="0.25">
      <c r="A688" t="s">
        <v>4142</v>
      </c>
      <c r="B688" t="s">
        <v>4143</v>
      </c>
      <c r="D688" t="s">
        <v>4144</v>
      </c>
      <c r="E688" t="s">
        <v>4094</v>
      </c>
      <c r="F688" t="s">
        <v>4145</v>
      </c>
      <c r="G688">
        <v>6</v>
      </c>
      <c r="H688" s="1">
        <v>3208621681</v>
      </c>
      <c r="I688" t="s">
        <v>4096</v>
      </c>
      <c r="J688" t="s">
        <v>4097</v>
      </c>
      <c r="K688" t="e">
        <f>VLOOKUP(DataMiner[[#This Row],[CodeIATA]],Geopositionnement[],5,FALSE)</f>
        <v>#N/A</v>
      </c>
      <c r="L688" t="e">
        <f>VLOOKUP(DataMiner[[#This Row],[CodeIATA]],Geopositionnement[],6,FALSE)</f>
        <v>#N/A</v>
      </c>
    </row>
    <row r="689" spans="1:12" x14ac:dyDescent="0.25">
      <c r="A689" t="s">
        <v>2893</v>
      </c>
      <c r="B689" t="s">
        <v>2894</v>
      </c>
      <c r="D689" t="s">
        <v>2895</v>
      </c>
      <c r="E689" t="s">
        <v>2845</v>
      </c>
      <c r="F689" t="s">
        <v>2896</v>
      </c>
      <c r="G689">
        <v>5</v>
      </c>
      <c r="H689" s="1">
        <v>3208711132</v>
      </c>
      <c r="I689" t="s">
        <v>2847</v>
      </c>
      <c r="J689" t="s">
        <v>2848</v>
      </c>
      <c r="K689" t="e">
        <f>VLOOKUP(DataMiner[[#This Row],[CodeIATA]],Geopositionnement[],5,FALSE)</f>
        <v>#N/A</v>
      </c>
      <c r="L689" t="e">
        <f>VLOOKUP(DataMiner[[#This Row],[CodeIATA]],Geopositionnement[],6,FALSE)</f>
        <v>#N/A</v>
      </c>
    </row>
    <row r="690" spans="1:12" x14ac:dyDescent="0.25">
      <c r="A690" t="s">
        <v>6543</v>
      </c>
      <c r="B690" t="s">
        <v>6544</v>
      </c>
      <c r="D690" t="s">
        <v>6545</v>
      </c>
      <c r="E690" t="s">
        <v>6546</v>
      </c>
      <c r="F690" t="s">
        <v>6547</v>
      </c>
      <c r="G690">
        <v>5</v>
      </c>
      <c r="H690" s="1">
        <v>3208733363</v>
      </c>
      <c r="I690" t="s">
        <v>6548</v>
      </c>
      <c r="J690" t="s">
        <v>6549</v>
      </c>
      <c r="K690" t="str">
        <f>VLOOKUP(DataMiner[[#This Row],[CodeIATA]],Geopositionnement[],5,FALSE)</f>
        <v>41.610278</v>
      </c>
      <c r="L690" t="str">
        <f>VLOOKUP(DataMiner[[#This Row],[CodeIATA]],Geopositionnement[],6,FALSE)</f>
        <v>41.599694</v>
      </c>
    </row>
    <row r="691" spans="1:12" x14ac:dyDescent="0.25">
      <c r="A691" t="s">
        <v>2568</v>
      </c>
      <c r="B691" t="s">
        <v>2569</v>
      </c>
      <c r="C691" t="s">
        <v>1901</v>
      </c>
      <c r="D691" t="s">
        <v>2570</v>
      </c>
      <c r="E691" t="s">
        <v>1903</v>
      </c>
      <c r="F691" t="s">
        <v>2571</v>
      </c>
      <c r="G691">
        <v>1</v>
      </c>
      <c r="H691" s="1">
        <v>3209477497</v>
      </c>
      <c r="I691" t="s">
        <v>1905</v>
      </c>
      <c r="J691" t="s">
        <v>1906</v>
      </c>
      <c r="K691" t="str">
        <f>VLOOKUP(DataMiner[[#This Row],[CodeIATA]],Geopositionnement[],5,FALSE)</f>
        <v>52.7086</v>
      </c>
      <c r="L691" t="str">
        <f>VLOOKUP(DataMiner[[#This Row],[CodeIATA]],Geopositionnement[],6,FALSE)</f>
        <v>-88.5419</v>
      </c>
    </row>
    <row r="692" spans="1:12" x14ac:dyDescent="0.25">
      <c r="A692" t="s">
        <v>5506</v>
      </c>
      <c r="B692" t="s">
        <v>5507</v>
      </c>
      <c r="C692" t="s">
        <v>4319</v>
      </c>
      <c r="D692" t="s">
        <v>5508</v>
      </c>
      <c r="E692" t="s">
        <v>4303</v>
      </c>
      <c r="F692" t="s">
        <v>5509</v>
      </c>
      <c r="G692">
        <v>9</v>
      </c>
      <c r="H692" s="1">
        <v>3209947643</v>
      </c>
      <c r="I692" t="s">
        <v>4305</v>
      </c>
      <c r="J692" t="s">
        <v>4306</v>
      </c>
      <c r="K692" t="e">
        <f>VLOOKUP(DataMiner[[#This Row],[CodeIATA]],Geopositionnement[],5,FALSE)</f>
        <v>#N/A</v>
      </c>
      <c r="L692" t="e">
        <f>VLOOKUP(DataMiner[[#This Row],[CodeIATA]],Geopositionnement[],6,FALSE)</f>
        <v>#N/A</v>
      </c>
    </row>
    <row r="693" spans="1:12" x14ac:dyDescent="0.25">
      <c r="A693" t="s">
        <v>2270</v>
      </c>
      <c r="B693" t="s">
        <v>2271</v>
      </c>
      <c r="C693" t="s">
        <v>1913</v>
      </c>
      <c r="D693" t="s">
        <v>2272</v>
      </c>
      <c r="E693" t="s">
        <v>1903</v>
      </c>
      <c r="F693" t="s">
        <v>2273</v>
      </c>
      <c r="G693">
        <v>4</v>
      </c>
      <c r="H693" s="1">
        <v>3210081897</v>
      </c>
      <c r="I693" t="s">
        <v>1905</v>
      </c>
      <c r="J693" t="s">
        <v>1906</v>
      </c>
      <c r="K693" t="str">
        <f>VLOOKUP(DataMiner[[#This Row],[CodeIATA]],Geopositionnement[],5,FALSE)</f>
        <v>48.608612</v>
      </c>
      <c r="L693" t="str">
        <f>VLOOKUP(DataMiner[[#This Row],[CodeIATA]],Geopositionnement[],6,FALSE)</f>
        <v>-68.208056</v>
      </c>
    </row>
    <row r="694" spans="1:12" x14ac:dyDescent="0.25">
      <c r="A694" t="s">
        <v>2346</v>
      </c>
      <c r="B694" t="s">
        <v>2347</v>
      </c>
      <c r="C694" t="s">
        <v>1909</v>
      </c>
      <c r="D694" t="s">
        <v>2348</v>
      </c>
      <c r="E694" t="s">
        <v>1903</v>
      </c>
      <c r="F694" t="s">
        <v>2349</v>
      </c>
      <c r="G694">
        <v>3</v>
      </c>
      <c r="H694" s="1">
        <v>3210566732</v>
      </c>
      <c r="I694" t="s">
        <v>1905</v>
      </c>
      <c r="J694" t="s">
        <v>1906</v>
      </c>
      <c r="K694" t="str">
        <f>VLOOKUP(DataMiner[[#This Row],[CodeIATA]],Geopositionnement[],5,FALSE)</f>
        <v>50.680556</v>
      </c>
      <c r="L694" t="str">
        <f>VLOOKUP(DataMiner[[#This Row],[CodeIATA]],Geopositionnement[],6,FALSE)</f>
        <v>-127.366667</v>
      </c>
    </row>
    <row r="695" spans="1:12" x14ac:dyDescent="0.25">
      <c r="A695" t="s">
        <v>7923</v>
      </c>
      <c r="B695" t="s">
        <v>7924</v>
      </c>
      <c r="D695" t="s">
        <v>7925</v>
      </c>
      <c r="E695" t="s">
        <v>7883</v>
      </c>
      <c r="F695" t="s">
        <v>7926</v>
      </c>
      <c r="G695">
        <v>2</v>
      </c>
      <c r="H695" s="1">
        <v>3211782978</v>
      </c>
      <c r="I695" t="s">
        <v>7885</v>
      </c>
      <c r="J695" t="s">
        <v>7886</v>
      </c>
      <c r="K695" t="str">
        <f>VLOOKUP(DataMiner[[#This Row],[CodeIATA]],Geopositionnement[],5,FALSE)</f>
        <v>4.808303</v>
      </c>
      <c r="L695" t="str">
        <f>VLOOKUP(DataMiner[[#This Row],[CodeIATA]],Geopositionnement[],6,FALSE)</f>
        <v>115.010439</v>
      </c>
    </row>
    <row r="696" spans="1:12" x14ac:dyDescent="0.25">
      <c r="A696" t="s">
        <v>6397</v>
      </c>
      <c r="B696" t="s">
        <v>6398</v>
      </c>
      <c r="D696" t="s">
        <v>6399</v>
      </c>
      <c r="E696" t="s">
        <v>6365</v>
      </c>
      <c r="F696" t="s">
        <v>6400</v>
      </c>
      <c r="G696">
        <v>2</v>
      </c>
      <c r="H696" s="1">
        <v>3212214634</v>
      </c>
      <c r="I696" t="s">
        <v>6367</v>
      </c>
      <c r="J696" t="s">
        <v>6368</v>
      </c>
      <c r="K696" t="e">
        <f>VLOOKUP(DataMiner[[#This Row],[CodeIATA]],Geopositionnement[],5,FALSE)</f>
        <v>#N/A</v>
      </c>
      <c r="L696" t="e">
        <f>VLOOKUP(DataMiner[[#This Row],[CodeIATA]],Geopositionnement[],6,FALSE)</f>
        <v>#N/A</v>
      </c>
    </row>
    <row r="697" spans="1:12" x14ac:dyDescent="0.25">
      <c r="A697" t="s">
        <v>703</v>
      </c>
      <c r="B697" t="s">
        <v>704</v>
      </c>
      <c r="D697" t="s">
        <v>705</v>
      </c>
      <c r="E697" t="s">
        <v>620</v>
      </c>
      <c r="F697" t="s">
        <v>706</v>
      </c>
      <c r="G697">
        <v>8</v>
      </c>
      <c r="H697" s="1">
        <v>3212256916</v>
      </c>
      <c r="I697" t="s">
        <v>622</v>
      </c>
      <c r="J697" t="s">
        <v>623</v>
      </c>
      <c r="K697" t="str">
        <f>VLOOKUP(DataMiner[[#This Row],[CodeIATA]],Geopositionnement[],5,FALSE)</f>
        <v>-27.449986</v>
      </c>
      <c r="L697" t="str">
        <f>VLOOKUP(DataMiner[[#This Row],[CodeIATA]],Geopositionnement[],6,FALSE)</f>
        <v>-59.056125</v>
      </c>
    </row>
    <row r="698" spans="1:12" x14ac:dyDescent="0.25">
      <c r="A698" t="s">
        <v>10141</v>
      </c>
      <c r="B698" t="s">
        <v>10142</v>
      </c>
      <c r="D698" t="s">
        <v>10143</v>
      </c>
      <c r="E698" t="s">
        <v>10144</v>
      </c>
      <c r="F698" t="s">
        <v>10145</v>
      </c>
      <c r="G698">
        <v>9</v>
      </c>
      <c r="H698" s="1">
        <v>3213525040</v>
      </c>
      <c r="I698" t="s">
        <v>10146</v>
      </c>
      <c r="J698" t="s">
        <v>10147</v>
      </c>
      <c r="K698" t="str">
        <f>VLOOKUP(DataMiner[[#This Row],[CodeIATA]],Geopositionnement[],5,FALSE)</f>
        <v>-14.331</v>
      </c>
      <c r="L698" t="str">
        <f>VLOOKUP(DataMiner[[#This Row],[CodeIATA]],Geopositionnement[],6,FALSE)</f>
        <v>-170.7105</v>
      </c>
    </row>
    <row r="699" spans="1:12" x14ac:dyDescent="0.25">
      <c r="A699" t="s">
        <v>3614</v>
      </c>
      <c r="B699" t="s">
        <v>3615</v>
      </c>
      <c r="D699" t="s">
        <v>3616</v>
      </c>
      <c r="E699" t="s">
        <v>3518</v>
      </c>
      <c r="F699" t="s">
        <v>3617</v>
      </c>
      <c r="G699">
        <v>4</v>
      </c>
      <c r="H699" s="1">
        <v>3213613249</v>
      </c>
      <c r="I699" t="s">
        <v>3520</v>
      </c>
      <c r="J699" t="s">
        <v>3521</v>
      </c>
      <c r="K699" t="str">
        <f>VLOOKUP(DataMiner[[#This Row],[CodeIATA]],Geopositionnement[],5,FALSE)</f>
        <v>2.4544</v>
      </c>
      <c r="L699" t="str">
        <f>VLOOKUP(DataMiner[[#This Row],[CodeIATA]],Geopositionnement[],6,FALSE)</f>
        <v>-76.609319</v>
      </c>
    </row>
    <row r="700" spans="1:12" x14ac:dyDescent="0.25">
      <c r="A700" t="s">
        <v>2278</v>
      </c>
      <c r="B700" t="s">
        <v>2279</v>
      </c>
      <c r="C700" t="s">
        <v>1935</v>
      </c>
      <c r="D700" t="s">
        <v>2280</v>
      </c>
      <c r="E700" t="s">
        <v>1903</v>
      </c>
      <c r="F700" t="s">
        <v>2281</v>
      </c>
      <c r="G700">
        <v>4</v>
      </c>
      <c r="H700" s="1">
        <v>3214094287</v>
      </c>
      <c r="I700" t="s">
        <v>1905</v>
      </c>
      <c r="J700" t="s">
        <v>1906</v>
      </c>
      <c r="K700" t="str">
        <f>VLOOKUP(DataMiner[[#This Row],[CodeIATA]],Geopositionnement[],5,FALSE)</f>
        <v>53.9714</v>
      </c>
      <c r="L700" t="str">
        <f>VLOOKUP(DataMiner[[#This Row],[CodeIATA]],Geopositionnement[],6,FALSE)</f>
        <v>-101.091</v>
      </c>
    </row>
    <row r="701" spans="1:12" x14ac:dyDescent="0.25">
      <c r="A701" t="s">
        <v>1755</v>
      </c>
      <c r="B701" t="s">
        <v>1756</v>
      </c>
      <c r="C701" t="s">
        <v>1472</v>
      </c>
      <c r="D701" t="s">
        <v>1757</v>
      </c>
      <c r="E701" t="s">
        <v>1474</v>
      </c>
      <c r="F701" t="s">
        <v>1758</v>
      </c>
      <c r="G701">
        <v>7</v>
      </c>
      <c r="H701" s="1">
        <v>3214847761</v>
      </c>
      <c r="I701" t="s">
        <v>1476</v>
      </c>
      <c r="J701" t="s">
        <v>1477</v>
      </c>
      <c r="K701" t="e">
        <f>VLOOKUP(DataMiner[[#This Row],[CodeIATA]],Geopositionnement[],5,FALSE)</f>
        <v>#N/A</v>
      </c>
      <c r="L701" t="e">
        <f>VLOOKUP(DataMiner[[#This Row],[CodeIATA]],Geopositionnement[],6,FALSE)</f>
        <v>#N/A</v>
      </c>
    </row>
    <row r="702" spans="1:12" x14ac:dyDescent="0.25">
      <c r="A702" t="s">
        <v>6258</v>
      </c>
      <c r="B702" t="s">
        <v>6259</v>
      </c>
      <c r="D702" t="s">
        <v>6260</v>
      </c>
      <c r="E702" t="s">
        <v>6068</v>
      </c>
      <c r="F702" t="s">
        <v>6261</v>
      </c>
      <c r="G702">
        <v>6</v>
      </c>
      <c r="H702" s="1">
        <v>3214864069</v>
      </c>
      <c r="I702" t="s">
        <v>6070</v>
      </c>
      <c r="J702" t="s">
        <v>6071</v>
      </c>
      <c r="K702" t="e">
        <f>VLOOKUP(DataMiner[[#This Row],[CodeIATA]],Geopositionnement[],5,FALSE)</f>
        <v>#N/A</v>
      </c>
      <c r="L702" t="e">
        <f>VLOOKUP(DataMiner[[#This Row],[CodeIATA]],Geopositionnement[],6,FALSE)</f>
        <v>#N/A</v>
      </c>
    </row>
    <row r="703" spans="1:12" x14ac:dyDescent="0.25">
      <c r="A703" t="s">
        <v>3346</v>
      </c>
      <c r="B703" t="s">
        <v>3347</v>
      </c>
      <c r="D703" t="s">
        <v>3348</v>
      </c>
      <c r="E703" t="s">
        <v>2916</v>
      </c>
      <c r="F703" t="s">
        <v>3349</v>
      </c>
      <c r="G703">
        <v>4</v>
      </c>
      <c r="H703" s="1">
        <v>3215480841</v>
      </c>
      <c r="I703" t="s">
        <v>2918</v>
      </c>
      <c r="J703" t="s">
        <v>2919</v>
      </c>
      <c r="K703" t="str">
        <f>VLOOKUP(DataMiner[[#This Row],[CodeIATA]],Geopositionnement[],5,FALSE)</f>
        <v>30.754</v>
      </c>
      <c r="L703" t="str">
        <f>VLOOKUP(DataMiner[[#This Row],[CodeIATA]],Geopositionnement[],6,FALSE)</f>
        <v>106.062</v>
      </c>
    </row>
    <row r="704" spans="1:12" x14ac:dyDescent="0.25">
      <c r="A704" t="s">
        <v>1028</v>
      </c>
      <c r="B704" t="s">
        <v>1029</v>
      </c>
      <c r="C704" t="s">
        <v>799</v>
      </c>
      <c r="D704" t="s">
        <v>1030</v>
      </c>
      <c r="E704" t="s">
        <v>801</v>
      </c>
      <c r="F704" t="s">
        <v>1031</v>
      </c>
      <c r="G704">
        <v>7</v>
      </c>
      <c r="H704" s="1">
        <v>3215688902</v>
      </c>
      <c r="I704" t="s">
        <v>803</v>
      </c>
      <c r="J704" t="s">
        <v>804</v>
      </c>
      <c r="K704" t="str">
        <f>VLOOKUP(DataMiner[[#This Row],[CodeIATA]],Geopositionnement[],5,FALSE)</f>
        <v>-32.0014</v>
      </c>
      <c r="L704" t="str">
        <f>VLOOKUP(DataMiner[[#This Row],[CodeIATA]],Geopositionnement[],6,FALSE)</f>
        <v>141.472</v>
      </c>
    </row>
    <row r="705" spans="1:12" x14ac:dyDescent="0.25">
      <c r="A705" t="s">
        <v>5582</v>
      </c>
      <c r="B705" t="s">
        <v>5583</v>
      </c>
      <c r="C705" t="s">
        <v>4550</v>
      </c>
      <c r="D705" t="s">
        <v>5584</v>
      </c>
      <c r="E705" t="s">
        <v>4303</v>
      </c>
      <c r="F705" t="s">
        <v>5585</v>
      </c>
      <c r="G705">
        <v>4</v>
      </c>
      <c r="H705" s="1">
        <v>3216209110</v>
      </c>
      <c r="I705" t="s">
        <v>4305</v>
      </c>
      <c r="J705" t="s">
        <v>4306</v>
      </c>
      <c r="K705" t="str">
        <f>VLOOKUP(DataMiner[[#This Row],[CodeIATA]],Geopositionnement[],5,FALSE)</f>
        <v>56.801667</v>
      </c>
      <c r="L705" t="str">
        <f>VLOOKUP(DataMiner[[#This Row],[CodeIATA]],Geopositionnement[],6,FALSE)</f>
        <v>-132.945278</v>
      </c>
    </row>
    <row r="706" spans="1:12" x14ac:dyDescent="0.25">
      <c r="A706" t="s">
        <v>10997</v>
      </c>
      <c r="B706" t="s">
        <v>10998</v>
      </c>
      <c r="D706" t="s">
        <v>10999</v>
      </c>
      <c r="E706" t="s">
        <v>10969</v>
      </c>
      <c r="F706" t="s">
        <v>11000</v>
      </c>
      <c r="G706">
        <v>6</v>
      </c>
      <c r="H706" s="1">
        <v>3216713028</v>
      </c>
      <c r="I706" t="s">
        <v>10971</v>
      </c>
      <c r="J706" t="s">
        <v>10972</v>
      </c>
      <c r="K706" t="str">
        <f>VLOOKUP(DataMiner[[#This Row],[CodeIATA]],Geopositionnement[],5,FALSE)</f>
        <v>11.75</v>
      </c>
      <c r="L706" t="str">
        <f>VLOOKUP(DataMiner[[#This Row],[CodeIATA]],Geopositionnement[],6,FALSE)</f>
        <v>108.367</v>
      </c>
    </row>
    <row r="707" spans="1:12" x14ac:dyDescent="0.25">
      <c r="A707" t="s">
        <v>2420</v>
      </c>
      <c r="B707" t="s">
        <v>2421</v>
      </c>
      <c r="C707" t="s">
        <v>2030</v>
      </c>
      <c r="D707" t="s">
        <v>2422</v>
      </c>
      <c r="E707" t="s">
        <v>1903</v>
      </c>
      <c r="F707" t="s">
        <v>2423</v>
      </c>
      <c r="G707">
        <v>2</v>
      </c>
      <c r="H707" s="1">
        <v>3217393188</v>
      </c>
      <c r="I707" t="s">
        <v>1905</v>
      </c>
      <c r="J707" t="s">
        <v>1906</v>
      </c>
      <c r="K707" t="str">
        <f>VLOOKUP(DataMiner[[#This Row],[CodeIATA]],Geopositionnement[],5,FALSE)</f>
        <v>68.534444</v>
      </c>
      <c r="L707" t="str">
        <f>VLOOKUP(DataMiner[[#This Row],[CodeIATA]],Geopositionnement[],6,FALSE)</f>
        <v>-89.808056</v>
      </c>
    </row>
    <row r="708" spans="1:12" x14ac:dyDescent="0.25">
      <c r="A708" t="s">
        <v>2424</v>
      </c>
      <c r="B708" t="s">
        <v>2425</v>
      </c>
      <c r="C708" t="s">
        <v>2063</v>
      </c>
      <c r="D708" t="s">
        <v>2426</v>
      </c>
      <c r="E708" t="s">
        <v>1903</v>
      </c>
      <c r="F708" t="s">
        <v>2427</v>
      </c>
      <c r="G708">
        <v>2</v>
      </c>
      <c r="H708" s="1">
        <v>3217393188</v>
      </c>
      <c r="I708" t="s">
        <v>1905</v>
      </c>
      <c r="J708" t="s">
        <v>1906</v>
      </c>
      <c r="K708" t="str">
        <f>VLOOKUP(DataMiner[[#This Row],[CodeIATA]],Geopositionnement[],5,FALSE)</f>
        <v>64.043056</v>
      </c>
      <c r="L708" t="str">
        <f>VLOOKUP(DataMiner[[#This Row],[CodeIATA]],Geopositionnement[],6,FALSE)</f>
        <v>-139.127778</v>
      </c>
    </row>
    <row r="709" spans="1:12" x14ac:dyDescent="0.25">
      <c r="A709" t="s">
        <v>3385</v>
      </c>
      <c r="B709" t="s">
        <v>3386</v>
      </c>
      <c r="D709" t="s">
        <v>3387</v>
      </c>
      <c r="E709" t="s">
        <v>2916</v>
      </c>
      <c r="F709" t="s">
        <v>3388</v>
      </c>
      <c r="G709">
        <v>8</v>
      </c>
      <c r="H709" s="1">
        <v>3217441592</v>
      </c>
      <c r="I709" t="s">
        <v>2918</v>
      </c>
      <c r="J709" t="s">
        <v>2919</v>
      </c>
      <c r="K709" t="str">
        <f>VLOOKUP(DataMiner[[#This Row],[CodeIATA]],Geopositionnement[],5,FALSE)</f>
        <v>36.6369</v>
      </c>
      <c r="L709" t="str">
        <f>VLOOKUP(DataMiner[[#This Row],[CodeIATA]],Geopositionnement[],6,FALSE)</f>
        <v>109.554</v>
      </c>
    </row>
    <row r="710" spans="1:12" x14ac:dyDescent="0.25">
      <c r="A710" t="s">
        <v>5542</v>
      </c>
      <c r="B710" t="s">
        <v>5543</v>
      </c>
      <c r="C710" t="s">
        <v>4899</v>
      </c>
      <c r="D710" t="s">
        <v>5544</v>
      </c>
      <c r="E710" t="s">
        <v>4303</v>
      </c>
      <c r="F710" t="s">
        <v>5545</v>
      </c>
      <c r="G710">
        <v>5</v>
      </c>
      <c r="H710" s="1">
        <v>3218121631</v>
      </c>
      <c r="I710" t="s">
        <v>4305</v>
      </c>
      <c r="J710" t="s">
        <v>4306</v>
      </c>
      <c r="K710" t="str">
        <f>VLOOKUP(DataMiner[[#This Row],[CodeIATA]],Geopositionnement[],5,FALSE)</f>
        <v>45.4491</v>
      </c>
      <c r="L710" t="str">
        <f>VLOOKUP(DataMiner[[#This Row],[CodeIATA]],Geopositionnement[],6,FALSE)</f>
        <v>-98.4218</v>
      </c>
    </row>
    <row r="711" spans="1:12" x14ac:dyDescent="0.25">
      <c r="A711" t="s">
        <v>4202</v>
      </c>
      <c r="B711" t="s">
        <v>4203</v>
      </c>
      <c r="D711" t="s">
        <v>4204</v>
      </c>
      <c r="E711" t="s">
        <v>4094</v>
      </c>
      <c r="F711" t="s">
        <v>4205</v>
      </c>
      <c r="G711">
        <v>10</v>
      </c>
      <c r="H711" s="1">
        <v>3218522687</v>
      </c>
      <c r="I711" t="s">
        <v>4096</v>
      </c>
      <c r="J711" t="s">
        <v>4097</v>
      </c>
      <c r="K711" t="str">
        <f>VLOOKUP(DataMiner[[#This Row],[CodeIATA]],Geopositionnement[],5,FALSE)</f>
        <v>42.882836</v>
      </c>
      <c r="L711" t="str">
        <f>VLOOKUP(DataMiner[[#This Row],[CodeIATA]],Geopositionnement[],6,FALSE)</f>
        <v>-2.724469</v>
      </c>
    </row>
    <row r="712" spans="1:12" x14ac:dyDescent="0.25">
      <c r="A712" t="s">
        <v>5562</v>
      </c>
      <c r="B712" t="s">
        <v>5563</v>
      </c>
      <c r="C712" t="s">
        <v>1527</v>
      </c>
      <c r="D712" t="s">
        <v>5564</v>
      </c>
      <c r="E712" t="s">
        <v>4303</v>
      </c>
      <c r="F712" t="s">
        <v>5565</v>
      </c>
      <c r="G712">
        <v>4</v>
      </c>
      <c r="H712" s="1">
        <v>3218898583</v>
      </c>
      <c r="I712" t="s">
        <v>4305</v>
      </c>
      <c r="J712" t="s">
        <v>4306</v>
      </c>
      <c r="K712" t="str">
        <f>VLOOKUP(DataMiner[[#This Row],[CodeIATA]],Geopositionnement[],5,FALSE)</f>
        <v>41.241836</v>
      </c>
      <c r="L712" t="str">
        <f>VLOOKUP(DataMiner[[#This Row],[CodeIATA]],Geopositionnement[],6,FALSE)</f>
        <v>-76.921094</v>
      </c>
    </row>
    <row r="713" spans="1:12" x14ac:dyDescent="0.25">
      <c r="A713" t="s">
        <v>8873</v>
      </c>
      <c r="B713" t="s">
        <v>8874</v>
      </c>
      <c r="D713" t="s">
        <v>8875</v>
      </c>
      <c r="E713" t="s">
        <v>8861</v>
      </c>
      <c r="F713" t="s">
        <v>8876</v>
      </c>
      <c r="G713">
        <v>3</v>
      </c>
      <c r="H713" s="1">
        <v>3220072607</v>
      </c>
      <c r="I713" t="s">
        <v>8863</v>
      </c>
      <c r="J713" t="s">
        <v>8864</v>
      </c>
      <c r="K713" t="str">
        <f>VLOOKUP(DataMiner[[#This Row],[CodeIATA]],Geopositionnement[],5,FALSE)</f>
        <v>25.233308</v>
      </c>
      <c r="L713" t="str">
        <f>VLOOKUP(DataMiner[[#This Row],[CodeIATA]],Geopositionnement[],6,FALSE)</f>
        <v>62.329494</v>
      </c>
    </row>
    <row r="714" spans="1:12" x14ac:dyDescent="0.25">
      <c r="A714" t="s">
        <v>1712</v>
      </c>
      <c r="B714" t="s">
        <v>1713</v>
      </c>
      <c r="C714" t="s">
        <v>1472</v>
      </c>
      <c r="D714" t="s">
        <v>1714</v>
      </c>
      <c r="E714" t="s">
        <v>1474</v>
      </c>
      <c r="F714" t="s">
        <v>1715</v>
      </c>
      <c r="G714">
        <v>3</v>
      </c>
      <c r="H714" s="1">
        <v>3221118203</v>
      </c>
      <c r="I714" t="s">
        <v>1476</v>
      </c>
      <c r="J714" t="s">
        <v>1477</v>
      </c>
      <c r="K714" t="str">
        <f>VLOOKUP(DataMiner[[#This Row],[CodeIATA]],Geopositionnement[],5,FALSE)</f>
        <v>-22.196892</v>
      </c>
      <c r="L714" t="str">
        <f>VLOOKUP(DataMiner[[#This Row],[CodeIATA]],Geopositionnement[],6,FALSE)</f>
        <v>-49.9264</v>
      </c>
    </row>
    <row r="715" spans="1:12" x14ac:dyDescent="0.25">
      <c r="A715" t="s">
        <v>5494</v>
      </c>
      <c r="B715" t="s">
        <v>5495</v>
      </c>
      <c r="C715" t="s">
        <v>1557</v>
      </c>
      <c r="D715" t="s">
        <v>5496</v>
      </c>
      <c r="E715" t="s">
        <v>4303</v>
      </c>
      <c r="F715" t="s">
        <v>5497</v>
      </c>
      <c r="G715">
        <v>7</v>
      </c>
      <c r="H715" s="1">
        <v>3222239738</v>
      </c>
      <c r="I715" t="s">
        <v>4305</v>
      </c>
      <c r="J715" t="s">
        <v>4306</v>
      </c>
      <c r="K715" t="str">
        <f>VLOOKUP(DataMiner[[#This Row],[CodeIATA]],Geopositionnement[],5,FALSE)</f>
        <v>45.954806</v>
      </c>
      <c r="L715" t="str">
        <f>VLOOKUP(DataMiner[[#This Row],[CodeIATA]],Geopositionnement[],6,FALSE)</f>
        <v>-112.497472</v>
      </c>
    </row>
    <row r="716" spans="1:12" x14ac:dyDescent="0.25">
      <c r="A716" t="s">
        <v>10853</v>
      </c>
      <c r="B716" t="s">
        <v>10854</v>
      </c>
      <c r="D716" t="s">
        <v>10855</v>
      </c>
      <c r="E716" t="s">
        <v>10698</v>
      </c>
      <c r="F716" t="s">
        <v>10856</v>
      </c>
      <c r="G716">
        <v>7</v>
      </c>
      <c r="H716" s="1">
        <v>3223154527</v>
      </c>
      <c r="I716" t="s">
        <v>10700</v>
      </c>
      <c r="J716" t="s">
        <v>10701</v>
      </c>
      <c r="K716" t="str">
        <f>VLOOKUP(DataMiner[[#This Row],[CodeIATA]],Geopositionnement[],5,FALSE)</f>
        <v>39.809858</v>
      </c>
      <c r="L716" t="str">
        <f>VLOOKUP(DataMiner[[#This Row],[CodeIATA]],Geopositionnement[],6,FALSE)</f>
        <v>30.519378</v>
      </c>
    </row>
    <row r="717" spans="1:12" x14ac:dyDescent="0.25">
      <c r="A717" t="s">
        <v>3397</v>
      </c>
      <c r="B717" t="s">
        <v>3398</v>
      </c>
      <c r="D717" t="s">
        <v>3399</v>
      </c>
      <c r="E717" t="s">
        <v>2916</v>
      </c>
      <c r="F717" t="s">
        <v>3400</v>
      </c>
      <c r="G717">
        <v>5</v>
      </c>
      <c r="H717" s="1">
        <v>3223574205</v>
      </c>
      <c r="I717" t="s">
        <v>2918</v>
      </c>
      <c r="J717" t="s">
        <v>2919</v>
      </c>
      <c r="K717" t="str">
        <f>VLOOKUP(DataMiner[[#This Row],[CodeIATA]],Geopositionnement[],5,FALSE)</f>
        <v>37.2716</v>
      </c>
      <c r="L717" t="str">
        <f>VLOOKUP(DataMiner[[#This Row],[CodeIATA]],Geopositionnement[],6,FALSE)</f>
        <v>118.2819</v>
      </c>
    </row>
    <row r="718" spans="1:12" x14ac:dyDescent="0.25">
      <c r="A718" t="s">
        <v>9355</v>
      </c>
      <c r="B718" t="s">
        <v>9356</v>
      </c>
      <c r="D718" t="s">
        <v>9357</v>
      </c>
      <c r="E718" t="s">
        <v>9319</v>
      </c>
      <c r="F718" t="s">
        <v>9358</v>
      </c>
      <c r="G718">
        <v>4</v>
      </c>
      <c r="H718" s="1">
        <v>3225280841</v>
      </c>
      <c r="I718" t="s">
        <v>9321</v>
      </c>
      <c r="J718" t="s">
        <v>9322</v>
      </c>
      <c r="K718" t="str">
        <f>VLOOKUP(DataMiner[[#This Row],[CodeIATA]],Geopositionnement[],5,FALSE)</f>
        <v>38.554333</v>
      </c>
      <c r="L718" t="str">
        <f>VLOOKUP(DataMiner[[#This Row],[CodeIATA]],Geopositionnement[],6,FALSE)</f>
        <v>-28.441333</v>
      </c>
    </row>
    <row r="719" spans="1:12" x14ac:dyDescent="0.25">
      <c r="A719" t="s">
        <v>6255</v>
      </c>
      <c r="B719" t="s">
        <v>6066</v>
      </c>
      <c r="D719" t="s">
        <v>6256</v>
      </c>
      <c r="E719" t="s">
        <v>6068</v>
      </c>
      <c r="F719" t="s">
        <v>6257</v>
      </c>
      <c r="G719">
        <v>10</v>
      </c>
      <c r="H719" s="1">
        <v>3225405433</v>
      </c>
      <c r="I719" t="s">
        <v>6070</v>
      </c>
      <c r="J719" t="s">
        <v>6071</v>
      </c>
      <c r="K719" t="str">
        <f>VLOOKUP(DataMiner[[#This Row],[CodeIATA]],Geopositionnement[],5,FALSE)</f>
        <v>48.776072</v>
      </c>
      <c r="L719" t="str">
        <f>VLOOKUP(DataMiner[[#This Row],[CodeIATA]],Geopositionnement[],6,FALSE)</f>
        <v>4.184492</v>
      </c>
    </row>
    <row r="720" spans="1:12" x14ac:dyDescent="0.25">
      <c r="A720" t="s">
        <v>9679</v>
      </c>
      <c r="B720" t="s">
        <v>9680</v>
      </c>
      <c r="D720" t="s">
        <v>9681</v>
      </c>
      <c r="E720" t="s">
        <v>9530</v>
      </c>
      <c r="F720" t="s">
        <v>9682</v>
      </c>
      <c r="G720">
        <v>3</v>
      </c>
      <c r="H720" s="1">
        <v>3226154443</v>
      </c>
      <c r="I720" t="s">
        <v>9532</v>
      </c>
      <c r="J720" t="s">
        <v>9533</v>
      </c>
      <c r="K720" t="str">
        <f>VLOOKUP(DataMiner[[#This Row],[CodeIATA]],Geopositionnement[],5,FALSE)</f>
        <v>51.571389</v>
      </c>
      <c r="L720" t="str">
        <f>VLOOKUP(DataMiner[[#This Row],[CodeIATA]],Geopositionnement[],6,FALSE)</f>
        <v>0.695556</v>
      </c>
    </row>
    <row r="721" spans="1:12" x14ac:dyDescent="0.25">
      <c r="A721" t="s">
        <v>1409</v>
      </c>
      <c r="B721" t="s">
        <v>1410</v>
      </c>
      <c r="D721" t="s">
        <v>1411</v>
      </c>
      <c r="E721" t="s">
        <v>1377</v>
      </c>
      <c r="F721" t="s">
        <v>1412</v>
      </c>
      <c r="G721">
        <v>4</v>
      </c>
      <c r="H721" s="1">
        <v>3226343774</v>
      </c>
      <c r="I721" t="s">
        <v>1379</v>
      </c>
      <c r="J721" t="s">
        <v>1380</v>
      </c>
      <c r="K721">
        <f>VLOOKUP(DataMiner[[#This Row],[CodeIATA]],Geopositionnement[],5,FALSE)</f>
        <v>-11</v>
      </c>
      <c r="L721">
        <f>VLOOKUP(DataMiner[[#This Row],[CodeIATA]],Geopositionnement[],6,FALSE)</f>
        <v>-66</v>
      </c>
    </row>
    <row r="722" spans="1:12" x14ac:dyDescent="0.25">
      <c r="A722" t="s">
        <v>175</v>
      </c>
      <c r="B722" t="s">
        <v>176</v>
      </c>
      <c r="D722" t="s">
        <v>177</v>
      </c>
      <c r="E722" t="s">
        <v>139</v>
      </c>
      <c r="F722" t="s">
        <v>178</v>
      </c>
      <c r="G722">
        <v>6</v>
      </c>
      <c r="H722" s="1">
        <v>3226400000</v>
      </c>
      <c r="I722" t="s">
        <v>141</v>
      </c>
      <c r="J722" t="s">
        <v>142</v>
      </c>
      <c r="K722" t="str">
        <f>VLOOKUP(DataMiner[[#This Row],[CodeIATA]],Geopositionnement[],5,FALSE)</f>
        <v>36.1781</v>
      </c>
      <c r="L722" t="str">
        <f>VLOOKUP(DataMiner[[#This Row],[CodeIATA]],Geopositionnement[],6,FALSE)</f>
        <v>5.32449</v>
      </c>
    </row>
    <row r="723" spans="1:12" x14ac:dyDescent="0.25">
      <c r="A723" t="s">
        <v>6717</v>
      </c>
      <c r="B723" t="s">
        <v>6718</v>
      </c>
      <c r="D723" t="s">
        <v>6719</v>
      </c>
      <c r="E723" t="s">
        <v>6665</v>
      </c>
      <c r="F723" t="s">
        <v>6720</v>
      </c>
      <c r="G723">
        <v>6</v>
      </c>
      <c r="H723" s="1">
        <v>3226833304</v>
      </c>
      <c r="I723" t="s">
        <v>6667</v>
      </c>
      <c r="J723" t="s">
        <v>6668</v>
      </c>
      <c r="K723" t="str">
        <f>VLOOKUP(DataMiner[[#This Row],[CodeIATA]],Geopositionnement[],5,FALSE)</f>
        <v>24.817197</v>
      </c>
      <c r="L723" t="str">
        <f>VLOOKUP(DataMiner[[#This Row],[CodeIATA]],Geopositionnement[],6,FALSE)</f>
        <v>79.918597</v>
      </c>
    </row>
    <row r="724" spans="1:12" x14ac:dyDescent="0.25">
      <c r="A724" t="s">
        <v>2536</v>
      </c>
      <c r="B724" t="s">
        <v>2537</v>
      </c>
      <c r="C724" t="s">
        <v>1935</v>
      </c>
      <c r="D724" t="s">
        <v>2538</v>
      </c>
      <c r="E724" t="s">
        <v>1903</v>
      </c>
      <c r="F724" t="s">
        <v>2539</v>
      </c>
      <c r="G724">
        <v>1</v>
      </c>
      <c r="H724" s="1">
        <v>3227418518</v>
      </c>
      <c r="I724" t="s">
        <v>1905</v>
      </c>
      <c r="J724" t="s">
        <v>1906</v>
      </c>
      <c r="K724" t="str">
        <f>VLOOKUP(DataMiner[[#This Row],[CodeIATA]],Geopositionnement[],5,FALSE)</f>
        <v>54.8397</v>
      </c>
      <c r="L724" t="str">
        <f>VLOOKUP(DataMiner[[#This Row],[CodeIATA]],Geopositionnement[],6,FALSE)</f>
        <v>-94.0786</v>
      </c>
    </row>
    <row r="725" spans="1:12" x14ac:dyDescent="0.25">
      <c r="A725" t="s">
        <v>566</v>
      </c>
      <c r="B725" t="s">
        <v>567</v>
      </c>
      <c r="D725" t="s">
        <v>568</v>
      </c>
      <c r="E725" t="s">
        <v>515</v>
      </c>
      <c r="F725" t="s">
        <v>569</v>
      </c>
      <c r="G725">
        <v>9</v>
      </c>
      <c r="H725" s="1">
        <v>3227890701</v>
      </c>
      <c r="I725" t="s">
        <v>517</v>
      </c>
      <c r="J725" t="s">
        <v>518</v>
      </c>
      <c r="K725" t="e">
        <f>VLOOKUP(DataMiner[[#This Row],[CodeIATA]],Geopositionnement[],5,FALSE)</f>
        <v>#N/A</v>
      </c>
      <c r="L725" t="e">
        <f>VLOOKUP(DataMiner[[#This Row],[CodeIATA]],Geopositionnement[],6,FALSE)</f>
        <v>#N/A</v>
      </c>
    </row>
    <row r="726" spans="1:12" x14ac:dyDescent="0.25">
      <c r="A726" t="s">
        <v>3091</v>
      </c>
      <c r="B726" t="s">
        <v>3092</v>
      </c>
      <c r="D726" t="s">
        <v>3093</v>
      </c>
      <c r="E726" t="s">
        <v>2916</v>
      </c>
      <c r="F726" t="s">
        <v>3094</v>
      </c>
      <c r="G726">
        <v>6</v>
      </c>
      <c r="H726" s="1">
        <v>3227898089</v>
      </c>
      <c r="I726" t="s">
        <v>2918</v>
      </c>
      <c r="J726" t="s">
        <v>2919</v>
      </c>
      <c r="K726" t="str">
        <f>VLOOKUP(DataMiner[[#This Row],[CodeIATA]],Geopositionnement[],5,FALSE)</f>
        <v>50.25</v>
      </c>
      <c r="L726" t="str">
        <f>VLOOKUP(DataMiner[[#This Row],[CodeIATA]],Geopositionnement[],6,FALSE)</f>
        <v>127.3</v>
      </c>
    </row>
    <row r="727" spans="1:12" x14ac:dyDescent="0.25">
      <c r="A727" t="s">
        <v>5534</v>
      </c>
      <c r="B727" t="s">
        <v>5535</v>
      </c>
      <c r="C727" t="s">
        <v>4371</v>
      </c>
      <c r="D727" t="s">
        <v>5536</v>
      </c>
      <c r="E727" t="s">
        <v>4303</v>
      </c>
      <c r="F727" t="s">
        <v>5537</v>
      </c>
      <c r="G727">
        <v>5</v>
      </c>
      <c r="H727" s="1">
        <v>3228058999</v>
      </c>
      <c r="I727" t="s">
        <v>4305</v>
      </c>
      <c r="J727" t="s">
        <v>4306</v>
      </c>
      <c r="K727" t="str">
        <f>VLOOKUP(DataMiner[[#This Row],[CodeIATA]],Geopositionnement[],5,FALSE)</f>
        <v>47.510722</v>
      </c>
      <c r="L727" t="str">
        <f>VLOOKUP(DataMiner[[#This Row],[CodeIATA]],Geopositionnement[],6,FALSE)</f>
        <v>-94.934722</v>
      </c>
    </row>
    <row r="728" spans="1:12" x14ac:dyDescent="0.25">
      <c r="A728" t="s">
        <v>5538</v>
      </c>
      <c r="B728" t="s">
        <v>5539</v>
      </c>
      <c r="C728" t="s">
        <v>4319</v>
      </c>
      <c r="D728" t="s">
        <v>5540</v>
      </c>
      <c r="E728" t="s">
        <v>4303</v>
      </c>
      <c r="F728" t="s">
        <v>5541</v>
      </c>
      <c r="G728">
        <v>5</v>
      </c>
      <c r="H728" s="1">
        <v>3228362657</v>
      </c>
      <c r="I728" t="s">
        <v>4305</v>
      </c>
      <c r="J728" t="s">
        <v>4306</v>
      </c>
      <c r="K728" t="str">
        <f>VLOOKUP(DataMiner[[#This Row],[CodeIATA]],Geopositionnement[],5,FALSE)</f>
        <v>29.950833</v>
      </c>
      <c r="L728" t="str">
        <f>VLOOKUP(DataMiner[[#This Row],[CodeIATA]],Geopositionnement[],6,FALSE)</f>
        <v>-94.020694</v>
      </c>
    </row>
    <row r="729" spans="1:12" x14ac:dyDescent="0.25">
      <c r="A729" t="s">
        <v>9970</v>
      </c>
      <c r="B729" t="s">
        <v>9971</v>
      </c>
      <c r="D729" t="s">
        <v>9972</v>
      </c>
      <c r="E729" t="s">
        <v>9966</v>
      </c>
      <c r="F729" t="s">
        <v>9973</v>
      </c>
      <c r="G729">
        <v>2</v>
      </c>
      <c r="H729" s="1">
        <v>3229556857</v>
      </c>
      <c r="I729" t="s">
        <v>9968</v>
      </c>
      <c r="J729" t="s">
        <v>9969</v>
      </c>
      <c r="K729" t="str">
        <f>VLOOKUP(DataMiner[[#This Row],[CodeIATA]],Geopositionnement[],5,FALSE)</f>
        <v>-2.462242</v>
      </c>
      <c r="L729" t="str">
        <f>VLOOKUP(DataMiner[[#This Row],[CodeIATA]],Geopositionnement[],6,FALSE)</f>
        <v>28.90795</v>
      </c>
    </row>
    <row r="730" spans="1:12" x14ac:dyDescent="0.25">
      <c r="A730" t="s">
        <v>7755</v>
      </c>
      <c r="B730" t="s">
        <v>7756</v>
      </c>
      <c r="D730" t="s">
        <v>7757</v>
      </c>
      <c r="E730" t="s">
        <v>7758</v>
      </c>
      <c r="F730" t="s">
        <v>7759</v>
      </c>
      <c r="G730">
        <v>9</v>
      </c>
      <c r="H730" s="1">
        <v>3231585914</v>
      </c>
      <c r="I730" t="s">
        <v>7760</v>
      </c>
      <c r="J730" t="s">
        <v>7761</v>
      </c>
      <c r="K730" t="e">
        <f>VLOOKUP(DataMiner[[#This Row],[CodeIATA]],Geopositionnement[],5,FALSE)</f>
        <v>#N/A</v>
      </c>
      <c r="L730" t="e">
        <f>VLOOKUP(DataMiner[[#This Row],[CodeIATA]],Geopositionnement[],6,FALSE)</f>
        <v>#N/A</v>
      </c>
    </row>
    <row r="731" spans="1:12" x14ac:dyDescent="0.25">
      <c r="A731" t="s">
        <v>2544</v>
      </c>
      <c r="B731" t="s">
        <v>2545</v>
      </c>
      <c r="C731" t="s">
        <v>1913</v>
      </c>
      <c r="D731" t="s">
        <v>2546</v>
      </c>
      <c r="E731" t="s">
        <v>1903</v>
      </c>
      <c r="F731" t="s">
        <v>2547</v>
      </c>
      <c r="G731">
        <v>1</v>
      </c>
      <c r="H731" s="1">
        <v>3231877497</v>
      </c>
      <c r="I731" t="s">
        <v>1905</v>
      </c>
      <c r="J731" t="s">
        <v>1906</v>
      </c>
      <c r="K731" t="e">
        <f>VLOOKUP(DataMiner[[#This Row],[CodeIATA]],Geopositionnement[],5,FALSE)</f>
        <v>#N/A</v>
      </c>
      <c r="L731" t="e">
        <f>VLOOKUP(DataMiner[[#This Row],[CodeIATA]],Geopositionnement[],6,FALSE)</f>
        <v>#N/A</v>
      </c>
    </row>
    <row r="732" spans="1:12" x14ac:dyDescent="0.25">
      <c r="A732" t="s">
        <v>4291</v>
      </c>
      <c r="B732" t="s">
        <v>4292</v>
      </c>
      <c r="D732" t="s">
        <v>4293</v>
      </c>
      <c r="E732" t="s">
        <v>4287</v>
      </c>
      <c r="F732" t="s">
        <v>4294</v>
      </c>
      <c r="G732">
        <v>4</v>
      </c>
      <c r="H732" s="1">
        <v>3232209110</v>
      </c>
      <c r="I732" t="s">
        <v>4289</v>
      </c>
      <c r="J732" t="s">
        <v>4290</v>
      </c>
      <c r="K732" t="e">
        <f>VLOOKUP(DataMiner[[#This Row],[CodeIATA]],Geopositionnement[],5,FALSE)</f>
        <v>#N/A</v>
      </c>
      <c r="L732" t="e">
        <f>VLOOKUP(DataMiner[[#This Row],[CodeIATA]],Geopositionnement[],6,FALSE)</f>
        <v>#N/A</v>
      </c>
    </row>
    <row r="733" spans="1:12" x14ac:dyDescent="0.25">
      <c r="A733" t="s">
        <v>10672</v>
      </c>
      <c r="B733" t="s">
        <v>10673</v>
      </c>
      <c r="D733" t="s">
        <v>10674</v>
      </c>
      <c r="E733" t="s">
        <v>10656</v>
      </c>
      <c r="F733" t="s">
        <v>10675</v>
      </c>
      <c r="G733">
        <v>9</v>
      </c>
      <c r="H733" s="1">
        <v>3232301419</v>
      </c>
      <c r="I733" t="s">
        <v>10658</v>
      </c>
      <c r="J733" t="s">
        <v>10659</v>
      </c>
      <c r="K733" t="str">
        <f>VLOOKUP(DataMiner[[#This Row],[CodeIATA]],Geopositionnement[],5,FALSE)</f>
        <v>33.939722</v>
      </c>
      <c r="L733" t="str">
        <f>VLOOKUP(DataMiner[[#This Row],[CodeIATA]],Geopositionnement[],6,FALSE)</f>
        <v>8.110556</v>
      </c>
    </row>
    <row r="734" spans="1:12" x14ac:dyDescent="0.25">
      <c r="A734" t="s">
        <v>7128</v>
      </c>
      <c r="B734" t="s">
        <v>7129</v>
      </c>
      <c r="D734" t="s">
        <v>7130</v>
      </c>
      <c r="E734" t="s">
        <v>7100</v>
      </c>
      <c r="F734" t="s">
        <v>7131</v>
      </c>
      <c r="G734">
        <v>2</v>
      </c>
      <c r="H734" s="1">
        <v>3232422548</v>
      </c>
      <c r="I734" t="s">
        <v>7102</v>
      </c>
      <c r="J734" t="s">
        <v>7103</v>
      </c>
      <c r="K734" t="str">
        <f>VLOOKUP(DataMiner[[#This Row],[CodeIATA]],Geopositionnement[],5,FALSE)</f>
        <v>55.044192</v>
      </c>
      <c r="L734" t="str">
        <f>VLOOKUP(DataMiner[[#This Row],[CodeIATA]],Geopositionnement[],6,FALSE)</f>
        <v>-8.341</v>
      </c>
    </row>
    <row r="735" spans="1:12" x14ac:dyDescent="0.25">
      <c r="A735" t="s">
        <v>5989</v>
      </c>
      <c r="B735" t="s">
        <v>5990</v>
      </c>
      <c r="D735" t="s">
        <v>5991</v>
      </c>
      <c r="E735" t="s">
        <v>5977</v>
      </c>
      <c r="F735" t="s">
        <v>5992</v>
      </c>
      <c r="G735">
        <v>6</v>
      </c>
      <c r="H735" s="1">
        <v>3232621681</v>
      </c>
      <c r="I735" t="s">
        <v>5979</v>
      </c>
      <c r="J735" t="s">
        <v>5980</v>
      </c>
      <c r="K735" t="str">
        <f>VLOOKUP(DataMiner[[#This Row],[CodeIATA]],Geopositionnement[],5,FALSE)</f>
        <v>64.285472</v>
      </c>
      <c r="L735" t="str">
        <f>VLOOKUP(DataMiner[[#This Row],[CodeIATA]],Geopositionnement[],6,FALSE)</f>
        <v>27.692414</v>
      </c>
    </row>
    <row r="736" spans="1:12" x14ac:dyDescent="0.25">
      <c r="A736" t="s">
        <v>8671</v>
      </c>
      <c r="B736" t="s">
        <v>8672</v>
      </c>
      <c r="D736" t="s">
        <v>8673</v>
      </c>
      <c r="E736" t="s">
        <v>8659</v>
      </c>
      <c r="F736" t="s">
        <v>8674</v>
      </c>
      <c r="G736">
        <v>2</v>
      </c>
      <c r="H736" s="1">
        <v>3233066261</v>
      </c>
      <c r="I736" t="s">
        <v>8661</v>
      </c>
      <c r="J736" t="s">
        <v>8662</v>
      </c>
      <c r="K736" t="e">
        <f>VLOOKUP(DataMiner[[#This Row],[CodeIATA]],Geopositionnement[],5,FALSE)</f>
        <v>#N/A</v>
      </c>
      <c r="L736" t="e">
        <f>VLOOKUP(DataMiner[[#This Row],[CodeIATA]],Geopositionnement[],6,FALSE)</f>
        <v>#N/A</v>
      </c>
    </row>
    <row r="737" spans="1:12" x14ac:dyDescent="0.25">
      <c r="A737" t="s">
        <v>6243</v>
      </c>
      <c r="B737" t="s">
        <v>6244</v>
      </c>
      <c r="D737" t="s">
        <v>6245</v>
      </c>
      <c r="E737" t="s">
        <v>6068</v>
      </c>
      <c r="F737" t="s">
        <v>6246</v>
      </c>
      <c r="G737">
        <v>4</v>
      </c>
      <c r="H737" s="1">
        <v>3233121541</v>
      </c>
      <c r="I737" t="s">
        <v>6070</v>
      </c>
      <c r="J737" t="s">
        <v>6071</v>
      </c>
      <c r="K737" t="str">
        <f>VLOOKUP(DataMiner[[#This Row],[CodeIATA]],Geopositionnement[],5,FALSE)</f>
        <v>43.55625</v>
      </c>
      <c r="L737" t="str">
        <f>VLOOKUP(DataMiner[[#This Row],[CodeIATA]],Geopositionnement[],6,FALSE)</f>
        <v>2.289183</v>
      </c>
    </row>
    <row r="738" spans="1:12" x14ac:dyDescent="0.25">
      <c r="A738" t="s">
        <v>6297</v>
      </c>
      <c r="B738" t="s">
        <v>6298</v>
      </c>
      <c r="D738" t="s">
        <v>6299</v>
      </c>
      <c r="E738" t="s">
        <v>6068</v>
      </c>
      <c r="F738" t="s">
        <v>6300</v>
      </c>
      <c r="G738">
        <v>4</v>
      </c>
      <c r="H738" s="1">
        <v>3233864118</v>
      </c>
      <c r="I738" t="s">
        <v>6070</v>
      </c>
      <c r="J738" t="s">
        <v>6071</v>
      </c>
      <c r="K738" t="str">
        <f>VLOOKUP(DataMiner[[#This Row],[CodeIATA]],Geopositionnement[],5,FALSE)</f>
        <v>43.9073</v>
      </c>
      <c r="L738" t="str">
        <f>VLOOKUP(DataMiner[[#This Row],[CodeIATA]],Geopositionnement[],6,FALSE)</f>
        <v>4.901831</v>
      </c>
    </row>
    <row r="739" spans="1:12" x14ac:dyDescent="0.25">
      <c r="A739" t="s">
        <v>3754</v>
      </c>
      <c r="B739" t="s">
        <v>3755</v>
      </c>
      <c r="D739" t="s">
        <v>3756</v>
      </c>
      <c r="E739" t="s">
        <v>3707</v>
      </c>
      <c r="F739" t="s">
        <v>3757</v>
      </c>
      <c r="G739">
        <v>7</v>
      </c>
      <c r="H739" s="1">
        <v>3234319026</v>
      </c>
      <c r="I739" t="s">
        <v>3709</v>
      </c>
      <c r="J739" t="s">
        <v>3710</v>
      </c>
      <c r="K739" t="str">
        <f>VLOOKUP(DataMiner[[#This Row],[CodeIATA]],Geopositionnement[],5,FALSE)</f>
        <v>37.438081</v>
      </c>
      <c r="L739" t="str">
        <f>VLOOKUP(DataMiner[[#This Row],[CodeIATA]],Geopositionnement[],6,FALSE)</f>
        <v>127.960383</v>
      </c>
    </row>
    <row r="740" spans="1:12" x14ac:dyDescent="0.25">
      <c r="A740" t="s">
        <v>2552</v>
      </c>
      <c r="B740" t="s">
        <v>2553</v>
      </c>
      <c r="C740" t="s">
        <v>1901</v>
      </c>
      <c r="D740" t="s">
        <v>2554</v>
      </c>
      <c r="E740" t="s">
        <v>1903</v>
      </c>
      <c r="F740" t="s">
        <v>2555</v>
      </c>
      <c r="G740">
        <v>1</v>
      </c>
      <c r="H740" s="1">
        <v>3234462546</v>
      </c>
      <c r="I740" t="s">
        <v>1905</v>
      </c>
      <c r="J740" t="s">
        <v>1906</v>
      </c>
      <c r="K740" t="str">
        <f>VLOOKUP(DataMiner[[#This Row],[CodeIATA]],Geopositionnement[],5,FALSE)</f>
        <v>52.9436</v>
      </c>
      <c r="L740" t="str">
        <f>VLOOKUP(DataMiner[[#This Row],[CodeIATA]],Geopositionnement[],6,FALSE)</f>
        <v>-91.3128</v>
      </c>
    </row>
    <row r="741" spans="1:12" x14ac:dyDescent="0.25">
      <c r="A741" t="s">
        <v>358</v>
      </c>
      <c r="B741" t="s">
        <v>359</v>
      </c>
      <c r="D741" t="s">
        <v>360</v>
      </c>
      <c r="E741" t="s">
        <v>270</v>
      </c>
      <c r="F741" t="s">
        <v>361</v>
      </c>
      <c r="G741">
        <v>2</v>
      </c>
      <c r="H741" s="1">
        <v>3235254070</v>
      </c>
      <c r="I741" t="s">
        <v>272</v>
      </c>
      <c r="J741" t="s">
        <v>273</v>
      </c>
      <c r="K741" t="e">
        <f>VLOOKUP(DataMiner[[#This Row],[CodeIATA]],Geopositionnement[],5,FALSE)</f>
        <v>#N/A</v>
      </c>
      <c r="L741" t="e">
        <f>VLOOKUP(DataMiner[[#This Row],[CodeIATA]],Geopositionnement[],6,FALSE)</f>
        <v>#N/A</v>
      </c>
    </row>
    <row r="742" spans="1:12" x14ac:dyDescent="0.25">
      <c r="A742" t="s">
        <v>5618</v>
      </c>
      <c r="B742" t="s">
        <v>5619</v>
      </c>
      <c r="C742" t="s">
        <v>4692</v>
      </c>
      <c r="D742" t="s">
        <v>5620</v>
      </c>
      <c r="E742" t="s">
        <v>4303</v>
      </c>
      <c r="F742" t="s">
        <v>5621</v>
      </c>
      <c r="G742">
        <v>3</v>
      </c>
      <c r="H742" s="1">
        <v>3235295287</v>
      </c>
      <c r="I742" t="s">
        <v>4305</v>
      </c>
      <c r="J742" t="s">
        <v>4306</v>
      </c>
      <c r="K742" t="str">
        <f>VLOOKUP(DataMiner[[#This Row],[CodeIATA]],Geopositionnement[],5,FALSE)</f>
        <v>44.0601111</v>
      </c>
      <c r="L742" t="str">
        <f>VLOOKUP(DataMiner[[#This Row],[CodeIATA]],Geopositionnement[],6,FALSE)</f>
        <v>-69.0992303</v>
      </c>
    </row>
    <row r="743" spans="1:12" x14ac:dyDescent="0.25">
      <c r="A743" t="s">
        <v>2330</v>
      </c>
      <c r="B743" t="s">
        <v>2331</v>
      </c>
      <c r="C743" t="s">
        <v>1913</v>
      </c>
      <c r="D743" t="s">
        <v>2332</v>
      </c>
      <c r="E743" t="s">
        <v>1903</v>
      </c>
      <c r="F743" t="s">
        <v>2333</v>
      </c>
      <c r="G743">
        <v>3</v>
      </c>
      <c r="H743" s="1">
        <v>3236166732</v>
      </c>
      <c r="I743" t="s">
        <v>1905</v>
      </c>
      <c r="J743" t="s">
        <v>1906</v>
      </c>
      <c r="K743" t="e">
        <f>VLOOKUP(DataMiner[[#This Row],[CodeIATA]],Geopositionnement[],5,FALSE)</f>
        <v>#N/A</v>
      </c>
      <c r="L743" t="e">
        <f>VLOOKUP(DataMiner[[#This Row],[CodeIATA]],Geopositionnement[],6,FALSE)</f>
        <v>#N/A</v>
      </c>
    </row>
    <row r="744" spans="1:12" x14ac:dyDescent="0.25">
      <c r="A744" t="s">
        <v>687</v>
      </c>
      <c r="B744" t="s">
        <v>688</v>
      </c>
      <c r="D744" t="s">
        <v>689</v>
      </c>
      <c r="E744" t="s">
        <v>620</v>
      </c>
      <c r="F744" t="s">
        <v>690</v>
      </c>
      <c r="G744">
        <v>8</v>
      </c>
      <c r="H744" s="1">
        <v>3236842454</v>
      </c>
      <c r="I744" t="s">
        <v>622</v>
      </c>
      <c r="J744" t="s">
        <v>623</v>
      </c>
      <c r="K744" t="str">
        <f>VLOOKUP(DataMiner[[#This Row],[CodeIATA]],Geopositionnement[],5,FALSE)</f>
        <v>-32.903611</v>
      </c>
      <c r="L744" t="str">
        <f>VLOOKUP(DataMiner[[#This Row],[CodeIATA]],Geopositionnement[],6,FALSE)</f>
        <v>-60.785</v>
      </c>
    </row>
    <row r="745" spans="1:12" x14ac:dyDescent="0.25">
      <c r="A745" t="s">
        <v>5790</v>
      </c>
      <c r="B745" t="s">
        <v>5791</v>
      </c>
      <c r="C745" t="s">
        <v>4575</v>
      </c>
      <c r="D745" t="s">
        <v>5792</v>
      </c>
      <c r="E745" t="s">
        <v>4303</v>
      </c>
      <c r="F745" t="s">
        <v>5793</v>
      </c>
      <c r="G745">
        <v>1</v>
      </c>
      <c r="H745" s="1">
        <v>3237227636</v>
      </c>
      <c r="I745" t="s">
        <v>4305</v>
      </c>
      <c r="J745" t="s">
        <v>4306</v>
      </c>
      <c r="K745" t="str">
        <f>VLOOKUP(DataMiner[[#This Row],[CodeIATA]],Geopositionnement[],5,FALSE)</f>
        <v>41.349722</v>
      </c>
      <c r="L745" t="str">
        <f>VLOOKUP(DataMiner[[#This Row],[CodeIATA]],Geopositionnement[],6,FALSE)</f>
        <v>-71.803333</v>
      </c>
    </row>
    <row r="746" spans="1:12" x14ac:dyDescent="0.25">
      <c r="A746" t="s">
        <v>2242</v>
      </c>
      <c r="B746" t="s">
        <v>2243</v>
      </c>
      <c r="C746" t="s">
        <v>1913</v>
      </c>
      <c r="D746" t="s">
        <v>2244</v>
      </c>
      <c r="E746" t="s">
        <v>1903</v>
      </c>
      <c r="F746" t="s">
        <v>2245</v>
      </c>
      <c r="G746">
        <v>4</v>
      </c>
      <c r="H746" s="1">
        <v>3237281897</v>
      </c>
      <c r="I746" t="s">
        <v>1905</v>
      </c>
      <c r="J746" t="s">
        <v>1906</v>
      </c>
      <c r="K746" t="str">
        <f>VLOOKUP(DataMiner[[#This Row],[CodeIATA]],Geopositionnement[],5,FALSE)</f>
        <v>49.1325</v>
      </c>
      <c r="L746" t="str">
        <f>VLOOKUP(DataMiner[[#This Row],[CodeIATA]],Geopositionnement[],6,FALSE)</f>
        <v>-68.204444</v>
      </c>
    </row>
    <row r="747" spans="1:12" x14ac:dyDescent="0.25">
      <c r="A747" t="s">
        <v>3381</v>
      </c>
      <c r="B747" t="s">
        <v>3382</v>
      </c>
      <c r="D747" t="s">
        <v>3383</v>
      </c>
      <c r="E747" t="s">
        <v>2916</v>
      </c>
      <c r="F747" t="s">
        <v>3384</v>
      </c>
      <c r="G747">
        <v>7</v>
      </c>
      <c r="H747" s="1">
        <v>3238572062</v>
      </c>
      <c r="I747" t="s">
        <v>2918</v>
      </c>
      <c r="J747" t="s">
        <v>2919</v>
      </c>
      <c r="K747" t="str">
        <f>VLOOKUP(DataMiner[[#This Row],[CodeIATA]],Geopositionnement[],5,FALSE)</f>
        <v>40.0255</v>
      </c>
      <c r="L747" t="str">
        <f>VLOOKUP(DataMiner[[#This Row],[CodeIATA]],Geopositionnement[],6,FALSE)</f>
        <v>124.2866</v>
      </c>
    </row>
    <row r="748" spans="1:12" x14ac:dyDescent="0.25">
      <c r="A748" t="s">
        <v>5452</v>
      </c>
      <c r="B748" t="s">
        <v>5453</v>
      </c>
      <c r="C748" t="s">
        <v>4309</v>
      </c>
      <c r="D748" t="s">
        <v>5454</v>
      </c>
      <c r="E748" t="s">
        <v>4303</v>
      </c>
      <c r="F748" t="s">
        <v>5455</v>
      </c>
      <c r="G748">
        <v>9</v>
      </c>
      <c r="H748" s="1">
        <v>3238629898</v>
      </c>
      <c r="I748" t="s">
        <v>4305</v>
      </c>
      <c r="J748" t="s">
        <v>4306</v>
      </c>
      <c r="K748" t="str">
        <f>VLOOKUP(DataMiner[[#This Row],[CodeIATA]],Geopositionnement[],5,FALSE)</f>
        <v>38.545178</v>
      </c>
      <c r="L748" t="str">
        <f>VLOOKUP(DataMiner[[#This Row],[CodeIATA]],Geopositionnement[],6,FALSE)</f>
        <v>-89.835183</v>
      </c>
    </row>
    <row r="749" spans="1:12" x14ac:dyDescent="0.25">
      <c r="A749" t="s">
        <v>10422</v>
      </c>
      <c r="B749" t="s">
        <v>10423</v>
      </c>
      <c r="D749" t="s">
        <v>10424</v>
      </c>
      <c r="E749" t="s">
        <v>10327</v>
      </c>
      <c r="F749" t="s">
        <v>10425</v>
      </c>
      <c r="G749">
        <v>7</v>
      </c>
      <c r="H749" s="1">
        <v>3239994523</v>
      </c>
      <c r="I749" t="s">
        <v>10329</v>
      </c>
      <c r="J749" t="s">
        <v>10330</v>
      </c>
      <c r="K749" t="str">
        <f>VLOOKUP(DataMiner[[#This Row],[CodeIATA]],Geopositionnement[],5,FALSE)</f>
        <v>59.223733</v>
      </c>
      <c r="L749" t="str">
        <f>VLOOKUP(DataMiner[[#This Row],[CodeIATA]],Geopositionnement[],6,FALSE)</f>
        <v>15.037956</v>
      </c>
    </row>
    <row r="750" spans="1:12" x14ac:dyDescent="0.25">
      <c r="A750" t="s">
        <v>1719</v>
      </c>
      <c r="B750" t="s">
        <v>1720</v>
      </c>
      <c r="C750" t="s">
        <v>1472</v>
      </c>
      <c r="D750" t="s">
        <v>1721</v>
      </c>
      <c r="E750" t="s">
        <v>1474</v>
      </c>
      <c r="F750" t="s">
        <v>1722</v>
      </c>
      <c r="G750">
        <v>2</v>
      </c>
      <c r="H750" s="1">
        <v>3240439892</v>
      </c>
      <c r="I750" t="s">
        <v>1476</v>
      </c>
      <c r="J750" t="s">
        <v>1477</v>
      </c>
      <c r="K750" t="e">
        <f>VLOOKUP(DataMiner[[#This Row],[CodeIATA]],Geopositionnement[],5,FALSE)</f>
        <v>#N/A</v>
      </c>
      <c r="L750" t="e">
        <f>VLOOKUP(DataMiner[[#This Row],[CodeIATA]],Geopositionnement[],6,FALSE)</f>
        <v>#N/A</v>
      </c>
    </row>
    <row r="751" spans="1:12" x14ac:dyDescent="0.25">
      <c r="A751" t="s">
        <v>11078</v>
      </c>
      <c r="B751" t="s">
        <v>11079</v>
      </c>
      <c r="D751" t="s">
        <v>11080</v>
      </c>
      <c r="E751" t="s">
        <v>11081</v>
      </c>
      <c r="F751" t="s">
        <v>11082</v>
      </c>
      <c r="G751">
        <v>7</v>
      </c>
      <c r="H751" s="1">
        <v>3240985250</v>
      </c>
      <c r="I751" t="s">
        <v>11083</v>
      </c>
      <c r="J751" t="s">
        <v>11084</v>
      </c>
      <c r="K751" t="str">
        <f>VLOOKUP(DataMiner[[#This Row],[CodeIATA]],Geopositionnement[],5,FALSE)</f>
        <v>-20.017431</v>
      </c>
      <c r="L751" t="str">
        <f>VLOOKUP(DataMiner[[#This Row],[CodeIATA]],Geopositionnement[],6,FALSE)</f>
        <v>28.617869</v>
      </c>
    </row>
    <row r="752" spans="1:12" x14ac:dyDescent="0.25">
      <c r="A752" t="s">
        <v>8774</v>
      </c>
      <c r="B752" t="s">
        <v>8775</v>
      </c>
      <c r="D752" t="s">
        <v>8776</v>
      </c>
      <c r="E752" t="s">
        <v>8770</v>
      </c>
      <c r="F752" t="s">
        <v>8777</v>
      </c>
      <c r="G752">
        <v>1</v>
      </c>
      <c r="H752" s="1">
        <v>3242153525</v>
      </c>
      <c r="I752" t="s">
        <v>8772</v>
      </c>
      <c r="J752" t="s">
        <v>8773</v>
      </c>
      <c r="K752" t="e">
        <f>VLOOKUP(DataMiner[[#This Row],[CodeIATA]],Geopositionnement[],5,FALSE)</f>
        <v>#N/A</v>
      </c>
      <c r="L752" t="e">
        <f>VLOOKUP(DataMiner[[#This Row],[CodeIATA]],Geopositionnement[],6,FALSE)</f>
        <v>#N/A</v>
      </c>
    </row>
    <row r="753" spans="1:12" x14ac:dyDescent="0.25">
      <c r="A753" t="s">
        <v>2234</v>
      </c>
      <c r="B753" t="s">
        <v>2235</v>
      </c>
      <c r="C753" t="s">
        <v>845</v>
      </c>
      <c r="D753" t="s">
        <v>2236</v>
      </c>
      <c r="E753" t="s">
        <v>1903</v>
      </c>
      <c r="F753" t="s">
        <v>2237</v>
      </c>
      <c r="G753">
        <v>4</v>
      </c>
      <c r="H753" s="1">
        <v>3243681897</v>
      </c>
      <c r="I753" t="s">
        <v>1905</v>
      </c>
      <c r="J753" t="s">
        <v>1906</v>
      </c>
      <c r="K753" t="str">
        <f>VLOOKUP(DataMiner[[#This Row],[CodeIATA]],Geopositionnement[],5,FALSE)</f>
        <v>60.839722</v>
      </c>
      <c r="L753" t="str">
        <f>VLOOKUP(DataMiner[[#This Row],[CodeIATA]],Geopositionnement[],6,FALSE)</f>
        <v>-115.782778</v>
      </c>
    </row>
    <row r="754" spans="1:12" x14ac:dyDescent="0.25">
      <c r="A754" t="s">
        <v>7671</v>
      </c>
      <c r="B754" t="s">
        <v>7672</v>
      </c>
      <c r="D754" t="s">
        <v>7673</v>
      </c>
      <c r="E754" t="s">
        <v>7644</v>
      </c>
      <c r="F754" t="s">
        <v>7674</v>
      </c>
      <c r="G754">
        <v>1</v>
      </c>
      <c r="H754" s="1">
        <v>3243903413</v>
      </c>
      <c r="I754" t="s">
        <v>7646</v>
      </c>
      <c r="J754" t="s">
        <v>7647</v>
      </c>
      <c r="K754" t="str">
        <f>VLOOKUP(DataMiner[[#This Row],[CodeIATA]],Geopositionnement[],5,FALSE)</f>
        <v>-0.067</v>
      </c>
      <c r="L754" t="str">
        <f>VLOOKUP(DataMiner[[#This Row],[CodeIATA]],Geopositionnement[],6,FALSE)</f>
        <v>37.033</v>
      </c>
    </row>
    <row r="755" spans="1:12" x14ac:dyDescent="0.25">
      <c r="A755" t="s">
        <v>2897</v>
      </c>
      <c r="B755" t="s">
        <v>2898</v>
      </c>
      <c r="D755" t="s">
        <v>2899</v>
      </c>
      <c r="E755" t="s">
        <v>2845</v>
      </c>
      <c r="F755" t="s">
        <v>2900</v>
      </c>
      <c r="G755">
        <v>4</v>
      </c>
      <c r="H755" s="1">
        <v>3243943774</v>
      </c>
      <c r="I755" t="s">
        <v>2847</v>
      </c>
      <c r="J755" t="s">
        <v>2848</v>
      </c>
      <c r="K755" t="e">
        <f>VLOOKUP(DataMiner[[#This Row],[CodeIATA]],Geopositionnement[],5,FALSE)</f>
        <v>#N/A</v>
      </c>
      <c r="L755" t="e">
        <f>VLOOKUP(DataMiner[[#This Row],[CodeIATA]],Geopositionnement[],6,FALSE)</f>
        <v>#N/A</v>
      </c>
    </row>
    <row r="756" spans="1:12" x14ac:dyDescent="0.25">
      <c r="A756" t="s">
        <v>10054</v>
      </c>
      <c r="B756" t="s">
        <v>10055</v>
      </c>
      <c r="D756" t="s">
        <v>10056</v>
      </c>
      <c r="E756" t="s">
        <v>10010</v>
      </c>
      <c r="F756" t="s">
        <v>10057</v>
      </c>
      <c r="G756">
        <v>4</v>
      </c>
      <c r="H756" s="1">
        <v>3243976235</v>
      </c>
      <c r="I756" t="s">
        <v>10012</v>
      </c>
      <c r="J756" t="s">
        <v>10013</v>
      </c>
      <c r="K756" t="str">
        <f>VLOOKUP(DataMiner[[#This Row],[CodeIATA]],Geopositionnement[],5,FALSE)</f>
        <v>-2.308978</v>
      </c>
      <c r="L756" t="str">
        <f>VLOOKUP(DataMiner[[#This Row],[CodeIATA]],Geopositionnement[],6,FALSE)</f>
        <v>28.808803</v>
      </c>
    </row>
    <row r="757" spans="1:12" x14ac:dyDescent="0.25">
      <c r="A757" t="s">
        <v>7837</v>
      </c>
      <c r="B757" t="s">
        <v>7838</v>
      </c>
      <c r="D757" t="s">
        <v>7839</v>
      </c>
      <c r="E757" t="s">
        <v>7833</v>
      </c>
      <c r="F757" t="s">
        <v>7840</v>
      </c>
      <c r="G757">
        <v>7</v>
      </c>
      <c r="H757" s="1">
        <v>3244023455</v>
      </c>
      <c r="I757" t="s">
        <v>7835</v>
      </c>
      <c r="J757" t="s">
        <v>7836</v>
      </c>
      <c r="K757" t="str">
        <f>VLOOKUP(DataMiner[[#This Row],[CodeIATA]],Geopositionnement[],5,FALSE)</f>
        <v>41.179956</v>
      </c>
      <c r="L757" t="str">
        <f>VLOOKUP(DataMiner[[#This Row],[CodeIATA]],Geopositionnement[],6,FALSE)</f>
        <v>20.742325</v>
      </c>
    </row>
    <row r="758" spans="1:12" x14ac:dyDescent="0.25">
      <c r="A758" t="s">
        <v>9099</v>
      </c>
      <c r="B758" t="s">
        <v>9100</v>
      </c>
      <c r="D758" t="s">
        <v>9101</v>
      </c>
      <c r="E758" t="s">
        <v>8991</v>
      </c>
      <c r="F758" t="s">
        <v>9102</v>
      </c>
      <c r="G758">
        <v>2</v>
      </c>
      <c r="H758" s="1">
        <v>3245243243</v>
      </c>
      <c r="I758" t="s">
        <v>8993</v>
      </c>
      <c r="J758" t="s">
        <v>8994</v>
      </c>
      <c r="K758" t="str">
        <f>VLOOKUP(DataMiner[[#This Row],[CodeIATA]],Geopositionnement[],5,FALSE)</f>
        <v>12.072706</v>
      </c>
      <c r="L758" t="str">
        <f>VLOOKUP(DataMiner[[#This Row],[CodeIATA]],Geopositionnement[],6,FALSE)</f>
        <v>124.545092</v>
      </c>
    </row>
    <row r="759" spans="1:12" x14ac:dyDescent="0.25">
      <c r="A759" t="s">
        <v>6877</v>
      </c>
      <c r="B759" t="s">
        <v>6878</v>
      </c>
      <c r="D759" t="s">
        <v>6879</v>
      </c>
      <c r="E759" t="s">
        <v>6665</v>
      </c>
      <c r="F759" t="s">
        <v>6880</v>
      </c>
      <c r="G759">
        <v>4</v>
      </c>
      <c r="H759" s="1">
        <v>3246635495</v>
      </c>
      <c r="I759" t="s">
        <v>6667</v>
      </c>
      <c r="J759" t="s">
        <v>6668</v>
      </c>
      <c r="K759" t="str">
        <f>VLOOKUP(DataMiner[[#This Row],[CodeIATA]],Geopositionnement[],5,FALSE)</f>
        <v>21.752206</v>
      </c>
      <c r="L759" t="str">
        <f>VLOOKUP(DataMiner[[#This Row],[CodeIATA]],Geopositionnement[],6,FALSE)</f>
        <v>72.185181</v>
      </c>
    </row>
    <row r="760" spans="1:12" x14ac:dyDescent="0.25">
      <c r="A760" t="s">
        <v>3393</v>
      </c>
      <c r="B760" t="s">
        <v>3394</v>
      </c>
      <c r="D760" t="s">
        <v>3395</v>
      </c>
      <c r="E760" t="s">
        <v>2916</v>
      </c>
      <c r="F760" t="s">
        <v>3396</v>
      </c>
      <c r="G760">
        <v>10</v>
      </c>
      <c r="H760" s="1">
        <v>3247567119</v>
      </c>
      <c r="I760" t="s">
        <v>2918</v>
      </c>
      <c r="J760" t="s">
        <v>2919</v>
      </c>
      <c r="K760" t="str">
        <f>VLOOKUP(DataMiner[[#This Row],[CodeIATA]],Geopositionnement[],5,FALSE)</f>
        <v>30.5536</v>
      </c>
      <c r="L760" t="str">
        <f>VLOOKUP(DataMiner[[#This Row],[CodeIATA]],Geopositionnement[],6,FALSE)</f>
        <v>97.1083</v>
      </c>
    </row>
    <row r="761" spans="1:12" x14ac:dyDescent="0.25">
      <c r="A761" t="s">
        <v>10356</v>
      </c>
      <c r="B761" t="s">
        <v>10357</v>
      </c>
      <c r="D761" t="s">
        <v>10358</v>
      </c>
      <c r="E761" t="s">
        <v>10327</v>
      </c>
      <c r="F761" t="s">
        <v>10359</v>
      </c>
      <c r="G761">
        <v>5</v>
      </c>
      <c r="H761" s="1">
        <v>3248987522</v>
      </c>
      <c r="I761" t="s">
        <v>10329</v>
      </c>
      <c r="J761" t="s">
        <v>10330</v>
      </c>
      <c r="K761" t="str">
        <f>VLOOKUP(DataMiner[[#This Row],[CodeIATA]],Geopositionnement[],5,FALSE)</f>
        <v>57.757594</v>
      </c>
      <c r="L761" t="str">
        <f>VLOOKUP(DataMiner[[#This Row],[CodeIATA]],Geopositionnement[],6,FALSE)</f>
        <v>14.068731</v>
      </c>
    </row>
    <row r="762" spans="1:12" x14ac:dyDescent="0.25">
      <c r="A762" t="s">
        <v>2404</v>
      </c>
      <c r="B762" t="s">
        <v>2405</v>
      </c>
      <c r="C762" t="s">
        <v>845</v>
      </c>
      <c r="D762" t="s">
        <v>2406</v>
      </c>
      <c r="E762" t="s">
        <v>1903</v>
      </c>
      <c r="F762" t="s">
        <v>2407</v>
      </c>
      <c r="G762">
        <v>2</v>
      </c>
      <c r="H762" s="1">
        <v>3249393188</v>
      </c>
      <c r="I762" t="s">
        <v>1905</v>
      </c>
      <c r="J762" t="s">
        <v>1906</v>
      </c>
      <c r="K762" t="e">
        <f>VLOOKUP(DataMiner[[#This Row],[CodeIATA]],Geopositionnement[],5,FALSE)</f>
        <v>#N/A</v>
      </c>
      <c r="L762" t="e">
        <f>VLOOKUP(DataMiner[[#This Row],[CodeIATA]],Geopositionnement[],6,FALSE)</f>
        <v>#N/A</v>
      </c>
    </row>
    <row r="763" spans="1:12" x14ac:dyDescent="0.25">
      <c r="A763" t="s">
        <v>6773</v>
      </c>
      <c r="B763" t="s">
        <v>6774</v>
      </c>
      <c r="D763" t="s">
        <v>6775</v>
      </c>
      <c r="E763" t="s">
        <v>6665</v>
      </c>
      <c r="F763" t="s">
        <v>6776</v>
      </c>
      <c r="G763">
        <v>7</v>
      </c>
      <c r="H763" s="1">
        <v>3249561776</v>
      </c>
      <c r="I763" t="s">
        <v>6667</v>
      </c>
      <c r="J763" t="s">
        <v>6668</v>
      </c>
      <c r="K763" t="str">
        <f>VLOOKUP(DataMiner[[#This Row],[CodeIATA]],Geopositionnement[],5,FALSE)</f>
        <v>22.465522</v>
      </c>
      <c r="L763" t="str">
        <f>VLOOKUP(DataMiner[[#This Row],[CodeIATA]],Geopositionnement[],6,FALSE)</f>
        <v>70.012556</v>
      </c>
    </row>
    <row r="764" spans="1:12" x14ac:dyDescent="0.25">
      <c r="A764" t="s">
        <v>7841</v>
      </c>
      <c r="B764" t="s">
        <v>7842</v>
      </c>
      <c r="D764" t="s">
        <v>7843</v>
      </c>
      <c r="E764" t="s">
        <v>7844</v>
      </c>
      <c r="F764" t="s">
        <v>7845</v>
      </c>
      <c r="G764">
        <v>2</v>
      </c>
      <c r="H764" s="1">
        <v>3249911132</v>
      </c>
      <c r="I764" t="s">
        <v>7846</v>
      </c>
      <c r="J764" t="s">
        <v>7847</v>
      </c>
      <c r="K764" t="str">
        <f>VLOOKUP(DataMiner[[#This Row],[CodeIATA]],Geopositionnement[],5,FALSE)</f>
        <v>-12.3494</v>
      </c>
      <c r="L764" t="str">
        <f>VLOOKUP(DataMiner[[#This Row],[CodeIATA]],Geopositionnement[],6,FALSE)</f>
        <v>49.291747</v>
      </c>
    </row>
    <row r="765" spans="1:12" x14ac:dyDescent="0.25">
      <c r="A765" t="s">
        <v>1144</v>
      </c>
      <c r="B765" t="s">
        <v>1145</v>
      </c>
      <c r="C765" t="s">
        <v>812</v>
      </c>
      <c r="D765" t="s">
        <v>1146</v>
      </c>
      <c r="E765" t="s">
        <v>801</v>
      </c>
      <c r="F765" t="s">
        <v>1147</v>
      </c>
      <c r="G765">
        <v>3</v>
      </c>
      <c r="H765" s="1">
        <v>3249911475</v>
      </c>
      <c r="I765" t="s">
        <v>803</v>
      </c>
      <c r="J765" t="s">
        <v>804</v>
      </c>
      <c r="K765" t="str">
        <f>VLOOKUP(DataMiner[[#This Row],[CodeIATA]],Geopositionnement[],5,FALSE)</f>
        <v>-22.0578</v>
      </c>
      <c r="L765" t="str">
        <f>VLOOKUP(DataMiner[[#This Row],[CodeIATA]],Geopositionnement[],6,FALSE)</f>
        <v>148.077</v>
      </c>
    </row>
    <row r="766" spans="1:12" x14ac:dyDescent="0.25">
      <c r="A766" t="s">
        <v>9367</v>
      </c>
      <c r="B766" t="s">
        <v>9368</v>
      </c>
      <c r="D766" t="s">
        <v>9369</v>
      </c>
      <c r="E766" t="s">
        <v>9319</v>
      </c>
      <c r="F766" t="s">
        <v>9370</v>
      </c>
      <c r="G766">
        <v>2</v>
      </c>
      <c r="H766" s="1">
        <v>3251434212</v>
      </c>
      <c r="I766" t="s">
        <v>9321</v>
      </c>
      <c r="J766" t="s">
        <v>9322</v>
      </c>
      <c r="K766" t="str">
        <f>VLOOKUP(DataMiner[[#This Row],[CodeIATA]],Geopositionnement[],5,FALSE)</f>
        <v>39.455272</v>
      </c>
      <c r="L766" t="str">
        <f>VLOOKUP(DataMiner[[#This Row],[CodeIATA]],Geopositionnement[],6,FALSE)</f>
        <v>-31.131361</v>
      </c>
    </row>
    <row r="767" spans="1:12" x14ac:dyDescent="0.25">
      <c r="A767" t="s">
        <v>7702</v>
      </c>
      <c r="B767" t="s">
        <v>7703</v>
      </c>
      <c r="D767" t="s">
        <v>7704</v>
      </c>
      <c r="E767" t="s">
        <v>7705</v>
      </c>
      <c r="F767" t="s">
        <v>7706</v>
      </c>
      <c r="G767">
        <v>5</v>
      </c>
      <c r="H767" s="1">
        <v>3251534920</v>
      </c>
      <c r="I767" t="s">
        <v>7707</v>
      </c>
      <c r="J767" t="s">
        <v>7708</v>
      </c>
      <c r="K767" t="str">
        <f>VLOOKUP(DataMiner[[#This Row],[CodeIATA]],Geopositionnement[],5,FALSE)</f>
        <v>1.381636</v>
      </c>
      <c r="L767" t="str">
        <f>VLOOKUP(DataMiner[[#This Row],[CodeIATA]],Geopositionnement[],6,FALSE)</f>
        <v>173.147036</v>
      </c>
    </row>
    <row r="768" spans="1:12" x14ac:dyDescent="0.25">
      <c r="A768" t="s">
        <v>9309</v>
      </c>
      <c r="B768" t="s">
        <v>748</v>
      </c>
      <c r="D768" t="s">
        <v>9310</v>
      </c>
      <c r="E768" t="s">
        <v>9297</v>
      </c>
      <c r="F768" t="s">
        <v>9311</v>
      </c>
      <c r="G768">
        <v>3</v>
      </c>
      <c r="H768" s="1">
        <v>3252023076</v>
      </c>
      <c r="I768" t="s">
        <v>9299</v>
      </c>
      <c r="J768" t="s">
        <v>9300</v>
      </c>
      <c r="K768" t="str">
        <f>VLOOKUP(DataMiner[[#This Row],[CodeIATA]],Geopositionnement[],5,FALSE)</f>
        <v>18.456828</v>
      </c>
      <c r="L768" t="str">
        <f>VLOOKUP(DataMiner[[#This Row],[CodeIATA]],Geopositionnement[],6,FALSE)</f>
        <v>-66.098139</v>
      </c>
    </row>
    <row r="769" spans="1:12" x14ac:dyDescent="0.25">
      <c r="A769" t="s">
        <v>5456</v>
      </c>
      <c r="B769" t="s">
        <v>5457</v>
      </c>
      <c r="C769" t="s">
        <v>4638</v>
      </c>
      <c r="D769" t="s">
        <v>5458</v>
      </c>
      <c r="E769" t="s">
        <v>4303</v>
      </c>
      <c r="F769" t="s">
        <v>5459</v>
      </c>
      <c r="G769">
        <v>7</v>
      </c>
      <c r="H769" s="1">
        <v>3252678429</v>
      </c>
      <c r="I769" t="s">
        <v>4305</v>
      </c>
      <c r="J769" t="s">
        <v>4306</v>
      </c>
      <c r="K769" t="e">
        <f>VLOOKUP(DataMiner[[#This Row],[CodeIATA]],Geopositionnement[],5,FALSE)</f>
        <v>#N/A</v>
      </c>
      <c r="L769" t="e">
        <f>VLOOKUP(DataMiner[[#This Row],[CodeIATA]],Geopositionnement[],6,FALSE)</f>
        <v>#N/A</v>
      </c>
    </row>
    <row r="770" spans="1:12" x14ac:dyDescent="0.25">
      <c r="A770" t="s">
        <v>9331</v>
      </c>
      <c r="B770" t="s">
        <v>9332</v>
      </c>
      <c r="D770" t="s">
        <v>9333</v>
      </c>
      <c r="E770" t="s">
        <v>9319</v>
      </c>
      <c r="F770" t="s">
        <v>9334</v>
      </c>
      <c r="G770">
        <v>2</v>
      </c>
      <c r="H770" s="1">
        <v>3252772378</v>
      </c>
      <c r="I770" t="s">
        <v>9321</v>
      </c>
      <c r="J770" t="s">
        <v>9322</v>
      </c>
      <c r="K770" t="str">
        <f>VLOOKUP(DataMiner[[#This Row],[CodeIATA]],Geopositionnement[],5,FALSE)</f>
        <v>39.092169</v>
      </c>
      <c r="L770" t="str">
        <f>VLOOKUP(DataMiner[[#This Row],[CodeIATA]],Geopositionnement[],6,FALSE)</f>
        <v>-28.029847</v>
      </c>
    </row>
    <row r="771" spans="1:12" x14ac:dyDescent="0.25">
      <c r="A771" t="s">
        <v>4087</v>
      </c>
      <c r="B771" t="s">
        <v>4088</v>
      </c>
      <c r="D771" t="s">
        <v>4089</v>
      </c>
      <c r="E771" t="s">
        <v>4055</v>
      </c>
      <c r="F771" t="s">
        <v>4090</v>
      </c>
      <c r="G771">
        <v>4</v>
      </c>
      <c r="H771" s="1">
        <v>3253747368</v>
      </c>
      <c r="I771" t="s">
        <v>4057</v>
      </c>
      <c r="J771" t="s">
        <v>4058</v>
      </c>
      <c r="K771" t="str">
        <f>VLOOKUP(DataMiner[[#This Row],[CodeIATA]],Geopositionnement[],5,FALSE)</f>
        <v>-0.910206</v>
      </c>
      <c r="L771" t="str">
        <f>VLOOKUP(DataMiner[[#This Row],[CodeIATA]],Geopositionnement[],6,FALSE)</f>
        <v>-89.61745</v>
      </c>
    </row>
    <row r="772" spans="1:12" x14ac:dyDescent="0.25">
      <c r="A772" t="s">
        <v>2520</v>
      </c>
      <c r="B772" t="s">
        <v>2521</v>
      </c>
      <c r="C772" t="s">
        <v>1901</v>
      </c>
      <c r="D772" t="s">
        <v>2522</v>
      </c>
      <c r="E772" t="s">
        <v>1903</v>
      </c>
      <c r="F772" t="s">
        <v>2523</v>
      </c>
      <c r="G772">
        <v>1</v>
      </c>
      <c r="H772" s="1">
        <v>3254399064</v>
      </c>
      <c r="I772" t="s">
        <v>1905</v>
      </c>
      <c r="J772" t="s">
        <v>1906</v>
      </c>
      <c r="K772" t="str">
        <f>VLOOKUP(DataMiner[[#This Row],[CodeIATA]],Geopositionnement[],5,FALSE)</f>
        <v>53.9656</v>
      </c>
      <c r="L772" t="str">
        <f>VLOOKUP(DataMiner[[#This Row],[CodeIATA]],Geopositionnement[],6,FALSE)</f>
        <v>-91.0272</v>
      </c>
    </row>
    <row r="773" spans="1:12" x14ac:dyDescent="0.25">
      <c r="A773" t="s">
        <v>2528</v>
      </c>
      <c r="B773" t="s">
        <v>2529</v>
      </c>
      <c r="C773" t="s">
        <v>1901</v>
      </c>
      <c r="D773" t="s">
        <v>2530</v>
      </c>
      <c r="E773" t="s">
        <v>1903</v>
      </c>
      <c r="F773" t="s">
        <v>2531</v>
      </c>
      <c r="G773">
        <v>1</v>
      </c>
      <c r="H773" s="1">
        <v>3255262546</v>
      </c>
      <c r="I773" t="s">
        <v>1905</v>
      </c>
      <c r="J773" t="s">
        <v>1906</v>
      </c>
      <c r="K773" t="str">
        <f>VLOOKUP(DataMiner[[#This Row],[CodeIATA]],Geopositionnement[],5,FALSE)</f>
        <v>53.8911</v>
      </c>
      <c r="L773" t="str">
        <f>VLOOKUP(DataMiner[[#This Row],[CodeIATA]],Geopositionnement[],6,FALSE)</f>
        <v>-92.1964</v>
      </c>
    </row>
    <row r="774" spans="1:12" x14ac:dyDescent="0.25">
      <c r="A774" t="s">
        <v>695</v>
      </c>
      <c r="B774" t="s">
        <v>696</v>
      </c>
      <c r="D774" t="s">
        <v>697</v>
      </c>
      <c r="E774" t="s">
        <v>620</v>
      </c>
      <c r="F774" t="s">
        <v>698</v>
      </c>
      <c r="G774">
        <v>4</v>
      </c>
      <c r="H774" s="1">
        <v>3255536087</v>
      </c>
      <c r="I774" t="s">
        <v>622</v>
      </c>
      <c r="J774" t="s">
        <v>623</v>
      </c>
      <c r="K774" t="str">
        <f>VLOOKUP(DataMiner[[#This Row],[CodeIATA]],Geopositionnement[],5,FALSE)</f>
        <v>-53.777667</v>
      </c>
      <c r="L774" t="str">
        <f>VLOOKUP(DataMiner[[#This Row],[CodeIATA]],Geopositionnement[],6,FALSE)</f>
        <v>-67.749389</v>
      </c>
    </row>
    <row r="775" spans="1:12" x14ac:dyDescent="0.25">
      <c r="A775" t="s">
        <v>5444</v>
      </c>
      <c r="B775" t="s">
        <v>5445</v>
      </c>
      <c r="C775" t="s">
        <v>4314</v>
      </c>
      <c r="D775" t="s">
        <v>5446</v>
      </c>
      <c r="E775" t="s">
        <v>4303</v>
      </c>
      <c r="F775" t="s">
        <v>5447</v>
      </c>
      <c r="G775">
        <v>9</v>
      </c>
      <c r="H775" s="1">
        <v>3255637837</v>
      </c>
      <c r="I775" t="s">
        <v>4305</v>
      </c>
      <c r="J775" t="s">
        <v>4306</v>
      </c>
      <c r="K775" t="str">
        <f>VLOOKUP(DataMiner[[#This Row],[CodeIATA]],Geopositionnement[],5,FALSE)</f>
        <v>37.894167</v>
      </c>
      <c r="L775" t="str">
        <f>VLOOKUP(DataMiner[[#This Row],[CodeIATA]],Geopositionnement[],6,FALSE)</f>
        <v>-121.238306</v>
      </c>
    </row>
    <row r="776" spans="1:12" x14ac:dyDescent="0.25">
      <c r="A776" t="s">
        <v>5480</v>
      </c>
      <c r="B776" t="s">
        <v>5481</v>
      </c>
      <c r="C776" t="s">
        <v>4935</v>
      </c>
      <c r="D776" t="s">
        <v>5482</v>
      </c>
      <c r="E776" t="s">
        <v>4303</v>
      </c>
      <c r="F776" t="s">
        <v>5483</v>
      </c>
      <c r="G776">
        <v>7</v>
      </c>
      <c r="H776" s="1">
        <v>3256498773</v>
      </c>
      <c r="I776" t="s">
        <v>4305</v>
      </c>
      <c r="J776" t="s">
        <v>4306</v>
      </c>
      <c r="K776" t="e">
        <f>VLOOKUP(DataMiner[[#This Row],[CodeIATA]],Geopositionnement[],5,FALSE)</f>
        <v>#N/A</v>
      </c>
      <c r="L776" t="e">
        <f>VLOOKUP(DataMiner[[#This Row],[CodeIATA]],Geopositionnement[],6,FALSE)</f>
        <v>#N/A</v>
      </c>
    </row>
    <row r="777" spans="1:12" x14ac:dyDescent="0.25">
      <c r="A777" t="s">
        <v>3488</v>
      </c>
      <c r="B777" t="s">
        <v>3489</v>
      </c>
      <c r="D777" t="s">
        <v>3490</v>
      </c>
      <c r="E777" t="s">
        <v>2916</v>
      </c>
      <c r="F777" t="s">
        <v>3491</v>
      </c>
      <c r="G777">
        <v>5</v>
      </c>
      <c r="H777" s="1">
        <v>3256652442</v>
      </c>
      <c r="I777" t="s">
        <v>2918</v>
      </c>
      <c r="J777" t="s">
        <v>2919</v>
      </c>
      <c r="K777" t="str">
        <f>VLOOKUP(DataMiner[[#This Row],[CodeIATA]],Geopositionnement[],5,FALSE)</f>
        <v>47.866667</v>
      </c>
      <c r="L777" t="str">
        <f>VLOOKUP(DataMiner[[#This Row],[CodeIATA]],Geopositionnement[],6,FALSE)</f>
        <v>88.116667</v>
      </c>
    </row>
    <row r="778" spans="1:12" x14ac:dyDescent="0.25">
      <c r="A778" t="s">
        <v>2353</v>
      </c>
      <c r="B778" t="s">
        <v>2354</v>
      </c>
      <c r="C778" t="s">
        <v>1977</v>
      </c>
      <c r="D778" t="s">
        <v>1090</v>
      </c>
      <c r="E778" t="s">
        <v>1903</v>
      </c>
      <c r="F778" t="s">
        <v>2355</v>
      </c>
      <c r="G778">
        <v>2</v>
      </c>
      <c r="H778" s="1">
        <v>3257400000</v>
      </c>
      <c r="I778" t="s">
        <v>1905</v>
      </c>
      <c r="J778" t="s">
        <v>1906</v>
      </c>
      <c r="K778" t="str">
        <f>VLOOKUP(DataMiner[[#This Row],[CodeIATA]],Geopositionnement[],5,FALSE)</f>
        <v>47.6297</v>
      </c>
      <c r="L778" t="str">
        <f>VLOOKUP(DataMiner[[#This Row],[CodeIATA]],Geopositionnement[],6,FALSE)</f>
        <v>-65.7389</v>
      </c>
    </row>
    <row r="779" spans="1:12" x14ac:dyDescent="0.25">
      <c r="A779" t="s">
        <v>10742</v>
      </c>
      <c r="B779" t="s">
        <v>10743</v>
      </c>
      <c r="D779" t="s">
        <v>10744</v>
      </c>
      <c r="E779" t="s">
        <v>10698</v>
      </c>
      <c r="F779" t="s">
        <v>10745</v>
      </c>
      <c r="G779">
        <v>6</v>
      </c>
      <c r="H779" s="1">
        <v>3258590476</v>
      </c>
      <c r="I779" t="s">
        <v>10700</v>
      </c>
      <c r="J779" t="s">
        <v>10701</v>
      </c>
      <c r="K779" t="str">
        <f>VLOOKUP(DataMiner[[#This Row],[CodeIATA]],Geopositionnement[],5,FALSE)</f>
        <v>37.539</v>
      </c>
      <c r="L779" t="str">
        <f>VLOOKUP(DataMiner[[#This Row],[CodeIATA]],Geopositionnement[],6,FALSE)</f>
        <v>36.9534</v>
      </c>
    </row>
    <row r="780" spans="1:12" x14ac:dyDescent="0.25">
      <c r="A780" t="s">
        <v>10794</v>
      </c>
      <c r="B780" t="s">
        <v>10795</v>
      </c>
      <c r="D780" t="s">
        <v>10796</v>
      </c>
      <c r="E780" t="s">
        <v>10698</v>
      </c>
      <c r="F780" t="s">
        <v>10797</v>
      </c>
      <c r="G780">
        <v>7</v>
      </c>
      <c r="H780" s="1">
        <v>3259275745</v>
      </c>
      <c r="I780" t="s">
        <v>10700</v>
      </c>
      <c r="J780" t="s">
        <v>10701</v>
      </c>
      <c r="K780" t="str">
        <f>VLOOKUP(DataMiner[[#This Row],[CodeIATA]],Geopositionnement[],5,FALSE)</f>
        <v>37.7314</v>
      </c>
      <c r="L780" t="str">
        <f>VLOOKUP(DataMiner[[#This Row],[CodeIATA]],Geopositionnement[],6,FALSE)</f>
        <v>38.4689</v>
      </c>
    </row>
    <row r="781" spans="1:12" x14ac:dyDescent="0.25">
      <c r="A781" t="s">
        <v>5522</v>
      </c>
      <c r="B781" t="s">
        <v>5523</v>
      </c>
      <c r="C781" t="s">
        <v>4314</v>
      </c>
      <c r="D781" t="s">
        <v>5524</v>
      </c>
      <c r="E781" t="s">
        <v>4303</v>
      </c>
      <c r="F781" t="s">
        <v>5525</v>
      </c>
      <c r="G781">
        <v>5</v>
      </c>
      <c r="H781" s="1">
        <v>3260040408</v>
      </c>
      <c r="I781" t="s">
        <v>4305</v>
      </c>
      <c r="J781" t="s">
        <v>4306</v>
      </c>
      <c r="K781" t="e">
        <f>VLOOKUP(DataMiner[[#This Row],[CodeIATA]],Geopositionnement[],5,FALSE)</f>
        <v>#N/A</v>
      </c>
      <c r="L781" t="e">
        <f>VLOOKUP(DataMiner[[#This Row],[CodeIATA]],Geopositionnement[],6,FALSE)</f>
        <v>#N/A</v>
      </c>
    </row>
    <row r="782" spans="1:12" x14ac:dyDescent="0.25">
      <c r="A782" t="s">
        <v>8291</v>
      </c>
      <c r="B782" t="s">
        <v>8292</v>
      </c>
      <c r="D782" t="s">
        <v>8293</v>
      </c>
      <c r="E782" t="s">
        <v>8133</v>
      </c>
      <c r="F782" t="s">
        <v>8294</v>
      </c>
      <c r="G782">
        <v>6</v>
      </c>
      <c r="H782" s="1">
        <v>3260145454</v>
      </c>
      <c r="I782" t="s">
        <v>8135</v>
      </c>
      <c r="J782" t="s">
        <v>8136</v>
      </c>
      <c r="K782" t="e">
        <f>VLOOKUP(DataMiner[[#This Row],[CodeIATA]],Geopositionnement[],5,FALSE)</f>
        <v>#N/A</v>
      </c>
      <c r="L782" t="e">
        <f>VLOOKUP(DataMiner[[#This Row],[CodeIATA]],Geopositionnement[],6,FALSE)</f>
        <v>#N/A</v>
      </c>
    </row>
    <row r="783" spans="1:12" x14ac:dyDescent="0.25">
      <c r="A783" t="s">
        <v>4126</v>
      </c>
      <c r="B783" t="s">
        <v>4127</v>
      </c>
      <c r="D783" t="s">
        <v>4128</v>
      </c>
      <c r="E783" t="s">
        <v>4094</v>
      </c>
      <c r="F783" t="s">
        <v>4129</v>
      </c>
      <c r="G783">
        <v>2</v>
      </c>
      <c r="H783" s="1">
        <v>3261269594</v>
      </c>
      <c r="I783" t="s">
        <v>4096</v>
      </c>
      <c r="J783" t="s">
        <v>4097</v>
      </c>
      <c r="K783" t="e">
        <f>VLOOKUP(DataMiner[[#This Row],[CodeIATA]],Geopositionnement[],5,FALSE)</f>
        <v>#N/A</v>
      </c>
      <c r="L783" t="e">
        <f>VLOOKUP(DataMiner[[#This Row],[CodeIATA]],Geopositionnement[],6,FALSE)</f>
        <v>#N/A</v>
      </c>
    </row>
    <row r="784" spans="1:12" x14ac:dyDescent="0.25">
      <c r="A784" t="s">
        <v>3610</v>
      </c>
      <c r="B784" t="s">
        <v>3611</v>
      </c>
      <c r="D784" t="s">
        <v>3612</v>
      </c>
      <c r="E784" t="s">
        <v>3518</v>
      </c>
      <c r="F784" t="s">
        <v>3613</v>
      </c>
      <c r="G784">
        <v>4</v>
      </c>
      <c r="H784" s="1">
        <v>3261936087</v>
      </c>
      <c r="I784" t="s">
        <v>3520</v>
      </c>
      <c r="J784" t="s">
        <v>3521</v>
      </c>
      <c r="K784" t="str">
        <f>VLOOKUP(DataMiner[[#This Row],[CodeIATA]],Geopositionnement[],5,FALSE)</f>
        <v>4.167875</v>
      </c>
      <c r="L784" t="str">
        <f>VLOOKUP(DataMiner[[#This Row],[CodeIATA]],Geopositionnement[],6,FALSE)</f>
        <v>-73.613761</v>
      </c>
    </row>
    <row r="785" spans="1:12" x14ac:dyDescent="0.25">
      <c r="A785" t="s">
        <v>3854</v>
      </c>
      <c r="B785" t="s">
        <v>3855</v>
      </c>
      <c r="D785" t="s">
        <v>3856</v>
      </c>
      <c r="E785" t="s">
        <v>3834</v>
      </c>
      <c r="F785" t="s">
        <v>3857</v>
      </c>
      <c r="G785">
        <v>8</v>
      </c>
      <c r="H785" s="1">
        <v>3262321485</v>
      </c>
      <c r="I785" t="s">
        <v>3836</v>
      </c>
      <c r="J785" t="s">
        <v>3837</v>
      </c>
      <c r="K785" t="str">
        <f>VLOOKUP(DataMiner[[#This Row],[CodeIATA]],Geopositionnement[],5,FALSE)</f>
        <v>22.5132</v>
      </c>
      <c r="L785" t="str">
        <f>VLOOKUP(DataMiner[[#This Row],[CodeIATA]],Geopositionnement[],6,FALSE)</f>
        <v>-78.511</v>
      </c>
    </row>
    <row r="786" spans="1:12" x14ac:dyDescent="0.25">
      <c r="A786" t="s">
        <v>7200</v>
      </c>
      <c r="B786" t="s">
        <v>7201</v>
      </c>
      <c r="D786" t="s">
        <v>7202</v>
      </c>
      <c r="E786" t="s">
        <v>7185</v>
      </c>
      <c r="F786" t="s">
        <v>7203</v>
      </c>
      <c r="G786">
        <v>8</v>
      </c>
      <c r="H786" s="1">
        <v>3262363503</v>
      </c>
      <c r="I786" t="s">
        <v>7187</v>
      </c>
      <c r="J786" t="s">
        <v>7188</v>
      </c>
      <c r="K786" t="str">
        <f>VLOOKUP(DataMiner[[#This Row],[CodeIATA]],Geopositionnement[],5,FALSE)</f>
        <v>29.94025</v>
      </c>
      <c r="L786" t="str">
        <f>VLOOKUP(DataMiner[[#This Row],[CodeIATA]],Geopositionnement[],6,FALSE)</f>
        <v>34.93585</v>
      </c>
    </row>
    <row r="787" spans="1:12" x14ac:dyDescent="0.25">
      <c r="A787" t="s">
        <v>1704</v>
      </c>
      <c r="B787" t="s">
        <v>1705</v>
      </c>
      <c r="C787" t="s">
        <v>1472</v>
      </c>
      <c r="D787" t="s">
        <v>1706</v>
      </c>
      <c r="E787" t="s">
        <v>1474</v>
      </c>
      <c r="F787" t="s">
        <v>1707</v>
      </c>
      <c r="G787">
        <v>4</v>
      </c>
      <c r="H787" s="1">
        <v>3263143774</v>
      </c>
      <c r="I787" t="s">
        <v>1476</v>
      </c>
      <c r="J787" t="s">
        <v>1477</v>
      </c>
      <c r="K787" t="e">
        <f>VLOOKUP(DataMiner[[#This Row],[CodeIATA]],Geopositionnement[],5,FALSE)</f>
        <v>#N/A</v>
      </c>
      <c r="L787" t="e">
        <f>VLOOKUP(DataMiner[[#This Row],[CodeIATA]],Geopositionnement[],6,FALSE)</f>
        <v>#N/A</v>
      </c>
    </row>
    <row r="788" spans="1:12" x14ac:dyDescent="0.25">
      <c r="A788" t="s">
        <v>10993</v>
      </c>
      <c r="B788" t="s">
        <v>10994</v>
      </c>
      <c r="D788" t="s">
        <v>10995</v>
      </c>
      <c r="E788" t="s">
        <v>10969</v>
      </c>
      <c r="F788" t="s">
        <v>10996</v>
      </c>
      <c r="G788">
        <v>8</v>
      </c>
      <c r="H788" s="1">
        <v>3263921485</v>
      </c>
      <c r="I788" t="s">
        <v>10971</v>
      </c>
      <c r="J788" t="s">
        <v>10972</v>
      </c>
      <c r="K788" t="str">
        <f>VLOOKUP(DataMiner[[#This Row],[CodeIATA]],Geopositionnement[],5,FALSE)</f>
        <v>12.668311</v>
      </c>
      <c r="L788" t="str">
        <f>VLOOKUP(DataMiner[[#This Row],[CodeIATA]],Geopositionnement[],6,FALSE)</f>
        <v>108.120272</v>
      </c>
    </row>
    <row r="789" spans="1:12" x14ac:dyDescent="0.25">
      <c r="A789" t="s">
        <v>1004</v>
      </c>
      <c r="B789" t="s">
        <v>1005</v>
      </c>
      <c r="C789" t="s">
        <v>799</v>
      </c>
      <c r="D789" t="s">
        <v>1006</v>
      </c>
      <c r="E789" t="s">
        <v>801</v>
      </c>
      <c r="F789" t="s">
        <v>1007</v>
      </c>
      <c r="G789">
        <v>3</v>
      </c>
      <c r="H789" s="1">
        <v>3267156745</v>
      </c>
      <c r="I789" t="s">
        <v>803</v>
      </c>
      <c r="J789" t="s">
        <v>804</v>
      </c>
      <c r="K789" t="str">
        <f>VLOOKUP(DataMiner[[#This Row],[CodeIATA]],Geopositionnement[],5,FALSE)</f>
        <v>-28.8303</v>
      </c>
      <c r="L789" t="str">
        <f>VLOOKUP(DataMiner[[#This Row],[CodeIATA]],Geopositionnement[],6,FALSE)</f>
        <v>153.26</v>
      </c>
    </row>
    <row r="790" spans="1:12" x14ac:dyDescent="0.25">
      <c r="A790" t="s">
        <v>7852</v>
      </c>
      <c r="B790" t="s">
        <v>7853</v>
      </c>
      <c r="D790" t="s">
        <v>7854</v>
      </c>
      <c r="E790" t="s">
        <v>7844</v>
      </c>
      <c r="F790" t="s">
        <v>7855</v>
      </c>
      <c r="G790">
        <v>2</v>
      </c>
      <c r="H790" s="1">
        <v>3267244770</v>
      </c>
      <c r="I790" t="s">
        <v>7846</v>
      </c>
      <c r="J790" t="s">
        <v>7847</v>
      </c>
      <c r="K790" t="str">
        <f>VLOOKUP(DataMiner[[#This Row],[CodeIATA]],Geopositionnement[],5,FALSE)</f>
        <v>-25.038056</v>
      </c>
      <c r="L790" t="str">
        <f>VLOOKUP(DataMiner[[#This Row],[CodeIATA]],Geopositionnement[],6,FALSE)</f>
        <v>46.956111</v>
      </c>
    </row>
    <row r="791" spans="1:12" x14ac:dyDescent="0.25">
      <c r="A791" t="s">
        <v>4295</v>
      </c>
      <c r="B791" t="s">
        <v>4296</v>
      </c>
      <c r="D791" t="s">
        <v>4297</v>
      </c>
      <c r="E791" t="s">
        <v>4287</v>
      </c>
      <c r="F791" t="s">
        <v>4298</v>
      </c>
      <c r="G791">
        <v>4</v>
      </c>
      <c r="H791" s="1">
        <v>3269009110</v>
      </c>
      <c r="I791" t="s">
        <v>4289</v>
      </c>
      <c r="J791" t="s">
        <v>4290</v>
      </c>
      <c r="K791" t="str">
        <f>VLOOKUP(DataMiner[[#This Row],[CodeIATA]],Geopositionnement[],5,FALSE)</f>
        <v>9.498911</v>
      </c>
      <c r="L791" t="str">
        <f>VLOOKUP(DataMiner[[#This Row],[CodeIATA]],Geopositionnement[],6,FALSE)</f>
        <v>138.082497</v>
      </c>
    </row>
    <row r="792" spans="1:12" x14ac:dyDescent="0.25">
      <c r="A792" t="s">
        <v>3618</v>
      </c>
      <c r="B792" t="s">
        <v>3619</v>
      </c>
      <c r="D792" t="s">
        <v>3620</v>
      </c>
      <c r="E792" t="s">
        <v>3518</v>
      </c>
      <c r="F792" t="s">
        <v>3621</v>
      </c>
      <c r="G792">
        <v>2</v>
      </c>
      <c r="H792" s="1">
        <v>3269559892</v>
      </c>
      <c r="I792" t="s">
        <v>3520</v>
      </c>
      <c r="J792" t="s">
        <v>3521</v>
      </c>
      <c r="K792" t="e">
        <f>VLOOKUP(DataMiner[[#This Row],[CodeIATA]],Geopositionnement[],5,FALSE)</f>
        <v>#N/A</v>
      </c>
      <c r="L792" t="e">
        <f>VLOOKUP(DataMiner[[#This Row],[CodeIATA]],Geopositionnement[],6,FALSE)</f>
        <v>#N/A</v>
      </c>
    </row>
    <row r="793" spans="1:12" x14ac:dyDescent="0.25">
      <c r="A793" t="s">
        <v>6905</v>
      </c>
      <c r="B793" t="s">
        <v>6906</v>
      </c>
      <c r="D793" t="s">
        <v>6907</v>
      </c>
      <c r="E793" t="s">
        <v>6665</v>
      </c>
      <c r="F793" t="s">
        <v>6908</v>
      </c>
      <c r="G793">
        <v>2</v>
      </c>
      <c r="H793" s="1">
        <v>3269707680</v>
      </c>
      <c r="I793" t="s">
        <v>6667</v>
      </c>
      <c r="J793" t="s">
        <v>6668</v>
      </c>
      <c r="K793" t="e">
        <f>VLOOKUP(DataMiner[[#This Row],[CodeIATA]],Geopositionnement[],5,FALSE)</f>
        <v>#N/A</v>
      </c>
      <c r="L793" t="e">
        <f>VLOOKUP(DataMiner[[#This Row],[CodeIATA]],Geopositionnement[],6,FALSE)</f>
        <v>#N/A</v>
      </c>
    </row>
    <row r="794" spans="1:12" x14ac:dyDescent="0.25">
      <c r="A794" t="s">
        <v>3646</v>
      </c>
      <c r="B794" t="s">
        <v>3647</v>
      </c>
      <c r="D794" t="s">
        <v>3648</v>
      </c>
      <c r="E794" t="s">
        <v>3518</v>
      </c>
      <c r="F794" t="s">
        <v>3649</v>
      </c>
      <c r="G794">
        <v>1</v>
      </c>
      <c r="H794" s="1">
        <v>3270570940</v>
      </c>
      <c r="I794" t="s">
        <v>3520</v>
      </c>
      <c r="J794" t="s">
        <v>3521</v>
      </c>
      <c r="K794" t="str">
        <f>VLOOKUP(DataMiner[[#This Row],[CodeIATA]],Geopositionnement[],5,FALSE)</f>
        <v>13.356944</v>
      </c>
      <c r="L794" t="str">
        <f>VLOOKUP(DataMiner[[#This Row],[CodeIATA]],Geopositionnement[],6,FALSE)</f>
        <v>-81.35833</v>
      </c>
    </row>
    <row r="795" spans="1:12" x14ac:dyDescent="0.25">
      <c r="A795" t="s">
        <v>1679</v>
      </c>
      <c r="B795" t="s">
        <v>1680</v>
      </c>
      <c r="C795" t="s">
        <v>1527</v>
      </c>
      <c r="D795" t="s">
        <v>1681</v>
      </c>
      <c r="E795" t="s">
        <v>1474</v>
      </c>
      <c r="F795" t="s">
        <v>1682</v>
      </c>
      <c r="G795">
        <v>5</v>
      </c>
      <c r="H795" s="1">
        <v>3270748087</v>
      </c>
      <c r="I795" t="s">
        <v>1476</v>
      </c>
      <c r="J795" t="s">
        <v>1477</v>
      </c>
      <c r="K795" t="e">
        <f>VLOOKUP(DataMiner[[#This Row],[CodeIATA]],Geopositionnement[],5,FALSE)</f>
        <v>#N/A</v>
      </c>
      <c r="L795" t="e">
        <f>VLOOKUP(DataMiner[[#This Row],[CodeIATA]],Geopositionnement[],6,FALSE)</f>
        <v>#N/A</v>
      </c>
    </row>
    <row r="796" spans="1:12" x14ac:dyDescent="0.25">
      <c r="A796" t="s">
        <v>7563</v>
      </c>
      <c r="B796" t="s">
        <v>7564</v>
      </c>
      <c r="D796" t="s">
        <v>7565</v>
      </c>
      <c r="E796" t="s">
        <v>7398</v>
      </c>
      <c r="F796" t="s">
        <v>7566</v>
      </c>
      <c r="G796">
        <v>1</v>
      </c>
      <c r="H796" s="1">
        <v>3272141430</v>
      </c>
      <c r="I796" t="s">
        <v>7400</v>
      </c>
      <c r="J796" t="s">
        <v>7401</v>
      </c>
      <c r="K796" t="e">
        <f>VLOOKUP(DataMiner[[#This Row],[CodeIATA]],Geopositionnement[],5,FALSE)</f>
        <v>#N/A</v>
      </c>
      <c r="L796" t="e">
        <f>VLOOKUP(DataMiner[[#This Row],[CodeIATA]],Geopositionnement[],6,FALSE)</f>
        <v>#N/A</v>
      </c>
    </row>
    <row r="797" spans="1:12" x14ac:dyDescent="0.25">
      <c r="A797" t="s">
        <v>1040</v>
      </c>
      <c r="B797" t="s">
        <v>1041</v>
      </c>
      <c r="C797" t="s">
        <v>817</v>
      </c>
      <c r="D797" t="s">
        <v>1042</v>
      </c>
      <c r="E797" t="s">
        <v>801</v>
      </c>
      <c r="F797" t="s">
        <v>1043</v>
      </c>
      <c r="G797">
        <v>4</v>
      </c>
      <c r="H797" s="1">
        <v>3272818282</v>
      </c>
      <c r="I797" t="s">
        <v>803</v>
      </c>
      <c r="J797" t="s">
        <v>804</v>
      </c>
      <c r="K797" t="str">
        <f>VLOOKUP(DataMiner[[#This Row],[CodeIATA]],Geopositionnement[],5,FALSE)</f>
        <v>-34.9433</v>
      </c>
      <c r="L797" t="str">
        <f>VLOOKUP(DataMiner[[#This Row],[CodeIATA]],Geopositionnement[],6,FALSE)</f>
        <v>117.809</v>
      </c>
    </row>
    <row r="798" spans="1:12" x14ac:dyDescent="0.25">
      <c r="A798" t="s">
        <v>2516</v>
      </c>
      <c r="B798" t="s">
        <v>2517</v>
      </c>
      <c r="C798" t="s">
        <v>1901</v>
      </c>
      <c r="D798" t="s">
        <v>2518</v>
      </c>
      <c r="E798" t="s">
        <v>1903</v>
      </c>
      <c r="F798" t="s">
        <v>2519</v>
      </c>
      <c r="G798">
        <v>1</v>
      </c>
      <c r="H798" s="1">
        <v>3272862546</v>
      </c>
      <c r="I798" t="s">
        <v>1905</v>
      </c>
      <c r="J798" t="s">
        <v>1906</v>
      </c>
      <c r="K798" t="str">
        <f>VLOOKUP(DataMiner[[#This Row],[CodeIATA]],Geopositionnement[],5,FALSE)</f>
        <v>53.5247</v>
      </c>
      <c r="L798" t="str">
        <f>VLOOKUP(DataMiner[[#This Row],[CodeIATA]],Geopositionnement[],6,FALSE)</f>
        <v>-88.6428</v>
      </c>
    </row>
    <row r="799" spans="1:12" x14ac:dyDescent="0.25">
      <c r="A799" t="s">
        <v>5502</v>
      </c>
      <c r="B799" t="s">
        <v>5503</v>
      </c>
      <c r="C799" t="s">
        <v>4729</v>
      </c>
      <c r="D799" t="s">
        <v>5504</v>
      </c>
      <c r="E799" t="s">
        <v>4303</v>
      </c>
      <c r="F799" t="s">
        <v>5505</v>
      </c>
      <c r="G799">
        <v>5</v>
      </c>
      <c r="H799" s="1">
        <v>3274218691</v>
      </c>
      <c r="I799" t="s">
        <v>4305</v>
      </c>
      <c r="J799" t="s">
        <v>4306</v>
      </c>
      <c r="K799" t="str">
        <f>VLOOKUP(DataMiner[[#This Row],[CodeIATA]],Geopositionnement[],5,FALSE)</f>
        <v>39.140972</v>
      </c>
      <c r="L799" t="str">
        <f>VLOOKUP(DataMiner[[#This Row],[CodeIATA]],Geopositionnement[],6,FALSE)</f>
        <v>-96.670833</v>
      </c>
    </row>
    <row r="800" spans="1:12" x14ac:dyDescent="0.25">
      <c r="A800" t="s">
        <v>2504</v>
      </c>
      <c r="B800" t="s">
        <v>2505</v>
      </c>
      <c r="C800" t="s">
        <v>1901</v>
      </c>
      <c r="D800" t="s">
        <v>2506</v>
      </c>
      <c r="E800" t="s">
        <v>1903</v>
      </c>
      <c r="F800" t="s">
        <v>2507</v>
      </c>
      <c r="G800">
        <v>1</v>
      </c>
      <c r="H800" s="1">
        <v>3274462546</v>
      </c>
      <c r="I800" t="s">
        <v>1905</v>
      </c>
      <c r="J800" t="s">
        <v>1906</v>
      </c>
      <c r="K800" t="str">
        <f>VLOOKUP(DataMiner[[#This Row],[CodeIATA]],Geopositionnement[],5,FALSE)</f>
        <v>53.4414</v>
      </c>
      <c r="L800" t="str">
        <f>VLOOKUP(DataMiner[[#This Row],[CodeIATA]],Geopositionnement[],6,FALSE)</f>
        <v>-91.7628</v>
      </c>
    </row>
    <row r="801" spans="1:12" x14ac:dyDescent="0.25">
      <c r="A801" t="s">
        <v>6247</v>
      </c>
      <c r="B801" t="s">
        <v>6248</v>
      </c>
      <c r="D801" t="s">
        <v>6249</v>
      </c>
      <c r="E801" t="s">
        <v>6068</v>
      </c>
      <c r="F801" t="s">
        <v>6250</v>
      </c>
      <c r="G801">
        <v>3</v>
      </c>
      <c r="H801" s="1">
        <v>3274613349</v>
      </c>
      <c r="I801" t="s">
        <v>6070</v>
      </c>
      <c r="J801" t="s">
        <v>6071</v>
      </c>
      <c r="K801" t="e">
        <f>VLOOKUP(DataMiner[[#This Row],[CodeIATA]],Geopositionnement[],5,FALSE)</f>
        <v>#N/A</v>
      </c>
      <c r="L801" t="e">
        <f>VLOOKUP(DataMiner[[#This Row],[CodeIATA]],Geopositionnement[],6,FALSE)</f>
        <v>#N/A</v>
      </c>
    </row>
    <row r="802" spans="1:12" x14ac:dyDescent="0.25">
      <c r="A802" t="s">
        <v>2416</v>
      </c>
      <c r="B802" t="s">
        <v>2417</v>
      </c>
      <c r="C802" t="s">
        <v>1935</v>
      </c>
      <c r="D802" t="s">
        <v>2418</v>
      </c>
      <c r="E802" t="s">
        <v>1903</v>
      </c>
      <c r="F802" t="s">
        <v>2419</v>
      </c>
      <c r="G802">
        <v>1</v>
      </c>
      <c r="H802" s="1">
        <v>3275800900</v>
      </c>
      <c r="I802" t="s">
        <v>1905</v>
      </c>
      <c r="J802" t="s">
        <v>1906</v>
      </c>
      <c r="K802" t="str">
        <f>VLOOKUP(DataMiner[[#This Row],[CodeIATA]],Geopositionnement[],5,FALSE)</f>
        <v>53.8572</v>
      </c>
      <c r="L802" t="str">
        <f>VLOOKUP(DataMiner[[#This Row],[CodeIATA]],Geopositionnement[],6,FALSE)</f>
        <v>-94.6536</v>
      </c>
    </row>
    <row r="803" spans="1:12" x14ac:dyDescent="0.25">
      <c r="A803" t="s">
        <v>6385</v>
      </c>
      <c r="B803" t="s">
        <v>6386</v>
      </c>
      <c r="D803" t="s">
        <v>6387</v>
      </c>
      <c r="E803" t="s">
        <v>6365</v>
      </c>
      <c r="F803" t="s">
        <v>6388</v>
      </c>
      <c r="G803">
        <v>10</v>
      </c>
      <c r="H803" s="1">
        <v>3276822525</v>
      </c>
      <c r="I803" t="s">
        <v>6367</v>
      </c>
      <c r="J803" t="s">
        <v>6368</v>
      </c>
      <c r="K803" t="str">
        <f>VLOOKUP(DataMiner[[#This Row],[CodeIATA]],Geopositionnement[],5,FALSE)</f>
        <v>38.151111</v>
      </c>
      <c r="L803" t="str">
        <f>VLOOKUP(DataMiner[[#This Row],[CodeIATA]],Geopositionnement[],6,FALSE)</f>
        <v>21.425556</v>
      </c>
    </row>
    <row r="804" spans="1:12" x14ac:dyDescent="0.25">
      <c r="A804" t="s">
        <v>2294</v>
      </c>
      <c r="B804" t="s">
        <v>2295</v>
      </c>
      <c r="C804" t="s">
        <v>1953</v>
      </c>
      <c r="D804" t="s">
        <v>2296</v>
      </c>
      <c r="E804" t="s">
        <v>1903</v>
      </c>
      <c r="F804" t="s">
        <v>2297</v>
      </c>
      <c r="G804">
        <v>3</v>
      </c>
      <c r="H804" s="1">
        <v>3277295287</v>
      </c>
      <c r="I804" t="s">
        <v>1905</v>
      </c>
      <c r="J804" t="s">
        <v>1906</v>
      </c>
      <c r="K804" t="e">
        <f>VLOOKUP(DataMiner[[#This Row],[CodeIATA]],Geopositionnement[],5,FALSE)</f>
        <v>#N/A</v>
      </c>
      <c r="L804" t="e">
        <f>VLOOKUP(DataMiner[[#This Row],[CodeIATA]],Geopositionnement[],6,FALSE)</f>
        <v>#N/A</v>
      </c>
    </row>
    <row r="805" spans="1:12" x14ac:dyDescent="0.25">
      <c r="A805" t="s">
        <v>1708</v>
      </c>
      <c r="B805" t="s">
        <v>1709</v>
      </c>
      <c r="C805" t="s">
        <v>1527</v>
      </c>
      <c r="D805" t="s">
        <v>1710</v>
      </c>
      <c r="E805" t="s">
        <v>1474</v>
      </c>
      <c r="F805" t="s">
        <v>1711</v>
      </c>
      <c r="G805">
        <v>3</v>
      </c>
      <c r="H805" s="1">
        <v>3277731506</v>
      </c>
      <c r="I805" t="s">
        <v>1476</v>
      </c>
      <c r="J805" t="s">
        <v>1477</v>
      </c>
      <c r="K805" t="e">
        <f>VLOOKUP(DataMiner[[#This Row],[CodeIATA]],Geopositionnement[],5,FALSE)</f>
        <v>#N/A</v>
      </c>
      <c r="L805" t="e">
        <f>VLOOKUP(DataMiner[[#This Row],[CodeIATA]],Geopositionnement[],6,FALSE)</f>
        <v>#N/A</v>
      </c>
    </row>
    <row r="806" spans="1:12" x14ac:dyDescent="0.25">
      <c r="A806" t="s">
        <v>10069</v>
      </c>
      <c r="B806" t="s">
        <v>10070</v>
      </c>
      <c r="D806" t="s">
        <v>10071</v>
      </c>
      <c r="E806" t="s">
        <v>10065</v>
      </c>
      <c r="F806" t="s">
        <v>10072</v>
      </c>
      <c r="G806">
        <v>5</v>
      </c>
      <c r="H806" s="1">
        <v>3278259259</v>
      </c>
      <c r="I806" t="s">
        <v>10067</v>
      </c>
      <c r="J806" t="s">
        <v>10068</v>
      </c>
      <c r="K806" t="str">
        <f>VLOOKUP(DataMiner[[#This Row],[CodeIATA]],Geopositionnement[],5,FALSE)</f>
        <v>50.202978</v>
      </c>
      <c r="L806" t="str">
        <f>VLOOKUP(DataMiner[[#This Row],[CodeIATA]],Geopositionnement[],6,FALSE)</f>
        <v>12.914983</v>
      </c>
    </row>
    <row r="807" spans="1:12" x14ac:dyDescent="0.25">
      <c r="A807" t="s">
        <v>10907</v>
      </c>
      <c r="B807" t="s">
        <v>10908</v>
      </c>
      <c r="D807" t="s">
        <v>10909</v>
      </c>
      <c r="E807" t="s">
        <v>10867</v>
      </c>
      <c r="F807" t="s">
        <v>10910</v>
      </c>
      <c r="G807">
        <v>7</v>
      </c>
      <c r="H807" s="1">
        <v>3280007936</v>
      </c>
      <c r="I807" t="s">
        <v>10869</v>
      </c>
      <c r="J807" t="s">
        <v>10870</v>
      </c>
      <c r="K807" t="str">
        <f>VLOOKUP(DataMiner[[#This Row],[CodeIATA]],Geopositionnement[],5,FALSE)</f>
        <v>48.884167</v>
      </c>
      <c r="L807" t="str">
        <f>VLOOKUP(DataMiner[[#This Row],[CodeIATA]],Geopositionnement[],6,FALSE)</f>
        <v>24.686111</v>
      </c>
    </row>
    <row r="808" spans="1:12" x14ac:dyDescent="0.25">
      <c r="A808" t="s">
        <v>5448</v>
      </c>
      <c r="B808" t="s">
        <v>5449</v>
      </c>
      <c r="C808" t="s">
        <v>4301</v>
      </c>
      <c r="D808" t="s">
        <v>5450</v>
      </c>
      <c r="E808" t="s">
        <v>4303</v>
      </c>
      <c r="F808" t="s">
        <v>5451</v>
      </c>
      <c r="G808">
        <v>6</v>
      </c>
      <c r="H808" s="1">
        <v>3280230036</v>
      </c>
      <c r="I808" t="s">
        <v>4305</v>
      </c>
      <c r="J808" t="s">
        <v>4306</v>
      </c>
      <c r="K808" t="e">
        <f>VLOOKUP(DataMiner[[#This Row],[CodeIATA]],Geopositionnement[],5,FALSE)</f>
        <v>#N/A</v>
      </c>
      <c r="L808" t="e">
        <f>VLOOKUP(DataMiner[[#This Row],[CodeIATA]],Geopositionnement[],6,FALSE)</f>
        <v>#N/A</v>
      </c>
    </row>
    <row r="809" spans="1:12" x14ac:dyDescent="0.25">
      <c r="A809" t="s">
        <v>675</v>
      </c>
      <c r="B809" t="s">
        <v>676</v>
      </c>
      <c r="D809" t="s">
        <v>677</v>
      </c>
      <c r="E809" t="s">
        <v>620</v>
      </c>
      <c r="F809" t="s">
        <v>678</v>
      </c>
      <c r="G809">
        <v>5</v>
      </c>
      <c r="H809" s="1">
        <v>3280652442</v>
      </c>
      <c r="I809" t="s">
        <v>622</v>
      </c>
      <c r="J809" t="s">
        <v>623</v>
      </c>
      <c r="K809" t="str">
        <f>VLOOKUP(DataMiner[[#This Row],[CodeIATA]],Geopositionnement[],5,FALSE)</f>
        <v>-37.934167</v>
      </c>
      <c r="L809" t="str">
        <f>VLOOKUP(DataMiner[[#This Row],[CodeIATA]],Geopositionnement[],6,FALSE)</f>
        <v>-57.573333</v>
      </c>
    </row>
    <row r="810" spans="1:12" x14ac:dyDescent="0.25">
      <c r="A810" t="s">
        <v>5460</v>
      </c>
      <c r="B810" t="s">
        <v>5461</v>
      </c>
      <c r="C810" t="s">
        <v>4935</v>
      </c>
      <c r="D810" t="s">
        <v>5462</v>
      </c>
      <c r="E810" t="s">
        <v>4303</v>
      </c>
      <c r="F810" t="s">
        <v>5463</v>
      </c>
      <c r="G810">
        <v>6</v>
      </c>
      <c r="H810" s="1">
        <v>3280720889</v>
      </c>
      <c r="I810" t="s">
        <v>4305</v>
      </c>
      <c r="J810" t="s">
        <v>4306</v>
      </c>
      <c r="K810" t="str">
        <f>VLOOKUP(DataMiner[[#This Row],[CodeIATA]],Geopositionnement[],5,FALSE)</f>
        <v>44.3489167</v>
      </c>
      <c r="L810" t="str">
        <f>VLOOKUP(DataMiner[[#This Row],[CodeIATA]],Geopositionnement[],6,FALSE)</f>
        <v>-105.5393611</v>
      </c>
    </row>
    <row r="811" spans="1:12" x14ac:dyDescent="0.25">
      <c r="A811" t="s">
        <v>9867</v>
      </c>
      <c r="B811" t="s">
        <v>9868</v>
      </c>
      <c r="D811" t="s">
        <v>9869</v>
      </c>
      <c r="E811" t="s">
        <v>9730</v>
      </c>
      <c r="F811" t="s">
        <v>9870</v>
      </c>
      <c r="G811">
        <v>7</v>
      </c>
      <c r="H811" s="1">
        <v>3281461776</v>
      </c>
      <c r="I811" t="s">
        <v>9732</v>
      </c>
      <c r="J811" t="s">
        <v>9733</v>
      </c>
      <c r="K811" t="str">
        <f>VLOOKUP(DataMiner[[#This Row],[CodeIATA]],Geopositionnement[],5,FALSE)</f>
        <v>63.110079</v>
      </c>
      <c r="L811" t="str">
        <f>VLOOKUP(DataMiner[[#This Row],[CodeIATA]],Geopositionnement[],6,FALSE)</f>
        <v>75.162243</v>
      </c>
    </row>
    <row r="812" spans="1:12" x14ac:dyDescent="0.25">
      <c r="A812" t="s">
        <v>6769</v>
      </c>
      <c r="B812" t="s">
        <v>6770</v>
      </c>
      <c r="D812" t="s">
        <v>6771</v>
      </c>
      <c r="E812" t="s">
        <v>6665</v>
      </c>
      <c r="F812" t="s">
        <v>6772</v>
      </c>
      <c r="G812">
        <v>7</v>
      </c>
      <c r="H812" s="1">
        <v>3281939738</v>
      </c>
      <c r="I812" t="s">
        <v>6667</v>
      </c>
      <c r="J812" t="s">
        <v>6668</v>
      </c>
      <c r="K812" t="str">
        <f>VLOOKUP(DataMiner[[#This Row],[CodeIATA]],Geopositionnement[],5,FALSE)</f>
        <v>26.251092</v>
      </c>
      <c r="L812" t="str">
        <f>VLOOKUP(DataMiner[[#This Row],[CodeIATA]],Geopositionnement[],6,FALSE)</f>
        <v>73.048869</v>
      </c>
    </row>
    <row r="813" spans="1:12" x14ac:dyDescent="0.25">
      <c r="A813" t="s">
        <v>5518</v>
      </c>
      <c r="B813" t="s">
        <v>5519</v>
      </c>
      <c r="C813" t="s">
        <v>4380</v>
      </c>
      <c r="D813" t="s">
        <v>5520</v>
      </c>
      <c r="E813" t="s">
        <v>4303</v>
      </c>
      <c r="F813" t="s">
        <v>5521</v>
      </c>
      <c r="G813">
        <v>4</v>
      </c>
      <c r="H813" s="1">
        <v>3282063819</v>
      </c>
      <c r="I813" t="s">
        <v>4305</v>
      </c>
      <c r="J813" t="s">
        <v>4306</v>
      </c>
      <c r="K813" t="e">
        <f>VLOOKUP(DataMiner[[#This Row],[CodeIATA]],Geopositionnement[],5,FALSE)</f>
        <v>#N/A</v>
      </c>
      <c r="L813" t="e">
        <f>VLOOKUP(DataMiner[[#This Row],[CodeIATA]],Geopositionnement[],6,FALSE)</f>
        <v>#N/A</v>
      </c>
    </row>
    <row r="814" spans="1:12" x14ac:dyDescent="0.25">
      <c r="A814" t="s">
        <v>93</v>
      </c>
      <c r="B814" t="s">
        <v>94</v>
      </c>
      <c r="D814" t="s">
        <v>95</v>
      </c>
      <c r="E814" t="s">
        <v>58</v>
      </c>
      <c r="F814" t="s">
        <v>96</v>
      </c>
      <c r="G814">
        <v>7</v>
      </c>
      <c r="H814" s="1">
        <v>3282316517</v>
      </c>
      <c r="I814" t="s">
        <v>60</v>
      </c>
      <c r="J814" t="s">
        <v>61</v>
      </c>
      <c r="K814" t="e">
        <f>VLOOKUP(DataMiner[[#This Row],[CodeIATA]],Geopositionnement[],5,FALSE)</f>
        <v>#N/A</v>
      </c>
      <c r="L814" t="e">
        <f>VLOOKUP(DataMiner[[#This Row],[CodeIATA]],Geopositionnement[],6,FALSE)</f>
        <v>#N/A</v>
      </c>
    </row>
    <row r="815" spans="1:12" x14ac:dyDescent="0.25">
      <c r="A815" t="s">
        <v>9511</v>
      </c>
      <c r="B815" t="s">
        <v>9512</v>
      </c>
      <c r="D815" t="s">
        <v>9513</v>
      </c>
      <c r="E815" t="s">
        <v>9468</v>
      </c>
      <c r="F815" t="s">
        <v>9514</v>
      </c>
      <c r="G815">
        <v>4</v>
      </c>
      <c r="H815" s="1">
        <v>3282415825</v>
      </c>
      <c r="I815" t="s">
        <v>9470</v>
      </c>
      <c r="J815" t="s">
        <v>9471</v>
      </c>
      <c r="K815" t="str">
        <f>VLOOKUP(DataMiner[[#This Row],[CodeIATA]],Geopositionnement[],5,FALSE)</f>
        <v>46.467714</v>
      </c>
      <c r="L815" t="str">
        <f>VLOOKUP(DataMiner[[#This Row],[CodeIATA]],Geopositionnement[],6,FALSE)</f>
        <v>24.412525</v>
      </c>
    </row>
    <row r="816" spans="1:12" x14ac:dyDescent="0.25">
      <c r="A816" t="s">
        <v>2194</v>
      </c>
      <c r="B816" t="s">
        <v>2195</v>
      </c>
      <c r="C816" t="s">
        <v>1917</v>
      </c>
      <c r="D816" t="s">
        <v>2196</v>
      </c>
      <c r="E816" t="s">
        <v>1903</v>
      </c>
      <c r="F816" t="s">
        <v>2197</v>
      </c>
      <c r="G816">
        <v>4</v>
      </c>
      <c r="H816" s="1">
        <v>3282819919</v>
      </c>
      <c r="I816" t="s">
        <v>1905</v>
      </c>
      <c r="J816" t="s">
        <v>1906</v>
      </c>
      <c r="K816" t="e">
        <f>VLOOKUP(DataMiner[[#This Row],[CodeIATA]],Geopositionnement[],5,FALSE)</f>
        <v>#N/A</v>
      </c>
      <c r="L816" t="e">
        <f>VLOOKUP(DataMiner[[#This Row],[CodeIATA]],Geopositionnement[],6,FALSE)</f>
        <v>#N/A</v>
      </c>
    </row>
    <row r="817" spans="1:12" x14ac:dyDescent="0.25">
      <c r="A817" t="s">
        <v>3178</v>
      </c>
      <c r="B817" t="s">
        <v>3179</v>
      </c>
      <c r="D817" t="s">
        <v>3180</v>
      </c>
      <c r="E817" t="s">
        <v>2916</v>
      </c>
      <c r="F817" t="s">
        <v>3181</v>
      </c>
      <c r="G817">
        <v>5</v>
      </c>
      <c r="H817" s="1">
        <v>3283102195</v>
      </c>
      <c r="I817" t="s">
        <v>2918</v>
      </c>
      <c r="J817" t="s">
        <v>2919</v>
      </c>
      <c r="K817" t="str">
        <f>VLOOKUP(DataMiner[[#This Row],[CodeIATA]],Geopositionnement[],5,FALSE)</f>
        <v>39.8569</v>
      </c>
      <c r="L817" t="str">
        <f>VLOOKUP(DataMiner[[#This Row],[CodeIATA]],Geopositionnement[],6,FALSE)</f>
        <v>98.3414</v>
      </c>
    </row>
    <row r="818" spans="1:12" x14ac:dyDescent="0.25">
      <c r="A818" t="s">
        <v>2500</v>
      </c>
      <c r="B818" t="s">
        <v>2501</v>
      </c>
      <c r="C818" t="s">
        <v>1901</v>
      </c>
      <c r="D818" t="s">
        <v>2502</v>
      </c>
      <c r="E818" t="s">
        <v>1903</v>
      </c>
      <c r="F818" t="s">
        <v>2503</v>
      </c>
      <c r="G818">
        <v>1</v>
      </c>
      <c r="H818" s="1">
        <v>3284062546</v>
      </c>
      <c r="I818" t="s">
        <v>1905</v>
      </c>
      <c r="J818" t="s">
        <v>1906</v>
      </c>
      <c r="K818" t="str">
        <f>VLOOKUP(DataMiner[[#This Row],[CodeIATA]],Geopositionnement[],5,FALSE)</f>
        <v>52.9275</v>
      </c>
      <c r="L818" t="str">
        <f>VLOOKUP(DataMiner[[#This Row],[CodeIATA]],Geopositionnement[],6,FALSE)</f>
        <v>-82.4319</v>
      </c>
    </row>
    <row r="819" spans="1:12" x14ac:dyDescent="0.25">
      <c r="A819" t="s">
        <v>179</v>
      </c>
      <c r="B819" t="s">
        <v>180</v>
      </c>
      <c r="D819" t="s">
        <v>181</v>
      </c>
      <c r="E819" t="s">
        <v>139</v>
      </c>
      <c r="F819" t="s">
        <v>182</v>
      </c>
      <c r="G819">
        <v>8</v>
      </c>
      <c r="H819" s="1">
        <v>3285400000</v>
      </c>
      <c r="I819" t="s">
        <v>141</v>
      </c>
      <c r="J819" t="s">
        <v>142</v>
      </c>
      <c r="K819" t="str">
        <f>VLOOKUP(DataMiner[[#This Row],[CodeIATA]],Geopositionnement[],5,FALSE)</f>
        <v>35.431611</v>
      </c>
      <c r="L819" t="str">
        <f>VLOOKUP(DataMiner[[#This Row],[CodeIATA]],Geopositionnement[],6,FALSE)</f>
        <v>8.120717</v>
      </c>
    </row>
    <row r="820" spans="1:12" x14ac:dyDescent="0.25">
      <c r="A820" t="s">
        <v>9363</v>
      </c>
      <c r="B820" t="s">
        <v>9364</v>
      </c>
      <c r="D820" t="s">
        <v>9365</v>
      </c>
      <c r="E820" t="s">
        <v>9319</v>
      </c>
      <c r="F820" t="s">
        <v>9366</v>
      </c>
      <c r="G820">
        <v>9</v>
      </c>
      <c r="H820" s="1">
        <v>3285873876</v>
      </c>
      <c r="I820" t="s">
        <v>9321</v>
      </c>
      <c r="J820" t="s">
        <v>9322</v>
      </c>
      <c r="K820" t="str">
        <f>VLOOKUP(DataMiner[[#This Row],[CodeIATA]],Geopositionnement[],5,FALSE)</f>
        <v>36.97139</v>
      </c>
      <c r="L820" t="str">
        <f>VLOOKUP(DataMiner[[#This Row],[CodeIATA]],Geopositionnement[],6,FALSE)</f>
        <v>-25.170639</v>
      </c>
    </row>
    <row r="821" spans="1:12" x14ac:dyDescent="0.25">
      <c r="A821" t="s">
        <v>5888</v>
      </c>
      <c r="B821" t="s">
        <v>5889</v>
      </c>
      <c r="C821" t="s">
        <v>4550</v>
      </c>
      <c r="D821" t="s">
        <v>5890</v>
      </c>
      <c r="E821" t="s">
        <v>4303</v>
      </c>
      <c r="F821" t="s">
        <v>5891</v>
      </c>
      <c r="G821">
        <v>1</v>
      </c>
      <c r="H821" s="1">
        <v>3286953525</v>
      </c>
      <c r="I821" t="s">
        <v>4305</v>
      </c>
      <c r="J821" t="s">
        <v>4306</v>
      </c>
      <c r="K821" t="str">
        <f>VLOOKUP(DataMiner[[#This Row],[CodeIATA]],Geopositionnement[],5,FALSE)</f>
        <v>61.5239</v>
      </c>
      <c r="L821" t="str">
        <f>VLOOKUP(DataMiner[[#This Row],[CodeIATA]],Geopositionnement[],6,FALSE)</f>
        <v>-166.147</v>
      </c>
    </row>
    <row r="822" spans="1:12" x14ac:dyDescent="0.25">
      <c r="A822" t="s">
        <v>2496</v>
      </c>
      <c r="B822" t="s">
        <v>2497</v>
      </c>
      <c r="C822" t="s">
        <v>1901</v>
      </c>
      <c r="D822" t="s">
        <v>2498</v>
      </c>
      <c r="E822" t="s">
        <v>1903</v>
      </c>
      <c r="F822" t="s">
        <v>2499</v>
      </c>
      <c r="G822">
        <v>1</v>
      </c>
      <c r="H822" s="1">
        <v>3288862546</v>
      </c>
      <c r="I822" t="s">
        <v>1905</v>
      </c>
      <c r="J822" t="s">
        <v>1906</v>
      </c>
      <c r="K822" t="str">
        <f>VLOOKUP(DataMiner[[#This Row],[CodeIATA]],Geopositionnement[],5,FALSE)</f>
        <v>50.182777</v>
      </c>
      <c r="L822" t="str">
        <f>VLOOKUP(DataMiner[[#This Row],[CodeIATA]],Geopositionnement[],6,FALSE)</f>
        <v>-86.696388</v>
      </c>
    </row>
    <row r="823" spans="1:12" x14ac:dyDescent="0.25">
      <c r="A823" t="s">
        <v>8387</v>
      </c>
      <c r="B823" t="s">
        <v>8388</v>
      </c>
      <c r="D823" t="s">
        <v>8389</v>
      </c>
      <c r="E823" t="s">
        <v>8390</v>
      </c>
      <c r="F823" t="s">
        <v>8391</v>
      </c>
      <c r="G823">
        <v>5</v>
      </c>
      <c r="H823" s="1">
        <v>3289141124</v>
      </c>
      <c r="I823" t="s">
        <v>8392</v>
      </c>
      <c r="J823" t="s">
        <v>8393</v>
      </c>
      <c r="K823" t="str">
        <f>VLOOKUP(DataMiner[[#This Row],[CodeIATA]],Geopositionnement[],5,FALSE)</f>
        <v>-22.6122</v>
      </c>
      <c r="L823" t="str">
        <f>VLOOKUP(DataMiner[[#This Row],[CodeIATA]],Geopositionnement[],6,FALSE)</f>
        <v>17.0804</v>
      </c>
    </row>
    <row r="824" spans="1:12" x14ac:dyDescent="0.25">
      <c r="A824" t="s">
        <v>7602</v>
      </c>
      <c r="B824" t="s">
        <v>7603</v>
      </c>
      <c r="D824" t="s">
        <v>7604</v>
      </c>
      <c r="E824" t="s">
        <v>7598</v>
      </c>
      <c r="F824" t="s">
        <v>7605</v>
      </c>
      <c r="G824">
        <v>8</v>
      </c>
      <c r="H824" s="1">
        <v>3290721485</v>
      </c>
      <c r="I824" t="s">
        <v>7600</v>
      </c>
      <c r="J824" t="s">
        <v>7601</v>
      </c>
      <c r="K824" t="str">
        <f>VLOOKUP(DataMiner[[#This Row],[CodeIATA]],Geopositionnement[],5,FALSE)</f>
        <v>29.611619</v>
      </c>
      <c r="L824" t="str">
        <f>VLOOKUP(DataMiner[[#This Row],[CodeIATA]],Geopositionnement[],6,FALSE)</f>
        <v>35.018067</v>
      </c>
    </row>
    <row r="825" spans="1:12" x14ac:dyDescent="0.25">
      <c r="A825" t="s">
        <v>1687</v>
      </c>
      <c r="B825" t="s">
        <v>1688</v>
      </c>
      <c r="C825" t="s">
        <v>1498</v>
      </c>
      <c r="D825" t="s">
        <v>1689</v>
      </c>
      <c r="E825" t="s">
        <v>1474</v>
      </c>
      <c r="F825" t="s">
        <v>1690</v>
      </c>
      <c r="G825">
        <v>4</v>
      </c>
      <c r="H825" s="1">
        <v>3290776557</v>
      </c>
      <c r="I825" t="s">
        <v>1476</v>
      </c>
      <c r="J825" t="s">
        <v>1477</v>
      </c>
      <c r="K825" t="e">
        <f>VLOOKUP(DataMiner[[#This Row],[CodeIATA]],Geopositionnement[],5,FALSE)</f>
        <v>#N/A</v>
      </c>
      <c r="L825" t="e">
        <f>VLOOKUP(DataMiner[[#This Row],[CodeIATA]],Geopositionnement[],6,FALSE)</f>
        <v>#N/A</v>
      </c>
    </row>
    <row r="826" spans="1:12" x14ac:dyDescent="0.25">
      <c r="A826" t="s">
        <v>5526</v>
      </c>
      <c r="B826" t="s">
        <v>5527</v>
      </c>
      <c r="C826" t="s">
        <v>4434</v>
      </c>
      <c r="D826" t="s">
        <v>5528</v>
      </c>
      <c r="E826" t="s">
        <v>4303</v>
      </c>
      <c r="F826" t="s">
        <v>5529</v>
      </c>
      <c r="G826">
        <v>4</v>
      </c>
      <c r="H826" s="1">
        <v>3290850547</v>
      </c>
      <c r="I826" t="s">
        <v>4305</v>
      </c>
      <c r="J826" t="s">
        <v>4306</v>
      </c>
      <c r="K826" t="e">
        <f>VLOOKUP(DataMiner[[#This Row],[CodeIATA]],Geopositionnement[],5,FALSE)</f>
        <v>#N/A</v>
      </c>
      <c r="L826" t="e">
        <f>VLOOKUP(DataMiner[[#This Row],[CodeIATA]],Geopositionnement[],6,FALSE)</f>
        <v>#N/A</v>
      </c>
    </row>
    <row r="827" spans="1:12" x14ac:dyDescent="0.25">
      <c r="A827" t="s">
        <v>2372</v>
      </c>
      <c r="B827" t="s">
        <v>2373</v>
      </c>
      <c r="C827" t="s">
        <v>2030</v>
      </c>
      <c r="D827" t="s">
        <v>2374</v>
      </c>
      <c r="E827" t="s">
        <v>1903</v>
      </c>
      <c r="F827" t="s">
        <v>2375</v>
      </c>
      <c r="G827">
        <v>2</v>
      </c>
      <c r="H827" s="1">
        <v>3290993188</v>
      </c>
      <c r="I827" t="s">
        <v>1905</v>
      </c>
      <c r="J827" t="s">
        <v>1906</v>
      </c>
      <c r="K827" t="str">
        <f>VLOOKUP(DataMiner[[#This Row],[CodeIATA]],Geopositionnement[],5,FALSE)</f>
        <v>64.193333</v>
      </c>
      <c r="L827" t="str">
        <f>VLOOKUP(DataMiner[[#This Row],[CodeIATA]],Geopositionnement[],6,FALSE)</f>
        <v>-83.359444</v>
      </c>
    </row>
    <row r="828" spans="1:12" x14ac:dyDescent="0.25">
      <c r="A828" t="s">
        <v>8938</v>
      </c>
      <c r="B828" t="s">
        <v>8939</v>
      </c>
      <c r="D828" t="s">
        <v>8940</v>
      </c>
      <c r="E828" t="s">
        <v>8934</v>
      </c>
      <c r="F828" t="s">
        <v>8941</v>
      </c>
      <c r="G828">
        <v>3</v>
      </c>
      <c r="H828" s="1">
        <v>3291074853</v>
      </c>
      <c r="I828" t="s">
        <v>8936</v>
      </c>
      <c r="J828" t="s">
        <v>8937</v>
      </c>
      <c r="K828" t="str">
        <f>VLOOKUP(DataMiner[[#This Row],[CodeIATA]],Geopositionnement[],5,FALSE)</f>
        <v>-2.5794</v>
      </c>
      <c r="L828" t="str">
        <f>VLOOKUP(DataMiner[[#This Row],[CodeIATA]],Geopositionnement[],6,FALSE)</f>
        <v>150.808</v>
      </c>
    </row>
    <row r="829" spans="1:12" x14ac:dyDescent="0.25">
      <c r="A829" t="s">
        <v>8763</v>
      </c>
      <c r="B829" t="s">
        <v>8764</v>
      </c>
      <c r="D829" t="s">
        <v>8765</v>
      </c>
      <c r="E829" t="s">
        <v>8659</v>
      </c>
      <c r="F829" t="s">
        <v>8766</v>
      </c>
      <c r="G829">
        <v>2</v>
      </c>
      <c r="H829" s="1">
        <v>3291324257</v>
      </c>
      <c r="I829" t="s">
        <v>8661</v>
      </c>
      <c r="J829" t="s">
        <v>8662</v>
      </c>
      <c r="K829" t="e">
        <f>VLOOKUP(DataMiner[[#This Row],[CodeIATA]],Geopositionnement[],5,FALSE)</f>
        <v>#N/A</v>
      </c>
      <c r="L829" t="e">
        <f>VLOOKUP(DataMiner[[#This Row],[CodeIATA]],Geopositionnement[],6,FALSE)</f>
        <v>#N/A</v>
      </c>
    </row>
    <row r="830" spans="1:12" x14ac:dyDescent="0.25">
      <c r="A830" t="s">
        <v>3107</v>
      </c>
      <c r="B830" t="s">
        <v>3108</v>
      </c>
      <c r="D830" t="s">
        <v>3109</v>
      </c>
      <c r="E830" t="s">
        <v>2916</v>
      </c>
      <c r="F830" t="s">
        <v>3110</v>
      </c>
      <c r="G830">
        <v>4</v>
      </c>
      <c r="H830" s="1">
        <v>3291607079</v>
      </c>
      <c r="I830" t="s">
        <v>2918</v>
      </c>
      <c r="J830" t="s">
        <v>2919</v>
      </c>
      <c r="K830" t="str">
        <f>VLOOKUP(DataMiner[[#This Row],[CodeIATA]],Geopositionnement[],5,FALSE)</f>
        <v>46.083</v>
      </c>
      <c r="L830" t="str">
        <f>VLOOKUP(DataMiner[[#This Row],[CodeIATA]],Geopositionnement[],6,FALSE)</f>
        <v>122.017</v>
      </c>
    </row>
    <row r="831" spans="1:12" x14ac:dyDescent="0.25">
      <c r="A831" t="s">
        <v>3433</v>
      </c>
      <c r="B831" t="s">
        <v>3434</v>
      </c>
      <c r="D831" t="s">
        <v>3435</v>
      </c>
      <c r="E831" t="s">
        <v>2916</v>
      </c>
      <c r="F831" t="s">
        <v>3436</v>
      </c>
      <c r="G831">
        <v>6</v>
      </c>
      <c r="H831" s="1">
        <v>3292178546</v>
      </c>
      <c r="I831" t="s">
        <v>2918</v>
      </c>
      <c r="J831" t="s">
        <v>2919</v>
      </c>
      <c r="K831" t="str">
        <f>VLOOKUP(DataMiner[[#This Row],[CodeIATA]],Geopositionnement[],5,FALSE)</f>
        <v>43.5567</v>
      </c>
      <c r="L831" t="str">
        <f>VLOOKUP(DataMiner[[#This Row],[CodeIATA]],Geopositionnement[],6,FALSE)</f>
        <v>122.2</v>
      </c>
    </row>
    <row r="832" spans="1:12" x14ac:dyDescent="0.25">
      <c r="A832" t="s">
        <v>9668</v>
      </c>
      <c r="B832" t="s">
        <v>9669</v>
      </c>
      <c r="D832" t="s">
        <v>9670</v>
      </c>
      <c r="E832" t="s">
        <v>9530</v>
      </c>
      <c r="F832" t="s">
        <v>9671</v>
      </c>
      <c r="G832">
        <v>3</v>
      </c>
      <c r="H832" s="1">
        <v>3294986833</v>
      </c>
      <c r="I832" t="s">
        <v>9532</v>
      </c>
      <c r="J832" t="s">
        <v>9533</v>
      </c>
      <c r="K832" t="e">
        <f>VLOOKUP(DataMiner[[#This Row],[CodeIATA]],Geopositionnement[],5,FALSE)</f>
        <v>#N/A</v>
      </c>
      <c r="L832" t="e">
        <f>VLOOKUP(DataMiner[[#This Row],[CodeIATA]],Geopositionnement[],6,FALSE)</f>
        <v>#N/A</v>
      </c>
    </row>
    <row r="833" spans="1:12" x14ac:dyDescent="0.25">
      <c r="A833" t="s">
        <v>4194</v>
      </c>
      <c r="B833" t="s">
        <v>4195</v>
      </c>
      <c r="D833" t="s">
        <v>4196</v>
      </c>
      <c r="E833" t="s">
        <v>4094</v>
      </c>
      <c r="F833" t="s">
        <v>4197</v>
      </c>
      <c r="G833">
        <v>8</v>
      </c>
      <c r="H833" s="1">
        <v>3295012364</v>
      </c>
      <c r="I833" t="s">
        <v>4096</v>
      </c>
      <c r="J833" t="s">
        <v>4097</v>
      </c>
      <c r="K833" t="str">
        <f>VLOOKUP(DataMiner[[#This Row],[CodeIATA]],Geopositionnement[],5,FALSE)</f>
        <v>38.89125</v>
      </c>
      <c r="L833" t="str">
        <f>VLOOKUP(DataMiner[[#This Row],[CodeIATA]],Geopositionnement[],6,FALSE)</f>
        <v>-6.821333</v>
      </c>
    </row>
    <row r="834" spans="1:12" x14ac:dyDescent="0.25">
      <c r="A834" t="s">
        <v>5510</v>
      </c>
      <c r="B834" t="s">
        <v>5511</v>
      </c>
      <c r="C834" t="s">
        <v>4380</v>
      </c>
      <c r="D834" t="s">
        <v>5512</v>
      </c>
      <c r="E834" t="s">
        <v>4303</v>
      </c>
      <c r="F834" t="s">
        <v>5513</v>
      </c>
      <c r="G834">
        <v>4</v>
      </c>
      <c r="H834" s="1">
        <v>3295398389</v>
      </c>
      <c r="I834" t="s">
        <v>4305</v>
      </c>
      <c r="J834" t="s">
        <v>4306</v>
      </c>
      <c r="K834" t="str">
        <f>VLOOKUP(DataMiner[[#This Row],[CodeIATA]],Geopositionnement[],5,FALSE)</f>
        <v>47.1684</v>
      </c>
      <c r="L834" t="str">
        <f>VLOOKUP(DataMiner[[#This Row],[CodeIATA]],Geopositionnement[],6,FALSE)</f>
        <v>-88.4891</v>
      </c>
    </row>
    <row r="835" spans="1:12" x14ac:dyDescent="0.25">
      <c r="A835" t="s">
        <v>1032</v>
      </c>
      <c r="B835" t="s">
        <v>1033</v>
      </c>
      <c r="C835" t="s">
        <v>799</v>
      </c>
      <c r="D835" t="s">
        <v>1034</v>
      </c>
      <c r="E835" t="s">
        <v>801</v>
      </c>
      <c r="F835" t="s">
        <v>1035</v>
      </c>
      <c r="G835">
        <v>3</v>
      </c>
      <c r="H835" s="1">
        <v>3296105289</v>
      </c>
      <c r="I835" t="s">
        <v>803</v>
      </c>
      <c r="J835" t="s">
        <v>804</v>
      </c>
      <c r="K835" t="str">
        <f>VLOOKUP(DataMiner[[#This Row],[CodeIATA]],Geopositionnement[],5,FALSE)</f>
        <v>-36.9086</v>
      </c>
      <c r="L835" t="str">
        <f>VLOOKUP(DataMiner[[#This Row],[CodeIATA]],Geopositionnement[],6,FALSE)</f>
        <v>149.901</v>
      </c>
    </row>
    <row r="836" spans="1:12" x14ac:dyDescent="0.25">
      <c r="A836" t="s">
        <v>463</v>
      </c>
      <c r="B836" t="s">
        <v>464</v>
      </c>
      <c r="D836" t="s">
        <v>465</v>
      </c>
      <c r="E836" t="s">
        <v>423</v>
      </c>
      <c r="F836" t="s">
        <v>466</v>
      </c>
      <c r="G836">
        <v>5</v>
      </c>
      <c r="H836" s="1">
        <v>3296758893</v>
      </c>
      <c r="I836" t="s">
        <v>425</v>
      </c>
      <c r="J836" t="s">
        <v>426</v>
      </c>
      <c r="K836" t="str">
        <f>VLOOKUP(DataMiner[[#This Row],[CodeIATA]],Geopositionnement[],5,FALSE)</f>
        <v>-6.141086</v>
      </c>
      <c r="L836" t="str">
        <f>VLOOKUP(DataMiner[[#This Row],[CodeIATA]],Geopositionnement[],6,FALSE)</f>
        <v>12.371764</v>
      </c>
    </row>
    <row r="837" spans="1:12" x14ac:dyDescent="0.25">
      <c r="A837" t="s">
        <v>8719</v>
      </c>
      <c r="B837" t="s">
        <v>8720</v>
      </c>
      <c r="D837" t="s">
        <v>8721</v>
      </c>
      <c r="E837" t="s">
        <v>8659</v>
      </c>
      <c r="F837" t="s">
        <v>8722</v>
      </c>
      <c r="G837">
        <v>2</v>
      </c>
      <c r="H837" s="1">
        <v>3297136645</v>
      </c>
      <c r="I837" t="s">
        <v>8661</v>
      </c>
      <c r="J837" t="s">
        <v>8662</v>
      </c>
      <c r="K837" t="e">
        <f>VLOOKUP(DataMiner[[#This Row],[CodeIATA]],Geopositionnement[],5,FALSE)</f>
        <v>#N/A</v>
      </c>
      <c r="L837" t="e">
        <f>VLOOKUP(DataMiner[[#This Row],[CodeIATA]],Geopositionnement[],6,FALSE)</f>
        <v>#N/A</v>
      </c>
    </row>
    <row r="838" spans="1:12" x14ac:dyDescent="0.25">
      <c r="A838" t="s">
        <v>1044</v>
      </c>
      <c r="B838" t="s">
        <v>1045</v>
      </c>
      <c r="C838" t="s">
        <v>817</v>
      </c>
      <c r="D838" t="s">
        <v>1046</v>
      </c>
      <c r="E838" t="s">
        <v>801</v>
      </c>
      <c r="F838" t="s">
        <v>1047</v>
      </c>
      <c r="G838">
        <v>2</v>
      </c>
      <c r="H838" s="1">
        <v>3297582978</v>
      </c>
      <c r="I838" t="s">
        <v>803</v>
      </c>
      <c r="J838" t="s">
        <v>804</v>
      </c>
      <c r="K838" t="str">
        <f>VLOOKUP(DataMiner[[#This Row],[CodeIATA]],Geopositionnement[],5,FALSE)</f>
        <v>-33.6844</v>
      </c>
      <c r="L838" t="str">
        <f>VLOOKUP(DataMiner[[#This Row],[CodeIATA]],Geopositionnement[],6,FALSE)</f>
        <v>121.823</v>
      </c>
    </row>
    <row r="839" spans="1:12" x14ac:dyDescent="0.25">
      <c r="A839" t="s">
        <v>2214</v>
      </c>
      <c r="B839" t="s">
        <v>2215</v>
      </c>
      <c r="C839" t="s">
        <v>1901</v>
      </c>
      <c r="D839" t="s">
        <v>2216</v>
      </c>
      <c r="E839" t="s">
        <v>1903</v>
      </c>
      <c r="F839" t="s">
        <v>2217</v>
      </c>
      <c r="G839">
        <v>3</v>
      </c>
      <c r="H839" s="1">
        <v>3298972397</v>
      </c>
      <c r="I839" t="s">
        <v>1905</v>
      </c>
      <c r="J839" t="s">
        <v>1906</v>
      </c>
      <c r="K839" t="str">
        <f>VLOOKUP(DataMiner[[#This Row],[CodeIATA]],Geopositionnement[],5,FALSE)</f>
        <v>49.413889</v>
      </c>
      <c r="L839" t="str">
        <f>VLOOKUP(DataMiner[[#This Row],[CodeIATA]],Geopositionnement[],6,FALSE)</f>
        <v>-82.4675</v>
      </c>
    </row>
    <row r="840" spans="1:12" x14ac:dyDescent="0.25">
      <c r="A840" t="s">
        <v>6713</v>
      </c>
      <c r="B840" t="s">
        <v>6714</v>
      </c>
      <c r="D840" t="s">
        <v>6715</v>
      </c>
      <c r="E840" t="s">
        <v>6665</v>
      </c>
      <c r="F840" t="s">
        <v>6716</v>
      </c>
      <c r="G840">
        <v>3</v>
      </c>
      <c r="H840" s="1">
        <v>3299124582</v>
      </c>
      <c r="I840" t="s">
        <v>6667</v>
      </c>
      <c r="J840" t="s">
        <v>6668</v>
      </c>
      <c r="K840" t="str">
        <f>VLOOKUP(DataMiner[[#This Row],[CodeIATA]],Geopositionnement[],5,FALSE)</f>
        <v>15.3617</v>
      </c>
      <c r="L840" t="str">
        <f>VLOOKUP(DataMiner[[#This Row],[CodeIATA]],Geopositionnement[],6,FALSE)</f>
        <v>75.0849</v>
      </c>
    </row>
    <row r="841" spans="1:12" x14ac:dyDescent="0.25">
      <c r="A841" t="s">
        <v>9434</v>
      </c>
      <c r="B841" t="s">
        <v>9435</v>
      </c>
      <c r="D841" t="s">
        <v>9436</v>
      </c>
      <c r="E841" t="s">
        <v>9378</v>
      </c>
      <c r="F841" t="s">
        <v>9437</v>
      </c>
      <c r="G841">
        <v>6</v>
      </c>
      <c r="H841" s="1">
        <v>3299472481</v>
      </c>
      <c r="I841" t="s">
        <v>9380</v>
      </c>
      <c r="J841" t="s">
        <v>9381</v>
      </c>
      <c r="K841" t="str">
        <f>VLOOKUP(DataMiner[[#This Row],[CodeIATA]],Geopositionnement[],5,FALSE)</f>
        <v>-3.552528</v>
      </c>
      <c r="L841" t="str">
        <f>VLOOKUP(DataMiner[[#This Row],[CodeIATA]],Geopositionnement[],6,FALSE)</f>
        <v>-80.381356</v>
      </c>
    </row>
    <row r="842" spans="1:12" x14ac:dyDescent="0.25">
      <c r="A842" t="s">
        <v>10272</v>
      </c>
      <c r="B842" t="s">
        <v>10273</v>
      </c>
      <c r="D842" t="s">
        <v>10274</v>
      </c>
      <c r="E842" t="s">
        <v>10252</v>
      </c>
      <c r="F842" t="s">
        <v>10275</v>
      </c>
      <c r="G842">
        <v>8</v>
      </c>
      <c r="H842" s="1">
        <v>3301803690</v>
      </c>
      <c r="I842" t="s">
        <v>10254</v>
      </c>
      <c r="J842" t="s">
        <v>10255</v>
      </c>
      <c r="K842" t="str">
        <f>VLOOKUP(DataMiner[[#This Row],[CodeIATA]],Geopositionnement[],5,FALSE)</f>
        <v>13.614892</v>
      </c>
      <c r="L842" t="str">
        <f>VLOOKUP(DataMiner[[#This Row],[CodeIATA]],Geopositionnement[],6,FALSE)</f>
        <v>25.32465</v>
      </c>
    </row>
    <row r="843" spans="1:12" x14ac:dyDescent="0.25">
      <c r="A843" t="s">
        <v>397</v>
      </c>
      <c r="B843" t="s">
        <v>279</v>
      </c>
      <c r="D843" t="s">
        <v>398</v>
      </c>
      <c r="E843" t="s">
        <v>270</v>
      </c>
      <c r="F843" t="s">
        <v>399</v>
      </c>
      <c r="G843">
        <v>1</v>
      </c>
      <c r="H843" s="1">
        <v>3301941430</v>
      </c>
      <c r="I843" t="s">
        <v>272</v>
      </c>
      <c r="J843" t="s">
        <v>273</v>
      </c>
      <c r="K843" t="e">
        <f>VLOOKUP(DataMiner[[#This Row],[CodeIATA]],Geopositionnement[],5,FALSE)</f>
        <v>#N/A</v>
      </c>
      <c r="L843" t="e">
        <f>VLOOKUP(DataMiner[[#This Row],[CodeIATA]],Geopositionnement[],6,FALSE)</f>
        <v>#N/A</v>
      </c>
    </row>
    <row r="844" spans="1:12" x14ac:dyDescent="0.25">
      <c r="A844" t="s">
        <v>8927</v>
      </c>
      <c r="B844" t="s">
        <v>8928</v>
      </c>
      <c r="D844" t="s">
        <v>8929</v>
      </c>
      <c r="E844" t="s">
        <v>8916</v>
      </c>
      <c r="F844" t="s">
        <v>8930</v>
      </c>
      <c r="G844">
        <v>2</v>
      </c>
      <c r="H844" s="1">
        <v>3304097009</v>
      </c>
      <c r="I844" t="s">
        <v>8918</v>
      </c>
      <c r="J844" t="s">
        <v>8919</v>
      </c>
      <c r="K844" t="str">
        <f>VLOOKUP(DataMiner[[#This Row],[CodeIATA]],Geopositionnement[],5,FALSE)</f>
        <v>9.340853</v>
      </c>
      <c r="L844" t="str">
        <f>VLOOKUP(DataMiner[[#This Row],[CodeIATA]],Geopositionnement[],6,FALSE)</f>
        <v>-82.250842</v>
      </c>
    </row>
    <row r="845" spans="1:12" x14ac:dyDescent="0.25">
      <c r="A845" t="s">
        <v>6925</v>
      </c>
      <c r="B845" t="s">
        <v>6926</v>
      </c>
      <c r="D845" t="s">
        <v>6927</v>
      </c>
      <c r="E845" t="s">
        <v>6665</v>
      </c>
      <c r="F845" t="s">
        <v>6928</v>
      </c>
      <c r="G845">
        <v>3</v>
      </c>
      <c r="H845" s="1">
        <v>3304112450</v>
      </c>
      <c r="I845" t="s">
        <v>6667</v>
      </c>
      <c r="J845" t="s">
        <v>6668</v>
      </c>
      <c r="K845" t="str">
        <f>VLOOKUP(DataMiner[[#This Row],[CodeIATA]],Geopositionnement[],5,FALSE)</f>
        <v>16.530433</v>
      </c>
      <c r="L845" t="str">
        <f>VLOOKUP(DataMiner[[#This Row],[CodeIATA]],Geopositionnement[],6,FALSE)</f>
        <v>80.796847</v>
      </c>
    </row>
    <row r="846" spans="1:12" x14ac:dyDescent="0.25">
      <c r="A846" t="s">
        <v>5472</v>
      </c>
      <c r="B846" t="s">
        <v>5473</v>
      </c>
      <c r="C846" t="s">
        <v>4507</v>
      </c>
      <c r="D846" t="s">
        <v>5474</v>
      </c>
      <c r="E846" t="s">
        <v>4303</v>
      </c>
      <c r="F846" t="s">
        <v>5475</v>
      </c>
      <c r="G846">
        <v>5</v>
      </c>
      <c r="H846" s="1">
        <v>3304609160</v>
      </c>
      <c r="I846" t="s">
        <v>4305</v>
      </c>
      <c r="J846" t="s">
        <v>4306</v>
      </c>
      <c r="K846" t="str">
        <f>VLOOKUP(DataMiner[[#This Row],[CodeIATA]],Geopositionnement[],5,FALSE)</f>
        <v>45.6312</v>
      </c>
      <c r="L846" t="str">
        <f>VLOOKUP(DataMiner[[#This Row],[CodeIATA]],Geopositionnement[],6,FALSE)</f>
        <v>-89.4675</v>
      </c>
    </row>
    <row r="847" spans="1:12" x14ac:dyDescent="0.25">
      <c r="A847" t="s">
        <v>101</v>
      </c>
      <c r="B847" t="s">
        <v>102</v>
      </c>
      <c r="D847" t="s">
        <v>103</v>
      </c>
      <c r="E847" t="s">
        <v>58</v>
      </c>
      <c r="F847" t="s">
        <v>104</v>
      </c>
      <c r="G847">
        <v>2</v>
      </c>
      <c r="H847" s="1">
        <v>3307405679</v>
      </c>
      <c r="I847" t="s">
        <v>60</v>
      </c>
      <c r="J847" t="s">
        <v>61</v>
      </c>
      <c r="K847" t="e">
        <f>VLOOKUP(DataMiner[[#This Row],[CodeIATA]],Geopositionnement[],5,FALSE)</f>
        <v>#N/A</v>
      </c>
      <c r="L847" t="e">
        <f>VLOOKUP(DataMiner[[#This Row],[CodeIATA]],Geopositionnement[],6,FALSE)</f>
        <v>#N/A</v>
      </c>
    </row>
    <row r="848" spans="1:12" x14ac:dyDescent="0.25">
      <c r="A848" t="s">
        <v>5432</v>
      </c>
      <c r="B848" t="s">
        <v>5433</v>
      </c>
      <c r="C848" t="s">
        <v>4324</v>
      </c>
      <c r="D848" t="s">
        <v>5434</v>
      </c>
      <c r="E848" t="s">
        <v>4303</v>
      </c>
      <c r="F848" t="s">
        <v>5435</v>
      </c>
      <c r="G848">
        <v>7</v>
      </c>
      <c r="H848" s="1">
        <v>3308976923</v>
      </c>
      <c r="I848" t="s">
        <v>4305</v>
      </c>
      <c r="J848" t="s">
        <v>4306</v>
      </c>
      <c r="K848" t="str">
        <f>VLOOKUP(DataMiner[[#This Row],[CodeIATA]],Geopositionnement[],5,FALSE)</f>
        <v>40.451828</v>
      </c>
      <c r="L848" t="str">
        <f>VLOOKUP(DataMiner[[#This Row],[CodeIATA]],Geopositionnement[],6,FALSE)</f>
        <v>-105.011336</v>
      </c>
    </row>
    <row r="849" spans="1:12" x14ac:dyDescent="0.25">
      <c r="A849" t="s">
        <v>6033</v>
      </c>
      <c r="B849" t="s">
        <v>6034</v>
      </c>
      <c r="D849" t="s">
        <v>6035</v>
      </c>
      <c r="E849" t="s">
        <v>5977</v>
      </c>
      <c r="F849" t="s">
        <v>6036</v>
      </c>
      <c r="G849">
        <v>6</v>
      </c>
      <c r="H849" s="1">
        <v>3309072481</v>
      </c>
      <c r="I849" t="s">
        <v>5979</v>
      </c>
      <c r="J849" t="s">
        <v>5980</v>
      </c>
      <c r="K849" t="str">
        <f>VLOOKUP(DataMiner[[#This Row],[CodeIATA]],Geopositionnement[],5,FALSE)</f>
        <v>63.721172</v>
      </c>
      <c r="L849" t="str">
        <f>VLOOKUP(DataMiner[[#This Row],[CodeIATA]],Geopositionnement[],6,FALSE)</f>
        <v>23.143131</v>
      </c>
    </row>
    <row r="850" spans="1:12" x14ac:dyDescent="0.25">
      <c r="A850" t="s">
        <v>10003</v>
      </c>
      <c r="B850" t="s">
        <v>10004</v>
      </c>
      <c r="D850" t="s">
        <v>10005</v>
      </c>
      <c r="E850" t="s">
        <v>9984</v>
      </c>
      <c r="F850" t="s">
        <v>10006</v>
      </c>
      <c r="G850">
        <v>8</v>
      </c>
      <c r="H850" s="1">
        <v>3310079787</v>
      </c>
      <c r="I850" t="s">
        <v>9986</v>
      </c>
      <c r="J850" t="s">
        <v>9987</v>
      </c>
      <c r="K850" t="e">
        <f>VLOOKUP(DataMiner[[#This Row],[CodeIATA]],Geopositionnement[],5,FALSE)</f>
        <v>#N/A</v>
      </c>
      <c r="L850" t="e">
        <f>VLOOKUP(DataMiner[[#This Row],[CodeIATA]],Geopositionnement[],6,FALSE)</f>
        <v>#N/A</v>
      </c>
    </row>
    <row r="851" spans="1:12" x14ac:dyDescent="0.25">
      <c r="A851" t="s">
        <v>2400</v>
      </c>
      <c r="B851" t="s">
        <v>2401</v>
      </c>
      <c r="C851" t="s">
        <v>1901</v>
      </c>
      <c r="D851" t="s">
        <v>2402</v>
      </c>
      <c r="E851" t="s">
        <v>1903</v>
      </c>
      <c r="F851" t="s">
        <v>2403</v>
      </c>
      <c r="G851">
        <v>1</v>
      </c>
      <c r="H851" s="1">
        <v>3310145264</v>
      </c>
      <c r="I851" t="s">
        <v>1905</v>
      </c>
      <c r="J851" t="s">
        <v>1906</v>
      </c>
      <c r="K851" t="str">
        <f>VLOOKUP(DataMiner[[#This Row],[CodeIATA]],Geopositionnement[],5,FALSE)</f>
        <v>53.8178</v>
      </c>
      <c r="L851" t="str">
        <f>VLOOKUP(DataMiner[[#This Row],[CodeIATA]],Geopositionnement[],6,FALSE)</f>
        <v>-89.8969</v>
      </c>
    </row>
    <row r="852" spans="1:12" x14ac:dyDescent="0.25">
      <c r="A852" t="s">
        <v>6584</v>
      </c>
      <c r="B852" t="s">
        <v>6585</v>
      </c>
      <c r="D852" t="s">
        <v>6586</v>
      </c>
      <c r="E852" t="s">
        <v>6587</v>
      </c>
      <c r="F852" t="s">
        <v>6588</v>
      </c>
      <c r="G852">
        <v>6</v>
      </c>
      <c r="H852" s="1">
        <v>3311349721</v>
      </c>
      <c r="I852" t="s">
        <v>6589</v>
      </c>
      <c r="J852" t="s">
        <v>6590</v>
      </c>
      <c r="K852" t="e">
        <f>VLOOKUP(DataMiner[[#This Row],[CodeIATA]],Geopositionnement[],5,FALSE)</f>
        <v>#N/A</v>
      </c>
      <c r="L852" t="e">
        <f>VLOOKUP(DataMiner[[#This Row],[CodeIATA]],Geopositionnement[],6,FALSE)</f>
        <v>#N/A</v>
      </c>
    </row>
    <row r="853" spans="1:12" x14ac:dyDescent="0.25">
      <c r="A853" t="s">
        <v>6595</v>
      </c>
      <c r="B853" t="s">
        <v>6596</v>
      </c>
      <c r="D853" t="s">
        <v>6597</v>
      </c>
      <c r="E853" t="s">
        <v>6587</v>
      </c>
      <c r="F853" t="s">
        <v>6598</v>
      </c>
      <c r="G853">
        <v>6</v>
      </c>
      <c r="H853" s="1">
        <v>3311349721</v>
      </c>
      <c r="I853" t="s">
        <v>6589</v>
      </c>
      <c r="J853" t="s">
        <v>6590</v>
      </c>
      <c r="K853" t="e">
        <f>VLOOKUP(DataMiner[[#This Row],[CodeIATA]],Geopositionnement[],5,FALSE)</f>
        <v>#N/A</v>
      </c>
      <c r="L853" t="e">
        <f>VLOOKUP(DataMiner[[#This Row],[CodeIATA]],Geopositionnement[],6,FALSE)</f>
        <v>#N/A</v>
      </c>
    </row>
    <row r="854" spans="1:12" x14ac:dyDescent="0.25">
      <c r="A854" t="s">
        <v>1401</v>
      </c>
      <c r="B854" t="s">
        <v>1402</v>
      </c>
      <c r="D854" t="s">
        <v>1403</v>
      </c>
      <c r="E854" t="s">
        <v>1377</v>
      </c>
      <c r="F854" t="s">
        <v>1404</v>
      </c>
      <c r="G854">
        <v>4</v>
      </c>
      <c r="H854" s="1">
        <v>3312863681</v>
      </c>
      <c r="I854" t="s">
        <v>1379</v>
      </c>
      <c r="J854" t="s">
        <v>1380</v>
      </c>
      <c r="K854" t="str">
        <f>VLOOKUP(DataMiner[[#This Row],[CodeIATA]],Geopositionnement[],5,FALSE)</f>
        <v>-11.040436</v>
      </c>
      <c r="L854" t="str">
        <f>VLOOKUP(DataMiner[[#This Row],[CodeIATA]],Geopositionnement[],6,FALSE)</f>
        <v>-68.782972</v>
      </c>
    </row>
    <row r="855" spans="1:12" x14ac:dyDescent="0.25">
      <c r="A855" t="s">
        <v>2396</v>
      </c>
      <c r="B855" t="s">
        <v>2397</v>
      </c>
      <c r="C855" t="s">
        <v>1901</v>
      </c>
      <c r="D855" t="s">
        <v>2398</v>
      </c>
      <c r="E855" t="s">
        <v>1903</v>
      </c>
      <c r="F855" t="s">
        <v>2399</v>
      </c>
      <c r="G855">
        <v>1</v>
      </c>
      <c r="H855" s="1">
        <v>3313093618</v>
      </c>
      <c r="I855" t="s">
        <v>1905</v>
      </c>
      <c r="J855" t="s">
        <v>1906</v>
      </c>
      <c r="K855" t="str">
        <f>VLOOKUP(DataMiner[[#This Row],[CodeIATA]],Geopositionnement[],5,FALSE)</f>
        <v>52.2825</v>
      </c>
      <c r="L855" t="str">
        <f>VLOOKUP(DataMiner[[#This Row],[CodeIATA]],Geopositionnement[],6,FALSE)</f>
        <v>-81.6778</v>
      </c>
    </row>
    <row r="856" spans="1:12" x14ac:dyDescent="0.25">
      <c r="A856" t="s">
        <v>3377</v>
      </c>
      <c r="B856" t="s">
        <v>3378</v>
      </c>
      <c r="D856" t="s">
        <v>3379</v>
      </c>
      <c r="E856" t="s">
        <v>2916</v>
      </c>
      <c r="F856" t="s">
        <v>3380</v>
      </c>
      <c r="G856">
        <v>7</v>
      </c>
      <c r="H856" s="1">
        <v>3313450095</v>
      </c>
      <c r="I856" t="s">
        <v>2918</v>
      </c>
      <c r="J856" t="s">
        <v>2919</v>
      </c>
      <c r="K856" t="e">
        <f>VLOOKUP(DataMiner[[#This Row],[CodeIATA]],Geopositionnement[],5,FALSE)</f>
        <v>#N/A</v>
      </c>
      <c r="L856" t="e">
        <f>VLOOKUP(DataMiner[[#This Row],[CodeIATA]],Geopositionnement[],6,FALSE)</f>
        <v>#N/A</v>
      </c>
    </row>
    <row r="857" spans="1:12" x14ac:dyDescent="0.25">
      <c r="A857" t="s">
        <v>5610</v>
      </c>
      <c r="B857" t="s">
        <v>5611</v>
      </c>
      <c r="C857" t="s">
        <v>4380</v>
      </c>
      <c r="D857" t="s">
        <v>5612</v>
      </c>
      <c r="E857" t="s">
        <v>4303</v>
      </c>
      <c r="F857" t="s">
        <v>5613</v>
      </c>
      <c r="G857">
        <v>2</v>
      </c>
      <c r="H857" s="1">
        <v>3314236645</v>
      </c>
      <c r="I857" t="s">
        <v>4305</v>
      </c>
      <c r="J857" t="s">
        <v>4306</v>
      </c>
      <c r="K857" t="e">
        <f>VLOOKUP(DataMiner[[#This Row],[CodeIATA]],Geopositionnement[],5,FALSE)</f>
        <v>#N/A</v>
      </c>
      <c r="L857" t="e">
        <f>VLOOKUP(DataMiner[[#This Row],[CodeIATA]],Geopositionnement[],6,FALSE)</f>
        <v>#N/A</v>
      </c>
    </row>
    <row r="858" spans="1:12" x14ac:dyDescent="0.25">
      <c r="A858" t="s">
        <v>9111</v>
      </c>
      <c r="B858" t="s">
        <v>9112</v>
      </c>
      <c r="D858" t="s">
        <v>9113</v>
      </c>
      <c r="E858" t="s">
        <v>8991</v>
      </c>
      <c r="F858" t="s">
        <v>9114</v>
      </c>
      <c r="G858">
        <v>1</v>
      </c>
      <c r="H858" s="1">
        <v>3315180714</v>
      </c>
      <c r="I858" t="s">
        <v>8993</v>
      </c>
      <c r="J858" t="s">
        <v>8994</v>
      </c>
      <c r="K858" t="str">
        <f>VLOOKUP(DataMiner[[#This Row],[CodeIATA]],Geopositionnement[],5,FALSE)</f>
        <v>12.3694</v>
      </c>
      <c r="L858" t="str">
        <f>VLOOKUP(DataMiner[[#This Row],[CodeIATA]],Geopositionnement[],6,FALSE)</f>
        <v>123.629</v>
      </c>
    </row>
    <row r="859" spans="1:12" x14ac:dyDescent="0.25">
      <c r="A859" t="s">
        <v>447</v>
      </c>
      <c r="B859" t="s">
        <v>448</v>
      </c>
      <c r="D859" t="s">
        <v>449</v>
      </c>
      <c r="E859" t="s">
        <v>423</v>
      </c>
      <c r="F859" t="s">
        <v>450</v>
      </c>
      <c r="G859">
        <v>7</v>
      </c>
      <c r="H859" s="1">
        <v>3316385018</v>
      </c>
      <c r="I859" t="s">
        <v>425</v>
      </c>
      <c r="J859" t="s">
        <v>426</v>
      </c>
      <c r="K859" t="str">
        <f>VLOOKUP(DataMiner[[#This Row],[CodeIATA]],Geopositionnement[],5,FALSE)</f>
        <v>-12.808878</v>
      </c>
      <c r="L859" t="str">
        <f>VLOOKUP(DataMiner[[#This Row],[CodeIATA]],Geopositionnement[],6,FALSE)</f>
        <v>15.760547</v>
      </c>
    </row>
    <row r="860" spans="1:12" x14ac:dyDescent="0.25">
      <c r="A860" t="s">
        <v>5468</v>
      </c>
      <c r="B860" t="s">
        <v>5469</v>
      </c>
      <c r="C860" t="s">
        <v>4663</v>
      </c>
      <c r="D860" t="s">
        <v>5470</v>
      </c>
      <c r="E860" t="s">
        <v>4303</v>
      </c>
      <c r="F860" t="s">
        <v>5471</v>
      </c>
      <c r="G860">
        <v>5</v>
      </c>
      <c r="H860" s="1">
        <v>3317094152</v>
      </c>
      <c r="I860" t="s">
        <v>4305</v>
      </c>
      <c r="J860" t="s">
        <v>4306</v>
      </c>
      <c r="K860" t="e">
        <f>VLOOKUP(DataMiner[[#This Row],[CodeIATA]],Geopositionnement[],5,FALSE)</f>
        <v>#N/A</v>
      </c>
      <c r="L860" t="e">
        <f>VLOOKUP(DataMiner[[#This Row],[CodeIATA]],Geopositionnement[],6,FALSE)</f>
        <v>#N/A</v>
      </c>
    </row>
    <row r="861" spans="1:12" x14ac:dyDescent="0.25">
      <c r="A861" t="s">
        <v>9227</v>
      </c>
      <c r="B861" t="s">
        <v>9228</v>
      </c>
      <c r="D861" t="s">
        <v>9229</v>
      </c>
      <c r="E861" t="s">
        <v>9208</v>
      </c>
      <c r="F861" t="s">
        <v>9230</v>
      </c>
      <c r="G861">
        <v>5</v>
      </c>
      <c r="H861" s="1">
        <v>3318080056</v>
      </c>
      <c r="I861" t="s">
        <v>9210</v>
      </c>
      <c r="J861" t="s">
        <v>9211</v>
      </c>
      <c r="K861" t="str">
        <f>VLOOKUP(DataMiner[[#This Row],[CodeIATA]],Geopositionnement[],5,FALSE)</f>
        <v>-14.954283</v>
      </c>
      <c r="L861" t="str">
        <f>VLOOKUP(DataMiner[[#This Row],[CodeIATA]],Geopositionnement[],6,FALSE)</f>
        <v>-147.6608</v>
      </c>
    </row>
    <row r="862" spans="1:12" x14ac:dyDescent="0.25">
      <c r="A862" t="s">
        <v>3500</v>
      </c>
      <c r="B862" t="s">
        <v>3501</v>
      </c>
      <c r="D862" t="s">
        <v>3502</v>
      </c>
      <c r="E862" t="s">
        <v>2916</v>
      </c>
      <c r="F862" t="s">
        <v>3503</v>
      </c>
      <c r="G862">
        <v>7</v>
      </c>
      <c r="H862" s="1">
        <v>3318250095</v>
      </c>
      <c r="I862" t="s">
        <v>2918</v>
      </c>
      <c r="J862" t="s">
        <v>2919</v>
      </c>
      <c r="K862" t="str">
        <f>VLOOKUP(DataMiner[[#This Row],[CodeIATA]],Geopositionnement[],5,FALSE)</f>
        <v>36.6467</v>
      </c>
      <c r="L862" t="str">
        <f>VLOOKUP(DataMiner[[#This Row],[CodeIATA]],Geopositionnement[],6,FALSE)</f>
        <v>119.119</v>
      </c>
    </row>
    <row r="863" spans="1:12" x14ac:dyDescent="0.25">
      <c r="A863" t="s">
        <v>2306</v>
      </c>
      <c r="B863" t="s">
        <v>2307</v>
      </c>
      <c r="C863" t="s">
        <v>1913</v>
      </c>
      <c r="D863" t="s">
        <v>2308</v>
      </c>
      <c r="E863" t="s">
        <v>1903</v>
      </c>
      <c r="F863" t="s">
        <v>2309</v>
      </c>
      <c r="G863">
        <v>2</v>
      </c>
      <c r="H863" s="1">
        <v>3318293437</v>
      </c>
      <c r="I863" t="s">
        <v>1905</v>
      </c>
      <c r="J863" t="s">
        <v>1906</v>
      </c>
      <c r="K863" t="str">
        <f>VLOOKUP(DataMiner[[#This Row],[CodeIATA]],Geopositionnement[],5,FALSE)</f>
        <v>51.2117</v>
      </c>
      <c r="L863" t="str">
        <f>VLOOKUP(DataMiner[[#This Row],[CodeIATA]],Geopositionnement[],6,FALSE)</f>
        <v>-58.6583</v>
      </c>
    </row>
    <row r="864" spans="1:12" x14ac:dyDescent="0.25">
      <c r="A864" t="s">
        <v>10371</v>
      </c>
      <c r="B864" t="s">
        <v>10372</v>
      </c>
      <c r="D864" t="s">
        <v>10373</v>
      </c>
      <c r="E864" t="s">
        <v>10327</v>
      </c>
      <c r="F864" t="s">
        <v>10374</v>
      </c>
      <c r="G864">
        <v>7</v>
      </c>
      <c r="H864" s="1">
        <v>3318926582</v>
      </c>
      <c r="I864" t="s">
        <v>10329</v>
      </c>
      <c r="J864" t="s">
        <v>10330</v>
      </c>
      <c r="K864" t="str">
        <f>VLOOKUP(DataMiner[[#This Row],[CodeIATA]],Geopositionnement[],5,FALSE)</f>
        <v>59.4447</v>
      </c>
      <c r="L864" t="str">
        <f>VLOOKUP(DataMiner[[#This Row],[CodeIATA]],Geopositionnement[],6,FALSE)</f>
        <v>13.3374</v>
      </c>
    </row>
    <row r="865" spans="1:12" x14ac:dyDescent="0.25">
      <c r="A865" t="s">
        <v>6322</v>
      </c>
      <c r="B865" t="s">
        <v>6323</v>
      </c>
      <c r="D865" t="s">
        <v>6324</v>
      </c>
      <c r="E865" t="s">
        <v>6318</v>
      </c>
      <c r="F865" t="s">
        <v>6325</v>
      </c>
      <c r="G865">
        <v>4</v>
      </c>
      <c r="H865" s="1">
        <v>3318998389</v>
      </c>
      <c r="I865" t="s">
        <v>6320</v>
      </c>
      <c r="J865" t="s">
        <v>6321</v>
      </c>
      <c r="K865" t="str">
        <f>VLOOKUP(DataMiner[[#This Row],[CodeIATA]],Geopositionnement[],5,FALSE)</f>
        <v>6.71456</v>
      </c>
      <c r="L865" t="str">
        <f>VLOOKUP(DataMiner[[#This Row],[CodeIATA]],Geopositionnement[],6,FALSE)</f>
        <v>-1.59082</v>
      </c>
    </row>
    <row r="866" spans="1:12" x14ac:dyDescent="0.25">
      <c r="A866" t="s">
        <v>9891</v>
      </c>
      <c r="B866" t="s">
        <v>9892</v>
      </c>
      <c r="D866" t="s">
        <v>9893</v>
      </c>
      <c r="E866" t="s">
        <v>9730</v>
      </c>
      <c r="F866" t="s">
        <v>9894</v>
      </c>
      <c r="G866">
        <v>6</v>
      </c>
      <c r="H866" s="1">
        <v>3320175745</v>
      </c>
      <c r="I866" t="s">
        <v>9732</v>
      </c>
      <c r="J866" t="s">
        <v>9733</v>
      </c>
      <c r="K866" t="str">
        <f>VLOOKUP(DataMiner[[#This Row],[CodeIATA]],Geopositionnement[],5,FALSE)</f>
        <v>64.360281</v>
      </c>
      <c r="L866" t="str">
        <f>VLOOKUP(DataMiner[[#This Row],[CodeIATA]],Geopositionnement[],6,FALSE)</f>
        <v>40.430167</v>
      </c>
    </row>
    <row r="867" spans="1:12" x14ac:dyDescent="0.25">
      <c r="A867" t="s">
        <v>5514</v>
      </c>
      <c r="B867" t="s">
        <v>5515</v>
      </c>
      <c r="C867" t="s">
        <v>4366</v>
      </c>
      <c r="D867" t="s">
        <v>5516</v>
      </c>
      <c r="E867" t="s">
        <v>4303</v>
      </c>
      <c r="F867" t="s">
        <v>5517</v>
      </c>
      <c r="G867">
        <v>4</v>
      </c>
      <c r="H867" s="1">
        <v>3321028540</v>
      </c>
      <c r="I867" t="s">
        <v>4305</v>
      </c>
      <c r="J867" t="s">
        <v>4306</v>
      </c>
      <c r="K867" t="e">
        <f>VLOOKUP(DataMiner[[#This Row],[CodeIATA]],Geopositionnement[],5,FALSE)</f>
        <v>#N/A</v>
      </c>
      <c r="L867" t="e">
        <f>VLOOKUP(DataMiner[[#This Row],[CodeIATA]],Geopositionnement[],6,FALSE)</f>
        <v>#N/A</v>
      </c>
    </row>
    <row r="868" spans="1:12" x14ac:dyDescent="0.25">
      <c r="A868" t="s">
        <v>5993</v>
      </c>
      <c r="B868" t="s">
        <v>5994</v>
      </c>
      <c r="D868" t="s">
        <v>5995</v>
      </c>
      <c r="E868" t="s">
        <v>5977</v>
      </c>
      <c r="F868" t="s">
        <v>5996</v>
      </c>
      <c r="G868">
        <v>6</v>
      </c>
      <c r="H868" s="1">
        <v>3321872481</v>
      </c>
      <c r="I868" t="s">
        <v>5979</v>
      </c>
      <c r="J868" t="s">
        <v>5980</v>
      </c>
      <c r="K868" t="str">
        <f>VLOOKUP(DataMiner[[#This Row],[CodeIATA]],Geopositionnement[],5,FALSE)</f>
        <v>65.987575</v>
      </c>
      <c r="L868" t="str">
        <f>VLOOKUP(DataMiner[[#This Row],[CodeIATA]],Geopositionnement[],6,FALSE)</f>
        <v>29.239381</v>
      </c>
    </row>
    <row r="869" spans="1:12" x14ac:dyDescent="0.25">
      <c r="A869" t="s">
        <v>1112</v>
      </c>
      <c r="B869" t="s">
        <v>1113</v>
      </c>
      <c r="C869" t="s">
        <v>812</v>
      </c>
      <c r="D869" t="s">
        <v>1114</v>
      </c>
      <c r="E869" t="s">
        <v>801</v>
      </c>
      <c r="F869" t="s">
        <v>1115</v>
      </c>
      <c r="G869">
        <v>1</v>
      </c>
      <c r="H869" s="1">
        <v>3322108084</v>
      </c>
      <c r="I869" t="s">
        <v>803</v>
      </c>
      <c r="J869" t="s">
        <v>804</v>
      </c>
      <c r="K869" t="e">
        <f>VLOOKUP(DataMiner[[#This Row],[CodeIATA]],Geopositionnement[],5,FALSE)</f>
        <v>#N/A</v>
      </c>
      <c r="L869" t="e">
        <f>VLOOKUP(DataMiner[[#This Row],[CodeIATA]],Geopositionnement[],6,FALSE)</f>
        <v>#N/A</v>
      </c>
    </row>
    <row r="870" spans="1:12" x14ac:dyDescent="0.25">
      <c r="A870" t="s">
        <v>7812</v>
      </c>
      <c r="B870" t="s">
        <v>7813</v>
      </c>
      <c r="D870" t="s">
        <v>7814</v>
      </c>
      <c r="E870" t="s">
        <v>7808</v>
      </c>
      <c r="F870" t="s">
        <v>7815</v>
      </c>
      <c r="G870">
        <v>6</v>
      </c>
      <c r="H870" s="1">
        <v>3322920889</v>
      </c>
      <c r="I870" t="s">
        <v>7810</v>
      </c>
      <c r="J870" t="s">
        <v>7811</v>
      </c>
      <c r="K870" t="str">
        <f>VLOOKUP(DataMiner[[#This Row],[CodeIATA]],Geopositionnement[],5,FALSE)</f>
        <v>55.973228</v>
      </c>
      <c r="L870" t="str">
        <f>VLOOKUP(DataMiner[[#This Row],[CodeIATA]],Geopositionnement[],6,FALSE)</f>
        <v>21.093856</v>
      </c>
    </row>
    <row r="871" spans="1:12" x14ac:dyDescent="0.25">
      <c r="A871" t="s">
        <v>2468</v>
      </c>
      <c r="B871" t="s">
        <v>2469</v>
      </c>
      <c r="C871" t="s">
        <v>1913</v>
      </c>
      <c r="D871" t="s">
        <v>2470</v>
      </c>
      <c r="E871" t="s">
        <v>1903</v>
      </c>
      <c r="F871" t="s">
        <v>2471</v>
      </c>
      <c r="G871">
        <v>1</v>
      </c>
      <c r="H871" s="1">
        <v>3323077497</v>
      </c>
      <c r="I871" t="s">
        <v>1905</v>
      </c>
      <c r="J871" t="s">
        <v>1906</v>
      </c>
      <c r="K871" t="str">
        <f>VLOOKUP(DataMiner[[#This Row],[CodeIATA]],Geopositionnement[],5,FALSE)</f>
        <v>59.2967</v>
      </c>
      <c r="L871" t="str">
        <f>VLOOKUP(DataMiner[[#This Row],[CodeIATA]],Geopositionnement[],6,FALSE)</f>
        <v>-69.5997</v>
      </c>
    </row>
    <row r="872" spans="1:12" x14ac:dyDescent="0.25">
      <c r="A872" t="s">
        <v>2254</v>
      </c>
      <c r="B872" t="s">
        <v>2255</v>
      </c>
      <c r="C872" t="s">
        <v>1935</v>
      </c>
      <c r="D872" t="s">
        <v>2256</v>
      </c>
      <c r="E872" t="s">
        <v>1903</v>
      </c>
      <c r="F872" t="s">
        <v>2257</v>
      </c>
      <c r="G872">
        <v>3</v>
      </c>
      <c r="H872" s="1">
        <v>3323695287</v>
      </c>
      <c r="I872" t="s">
        <v>1905</v>
      </c>
      <c r="J872" t="s">
        <v>1906</v>
      </c>
      <c r="K872" t="str">
        <f>VLOOKUP(DataMiner[[#This Row],[CodeIATA]],Geopositionnement[],5,FALSE)</f>
        <v>54.678055</v>
      </c>
      <c r="L872" t="str">
        <f>VLOOKUP(DataMiner[[#This Row],[CodeIATA]],Geopositionnement[],6,FALSE)</f>
        <v>-101.681667</v>
      </c>
    </row>
    <row r="873" spans="1:12" x14ac:dyDescent="0.25">
      <c r="A873" t="s">
        <v>5464</v>
      </c>
      <c r="B873" t="s">
        <v>5465</v>
      </c>
      <c r="C873" t="s">
        <v>4439</v>
      </c>
      <c r="D873" t="s">
        <v>5466</v>
      </c>
      <c r="E873" t="s">
        <v>4303</v>
      </c>
      <c r="F873" t="s">
        <v>5467</v>
      </c>
      <c r="G873">
        <v>4</v>
      </c>
      <c r="H873" s="1">
        <v>3323919919</v>
      </c>
      <c r="I873" t="s">
        <v>4305</v>
      </c>
      <c r="J873" t="s">
        <v>4306</v>
      </c>
      <c r="K873" t="str">
        <f>VLOOKUP(DataMiner[[#This Row],[CodeIATA]],Geopositionnement[],5,FALSE)</f>
        <v>38.818094</v>
      </c>
      <c r="L873" t="str">
        <f>VLOOKUP(DataMiner[[#This Row],[CodeIATA]],Geopositionnement[],6,FALSE)</f>
        <v>-92.219631</v>
      </c>
    </row>
    <row r="874" spans="1:12" x14ac:dyDescent="0.25">
      <c r="A874" t="s">
        <v>5411</v>
      </c>
      <c r="B874" t="s">
        <v>5412</v>
      </c>
      <c r="C874" t="s">
        <v>4701</v>
      </c>
      <c r="D874" t="s">
        <v>5413</v>
      </c>
      <c r="E874" t="s">
        <v>4303</v>
      </c>
      <c r="F874" t="s">
        <v>5414</v>
      </c>
      <c r="G874">
        <v>7</v>
      </c>
      <c r="H874" s="1">
        <v>3324350724</v>
      </c>
      <c r="I874" t="s">
        <v>4305</v>
      </c>
      <c r="J874" t="s">
        <v>4306</v>
      </c>
      <c r="K874" t="e">
        <f>VLOOKUP(DataMiner[[#This Row],[CodeIATA]],Geopositionnement[],5,FALSE)</f>
        <v>#N/A</v>
      </c>
      <c r="L874" t="e">
        <f>VLOOKUP(DataMiner[[#This Row],[CodeIATA]],Geopositionnement[],6,FALSE)</f>
        <v>#N/A</v>
      </c>
    </row>
    <row r="875" spans="1:12" x14ac:dyDescent="0.25">
      <c r="A875" t="s">
        <v>6529</v>
      </c>
      <c r="B875" t="s">
        <v>6530</v>
      </c>
      <c r="D875" t="s">
        <v>6531</v>
      </c>
      <c r="E875" t="s">
        <v>6532</v>
      </c>
      <c r="F875" t="s">
        <v>6533</v>
      </c>
      <c r="G875">
        <v>9</v>
      </c>
      <c r="H875" s="1">
        <v>3324492768</v>
      </c>
      <c r="I875" t="s">
        <v>6534</v>
      </c>
      <c r="J875" t="s">
        <v>6535</v>
      </c>
      <c r="K875" t="str">
        <f>VLOOKUP(DataMiner[[#This Row],[CodeIATA]],Geopositionnement[],5,FALSE)</f>
        <v>11.89485</v>
      </c>
      <c r="L875" t="str">
        <f>VLOOKUP(DataMiner[[#This Row],[CodeIATA]],Geopositionnement[],6,FALSE)</f>
        <v>-15.653681</v>
      </c>
    </row>
    <row r="876" spans="1:12" x14ac:dyDescent="0.25">
      <c r="A876" t="s">
        <v>2480</v>
      </c>
      <c r="B876" t="s">
        <v>2481</v>
      </c>
      <c r="C876" t="s">
        <v>2030</v>
      </c>
      <c r="D876" t="s">
        <v>2482</v>
      </c>
      <c r="E876" t="s">
        <v>1903</v>
      </c>
      <c r="F876" t="s">
        <v>2483</v>
      </c>
      <c r="G876">
        <v>1</v>
      </c>
      <c r="H876" s="1">
        <v>3324552169</v>
      </c>
      <c r="I876" t="s">
        <v>1905</v>
      </c>
      <c r="J876" t="s">
        <v>1906</v>
      </c>
      <c r="K876" t="str">
        <f>VLOOKUP(DataMiner[[#This Row],[CodeIATA]],Geopositionnement[],5,FALSE)</f>
        <v>66.521389</v>
      </c>
      <c r="L876" t="str">
        <f>VLOOKUP(DataMiner[[#This Row],[CodeIATA]],Geopositionnement[],6,FALSE)</f>
        <v>-86.224722</v>
      </c>
    </row>
    <row r="877" spans="1:12" x14ac:dyDescent="0.25">
      <c r="A877" t="s">
        <v>2202</v>
      </c>
      <c r="B877" t="s">
        <v>2203</v>
      </c>
      <c r="C877" t="s">
        <v>1901</v>
      </c>
      <c r="D877" t="s">
        <v>2204</v>
      </c>
      <c r="E877" t="s">
        <v>1903</v>
      </c>
      <c r="F877" t="s">
        <v>2205</v>
      </c>
      <c r="G877">
        <v>4</v>
      </c>
      <c r="H877" s="1">
        <v>3325067643</v>
      </c>
      <c r="I877" t="s">
        <v>1905</v>
      </c>
      <c r="J877" t="s">
        <v>1906</v>
      </c>
      <c r="K877" t="str">
        <f>VLOOKUP(DataMiner[[#This Row],[CodeIATA]],Geopositionnement[],5,FALSE)</f>
        <v>49.788334</v>
      </c>
      <c r="L877" t="str">
        <f>VLOOKUP(DataMiner[[#This Row],[CodeIATA]],Geopositionnement[],6,FALSE)</f>
        <v>-94.363056</v>
      </c>
    </row>
    <row r="878" spans="1:12" x14ac:dyDescent="0.25">
      <c r="A878" t="s">
        <v>9895</v>
      </c>
      <c r="B878" t="s">
        <v>9896</v>
      </c>
      <c r="D878" t="s">
        <v>9897</v>
      </c>
      <c r="E878" t="s">
        <v>9730</v>
      </c>
      <c r="F878" t="s">
        <v>9898</v>
      </c>
      <c r="G878">
        <v>10</v>
      </c>
      <c r="H878" s="1">
        <v>3327574860</v>
      </c>
      <c r="I878" t="s">
        <v>9732</v>
      </c>
      <c r="J878" t="s">
        <v>9733</v>
      </c>
      <c r="K878" t="str">
        <f>VLOOKUP(DataMiner[[#This Row],[CodeIATA]],Geopositionnement[],5,FALSE)</f>
        <v>54.401</v>
      </c>
      <c r="L878" t="str">
        <f>VLOOKUP(DataMiner[[#This Row],[CodeIATA]],Geopositionnement[],6,FALSE)</f>
        <v>48.8027</v>
      </c>
    </row>
    <row r="879" spans="1:12" x14ac:dyDescent="0.25">
      <c r="A879" t="s">
        <v>3939</v>
      </c>
      <c r="B879" t="s">
        <v>3940</v>
      </c>
      <c r="D879" t="s">
        <v>3941</v>
      </c>
      <c r="E879" t="s">
        <v>3915</v>
      </c>
      <c r="F879" t="s">
        <v>3942</v>
      </c>
      <c r="G879">
        <v>4</v>
      </c>
      <c r="H879" s="1">
        <v>3327594287</v>
      </c>
      <c r="I879" t="s">
        <v>3917</v>
      </c>
      <c r="J879" t="s">
        <v>3918</v>
      </c>
      <c r="K879" t="str">
        <f>VLOOKUP(DataMiner[[#This Row],[CodeIATA]],Geopositionnement[],5,FALSE)</f>
        <v>54.964367</v>
      </c>
      <c r="L879" t="str">
        <f>VLOOKUP(DataMiner[[#This Row],[CodeIATA]],Geopositionnement[],6,FALSE)</f>
        <v>9.791731</v>
      </c>
    </row>
    <row r="880" spans="1:12" x14ac:dyDescent="0.25">
      <c r="A880" t="s">
        <v>852</v>
      </c>
      <c r="B880" t="s">
        <v>853</v>
      </c>
      <c r="C880" t="s">
        <v>807</v>
      </c>
      <c r="D880" t="s">
        <v>854</v>
      </c>
      <c r="E880" t="s">
        <v>801</v>
      </c>
      <c r="F880" t="s">
        <v>855</v>
      </c>
      <c r="G880">
        <v>9</v>
      </c>
      <c r="H880" s="1">
        <v>3327855403</v>
      </c>
      <c r="I880" t="s">
        <v>803</v>
      </c>
      <c r="J880" t="s">
        <v>804</v>
      </c>
      <c r="K880" t="str">
        <f>VLOOKUP(DataMiner[[#This Row],[CodeIATA]],Geopositionnement[],5,FALSE)</f>
        <v>-38.039444</v>
      </c>
      <c r="L880" t="str">
        <f>VLOOKUP(DataMiner[[#This Row],[CodeIATA]],Geopositionnement[],6,FALSE)</f>
        <v>144.469444</v>
      </c>
    </row>
    <row r="881" spans="1:12" x14ac:dyDescent="0.25">
      <c r="A881" t="s">
        <v>2412</v>
      </c>
      <c r="B881" t="s">
        <v>2413</v>
      </c>
      <c r="C881" t="s">
        <v>1935</v>
      </c>
      <c r="D881" t="s">
        <v>2414</v>
      </c>
      <c r="E881" t="s">
        <v>1903</v>
      </c>
      <c r="F881" t="s">
        <v>2415</v>
      </c>
      <c r="G881">
        <v>1</v>
      </c>
      <c r="H881" s="1">
        <v>3328275862</v>
      </c>
      <c r="I881" t="s">
        <v>1905</v>
      </c>
      <c r="J881" t="s">
        <v>1906</v>
      </c>
      <c r="K881" t="str">
        <f>VLOOKUP(DataMiner[[#This Row],[CodeIATA]],Geopositionnement[],5,FALSE)</f>
        <v>55.8656</v>
      </c>
      <c r="L881" t="str">
        <f>VLOOKUP(DataMiner[[#This Row],[CodeIATA]],Geopositionnement[],6,FALSE)</f>
        <v>-92.0814</v>
      </c>
    </row>
    <row r="882" spans="1:12" x14ac:dyDescent="0.25">
      <c r="A882" t="s">
        <v>1036</v>
      </c>
      <c r="B882" t="s">
        <v>1037</v>
      </c>
      <c r="C882" t="s">
        <v>799</v>
      </c>
      <c r="D882" t="s">
        <v>1038</v>
      </c>
      <c r="E882" t="s">
        <v>801</v>
      </c>
      <c r="F882" t="s">
        <v>1039</v>
      </c>
      <c r="G882">
        <v>3</v>
      </c>
      <c r="H882" s="1">
        <v>3329372397</v>
      </c>
      <c r="I882" t="s">
        <v>803</v>
      </c>
      <c r="J882" t="s">
        <v>804</v>
      </c>
      <c r="K882" t="str">
        <f>VLOOKUP(DataMiner[[#This Row],[CodeIATA]],Geopositionnement[],5,FALSE)</f>
        <v>-33.3817</v>
      </c>
      <c r="L882" t="str">
        <f>VLOOKUP(DataMiner[[#This Row],[CodeIATA]],Geopositionnement[],6,FALSE)</f>
        <v>149.133</v>
      </c>
    </row>
    <row r="883" spans="1:12" x14ac:dyDescent="0.25">
      <c r="A883" t="s">
        <v>10940</v>
      </c>
      <c r="B883" t="s">
        <v>10941</v>
      </c>
      <c r="D883" t="s">
        <v>10942</v>
      </c>
      <c r="E883" t="s">
        <v>10936</v>
      </c>
      <c r="F883" t="s">
        <v>10943</v>
      </c>
      <c r="G883">
        <v>4</v>
      </c>
      <c r="H883" s="1">
        <v>3330950550</v>
      </c>
      <c r="I883" t="s">
        <v>10938</v>
      </c>
      <c r="J883" t="s">
        <v>10939</v>
      </c>
      <c r="K883" t="str">
        <f>VLOOKUP(DataMiner[[#This Row],[CodeIATA]],Geopositionnement[],5,FALSE)</f>
        <v>-15.505033</v>
      </c>
      <c r="L883" t="str">
        <f>VLOOKUP(DataMiner[[#This Row],[CodeIATA]],Geopositionnement[],6,FALSE)</f>
        <v>167.219742</v>
      </c>
    </row>
    <row r="884" spans="1:12" x14ac:dyDescent="0.25">
      <c r="A884" t="s">
        <v>8727</v>
      </c>
      <c r="B884" t="s">
        <v>8728</v>
      </c>
      <c r="D884" t="s">
        <v>8729</v>
      </c>
      <c r="E884" t="s">
        <v>8659</v>
      </c>
      <c r="F884" t="s">
        <v>8730</v>
      </c>
      <c r="G884">
        <v>2</v>
      </c>
      <c r="H884" s="1">
        <v>3331165549</v>
      </c>
      <c r="I884" t="s">
        <v>8661</v>
      </c>
      <c r="J884" t="s">
        <v>8662</v>
      </c>
      <c r="K884" t="e">
        <f>VLOOKUP(DataMiner[[#This Row],[CodeIATA]],Geopositionnement[],5,FALSE)</f>
        <v>#N/A</v>
      </c>
      <c r="L884" t="e">
        <f>VLOOKUP(DataMiner[[#This Row],[CodeIATA]],Geopositionnement[],6,FALSE)</f>
        <v>#N/A</v>
      </c>
    </row>
    <row r="885" spans="1:12" x14ac:dyDescent="0.25">
      <c r="A885" t="s">
        <v>1016</v>
      </c>
      <c r="B885" t="s">
        <v>1017</v>
      </c>
      <c r="C885" t="s">
        <v>812</v>
      </c>
      <c r="D885" t="s">
        <v>1018</v>
      </c>
      <c r="E885" t="s">
        <v>801</v>
      </c>
      <c r="F885" t="s">
        <v>1019</v>
      </c>
      <c r="G885">
        <v>3</v>
      </c>
      <c r="H885" s="1">
        <v>3332166666</v>
      </c>
      <c r="I885" t="s">
        <v>803</v>
      </c>
      <c r="J885" t="s">
        <v>804</v>
      </c>
      <c r="K885" t="e">
        <f>VLOOKUP(DataMiner[[#This Row],[CodeIATA]],Geopositionnement[],5,FALSE)</f>
        <v>#N/A</v>
      </c>
      <c r="L885" t="e">
        <f>VLOOKUP(DataMiner[[#This Row],[CodeIATA]],Geopositionnement[],6,FALSE)</f>
        <v>#N/A</v>
      </c>
    </row>
    <row r="886" spans="1:12" x14ac:dyDescent="0.25">
      <c r="A886" t="s">
        <v>2138</v>
      </c>
      <c r="B886" t="s">
        <v>2139</v>
      </c>
      <c r="C886" t="s">
        <v>1913</v>
      </c>
      <c r="D886" t="s">
        <v>2140</v>
      </c>
      <c r="E886" t="s">
        <v>1903</v>
      </c>
      <c r="F886" t="s">
        <v>2141</v>
      </c>
      <c r="G886">
        <v>9</v>
      </c>
      <c r="H886" s="1">
        <v>3332925040</v>
      </c>
      <c r="I886" t="s">
        <v>1905</v>
      </c>
      <c r="J886" t="s">
        <v>1906</v>
      </c>
      <c r="K886" t="str">
        <f>VLOOKUP(DataMiner[[#This Row],[CodeIATA]],Geopositionnement[],5,FALSE)</f>
        <v>48.330555</v>
      </c>
      <c r="L886" t="str">
        <f>VLOOKUP(DataMiner[[#This Row],[CodeIATA]],Geopositionnement[],6,FALSE)</f>
        <v>-70.996391</v>
      </c>
    </row>
    <row r="887" spans="1:12" x14ac:dyDescent="0.25">
      <c r="A887" t="s">
        <v>6897</v>
      </c>
      <c r="B887" t="s">
        <v>6898</v>
      </c>
      <c r="D887" t="s">
        <v>6899</v>
      </c>
      <c r="E887" t="s">
        <v>6665</v>
      </c>
      <c r="F887" t="s">
        <v>6900</v>
      </c>
      <c r="G887">
        <v>1</v>
      </c>
      <c r="H887" s="1">
        <v>3333609918</v>
      </c>
      <c r="I887" t="s">
        <v>6667</v>
      </c>
      <c r="J887" t="s">
        <v>6668</v>
      </c>
      <c r="K887" t="str">
        <f>VLOOKUP(DataMiner[[#This Row],[CodeIATA]],Geopositionnement[],5,FALSE)</f>
        <v>21.114061</v>
      </c>
      <c r="L887" t="str">
        <f>VLOOKUP(DataMiner[[#This Row],[CodeIATA]],Geopositionnement[],6,FALSE)</f>
        <v>72.741792</v>
      </c>
    </row>
    <row r="888" spans="1:12" x14ac:dyDescent="0.25">
      <c r="A888" t="s">
        <v>3777</v>
      </c>
      <c r="B888" t="s">
        <v>3778</v>
      </c>
      <c r="D888" t="s">
        <v>3779</v>
      </c>
      <c r="E888" t="s">
        <v>3765</v>
      </c>
      <c r="F888" t="s">
        <v>3780</v>
      </c>
      <c r="G888">
        <v>1</v>
      </c>
      <c r="H888" s="1">
        <v>3334604391</v>
      </c>
      <c r="I888" t="s">
        <v>3767</v>
      </c>
      <c r="J888" t="s">
        <v>3768</v>
      </c>
      <c r="K888" t="str">
        <f>VLOOKUP(DataMiner[[#This Row],[CodeIATA]],Geopositionnement[],5,FALSE)</f>
        <v>9.97649</v>
      </c>
      <c r="L888" t="str">
        <f>VLOOKUP(DataMiner[[#This Row],[CodeIATA]],Geopositionnement[],6,FALSE)</f>
        <v>-85.653</v>
      </c>
    </row>
    <row r="889" spans="1:12" x14ac:dyDescent="0.25">
      <c r="A889" t="s">
        <v>8578</v>
      </c>
      <c r="B889" t="s">
        <v>8579</v>
      </c>
      <c r="D889" t="s">
        <v>8580</v>
      </c>
      <c r="E889" t="s">
        <v>8483</v>
      </c>
      <c r="F889" t="s">
        <v>8581</v>
      </c>
      <c r="G889">
        <v>1</v>
      </c>
      <c r="H889" s="1">
        <v>3335687832</v>
      </c>
      <c r="I889" t="s">
        <v>8485</v>
      </c>
      <c r="J889" t="s">
        <v>8486</v>
      </c>
      <c r="K889" t="str">
        <f>VLOOKUP(DataMiner[[#This Row],[CodeIATA]],Geopositionnement[],5,FALSE)</f>
        <v>70.355392</v>
      </c>
      <c r="L889" t="str">
        <f>VLOOKUP(DataMiner[[#This Row],[CodeIATA]],Geopositionnement[],6,FALSE)</f>
        <v>31.044889</v>
      </c>
    </row>
    <row r="890" spans="1:12" x14ac:dyDescent="0.25">
      <c r="A890" t="s">
        <v>2178</v>
      </c>
      <c r="B890" t="s">
        <v>2179</v>
      </c>
      <c r="C890" t="s">
        <v>1909</v>
      </c>
      <c r="D890" t="s">
        <v>2180</v>
      </c>
      <c r="E890" t="s">
        <v>1903</v>
      </c>
      <c r="F890" t="s">
        <v>2181</v>
      </c>
      <c r="G890">
        <v>4</v>
      </c>
      <c r="H890" s="1">
        <v>3337428540</v>
      </c>
      <c r="I890" t="s">
        <v>1905</v>
      </c>
      <c r="J890" t="s">
        <v>1906</v>
      </c>
      <c r="K890" t="str">
        <f>VLOOKUP(DataMiner[[#This Row],[CodeIATA]],Geopositionnement[],5,FALSE)</f>
        <v>49.463056</v>
      </c>
      <c r="L890" t="str">
        <f>VLOOKUP(DataMiner[[#This Row],[CodeIATA]],Geopositionnement[],6,FALSE)</f>
        <v>-119.602222</v>
      </c>
    </row>
    <row r="891" spans="1:12" x14ac:dyDescent="0.25">
      <c r="A891" t="s">
        <v>3850</v>
      </c>
      <c r="B891" t="s">
        <v>3851</v>
      </c>
      <c r="D891" t="s">
        <v>3852</v>
      </c>
      <c r="E891" t="s">
        <v>3834</v>
      </c>
      <c r="F891" t="s">
        <v>3853</v>
      </c>
      <c r="G891">
        <v>9</v>
      </c>
      <c r="H891" s="1">
        <v>3338596101</v>
      </c>
      <c r="I891" t="s">
        <v>3836</v>
      </c>
      <c r="J891" t="s">
        <v>3837</v>
      </c>
      <c r="K891" t="str">
        <f>VLOOKUP(DataMiner[[#This Row],[CodeIATA]],Geopositionnement[],5,FALSE)</f>
        <v>21.616453</v>
      </c>
      <c r="L891" t="str">
        <f>VLOOKUP(DataMiner[[#This Row],[CodeIATA]],Geopositionnement[],6,FALSE)</f>
        <v>-81.545989</v>
      </c>
    </row>
    <row r="892" spans="1:12" x14ac:dyDescent="0.25">
      <c r="A892" t="s">
        <v>5490</v>
      </c>
      <c r="B892" t="s">
        <v>5491</v>
      </c>
      <c r="C892" t="s">
        <v>4314</v>
      </c>
      <c r="D892" t="s">
        <v>5492</v>
      </c>
      <c r="E892" t="s">
        <v>4303</v>
      </c>
      <c r="F892" t="s">
        <v>5493</v>
      </c>
      <c r="G892">
        <v>4</v>
      </c>
      <c r="H892" s="1">
        <v>3338943774</v>
      </c>
      <c r="I892" t="s">
        <v>4305</v>
      </c>
      <c r="J892" t="s">
        <v>4306</v>
      </c>
      <c r="K892" t="str">
        <f>VLOOKUP(DataMiner[[#This Row],[CodeIATA]],Geopositionnement[],5,FALSE)</f>
        <v>37.625817</v>
      </c>
      <c r="L892" t="str">
        <f>VLOOKUP(DataMiner[[#This Row],[CodeIATA]],Geopositionnement[],6,FALSE)</f>
        <v>-120.954422</v>
      </c>
    </row>
    <row r="893" spans="1:12" x14ac:dyDescent="0.25">
      <c r="A893" t="s">
        <v>2460</v>
      </c>
      <c r="B893" t="s">
        <v>2461</v>
      </c>
      <c r="C893" t="s">
        <v>1913</v>
      </c>
      <c r="D893" t="s">
        <v>2462</v>
      </c>
      <c r="E893" t="s">
        <v>1903</v>
      </c>
      <c r="F893" t="s">
        <v>2463</v>
      </c>
      <c r="G893">
        <v>1</v>
      </c>
      <c r="H893" s="1">
        <v>3339077497</v>
      </c>
      <c r="I893" t="s">
        <v>1905</v>
      </c>
      <c r="J893" t="s">
        <v>1906</v>
      </c>
      <c r="K893" t="str">
        <f>VLOOKUP(DataMiner[[#This Row],[CodeIATA]],Geopositionnement[],5,FALSE)</f>
        <v>58.6678</v>
      </c>
      <c r="L893" t="str">
        <f>VLOOKUP(DataMiner[[#This Row],[CodeIATA]],Geopositionnement[],6,FALSE)</f>
        <v>-69.9558</v>
      </c>
    </row>
    <row r="894" spans="1:12" x14ac:dyDescent="0.25">
      <c r="A894" t="s">
        <v>2166</v>
      </c>
      <c r="B894" t="s">
        <v>2167</v>
      </c>
      <c r="C894" t="s">
        <v>1913</v>
      </c>
      <c r="D894" t="s">
        <v>2168</v>
      </c>
      <c r="E894" t="s">
        <v>1903</v>
      </c>
      <c r="F894" t="s">
        <v>2169</v>
      </c>
      <c r="G894">
        <v>4</v>
      </c>
      <c r="H894" s="1">
        <v>3340141729</v>
      </c>
      <c r="I894" t="s">
        <v>1905</v>
      </c>
      <c r="J894" t="s">
        <v>1906</v>
      </c>
      <c r="K894" t="str">
        <f>VLOOKUP(DataMiner[[#This Row],[CodeIATA]],Geopositionnement[],5,FALSE)</f>
        <v>53.625278</v>
      </c>
      <c r="L894" t="str">
        <f>VLOOKUP(DataMiner[[#This Row],[CodeIATA]],Geopositionnement[],6,FALSE)</f>
        <v>-77.704167</v>
      </c>
    </row>
    <row r="895" spans="1:12" x14ac:dyDescent="0.25">
      <c r="A895" t="s">
        <v>10482</v>
      </c>
      <c r="B895" t="s">
        <v>10483</v>
      </c>
      <c r="D895" t="s">
        <v>10484</v>
      </c>
      <c r="E895" t="s">
        <v>10485</v>
      </c>
      <c r="F895" t="s">
        <v>10486</v>
      </c>
      <c r="G895">
        <v>7</v>
      </c>
      <c r="H895" s="1">
        <v>3341017477</v>
      </c>
      <c r="I895" t="s">
        <v>10487</v>
      </c>
      <c r="J895" t="s">
        <v>10488</v>
      </c>
      <c r="K895" t="e">
        <f>VLOOKUP(DataMiner[[#This Row],[CodeIATA]],Geopositionnement[],5,FALSE)</f>
        <v>#N/A</v>
      </c>
      <c r="L895" t="e">
        <f>VLOOKUP(DataMiner[[#This Row],[CodeIATA]],Geopositionnement[],6,FALSE)</f>
        <v>#N/A</v>
      </c>
    </row>
    <row r="896" spans="1:12" x14ac:dyDescent="0.25">
      <c r="A896" t="s">
        <v>2298</v>
      </c>
      <c r="B896" t="s">
        <v>2299</v>
      </c>
      <c r="C896" t="s">
        <v>1901</v>
      </c>
      <c r="D896" t="s">
        <v>2300</v>
      </c>
      <c r="E896" t="s">
        <v>1903</v>
      </c>
      <c r="F896" t="s">
        <v>2301</v>
      </c>
      <c r="G896">
        <v>2</v>
      </c>
      <c r="H896" s="1">
        <v>3342200000</v>
      </c>
      <c r="I896" t="s">
        <v>1905</v>
      </c>
      <c r="J896" t="s">
        <v>1906</v>
      </c>
      <c r="K896" t="str">
        <f>VLOOKUP(DataMiner[[#This Row],[CodeIATA]],Geopositionnement[],5,FALSE)</f>
        <v>48.6542</v>
      </c>
      <c r="L896" t="str">
        <f>VLOOKUP(DataMiner[[#This Row],[CodeIATA]],Geopositionnement[],6,FALSE)</f>
        <v>-93.4397</v>
      </c>
    </row>
    <row r="897" spans="1:12" x14ac:dyDescent="0.25">
      <c r="A897" t="s">
        <v>1723</v>
      </c>
      <c r="B897" t="s">
        <v>1724</v>
      </c>
      <c r="C897" t="s">
        <v>1472</v>
      </c>
      <c r="D897" t="s">
        <v>1725</v>
      </c>
      <c r="E897" t="s">
        <v>1474</v>
      </c>
      <c r="F897" t="s">
        <v>1726</v>
      </c>
      <c r="G897">
        <v>1</v>
      </c>
      <c r="H897" s="1">
        <v>3342380714</v>
      </c>
      <c r="I897" t="s">
        <v>1476</v>
      </c>
      <c r="J897" t="s">
        <v>1477</v>
      </c>
      <c r="K897" t="e">
        <f>VLOOKUP(DataMiner[[#This Row],[CodeIATA]],Geopositionnement[],5,FALSE)</f>
        <v>#N/A</v>
      </c>
      <c r="L897" t="e">
        <f>VLOOKUP(DataMiner[[#This Row],[CodeIATA]],Geopositionnement[],6,FALSE)</f>
        <v>#N/A</v>
      </c>
    </row>
    <row r="898" spans="1:12" x14ac:dyDescent="0.25">
      <c r="A898" t="s">
        <v>7151</v>
      </c>
      <c r="B898" t="s">
        <v>7152</v>
      </c>
      <c r="D898" t="s">
        <v>7153</v>
      </c>
      <c r="E898" t="s">
        <v>7139</v>
      </c>
      <c r="F898" t="s">
        <v>7154</v>
      </c>
      <c r="G898">
        <v>2</v>
      </c>
      <c r="H898" s="1">
        <v>3342875783</v>
      </c>
      <c r="I898" t="s">
        <v>7141</v>
      </c>
      <c r="J898" t="s">
        <v>7142</v>
      </c>
      <c r="K898" t="str">
        <f>VLOOKUP(DataMiner[[#This Row],[CodeIATA]],Geopositionnement[],5,FALSE)</f>
        <v>66.058056</v>
      </c>
      <c r="L898" t="str">
        <f>VLOOKUP(DataMiner[[#This Row],[CodeIATA]],Geopositionnement[],6,FALSE)</f>
        <v>-23.135278</v>
      </c>
    </row>
    <row r="899" spans="1:12" x14ac:dyDescent="0.25">
      <c r="A899" t="s">
        <v>2826</v>
      </c>
      <c r="B899" t="s">
        <v>2827</v>
      </c>
      <c r="D899" t="s">
        <v>2828</v>
      </c>
      <c r="E899" t="s">
        <v>2814</v>
      </c>
      <c r="F899" t="s">
        <v>2829</v>
      </c>
      <c r="G899">
        <v>5</v>
      </c>
      <c r="H899" s="1">
        <v>3343094840</v>
      </c>
      <c r="I899" t="s">
        <v>2816</v>
      </c>
      <c r="J899" t="s">
        <v>2817</v>
      </c>
      <c r="K899" t="str">
        <f>VLOOKUP(DataMiner[[#This Row],[CodeIATA]],Geopositionnement[],5,FALSE)</f>
        <v>16.136531</v>
      </c>
      <c r="L899" t="str">
        <f>VLOOKUP(DataMiner[[#This Row],[CodeIATA]],Geopositionnement[],6,FALSE)</f>
        <v>-22.888897</v>
      </c>
    </row>
    <row r="900" spans="1:12" x14ac:dyDescent="0.25">
      <c r="A900" t="s">
        <v>7362</v>
      </c>
      <c r="B900" t="s">
        <v>7363</v>
      </c>
      <c r="D900" t="s">
        <v>7364</v>
      </c>
      <c r="E900" t="s">
        <v>7211</v>
      </c>
      <c r="F900" t="s">
        <v>7365</v>
      </c>
      <c r="G900">
        <v>2</v>
      </c>
      <c r="H900" s="1">
        <v>3343333700</v>
      </c>
      <c r="I900" t="s">
        <v>7213</v>
      </c>
      <c r="J900" t="s">
        <v>7214</v>
      </c>
      <c r="K900" t="e">
        <f>VLOOKUP(DataMiner[[#This Row],[CodeIATA]],Geopositionnement[],5,FALSE)</f>
        <v>#N/A</v>
      </c>
      <c r="L900" t="e">
        <f>VLOOKUP(DataMiner[[#This Row],[CodeIATA]],Geopositionnement[],6,FALSE)</f>
        <v>#N/A</v>
      </c>
    </row>
    <row r="901" spans="1:12" x14ac:dyDescent="0.25">
      <c r="A901" t="s">
        <v>6029</v>
      </c>
      <c r="B901" t="s">
        <v>6030</v>
      </c>
      <c r="D901" t="s">
        <v>6031</v>
      </c>
      <c r="E901" t="s">
        <v>5977</v>
      </c>
      <c r="F901" t="s">
        <v>6032</v>
      </c>
      <c r="G901">
        <v>7</v>
      </c>
      <c r="H901" s="1">
        <v>3343511017</v>
      </c>
      <c r="I901" t="s">
        <v>5979</v>
      </c>
      <c r="J901" t="s">
        <v>5980</v>
      </c>
      <c r="K901" t="str">
        <f>VLOOKUP(DataMiner[[#This Row],[CodeIATA]],Geopositionnement[],5,FALSE)</f>
        <v>62.399453</v>
      </c>
      <c r="L901" t="str">
        <f>VLOOKUP(DataMiner[[#This Row],[CodeIATA]],Geopositionnement[],6,FALSE)</f>
        <v>25.678253</v>
      </c>
    </row>
    <row r="902" spans="1:12" x14ac:dyDescent="0.25">
      <c r="A902" t="s">
        <v>9312</v>
      </c>
      <c r="B902" t="s">
        <v>9313</v>
      </c>
      <c r="D902" t="s">
        <v>9314</v>
      </c>
      <c r="E902" t="s">
        <v>9297</v>
      </c>
      <c r="F902" t="s">
        <v>9315</v>
      </c>
      <c r="G902">
        <v>2</v>
      </c>
      <c r="H902" s="1">
        <v>3344438508</v>
      </c>
      <c r="I902" t="s">
        <v>9299</v>
      </c>
      <c r="J902" t="s">
        <v>9300</v>
      </c>
      <c r="K902" t="str">
        <f>VLOOKUP(DataMiner[[#This Row],[CodeIATA]],Geopositionnement[],5,FALSE)</f>
        <v>18.1158</v>
      </c>
      <c r="L902" t="str">
        <f>VLOOKUP(DataMiner[[#This Row],[CodeIATA]],Geopositionnement[],6,FALSE)</f>
        <v>-65.4227</v>
      </c>
    </row>
    <row r="903" spans="1:12" x14ac:dyDescent="0.25">
      <c r="A903" t="s">
        <v>5404</v>
      </c>
      <c r="B903" t="s">
        <v>4375</v>
      </c>
      <c r="C903" t="s">
        <v>817</v>
      </c>
      <c r="D903" t="s">
        <v>5405</v>
      </c>
      <c r="E903" t="s">
        <v>4303</v>
      </c>
      <c r="F903" t="s">
        <v>5406</v>
      </c>
      <c r="G903">
        <v>9</v>
      </c>
      <c r="H903" s="1">
        <v>3347077124</v>
      </c>
      <c r="I903" t="s">
        <v>4305</v>
      </c>
      <c r="J903" t="s">
        <v>4306</v>
      </c>
      <c r="K903" t="str">
        <f>VLOOKUP(DataMiner[[#This Row],[CodeIATA]],Geopositionnement[],5,FALSE)</f>
        <v>47.53</v>
      </c>
      <c r="L903" t="str">
        <f>VLOOKUP(DataMiner[[#This Row],[CodeIATA]],Geopositionnement[],6,FALSE)</f>
        <v>-122.301947</v>
      </c>
    </row>
    <row r="904" spans="1:12" x14ac:dyDescent="0.25">
      <c r="A904" t="s">
        <v>2444</v>
      </c>
      <c r="B904" t="s">
        <v>2445</v>
      </c>
      <c r="C904" t="s">
        <v>1913</v>
      </c>
      <c r="D904" t="s">
        <v>2446</v>
      </c>
      <c r="E904" t="s">
        <v>1903</v>
      </c>
      <c r="F904" t="s">
        <v>2447</v>
      </c>
      <c r="G904">
        <v>1</v>
      </c>
      <c r="H904" s="1">
        <v>3347077497</v>
      </c>
      <c r="I904" t="s">
        <v>1905</v>
      </c>
      <c r="J904" t="s">
        <v>1906</v>
      </c>
      <c r="K904" t="str">
        <f>VLOOKUP(DataMiner[[#This Row],[CodeIATA]],Geopositionnement[],5,FALSE)</f>
        <v>53.0106</v>
      </c>
      <c r="L904" t="str">
        <f>VLOOKUP(DataMiner[[#This Row],[CodeIATA]],Geopositionnement[],6,FALSE)</f>
        <v>-78.8311</v>
      </c>
    </row>
    <row r="905" spans="1:12" x14ac:dyDescent="0.25">
      <c r="A905" t="s">
        <v>2448</v>
      </c>
      <c r="B905" t="s">
        <v>2449</v>
      </c>
      <c r="C905" t="s">
        <v>1913</v>
      </c>
      <c r="D905" t="s">
        <v>2450</v>
      </c>
      <c r="E905" t="s">
        <v>1903</v>
      </c>
      <c r="F905" t="s">
        <v>2451</v>
      </c>
      <c r="G905">
        <v>1</v>
      </c>
      <c r="H905" s="1">
        <v>3347077497</v>
      </c>
      <c r="I905" t="s">
        <v>1905</v>
      </c>
      <c r="J905" t="s">
        <v>1906</v>
      </c>
      <c r="K905" t="str">
        <f>VLOOKUP(DataMiner[[#This Row],[CodeIATA]],Geopositionnement[],5,FALSE)</f>
        <v>52.2264</v>
      </c>
      <c r="L905" t="str">
        <f>VLOOKUP(DataMiner[[#This Row],[CodeIATA]],Geopositionnement[],6,FALSE)</f>
        <v>-78.5225</v>
      </c>
    </row>
    <row r="906" spans="1:12" x14ac:dyDescent="0.25">
      <c r="A906" t="s">
        <v>7868</v>
      </c>
      <c r="B906" t="s">
        <v>7869</v>
      </c>
      <c r="D906" t="s">
        <v>7870</v>
      </c>
      <c r="E906" t="s">
        <v>7844</v>
      </c>
      <c r="F906" t="s">
        <v>7871</v>
      </c>
      <c r="G906">
        <v>1</v>
      </c>
      <c r="H906" s="1">
        <v>3347234377</v>
      </c>
      <c r="I906" t="s">
        <v>7846</v>
      </c>
      <c r="J906" t="s">
        <v>7847</v>
      </c>
      <c r="K906" t="str">
        <f>VLOOKUP(DataMiner[[#This Row],[CodeIATA]],Geopositionnement[],5,FALSE)</f>
        <v>-17.093889</v>
      </c>
      <c r="L906" t="str">
        <f>VLOOKUP(DataMiner[[#This Row],[CodeIATA]],Geopositionnement[],6,FALSE)</f>
        <v>49.815834</v>
      </c>
    </row>
    <row r="907" spans="1:12" x14ac:dyDescent="0.25">
      <c r="A907" t="s">
        <v>8889</v>
      </c>
      <c r="B907" t="s">
        <v>8890</v>
      </c>
      <c r="D907" t="s">
        <v>8891</v>
      </c>
      <c r="E907" t="s">
        <v>8861</v>
      </c>
      <c r="F907" t="s">
        <v>8892</v>
      </c>
      <c r="G907">
        <v>7</v>
      </c>
      <c r="H907" s="1">
        <v>3348717987</v>
      </c>
      <c r="I907" t="s">
        <v>8863</v>
      </c>
      <c r="J907" t="s">
        <v>8864</v>
      </c>
      <c r="K907" t="str">
        <f>VLOOKUP(DataMiner[[#This Row],[CodeIATA]],Geopositionnement[],5,FALSE)</f>
        <v>27.721989</v>
      </c>
      <c r="L907" t="str">
        <f>VLOOKUP(DataMiner[[#This Row],[CodeIATA]],Geopositionnement[],6,FALSE)</f>
        <v>68.791683</v>
      </c>
    </row>
    <row r="908" spans="1:12" x14ac:dyDescent="0.25">
      <c r="A908" t="s">
        <v>6227</v>
      </c>
      <c r="B908" t="s">
        <v>6228</v>
      </c>
      <c r="D908" t="s">
        <v>6229</v>
      </c>
      <c r="E908" t="s">
        <v>6068</v>
      </c>
      <c r="F908" t="s">
        <v>6230</v>
      </c>
      <c r="G908">
        <v>3</v>
      </c>
      <c r="H908" s="1">
        <v>3348982874</v>
      </c>
      <c r="I908" t="s">
        <v>6070</v>
      </c>
      <c r="J908" t="s">
        <v>6071</v>
      </c>
      <c r="K908" t="str">
        <f>VLOOKUP(DataMiner[[#This Row],[CodeIATA]],Geopositionnement[],5,FALSE)</f>
        <v>45.929233</v>
      </c>
      <c r="L908" t="str">
        <f>VLOOKUP(DataMiner[[#This Row],[CodeIATA]],Geopositionnement[],6,FALSE)</f>
        <v>6.098764</v>
      </c>
    </row>
    <row r="909" spans="1:12" x14ac:dyDescent="0.25">
      <c r="A909" t="s">
        <v>10608</v>
      </c>
      <c r="B909" t="s">
        <v>10609</v>
      </c>
      <c r="D909" t="s">
        <v>10610</v>
      </c>
      <c r="E909" t="s">
        <v>10573</v>
      </c>
      <c r="F909" t="s">
        <v>10611</v>
      </c>
      <c r="G909">
        <v>3</v>
      </c>
      <c r="H909" s="1">
        <v>3349372607</v>
      </c>
      <c r="I909" t="s">
        <v>10575</v>
      </c>
      <c r="J909" t="s">
        <v>10576</v>
      </c>
      <c r="K909" t="str">
        <f>VLOOKUP(DataMiner[[#This Row],[CodeIATA]],Geopositionnement[],5,FALSE)</f>
        <v>12.274572</v>
      </c>
      <c r="L909" t="str">
        <f>VLOOKUP(DataMiner[[#This Row],[CodeIATA]],Geopositionnement[],6,FALSE)</f>
        <v>102.318958</v>
      </c>
    </row>
    <row r="910" spans="1:12" x14ac:dyDescent="0.25">
      <c r="A910" t="s">
        <v>3306</v>
      </c>
      <c r="B910" t="s">
        <v>3307</v>
      </c>
      <c r="D910" t="s">
        <v>3308</v>
      </c>
      <c r="E910" t="s">
        <v>2916</v>
      </c>
      <c r="F910" t="s">
        <v>3309</v>
      </c>
      <c r="G910">
        <v>8</v>
      </c>
      <c r="H910" s="1">
        <v>3351438410</v>
      </c>
      <c r="I910" t="s">
        <v>2918</v>
      </c>
      <c r="J910" t="s">
        <v>2919</v>
      </c>
      <c r="K910" t="e">
        <f>VLOOKUP(DataMiner[[#This Row],[CodeIATA]],Geopositionnement[],5,FALSE)</f>
        <v>#N/A</v>
      </c>
      <c r="L910" t="e">
        <f>VLOOKUP(DataMiner[[#This Row],[CodeIATA]],Geopositionnement[],6,FALSE)</f>
        <v>#N/A</v>
      </c>
    </row>
    <row r="911" spans="1:12" x14ac:dyDescent="0.25">
      <c r="A911" t="s">
        <v>97</v>
      </c>
      <c r="B911" t="s">
        <v>98</v>
      </c>
      <c r="D911" t="s">
        <v>99</v>
      </c>
      <c r="E911" t="s">
        <v>58</v>
      </c>
      <c r="F911" t="s">
        <v>100</v>
      </c>
      <c r="G911">
        <v>3</v>
      </c>
      <c r="H911" s="1">
        <v>3351796953</v>
      </c>
      <c r="I911" t="s">
        <v>60</v>
      </c>
      <c r="J911" t="s">
        <v>61</v>
      </c>
      <c r="K911" t="e">
        <f>VLOOKUP(DataMiner[[#This Row],[CodeIATA]],Geopositionnement[],5,FALSE)</f>
        <v>#N/A</v>
      </c>
      <c r="L911" t="e">
        <f>VLOOKUP(DataMiner[[#This Row],[CodeIATA]],Geopositionnement[],6,FALSE)</f>
        <v>#N/A</v>
      </c>
    </row>
    <row r="912" spans="1:12" x14ac:dyDescent="0.25">
      <c r="A912" t="s">
        <v>10276</v>
      </c>
      <c r="B912" t="s">
        <v>10277</v>
      </c>
      <c r="D912" t="s">
        <v>10278</v>
      </c>
      <c r="E912" t="s">
        <v>10252</v>
      </c>
      <c r="F912" t="s">
        <v>10279</v>
      </c>
      <c r="G912">
        <v>9</v>
      </c>
      <c r="H912" s="1">
        <v>3351856613</v>
      </c>
      <c r="I912" t="s">
        <v>10254</v>
      </c>
      <c r="J912" t="s">
        <v>10255</v>
      </c>
      <c r="K912" t="str">
        <f>VLOOKUP(DataMiner[[#This Row],[CodeIATA]],Geopositionnement[],5,FALSE)</f>
        <v>12.0535</v>
      </c>
      <c r="L912" t="str">
        <f>VLOOKUP(DataMiner[[#This Row],[CodeIATA]],Geopositionnement[],6,FALSE)</f>
        <v>24.9562</v>
      </c>
    </row>
    <row r="913" spans="1:12" x14ac:dyDescent="0.25">
      <c r="A913" t="s">
        <v>6239</v>
      </c>
      <c r="B913" t="s">
        <v>6240</v>
      </c>
      <c r="D913" t="s">
        <v>6241</v>
      </c>
      <c r="E913" t="s">
        <v>6068</v>
      </c>
      <c r="F913" t="s">
        <v>6242</v>
      </c>
      <c r="G913">
        <v>5</v>
      </c>
      <c r="H913" s="1">
        <v>3353213688</v>
      </c>
      <c r="I913" t="s">
        <v>6070</v>
      </c>
      <c r="J913" t="s">
        <v>6071</v>
      </c>
      <c r="K913" t="str">
        <f>VLOOKUP(DataMiner[[#This Row],[CodeIATA]],Geopositionnement[],5,FALSE)</f>
        <v>45.150833</v>
      </c>
      <c r="L913" t="str">
        <f>VLOOKUP(DataMiner[[#This Row],[CodeIATA]],Geopositionnement[],6,FALSE)</f>
        <v>1.469167</v>
      </c>
    </row>
    <row r="914" spans="1:12" x14ac:dyDescent="0.25">
      <c r="A914" t="s">
        <v>9883</v>
      </c>
      <c r="B914" t="s">
        <v>9884</v>
      </c>
      <c r="D914" t="s">
        <v>9885</v>
      </c>
      <c r="E914" t="s">
        <v>9730</v>
      </c>
      <c r="F914" t="s">
        <v>9886</v>
      </c>
      <c r="G914">
        <v>8</v>
      </c>
      <c r="H914" s="1">
        <v>3353423943</v>
      </c>
      <c r="I914" t="s">
        <v>9732</v>
      </c>
      <c r="J914" t="s">
        <v>9733</v>
      </c>
      <c r="K914" t="str">
        <f>VLOOKUP(DataMiner[[#This Row],[CodeIATA]],Geopositionnement[],5,FALSE)</f>
        <v>50.425394</v>
      </c>
      <c r="L914" t="str">
        <f>VLOOKUP(DataMiner[[#This Row],[CodeIATA]],Geopositionnement[],6,FALSE)</f>
        <v>127.412478</v>
      </c>
    </row>
    <row r="915" spans="1:12" x14ac:dyDescent="0.25">
      <c r="A915" t="s">
        <v>2170</v>
      </c>
      <c r="B915" t="s">
        <v>2171</v>
      </c>
      <c r="C915" t="s">
        <v>1901</v>
      </c>
      <c r="D915" t="s">
        <v>2172</v>
      </c>
      <c r="E915" t="s">
        <v>1903</v>
      </c>
      <c r="F915" t="s">
        <v>2173</v>
      </c>
      <c r="G915">
        <v>4</v>
      </c>
      <c r="H915" s="1">
        <v>3353428540</v>
      </c>
      <c r="I915" t="s">
        <v>1905</v>
      </c>
      <c r="J915" t="s">
        <v>1906</v>
      </c>
      <c r="K915" t="str">
        <f>VLOOKUP(DataMiner[[#This Row],[CodeIATA]],Geopositionnement[],5,FALSE)</f>
        <v>49.831667</v>
      </c>
      <c r="L915" t="str">
        <f>VLOOKUP(DataMiner[[#This Row],[CodeIATA]],Geopositionnement[],6,FALSE)</f>
        <v>-92.744167</v>
      </c>
    </row>
    <row r="916" spans="1:12" x14ac:dyDescent="0.25">
      <c r="A916" t="s">
        <v>3373</v>
      </c>
      <c r="B916" t="s">
        <v>3374</v>
      </c>
      <c r="D916" t="s">
        <v>3375</v>
      </c>
      <c r="E916" t="s">
        <v>2916</v>
      </c>
      <c r="F916" t="s">
        <v>3376</v>
      </c>
      <c r="G916">
        <v>6</v>
      </c>
      <c r="H916" s="1">
        <v>3355486542</v>
      </c>
      <c r="I916" t="s">
        <v>2918</v>
      </c>
      <c r="J916" t="s">
        <v>2919</v>
      </c>
      <c r="K916" t="str">
        <f>VLOOKUP(DataMiner[[#This Row],[CodeIATA]],Geopositionnement[],5,FALSE)</f>
        <v>40.0603</v>
      </c>
      <c r="L916" t="str">
        <f>VLOOKUP(DataMiner[[#This Row],[CodeIATA]],Geopositionnement[],6,FALSE)</f>
        <v>113.482</v>
      </c>
    </row>
    <row r="917" spans="1:12" x14ac:dyDescent="0.25">
      <c r="A917" t="s">
        <v>9239</v>
      </c>
      <c r="B917" t="s">
        <v>9240</v>
      </c>
      <c r="D917" t="s">
        <v>9241</v>
      </c>
      <c r="E917" t="s">
        <v>9208</v>
      </c>
      <c r="F917" t="s">
        <v>9242</v>
      </c>
      <c r="G917">
        <v>1</v>
      </c>
      <c r="H917" s="1">
        <v>3355780714</v>
      </c>
      <c r="I917" t="s">
        <v>9210</v>
      </c>
      <c r="J917" t="s">
        <v>9211</v>
      </c>
      <c r="K917" t="str">
        <f>VLOOKUP(DataMiner[[#This Row],[CodeIATA]],Geopositionnement[],5,FALSE)</f>
        <v>-15.119617</v>
      </c>
      <c r="L917" t="str">
        <f>VLOOKUP(DataMiner[[#This Row],[CodeIATA]],Geopositionnement[],6,FALSE)</f>
        <v>-148.230697</v>
      </c>
    </row>
    <row r="918" spans="1:12" x14ac:dyDescent="0.25">
      <c r="A918" t="s">
        <v>3190</v>
      </c>
      <c r="B918" t="s">
        <v>3191</v>
      </c>
      <c r="D918" t="s">
        <v>3192</v>
      </c>
      <c r="E918" t="s">
        <v>2916</v>
      </c>
      <c r="F918" t="s">
        <v>3193</v>
      </c>
      <c r="G918">
        <v>8</v>
      </c>
      <c r="H918" s="1">
        <v>3355809294</v>
      </c>
      <c r="I918" t="s">
        <v>2918</v>
      </c>
      <c r="J918" t="s">
        <v>2919</v>
      </c>
      <c r="K918" t="e">
        <f>VLOOKUP(DataMiner[[#This Row],[CodeIATA]],Geopositionnement[],5,FALSE)</f>
        <v>#N/A</v>
      </c>
      <c r="L918" t="e">
        <f>VLOOKUP(DataMiner[[#This Row],[CodeIATA]],Geopositionnement[],6,FALSE)</f>
        <v>#N/A</v>
      </c>
    </row>
    <row r="919" spans="1:12" x14ac:dyDescent="0.25">
      <c r="A919" t="s">
        <v>1311</v>
      </c>
      <c r="B919" t="s">
        <v>1312</v>
      </c>
      <c r="D919" t="s">
        <v>1313</v>
      </c>
      <c r="E919" t="s">
        <v>1303</v>
      </c>
      <c r="F919" t="s">
        <v>1314</v>
      </c>
      <c r="G919">
        <v>6</v>
      </c>
      <c r="H919" s="1">
        <v>3357746405</v>
      </c>
      <c r="I919" t="s">
        <v>1305</v>
      </c>
      <c r="J919" t="s">
        <v>1306</v>
      </c>
      <c r="K919" t="str">
        <f>VLOOKUP(DataMiner[[#This Row],[CodeIATA]],Geopositionnement[],5,FALSE)</f>
        <v>23.1838</v>
      </c>
      <c r="L919" t="str">
        <f>VLOOKUP(DataMiner[[#This Row],[CodeIATA]],Geopositionnement[],6,FALSE)</f>
        <v>89.160833</v>
      </c>
    </row>
    <row r="920" spans="1:12" x14ac:dyDescent="0.25">
      <c r="A920" t="s">
        <v>9515</v>
      </c>
      <c r="B920" t="s">
        <v>9516</v>
      </c>
      <c r="D920" t="s">
        <v>9517</v>
      </c>
      <c r="E920" t="s">
        <v>9468</v>
      </c>
      <c r="F920" t="s">
        <v>9518</v>
      </c>
      <c r="G920">
        <v>4</v>
      </c>
      <c r="H920" s="1">
        <v>3358160469</v>
      </c>
      <c r="I920" t="s">
        <v>9470</v>
      </c>
      <c r="J920" t="s">
        <v>9471</v>
      </c>
      <c r="K920" t="str">
        <f>VLOOKUP(DataMiner[[#This Row],[CodeIATA]],Geopositionnement[],5,FALSE)</f>
        <v>46.17655</v>
      </c>
      <c r="L920" t="str">
        <f>VLOOKUP(DataMiner[[#This Row],[CodeIATA]],Geopositionnement[],6,FALSE)</f>
        <v>21.262022</v>
      </c>
    </row>
    <row r="921" spans="1:12" x14ac:dyDescent="0.25">
      <c r="A921" t="s">
        <v>6909</v>
      </c>
      <c r="B921" t="s">
        <v>6910</v>
      </c>
      <c r="D921" t="s">
        <v>6911</v>
      </c>
      <c r="E921" t="s">
        <v>6665</v>
      </c>
      <c r="F921" t="s">
        <v>6912</v>
      </c>
      <c r="G921">
        <v>1</v>
      </c>
      <c r="H921" s="1">
        <v>3359542590</v>
      </c>
      <c r="I921" t="s">
        <v>6667</v>
      </c>
      <c r="J921" t="s">
        <v>6668</v>
      </c>
      <c r="K921" t="str">
        <f>VLOOKUP(DataMiner[[#This Row],[CodeIATA]],Geopositionnement[],5,FALSE)</f>
        <v>31.876706</v>
      </c>
      <c r="L921" t="str">
        <f>VLOOKUP(DataMiner[[#This Row],[CodeIATA]],Geopositionnement[],6,FALSE)</f>
        <v>77.154367</v>
      </c>
    </row>
    <row r="922" spans="1:12" x14ac:dyDescent="0.25">
      <c r="A922" t="s">
        <v>1716</v>
      </c>
      <c r="B922" t="s">
        <v>1512</v>
      </c>
      <c r="C922" t="s">
        <v>1513</v>
      </c>
      <c r="D922" t="s">
        <v>1717</v>
      </c>
      <c r="E922" t="s">
        <v>1474</v>
      </c>
      <c r="F922" t="s">
        <v>1718</v>
      </c>
      <c r="G922">
        <v>2</v>
      </c>
      <c r="H922" s="1">
        <v>3359958282</v>
      </c>
      <c r="I922" t="s">
        <v>1476</v>
      </c>
      <c r="J922" t="s">
        <v>1477</v>
      </c>
      <c r="K922" t="e">
        <f>VLOOKUP(DataMiner[[#This Row],[CodeIATA]],Geopositionnement[],5,FALSE)</f>
        <v>#N/A</v>
      </c>
      <c r="L922" t="e">
        <f>VLOOKUP(DataMiner[[#This Row],[CodeIATA]],Geopositionnement[],6,FALSE)</f>
        <v>#N/A</v>
      </c>
    </row>
    <row r="923" spans="1:12" x14ac:dyDescent="0.25">
      <c r="A923" t="s">
        <v>5440</v>
      </c>
      <c r="B923" t="s">
        <v>5441</v>
      </c>
      <c r="C923" t="s">
        <v>4550</v>
      </c>
      <c r="D923" t="s">
        <v>5442</v>
      </c>
      <c r="E923" t="s">
        <v>4303</v>
      </c>
      <c r="F923" t="s">
        <v>5443</v>
      </c>
      <c r="G923">
        <v>4</v>
      </c>
      <c r="H923" s="1">
        <v>3359984823</v>
      </c>
      <c r="I923" t="s">
        <v>4305</v>
      </c>
      <c r="J923" t="s">
        <v>4306</v>
      </c>
      <c r="K923" t="str">
        <f>VLOOKUP(DataMiner[[#This Row],[CodeIATA]],Geopositionnement[],5,FALSE)</f>
        <v>59.044667</v>
      </c>
      <c r="L923" t="str">
        <f>VLOOKUP(DataMiner[[#This Row],[CodeIATA]],Geopositionnement[],6,FALSE)</f>
        <v>-158.5055</v>
      </c>
    </row>
    <row r="924" spans="1:12" x14ac:dyDescent="0.25">
      <c r="A924" t="s">
        <v>443</v>
      </c>
      <c r="B924" t="s">
        <v>444</v>
      </c>
      <c r="D924" t="s">
        <v>445</v>
      </c>
      <c r="E924" t="s">
        <v>423</v>
      </c>
      <c r="F924" t="s">
        <v>446</v>
      </c>
      <c r="G924">
        <v>10</v>
      </c>
      <c r="H924" s="1">
        <v>3360417222</v>
      </c>
      <c r="I924" t="s">
        <v>425</v>
      </c>
      <c r="J924" t="s">
        <v>426</v>
      </c>
      <c r="K924" t="str">
        <f>VLOOKUP(DataMiner[[#This Row],[CodeIATA]],Geopositionnement[],5,FALSE)</f>
        <v>-12.4792</v>
      </c>
      <c r="L924" t="str">
        <f>VLOOKUP(DataMiner[[#This Row],[CodeIATA]],Geopositionnement[],6,FALSE)</f>
        <v>13.4869</v>
      </c>
    </row>
    <row r="925" spans="1:12" x14ac:dyDescent="0.25">
      <c r="A925" t="s">
        <v>7531</v>
      </c>
      <c r="B925" t="s">
        <v>7532</v>
      </c>
      <c r="D925" t="s">
        <v>7533</v>
      </c>
      <c r="E925" t="s">
        <v>7398</v>
      </c>
      <c r="F925" t="s">
        <v>7534</v>
      </c>
      <c r="G925">
        <v>4</v>
      </c>
      <c r="H925" s="1">
        <v>3360536087</v>
      </c>
      <c r="I925" t="s">
        <v>7400</v>
      </c>
      <c r="J925" t="s">
        <v>7401</v>
      </c>
      <c r="K925" t="e">
        <f>VLOOKUP(DataMiner[[#This Row],[CodeIATA]],Geopositionnement[],5,FALSE)</f>
        <v>#N/A</v>
      </c>
      <c r="L925" t="e">
        <f>VLOOKUP(DataMiner[[#This Row],[CodeIATA]],Geopositionnement[],6,FALSE)</f>
        <v>#N/A</v>
      </c>
    </row>
    <row r="926" spans="1:12" x14ac:dyDescent="0.25">
      <c r="A926" t="s">
        <v>2274</v>
      </c>
      <c r="B926" t="s">
        <v>2275</v>
      </c>
      <c r="C926" t="s">
        <v>1913</v>
      </c>
      <c r="D926" t="s">
        <v>2276</v>
      </c>
      <c r="E926" t="s">
        <v>1903</v>
      </c>
      <c r="F926" t="s">
        <v>2277</v>
      </c>
      <c r="G926">
        <v>2</v>
      </c>
      <c r="H926" s="1">
        <v>3360818604</v>
      </c>
      <c r="I926" t="s">
        <v>1905</v>
      </c>
      <c r="J926" t="s">
        <v>1906</v>
      </c>
      <c r="K926" t="str">
        <f>VLOOKUP(DataMiner[[#This Row],[CodeIATA]],Geopositionnement[],5,FALSE)</f>
        <v>50.4689</v>
      </c>
      <c r="L926" t="str">
        <f>VLOOKUP(DataMiner[[#This Row],[CodeIATA]],Geopositionnement[],6,FALSE)</f>
        <v>-59.6367</v>
      </c>
    </row>
    <row r="927" spans="1:12" x14ac:dyDescent="0.25">
      <c r="A927" t="s">
        <v>7982</v>
      </c>
      <c r="B927" t="s">
        <v>7983</v>
      </c>
      <c r="D927" t="s">
        <v>7984</v>
      </c>
      <c r="E927" t="s">
        <v>7985</v>
      </c>
      <c r="F927" t="s">
        <v>7986</v>
      </c>
      <c r="G927">
        <v>7</v>
      </c>
      <c r="H927" s="1">
        <v>3361293853</v>
      </c>
      <c r="I927" t="s">
        <v>7987</v>
      </c>
      <c r="J927" t="s">
        <v>7988</v>
      </c>
      <c r="K927" t="str">
        <f>VLOOKUP(DataMiner[[#This Row],[CodeIATA]],Geopositionnement[],5,FALSE)</f>
        <v>-0.693342</v>
      </c>
      <c r="L927" t="str">
        <f>VLOOKUP(DataMiner[[#This Row],[CodeIATA]],Geopositionnement[],6,FALSE)</f>
        <v>73.1556</v>
      </c>
    </row>
    <row r="928" spans="1:12" x14ac:dyDescent="0.25">
      <c r="A928" t="s">
        <v>2889</v>
      </c>
      <c r="B928" t="s">
        <v>2890</v>
      </c>
      <c r="D928" t="s">
        <v>2891</v>
      </c>
      <c r="E928" t="s">
        <v>2845</v>
      </c>
      <c r="F928" t="s">
        <v>2892</v>
      </c>
      <c r="G928">
        <v>3</v>
      </c>
      <c r="H928" s="1">
        <v>3362272422</v>
      </c>
      <c r="I928" t="s">
        <v>2847</v>
      </c>
      <c r="J928" t="s">
        <v>2848</v>
      </c>
      <c r="K928">
        <f>VLOOKUP(DataMiner[[#This Row],[CodeIATA]],Geopositionnement[],5,FALSE)</f>
        <v>-27</v>
      </c>
      <c r="L928">
        <f>VLOOKUP(DataMiner[[#This Row],[CodeIATA]],Geopositionnement[],6,FALSE)</f>
        <v>-70</v>
      </c>
    </row>
    <row r="929" spans="1:12" x14ac:dyDescent="0.25">
      <c r="A929" t="s">
        <v>2338</v>
      </c>
      <c r="B929" t="s">
        <v>2339</v>
      </c>
      <c r="C929" t="s">
        <v>2030</v>
      </c>
      <c r="D929" t="s">
        <v>2340</v>
      </c>
      <c r="E929" t="s">
        <v>1903</v>
      </c>
      <c r="F929" t="s">
        <v>2341</v>
      </c>
      <c r="G929">
        <v>1</v>
      </c>
      <c r="H929" s="1">
        <v>3362465472</v>
      </c>
      <c r="I929" t="s">
        <v>1905</v>
      </c>
      <c r="J929" t="s">
        <v>1906</v>
      </c>
      <c r="K929" t="str">
        <f>VLOOKUP(DataMiner[[#This Row],[CodeIATA]],Geopositionnement[],5,FALSE)</f>
        <v>69.546667</v>
      </c>
      <c r="L929" t="str">
        <f>VLOOKUP(DataMiner[[#This Row],[CodeIATA]],Geopositionnement[],6,FALSE)</f>
        <v>-93.576667</v>
      </c>
    </row>
    <row r="930" spans="1:12" x14ac:dyDescent="0.25">
      <c r="A930" t="s">
        <v>3270</v>
      </c>
      <c r="B930" t="s">
        <v>3271</v>
      </c>
      <c r="D930" t="s">
        <v>3272</v>
      </c>
      <c r="E930" t="s">
        <v>2916</v>
      </c>
      <c r="F930" t="s">
        <v>3273</v>
      </c>
      <c r="G930">
        <v>6</v>
      </c>
      <c r="H930" s="1">
        <v>3362608247</v>
      </c>
      <c r="I930" t="s">
        <v>2918</v>
      </c>
      <c r="J930" t="s">
        <v>2919</v>
      </c>
      <c r="K930" t="str">
        <f>VLOOKUP(DataMiner[[#This Row],[CodeIATA]],Geopositionnement[],5,FALSE)</f>
        <v>23.738333</v>
      </c>
      <c r="L930" t="str">
        <f>VLOOKUP(DataMiner[[#This Row],[CodeIATA]],Geopositionnement[],6,FALSE)</f>
        <v>100.025</v>
      </c>
    </row>
    <row r="931" spans="1:12" x14ac:dyDescent="0.25">
      <c r="A931" t="s">
        <v>416</v>
      </c>
      <c r="B931" t="s">
        <v>417</v>
      </c>
      <c r="D931" t="s">
        <v>418</v>
      </c>
      <c r="E931" t="s">
        <v>270</v>
      </c>
      <c r="F931" t="s">
        <v>419</v>
      </c>
      <c r="G931">
        <v>2</v>
      </c>
      <c r="H931" s="1">
        <v>3364205679</v>
      </c>
      <c r="I931" t="s">
        <v>272</v>
      </c>
      <c r="J931" t="s">
        <v>273</v>
      </c>
      <c r="K931" t="e">
        <f>VLOOKUP(DataMiner[[#This Row],[CodeIATA]],Geopositionnement[],5,FALSE)</f>
        <v>#N/A</v>
      </c>
      <c r="L931" t="e">
        <f>VLOOKUP(DataMiner[[#This Row],[CodeIATA]],Geopositionnement[],6,FALSE)</f>
        <v>#N/A</v>
      </c>
    </row>
    <row r="932" spans="1:12" x14ac:dyDescent="0.25">
      <c r="A932" t="s">
        <v>2436</v>
      </c>
      <c r="B932" t="s">
        <v>2437</v>
      </c>
      <c r="C932" t="s">
        <v>1901</v>
      </c>
      <c r="D932" t="s">
        <v>2438</v>
      </c>
      <c r="E932" t="s">
        <v>1903</v>
      </c>
      <c r="F932" t="s">
        <v>2439</v>
      </c>
      <c r="G932">
        <v>1</v>
      </c>
      <c r="H932" s="1">
        <v>3364699064</v>
      </c>
      <c r="I932" t="s">
        <v>1905</v>
      </c>
      <c r="J932" t="s">
        <v>1906</v>
      </c>
      <c r="K932" t="str">
        <f>VLOOKUP(DataMiner[[#This Row],[CodeIATA]],Geopositionnement[],5,FALSE)</f>
        <v>52.2014</v>
      </c>
      <c r="L932" t="str">
        <f>VLOOKUP(DataMiner[[#This Row],[CodeIATA]],Geopositionnement[],6,FALSE)</f>
        <v>-81.6969</v>
      </c>
    </row>
    <row r="933" spans="1:12" x14ac:dyDescent="0.25">
      <c r="A933" t="s">
        <v>7939</v>
      </c>
      <c r="B933" t="s">
        <v>7940</v>
      </c>
      <c r="D933" t="s">
        <v>7941</v>
      </c>
      <c r="E933" t="s">
        <v>7883</v>
      </c>
      <c r="F933" t="s">
        <v>7942</v>
      </c>
      <c r="G933">
        <v>1</v>
      </c>
      <c r="H933" s="1">
        <v>3364896994</v>
      </c>
      <c r="I933" t="s">
        <v>7885</v>
      </c>
      <c r="J933" t="s">
        <v>7886</v>
      </c>
      <c r="K933" t="str">
        <f>VLOOKUP(DataMiner[[#This Row],[CodeIATA]],Geopositionnement[],5,FALSE)</f>
        <v>4.048333</v>
      </c>
      <c r="L933" t="str">
        <f>VLOOKUP(DataMiner[[#This Row],[CodeIATA]],Geopositionnement[],6,FALSE)</f>
        <v>114.805</v>
      </c>
    </row>
    <row r="934" spans="1:12" x14ac:dyDescent="0.25">
      <c r="A934" t="s">
        <v>2310</v>
      </c>
      <c r="B934" t="s">
        <v>2311</v>
      </c>
      <c r="C934" t="s">
        <v>1913</v>
      </c>
      <c r="D934" t="s">
        <v>2312</v>
      </c>
      <c r="E934" t="s">
        <v>1903</v>
      </c>
      <c r="F934" t="s">
        <v>2313</v>
      </c>
      <c r="G934">
        <v>2</v>
      </c>
      <c r="H934" s="1">
        <v>3365534725</v>
      </c>
      <c r="I934" t="s">
        <v>1905</v>
      </c>
      <c r="J934" t="s">
        <v>1906</v>
      </c>
      <c r="K934" t="str">
        <f>VLOOKUP(DataMiner[[#This Row],[CodeIATA]],Geopositionnement[],5,FALSE)</f>
        <v>51.6911</v>
      </c>
      <c r="L934" t="str">
        <f>VLOOKUP(DataMiner[[#This Row],[CodeIATA]],Geopositionnement[],6,FALSE)</f>
        <v>-76.1356</v>
      </c>
    </row>
    <row r="935" spans="1:12" x14ac:dyDescent="0.25">
      <c r="A935" t="s">
        <v>10766</v>
      </c>
      <c r="B935" t="s">
        <v>10767</v>
      </c>
      <c r="D935" t="s">
        <v>10768</v>
      </c>
      <c r="E935" t="s">
        <v>10698</v>
      </c>
      <c r="F935" t="s">
        <v>10769</v>
      </c>
      <c r="G935">
        <v>10</v>
      </c>
      <c r="H935" s="1">
        <v>3365678399</v>
      </c>
      <c r="I935" t="s">
        <v>10700</v>
      </c>
      <c r="J935" t="s">
        <v>10701</v>
      </c>
      <c r="K935" t="str">
        <f>VLOOKUP(DataMiner[[#This Row],[CodeIATA]],Geopositionnement[],5,FALSE)</f>
        <v>38.747769</v>
      </c>
      <c r="L935" t="str">
        <f>VLOOKUP(DataMiner[[#This Row],[CodeIATA]],Geopositionnement[],6,FALSE)</f>
        <v>41.661236</v>
      </c>
    </row>
    <row r="936" spans="1:12" x14ac:dyDescent="0.25">
      <c r="A936" t="s">
        <v>8806</v>
      </c>
      <c r="B936" t="s">
        <v>8807</v>
      </c>
      <c r="D936" t="s">
        <v>8808</v>
      </c>
      <c r="E936" t="s">
        <v>8770</v>
      </c>
      <c r="F936" t="s">
        <v>8809</v>
      </c>
      <c r="G936">
        <v>1</v>
      </c>
      <c r="H936" s="1">
        <v>3365887832</v>
      </c>
      <c r="I936" t="s">
        <v>8772</v>
      </c>
      <c r="J936" t="s">
        <v>8773</v>
      </c>
      <c r="K936" t="str">
        <f>VLOOKUP(DataMiner[[#This Row],[CodeIATA]],Geopositionnement[],5,FALSE)</f>
        <v>27.6781</v>
      </c>
      <c r="L936" t="str">
        <f>VLOOKUP(DataMiner[[#This Row],[CodeIATA]],Geopositionnement[],6,FALSE)</f>
        <v>84.4294</v>
      </c>
    </row>
    <row r="937" spans="1:12" x14ac:dyDescent="0.25">
      <c r="A937" t="s">
        <v>1008</v>
      </c>
      <c r="B937" t="s">
        <v>1009</v>
      </c>
      <c r="C937" t="s">
        <v>822</v>
      </c>
      <c r="D937" t="s">
        <v>1010</v>
      </c>
      <c r="E937" t="s">
        <v>801</v>
      </c>
      <c r="F937" t="s">
        <v>1011</v>
      </c>
      <c r="G937">
        <v>3</v>
      </c>
      <c r="H937" s="1">
        <v>3366118203</v>
      </c>
      <c r="I937" t="s">
        <v>803</v>
      </c>
      <c r="J937" t="s">
        <v>804</v>
      </c>
      <c r="K937" t="str">
        <f>VLOOKUP(DataMiner[[#This Row],[CodeIATA]],Geopositionnement[],5,FALSE)</f>
        <v>-33.0589</v>
      </c>
      <c r="L937" t="str">
        <f>VLOOKUP(DataMiner[[#This Row],[CodeIATA]],Geopositionnement[],6,FALSE)</f>
        <v>137.514</v>
      </c>
    </row>
    <row r="938" spans="1:12" x14ac:dyDescent="0.25">
      <c r="A938" t="s">
        <v>7155</v>
      </c>
      <c r="B938" t="s">
        <v>7156</v>
      </c>
      <c r="D938" t="s">
        <v>7157</v>
      </c>
      <c r="E938" t="s">
        <v>7139</v>
      </c>
      <c r="F938" t="s">
        <v>7158</v>
      </c>
      <c r="G938">
        <v>1</v>
      </c>
      <c r="H938" s="1">
        <v>3367101098</v>
      </c>
      <c r="I938" t="s">
        <v>7141</v>
      </c>
      <c r="J938" t="s">
        <v>7142</v>
      </c>
      <c r="K938" t="e">
        <f>VLOOKUP(DataMiner[[#This Row],[CodeIATA]],Geopositionnement[],5,FALSE)</f>
        <v>#N/A</v>
      </c>
      <c r="L938" t="e">
        <f>VLOOKUP(DataMiner[[#This Row],[CodeIATA]],Geopositionnement[],6,FALSE)</f>
        <v>#N/A</v>
      </c>
    </row>
    <row r="939" spans="1:12" x14ac:dyDescent="0.25">
      <c r="A939" t="s">
        <v>10612</v>
      </c>
      <c r="B939" t="s">
        <v>10613</v>
      </c>
      <c r="D939" t="s">
        <v>10614</v>
      </c>
      <c r="E939" t="s">
        <v>10573</v>
      </c>
      <c r="F939" t="s">
        <v>10615</v>
      </c>
      <c r="G939">
        <v>5</v>
      </c>
      <c r="H939" s="1">
        <v>3368033333</v>
      </c>
      <c r="I939" t="s">
        <v>10575</v>
      </c>
      <c r="J939" t="s">
        <v>10576</v>
      </c>
      <c r="K939" t="str">
        <f>VLOOKUP(DataMiner[[#This Row],[CodeIATA]],Geopositionnement[],5,FALSE)</f>
        <v>17.237992</v>
      </c>
      <c r="L939" t="str">
        <f>VLOOKUP(DataMiner[[#This Row],[CodeIATA]],Geopositionnement[],6,FALSE)</f>
        <v>99.818183</v>
      </c>
    </row>
    <row r="940" spans="1:12" x14ac:dyDescent="0.25">
      <c r="A940" t="s">
        <v>3369</v>
      </c>
      <c r="B940" t="s">
        <v>3370</v>
      </c>
      <c r="D940" t="s">
        <v>3371</v>
      </c>
      <c r="E940" t="s">
        <v>2916</v>
      </c>
      <c r="F940" t="s">
        <v>3372</v>
      </c>
      <c r="G940">
        <v>7</v>
      </c>
      <c r="H940" s="1">
        <v>3369128620</v>
      </c>
      <c r="I940" t="s">
        <v>2918</v>
      </c>
      <c r="J940" t="s">
        <v>2919</v>
      </c>
      <c r="K940" t="str">
        <f>VLOOKUP(DataMiner[[#This Row],[CodeIATA]],Geopositionnement[],5,FALSE)</f>
        <v>47.239628</v>
      </c>
      <c r="L940" t="str">
        <f>VLOOKUP(DataMiner[[#This Row],[CodeIATA]],Geopositionnement[],6,FALSE)</f>
        <v>123.918131</v>
      </c>
    </row>
    <row r="941" spans="1:12" x14ac:dyDescent="0.25">
      <c r="A941" t="s">
        <v>1020</v>
      </c>
      <c r="B941" t="s">
        <v>1021</v>
      </c>
      <c r="C941" t="s">
        <v>822</v>
      </c>
      <c r="D941" t="s">
        <v>1022</v>
      </c>
      <c r="E941" t="s">
        <v>801</v>
      </c>
      <c r="F941" t="s">
        <v>1023</v>
      </c>
      <c r="G941">
        <v>2</v>
      </c>
      <c r="H941" s="1">
        <v>3370205259</v>
      </c>
      <c r="I941" t="s">
        <v>803</v>
      </c>
      <c r="J941" t="s">
        <v>804</v>
      </c>
      <c r="K941" t="str">
        <f>VLOOKUP(DataMiner[[#This Row],[CodeIATA]],Geopositionnement[],5,FALSE)</f>
        <v>-35.713889</v>
      </c>
      <c r="L941" t="str">
        <f>VLOOKUP(DataMiner[[#This Row],[CodeIATA]],Geopositionnement[],6,FALSE)</f>
        <v>137.521389</v>
      </c>
    </row>
    <row r="942" spans="1:12" x14ac:dyDescent="0.25">
      <c r="A942" t="s">
        <v>10989</v>
      </c>
      <c r="B942" t="s">
        <v>10990</v>
      </c>
      <c r="D942" t="s">
        <v>10991</v>
      </c>
      <c r="E942" t="s">
        <v>10969</v>
      </c>
      <c r="F942" t="s">
        <v>10992</v>
      </c>
      <c r="G942">
        <v>6</v>
      </c>
      <c r="H942" s="1">
        <v>3371121422</v>
      </c>
      <c r="I942" t="s">
        <v>10971</v>
      </c>
      <c r="J942" t="s">
        <v>10972</v>
      </c>
      <c r="K942" t="str">
        <f>VLOOKUP(DataMiner[[#This Row],[CodeIATA]],Geopositionnement[],5,FALSE)</f>
        <v>20.819386</v>
      </c>
      <c r="L942" t="str">
        <f>VLOOKUP(DataMiner[[#This Row],[CodeIATA]],Geopositionnement[],6,FALSE)</f>
        <v>106.724989</v>
      </c>
    </row>
    <row r="943" spans="1:12" x14ac:dyDescent="0.25">
      <c r="A943" t="s">
        <v>2162</v>
      </c>
      <c r="B943" t="s">
        <v>2163</v>
      </c>
      <c r="C943" t="s">
        <v>1909</v>
      </c>
      <c r="D943" t="s">
        <v>2164</v>
      </c>
      <c r="E943" t="s">
        <v>1903</v>
      </c>
      <c r="F943" t="s">
        <v>2165</v>
      </c>
      <c r="G943">
        <v>4</v>
      </c>
      <c r="H943" s="1">
        <v>3372302395</v>
      </c>
      <c r="I943" t="s">
        <v>1905</v>
      </c>
      <c r="J943" t="s">
        <v>1906</v>
      </c>
      <c r="K943" t="str">
        <f>VLOOKUP(DataMiner[[#This Row],[CodeIATA]],Geopositionnement[],5,FALSE)</f>
        <v>54.28611</v>
      </c>
      <c r="L943" t="str">
        <f>VLOOKUP(DataMiner[[#This Row],[CodeIATA]],Geopositionnement[],6,FALSE)</f>
        <v>-130.444722</v>
      </c>
    </row>
    <row r="944" spans="1:12" x14ac:dyDescent="0.25">
      <c r="A944" t="s">
        <v>2428</v>
      </c>
      <c r="B944" t="s">
        <v>2429</v>
      </c>
      <c r="C944" t="s">
        <v>1901</v>
      </c>
      <c r="D944" t="s">
        <v>2430</v>
      </c>
      <c r="E944" t="s">
        <v>1903</v>
      </c>
      <c r="F944" t="s">
        <v>2431</v>
      </c>
      <c r="G944">
        <v>1</v>
      </c>
      <c r="H944" s="1">
        <v>3372699064</v>
      </c>
      <c r="I944" t="s">
        <v>1905</v>
      </c>
      <c r="J944" t="s">
        <v>1906</v>
      </c>
      <c r="K944" t="str">
        <f>VLOOKUP(DataMiner[[#This Row],[CodeIATA]],Geopositionnement[],5,FALSE)</f>
        <v>51.8197</v>
      </c>
      <c r="L944" t="str">
        <f>VLOOKUP(DataMiner[[#This Row],[CodeIATA]],Geopositionnement[],6,FALSE)</f>
        <v>-93.9733</v>
      </c>
    </row>
    <row r="945" spans="1:12" x14ac:dyDescent="0.25">
      <c r="A945" t="s">
        <v>3606</v>
      </c>
      <c r="B945" t="s">
        <v>3607</v>
      </c>
      <c r="D945" t="s">
        <v>3608</v>
      </c>
      <c r="E945" t="s">
        <v>3518</v>
      </c>
      <c r="F945" t="s">
        <v>3609</v>
      </c>
      <c r="G945">
        <v>4</v>
      </c>
      <c r="H945" s="1">
        <v>3372870757</v>
      </c>
      <c r="I945" t="s">
        <v>3520</v>
      </c>
      <c r="J945" t="s">
        <v>3521</v>
      </c>
      <c r="K945" t="str">
        <f>VLOOKUP(DataMiner[[#This Row],[CodeIATA]],Geopositionnement[],5,FALSE)</f>
        <v>7.024331</v>
      </c>
      <c r="L945" t="str">
        <f>VLOOKUP(DataMiner[[#This Row],[CodeIATA]],Geopositionnement[],6,FALSE)</f>
        <v>-73.8068</v>
      </c>
    </row>
    <row r="946" spans="1:12" x14ac:dyDescent="0.25">
      <c r="A946" t="s">
        <v>183</v>
      </c>
      <c r="B946" t="s">
        <v>184</v>
      </c>
      <c r="D946" t="s">
        <v>185</v>
      </c>
      <c r="E946" t="s">
        <v>139</v>
      </c>
      <c r="F946" t="s">
        <v>186</v>
      </c>
      <c r="G946">
        <v>8</v>
      </c>
      <c r="H946" s="1">
        <v>3373000000</v>
      </c>
      <c r="I946" t="s">
        <v>141</v>
      </c>
      <c r="J946" t="s">
        <v>142</v>
      </c>
      <c r="K946" t="str">
        <f>VLOOKUP(DataMiner[[#This Row],[CodeIATA]],Geopositionnement[],5,FALSE)</f>
        <v>35.752106</v>
      </c>
      <c r="L946" t="str">
        <f>VLOOKUP(DataMiner[[#This Row],[CodeIATA]],Geopositionnement[],6,FALSE)</f>
        <v>6.308589</v>
      </c>
    </row>
    <row r="947" spans="1:12" x14ac:dyDescent="0.25">
      <c r="A947" t="s">
        <v>8790</v>
      </c>
      <c r="B947" t="s">
        <v>8791</v>
      </c>
      <c r="D947" t="s">
        <v>8792</v>
      </c>
      <c r="E947" t="s">
        <v>8770</v>
      </c>
      <c r="F947" t="s">
        <v>8793</v>
      </c>
      <c r="G947">
        <v>3</v>
      </c>
      <c r="H947" s="1">
        <v>3374360631</v>
      </c>
      <c r="I947" t="s">
        <v>8772</v>
      </c>
      <c r="J947" t="s">
        <v>8773</v>
      </c>
      <c r="K947" t="str">
        <f>VLOOKUP(DataMiner[[#This Row],[CodeIATA]],Geopositionnement[],5,FALSE)</f>
        <v>27.505703</v>
      </c>
      <c r="L947" t="str">
        <f>VLOOKUP(DataMiner[[#This Row],[CodeIATA]],Geopositionnement[],6,FALSE)</f>
        <v>83.41625</v>
      </c>
    </row>
    <row r="948" spans="1:12" x14ac:dyDescent="0.25">
      <c r="A948" t="s">
        <v>2134</v>
      </c>
      <c r="B948" t="s">
        <v>2135</v>
      </c>
      <c r="C948" t="s">
        <v>1909</v>
      </c>
      <c r="D948" t="s">
        <v>2136</v>
      </c>
      <c r="E948" t="s">
        <v>1903</v>
      </c>
      <c r="F948" t="s">
        <v>2137</v>
      </c>
      <c r="G948">
        <v>6</v>
      </c>
      <c r="H948" s="1">
        <v>3374396409</v>
      </c>
      <c r="I948" t="s">
        <v>1905</v>
      </c>
      <c r="J948" t="s">
        <v>1906</v>
      </c>
      <c r="K948" t="str">
        <f>VLOOKUP(DataMiner[[#This Row],[CodeIATA]],Geopositionnement[],5,FALSE)</f>
        <v>49.612222</v>
      </c>
      <c r="L948" t="str">
        <f>VLOOKUP(DataMiner[[#This Row],[CodeIATA]],Geopositionnement[],6,FALSE)</f>
        <v>-115.781944</v>
      </c>
    </row>
    <row r="949" spans="1:12" x14ac:dyDescent="0.25">
      <c r="A949" t="s">
        <v>3602</v>
      </c>
      <c r="B949" t="s">
        <v>3603</v>
      </c>
      <c r="D949" t="s">
        <v>3604</v>
      </c>
      <c r="E949" t="s">
        <v>3518</v>
      </c>
      <c r="F949" t="s">
        <v>3605</v>
      </c>
      <c r="G949">
        <v>5</v>
      </c>
      <c r="H949" s="1">
        <v>3376215825</v>
      </c>
      <c r="I949" t="s">
        <v>3520</v>
      </c>
      <c r="J949" t="s">
        <v>3521</v>
      </c>
      <c r="K949" t="str">
        <f>VLOOKUP(DataMiner[[#This Row],[CodeIATA]],Geopositionnement[],5,FALSE)</f>
        <v>-4.193549</v>
      </c>
      <c r="L949" t="str">
        <f>VLOOKUP(DataMiner[[#This Row],[CodeIATA]],Geopositionnement[],6,FALSE)</f>
        <v>-69.943163</v>
      </c>
    </row>
    <row r="950" spans="1:12" x14ac:dyDescent="0.25">
      <c r="A950" t="s">
        <v>3453</v>
      </c>
      <c r="B950" t="s">
        <v>3454</v>
      </c>
      <c r="D950" t="s">
        <v>3455</v>
      </c>
      <c r="E950" t="s">
        <v>2916</v>
      </c>
      <c r="F950" t="s">
        <v>3456</v>
      </c>
      <c r="G950">
        <v>6</v>
      </c>
      <c r="H950" s="1">
        <v>3376361987</v>
      </c>
      <c r="I950" t="s">
        <v>2918</v>
      </c>
      <c r="J950" t="s">
        <v>2919</v>
      </c>
      <c r="K950" t="str">
        <f>VLOOKUP(DataMiner[[#This Row],[CodeIATA]],Geopositionnement[],5,FALSE)</f>
        <v>39.794444</v>
      </c>
      <c r="L950" t="str">
        <f>VLOOKUP(DataMiner[[#This Row],[CodeIATA]],Geopositionnement[],6,FALSE)</f>
        <v>106.799444</v>
      </c>
    </row>
    <row r="951" spans="1:12" x14ac:dyDescent="0.25">
      <c r="A951" t="s">
        <v>9115</v>
      </c>
      <c r="B951" t="s">
        <v>9116</v>
      </c>
      <c r="D951" t="s">
        <v>9117</v>
      </c>
      <c r="E951" t="s">
        <v>8991</v>
      </c>
      <c r="F951" t="s">
        <v>9118</v>
      </c>
      <c r="G951">
        <v>3</v>
      </c>
      <c r="H951" s="1">
        <v>3377052300</v>
      </c>
      <c r="I951" t="s">
        <v>8993</v>
      </c>
      <c r="J951" t="s">
        <v>8994</v>
      </c>
      <c r="K951" t="str">
        <f>VLOOKUP(DataMiner[[#This Row],[CodeIATA]],Geopositionnement[],5,FALSE)</f>
        <v>9.757567</v>
      </c>
      <c r="L951" t="str">
        <f>VLOOKUP(DataMiner[[#This Row],[CodeIATA]],Geopositionnement[],6,FALSE)</f>
        <v>125.479328</v>
      </c>
    </row>
    <row r="952" spans="1:12" x14ac:dyDescent="0.25">
      <c r="A952" t="s">
        <v>8555</v>
      </c>
      <c r="B952" t="s">
        <v>8556</v>
      </c>
      <c r="D952" t="s">
        <v>8557</v>
      </c>
      <c r="E952" t="s">
        <v>8483</v>
      </c>
      <c r="F952" t="s">
        <v>8558</v>
      </c>
      <c r="G952">
        <v>2</v>
      </c>
      <c r="H952" s="1">
        <v>3380418149</v>
      </c>
      <c r="I952" t="s">
        <v>8485</v>
      </c>
      <c r="J952" t="s">
        <v>8486</v>
      </c>
      <c r="K952" t="str">
        <f>VLOOKUP(DataMiner[[#This Row],[CodeIATA]],Geopositionnement[],5,FALSE)</f>
        <v>59.185</v>
      </c>
      <c r="L952" t="str">
        <f>VLOOKUP(DataMiner[[#This Row],[CodeIATA]],Geopositionnement[],6,FALSE)</f>
        <v>9.566944</v>
      </c>
    </row>
    <row r="953" spans="1:12" x14ac:dyDescent="0.25">
      <c r="A953" t="s">
        <v>7124</v>
      </c>
      <c r="B953" t="s">
        <v>7125</v>
      </c>
      <c r="D953" t="s">
        <v>7126</v>
      </c>
      <c r="E953" t="s">
        <v>7100</v>
      </c>
      <c r="F953" t="s">
        <v>7127</v>
      </c>
      <c r="G953">
        <v>1</v>
      </c>
      <c r="H953" s="1">
        <v>3380841430</v>
      </c>
      <c r="I953" t="s">
        <v>7102</v>
      </c>
      <c r="J953" t="s">
        <v>7103</v>
      </c>
      <c r="K953" t="str">
        <f>VLOOKUP(DataMiner[[#This Row],[CodeIATA]],Geopositionnement[],5,FALSE)</f>
        <v>54.280214</v>
      </c>
      <c r="L953" t="str">
        <f>VLOOKUP(DataMiner[[#This Row],[CodeIATA]],Geopositionnement[],6,FALSE)</f>
        <v>-8.599206</v>
      </c>
    </row>
    <row r="954" spans="1:12" x14ac:dyDescent="0.25">
      <c r="A954" t="s">
        <v>5936</v>
      </c>
      <c r="B954" t="s">
        <v>5937</v>
      </c>
      <c r="D954" t="s">
        <v>5938</v>
      </c>
      <c r="E954" t="s">
        <v>4303</v>
      </c>
      <c r="F954" t="s">
        <v>5939</v>
      </c>
      <c r="G954">
        <v>10</v>
      </c>
      <c r="H954" s="1">
        <v>3381081909</v>
      </c>
      <c r="I954" t="s">
        <v>4305</v>
      </c>
      <c r="J954" t="s">
        <v>4306</v>
      </c>
      <c r="K954" t="e">
        <f>VLOOKUP(DataMiner[[#This Row],[CodeIATA]],Geopositionnement[],5,FALSE)</f>
        <v>#N/A</v>
      </c>
      <c r="L954" t="e">
        <f>VLOOKUP(DataMiner[[#This Row],[CodeIATA]],Geopositionnement[],6,FALSE)</f>
        <v>#N/A</v>
      </c>
    </row>
    <row r="955" spans="1:12" x14ac:dyDescent="0.25">
      <c r="A955" t="s">
        <v>5428</v>
      </c>
      <c r="B955" t="s">
        <v>5429</v>
      </c>
      <c r="C955" t="s">
        <v>4550</v>
      </c>
      <c r="D955" t="s">
        <v>5430</v>
      </c>
      <c r="E955" t="s">
        <v>4303</v>
      </c>
      <c r="F955" t="s">
        <v>5431</v>
      </c>
      <c r="G955">
        <v>4</v>
      </c>
      <c r="H955" s="1">
        <v>3381419919</v>
      </c>
      <c r="I955" t="s">
        <v>4305</v>
      </c>
      <c r="J955" t="s">
        <v>4306</v>
      </c>
      <c r="K955" t="str">
        <f>VLOOKUP(DataMiner[[#This Row],[CodeIATA]],Geopositionnement[],5,FALSE)</f>
        <v>70.19475</v>
      </c>
      <c r="L955" t="str">
        <f>VLOOKUP(DataMiner[[#This Row],[CodeIATA]],Geopositionnement[],6,FALSE)</f>
        <v>-148.465167</v>
      </c>
    </row>
    <row r="956" spans="1:12" x14ac:dyDescent="0.25">
      <c r="A956" t="s">
        <v>8413</v>
      </c>
      <c r="B956" t="s">
        <v>8414</v>
      </c>
      <c r="D956" t="s">
        <v>8415</v>
      </c>
      <c r="E956" t="s">
        <v>8390</v>
      </c>
      <c r="F956" t="s">
        <v>8416</v>
      </c>
      <c r="G956">
        <v>5</v>
      </c>
      <c r="H956" s="1">
        <v>3382167547</v>
      </c>
      <c r="I956" t="s">
        <v>8392</v>
      </c>
      <c r="J956" t="s">
        <v>8393</v>
      </c>
      <c r="K956" t="str">
        <f>VLOOKUP(DataMiner[[#This Row],[CodeIATA]],Geopositionnement[],5,FALSE)</f>
        <v>-22.9799</v>
      </c>
      <c r="L956" t="str">
        <f>VLOOKUP(DataMiner[[#This Row],[CodeIATA]],Geopositionnement[],6,FALSE)</f>
        <v>14.6453</v>
      </c>
    </row>
    <row r="957" spans="1:12" x14ac:dyDescent="0.25">
      <c r="A957" t="s">
        <v>5424</v>
      </c>
      <c r="B957" t="s">
        <v>5425</v>
      </c>
      <c r="C957" t="s">
        <v>817</v>
      </c>
      <c r="D957" t="s">
        <v>5426</v>
      </c>
      <c r="E957" t="s">
        <v>4303</v>
      </c>
      <c r="F957" t="s">
        <v>5427</v>
      </c>
      <c r="G957">
        <v>5</v>
      </c>
      <c r="H957" s="1">
        <v>3382399514</v>
      </c>
      <c r="I957" t="s">
        <v>4305</v>
      </c>
      <c r="J957" t="s">
        <v>4306</v>
      </c>
      <c r="K957" t="str">
        <f>VLOOKUP(DataMiner[[#This Row],[CodeIATA]],Geopositionnement[],5,FALSE)</f>
        <v>46.743861</v>
      </c>
      <c r="L957" t="str">
        <f>VLOOKUP(DataMiner[[#This Row],[CodeIATA]],Geopositionnement[],6,FALSE)</f>
        <v>-117.109583</v>
      </c>
    </row>
    <row r="958" spans="1:12" x14ac:dyDescent="0.25">
      <c r="A958" t="s">
        <v>3594</v>
      </c>
      <c r="B958" t="s">
        <v>3595</v>
      </c>
      <c r="D958" t="s">
        <v>3596</v>
      </c>
      <c r="E958" t="s">
        <v>3518</v>
      </c>
      <c r="F958" t="s">
        <v>3597</v>
      </c>
      <c r="G958">
        <v>5</v>
      </c>
      <c r="H958" s="1">
        <v>3382567365</v>
      </c>
      <c r="I958" t="s">
        <v>3520</v>
      </c>
      <c r="J958" t="s">
        <v>3521</v>
      </c>
      <c r="K958" t="str">
        <f>VLOOKUP(DataMiner[[#This Row],[CodeIATA]],Geopositionnement[],5,FALSE)</f>
        <v>7.033</v>
      </c>
      <c r="L958" t="str">
        <f>VLOOKUP(DataMiner[[#This Row],[CodeIATA]],Geopositionnement[],6,FALSE)</f>
        <v>-77.2</v>
      </c>
    </row>
    <row r="959" spans="1:12" x14ac:dyDescent="0.25">
      <c r="A959" t="s">
        <v>1683</v>
      </c>
      <c r="B959" t="s">
        <v>1684</v>
      </c>
      <c r="C959" t="s">
        <v>1472</v>
      </c>
      <c r="D959" t="s">
        <v>1685</v>
      </c>
      <c r="E959" t="s">
        <v>1474</v>
      </c>
      <c r="F959" t="s">
        <v>1686</v>
      </c>
      <c r="G959">
        <v>3</v>
      </c>
      <c r="H959" s="1">
        <v>3383227007</v>
      </c>
      <c r="I959" t="s">
        <v>1476</v>
      </c>
      <c r="J959" t="s">
        <v>1477</v>
      </c>
      <c r="K959" t="str">
        <f>VLOOKUP(DataMiner[[#This Row],[CodeIATA]],Geopositionnement[],5,FALSE)</f>
        <v>-22.345042</v>
      </c>
      <c r="L959" t="str">
        <f>VLOOKUP(DataMiner[[#This Row],[CodeIATA]],Geopositionnement[],6,FALSE)</f>
        <v>-49.0538</v>
      </c>
    </row>
    <row r="960" spans="1:12" x14ac:dyDescent="0.25">
      <c r="A960" t="s">
        <v>6021</v>
      </c>
      <c r="B960" t="s">
        <v>6022</v>
      </c>
      <c r="D960" t="s">
        <v>6023</v>
      </c>
      <c r="E960" t="s">
        <v>5977</v>
      </c>
      <c r="F960" t="s">
        <v>6024</v>
      </c>
      <c r="G960">
        <v>7</v>
      </c>
      <c r="H960" s="1">
        <v>3385301907</v>
      </c>
      <c r="I960" t="s">
        <v>5979</v>
      </c>
      <c r="J960" t="s">
        <v>5980</v>
      </c>
      <c r="K960" t="str">
        <f>VLOOKUP(DataMiner[[#This Row],[CodeIATA]],Geopositionnement[],5,FALSE)</f>
        <v>65.781889</v>
      </c>
      <c r="L960" t="str">
        <f>VLOOKUP(DataMiner[[#This Row],[CodeIATA]],Geopositionnement[],6,FALSE)</f>
        <v>24.5991</v>
      </c>
    </row>
    <row r="961" spans="1:12" x14ac:dyDescent="0.25">
      <c r="A961" t="s">
        <v>1052</v>
      </c>
      <c r="B961" t="s">
        <v>1053</v>
      </c>
      <c r="C961" t="s">
        <v>812</v>
      </c>
      <c r="D961" t="s">
        <v>1054</v>
      </c>
      <c r="E961" t="s">
        <v>801</v>
      </c>
      <c r="F961" t="s">
        <v>1055</v>
      </c>
      <c r="G961">
        <v>3</v>
      </c>
      <c r="H961" s="1">
        <v>3386127007</v>
      </c>
      <c r="I961" t="s">
        <v>803</v>
      </c>
      <c r="J961" t="s">
        <v>804</v>
      </c>
      <c r="K961" t="e">
        <f>VLOOKUP(DataMiner[[#This Row],[CodeIATA]],Geopositionnement[],5,FALSE)</f>
        <v>#N/A</v>
      </c>
      <c r="L961" t="e">
        <f>VLOOKUP(DataMiner[[#This Row],[CodeIATA]],Geopositionnement[],6,FALSE)</f>
        <v>#N/A</v>
      </c>
    </row>
    <row r="962" spans="1:12" x14ac:dyDescent="0.25">
      <c r="A962" t="s">
        <v>4048</v>
      </c>
      <c r="B962" t="s">
        <v>4049</v>
      </c>
      <c r="D962" t="s">
        <v>4050</v>
      </c>
      <c r="E962" t="s">
        <v>4028</v>
      </c>
      <c r="F962" t="s">
        <v>4051</v>
      </c>
      <c r="G962">
        <v>10</v>
      </c>
      <c r="H962" s="1">
        <v>3387224043</v>
      </c>
      <c r="I962" t="s">
        <v>4030</v>
      </c>
      <c r="J962" t="s">
        <v>4031</v>
      </c>
      <c r="K962" t="str">
        <f>VLOOKUP(DataMiner[[#This Row],[CodeIATA]],Geopositionnement[],5,FALSE)</f>
        <v>24.261667</v>
      </c>
      <c r="L962" t="str">
        <f>VLOOKUP(DataMiner[[#This Row],[CodeIATA]],Geopositionnement[],6,FALSE)</f>
        <v>55.609167</v>
      </c>
    </row>
    <row r="963" spans="1:12" x14ac:dyDescent="0.25">
      <c r="A963" t="s">
        <v>2322</v>
      </c>
      <c r="B963" t="s">
        <v>2323</v>
      </c>
      <c r="C963" t="s">
        <v>1901</v>
      </c>
      <c r="D963" t="s">
        <v>2324</v>
      </c>
      <c r="E963" t="s">
        <v>1903</v>
      </c>
      <c r="F963" t="s">
        <v>2325</v>
      </c>
      <c r="G963">
        <v>1</v>
      </c>
      <c r="H963" s="1">
        <v>3391863666</v>
      </c>
      <c r="I963" t="s">
        <v>1905</v>
      </c>
      <c r="J963" t="s">
        <v>1906</v>
      </c>
      <c r="K963" t="str">
        <f>VLOOKUP(DataMiner[[#This Row],[CodeIATA]],Geopositionnement[],5,FALSE)</f>
        <v>51.291111</v>
      </c>
      <c r="L963" t="str">
        <f>VLOOKUP(DataMiner[[#This Row],[CodeIATA]],Geopositionnement[],6,FALSE)</f>
        <v>-80.607778</v>
      </c>
    </row>
    <row r="964" spans="1:12" x14ac:dyDescent="0.25">
      <c r="A964" t="s">
        <v>10774</v>
      </c>
      <c r="B964" t="s">
        <v>10775</v>
      </c>
      <c r="D964" t="s">
        <v>10776</v>
      </c>
      <c r="E964" t="s">
        <v>10698</v>
      </c>
      <c r="F964" t="s">
        <v>10777</v>
      </c>
      <c r="G964">
        <v>8</v>
      </c>
      <c r="H964" s="1">
        <v>3392638410</v>
      </c>
      <c r="I964" t="s">
        <v>10700</v>
      </c>
      <c r="J964" t="s">
        <v>10701</v>
      </c>
      <c r="K964" t="str">
        <f>VLOOKUP(DataMiner[[#This Row],[CodeIATA]],Geopositionnement[],5,FALSE)</f>
        <v>38.771867</v>
      </c>
      <c r="L964" t="str">
        <f>VLOOKUP(DataMiner[[#This Row],[CodeIATA]],Geopositionnement[],6,FALSE)</f>
        <v>34.53455</v>
      </c>
    </row>
    <row r="965" spans="1:12" x14ac:dyDescent="0.25">
      <c r="A965" t="s">
        <v>2318</v>
      </c>
      <c r="B965" t="s">
        <v>2319</v>
      </c>
      <c r="C965" t="s">
        <v>2030</v>
      </c>
      <c r="D965" t="s">
        <v>2320</v>
      </c>
      <c r="E965" t="s">
        <v>1903</v>
      </c>
      <c r="F965" t="s">
        <v>2321</v>
      </c>
      <c r="G965">
        <v>1</v>
      </c>
      <c r="H965" s="1">
        <v>3393463666</v>
      </c>
      <c r="I965" t="s">
        <v>1905</v>
      </c>
      <c r="J965" t="s">
        <v>1906</v>
      </c>
      <c r="K965" t="str">
        <f>VLOOKUP(DataMiner[[#This Row],[CodeIATA]],Geopositionnement[],5,FALSE)</f>
        <v>64.23</v>
      </c>
      <c r="L965" t="str">
        <f>VLOOKUP(DataMiner[[#This Row],[CodeIATA]],Geopositionnement[],6,FALSE)</f>
        <v>-76.526667</v>
      </c>
    </row>
    <row r="966" spans="1:12" x14ac:dyDescent="0.25">
      <c r="A966" t="s">
        <v>9103</v>
      </c>
      <c r="B966" t="s">
        <v>9104</v>
      </c>
      <c r="D966" t="s">
        <v>9105</v>
      </c>
      <c r="E966" t="s">
        <v>8991</v>
      </c>
      <c r="F966" t="s">
        <v>9106</v>
      </c>
      <c r="G966">
        <v>4</v>
      </c>
      <c r="H966" s="1">
        <v>3394682990</v>
      </c>
      <c r="I966" t="s">
        <v>8993</v>
      </c>
      <c r="J966" t="s">
        <v>8994</v>
      </c>
      <c r="K966" t="str">
        <f>VLOOKUP(DataMiner[[#This Row],[CodeIATA]],Geopositionnement[],5,FALSE)</f>
        <v>10.766044</v>
      </c>
      <c r="L966" t="str">
        <f>VLOOKUP(DataMiner[[#This Row],[CodeIATA]],Geopositionnement[],6,FALSE)</f>
        <v>121.933439</v>
      </c>
    </row>
    <row r="967" spans="1:12" x14ac:dyDescent="0.25">
      <c r="A967" t="s">
        <v>10342</v>
      </c>
      <c r="B967" t="s">
        <v>10343</v>
      </c>
      <c r="D967" t="s">
        <v>10344</v>
      </c>
      <c r="E967" t="s">
        <v>10327</v>
      </c>
      <c r="F967" t="s">
        <v>10345</v>
      </c>
      <c r="G967">
        <v>6</v>
      </c>
      <c r="H967" s="1">
        <v>3395041926</v>
      </c>
      <c r="I967" t="s">
        <v>10329</v>
      </c>
      <c r="J967" t="s">
        <v>10330</v>
      </c>
      <c r="K967" t="str">
        <f>VLOOKUP(DataMiner[[#This Row],[CodeIATA]],Geopositionnement[],5,FALSE)</f>
        <v>56.691128</v>
      </c>
      <c r="L967" t="str">
        <f>VLOOKUP(DataMiner[[#This Row],[CodeIATA]],Geopositionnement[],6,FALSE)</f>
        <v>12.820211</v>
      </c>
    </row>
    <row r="968" spans="1:12" x14ac:dyDescent="0.25">
      <c r="A968" t="s">
        <v>381</v>
      </c>
      <c r="B968" t="s">
        <v>382</v>
      </c>
      <c r="D968" t="s">
        <v>383</v>
      </c>
      <c r="E968" t="s">
        <v>270</v>
      </c>
      <c r="F968" t="s">
        <v>384</v>
      </c>
      <c r="G968">
        <v>6</v>
      </c>
      <c r="H968" s="1">
        <v>3395949721</v>
      </c>
      <c r="I968" t="s">
        <v>272</v>
      </c>
      <c r="J968" t="s">
        <v>273</v>
      </c>
      <c r="K968" t="e">
        <f>VLOOKUP(DataMiner[[#This Row],[CodeIATA]],Geopositionnement[],5,FALSE)</f>
        <v>#N/A</v>
      </c>
      <c r="L968" t="e">
        <f>VLOOKUP(DataMiner[[#This Row],[CodeIATA]],Geopositionnement[],6,FALSE)</f>
        <v>#N/A</v>
      </c>
    </row>
    <row r="969" spans="1:12" x14ac:dyDescent="0.25">
      <c r="A969" t="s">
        <v>10418</v>
      </c>
      <c r="B969" t="s">
        <v>10419</v>
      </c>
      <c r="D969" t="s">
        <v>10420</v>
      </c>
      <c r="E969" t="s">
        <v>10327</v>
      </c>
      <c r="F969" t="s">
        <v>10421</v>
      </c>
      <c r="G969">
        <v>5</v>
      </c>
      <c r="H969" s="1">
        <v>3396278260</v>
      </c>
      <c r="I969" t="s">
        <v>10329</v>
      </c>
      <c r="J969" t="s">
        <v>10330</v>
      </c>
      <c r="K969" t="str">
        <f>VLOOKUP(DataMiner[[#This Row],[CodeIATA]],Geopositionnement[],5,FALSE)</f>
        <v>63.408339</v>
      </c>
      <c r="L969" t="str">
        <f>VLOOKUP(DataMiner[[#This Row],[CodeIATA]],Geopositionnement[],6,FALSE)</f>
        <v>18.990039</v>
      </c>
    </row>
    <row r="970" spans="1:12" x14ac:dyDescent="0.25">
      <c r="A970" t="s">
        <v>5415</v>
      </c>
      <c r="B970" t="s">
        <v>5416</v>
      </c>
      <c r="C970" t="s">
        <v>4301</v>
      </c>
      <c r="D970" t="s">
        <v>5417</v>
      </c>
      <c r="E970" t="s">
        <v>4303</v>
      </c>
      <c r="F970" t="s">
        <v>5418</v>
      </c>
      <c r="G970">
        <v>5</v>
      </c>
      <c r="H970" s="1">
        <v>3396824170</v>
      </c>
      <c r="I970" t="s">
        <v>4305</v>
      </c>
      <c r="J970" t="s">
        <v>4306</v>
      </c>
      <c r="K970" t="e">
        <f>VLOOKUP(DataMiner[[#This Row],[CodeIATA]],Geopositionnement[],5,FALSE)</f>
        <v>#N/A</v>
      </c>
      <c r="L970" t="e">
        <f>VLOOKUP(DataMiner[[#This Row],[CodeIATA]],Geopositionnement[],6,FALSE)</f>
        <v>#N/A</v>
      </c>
    </row>
    <row r="971" spans="1:12" x14ac:dyDescent="0.25">
      <c r="A971" t="s">
        <v>9351</v>
      </c>
      <c r="B971" t="s">
        <v>9352</v>
      </c>
      <c r="D971" t="s">
        <v>9353</v>
      </c>
      <c r="E971" t="s">
        <v>9319</v>
      </c>
      <c r="F971" t="s">
        <v>9354</v>
      </c>
      <c r="G971">
        <v>9</v>
      </c>
      <c r="H971" s="1">
        <v>3396957679</v>
      </c>
      <c r="I971" t="s">
        <v>9321</v>
      </c>
      <c r="J971" t="s">
        <v>9322</v>
      </c>
      <c r="K971" t="str">
        <f>VLOOKUP(DataMiner[[#This Row],[CodeIATA]],Geopositionnement[],5,FALSE)</f>
        <v>33.073386</v>
      </c>
      <c r="L971" t="str">
        <f>VLOOKUP(DataMiner[[#This Row],[CodeIATA]],Geopositionnement[],6,FALSE)</f>
        <v>-16.349975</v>
      </c>
    </row>
    <row r="972" spans="1:12" x14ac:dyDescent="0.25">
      <c r="A972" t="s">
        <v>5730</v>
      </c>
      <c r="B972" t="s">
        <v>5731</v>
      </c>
      <c r="C972" t="s">
        <v>4550</v>
      </c>
      <c r="D972" t="s">
        <v>5732</v>
      </c>
      <c r="E972" t="s">
        <v>4303</v>
      </c>
      <c r="F972" t="s">
        <v>5733</v>
      </c>
      <c r="G972">
        <v>1</v>
      </c>
      <c r="H972" s="1">
        <v>3397097137</v>
      </c>
      <c r="I972" t="s">
        <v>4305</v>
      </c>
      <c r="J972" t="s">
        <v>4306</v>
      </c>
      <c r="K972" t="str">
        <f>VLOOKUP(DataMiner[[#This Row],[CodeIATA]],Geopositionnement[],5,FALSE)</f>
        <v>59.4601</v>
      </c>
      <c r="L972" t="str">
        <f>VLOOKUP(DataMiner[[#This Row],[CodeIATA]],Geopositionnement[],6,FALSE)</f>
        <v>-135.316</v>
      </c>
    </row>
    <row r="973" spans="1:12" x14ac:dyDescent="0.25">
      <c r="A973" t="s">
        <v>992</v>
      </c>
      <c r="B973" t="s">
        <v>993</v>
      </c>
      <c r="C973" t="s">
        <v>840</v>
      </c>
      <c r="D973" t="s">
        <v>994</v>
      </c>
      <c r="E973" t="s">
        <v>801</v>
      </c>
      <c r="F973" t="s">
        <v>995</v>
      </c>
      <c r="G973">
        <v>3</v>
      </c>
      <c r="H973" s="1">
        <v>3398249939</v>
      </c>
      <c r="I973" t="s">
        <v>803</v>
      </c>
      <c r="J973" t="s">
        <v>804</v>
      </c>
      <c r="K973" t="str">
        <f>VLOOKUP(DataMiner[[#This Row],[CodeIATA]],Geopositionnement[],5,FALSE)</f>
        <v>-40.9989</v>
      </c>
      <c r="L973" t="str">
        <f>VLOOKUP(DataMiner[[#This Row],[CodeIATA]],Geopositionnement[],6,FALSE)</f>
        <v>145.731</v>
      </c>
    </row>
    <row r="974" spans="1:12" x14ac:dyDescent="0.25">
      <c r="A974" t="s">
        <v>2114</v>
      </c>
      <c r="B974" t="s">
        <v>2115</v>
      </c>
      <c r="C974" t="s">
        <v>1935</v>
      </c>
      <c r="D974" t="s">
        <v>2116</v>
      </c>
      <c r="E974" t="s">
        <v>1903</v>
      </c>
      <c r="F974" t="s">
        <v>2117</v>
      </c>
      <c r="G974">
        <v>8</v>
      </c>
      <c r="H974" s="1">
        <v>3398670921</v>
      </c>
      <c r="I974" t="s">
        <v>1905</v>
      </c>
      <c r="J974" t="s">
        <v>1906</v>
      </c>
      <c r="K974" t="e">
        <f>VLOOKUP(DataMiner[[#This Row],[CodeIATA]],Geopositionnement[],5,FALSE)</f>
        <v>#N/A</v>
      </c>
      <c r="L974" t="e">
        <f>VLOOKUP(DataMiner[[#This Row],[CodeIATA]],Geopositionnement[],6,FALSE)</f>
        <v>#N/A</v>
      </c>
    </row>
    <row r="975" spans="1:12" x14ac:dyDescent="0.25">
      <c r="A975" t="s">
        <v>10822</v>
      </c>
      <c r="B975" t="s">
        <v>10823</v>
      </c>
      <c r="D975" t="s">
        <v>10824</v>
      </c>
      <c r="E975" t="s">
        <v>10698</v>
      </c>
      <c r="F975" t="s">
        <v>10825</v>
      </c>
      <c r="G975">
        <v>10</v>
      </c>
      <c r="H975" s="1">
        <v>3400982303</v>
      </c>
      <c r="I975" t="s">
        <v>10700</v>
      </c>
      <c r="J975" t="s">
        <v>10701</v>
      </c>
      <c r="K975" t="str">
        <f>VLOOKUP(DataMiner[[#This Row],[CodeIATA]],Geopositionnement[],5,FALSE)</f>
        <v>39.813828</v>
      </c>
      <c r="L975" t="str">
        <f>VLOOKUP(DataMiner[[#This Row],[CodeIATA]],Geopositionnement[],6,FALSE)</f>
        <v>36.903497</v>
      </c>
    </row>
    <row r="976" spans="1:12" x14ac:dyDescent="0.25">
      <c r="A976" t="s">
        <v>2388</v>
      </c>
      <c r="B976" t="s">
        <v>2389</v>
      </c>
      <c r="C976" t="s">
        <v>2030</v>
      </c>
      <c r="D976" t="s">
        <v>2390</v>
      </c>
      <c r="E976" t="s">
        <v>1903</v>
      </c>
      <c r="F976" t="s">
        <v>2391</v>
      </c>
      <c r="G976">
        <v>1</v>
      </c>
      <c r="H976" s="1">
        <v>3402009918</v>
      </c>
      <c r="I976" t="s">
        <v>1905</v>
      </c>
      <c r="J976" t="s">
        <v>1906</v>
      </c>
      <c r="K976" t="str">
        <f>VLOOKUP(DataMiner[[#This Row],[CodeIATA]],Geopositionnement[],5,FALSE)</f>
        <v>63.3469</v>
      </c>
      <c r="L976" t="str">
        <f>VLOOKUP(DataMiner[[#This Row],[CodeIATA]],Geopositionnement[],6,FALSE)</f>
        <v>-90.7311</v>
      </c>
    </row>
    <row r="977" spans="1:12" x14ac:dyDescent="0.25">
      <c r="A977" t="s">
        <v>10383</v>
      </c>
      <c r="B977" t="s">
        <v>10384</v>
      </c>
      <c r="D977" t="s">
        <v>10385</v>
      </c>
      <c r="E977" t="s">
        <v>10327</v>
      </c>
      <c r="F977" t="s">
        <v>10386</v>
      </c>
      <c r="G977">
        <v>5</v>
      </c>
      <c r="H977" s="1">
        <v>3402178608</v>
      </c>
      <c r="I977" t="s">
        <v>10329</v>
      </c>
      <c r="J977" t="s">
        <v>10330</v>
      </c>
      <c r="K977" t="str">
        <f>VLOOKUP(DataMiner[[#This Row],[CodeIATA]],Geopositionnement[],5,FALSE)</f>
        <v>58.40615</v>
      </c>
      <c r="L977" t="str">
        <f>VLOOKUP(DataMiner[[#This Row],[CodeIATA]],Geopositionnement[],6,FALSE)</f>
        <v>15.680508</v>
      </c>
    </row>
    <row r="978" spans="1:12" x14ac:dyDescent="0.25">
      <c r="A978" t="s">
        <v>1696</v>
      </c>
      <c r="B978" t="s">
        <v>1697</v>
      </c>
      <c r="C978" t="s">
        <v>1643</v>
      </c>
      <c r="D978" t="s">
        <v>1698</v>
      </c>
      <c r="E978" t="s">
        <v>1474</v>
      </c>
      <c r="F978" t="s">
        <v>1699</v>
      </c>
      <c r="G978">
        <v>6</v>
      </c>
      <c r="H978" s="1">
        <v>3402831535</v>
      </c>
      <c r="I978" t="s">
        <v>1476</v>
      </c>
      <c r="J978" t="s">
        <v>1477</v>
      </c>
      <c r="K978" t="str">
        <f>VLOOKUP(DataMiner[[#This Row],[CodeIATA]],Geopositionnement[],5,FALSE)</f>
        <v>-7.599906</v>
      </c>
      <c r="L978" t="str">
        <f>VLOOKUP(DataMiner[[#This Row],[CodeIATA]],Geopositionnement[],6,FALSE)</f>
        <v>-72.769489</v>
      </c>
    </row>
    <row r="979" spans="1:12" x14ac:dyDescent="0.25">
      <c r="A979" t="s">
        <v>5407</v>
      </c>
      <c r="B979" t="s">
        <v>5408</v>
      </c>
      <c r="C979" t="s">
        <v>817</v>
      </c>
      <c r="D979" t="s">
        <v>5409</v>
      </c>
      <c r="E979" t="s">
        <v>4303</v>
      </c>
      <c r="F979" t="s">
        <v>5410</v>
      </c>
      <c r="G979">
        <v>4</v>
      </c>
      <c r="H979" s="1">
        <v>3405602204</v>
      </c>
      <c r="I979" t="s">
        <v>4305</v>
      </c>
      <c r="J979" t="s">
        <v>4306</v>
      </c>
      <c r="K979" t="e">
        <f>VLOOKUP(DataMiner[[#This Row],[CodeIATA]],Geopositionnement[],5,FALSE)</f>
        <v>#N/A</v>
      </c>
      <c r="L979" t="e">
        <f>VLOOKUP(DataMiner[[#This Row],[CodeIATA]],Geopositionnement[],6,FALSE)</f>
        <v>#N/A</v>
      </c>
    </row>
    <row r="980" spans="1:12" x14ac:dyDescent="0.25">
      <c r="A980" t="s">
        <v>5380</v>
      </c>
      <c r="B980" t="s">
        <v>5381</v>
      </c>
      <c r="C980" t="s">
        <v>4550</v>
      </c>
      <c r="D980" t="s">
        <v>5382</v>
      </c>
      <c r="E980" t="s">
        <v>4303</v>
      </c>
      <c r="F980" t="s">
        <v>5383</v>
      </c>
      <c r="G980">
        <v>7</v>
      </c>
      <c r="H980" s="1">
        <v>3405769724</v>
      </c>
      <c r="I980" t="s">
        <v>4305</v>
      </c>
      <c r="J980" t="s">
        <v>4306</v>
      </c>
      <c r="K980" t="str">
        <f>VLOOKUP(DataMiner[[#This Row],[CodeIATA]],Geopositionnement[],5,FALSE)</f>
        <v>58.676778</v>
      </c>
      <c r="L980" t="str">
        <f>VLOOKUP(DataMiner[[#This Row],[CodeIATA]],Geopositionnement[],6,FALSE)</f>
        <v>-156.649278</v>
      </c>
    </row>
    <row r="981" spans="1:12" x14ac:dyDescent="0.25">
      <c r="A981" t="s">
        <v>5436</v>
      </c>
      <c r="B981" t="s">
        <v>5437</v>
      </c>
      <c r="C981" t="s">
        <v>4347</v>
      </c>
      <c r="D981" t="s">
        <v>5438</v>
      </c>
      <c r="E981" t="s">
        <v>4303</v>
      </c>
      <c r="F981" t="s">
        <v>5439</v>
      </c>
      <c r="G981">
        <v>4</v>
      </c>
      <c r="H981" s="1">
        <v>3406195604</v>
      </c>
      <c r="I981" t="s">
        <v>4305</v>
      </c>
      <c r="J981" t="s">
        <v>4306</v>
      </c>
      <c r="K981" t="str">
        <f>VLOOKUP(DataMiner[[#This Row],[CodeIATA]],Geopositionnement[],5,FALSE)</f>
        <v>36.9261</v>
      </c>
      <c r="L981" t="str">
        <f>VLOOKUP(DataMiner[[#This Row],[CodeIATA]],Geopositionnement[],6,FALSE)</f>
        <v>-111.4483</v>
      </c>
    </row>
    <row r="982" spans="1:12" x14ac:dyDescent="0.25">
      <c r="A982" t="s">
        <v>7687</v>
      </c>
      <c r="B982" t="s">
        <v>7688</v>
      </c>
      <c r="D982" t="s">
        <v>7689</v>
      </c>
      <c r="E982" t="s">
        <v>7644</v>
      </c>
      <c r="F982" t="s">
        <v>7690</v>
      </c>
      <c r="G982">
        <v>1</v>
      </c>
      <c r="H982" s="1">
        <v>3406901098</v>
      </c>
      <c r="I982" t="s">
        <v>7646</v>
      </c>
      <c r="J982" t="s">
        <v>7647</v>
      </c>
      <c r="K982" t="str">
        <f>VLOOKUP(DataMiner[[#This Row],[CodeIATA]],Geopositionnement[],5,FALSE)</f>
        <v>-2.64505</v>
      </c>
      <c r="L982" t="str">
        <f>VLOOKUP(DataMiner[[#This Row],[CodeIATA]],Geopositionnement[],6,FALSE)</f>
        <v>37.2531</v>
      </c>
    </row>
    <row r="983" spans="1:12" x14ac:dyDescent="0.25">
      <c r="A983" t="s">
        <v>2222</v>
      </c>
      <c r="B983" t="s">
        <v>2223</v>
      </c>
      <c r="D983" t="s">
        <v>2224</v>
      </c>
      <c r="E983" t="s">
        <v>1903</v>
      </c>
      <c r="F983" t="s">
        <v>2225</v>
      </c>
      <c r="G983">
        <v>2</v>
      </c>
      <c r="H983" s="1">
        <v>3407218604</v>
      </c>
      <c r="I983" t="s">
        <v>1905</v>
      </c>
      <c r="J983" t="s">
        <v>1906</v>
      </c>
      <c r="K983" t="str">
        <f>VLOOKUP(DataMiner[[#This Row],[CodeIATA]],Geopositionnement[],5,FALSE)</f>
        <v>47.424721</v>
      </c>
      <c r="L983" t="str">
        <f>VLOOKUP(DataMiner[[#This Row],[CodeIATA]],Geopositionnement[],6,FALSE)</f>
        <v>-61.778056</v>
      </c>
    </row>
    <row r="984" spans="1:12" x14ac:dyDescent="0.25">
      <c r="A984" t="s">
        <v>8794</v>
      </c>
      <c r="B984" t="s">
        <v>8795</v>
      </c>
      <c r="D984" t="s">
        <v>8796</v>
      </c>
      <c r="E984" t="s">
        <v>8770</v>
      </c>
      <c r="F984" t="s">
        <v>8797</v>
      </c>
      <c r="G984">
        <v>2</v>
      </c>
      <c r="H984" s="1">
        <v>3407769069</v>
      </c>
      <c r="I984" t="s">
        <v>8772</v>
      </c>
      <c r="J984" t="s">
        <v>8773</v>
      </c>
      <c r="K984" t="str">
        <f>VLOOKUP(DataMiner[[#This Row],[CodeIATA]],Geopositionnement[],5,FALSE)</f>
        <v>26.570822</v>
      </c>
      <c r="L984" t="str">
        <f>VLOOKUP(DataMiner[[#This Row],[CodeIATA]],Geopositionnement[],6,FALSE)</f>
        <v>88.079578</v>
      </c>
    </row>
    <row r="985" spans="1:12" x14ac:dyDescent="0.25">
      <c r="A985" t="s">
        <v>10786</v>
      </c>
      <c r="B985" t="s">
        <v>10787</v>
      </c>
      <c r="D985" t="s">
        <v>10788</v>
      </c>
      <c r="E985" t="s">
        <v>10698</v>
      </c>
      <c r="F985" t="s">
        <v>10789</v>
      </c>
      <c r="G985">
        <v>8</v>
      </c>
      <c r="H985" s="1">
        <v>3408517841</v>
      </c>
      <c r="I985" t="s">
        <v>10700</v>
      </c>
      <c r="J985" t="s">
        <v>10701</v>
      </c>
      <c r="K985" t="str">
        <f>VLOOKUP(DataMiner[[#This Row],[CodeIATA]],Geopositionnement[],5,FALSE)</f>
        <v>39.710203</v>
      </c>
      <c r="L985" t="str">
        <f>VLOOKUP(DataMiner[[#This Row],[CodeIATA]],Geopositionnement[],6,FALSE)</f>
        <v>39.527003</v>
      </c>
    </row>
    <row r="986" spans="1:12" x14ac:dyDescent="0.25">
      <c r="A986" t="s">
        <v>8112</v>
      </c>
      <c r="B986" t="s">
        <v>8113</v>
      </c>
      <c r="D986" t="s">
        <v>8114</v>
      </c>
      <c r="E986" t="s">
        <v>8115</v>
      </c>
      <c r="F986" t="s">
        <v>8116</v>
      </c>
      <c r="G986">
        <v>6</v>
      </c>
      <c r="H986" s="1">
        <v>3409689499</v>
      </c>
      <c r="I986" t="s">
        <v>8117</v>
      </c>
      <c r="J986" t="s">
        <v>8118</v>
      </c>
      <c r="K986" t="str">
        <f>VLOOKUP(DataMiner[[#This Row],[CodeIATA]],Geopositionnement[],5,FALSE)</f>
        <v>20.933067</v>
      </c>
      <c r="L986" t="str">
        <f>VLOOKUP(DataMiner[[#This Row],[CodeIATA]],Geopositionnement[],6,FALSE)</f>
        <v>-17.029956</v>
      </c>
    </row>
    <row r="987" spans="1:12" x14ac:dyDescent="0.25">
      <c r="A987" t="s">
        <v>5726</v>
      </c>
      <c r="B987" t="s">
        <v>5727</v>
      </c>
      <c r="C987" t="s">
        <v>1571</v>
      </c>
      <c r="D987" t="s">
        <v>5728</v>
      </c>
      <c r="E987" t="s">
        <v>4303</v>
      </c>
      <c r="F987" t="s">
        <v>5729</v>
      </c>
      <c r="G987">
        <v>1</v>
      </c>
      <c r="H987" s="1">
        <v>3409862546</v>
      </c>
      <c r="I987" t="s">
        <v>4305</v>
      </c>
      <c r="J987" t="s">
        <v>4306</v>
      </c>
      <c r="K987" t="str">
        <f>VLOOKUP(DataMiner[[#This Row],[CodeIATA]],Geopositionnement[],5,FALSE)</f>
        <v>42.071945</v>
      </c>
      <c r="L987" t="str">
        <f>VLOOKUP(DataMiner[[#This Row],[CodeIATA]],Geopositionnement[],6,FALSE)</f>
        <v>-70.22139</v>
      </c>
    </row>
    <row r="988" spans="1:12" x14ac:dyDescent="0.25">
      <c r="A988" t="s">
        <v>6429</v>
      </c>
      <c r="B988" t="s">
        <v>6430</v>
      </c>
      <c r="D988" t="s">
        <v>6431</v>
      </c>
      <c r="E988" t="s">
        <v>6365</v>
      </c>
      <c r="F988" t="s">
        <v>6432</v>
      </c>
      <c r="G988">
        <v>8</v>
      </c>
      <c r="H988" s="1">
        <v>3410570527</v>
      </c>
      <c r="I988" t="s">
        <v>6367</v>
      </c>
      <c r="J988" t="s">
        <v>6368</v>
      </c>
      <c r="K988" t="e">
        <f>VLOOKUP(DataMiner[[#This Row],[CodeIATA]],Geopositionnement[],5,FALSE)</f>
        <v>#N/A</v>
      </c>
      <c r="L988" t="e">
        <f>VLOOKUP(DataMiner[[#This Row],[CodeIATA]],Geopositionnement[],6,FALSE)</f>
        <v>#N/A</v>
      </c>
    </row>
    <row r="989" spans="1:12" x14ac:dyDescent="0.25">
      <c r="A989" t="s">
        <v>9875</v>
      </c>
      <c r="B989" t="s">
        <v>9876</v>
      </c>
      <c r="D989" t="s">
        <v>9877</v>
      </c>
      <c r="E989" t="s">
        <v>9730</v>
      </c>
      <c r="F989" t="s">
        <v>9878</v>
      </c>
      <c r="G989">
        <v>10</v>
      </c>
      <c r="H989" s="1">
        <v>3415474138</v>
      </c>
      <c r="I989" t="s">
        <v>9732</v>
      </c>
      <c r="J989" t="s">
        <v>9733</v>
      </c>
      <c r="K989" t="str">
        <f>VLOOKUP(DataMiner[[#This Row],[CodeIATA]],Geopositionnement[],5,FALSE)</f>
        <v>53.167889</v>
      </c>
      <c r="L989" t="str">
        <f>VLOOKUP(DataMiner[[#This Row],[CodeIATA]],Geopositionnement[],6,FALSE)</f>
        <v>158.453669</v>
      </c>
    </row>
    <row r="990" spans="1:12" x14ac:dyDescent="0.25">
      <c r="A990" t="s">
        <v>5328</v>
      </c>
      <c r="B990" t="s">
        <v>5329</v>
      </c>
      <c r="C990" t="s">
        <v>4324</v>
      </c>
      <c r="D990" t="s">
        <v>5330</v>
      </c>
      <c r="E990" t="s">
        <v>4303</v>
      </c>
      <c r="F990" t="s">
        <v>5331</v>
      </c>
      <c r="G990">
        <v>8</v>
      </c>
      <c r="H990" s="1">
        <v>3415509867</v>
      </c>
      <c r="I990" t="s">
        <v>4305</v>
      </c>
      <c r="J990" t="s">
        <v>4306</v>
      </c>
      <c r="K990" t="str">
        <f>VLOOKUP(DataMiner[[#This Row],[CodeIATA]],Geopositionnement[],5,FALSE)</f>
        <v>38.533889</v>
      </c>
      <c r="L990" t="str">
        <f>VLOOKUP(DataMiner[[#This Row],[CodeIATA]],Geopositionnement[],6,FALSE)</f>
        <v>-106.933056</v>
      </c>
    </row>
    <row r="991" spans="1:12" x14ac:dyDescent="0.25">
      <c r="A991" t="s">
        <v>2098</v>
      </c>
      <c r="B991" t="s">
        <v>2099</v>
      </c>
      <c r="C991" t="s">
        <v>1901</v>
      </c>
      <c r="D991" t="s">
        <v>2100</v>
      </c>
      <c r="E991" t="s">
        <v>1903</v>
      </c>
      <c r="F991" t="s">
        <v>2101</v>
      </c>
      <c r="G991">
        <v>7</v>
      </c>
      <c r="H991" s="1">
        <v>3416598843</v>
      </c>
      <c r="I991" t="s">
        <v>1905</v>
      </c>
      <c r="J991" t="s">
        <v>1906</v>
      </c>
      <c r="K991" t="e">
        <f>VLOOKUP(DataMiner[[#This Row],[CodeIATA]],Geopositionnement[],5,FALSE)</f>
        <v>#N/A</v>
      </c>
      <c r="L991" t="e">
        <f>VLOOKUP(DataMiner[[#This Row],[CodeIATA]],Geopositionnement[],6,FALSE)</f>
        <v>#N/A</v>
      </c>
    </row>
    <row r="992" spans="1:12" x14ac:dyDescent="0.25">
      <c r="A992" t="s">
        <v>2118</v>
      </c>
      <c r="B992" t="s">
        <v>2119</v>
      </c>
      <c r="C992" t="s">
        <v>1913</v>
      </c>
      <c r="D992" t="s">
        <v>2120</v>
      </c>
      <c r="E992" t="s">
        <v>1903</v>
      </c>
      <c r="F992" t="s">
        <v>2121</v>
      </c>
      <c r="G992">
        <v>6</v>
      </c>
      <c r="H992" s="1">
        <v>3418211769</v>
      </c>
      <c r="I992" t="s">
        <v>1905</v>
      </c>
      <c r="J992" t="s">
        <v>1906</v>
      </c>
      <c r="K992" t="str">
        <f>VLOOKUP(DataMiner[[#This Row],[CodeIATA]],Geopositionnement[],5,FALSE)</f>
        <v>48.206111</v>
      </c>
      <c r="L992" t="str">
        <f>VLOOKUP(DataMiner[[#This Row],[CodeIATA]],Geopositionnement[],6,FALSE)</f>
        <v>-78.835556</v>
      </c>
    </row>
    <row r="993" spans="1:12" x14ac:dyDescent="0.25">
      <c r="A993" t="s">
        <v>2126</v>
      </c>
      <c r="B993" t="s">
        <v>2127</v>
      </c>
      <c r="C993" t="s">
        <v>1930</v>
      </c>
      <c r="D993" t="s">
        <v>2128</v>
      </c>
      <c r="E993" t="s">
        <v>1903</v>
      </c>
      <c r="F993" t="s">
        <v>2129</v>
      </c>
      <c r="G993">
        <v>5</v>
      </c>
      <c r="H993" s="1">
        <v>3419548568</v>
      </c>
      <c r="I993" t="s">
        <v>1905</v>
      </c>
      <c r="J993" t="s">
        <v>1906</v>
      </c>
      <c r="K993" t="str">
        <f>VLOOKUP(DataMiner[[#This Row],[CodeIATA]],Geopositionnement[],5,FALSE)</f>
        <v>46.161388</v>
      </c>
      <c r="L993" t="str">
        <f>VLOOKUP(DataMiner[[#This Row],[CodeIATA]],Geopositionnement[],6,FALSE)</f>
        <v>-60.047779</v>
      </c>
    </row>
    <row r="994" spans="1:12" x14ac:dyDescent="0.25">
      <c r="A994" t="s">
        <v>6445</v>
      </c>
      <c r="B994" t="s">
        <v>6446</v>
      </c>
      <c r="D994" t="s">
        <v>6447</v>
      </c>
      <c r="E994" t="s">
        <v>6365</v>
      </c>
      <c r="F994" t="s">
        <v>6448</v>
      </c>
      <c r="G994">
        <v>1</v>
      </c>
      <c r="H994" s="1">
        <v>3422412623</v>
      </c>
      <c r="I994" t="s">
        <v>6367</v>
      </c>
      <c r="J994" t="s">
        <v>6368</v>
      </c>
      <c r="K994" t="e">
        <f>VLOOKUP(DataMiner[[#This Row],[CodeIATA]],Geopositionnement[],5,FALSE)</f>
        <v>#N/A</v>
      </c>
      <c r="L994" t="e">
        <f>VLOOKUP(DataMiner[[#This Row],[CodeIATA]],Geopositionnement[],6,FALSE)</f>
        <v>#N/A</v>
      </c>
    </row>
    <row r="995" spans="1:12" x14ac:dyDescent="0.25">
      <c r="A995" t="s">
        <v>385</v>
      </c>
      <c r="B995" t="s">
        <v>386</v>
      </c>
      <c r="D995" t="s">
        <v>387</v>
      </c>
      <c r="E995" t="s">
        <v>270</v>
      </c>
      <c r="F995" t="s">
        <v>388</v>
      </c>
      <c r="G995">
        <v>3</v>
      </c>
      <c r="H995" s="1">
        <v>3422845050</v>
      </c>
      <c r="I995" t="s">
        <v>272</v>
      </c>
      <c r="J995" t="s">
        <v>273</v>
      </c>
      <c r="K995" t="str">
        <f>VLOOKUP(DataMiner[[#This Row],[CodeIATA]],Geopositionnement[],5,FALSE)</f>
        <v>52.319167</v>
      </c>
      <c r="L995" t="str">
        <f>VLOOKUP(DataMiner[[#This Row],[CodeIATA]],Geopositionnement[],6,FALSE)</f>
        <v>10.556111</v>
      </c>
    </row>
    <row r="996" spans="1:12" x14ac:dyDescent="0.25">
      <c r="A996" t="s">
        <v>9123</v>
      </c>
      <c r="B996" t="s">
        <v>9124</v>
      </c>
      <c r="D996" t="s">
        <v>9125</v>
      </c>
      <c r="E996" t="s">
        <v>8991</v>
      </c>
      <c r="F996" t="s">
        <v>9126</v>
      </c>
      <c r="G996">
        <v>4</v>
      </c>
      <c r="H996" s="1">
        <v>3423455555</v>
      </c>
      <c r="I996" t="s">
        <v>8993</v>
      </c>
      <c r="J996" t="s">
        <v>8994</v>
      </c>
      <c r="K996" t="str">
        <f>VLOOKUP(DataMiner[[#This Row],[CodeIATA]],Geopositionnement[],5,FALSE)</f>
        <v>17.638311</v>
      </c>
      <c r="L996" t="str">
        <f>VLOOKUP(DataMiner[[#This Row],[CodeIATA]],Geopositionnement[],6,FALSE)</f>
        <v>121.730614</v>
      </c>
    </row>
    <row r="997" spans="1:12" x14ac:dyDescent="0.25">
      <c r="A997" t="s">
        <v>1700</v>
      </c>
      <c r="B997" t="s">
        <v>1701</v>
      </c>
      <c r="C997" t="s">
        <v>1498</v>
      </c>
      <c r="D997" t="s">
        <v>1702</v>
      </c>
      <c r="E997" t="s">
        <v>1474</v>
      </c>
      <c r="F997" t="s">
        <v>1703</v>
      </c>
      <c r="G997">
        <v>5</v>
      </c>
      <c r="H997" s="1">
        <v>3423574205</v>
      </c>
      <c r="I997" t="s">
        <v>1476</v>
      </c>
      <c r="J997" t="s">
        <v>1477</v>
      </c>
      <c r="K997" t="e">
        <f>VLOOKUP(DataMiner[[#This Row],[CodeIATA]],Geopositionnement[],5,FALSE)</f>
        <v>#N/A</v>
      </c>
      <c r="L997" t="e">
        <f>VLOOKUP(DataMiner[[#This Row],[CodeIATA]],Geopositionnement[],6,FALSE)</f>
        <v>#N/A</v>
      </c>
    </row>
    <row r="998" spans="1:12" x14ac:dyDescent="0.25">
      <c r="A998" t="s">
        <v>3598</v>
      </c>
      <c r="B998" t="s">
        <v>3599</v>
      </c>
      <c r="D998" t="s">
        <v>3600</v>
      </c>
      <c r="E998" t="s">
        <v>3518</v>
      </c>
      <c r="F998" t="s">
        <v>3601</v>
      </c>
      <c r="G998">
        <v>4</v>
      </c>
      <c r="H998" s="1">
        <v>3424999226</v>
      </c>
      <c r="I998" t="s">
        <v>3520</v>
      </c>
      <c r="J998" t="s">
        <v>3521</v>
      </c>
      <c r="K998" t="str">
        <f>VLOOKUP(DataMiner[[#This Row],[CodeIATA]],Geopositionnement[],5,FALSE)</f>
        <v>4.421608</v>
      </c>
      <c r="L998" t="str">
        <f>VLOOKUP(DataMiner[[#This Row],[CodeIATA]],Geopositionnement[],6,FALSE)</f>
        <v>-75.1333</v>
      </c>
    </row>
    <row r="999" spans="1:12" x14ac:dyDescent="0.25">
      <c r="A999" t="s">
        <v>2408</v>
      </c>
      <c r="B999" t="s">
        <v>2409</v>
      </c>
      <c r="C999" t="s">
        <v>1935</v>
      </c>
      <c r="D999" t="s">
        <v>2410</v>
      </c>
      <c r="E999" t="s">
        <v>1903</v>
      </c>
      <c r="F999" t="s">
        <v>2411</v>
      </c>
      <c r="G999">
        <v>1</v>
      </c>
      <c r="H999" s="1">
        <v>3425239846</v>
      </c>
      <c r="I999" t="s">
        <v>1905</v>
      </c>
      <c r="J999" t="s">
        <v>1906</v>
      </c>
      <c r="K999" t="str">
        <f>VLOOKUP(DataMiner[[#This Row],[CodeIATA]],Geopositionnement[],5,FALSE)</f>
        <v>54.5589</v>
      </c>
      <c r="L999" t="str">
        <f>VLOOKUP(DataMiner[[#This Row],[CodeIATA]],Geopositionnement[],6,FALSE)</f>
        <v>-94.4914</v>
      </c>
    </row>
    <row r="1000" spans="1:12" x14ac:dyDescent="0.25">
      <c r="A1000" t="s">
        <v>508</v>
      </c>
      <c r="B1000" t="s">
        <v>509</v>
      </c>
      <c r="D1000" t="s">
        <v>510</v>
      </c>
      <c r="E1000" t="s">
        <v>496</v>
      </c>
      <c r="F1000" t="s">
        <v>511</v>
      </c>
      <c r="G1000">
        <v>2</v>
      </c>
      <c r="H1000" s="1">
        <v>3426111877</v>
      </c>
      <c r="I1000" t="s">
        <v>498</v>
      </c>
      <c r="J1000" t="s">
        <v>499</v>
      </c>
      <c r="K1000" t="str">
        <f>VLOOKUP(DataMiner[[#This Row],[CodeIATA]],Geopositionnement[],5,FALSE)</f>
        <v>17.496492</v>
      </c>
      <c r="L1000" t="str">
        <f>VLOOKUP(DataMiner[[#This Row],[CodeIATA]],Geopositionnement[],6,FALSE)</f>
        <v>-62.979439</v>
      </c>
    </row>
    <row r="1001" spans="1:12" x14ac:dyDescent="0.25">
      <c r="A1001" t="s">
        <v>996</v>
      </c>
      <c r="B1001" t="s">
        <v>997</v>
      </c>
      <c r="C1001" t="s">
        <v>822</v>
      </c>
      <c r="D1001" t="s">
        <v>998</v>
      </c>
      <c r="E1001" t="s">
        <v>801</v>
      </c>
      <c r="F1001" t="s">
        <v>999</v>
      </c>
      <c r="G1001">
        <v>3</v>
      </c>
      <c r="H1001" s="1">
        <v>3426860450</v>
      </c>
      <c r="I1001" t="s">
        <v>803</v>
      </c>
      <c r="J1001" t="s">
        <v>804</v>
      </c>
      <c r="K1001" t="e">
        <f>VLOOKUP(DataMiner[[#This Row],[CodeIATA]],Geopositionnement[],5,FALSE)</f>
        <v>#N/A</v>
      </c>
      <c r="L1001" t="e">
        <f>VLOOKUP(DataMiner[[#This Row],[CodeIATA]],Geopositionnement[],6,FALSE)</f>
        <v>#N/A</v>
      </c>
    </row>
    <row r="1002" spans="1:12" x14ac:dyDescent="0.25">
      <c r="A1002" t="s">
        <v>9767</v>
      </c>
      <c r="B1002" t="s">
        <v>9768</v>
      </c>
      <c r="D1002" t="s">
        <v>9769</v>
      </c>
      <c r="E1002" t="s">
        <v>9730</v>
      </c>
      <c r="F1002" t="s">
        <v>9770</v>
      </c>
      <c r="G1002">
        <v>8</v>
      </c>
      <c r="H1002" s="1">
        <v>3427394472</v>
      </c>
      <c r="I1002" t="s">
        <v>9732</v>
      </c>
      <c r="J1002" t="s">
        <v>9733</v>
      </c>
      <c r="K1002" t="str">
        <f>VLOOKUP(DataMiner[[#This Row],[CodeIATA]],Geopositionnement[],5,FALSE)</f>
        <v>52.026317</v>
      </c>
      <c r="L1002" t="str">
        <f>VLOOKUP(DataMiner[[#This Row],[CodeIATA]],Geopositionnement[],6,FALSE)</f>
        <v>113.305556</v>
      </c>
    </row>
    <row r="1003" spans="1:12" x14ac:dyDescent="0.25">
      <c r="A1003" t="s">
        <v>5372</v>
      </c>
      <c r="B1003" t="s">
        <v>5373</v>
      </c>
      <c r="C1003" t="s">
        <v>1566</v>
      </c>
      <c r="D1003" t="s">
        <v>5374</v>
      </c>
      <c r="E1003" t="s">
        <v>4303</v>
      </c>
      <c r="F1003" t="s">
        <v>5375</v>
      </c>
      <c r="G1003">
        <v>7</v>
      </c>
      <c r="H1003" s="1">
        <v>3428551729</v>
      </c>
      <c r="I1003" t="s">
        <v>4305</v>
      </c>
      <c r="J1003" t="s">
        <v>4306</v>
      </c>
      <c r="K1003" t="e">
        <f>VLOOKUP(DataMiner[[#This Row],[CodeIATA]],Geopositionnement[],5,FALSE)</f>
        <v>#N/A</v>
      </c>
      <c r="L1003" t="e">
        <f>VLOOKUP(DataMiner[[#This Row],[CodeIATA]],Geopositionnement[],6,FALSE)</f>
        <v>#N/A</v>
      </c>
    </row>
    <row r="1004" spans="1:12" x14ac:dyDescent="0.25">
      <c r="A1004" t="s">
        <v>5487</v>
      </c>
      <c r="B1004" t="s">
        <v>4379</v>
      </c>
      <c r="C1004" t="s">
        <v>4380</v>
      </c>
      <c r="D1004" t="s">
        <v>5488</v>
      </c>
      <c r="E1004" t="s">
        <v>4303</v>
      </c>
      <c r="F1004" t="s">
        <v>5489</v>
      </c>
      <c r="G1004">
        <v>3</v>
      </c>
      <c r="H1004" s="1">
        <v>3429640874</v>
      </c>
      <c r="I1004" t="s">
        <v>4305</v>
      </c>
      <c r="J1004" t="s">
        <v>4306</v>
      </c>
      <c r="K1004" t="e">
        <f>VLOOKUP(DataMiner[[#This Row],[CodeIATA]],Geopositionnement[],5,FALSE)</f>
        <v>#N/A</v>
      </c>
      <c r="L1004" t="e">
        <f>VLOOKUP(DataMiner[[#This Row],[CodeIATA]],Geopositionnement[],6,FALSE)</f>
        <v>#N/A</v>
      </c>
    </row>
    <row r="1005" spans="1:12" x14ac:dyDescent="0.25">
      <c r="A1005" t="s">
        <v>10091</v>
      </c>
      <c r="B1005" t="s">
        <v>2307</v>
      </c>
      <c r="D1005" t="s">
        <v>10092</v>
      </c>
      <c r="E1005" t="s">
        <v>10087</v>
      </c>
      <c r="F1005" t="s">
        <v>10093</v>
      </c>
      <c r="G1005">
        <v>5</v>
      </c>
      <c r="H1005" s="1">
        <v>3430940586</v>
      </c>
      <c r="I1005" t="s">
        <v>10089</v>
      </c>
      <c r="J1005" t="s">
        <v>10090</v>
      </c>
      <c r="K1005" t="str">
        <f>VLOOKUP(DataMiner[[#This Row],[CodeIATA]],Geopositionnement[],5,FALSE)</f>
        <v>-21.320039</v>
      </c>
      <c r="L1005" t="str">
        <f>VLOOKUP(DataMiner[[#This Row],[CodeIATA]],Geopositionnement[],6,FALSE)</f>
        <v>55.423581</v>
      </c>
    </row>
    <row r="1006" spans="1:12" x14ac:dyDescent="0.25">
      <c r="A1006" t="s">
        <v>2246</v>
      </c>
      <c r="B1006" t="s">
        <v>2247</v>
      </c>
      <c r="C1006" t="s">
        <v>2030</v>
      </c>
      <c r="D1006" t="s">
        <v>2248</v>
      </c>
      <c r="E1006" t="s">
        <v>1903</v>
      </c>
      <c r="F1006" t="s">
        <v>2249</v>
      </c>
      <c r="G1006">
        <v>2</v>
      </c>
      <c r="H1006" s="1">
        <v>3432077279</v>
      </c>
      <c r="I1006" t="s">
        <v>1905</v>
      </c>
      <c r="J1006" t="s">
        <v>1906</v>
      </c>
      <c r="K1006" t="str">
        <f>VLOOKUP(DataMiner[[#This Row],[CodeIATA]],Geopositionnement[],5,FALSE)</f>
        <v>68.635556</v>
      </c>
      <c r="L1006" t="str">
        <f>VLOOKUP(DataMiner[[#This Row],[CodeIATA]],Geopositionnement[],6,FALSE)</f>
        <v>-95.849722</v>
      </c>
    </row>
    <row r="1007" spans="1:12" x14ac:dyDescent="0.25">
      <c r="A1007" t="s">
        <v>4284</v>
      </c>
      <c r="B1007" t="s">
        <v>4285</v>
      </c>
      <c r="D1007" t="s">
        <v>4286</v>
      </c>
      <c r="E1007" t="s">
        <v>4287</v>
      </c>
      <c r="F1007" t="s">
        <v>4288</v>
      </c>
      <c r="G1007">
        <v>4</v>
      </c>
      <c r="H1007" s="1">
        <v>3432255315</v>
      </c>
      <c r="I1007" t="s">
        <v>4289</v>
      </c>
      <c r="J1007" t="s">
        <v>4290</v>
      </c>
      <c r="K1007" t="e">
        <f>VLOOKUP(DataMiner[[#This Row],[CodeIATA]],Geopositionnement[],5,FALSE)</f>
        <v>#N/A</v>
      </c>
      <c r="L1007" t="e">
        <f>VLOOKUP(DataMiner[[#This Row],[CodeIATA]],Geopositionnement[],6,FALSE)</f>
        <v>#N/A</v>
      </c>
    </row>
    <row r="1008" spans="1:12" x14ac:dyDescent="0.25">
      <c r="A1008" t="s">
        <v>5376</v>
      </c>
      <c r="B1008" t="s">
        <v>5377</v>
      </c>
      <c r="C1008" t="s">
        <v>4301</v>
      </c>
      <c r="D1008" t="s">
        <v>5378</v>
      </c>
      <c r="E1008" t="s">
        <v>4303</v>
      </c>
      <c r="F1008" t="s">
        <v>5379</v>
      </c>
      <c r="G1008">
        <v>6</v>
      </c>
      <c r="H1008" s="1">
        <v>3432372775</v>
      </c>
      <c r="I1008" t="s">
        <v>4305</v>
      </c>
      <c r="J1008" t="s">
        <v>4306</v>
      </c>
      <c r="K1008" t="e">
        <f>VLOOKUP(DataMiner[[#This Row],[CodeIATA]],Geopositionnement[],5,FALSE)</f>
        <v>#N/A</v>
      </c>
      <c r="L1008" t="e">
        <f>VLOOKUP(DataMiner[[#This Row],[CodeIATA]],Geopositionnement[],6,FALSE)</f>
        <v>#N/A</v>
      </c>
    </row>
    <row r="1009" spans="1:12" x14ac:dyDescent="0.25">
      <c r="A1009" t="s">
        <v>5498</v>
      </c>
      <c r="B1009" t="s">
        <v>5499</v>
      </c>
      <c r="C1009" t="s">
        <v>4314</v>
      </c>
      <c r="D1009" t="s">
        <v>5500</v>
      </c>
      <c r="E1009" t="s">
        <v>4303</v>
      </c>
      <c r="F1009" t="s">
        <v>5501</v>
      </c>
      <c r="G1009">
        <v>2</v>
      </c>
      <c r="H1009" s="1">
        <v>3432502939</v>
      </c>
      <c r="I1009" t="s">
        <v>4305</v>
      </c>
      <c r="J1009" t="s">
        <v>4306</v>
      </c>
      <c r="K1009" t="str">
        <f>VLOOKUP(DataMiner[[#This Row],[CodeIATA]],Geopositionnement[],5,FALSE)</f>
        <v>33.0742</v>
      </c>
      <c r="L1009" t="str">
        <f>VLOOKUP(DataMiner[[#This Row],[CodeIATA]],Geopositionnement[],6,FALSE)</f>
        <v>-117.1648</v>
      </c>
    </row>
    <row r="1010" spans="1:12" x14ac:dyDescent="0.25">
      <c r="A1010" t="s">
        <v>8574</v>
      </c>
      <c r="B1010" t="s">
        <v>8575</v>
      </c>
      <c r="D1010" t="s">
        <v>8576</v>
      </c>
      <c r="E1010" t="s">
        <v>8483</v>
      </c>
      <c r="F1010" t="s">
        <v>8577</v>
      </c>
      <c r="G1010">
        <v>1</v>
      </c>
      <c r="H1010" s="1">
        <v>3433901098</v>
      </c>
      <c r="I1010" t="s">
        <v>8485</v>
      </c>
      <c r="J1010" t="s">
        <v>8486</v>
      </c>
      <c r="K1010" t="str">
        <f>VLOOKUP(DataMiner[[#This Row],[CodeIATA]],Geopositionnement[],5,FALSE)</f>
        <v>70.600278</v>
      </c>
      <c r="L1010" t="str">
        <f>VLOOKUP(DataMiner[[#This Row],[CodeIATA]],Geopositionnement[],6,FALSE)</f>
        <v>29.6925</v>
      </c>
    </row>
    <row r="1011" spans="1:12" x14ac:dyDescent="0.25">
      <c r="A1011" t="s">
        <v>1000</v>
      </c>
      <c r="B1011" t="s">
        <v>1001</v>
      </c>
      <c r="C1011" t="s">
        <v>817</v>
      </c>
      <c r="D1011" t="s">
        <v>1002</v>
      </c>
      <c r="E1011" t="s">
        <v>801</v>
      </c>
      <c r="F1011" t="s">
        <v>1003</v>
      </c>
      <c r="G1011">
        <v>4</v>
      </c>
      <c r="H1011" s="1">
        <v>3436302395</v>
      </c>
      <c r="I1011" t="s">
        <v>803</v>
      </c>
      <c r="J1011" t="s">
        <v>804</v>
      </c>
      <c r="K1011" t="str">
        <f>VLOOKUP(DataMiner[[#This Row],[CodeIATA]],Geopositionnement[],5,FALSE)</f>
        <v>-15.778056</v>
      </c>
      <c r="L1011" t="str">
        <f>VLOOKUP(DataMiner[[#This Row],[CodeIATA]],Geopositionnement[],6,FALSE)</f>
        <v>128.7075</v>
      </c>
    </row>
    <row r="1012" spans="1:12" x14ac:dyDescent="0.25">
      <c r="A1012" t="s">
        <v>2326</v>
      </c>
      <c r="B1012" t="s">
        <v>2327</v>
      </c>
      <c r="C1012" t="s">
        <v>2030</v>
      </c>
      <c r="D1012" t="s">
        <v>2328</v>
      </c>
      <c r="E1012" t="s">
        <v>1903</v>
      </c>
      <c r="F1012" t="s">
        <v>2329</v>
      </c>
      <c r="G1012">
        <v>1</v>
      </c>
      <c r="H1012" s="1">
        <v>3436663666</v>
      </c>
      <c r="I1012" t="s">
        <v>1905</v>
      </c>
      <c r="J1012" t="s">
        <v>1906</v>
      </c>
      <c r="K1012" t="str">
        <f>VLOOKUP(DataMiner[[#This Row],[CodeIATA]],Geopositionnement[],5,FALSE)</f>
        <v>72.683334</v>
      </c>
      <c r="L1012" t="str">
        <f>VLOOKUP(DataMiner[[#This Row],[CodeIATA]],Geopositionnement[],6,FALSE)</f>
        <v>-77.966667</v>
      </c>
    </row>
    <row r="1013" spans="1:12" x14ac:dyDescent="0.25">
      <c r="A1013" t="s">
        <v>5400</v>
      </c>
      <c r="B1013" t="s">
        <v>5401</v>
      </c>
      <c r="C1013" t="s">
        <v>1576</v>
      </c>
      <c r="D1013" t="s">
        <v>5402</v>
      </c>
      <c r="E1013" t="s">
        <v>4303</v>
      </c>
      <c r="F1013" t="s">
        <v>5403</v>
      </c>
      <c r="G1013">
        <v>4</v>
      </c>
      <c r="H1013" s="1">
        <v>3437319919</v>
      </c>
      <c r="I1013" t="s">
        <v>4305</v>
      </c>
      <c r="J1013" t="s">
        <v>4306</v>
      </c>
      <c r="K1013" t="e">
        <f>VLOOKUP(DataMiner[[#This Row],[CodeIATA]],Geopositionnement[],5,FALSE)</f>
        <v>#N/A</v>
      </c>
      <c r="L1013" t="e">
        <f>VLOOKUP(DataMiner[[#This Row],[CodeIATA]],Geopositionnement[],6,FALSE)</f>
        <v>#N/A</v>
      </c>
    </row>
    <row r="1014" spans="1:12" x14ac:dyDescent="0.25">
      <c r="A1014" t="s">
        <v>5356</v>
      </c>
      <c r="B1014" t="s">
        <v>5357</v>
      </c>
      <c r="C1014" t="s">
        <v>4319</v>
      </c>
      <c r="D1014" t="s">
        <v>5358</v>
      </c>
      <c r="E1014" t="s">
        <v>4303</v>
      </c>
      <c r="F1014" t="s">
        <v>5359</v>
      </c>
      <c r="G1014">
        <v>10</v>
      </c>
      <c r="H1014" s="1">
        <v>3437809145</v>
      </c>
      <c r="I1014" t="s">
        <v>4305</v>
      </c>
      <c r="J1014" t="s">
        <v>4306</v>
      </c>
      <c r="K1014" t="str">
        <f>VLOOKUP(DataMiner[[#This Row],[CodeIATA]],Geopositionnement[],5,FALSE)</f>
        <v>33.988797</v>
      </c>
      <c r="L1014" t="str">
        <f>VLOOKUP(DataMiner[[#This Row],[CodeIATA]],Geopositionnement[],6,FALSE)</f>
        <v>-98.491894</v>
      </c>
    </row>
    <row r="1015" spans="1:12" x14ac:dyDescent="0.25">
      <c r="A1015" t="s">
        <v>5419</v>
      </c>
      <c r="B1015" t="s">
        <v>5420</v>
      </c>
      <c r="C1015" t="s">
        <v>5421</v>
      </c>
      <c r="D1015" t="s">
        <v>5422</v>
      </c>
      <c r="E1015" t="s">
        <v>4303</v>
      </c>
      <c r="F1015" t="s">
        <v>5423</v>
      </c>
      <c r="G1015">
        <v>4</v>
      </c>
      <c r="H1015" s="1">
        <v>3437943774</v>
      </c>
      <c r="I1015" t="s">
        <v>4305</v>
      </c>
      <c r="J1015" t="s">
        <v>4306</v>
      </c>
      <c r="K1015" t="str">
        <f>VLOOKUP(DataMiner[[#This Row],[CodeIATA]],Geopositionnement[],5,FALSE)</f>
        <v>41.26375</v>
      </c>
      <c r="L1015" t="str">
        <f>VLOOKUP(DataMiner[[#This Row],[CodeIATA]],Geopositionnement[],6,FALSE)</f>
        <v>-72.886806</v>
      </c>
    </row>
    <row r="1016" spans="1:12" x14ac:dyDescent="0.25">
      <c r="A1016" t="s">
        <v>9430</v>
      </c>
      <c r="B1016" t="s">
        <v>9431</v>
      </c>
      <c r="D1016" t="s">
        <v>9432</v>
      </c>
      <c r="E1016" t="s">
        <v>9378</v>
      </c>
      <c r="F1016" t="s">
        <v>9433</v>
      </c>
      <c r="G1016">
        <v>7</v>
      </c>
      <c r="H1016" s="1">
        <v>3439796290</v>
      </c>
      <c r="I1016" t="s">
        <v>9380</v>
      </c>
      <c r="J1016" t="s">
        <v>9381</v>
      </c>
      <c r="K1016" t="str">
        <f>VLOOKUP(DataMiner[[#This Row],[CodeIATA]],Geopositionnement[],5,FALSE)</f>
        <v>-6.787475</v>
      </c>
      <c r="L1016" t="str">
        <f>VLOOKUP(DataMiner[[#This Row],[CodeIATA]],Geopositionnement[],6,FALSE)</f>
        <v>-79.828097</v>
      </c>
    </row>
    <row r="1017" spans="1:12" x14ac:dyDescent="0.25">
      <c r="A1017" t="s">
        <v>3361</v>
      </c>
      <c r="B1017" t="s">
        <v>3362</v>
      </c>
      <c r="D1017" t="s">
        <v>3363</v>
      </c>
      <c r="E1017" t="s">
        <v>2916</v>
      </c>
      <c r="F1017" t="s">
        <v>3364</v>
      </c>
      <c r="G1017">
        <v>6</v>
      </c>
      <c r="H1017" s="1">
        <v>3440447775</v>
      </c>
      <c r="I1017" t="s">
        <v>2918</v>
      </c>
      <c r="J1017" t="s">
        <v>2919</v>
      </c>
      <c r="K1017" t="str">
        <f>VLOOKUP(DataMiner[[#This Row],[CodeIATA]],Geopositionnement[],5,FALSE)</f>
        <v>25.053333</v>
      </c>
      <c r="L1017" t="str">
        <f>VLOOKUP(DataMiner[[#This Row],[CodeIATA]],Geopositionnement[],6,FALSE)</f>
        <v>99.168333</v>
      </c>
    </row>
    <row r="1018" spans="1:12" x14ac:dyDescent="0.25">
      <c r="A1018" t="s">
        <v>1222</v>
      </c>
      <c r="B1018" t="s">
        <v>1223</v>
      </c>
      <c r="D1018" t="s">
        <v>1224</v>
      </c>
      <c r="E1018" t="s">
        <v>1225</v>
      </c>
      <c r="F1018" t="s">
        <v>1226</v>
      </c>
      <c r="G1018">
        <v>4</v>
      </c>
      <c r="H1018" s="1">
        <v>3440660368</v>
      </c>
      <c r="I1018" t="s">
        <v>1227</v>
      </c>
      <c r="J1018" t="s">
        <v>1228</v>
      </c>
      <c r="K1018" t="str">
        <f>VLOOKUP(DataMiner[[#This Row],[CodeIATA]],Geopositionnement[],5,FALSE)</f>
        <v>25.474861</v>
      </c>
      <c r="L1018" t="str">
        <f>VLOOKUP(DataMiner[[#This Row],[CodeIATA]],Geopositionnement[],6,FALSE)</f>
        <v>-76.683489</v>
      </c>
    </row>
    <row r="1019" spans="1:12" x14ac:dyDescent="0.25">
      <c r="A1019" t="s">
        <v>8854</v>
      </c>
      <c r="B1019" t="s">
        <v>8855</v>
      </c>
      <c r="D1019" t="s">
        <v>8856</v>
      </c>
      <c r="E1019" t="s">
        <v>8847</v>
      </c>
      <c r="F1019" t="s">
        <v>8857</v>
      </c>
      <c r="G1019">
        <v>9</v>
      </c>
      <c r="H1019" s="1">
        <v>3441321031</v>
      </c>
      <c r="I1019" t="s">
        <v>8849</v>
      </c>
      <c r="J1019" t="s">
        <v>8850</v>
      </c>
      <c r="K1019" t="str">
        <f>VLOOKUP(DataMiner[[#This Row],[CodeIATA]],Geopositionnement[],5,FALSE)</f>
        <v>39.700547</v>
      </c>
      <c r="L1019" t="str">
        <f>VLOOKUP(DataMiner[[#This Row],[CodeIATA]],Geopositionnement[],6,FALSE)</f>
        <v>66.983829</v>
      </c>
    </row>
    <row r="1020" spans="1:12" x14ac:dyDescent="0.25">
      <c r="A1020" t="s">
        <v>1397</v>
      </c>
      <c r="B1020" t="s">
        <v>1398</v>
      </c>
      <c r="D1020" t="s">
        <v>1399</v>
      </c>
      <c r="E1020" t="s">
        <v>1377</v>
      </c>
      <c r="F1020" t="s">
        <v>1400</v>
      </c>
      <c r="G1020">
        <v>6</v>
      </c>
      <c r="H1020" s="1">
        <v>3441321422</v>
      </c>
      <c r="I1020" t="s">
        <v>1379</v>
      </c>
      <c r="J1020" t="s">
        <v>1380</v>
      </c>
      <c r="K1020" t="str">
        <f>VLOOKUP(DataMiner[[#This Row],[CodeIATA]],Geopositionnement[],5,FALSE)</f>
        <v>-14.818739</v>
      </c>
      <c r="L1020" t="str">
        <f>VLOOKUP(DataMiner[[#This Row],[CodeIATA]],Geopositionnement[],6,FALSE)</f>
        <v>-64.918019</v>
      </c>
    </row>
    <row r="1021" spans="1:12" x14ac:dyDescent="0.25">
      <c r="A1021" t="s">
        <v>7571</v>
      </c>
      <c r="B1021" t="s">
        <v>7572</v>
      </c>
      <c r="D1021" t="s">
        <v>7573</v>
      </c>
      <c r="E1021" t="s">
        <v>7398</v>
      </c>
      <c r="F1021" t="s">
        <v>7574</v>
      </c>
      <c r="G1021">
        <v>4</v>
      </c>
      <c r="H1021" s="1">
        <v>3442454935</v>
      </c>
      <c r="I1021" t="s">
        <v>7400</v>
      </c>
      <c r="J1021" t="s">
        <v>7401</v>
      </c>
      <c r="K1021" t="e">
        <f>VLOOKUP(DataMiner[[#This Row],[CodeIATA]],Geopositionnement[],5,FALSE)</f>
        <v>#N/A</v>
      </c>
      <c r="L1021" t="e">
        <f>VLOOKUP(DataMiner[[#This Row],[CodeIATA]],Geopositionnement[],6,FALSE)</f>
        <v>#N/A</v>
      </c>
    </row>
    <row r="1022" spans="1:12" x14ac:dyDescent="0.25">
      <c r="A1022" t="s">
        <v>2282</v>
      </c>
      <c r="B1022" t="s">
        <v>2283</v>
      </c>
      <c r="C1022" t="s">
        <v>2030</v>
      </c>
      <c r="D1022" t="s">
        <v>2284</v>
      </c>
      <c r="E1022" t="s">
        <v>1903</v>
      </c>
      <c r="F1022" t="s">
        <v>2285</v>
      </c>
      <c r="G1022">
        <v>1</v>
      </c>
      <c r="H1022" s="1">
        <v>3443063666</v>
      </c>
      <c r="I1022" t="s">
        <v>1905</v>
      </c>
      <c r="J1022" t="s">
        <v>1906</v>
      </c>
      <c r="K1022" t="str">
        <f>VLOOKUP(DataMiner[[#This Row],[CodeIATA]],Geopositionnement[],5,FALSE)</f>
        <v>62.24</v>
      </c>
      <c r="L1022" t="str">
        <f>VLOOKUP(DataMiner[[#This Row],[CodeIATA]],Geopositionnement[],6,FALSE)</f>
        <v>-92.5981</v>
      </c>
    </row>
    <row r="1023" spans="1:12" x14ac:dyDescent="0.25">
      <c r="A1023" t="s">
        <v>1024</v>
      </c>
      <c r="B1023" t="s">
        <v>1025</v>
      </c>
      <c r="C1023" t="s">
        <v>799</v>
      </c>
      <c r="D1023" t="s">
        <v>1026</v>
      </c>
      <c r="E1023" t="s">
        <v>801</v>
      </c>
      <c r="F1023" t="s">
        <v>1027</v>
      </c>
      <c r="G1023">
        <v>3</v>
      </c>
      <c r="H1023" s="1">
        <v>3443142970</v>
      </c>
      <c r="I1023" t="s">
        <v>803</v>
      </c>
      <c r="J1023" t="s">
        <v>804</v>
      </c>
      <c r="K1023" t="str">
        <f>VLOOKUP(DataMiner[[#This Row],[CodeIATA]],Geopositionnement[],5,FALSE)</f>
        <v>-34.2508</v>
      </c>
      <c r="L1023" t="str">
        <f>VLOOKUP(DataMiner[[#This Row],[CodeIATA]],Geopositionnement[],6,FALSE)</f>
        <v>146.067</v>
      </c>
    </row>
    <row r="1024" spans="1:12" x14ac:dyDescent="0.25">
      <c r="A1024" t="s">
        <v>3350</v>
      </c>
      <c r="B1024" t="s">
        <v>3351</v>
      </c>
      <c r="D1024" t="s">
        <v>3344</v>
      </c>
      <c r="E1024" t="s">
        <v>2916</v>
      </c>
      <c r="F1024" t="s">
        <v>3352</v>
      </c>
      <c r="G1024">
        <v>6</v>
      </c>
      <c r="H1024" s="1">
        <v>3443151834</v>
      </c>
      <c r="I1024" t="s">
        <v>2918</v>
      </c>
      <c r="J1024" t="s">
        <v>2919</v>
      </c>
      <c r="K1024" t="str">
        <f>VLOOKUP(DataMiner[[#This Row],[CodeIATA]],Geopositionnement[],5,FALSE)</f>
        <v>32.9808</v>
      </c>
      <c r="L1024" t="str">
        <f>VLOOKUP(DataMiner[[#This Row],[CodeIATA]],Geopositionnement[],6,FALSE)</f>
        <v>112.615</v>
      </c>
    </row>
    <row r="1025" spans="1:12" x14ac:dyDescent="0.25">
      <c r="A1025" t="s">
        <v>3460</v>
      </c>
      <c r="B1025" t="s">
        <v>3461</v>
      </c>
      <c r="D1025" t="s">
        <v>3462</v>
      </c>
      <c r="E1025" t="s">
        <v>2916</v>
      </c>
      <c r="F1025" t="s">
        <v>3463</v>
      </c>
      <c r="G1025">
        <v>6</v>
      </c>
      <c r="H1025" s="1">
        <v>3446315596</v>
      </c>
      <c r="I1025" t="s">
        <v>2918</v>
      </c>
      <c r="J1025" t="s">
        <v>2919</v>
      </c>
      <c r="K1025" t="str">
        <f>VLOOKUP(DataMiner[[#This Row],[CodeIATA]],Geopositionnement[],5,FALSE)</f>
        <v>32.1506</v>
      </c>
      <c r="L1025" t="str">
        <f>VLOOKUP(DataMiner[[#This Row],[CodeIATA]],Geopositionnement[],6,FALSE)</f>
        <v>112.291</v>
      </c>
    </row>
    <row r="1026" spans="1:12" x14ac:dyDescent="0.25">
      <c r="A1026" t="s">
        <v>2262</v>
      </c>
      <c r="B1026" t="s">
        <v>2263</v>
      </c>
      <c r="C1026" t="s">
        <v>2030</v>
      </c>
      <c r="D1026" t="s">
        <v>2264</v>
      </c>
      <c r="E1026" t="s">
        <v>1903</v>
      </c>
      <c r="F1026" t="s">
        <v>2265</v>
      </c>
      <c r="G1026">
        <v>1</v>
      </c>
      <c r="H1026" s="1">
        <v>3447496562</v>
      </c>
      <c r="I1026" t="s">
        <v>1905</v>
      </c>
      <c r="J1026" t="s">
        <v>1906</v>
      </c>
      <c r="K1026" t="str">
        <f>VLOOKUP(DataMiner[[#This Row],[CodeIATA]],Geopositionnement[],5,FALSE)</f>
        <v>69.3647</v>
      </c>
      <c r="L1026" t="str">
        <f>VLOOKUP(DataMiner[[#This Row],[CodeIATA]],Geopositionnement[],6,FALSE)</f>
        <v>-81.8161</v>
      </c>
    </row>
    <row r="1027" spans="1:12" x14ac:dyDescent="0.25">
      <c r="A1027" t="s">
        <v>5981</v>
      </c>
      <c r="B1027" t="s">
        <v>5982</v>
      </c>
      <c r="D1027" t="s">
        <v>5983</v>
      </c>
      <c r="E1027" t="s">
        <v>5977</v>
      </c>
      <c r="F1027" t="s">
        <v>5984</v>
      </c>
      <c r="G1027">
        <v>6</v>
      </c>
      <c r="H1027" s="1">
        <v>3449001907</v>
      </c>
      <c r="I1027" t="s">
        <v>5979</v>
      </c>
      <c r="J1027" t="s">
        <v>5980</v>
      </c>
      <c r="K1027" t="str">
        <f>VLOOKUP(DataMiner[[#This Row],[CodeIATA]],Geopositionnement[],5,FALSE)</f>
        <v>68.607269</v>
      </c>
      <c r="L1027" t="str">
        <f>VLOOKUP(DataMiner[[#This Row],[CodeIATA]],Geopositionnement[],6,FALSE)</f>
        <v>27.405328</v>
      </c>
    </row>
    <row r="1028" spans="1:12" x14ac:dyDescent="0.25">
      <c r="A1028" t="s">
        <v>2314</v>
      </c>
      <c r="B1028" t="s">
        <v>2315</v>
      </c>
      <c r="C1028" t="s">
        <v>1913</v>
      </c>
      <c r="D1028" t="s">
        <v>2316</v>
      </c>
      <c r="E1028" t="s">
        <v>1903</v>
      </c>
      <c r="F1028" t="s">
        <v>2317</v>
      </c>
      <c r="G1028">
        <v>1</v>
      </c>
      <c r="H1028" s="1">
        <v>3449059086</v>
      </c>
      <c r="I1028" t="s">
        <v>1905</v>
      </c>
      <c r="J1028" t="s">
        <v>1906</v>
      </c>
      <c r="K1028" t="str">
        <f>VLOOKUP(DataMiner[[#This Row],[CodeIATA]],Geopositionnement[],5,FALSE)</f>
        <v>53.8056</v>
      </c>
      <c r="L1028" t="str">
        <f>VLOOKUP(DataMiner[[#This Row],[CodeIATA]],Geopositionnement[],6,FALSE)</f>
        <v>-78.9169</v>
      </c>
    </row>
    <row r="1029" spans="1:12" x14ac:dyDescent="0.25">
      <c r="A1029" t="s">
        <v>7174</v>
      </c>
      <c r="B1029" t="s">
        <v>7175</v>
      </c>
      <c r="D1029" t="s">
        <v>7176</v>
      </c>
      <c r="E1029" t="s">
        <v>7139</v>
      </c>
      <c r="F1029" t="s">
        <v>7177</v>
      </c>
      <c r="G1029">
        <v>4</v>
      </c>
      <c r="H1029" s="1">
        <v>3449591546</v>
      </c>
      <c r="I1029" t="s">
        <v>7141</v>
      </c>
      <c r="J1029" t="s">
        <v>7142</v>
      </c>
      <c r="K1029" t="str">
        <f>VLOOKUP(DataMiner[[#This Row],[CodeIATA]],Geopositionnement[],5,FALSE)</f>
        <v>65.283333</v>
      </c>
      <c r="L1029" t="str">
        <f>VLOOKUP(DataMiner[[#This Row],[CodeIATA]],Geopositionnement[],6,FALSE)</f>
        <v>-14.401389</v>
      </c>
    </row>
    <row r="1030" spans="1:12" x14ac:dyDescent="0.25">
      <c r="A1030" t="s">
        <v>3365</v>
      </c>
      <c r="B1030" t="s">
        <v>3366</v>
      </c>
      <c r="D1030" t="s">
        <v>3367</v>
      </c>
      <c r="E1030" t="s">
        <v>2916</v>
      </c>
      <c r="F1030" t="s">
        <v>3368</v>
      </c>
      <c r="G1030">
        <v>8</v>
      </c>
      <c r="H1030" s="1">
        <v>3450515230</v>
      </c>
      <c r="I1030" t="s">
        <v>2918</v>
      </c>
      <c r="J1030" t="s">
        <v>2919</v>
      </c>
      <c r="K1030" t="e">
        <f>VLOOKUP(DataMiner[[#This Row],[CodeIATA]],Geopositionnement[],5,FALSE)</f>
        <v>#N/A</v>
      </c>
      <c r="L1030" t="e">
        <f>VLOOKUP(DataMiner[[#This Row],[CodeIATA]],Geopositionnement[],6,FALSE)</f>
        <v>#N/A</v>
      </c>
    </row>
    <row r="1031" spans="1:12" x14ac:dyDescent="0.25">
      <c r="A1031" t="s">
        <v>5396</v>
      </c>
      <c r="B1031" t="s">
        <v>5397</v>
      </c>
      <c r="C1031" t="s">
        <v>4550</v>
      </c>
      <c r="D1031" t="s">
        <v>5398</v>
      </c>
      <c r="E1031" t="s">
        <v>4303</v>
      </c>
      <c r="F1031" t="s">
        <v>5399</v>
      </c>
      <c r="G1031">
        <v>5</v>
      </c>
      <c r="H1031" s="1">
        <v>3450523744</v>
      </c>
      <c r="I1031" t="s">
        <v>4305</v>
      </c>
      <c r="J1031" t="s">
        <v>4306</v>
      </c>
      <c r="K1031" t="str">
        <f>VLOOKUP(DataMiner[[#This Row],[CodeIATA]],Geopositionnement[],5,FALSE)</f>
        <v>59.645556</v>
      </c>
      <c r="L1031" t="str">
        <f>VLOOKUP(DataMiner[[#This Row],[CodeIATA]],Geopositionnement[],6,FALSE)</f>
        <v>-151.476583</v>
      </c>
    </row>
    <row r="1032" spans="1:12" x14ac:dyDescent="0.25">
      <c r="A1032" t="s">
        <v>2364</v>
      </c>
      <c r="B1032" t="s">
        <v>2365</v>
      </c>
      <c r="C1032" t="s">
        <v>1913</v>
      </c>
      <c r="D1032" t="s">
        <v>2366</v>
      </c>
      <c r="E1032" t="s">
        <v>1903</v>
      </c>
      <c r="F1032" t="s">
        <v>2367</v>
      </c>
      <c r="G1032">
        <v>1</v>
      </c>
      <c r="H1032" s="1">
        <v>3450755813</v>
      </c>
      <c r="I1032" t="s">
        <v>1905</v>
      </c>
      <c r="J1032" t="s">
        <v>1906</v>
      </c>
      <c r="K1032" t="str">
        <f>VLOOKUP(DataMiner[[#This Row],[CodeIATA]],Geopositionnement[],5,FALSE)</f>
        <v>62.4173</v>
      </c>
      <c r="L1032" t="str">
        <f>VLOOKUP(DataMiner[[#This Row],[CodeIATA]],Geopositionnement[],6,FALSE)</f>
        <v>-77.9253</v>
      </c>
    </row>
    <row r="1033" spans="1:12" x14ac:dyDescent="0.25">
      <c r="A1033" t="s">
        <v>10245</v>
      </c>
      <c r="B1033" t="s">
        <v>10246</v>
      </c>
      <c r="D1033" t="s">
        <v>10247</v>
      </c>
      <c r="E1033" t="s">
        <v>10229</v>
      </c>
      <c r="F1033" t="s">
        <v>10248</v>
      </c>
      <c r="G1033">
        <v>4</v>
      </c>
      <c r="H1033" s="1">
        <v>3451696932</v>
      </c>
      <c r="I1033" t="s">
        <v>10231</v>
      </c>
      <c r="J1033" t="s">
        <v>10232</v>
      </c>
      <c r="K1033" t="str">
        <f>VLOOKUP(DataMiner[[#This Row],[CodeIATA]],Geopositionnement[],5,FALSE)</f>
        <v>11.2753</v>
      </c>
      <c r="L1033" t="str">
        <f>VLOOKUP(DataMiner[[#This Row],[CodeIATA]],Geopositionnement[],6,FALSE)</f>
        <v>49.1494</v>
      </c>
    </row>
    <row r="1034" spans="1:12" x14ac:dyDescent="0.25">
      <c r="A1034" t="s">
        <v>593</v>
      </c>
      <c r="B1034" t="s">
        <v>594</v>
      </c>
      <c r="D1034" t="s">
        <v>595</v>
      </c>
      <c r="E1034" t="s">
        <v>515</v>
      </c>
      <c r="F1034" t="s">
        <v>596</v>
      </c>
      <c r="G1034">
        <v>9</v>
      </c>
      <c r="H1034" s="1">
        <v>3452073876</v>
      </c>
      <c r="I1034" t="s">
        <v>517</v>
      </c>
      <c r="J1034" t="s">
        <v>518</v>
      </c>
      <c r="K1034" t="str">
        <f>VLOOKUP(DataMiner[[#This Row],[CodeIATA]],Geopositionnement[],5,FALSE)</f>
        <v>31.411942</v>
      </c>
      <c r="L1034" t="str">
        <f>VLOOKUP(DataMiner[[#This Row],[CodeIATA]],Geopositionnement[],6,FALSE)</f>
        <v>37.279469</v>
      </c>
    </row>
    <row r="1035" spans="1:12" x14ac:dyDescent="0.25">
      <c r="A1035" t="s">
        <v>2360</v>
      </c>
      <c r="B1035" t="s">
        <v>2361</v>
      </c>
      <c r="C1035" t="s">
        <v>1913</v>
      </c>
      <c r="D1035" t="s">
        <v>2362</v>
      </c>
      <c r="E1035" t="s">
        <v>1903</v>
      </c>
      <c r="F1035" t="s">
        <v>2363</v>
      </c>
      <c r="G1035">
        <v>1</v>
      </c>
      <c r="H1035" s="1">
        <v>3453319402</v>
      </c>
      <c r="I1035" t="s">
        <v>1905</v>
      </c>
      <c r="J1035" t="s">
        <v>1906</v>
      </c>
      <c r="K1035" t="str">
        <f>VLOOKUP(DataMiner[[#This Row],[CodeIATA]],Geopositionnement[],5,FALSE)</f>
        <v>61.0464</v>
      </c>
      <c r="L1035" t="str">
        <f>VLOOKUP(DataMiner[[#This Row],[CodeIATA]],Geopositionnement[],6,FALSE)</f>
        <v>-69.6178</v>
      </c>
    </row>
    <row r="1036" spans="1:12" x14ac:dyDescent="0.25">
      <c r="A1036" t="s">
        <v>2834</v>
      </c>
      <c r="B1036" t="s">
        <v>2835</v>
      </c>
      <c r="D1036" t="s">
        <v>2836</v>
      </c>
      <c r="E1036" t="s">
        <v>2814</v>
      </c>
      <c r="F1036" t="s">
        <v>2837</v>
      </c>
      <c r="G1036">
        <v>1</v>
      </c>
      <c r="H1036" s="1">
        <v>3454366666</v>
      </c>
      <c r="I1036" t="s">
        <v>2816</v>
      </c>
      <c r="J1036" t="s">
        <v>2817</v>
      </c>
      <c r="K1036" t="e">
        <f>VLOOKUP(DataMiner[[#This Row],[CodeIATA]],Geopositionnement[],5,FALSE)</f>
        <v>#N/A</v>
      </c>
      <c r="L1036" t="e">
        <f>VLOOKUP(DataMiner[[#This Row],[CodeIATA]],Geopositionnement[],6,FALSE)</f>
        <v>#N/A</v>
      </c>
    </row>
    <row r="1037" spans="1:12" x14ac:dyDescent="0.25">
      <c r="A1037" t="s">
        <v>9855</v>
      </c>
      <c r="B1037" t="s">
        <v>9856</v>
      </c>
      <c r="D1037" t="s">
        <v>9857</v>
      </c>
      <c r="E1037" t="s">
        <v>9730</v>
      </c>
      <c r="F1037" t="s">
        <v>9858</v>
      </c>
      <c r="G1037">
        <v>8</v>
      </c>
      <c r="H1037" s="1">
        <v>3454897352</v>
      </c>
      <c r="I1037" t="s">
        <v>9732</v>
      </c>
      <c r="J1037" t="s">
        <v>9733</v>
      </c>
      <c r="K1037" t="str">
        <f>VLOOKUP(DataMiner[[#This Row],[CodeIATA]],Geopositionnement[],5,FALSE)</f>
        <v>51.807764</v>
      </c>
      <c r="L1037" t="str">
        <f>VLOOKUP(DataMiner[[#This Row],[CodeIATA]],Geopositionnement[],6,FALSE)</f>
        <v>107.437644</v>
      </c>
    </row>
    <row r="1038" spans="1:12" x14ac:dyDescent="0.25">
      <c r="A1038" t="s">
        <v>2356</v>
      </c>
      <c r="B1038" t="s">
        <v>2357</v>
      </c>
      <c r="C1038" t="s">
        <v>1913</v>
      </c>
      <c r="D1038" t="s">
        <v>2358</v>
      </c>
      <c r="E1038" t="s">
        <v>1903</v>
      </c>
      <c r="F1038" t="s">
        <v>2359</v>
      </c>
      <c r="G1038">
        <v>1</v>
      </c>
      <c r="H1038" s="1">
        <v>3455899064</v>
      </c>
      <c r="I1038" t="s">
        <v>1905</v>
      </c>
      <c r="J1038" t="s">
        <v>1906</v>
      </c>
      <c r="K1038" t="str">
        <f>VLOOKUP(DataMiner[[#This Row],[CodeIATA]],Geopositionnement[],5,FALSE)</f>
        <v>56.5361</v>
      </c>
      <c r="L1038" t="str">
        <f>VLOOKUP(DataMiner[[#This Row],[CodeIATA]],Geopositionnement[],6,FALSE)</f>
        <v>-76.5183</v>
      </c>
    </row>
    <row r="1039" spans="1:12" x14ac:dyDescent="0.25">
      <c r="A1039" t="s">
        <v>7997</v>
      </c>
      <c r="B1039" t="s">
        <v>7998</v>
      </c>
      <c r="D1039" t="s">
        <v>7999</v>
      </c>
      <c r="E1039" t="s">
        <v>7985</v>
      </c>
      <c r="F1039" t="s">
        <v>8000</v>
      </c>
      <c r="G1039">
        <v>1</v>
      </c>
      <c r="H1039" s="1">
        <v>3456692810</v>
      </c>
      <c r="I1039" t="s">
        <v>7987</v>
      </c>
      <c r="J1039" t="s">
        <v>7988</v>
      </c>
      <c r="K1039" t="str">
        <f>VLOOKUP(DataMiner[[#This Row],[CodeIATA]],Geopositionnement[],5,FALSE)</f>
        <v>1.85917</v>
      </c>
      <c r="L1039" t="str">
        <f>VLOOKUP(DataMiner[[#This Row],[CodeIATA]],Geopositionnement[],6,FALSE)</f>
        <v>73.5219</v>
      </c>
    </row>
    <row r="1040" spans="1:12" x14ac:dyDescent="0.25">
      <c r="A1040" t="s">
        <v>3697</v>
      </c>
      <c r="B1040" t="s">
        <v>3698</v>
      </c>
      <c r="D1040" t="s">
        <v>3699</v>
      </c>
      <c r="E1040" t="s">
        <v>3700</v>
      </c>
      <c r="F1040" t="s">
        <v>3701</v>
      </c>
      <c r="G1040">
        <v>10</v>
      </c>
      <c r="H1040" s="1">
        <v>3457114018</v>
      </c>
      <c r="I1040" t="s">
        <v>3702</v>
      </c>
      <c r="J1040" t="s">
        <v>3703</v>
      </c>
      <c r="K1040" t="str">
        <f>VLOOKUP(DataMiner[[#This Row],[CodeIATA]],Geopositionnement[],5,FALSE)</f>
        <v>39.224061</v>
      </c>
      <c r="L1040" t="str">
        <f>VLOOKUP(DataMiner[[#This Row],[CodeIATA]],Geopositionnement[],6,FALSE)</f>
        <v>125.67015</v>
      </c>
    </row>
    <row r="1041" spans="1:12" x14ac:dyDescent="0.25">
      <c r="A1041" t="s">
        <v>6477</v>
      </c>
      <c r="B1041" t="s">
        <v>6478</v>
      </c>
      <c r="D1041" t="s">
        <v>6479</v>
      </c>
      <c r="E1041" t="s">
        <v>6365</v>
      </c>
      <c r="F1041" t="s">
        <v>6480</v>
      </c>
      <c r="G1041">
        <v>1</v>
      </c>
      <c r="H1041" s="1">
        <v>3458091472</v>
      </c>
      <c r="I1041" t="s">
        <v>6367</v>
      </c>
      <c r="J1041" t="s">
        <v>6368</v>
      </c>
      <c r="K1041" t="e">
        <f>VLOOKUP(DataMiner[[#This Row],[CodeIATA]],Geopositionnement[],5,FALSE)</f>
        <v>#N/A</v>
      </c>
      <c r="L1041" t="e">
        <f>VLOOKUP(DataMiner[[#This Row],[CodeIATA]],Geopositionnement[],6,FALSE)</f>
        <v>#N/A</v>
      </c>
    </row>
    <row r="1042" spans="1:12" x14ac:dyDescent="0.25">
      <c r="A1042" t="s">
        <v>2090</v>
      </c>
      <c r="B1042" t="s">
        <v>2091</v>
      </c>
      <c r="C1042" t="s">
        <v>1901</v>
      </c>
      <c r="D1042" t="s">
        <v>2092</v>
      </c>
      <c r="E1042" t="s">
        <v>1903</v>
      </c>
      <c r="F1042" t="s">
        <v>2093</v>
      </c>
      <c r="G1042">
        <v>5</v>
      </c>
      <c r="H1042" s="1">
        <v>3459048568</v>
      </c>
      <c r="I1042" t="s">
        <v>1905</v>
      </c>
      <c r="J1042" t="s">
        <v>1906</v>
      </c>
      <c r="K1042" t="str">
        <f>VLOOKUP(DataMiner[[#This Row],[CodeIATA]],Geopositionnement[],5,FALSE)</f>
        <v>43.460833</v>
      </c>
      <c r="L1042" t="str">
        <f>VLOOKUP(DataMiner[[#This Row],[CodeIATA]],Geopositionnement[],6,FALSE)</f>
        <v>-80.378611</v>
      </c>
    </row>
    <row r="1043" spans="1:12" x14ac:dyDescent="0.25">
      <c r="A1043" t="s">
        <v>2210</v>
      </c>
      <c r="B1043" t="s">
        <v>2211</v>
      </c>
      <c r="C1043" t="s">
        <v>2030</v>
      </c>
      <c r="D1043" t="s">
        <v>2212</v>
      </c>
      <c r="E1043" t="s">
        <v>1903</v>
      </c>
      <c r="F1043" t="s">
        <v>2213</v>
      </c>
      <c r="G1043">
        <v>2</v>
      </c>
      <c r="H1043" s="1">
        <v>3459277279</v>
      </c>
      <c r="I1043" t="s">
        <v>1905</v>
      </c>
      <c r="J1043" t="s">
        <v>1906</v>
      </c>
      <c r="K1043" t="str">
        <f>VLOOKUP(DataMiner[[#This Row],[CodeIATA]],Geopositionnement[],5,FALSE)</f>
        <v>68.776111</v>
      </c>
      <c r="L1043" t="str">
        <f>VLOOKUP(DataMiner[[#This Row],[CodeIATA]],Geopositionnement[],6,FALSE)</f>
        <v>-81.243611</v>
      </c>
    </row>
    <row r="1044" spans="1:12" x14ac:dyDescent="0.25">
      <c r="A1044" t="s">
        <v>10933</v>
      </c>
      <c r="B1044" t="s">
        <v>10934</v>
      </c>
      <c r="D1044" t="s">
        <v>10935</v>
      </c>
      <c r="E1044" t="s">
        <v>10936</v>
      </c>
      <c r="F1044" t="s">
        <v>10937</v>
      </c>
      <c r="G1044">
        <v>7</v>
      </c>
      <c r="H1044" s="1">
        <v>3461287142</v>
      </c>
      <c r="I1044" t="s">
        <v>10938</v>
      </c>
      <c r="J1044" t="s">
        <v>10939</v>
      </c>
      <c r="K1044" t="str">
        <f>VLOOKUP(DataMiner[[#This Row],[CodeIATA]],Geopositionnement[],5,FALSE)</f>
        <v>-17.699325</v>
      </c>
      <c r="L1044" t="str">
        <f>VLOOKUP(DataMiner[[#This Row],[CodeIATA]],Geopositionnement[],6,FALSE)</f>
        <v>168.319794</v>
      </c>
    </row>
    <row r="1045" spans="1:12" x14ac:dyDescent="0.25">
      <c r="A1045" t="s">
        <v>5392</v>
      </c>
      <c r="B1045" t="s">
        <v>5393</v>
      </c>
      <c r="C1045" t="s">
        <v>4410</v>
      </c>
      <c r="D1045" t="s">
        <v>5394</v>
      </c>
      <c r="E1045" t="s">
        <v>4303</v>
      </c>
      <c r="F1045" t="s">
        <v>5395</v>
      </c>
      <c r="G1045">
        <v>5</v>
      </c>
      <c r="H1045" s="1">
        <v>3461546910</v>
      </c>
      <c r="I1045" t="s">
        <v>4305</v>
      </c>
      <c r="J1045" t="s">
        <v>4306</v>
      </c>
      <c r="K1045" t="e">
        <f>VLOOKUP(DataMiner[[#This Row],[CodeIATA]],Geopositionnement[],5,FALSE)</f>
        <v>#N/A</v>
      </c>
      <c r="L1045" t="e">
        <f>VLOOKUP(DataMiner[[#This Row],[CodeIATA]],Geopositionnement[],6,FALSE)</f>
        <v>#N/A</v>
      </c>
    </row>
    <row r="1046" spans="1:12" x14ac:dyDescent="0.25">
      <c r="A1046" t="s">
        <v>960</v>
      </c>
      <c r="B1046" t="s">
        <v>961</v>
      </c>
      <c r="C1046" t="s">
        <v>845</v>
      </c>
      <c r="D1046" t="s">
        <v>962</v>
      </c>
      <c r="E1046" t="s">
        <v>801</v>
      </c>
      <c r="F1046" t="s">
        <v>963</v>
      </c>
      <c r="G1046">
        <v>5</v>
      </c>
      <c r="H1046" s="1">
        <v>3461570022</v>
      </c>
      <c r="I1046" t="s">
        <v>803</v>
      </c>
      <c r="J1046" t="s">
        <v>804</v>
      </c>
      <c r="K1046" t="e">
        <f>VLOOKUP(DataMiner[[#This Row],[CodeIATA]],Geopositionnement[],5,FALSE)</f>
        <v>#N/A</v>
      </c>
      <c r="L1046" t="e">
        <f>VLOOKUP(DataMiner[[#This Row],[CodeIATA]],Geopositionnement[],6,FALSE)</f>
        <v>#N/A</v>
      </c>
    </row>
    <row r="1047" spans="1:12" x14ac:dyDescent="0.25">
      <c r="A1047" t="s">
        <v>570</v>
      </c>
      <c r="B1047" t="s">
        <v>571</v>
      </c>
      <c r="D1047" t="s">
        <v>572</v>
      </c>
      <c r="E1047" t="s">
        <v>515</v>
      </c>
      <c r="F1047" t="s">
        <v>573</v>
      </c>
      <c r="G1047">
        <v>9</v>
      </c>
      <c r="H1047" s="1">
        <v>3461673876</v>
      </c>
      <c r="I1047" t="s">
        <v>517</v>
      </c>
      <c r="J1047" t="s">
        <v>518</v>
      </c>
      <c r="K1047" t="str">
        <f>VLOOKUP(DataMiner[[#This Row],[CodeIATA]],Geopositionnement[],5,FALSE)</f>
        <v>30.906589</v>
      </c>
      <c r="L1047" t="str">
        <f>VLOOKUP(DataMiner[[#This Row],[CodeIATA]],Geopositionnement[],6,FALSE)</f>
        <v>41.138217</v>
      </c>
    </row>
    <row r="1048" spans="1:12" x14ac:dyDescent="0.25">
      <c r="A1048" t="s">
        <v>2158</v>
      </c>
      <c r="B1048" t="s">
        <v>2159</v>
      </c>
      <c r="C1048" t="s">
        <v>1901</v>
      </c>
      <c r="D1048" t="s">
        <v>2160</v>
      </c>
      <c r="E1048" t="s">
        <v>1903</v>
      </c>
      <c r="F1048" t="s">
        <v>2161</v>
      </c>
      <c r="G1048">
        <v>3</v>
      </c>
      <c r="H1048" s="1">
        <v>3463085714</v>
      </c>
      <c r="I1048" t="s">
        <v>1905</v>
      </c>
      <c r="J1048" t="s">
        <v>1906</v>
      </c>
      <c r="K1048" t="e">
        <f>VLOOKUP(DataMiner[[#This Row],[CodeIATA]],Geopositionnement[],5,FALSE)</f>
        <v>#N/A</v>
      </c>
      <c r="L1048" t="e">
        <f>VLOOKUP(DataMiner[[#This Row],[CodeIATA]],Geopositionnement[],6,FALSE)</f>
        <v>#N/A</v>
      </c>
    </row>
    <row r="1049" spans="1:12" x14ac:dyDescent="0.25">
      <c r="A1049" t="s">
        <v>2110</v>
      </c>
      <c r="B1049" t="s">
        <v>2111</v>
      </c>
      <c r="C1049" t="s">
        <v>1909</v>
      </c>
      <c r="D1049" t="s">
        <v>2112</v>
      </c>
      <c r="E1049" t="s">
        <v>1903</v>
      </c>
      <c r="F1049" t="s">
        <v>2113</v>
      </c>
      <c r="G1049">
        <v>5</v>
      </c>
      <c r="H1049" s="1">
        <v>3464994562</v>
      </c>
      <c r="I1049" t="s">
        <v>1905</v>
      </c>
      <c r="J1049" t="s">
        <v>1906</v>
      </c>
      <c r="K1049" t="str">
        <f>VLOOKUP(DataMiner[[#This Row],[CodeIATA]],Geopositionnement[],5,FALSE)</f>
        <v>56.238056</v>
      </c>
      <c r="L1049" t="str">
        <f>VLOOKUP(DataMiner[[#This Row],[CodeIATA]],Geopositionnement[],6,FALSE)</f>
        <v>-120.740278</v>
      </c>
    </row>
    <row r="1050" spans="1:12" x14ac:dyDescent="0.25">
      <c r="A1050" t="s">
        <v>2154</v>
      </c>
      <c r="B1050" t="s">
        <v>2155</v>
      </c>
      <c r="C1050" t="s">
        <v>1909</v>
      </c>
      <c r="D1050" t="s">
        <v>2156</v>
      </c>
      <c r="E1050" t="s">
        <v>1903</v>
      </c>
      <c r="F1050" t="s">
        <v>2157</v>
      </c>
      <c r="G1050">
        <v>3</v>
      </c>
      <c r="H1050" s="1">
        <v>3465475092</v>
      </c>
      <c r="I1050" t="s">
        <v>1905</v>
      </c>
      <c r="J1050" t="s">
        <v>1906</v>
      </c>
      <c r="K1050" t="e">
        <f>VLOOKUP(DataMiner[[#This Row],[CodeIATA]],Geopositionnement[],5,FALSE)</f>
        <v>#N/A</v>
      </c>
      <c r="L1050" t="e">
        <f>VLOOKUP(DataMiner[[#This Row],[CodeIATA]],Geopositionnement[],6,FALSE)</f>
        <v>#N/A</v>
      </c>
    </row>
    <row r="1051" spans="1:12" x14ac:dyDescent="0.25">
      <c r="A1051" t="s">
        <v>2198</v>
      </c>
      <c r="B1051" t="s">
        <v>2199</v>
      </c>
      <c r="C1051" t="s">
        <v>1913</v>
      </c>
      <c r="D1051" t="s">
        <v>2200</v>
      </c>
      <c r="E1051" t="s">
        <v>1903</v>
      </c>
      <c r="F1051" t="s">
        <v>2201</v>
      </c>
      <c r="G1051">
        <v>2</v>
      </c>
      <c r="H1051" s="1">
        <v>3465838053</v>
      </c>
      <c r="I1051" t="s">
        <v>1905</v>
      </c>
      <c r="J1051" t="s">
        <v>1906</v>
      </c>
      <c r="K1051" t="str">
        <f>VLOOKUP(DataMiner[[#This Row],[CodeIATA]],Geopositionnement[],5,FALSE)</f>
        <v>51.4436</v>
      </c>
      <c r="L1051" t="str">
        <f>VLOOKUP(DataMiner[[#This Row],[CodeIATA]],Geopositionnement[],6,FALSE)</f>
        <v>-57.1853</v>
      </c>
    </row>
    <row r="1052" spans="1:12" x14ac:dyDescent="0.25">
      <c r="A1052" t="s">
        <v>7864</v>
      </c>
      <c r="B1052" t="s">
        <v>7865</v>
      </c>
      <c r="D1052" t="s">
        <v>7866</v>
      </c>
      <c r="E1052" t="s">
        <v>7844</v>
      </c>
      <c r="F1052" t="s">
        <v>7867</v>
      </c>
      <c r="G1052">
        <v>5</v>
      </c>
      <c r="H1052" s="1">
        <v>3466572830</v>
      </c>
      <c r="I1052" t="s">
        <v>7846</v>
      </c>
      <c r="J1052" t="s">
        <v>7847</v>
      </c>
      <c r="K1052" t="str">
        <f>VLOOKUP(DataMiner[[#This Row],[CodeIATA]],Geopositionnement[],5,FALSE)</f>
        <v>-13.312067</v>
      </c>
      <c r="L1052" t="str">
        <f>VLOOKUP(DataMiner[[#This Row],[CodeIATA]],Geopositionnement[],6,FALSE)</f>
        <v>48.314822</v>
      </c>
    </row>
    <row r="1053" spans="1:12" x14ac:dyDescent="0.25">
      <c r="A1053" t="s">
        <v>2122</v>
      </c>
      <c r="B1053" t="s">
        <v>2123</v>
      </c>
      <c r="C1053" t="s">
        <v>1901</v>
      </c>
      <c r="D1053" t="s">
        <v>2124</v>
      </c>
      <c r="E1053" t="s">
        <v>1903</v>
      </c>
      <c r="F1053" t="s">
        <v>2125</v>
      </c>
      <c r="G1053">
        <v>4</v>
      </c>
      <c r="H1053" s="1">
        <v>3467254376</v>
      </c>
      <c r="I1053" t="s">
        <v>1905</v>
      </c>
      <c r="J1053" t="s">
        <v>1906</v>
      </c>
      <c r="K1053" t="str">
        <f>VLOOKUP(DataMiner[[#This Row],[CodeIATA]],Geopositionnement[],5,FALSE)</f>
        <v>46.485001</v>
      </c>
      <c r="L1053" t="str">
        <f>VLOOKUP(DataMiner[[#This Row],[CodeIATA]],Geopositionnement[],6,FALSE)</f>
        <v>-84.509445</v>
      </c>
    </row>
    <row r="1054" spans="1:12" x14ac:dyDescent="0.25">
      <c r="A1054" t="s">
        <v>2122</v>
      </c>
      <c r="B1054" t="s">
        <v>2123</v>
      </c>
      <c r="C1054" t="s">
        <v>1901</v>
      </c>
      <c r="D1054" t="s">
        <v>2124</v>
      </c>
      <c r="E1054" t="s">
        <v>1903</v>
      </c>
      <c r="F1054" t="s">
        <v>2125</v>
      </c>
      <c r="G1054">
        <v>4</v>
      </c>
      <c r="H1054" s="1">
        <v>3467254376</v>
      </c>
      <c r="I1054" t="s">
        <v>1905</v>
      </c>
      <c r="J1054" t="s">
        <v>1906</v>
      </c>
      <c r="K1054" t="str">
        <f>VLOOKUP(DataMiner[[#This Row],[CodeIATA]],Geopositionnement[],5,FALSE)</f>
        <v>46.485001</v>
      </c>
      <c r="L1054" t="str">
        <f>VLOOKUP(DataMiner[[#This Row],[CodeIATA]],Geopositionnement[],6,FALSE)</f>
        <v>-84.509445</v>
      </c>
    </row>
    <row r="1055" spans="1:12" x14ac:dyDescent="0.25">
      <c r="A1055" t="s">
        <v>3338</v>
      </c>
      <c r="B1055" t="s">
        <v>3339</v>
      </c>
      <c r="D1055" t="s">
        <v>3340</v>
      </c>
      <c r="E1055" t="s">
        <v>2916</v>
      </c>
      <c r="F1055" t="s">
        <v>3341</v>
      </c>
      <c r="G1055">
        <v>8</v>
      </c>
      <c r="H1055" s="1">
        <v>3468718413</v>
      </c>
      <c r="I1055" t="s">
        <v>2918</v>
      </c>
      <c r="J1055" t="s">
        <v>2919</v>
      </c>
      <c r="K1055" t="str">
        <f>VLOOKUP(DataMiner[[#This Row],[CodeIATA]],Geopositionnement[],5,FALSE)</f>
        <v>40.094</v>
      </c>
      <c r="L1055" t="str">
        <f>VLOOKUP(DataMiner[[#This Row],[CodeIATA]],Geopositionnement[],6,FALSE)</f>
        <v>94.4818</v>
      </c>
    </row>
    <row r="1056" spans="1:12" x14ac:dyDescent="0.25">
      <c r="A1056" t="s">
        <v>9863</v>
      </c>
      <c r="B1056" t="s">
        <v>9864</v>
      </c>
      <c r="D1056" t="s">
        <v>9865</v>
      </c>
      <c r="E1056" t="s">
        <v>9730</v>
      </c>
      <c r="F1056" t="s">
        <v>9866</v>
      </c>
      <c r="G1056">
        <v>7</v>
      </c>
      <c r="H1056" s="1">
        <v>3468924952</v>
      </c>
      <c r="I1056" t="s">
        <v>9732</v>
      </c>
      <c r="J1056" t="s">
        <v>9733</v>
      </c>
      <c r="K1056" t="str">
        <f>VLOOKUP(DataMiner[[#This Row],[CodeIATA]],Geopositionnement[],5,FALSE)</f>
        <v>45.109165</v>
      </c>
      <c r="L1056" t="str">
        <f>VLOOKUP(DataMiner[[#This Row],[CodeIATA]],Geopositionnement[],6,FALSE)</f>
        <v>42.112778</v>
      </c>
    </row>
    <row r="1057" spans="1:12" x14ac:dyDescent="0.25">
      <c r="A1057" t="s">
        <v>2286</v>
      </c>
      <c r="B1057" t="s">
        <v>2287</v>
      </c>
      <c r="C1057" t="s">
        <v>1935</v>
      </c>
      <c r="D1057" t="s">
        <v>2288</v>
      </c>
      <c r="E1057" t="s">
        <v>1903</v>
      </c>
      <c r="F1057" t="s">
        <v>2289</v>
      </c>
      <c r="G1057">
        <v>1</v>
      </c>
      <c r="H1057" s="1">
        <v>3469168061</v>
      </c>
      <c r="I1057" t="s">
        <v>1905</v>
      </c>
      <c r="J1057" t="s">
        <v>1906</v>
      </c>
      <c r="K1057" t="str">
        <f>VLOOKUP(DataMiner[[#This Row],[CodeIATA]],Geopositionnement[],5,FALSE)</f>
        <v>54.9333</v>
      </c>
      <c r="L1057" t="str">
        <f>VLOOKUP(DataMiner[[#This Row],[CodeIATA]],Geopositionnement[],6,FALSE)</f>
        <v>-95.2789</v>
      </c>
    </row>
    <row r="1058" spans="1:12" x14ac:dyDescent="0.25">
      <c r="A1058" t="s">
        <v>5388</v>
      </c>
      <c r="B1058" t="s">
        <v>5389</v>
      </c>
      <c r="C1058" t="s">
        <v>4701</v>
      </c>
      <c r="D1058" t="s">
        <v>5390</v>
      </c>
      <c r="E1058" t="s">
        <v>4303</v>
      </c>
      <c r="F1058" t="s">
        <v>5391</v>
      </c>
      <c r="G1058">
        <v>4</v>
      </c>
      <c r="H1058" s="1">
        <v>3470286187</v>
      </c>
      <c r="I1058" t="s">
        <v>4305</v>
      </c>
      <c r="J1058" t="s">
        <v>4306</v>
      </c>
      <c r="K1058" t="e">
        <f>VLOOKUP(DataMiner[[#This Row],[CodeIATA]],Geopositionnement[],5,FALSE)</f>
        <v>#N/A</v>
      </c>
      <c r="L1058" t="e">
        <f>VLOOKUP(DataMiner[[#This Row],[CodeIATA]],Geopositionnement[],6,FALSE)</f>
        <v>#N/A</v>
      </c>
    </row>
    <row r="1059" spans="1:12" x14ac:dyDescent="0.25">
      <c r="A1059" t="s">
        <v>5384</v>
      </c>
      <c r="B1059" t="s">
        <v>5385</v>
      </c>
      <c r="C1059" t="s">
        <v>4550</v>
      </c>
      <c r="D1059" t="s">
        <v>5386</v>
      </c>
      <c r="E1059" t="s">
        <v>4303</v>
      </c>
      <c r="F1059" t="s">
        <v>5387</v>
      </c>
      <c r="G1059">
        <v>4</v>
      </c>
      <c r="H1059" s="1">
        <v>3472063819</v>
      </c>
      <c r="I1059" t="s">
        <v>4305</v>
      </c>
      <c r="J1059" t="s">
        <v>4306</v>
      </c>
      <c r="K1059" t="str">
        <f>VLOOKUP(DataMiner[[#This Row],[CodeIATA]],Geopositionnement[],5,FALSE)</f>
        <v>71.285446</v>
      </c>
      <c r="L1059" t="str">
        <f>VLOOKUP(DataMiner[[#This Row],[CodeIATA]],Geopositionnement[],6,FALSE)</f>
        <v>-156.766003</v>
      </c>
    </row>
    <row r="1060" spans="1:12" x14ac:dyDescent="0.25">
      <c r="A1060" t="s">
        <v>2342</v>
      </c>
      <c r="B1060" t="s">
        <v>2343</v>
      </c>
      <c r="C1060" t="s">
        <v>1913</v>
      </c>
      <c r="D1060" t="s">
        <v>2344</v>
      </c>
      <c r="E1060" t="s">
        <v>1903</v>
      </c>
      <c r="F1060" t="s">
        <v>2345</v>
      </c>
      <c r="G1060">
        <v>1</v>
      </c>
      <c r="H1060" s="1">
        <v>3475719402</v>
      </c>
      <c r="I1060" t="s">
        <v>1905</v>
      </c>
      <c r="J1060" t="s">
        <v>1906</v>
      </c>
      <c r="K1060" t="str">
        <f>VLOOKUP(DataMiner[[#This Row],[CodeIATA]],Geopositionnement[],5,FALSE)</f>
        <v>60.8186</v>
      </c>
      <c r="L1060" t="str">
        <f>VLOOKUP(DataMiner[[#This Row],[CodeIATA]],Geopositionnement[],6,FALSE)</f>
        <v>-78.1486</v>
      </c>
    </row>
    <row r="1061" spans="1:12" x14ac:dyDescent="0.25">
      <c r="A1061" t="s">
        <v>7193</v>
      </c>
      <c r="B1061" t="s">
        <v>7194</v>
      </c>
      <c r="D1061" t="s">
        <v>7195</v>
      </c>
      <c r="E1061" t="s">
        <v>7185</v>
      </c>
      <c r="F1061" t="s">
        <v>7196</v>
      </c>
      <c r="G1061">
        <v>2</v>
      </c>
      <c r="H1061" s="1">
        <v>3475843688</v>
      </c>
      <c r="I1061" t="s">
        <v>7187</v>
      </c>
      <c r="J1061" t="s">
        <v>7188</v>
      </c>
      <c r="K1061" t="str">
        <f>VLOOKUP(DataMiner[[#This Row],[CodeIATA]],Geopositionnement[],5,FALSE)</f>
        <v>32.809444</v>
      </c>
      <c r="L1061" t="str">
        <f>VLOOKUP(DataMiner[[#This Row],[CodeIATA]],Geopositionnement[],6,FALSE)</f>
        <v>35.043056</v>
      </c>
    </row>
    <row r="1062" spans="1:12" x14ac:dyDescent="0.25">
      <c r="A1062" t="s">
        <v>5985</v>
      </c>
      <c r="B1062" t="s">
        <v>5986</v>
      </c>
      <c r="D1062" t="s">
        <v>5987</v>
      </c>
      <c r="E1062" t="s">
        <v>5977</v>
      </c>
      <c r="F1062" t="s">
        <v>5988</v>
      </c>
      <c r="G1062">
        <v>6</v>
      </c>
      <c r="H1062" s="1">
        <v>3476201907</v>
      </c>
      <c r="I1062" t="s">
        <v>5979</v>
      </c>
      <c r="J1062" t="s">
        <v>5980</v>
      </c>
      <c r="K1062" t="str">
        <f>VLOOKUP(DataMiner[[#This Row],[CodeIATA]],Geopositionnement[],5,FALSE)</f>
        <v>62.662906</v>
      </c>
      <c r="L1062" t="str">
        <f>VLOOKUP(DataMiner[[#This Row],[CodeIATA]],Geopositionnement[],6,FALSE)</f>
        <v>29.60755</v>
      </c>
    </row>
    <row r="1063" spans="1:12" x14ac:dyDescent="0.25">
      <c r="A1063" t="s">
        <v>6449</v>
      </c>
      <c r="B1063" t="s">
        <v>6450</v>
      </c>
      <c r="D1063" t="s">
        <v>6451</v>
      </c>
      <c r="E1063" t="s">
        <v>6365</v>
      </c>
      <c r="F1063" t="s">
        <v>6452</v>
      </c>
      <c r="G1063">
        <v>9</v>
      </c>
      <c r="H1063" s="1">
        <v>3476438220</v>
      </c>
      <c r="I1063" t="s">
        <v>6367</v>
      </c>
      <c r="J1063" t="s">
        <v>6368</v>
      </c>
      <c r="K1063" t="str">
        <f>VLOOKUP(DataMiner[[#This Row],[CodeIATA]],Geopositionnement[],5,FALSE)</f>
        <v>39.917072</v>
      </c>
      <c r="L1063" t="str">
        <f>VLOOKUP(DataMiner[[#This Row],[CodeIATA]],Geopositionnement[],6,FALSE)</f>
        <v>25.236308</v>
      </c>
    </row>
    <row r="1064" spans="1:12" x14ac:dyDescent="0.25">
      <c r="A1064" t="s">
        <v>7346</v>
      </c>
      <c r="B1064" t="s">
        <v>7347</v>
      </c>
      <c r="D1064" t="s">
        <v>7348</v>
      </c>
      <c r="E1064" t="s">
        <v>7211</v>
      </c>
      <c r="F1064" t="s">
        <v>7349</v>
      </c>
      <c r="G1064">
        <v>4</v>
      </c>
      <c r="H1064" s="1">
        <v>3476519681</v>
      </c>
      <c r="I1064" t="s">
        <v>7213</v>
      </c>
      <c r="J1064" t="s">
        <v>7214</v>
      </c>
      <c r="K1064" t="e">
        <f>VLOOKUP(DataMiner[[#This Row],[CodeIATA]],Geopositionnement[],5,FALSE)</f>
        <v>#N/A</v>
      </c>
      <c r="L1064" t="e">
        <f>VLOOKUP(DataMiner[[#This Row],[CodeIATA]],Geopositionnement[],6,FALSE)</f>
        <v>#N/A</v>
      </c>
    </row>
    <row r="1065" spans="1:12" x14ac:dyDescent="0.25">
      <c r="A1065" t="s">
        <v>2368</v>
      </c>
      <c r="B1065" t="s">
        <v>2369</v>
      </c>
      <c r="C1065" t="s">
        <v>1935</v>
      </c>
      <c r="D1065" t="s">
        <v>2370</v>
      </c>
      <c r="E1065" t="s">
        <v>1903</v>
      </c>
      <c r="F1065" t="s">
        <v>2371</v>
      </c>
      <c r="G1065">
        <v>1</v>
      </c>
      <c r="H1065" s="1">
        <v>3477130250</v>
      </c>
      <c r="I1065" t="s">
        <v>1905</v>
      </c>
      <c r="J1065" t="s">
        <v>1906</v>
      </c>
      <c r="K1065" t="str">
        <f>VLOOKUP(DataMiner[[#This Row],[CodeIATA]],Geopositionnement[],5,FALSE)</f>
        <v>53.8456</v>
      </c>
      <c r="L1065" t="str">
        <f>VLOOKUP(DataMiner[[#This Row],[CodeIATA]],Geopositionnement[],6,FALSE)</f>
        <v>-94.8519</v>
      </c>
    </row>
    <row r="1066" spans="1:12" x14ac:dyDescent="0.25">
      <c r="A1066" t="s">
        <v>10014</v>
      </c>
      <c r="B1066" t="s">
        <v>10015</v>
      </c>
      <c r="D1066" t="s">
        <v>10016</v>
      </c>
      <c r="E1066" t="s">
        <v>10010</v>
      </c>
      <c r="F1066" t="s">
        <v>10017</v>
      </c>
      <c r="G1066">
        <v>4</v>
      </c>
      <c r="H1066" s="1">
        <v>3477450549</v>
      </c>
      <c r="I1066" t="s">
        <v>10012</v>
      </c>
      <c r="J1066" t="s">
        <v>10013</v>
      </c>
      <c r="K1066" t="str">
        <f>VLOOKUP(DataMiner[[#This Row],[CodeIATA]],Geopositionnement[],5,FALSE)</f>
        <v>3.235369</v>
      </c>
      <c r="L1066" t="str">
        <f>VLOOKUP(DataMiner[[#This Row],[CodeIATA]],Geopositionnement[],6,FALSE)</f>
        <v>19.771258</v>
      </c>
    </row>
    <row r="1067" spans="1:12" x14ac:dyDescent="0.25">
      <c r="A1067" t="s">
        <v>7354</v>
      </c>
      <c r="B1067" t="s">
        <v>7355</v>
      </c>
      <c r="D1067" t="s">
        <v>7356</v>
      </c>
      <c r="E1067" t="s">
        <v>7211</v>
      </c>
      <c r="F1067" t="s">
        <v>7357</v>
      </c>
      <c r="G1067">
        <v>2</v>
      </c>
      <c r="H1067" s="1">
        <v>3477719225</v>
      </c>
      <c r="I1067" t="s">
        <v>7213</v>
      </c>
      <c r="J1067" t="s">
        <v>7214</v>
      </c>
      <c r="K1067" t="str">
        <f>VLOOKUP(DataMiner[[#This Row],[CodeIATA]],Geopositionnement[],5,FALSE)</f>
        <v>41.432917</v>
      </c>
      <c r="L1067" t="str">
        <f>VLOOKUP(DataMiner[[#This Row],[CodeIATA]],Geopositionnement[],6,FALSE)</f>
        <v>15.535028</v>
      </c>
    </row>
    <row r="1068" spans="1:12" x14ac:dyDescent="0.25">
      <c r="A1068" t="s">
        <v>7683</v>
      </c>
      <c r="B1068" t="s">
        <v>7684</v>
      </c>
      <c r="D1068" t="s">
        <v>7685</v>
      </c>
      <c r="E1068" t="s">
        <v>7644</v>
      </c>
      <c r="F1068" t="s">
        <v>7686</v>
      </c>
      <c r="G1068">
        <v>1</v>
      </c>
      <c r="H1068" s="1">
        <v>3478627376</v>
      </c>
      <c r="I1068" t="s">
        <v>7646</v>
      </c>
      <c r="J1068" t="s">
        <v>7647</v>
      </c>
      <c r="K1068" t="str">
        <f>VLOOKUP(DataMiner[[#This Row],[CodeIATA]],Geopositionnement[],5,FALSE)</f>
        <v>-1.406111</v>
      </c>
      <c r="L1068" t="str">
        <f>VLOOKUP(DataMiner[[#This Row],[CodeIATA]],Geopositionnement[],6,FALSE)</f>
        <v>35.008056</v>
      </c>
    </row>
    <row r="1069" spans="1:12" x14ac:dyDescent="0.25">
      <c r="A1069" t="s">
        <v>984</v>
      </c>
      <c r="B1069" t="s">
        <v>985</v>
      </c>
      <c r="C1069" t="s">
        <v>817</v>
      </c>
      <c r="D1069" t="s">
        <v>986</v>
      </c>
      <c r="E1069" t="s">
        <v>801</v>
      </c>
      <c r="F1069" t="s">
        <v>987</v>
      </c>
      <c r="G1069">
        <v>4</v>
      </c>
      <c r="H1069" s="1">
        <v>3480108835</v>
      </c>
      <c r="I1069" t="s">
        <v>803</v>
      </c>
      <c r="J1069" t="s">
        <v>804</v>
      </c>
      <c r="K1069" t="str">
        <f>VLOOKUP(DataMiner[[#This Row],[CodeIATA]],Geopositionnement[],5,FALSE)</f>
        <v>-28.7961</v>
      </c>
      <c r="L1069" t="str">
        <f>VLOOKUP(DataMiner[[#This Row],[CodeIATA]],Geopositionnement[],6,FALSE)</f>
        <v>114.707</v>
      </c>
    </row>
    <row r="1070" spans="1:12" x14ac:dyDescent="0.25">
      <c r="A1070" t="s">
        <v>1214</v>
      </c>
      <c r="B1070" t="s">
        <v>1215</v>
      </c>
      <c r="D1070" t="s">
        <v>1216</v>
      </c>
      <c r="E1070" t="s">
        <v>1210</v>
      </c>
      <c r="F1070" t="s">
        <v>1217</v>
      </c>
      <c r="G1070">
        <v>7</v>
      </c>
      <c r="H1070" s="1">
        <v>3480143564</v>
      </c>
      <c r="I1070" t="s">
        <v>1212</v>
      </c>
      <c r="J1070" t="s">
        <v>1213</v>
      </c>
      <c r="K1070" t="str">
        <f>VLOOKUP(DataMiner[[#This Row],[CodeIATA]],Geopositionnement[],5,FALSE)</f>
        <v>40.7377</v>
      </c>
      <c r="L1070" t="str">
        <f>VLOOKUP(DataMiner[[#This Row],[CodeIATA]],Geopositionnement[],6,FALSE)</f>
        <v>46.3176</v>
      </c>
    </row>
    <row r="1071" spans="1:12" x14ac:dyDescent="0.25">
      <c r="A1071" t="s">
        <v>9871</v>
      </c>
      <c r="B1071" t="s">
        <v>9872</v>
      </c>
      <c r="D1071" t="s">
        <v>9873</v>
      </c>
      <c r="E1071" t="s">
        <v>9730</v>
      </c>
      <c r="F1071" t="s">
        <v>9874</v>
      </c>
      <c r="G1071">
        <v>5</v>
      </c>
      <c r="H1071" s="1">
        <v>3480165990</v>
      </c>
      <c r="I1071" t="s">
        <v>9732</v>
      </c>
      <c r="J1071" t="s">
        <v>9733</v>
      </c>
      <c r="K1071" t="str">
        <f>VLOOKUP(DataMiner[[#This Row],[CodeIATA]],Geopositionnement[],5,FALSE)</f>
        <v>51.814211</v>
      </c>
      <c r="L1071" t="str">
        <f>VLOOKUP(DataMiner[[#This Row],[CodeIATA]],Geopositionnement[],6,FALSE)</f>
        <v>39.229589</v>
      </c>
    </row>
    <row r="1072" spans="1:12" x14ac:dyDescent="0.25">
      <c r="A1072" t="s">
        <v>3582</v>
      </c>
      <c r="B1072" t="s">
        <v>3583</v>
      </c>
      <c r="D1072" t="s">
        <v>3584</v>
      </c>
      <c r="E1072" t="s">
        <v>3518</v>
      </c>
      <c r="F1072" t="s">
        <v>3585</v>
      </c>
      <c r="G1072">
        <v>7</v>
      </c>
      <c r="H1072" s="1">
        <v>3480265652</v>
      </c>
      <c r="I1072" t="s">
        <v>3520</v>
      </c>
      <c r="J1072" t="s">
        <v>3521</v>
      </c>
      <c r="K1072" t="str">
        <f>VLOOKUP(DataMiner[[#This Row],[CodeIATA]],Geopositionnement[],5,FALSE)</f>
        <v>5.319114</v>
      </c>
      <c r="L1072" t="str">
        <f>VLOOKUP(DataMiner[[#This Row],[CodeIATA]],Geopositionnement[],6,FALSE)</f>
        <v>-72.383975</v>
      </c>
    </row>
    <row r="1073" spans="1:12" x14ac:dyDescent="0.25">
      <c r="A1073" t="s">
        <v>5344</v>
      </c>
      <c r="B1073" t="s">
        <v>5345</v>
      </c>
      <c r="C1073" t="s">
        <v>4609</v>
      </c>
      <c r="D1073" t="s">
        <v>5346</v>
      </c>
      <c r="E1073" t="s">
        <v>4303</v>
      </c>
      <c r="F1073" t="s">
        <v>5347</v>
      </c>
      <c r="G1073">
        <v>10</v>
      </c>
      <c r="H1073" s="1">
        <v>3480902881</v>
      </c>
      <c r="I1073" t="s">
        <v>4305</v>
      </c>
      <c r="J1073" t="s">
        <v>4306</v>
      </c>
      <c r="K1073" t="e">
        <f>VLOOKUP(DataMiner[[#This Row],[CodeIATA]],Geopositionnement[],5,FALSE)</f>
        <v>#N/A</v>
      </c>
      <c r="L1073" t="e">
        <f>VLOOKUP(DataMiner[[#This Row],[CodeIATA]],Geopositionnement[],6,FALSE)</f>
        <v>#N/A</v>
      </c>
    </row>
    <row r="1074" spans="1:12" x14ac:dyDescent="0.25">
      <c r="A1074" t="s">
        <v>6350</v>
      </c>
      <c r="B1074" t="s">
        <v>6351</v>
      </c>
      <c r="D1074" t="s">
        <v>6352</v>
      </c>
      <c r="E1074" t="s">
        <v>6346</v>
      </c>
      <c r="F1074" t="s">
        <v>6353</v>
      </c>
      <c r="G1074">
        <v>8</v>
      </c>
      <c r="H1074" s="1">
        <v>3481170239</v>
      </c>
      <c r="I1074" t="s">
        <v>6348</v>
      </c>
      <c r="J1074" t="s">
        <v>6349</v>
      </c>
      <c r="K1074" t="e">
        <f>VLOOKUP(DataMiner[[#This Row],[CodeIATA]],Geopositionnement[],5,FALSE)</f>
        <v>#N/A</v>
      </c>
      <c r="L1074" t="e">
        <f>VLOOKUP(DataMiner[[#This Row],[CodeIATA]],Geopositionnement[],6,FALSE)</f>
        <v>#N/A</v>
      </c>
    </row>
    <row r="1075" spans="1:12" x14ac:dyDescent="0.25">
      <c r="A1075" t="s">
        <v>373</v>
      </c>
      <c r="B1075" t="s">
        <v>374</v>
      </c>
      <c r="D1075" t="s">
        <v>375</v>
      </c>
      <c r="E1075" t="s">
        <v>270</v>
      </c>
      <c r="F1075" t="s">
        <v>376</v>
      </c>
      <c r="G1075">
        <v>5</v>
      </c>
      <c r="H1075" s="1">
        <v>3481451214</v>
      </c>
      <c r="I1075" t="s">
        <v>272</v>
      </c>
      <c r="J1075" t="s">
        <v>273</v>
      </c>
      <c r="K1075" t="e">
        <f>VLOOKUP(DataMiner[[#This Row],[CodeIATA]],Geopositionnement[],5,FALSE)</f>
        <v>#N/A</v>
      </c>
      <c r="L1075" t="e">
        <f>VLOOKUP(DataMiner[[#This Row],[CodeIATA]],Geopositionnement[],6,FALSE)</f>
        <v>#N/A</v>
      </c>
    </row>
    <row r="1076" spans="1:12" x14ac:dyDescent="0.25">
      <c r="A1076" t="s">
        <v>3202</v>
      </c>
      <c r="B1076" t="s">
        <v>3203</v>
      </c>
      <c r="D1076" t="s">
        <v>3204</v>
      </c>
      <c r="E1076" t="s">
        <v>2916</v>
      </c>
      <c r="F1076" t="s">
        <v>3205</v>
      </c>
      <c r="G1076">
        <v>4</v>
      </c>
      <c r="H1076" s="1">
        <v>3483912643</v>
      </c>
      <c r="I1076" t="s">
        <v>2918</v>
      </c>
      <c r="J1076" t="s">
        <v>2919</v>
      </c>
      <c r="K1076" t="str">
        <f>VLOOKUP(DataMiner[[#This Row],[CodeIATA]],Geopositionnement[],5,FALSE)</f>
        <v>28.9658</v>
      </c>
      <c r="L1076" t="str">
        <f>VLOOKUP(DataMiner[[#This Row],[CodeIATA]],Geopositionnement[],6,FALSE)</f>
        <v>118.899</v>
      </c>
    </row>
    <row r="1077" spans="1:12" x14ac:dyDescent="0.25">
      <c r="A1077" t="s">
        <v>2106</v>
      </c>
      <c r="B1077" t="s">
        <v>2107</v>
      </c>
      <c r="C1077" t="s">
        <v>1913</v>
      </c>
      <c r="D1077" t="s">
        <v>2108</v>
      </c>
      <c r="E1077" t="s">
        <v>1903</v>
      </c>
      <c r="F1077" t="s">
        <v>2109</v>
      </c>
      <c r="G1077">
        <v>4</v>
      </c>
      <c r="H1077" s="1">
        <v>3485036087</v>
      </c>
      <c r="I1077" t="s">
        <v>1905</v>
      </c>
      <c r="J1077" t="s">
        <v>1906</v>
      </c>
      <c r="K1077" t="str">
        <f>VLOOKUP(DataMiner[[#This Row],[CodeIATA]],Geopositionnement[],5,FALSE)</f>
        <v>50.223333</v>
      </c>
      <c r="L1077" t="str">
        <f>VLOOKUP(DataMiner[[#This Row],[CodeIATA]],Geopositionnement[],6,FALSE)</f>
        <v>-66.265556</v>
      </c>
    </row>
    <row r="1078" spans="1:12" x14ac:dyDescent="0.25">
      <c r="A1078" t="s">
        <v>3590</v>
      </c>
      <c r="B1078" t="s">
        <v>3591</v>
      </c>
      <c r="D1078" t="s">
        <v>3592</v>
      </c>
      <c r="E1078" t="s">
        <v>3518</v>
      </c>
      <c r="F1078" t="s">
        <v>3593</v>
      </c>
      <c r="G1078">
        <v>6</v>
      </c>
      <c r="H1078" s="1">
        <v>3486300471</v>
      </c>
      <c r="I1078" t="s">
        <v>3520</v>
      </c>
      <c r="J1078" t="s">
        <v>3521</v>
      </c>
      <c r="K1078" t="str">
        <f>VLOOKUP(DataMiner[[#This Row],[CodeIATA]],Geopositionnement[],5,FALSE)</f>
        <v>1.396247</v>
      </c>
      <c r="L1078" t="str">
        <f>VLOOKUP(DataMiner[[#This Row],[CodeIATA]],Geopositionnement[],6,FALSE)</f>
        <v>-77.291478</v>
      </c>
    </row>
    <row r="1079" spans="1:12" x14ac:dyDescent="0.25">
      <c r="A1079" t="s">
        <v>10782</v>
      </c>
      <c r="B1079" t="s">
        <v>10783</v>
      </c>
      <c r="D1079" t="s">
        <v>10784</v>
      </c>
      <c r="E1079" t="s">
        <v>10698</v>
      </c>
      <c r="F1079" t="s">
        <v>10785</v>
      </c>
      <c r="G1079">
        <v>8</v>
      </c>
      <c r="H1079" s="1">
        <v>3486436363</v>
      </c>
      <c r="I1079" t="s">
        <v>10700</v>
      </c>
      <c r="J1079" t="s">
        <v>10701</v>
      </c>
      <c r="K1079" t="str">
        <f>VLOOKUP(DataMiner[[#This Row],[CodeIATA]],Geopositionnement[],5,FALSE)</f>
        <v>37.785567</v>
      </c>
      <c r="L1079" t="str">
        <f>VLOOKUP(DataMiner[[#This Row],[CodeIATA]],Geopositionnement[],6,FALSE)</f>
        <v>29.701297</v>
      </c>
    </row>
    <row r="1080" spans="1:12" x14ac:dyDescent="0.25">
      <c r="A1080" t="s">
        <v>1393</v>
      </c>
      <c r="B1080" t="s">
        <v>1394</v>
      </c>
      <c r="D1080" t="s">
        <v>1395</v>
      </c>
      <c r="E1080" t="s">
        <v>1377</v>
      </c>
      <c r="F1080" t="s">
        <v>1396</v>
      </c>
      <c r="G1080">
        <v>8</v>
      </c>
      <c r="H1080" s="1">
        <v>3488115384</v>
      </c>
      <c r="I1080" t="s">
        <v>1379</v>
      </c>
      <c r="J1080" t="s">
        <v>1380</v>
      </c>
      <c r="K1080" t="str">
        <f>VLOOKUP(DataMiner[[#This Row],[CodeIATA]],Geopositionnement[],5,FALSE)</f>
        <v>-19.007083</v>
      </c>
      <c r="L1080" t="str">
        <f>VLOOKUP(DataMiner[[#This Row],[CodeIATA]],Geopositionnement[],6,FALSE)</f>
        <v>-65.288747</v>
      </c>
    </row>
    <row r="1081" spans="1:12" x14ac:dyDescent="0.25">
      <c r="A1081" t="s">
        <v>10414</v>
      </c>
      <c r="B1081" t="s">
        <v>10415</v>
      </c>
      <c r="D1081" t="s">
        <v>10416</v>
      </c>
      <c r="E1081" t="s">
        <v>10327</v>
      </c>
      <c r="F1081" t="s">
        <v>10417</v>
      </c>
      <c r="G1081">
        <v>5</v>
      </c>
      <c r="H1081" s="1">
        <v>3490590331</v>
      </c>
      <c r="I1081" t="s">
        <v>10329</v>
      </c>
      <c r="J1081" t="s">
        <v>10330</v>
      </c>
      <c r="K1081" t="str">
        <f>VLOOKUP(DataMiner[[#This Row],[CodeIATA]],Geopositionnement[],5,FALSE)</f>
        <v>58.586253</v>
      </c>
      <c r="L1081" t="str">
        <f>VLOOKUP(DataMiner[[#This Row],[CodeIATA]],Geopositionnement[],6,FALSE)</f>
        <v>16.250622</v>
      </c>
    </row>
    <row r="1082" spans="1:12" x14ac:dyDescent="0.25">
      <c r="A1082" t="s">
        <v>6881</v>
      </c>
      <c r="B1082" t="s">
        <v>6882</v>
      </c>
      <c r="D1082" t="s">
        <v>6883</v>
      </c>
      <c r="E1082" t="s">
        <v>6665</v>
      </c>
      <c r="F1082" t="s">
        <v>6884</v>
      </c>
      <c r="G1082">
        <v>1</v>
      </c>
      <c r="H1082" s="1">
        <v>3492488153</v>
      </c>
      <c r="I1082" t="s">
        <v>6667</v>
      </c>
      <c r="J1082" t="s">
        <v>6668</v>
      </c>
      <c r="K1082" t="str">
        <f>VLOOKUP(DataMiner[[#This Row],[CodeIATA]],Geopositionnement[],5,FALSE)</f>
        <v>30.189689</v>
      </c>
      <c r="L1082" t="str">
        <f>VLOOKUP(DataMiner[[#This Row],[CodeIATA]],Geopositionnement[],6,FALSE)</f>
        <v>78.180256</v>
      </c>
    </row>
    <row r="1083" spans="1:12" x14ac:dyDescent="0.25">
      <c r="A1083" t="s">
        <v>1253</v>
      </c>
      <c r="B1083" t="s">
        <v>1254</v>
      </c>
      <c r="D1083" t="s">
        <v>1255</v>
      </c>
      <c r="E1083" t="s">
        <v>1225</v>
      </c>
      <c r="F1083" t="s">
        <v>1256</v>
      </c>
      <c r="G1083">
        <v>5</v>
      </c>
      <c r="H1083" s="1">
        <v>3493590051</v>
      </c>
      <c r="I1083" t="s">
        <v>1227</v>
      </c>
      <c r="J1083" t="s">
        <v>1228</v>
      </c>
      <c r="K1083" t="str">
        <f>VLOOKUP(DataMiner[[#This Row],[CodeIATA]],Geopositionnement[],5,FALSE)</f>
        <v>23.562631</v>
      </c>
      <c r="L1083" t="str">
        <f>VLOOKUP(DataMiner[[#This Row],[CodeIATA]],Geopositionnement[],6,FALSE)</f>
        <v>-75.877958</v>
      </c>
    </row>
    <row r="1084" spans="1:12" x14ac:dyDescent="0.25">
      <c r="A1084" t="s">
        <v>10022</v>
      </c>
      <c r="B1084" t="s">
        <v>10023</v>
      </c>
      <c r="D1084" t="s">
        <v>10024</v>
      </c>
      <c r="E1084" t="s">
        <v>10010</v>
      </c>
      <c r="F1084" t="s">
        <v>10025</v>
      </c>
      <c r="G1084">
        <v>5</v>
      </c>
      <c r="H1084" s="1">
        <v>3494814136</v>
      </c>
      <c r="I1084" t="s">
        <v>10012</v>
      </c>
      <c r="J1084" t="s">
        <v>10013</v>
      </c>
      <c r="K1084" t="str">
        <f>VLOOKUP(DataMiner[[#This Row],[CodeIATA]],Geopositionnement[],5,FALSE)</f>
        <v>-5.900055</v>
      </c>
      <c r="L1084" t="str">
        <f>VLOOKUP(DataMiner[[#This Row],[CodeIATA]],Geopositionnement[],6,FALSE)</f>
        <v>22.469166</v>
      </c>
    </row>
    <row r="1085" spans="1:12" x14ac:dyDescent="0.25">
      <c r="A1085" t="s">
        <v>7358</v>
      </c>
      <c r="B1085" t="s">
        <v>7359</v>
      </c>
      <c r="D1085" t="s">
        <v>7360</v>
      </c>
      <c r="E1085" t="s">
        <v>7211</v>
      </c>
      <c r="F1085" t="s">
        <v>7361</v>
      </c>
      <c r="G1085">
        <v>2</v>
      </c>
      <c r="H1085" s="1">
        <v>3495358282</v>
      </c>
      <c r="I1085" t="s">
        <v>7213</v>
      </c>
      <c r="J1085" t="s">
        <v>7214</v>
      </c>
      <c r="K1085" t="str">
        <f>VLOOKUP(DataMiner[[#This Row],[CodeIATA]],Geopositionnement[],5,FALSE)</f>
        <v>46.460194</v>
      </c>
      <c r="L1085" t="str">
        <f>VLOOKUP(DataMiner[[#This Row],[CodeIATA]],Geopositionnement[],6,FALSE)</f>
        <v>11.326383</v>
      </c>
    </row>
    <row r="1086" spans="1:12" x14ac:dyDescent="0.25">
      <c r="A1086" t="s">
        <v>9087</v>
      </c>
      <c r="B1086" t="s">
        <v>9088</v>
      </c>
      <c r="D1086" t="s">
        <v>9089</v>
      </c>
      <c r="E1086" t="s">
        <v>8991</v>
      </c>
      <c r="F1086" t="s">
        <v>9090</v>
      </c>
      <c r="G1086">
        <v>2</v>
      </c>
      <c r="H1086" s="1">
        <v>3498411643</v>
      </c>
      <c r="I1086" t="s">
        <v>8993</v>
      </c>
      <c r="J1086" t="s">
        <v>8994</v>
      </c>
      <c r="K1086" t="str">
        <f>VLOOKUP(DataMiner[[#This Row],[CodeIATA]],Geopositionnement[],5,FALSE)</f>
        <v>12.502417</v>
      </c>
      <c r="L1086" t="str">
        <f>VLOOKUP(DataMiner[[#This Row],[CodeIATA]],Geopositionnement[],6,FALSE)</f>
        <v>124.635778</v>
      </c>
    </row>
    <row r="1087" spans="1:12" x14ac:dyDescent="0.25">
      <c r="A1087" t="s">
        <v>10233</v>
      </c>
      <c r="B1087" t="s">
        <v>10234</v>
      </c>
      <c r="D1087" t="s">
        <v>10235</v>
      </c>
      <c r="E1087" t="s">
        <v>10229</v>
      </c>
      <c r="F1087" t="s">
        <v>10236</v>
      </c>
      <c r="G1087">
        <v>8</v>
      </c>
      <c r="H1087" s="1">
        <v>3499413102</v>
      </c>
      <c r="I1087" t="s">
        <v>10231</v>
      </c>
      <c r="J1087" t="s">
        <v>10232</v>
      </c>
      <c r="K1087" t="str">
        <f>VLOOKUP(DataMiner[[#This Row],[CodeIATA]],Geopositionnement[],5,FALSE)</f>
        <v>6.78083</v>
      </c>
      <c r="L1087" t="str">
        <f>VLOOKUP(DataMiner[[#This Row],[CodeIATA]],Geopositionnement[],6,FALSE)</f>
        <v>47.4547</v>
      </c>
    </row>
    <row r="1088" spans="1:12" x14ac:dyDescent="0.25">
      <c r="A1088" t="s">
        <v>163</v>
      </c>
      <c r="B1088" t="s">
        <v>164</v>
      </c>
      <c r="D1088" t="s">
        <v>165</v>
      </c>
      <c r="E1088" t="s">
        <v>139</v>
      </c>
      <c r="F1088" t="s">
        <v>166</v>
      </c>
      <c r="G1088">
        <v>7</v>
      </c>
      <c r="H1088" s="1">
        <v>3499800000</v>
      </c>
      <c r="I1088" t="s">
        <v>141</v>
      </c>
      <c r="J1088" t="s">
        <v>142</v>
      </c>
      <c r="K1088" t="str">
        <f>VLOOKUP(DataMiner[[#This Row],[CodeIATA]],Geopositionnement[],5,FALSE)</f>
        <v>35.016667</v>
      </c>
      <c r="L1088" t="str">
        <f>VLOOKUP(DataMiner[[#This Row],[CodeIATA]],Geopositionnement[],6,FALSE)</f>
        <v>-1.45</v>
      </c>
    </row>
    <row r="1089" spans="1:12" x14ac:dyDescent="0.25">
      <c r="A1089" t="s">
        <v>2094</v>
      </c>
      <c r="B1089" t="s">
        <v>2095</v>
      </c>
      <c r="C1089" t="s">
        <v>1909</v>
      </c>
      <c r="D1089" t="s">
        <v>2096</v>
      </c>
      <c r="E1089" t="s">
        <v>1903</v>
      </c>
      <c r="F1089" t="s">
        <v>2097</v>
      </c>
      <c r="G1089">
        <v>6</v>
      </c>
      <c r="H1089" s="1">
        <v>3500560869</v>
      </c>
      <c r="I1089" t="s">
        <v>1905</v>
      </c>
      <c r="J1089" t="s">
        <v>1906</v>
      </c>
      <c r="K1089" t="str">
        <f>VLOOKUP(DataMiner[[#This Row],[CodeIATA]],Geopositionnement[],5,FALSE)</f>
        <v>54.468508</v>
      </c>
      <c r="L1089" t="str">
        <f>VLOOKUP(DataMiner[[#This Row],[CodeIATA]],Geopositionnement[],6,FALSE)</f>
        <v>-128.576219</v>
      </c>
    </row>
    <row r="1090" spans="1:12" x14ac:dyDescent="0.25">
      <c r="A1090" t="s">
        <v>3819</v>
      </c>
      <c r="B1090" t="s">
        <v>3820</v>
      </c>
      <c r="D1090" t="s">
        <v>3821</v>
      </c>
      <c r="E1090" t="s">
        <v>3799</v>
      </c>
      <c r="F1090" t="s">
        <v>3822</v>
      </c>
      <c r="G1090">
        <v>6</v>
      </c>
      <c r="H1090" s="1">
        <v>3501361776</v>
      </c>
      <c r="I1090" t="s">
        <v>3801</v>
      </c>
      <c r="J1090" t="s">
        <v>3802</v>
      </c>
      <c r="K1090" t="str">
        <f>VLOOKUP(DataMiner[[#This Row],[CodeIATA]],Geopositionnement[],5,FALSE)</f>
        <v>44.108269</v>
      </c>
      <c r="L1090" t="str">
        <f>VLOOKUP(DataMiner[[#This Row],[CodeIATA]],Geopositionnement[],6,FALSE)</f>
        <v>15.346697</v>
      </c>
    </row>
    <row r="1091" spans="1:12" x14ac:dyDescent="0.25">
      <c r="A1091" t="s">
        <v>3353</v>
      </c>
      <c r="B1091" t="s">
        <v>3354</v>
      </c>
      <c r="D1091" t="s">
        <v>3355</v>
      </c>
      <c r="E1091" t="s">
        <v>2916</v>
      </c>
      <c r="F1091" t="s">
        <v>3356</v>
      </c>
      <c r="G1091">
        <v>5</v>
      </c>
      <c r="H1091" s="1">
        <v>3501603212</v>
      </c>
      <c r="I1091" t="s">
        <v>2918</v>
      </c>
      <c r="J1091" t="s">
        <v>2919</v>
      </c>
      <c r="K1091" t="str">
        <f>VLOOKUP(DataMiner[[#This Row],[CodeIATA]],Geopositionnement[],5,FALSE)</f>
        <v>31.3</v>
      </c>
      <c r="L1091" t="str">
        <f>VLOOKUP(DataMiner[[#This Row],[CodeIATA]],Geopositionnement[],6,FALSE)</f>
        <v>107.5</v>
      </c>
    </row>
    <row r="1092" spans="1:12" x14ac:dyDescent="0.25">
      <c r="A1092" t="s">
        <v>3781</v>
      </c>
      <c r="B1092" t="s">
        <v>3763</v>
      </c>
      <c r="D1092" t="s">
        <v>3782</v>
      </c>
      <c r="E1092" t="s">
        <v>3765</v>
      </c>
      <c r="F1092" t="s">
        <v>3783</v>
      </c>
      <c r="G1092">
        <v>3</v>
      </c>
      <c r="H1092" s="1">
        <v>3501629813</v>
      </c>
      <c r="I1092" t="s">
        <v>3767</v>
      </c>
      <c r="J1092" t="s">
        <v>3768</v>
      </c>
      <c r="K1092" t="e">
        <f>VLOOKUP(DataMiner[[#This Row],[CodeIATA]],Geopositionnement[],5,FALSE)</f>
        <v>#N/A</v>
      </c>
      <c r="L1092" t="e">
        <f>VLOOKUP(DataMiner[[#This Row],[CodeIATA]],Geopositionnement[],6,FALSE)</f>
        <v>#N/A</v>
      </c>
    </row>
    <row r="1093" spans="1:12" x14ac:dyDescent="0.25">
      <c r="A1093" t="s">
        <v>8731</v>
      </c>
      <c r="B1093" t="s">
        <v>8732</v>
      </c>
      <c r="D1093" t="s">
        <v>8733</v>
      </c>
      <c r="E1093" t="s">
        <v>8659</v>
      </c>
      <c r="F1093" t="s">
        <v>8734</v>
      </c>
      <c r="G1093">
        <v>1</v>
      </c>
      <c r="H1093" s="1">
        <v>3504580714</v>
      </c>
      <c r="I1093" t="s">
        <v>8661</v>
      </c>
      <c r="J1093" t="s">
        <v>8662</v>
      </c>
      <c r="K1093" t="e">
        <f>VLOOKUP(DataMiner[[#This Row],[CodeIATA]],Geopositionnement[],5,FALSE)</f>
        <v>#N/A</v>
      </c>
      <c r="L1093" t="e">
        <f>VLOOKUP(DataMiner[[#This Row],[CodeIATA]],Geopositionnement[],6,FALSE)</f>
        <v>#N/A</v>
      </c>
    </row>
    <row r="1094" spans="1:12" x14ac:dyDescent="0.25">
      <c r="A1094" t="s">
        <v>9426</v>
      </c>
      <c r="B1094" t="s">
        <v>9427</v>
      </c>
      <c r="D1094" t="s">
        <v>9428</v>
      </c>
      <c r="E1094" t="s">
        <v>9378</v>
      </c>
      <c r="F1094" t="s">
        <v>9429</v>
      </c>
      <c r="G1094">
        <v>6</v>
      </c>
      <c r="H1094" s="1">
        <v>3504654646</v>
      </c>
      <c r="I1094" t="s">
        <v>9380</v>
      </c>
      <c r="J1094" t="s">
        <v>9381</v>
      </c>
      <c r="K1094" t="str">
        <f>VLOOKUP(DataMiner[[#This Row],[CodeIATA]],Geopositionnement[],5,FALSE)</f>
        <v>-7.139183</v>
      </c>
      <c r="L1094" t="str">
        <f>VLOOKUP(DataMiner[[#This Row],[CodeIATA]],Geopositionnement[],6,FALSE)</f>
        <v>-78.4894</v>
      </c>
    </row>
    <row r="1095" spans="1:12" x14ac:dyDescent="0.25">
      <c r="A1095" t="s">
        <v>10544</v>
      </c>
      <c r="B1095" t="s">
        <v>10545</v>
      </c>
      <c r="D1095" t="s">
        <v>10546</v>
      </c>
      <c r="E1095" t="s">
        <v>10532</v>
      </c>
      <c r="F1095" t="s">
        <v>10547</v>
      </c>
      <c r="G1095">
        <v>3</v>
      </c>
      <c r="H1095" s="1">
        <v>3507386755</v>
      </c>
      <c r="I1095" t="s">
        <v>10534</v>
      </c>
      <c r="J1095" t="s">
        <v>10535</v>
      </c>
      <c r="K1095" t="str">
        <f>VLOOKUP(DataMiner[[#This Row],[CodeIATA]],Geopositionnement[],5,FALSE)</f>
        <v>-3.367794</v>
      </c>
      <c r="L1095" t="str">
        <f>VLOOKUP(DataMiner[[#This Row],[CodeIATA]],Geopositionnement[],6,FALSE)</f>
        <v>36.633333</v>
      </c>
    </row>
    <row r="1096" spans="1:12" x14ac:dyDescent="0.25">
      <c r="A1096" t="s">
        <v>2142</v>
      </c>
      <c r="B1096" t="s">
        <v>2143</v>
      </c>
      <c r="C1096" t="s">
        <v>1909</v>
      </c>
      <c r="D1096" t="s">
        <v>2144</v>
      </c>
      <c r="E1096" t="s">
        <v>1903</v>
      </c>
      <c r="F1096" t="s">
        <v>2145</v>
      </c>
      <c r="G1096">
        <v>3</v>
      </c>
      <c r="H1096" s="1">
        <v>3509484650</v>
      </c>
      <c r="I1096" t="s">
        <v>1905</v>
      </c>
      <c r="J1096" t="s">
        <v>1906</v>
      </c>
      <c r="K1096" t="str">
        <f>VLOOKUP(DataMiner[[#This Row],[CodeIATA]],Geopositionnement[],5,FALSE)</f>
        <v>54.824722</v>
      </c>
      <c r="L1096" t="str">
        <f>VLOOKUP(DataMiner[[#This Row],[CodeIATA]],Geopositionnement[],6,FALSE)</f>
        <v>-127.182778</v>
      </c>
    </row>
    <row r="1097" spans="1:12" x14ac:dyDescent="0.25">
      <c r="A1097" t="s">
        <v>1691</v>
      </c>
      <c r="B1097" t="s">
        <v>1692</v>
      </c>
      <c r="C1097" t="s">
        <v>1693</v>
      </c>
      <c r="D1097" t="s">
        <v>1694</v>
      </c>
      <c r="E1097" t="s">
        <v>1474</v>
      </c>
      <c r="F1097" t="s">
        <v>1695</v>
      </c>
      <c r="G1097">
        <v>3</v>
      </c>
      <c r="H1097" s="1">
        <v>3510905289</v>
      </c>
      <c r="I1097" t="s">
        <v>1476</v>
      </c>
      <c r="J1097" t="s">
        <v>1477</v>
      </c>
      <c r="K1097" t="str">
        <f>VLOOKUP(DataMiner[[#This Row],[CodeIATA]],Geopositionnement[],5,FALSE)</f>
        <v>-7.269917</v>
      </c>
      <c r="L1097" t="str">
        <f>VLOOKUP(DataMiner[[#This Row],[CodeIATA]],Geopositionnement[],6,FALSE)</f>
        <v>-35.896364</v>
      </c>
    </row>
    <row r="1098" spans="1:12" x14ac:dyDescent="0.25">
      <c r="A1098" t="s">
        <v>7159</v>
      </c>
      <c r="B1098" t="s">
        <v>7160</v>
      </c>
      <c r="D1098" t="s">
        <v>7161</v>
      </c>
      <c r="E1098" t="s">
        <v>7139</v>
      </c>
      <c r="F1098" t="s">
        <v>7162</v>
      </c>
      <c r="G1098">
        <v>1</v>
      </c>
      <c r="H1098" s="1">
        <v>3512880714</v>
      </c>
      <c r="I1098" t="s">
        <v>7141</v>
      </c>
      <c r="J1098" t="s">
        <v>7142</v>
      </c>
      <c r="K1098" t="str">
        <f>VLOOKUP(DataMiner[[#This Row],[CodeIATA]],Geopositionnement[],5,FALSE)</f>
        <v>63.424303</v>
      </c>
      <c r="L1098" t="str">
        <f>VLOOKUP(DataMiner[[#This Row],[CodeIATA]],Geopositionnement[],6,FALSE)</f>
        <v>-20.278875</v>
      </c>
    </row>
    <row r="1099" spans="1:12" x14ac:dyDescent="0.25">
      <c r="A1099" t="s">
        <v>2190</v>
      </c>
      <c r="B1099" t="s">
        <v>2191</v>
      </c>
      <c r="C1099" t="s">
        <v>1913</v>
      </c>
      <c r="D1099" t="s">
        <v>2192</v>
      </c>
      <c r="E1099" t="s">
        <v>1903</v>
      </c>
      <c r="F1099" t="s">
        <v>2193</v>
      </c>
      <c r="G1099">
        <v>2</v>
      </c>
      <c r="H1099" s="1">
        <v>3513020849</v>
      </c>
      <c r="I1099" t="s">
        <v>1905</v>
      </c>
      <c r="J1099" t="s">
        <v>1906</v>
      </c>
      <c r="K1099" t="str">
        <f>VLOOKUP(DataMiner[[#This Row],[CodeIATA]],Geopositionnement[],5,FALSE)</f>
        <v>55.2819</v>
      </c>
      <c r="L1099" t="str">
        <f>VLOOKUP(DataMiner[[#This Row],[CodeIATA]],Geopositionnement[],6,FALSE)</f>
        <v>-77.7653</v>
      </c>
    </row>
    <row r="1100" spans="1:12" x14ac:dyDescent="0.25">
      <c r="A1100" t="s">
        <v>2004</v>
      </c>
      <c r="B1100" t="s">
        <v>2005</v>
      </c>
      <c r="C1100" t="s">
        <v>1913</v>
      </c>
      <c r="D1100" t="s">
        <v>2006</v>
      </c>
      <c r="E1100" t="s">
        <v>1903</v>
      </c>
      <c r="F1100" t="s">
        <v>2007</v>
      </c>
      <c r="G1100">
        <v>9</v>
      </c>
      <c r="H1100" s="1">
        <v>3514353210</v>
      </c>
      <c r="I1100" t="s">
        <v>1905</v>
      </c>
      <c r="J1100" t="s">
        <v>1906</v>
      </c>
      <c r="K1100" t="str">
        <f>VLOOKUP(DataMiner[[#This Row],[CodeIATA]],Geopositionnement[],5,FALSE)</f>
        <v>48.053333</v>
      </c>
      <c r="L1100" t="str">
        <f>VLOOKUP(DataMiner[[#This Row],[CodeIATA]],Geopositionnement[],6,FALSE)</f>
        <v>-77.782778</v>
      </c>
    </row>
    <row r="1101" spans="1:12" x14ac:dyDescent="0.25">
      <c r="A1101" t="s">
        <v>5336</v>
      </c>
      <c r="B1101" t="s">
        <v>5337</v>
      </c>
      <c r="C1101" t="s">
        <v>4380</v>
      </c>
      <c r="D1101" t="s">
        <v>5338</v>
      </c>
      <c r="E1101" t="s">
        <v>4303</v>
      </c>
      <c r="F1101" t="s">
        <v>5339</v>
      </c>
      <c r="G1101">
        <v>10</v>
      </c>
      <c r="H1101" s="1">
        <v>3516184388</v>
      </c>
      <c r="I1101" t="s">
        <v>4305</v>
      </c>
      <c r="J1101" t="s">
        <v>4306</v>
      </c>
      <c r="K1101" t="e">
        <f>VLOOKUP(DataMiner[[#This Row],[CodeIATA]],Geopositionnement[],5,FALSE)</f>
        <v>#N/A</v>
      </c>
      <c r="L1101" t="e">
        <f>VLOOKUP(DataMiner[[#This Row],[CodeIATA]],Geopositionnement[],6,FALSE)</f>
        <v>#N/A</v>
      </c>
    </row>
    <row r="1102" spans="1:12" x14ac:dyDescent="0.25">
      <c r="A1102" t="s">
        <v>82</v>
      </c>
      <c r="B1102" t="s">
        <v>56</v>
      </c>
      <c r="D1102" t="s">
        <v>83</v>
      </c>
      <c r="E1102" t="s">
        <v>58</v>
      </c>
      <c r="F1102" t="s">
        <v>84</v>
      </c>
      <c r="G1102">
        <v>8</v>
      </c>
      <c r="H1102" s="1">
        <v>3517041304</v>
      </c>
      <c r="I1102" t="s">
        <v>60</v>
      </c>
      <c r="J1102" t="s">
        <v>61</v>
      </c>
      <c r="K1102" t="e">
        <f>VLOOKUP(DataMiner[[#This Row],[CodeIATA]],Geopositionnement[],5,FALSE)</f>
        <v>#N/A</v>
      </c>
      <c r="L1102" t="e">
        <f>VLOOKUP(DataMiner[[#This Row],[CodeIATA]],Geopositionnement[],6,FALSE)</f>
        <v>#N/A</v>
      </c>
    </row>
    <row r="1103" spans="1:12" x14ac:dyDescent="0.25">
      <c r="A1103" t="s">
        <v>3464</v>
      </c>
      <c r="B1103" t="s">
        <v>3465</v>
      </c>
      <c r="D1103" t="s">
        <v>3466</v>
      </c>
      <c r="E1103" t="s">
        <v>2916</v>
      </c>
      <c r="F1103" t="s">
        <v>3467</v>
      </c>
      <c r="G1103">
        <v>4</v>
      </c>
      <c r="H1103" s="1">
        <v>3517129178</v>
      </c>
      <c r="I1103" t="s">
        <v>2918</v>
      </c>
      <c r="J1103" t="s">
        <v>2919</v>
      </c>
      <c r="K1103" t="str">
        <f>VLOOKUP(DataMiner[[#This Row],[CodeIATA]],Geopositionnement[],5,FALSE)</f>
        <v>43.9156</v>
      </c>
      <c r="L1103" t="str">
        <f>VLOOKUP(DataMiner[[#This Row],[CodeIATA]],Geopositionnement[],6,FALSE)</f>
        <v>115.964</v>
      </c>
    </row>
    <row r="1104" spans="1:12" x14ac:dyDescent="0.25">
      <c r="A1104" t="s">
        <v>8687</v>
      </c>
      <c r="B1104" t="s">
        <v>8688</v>
      </c>
      <c r="D1104" t="s">
        <v>8689</v>
      </c>
      <c r="E1104" t="s">
        <v>8659</v>
      </c>
      <c r="F1104" t="s">
        <v>8690</v>
      </c>
      <c r="G1104">
        <v>1</v>
      </c>
      <c r="H1104" s="1">
        <v>3517273031</v>
      </c>
      <c r="I1104" t="s">
        <v>8661</v>
      </c>
      <c r="J1104" t="s">
        <v>8662</v>
      </c>
      <c r="K1104" t="e">
        <f>VLOOKUP(DataMiner[[#This Row],[CodeIATA]],Geopositionnement[],5,FALSE)</f>
        <v>#N/A</v>
      </c>
      <c r="L1104" t="e">
        <f>VLOOKUP(DataMiner[[#This Row],[CodeIATA]],Geopositionnement[],6,FALSE)</f>
        <v>#N/A</v>
      </c>
    </row>
    <row r="1105" spans="1:12" x14ac:dyDescent="0.25">
      <c r="A1105" t="s">
        <v>10642</v>
      </c>
      <c r="B1105" t="s">
        <v>10643</v>
      </c>
      <c r="D1105" t="s">
        <v>10644</v>
      </c>
      <c r="E1105" t="s">
        <v>10645</v>
      </c>
      <c r="F1105" t="s">
        <v>10646</v>
      </c>
      <c r="G1105">
        <v>7</v>
      </c>
      <c r="H1105" s="1">
        <v>3517405847</v>
      </c>
      <c r="I1105" t="s">
        <v>10647</v>
      </c>
      <c r="J1105" t="s">
        <v>10648</v>
      </c>
      <c r="K1105" t="str">
        <f>VLOOKUP(DataMiner[[#This Row],[CodeIATA]],Geopositionnement[],5,FALSE)</f>
        <v>-21.241214</v>
      </c>
      <c r="L1105" t="str">
        <f>VLOOKUP(DataMiner[[#This Row],[CodeIATA]],Geopositionnement[],6,FALSE)</f>
        <v>-175.149644</v>
      </c>
    </row>
    <row r="1106" spans="1:12" x14ac:dyDescent="0.25">
      <c r="A1106" t="s">
        <v>5348</v>
      </c>
      <c r="B1106" t="s">
        <v>5349</v>
      </c>
      <c r="C1106" t="s">
        <v>4638</v>
      </c>
      <c r="D1106" t="s">
        <v>5350</v>
      </c>
      <c r="E1106" t="s">
        <v>4303</v>
      </c>
      <c r="F1106" t="s">
        <v>5351</v>
      </c>
      <c r="G1106">
        <v>6</v>
      </c>
      <c r="H1106" s="1">
        <v>3519467329</v>
      </c>
      <c r="I1106" t="s">
        <v>4305</v>
      </c>
      <c r="J1106" t="s">
        <v>4306</v>
      </c>
      <c r="K1106" t="e">
        <f>VLOOKUP(DataMiner[[#This Row],[CodeIATA]],Geopositionnement[],5,FALSE)</f>
        <v>#N/A</v>
      </c>
      <c r="L1106" t="e">
        <f>VLOOKUP(DataMiner[[#This Row],[CodeIATA]],Geopositionnement[],6,FALSE)</f>
        <v>#N/A</v>
      </c>
    </row>
    <row r="1107" spans="1:12" x14ac:dyDescent="0.25">
      <c r="A1107" t="s">
        <v>5360</v>
      </c>
      <c r="B1107" t="s">
        <v>5361</v>
      </c>
      <c r="C1107" t="s">
        <v>4314</v>
      </c>
      <c r="D1107" t="s">
        <v>5362</v>
      </c>
      <c r="E1107" t="s">
        <v>4303</v>
      </c>
      <c r="F1107" t="s">
        <v>5363</v>
      </c>
      <c r="G1107">
        <v>4</v>
      </c>
      <c r="H1107" s="1">
        <v>3523248186</v>
      </c>
      <c r="I1107" t="s">
        <v>4305</v>
      </c>
      <c r="J1107" t="s">
        <v>4306</v>
      </c>
      <c r="K1107" t="str">
        <f>VLOOKUP(DataMiner[[#This Row],[CodeIATA]],Geopositionnement[],5,FALSE)</f>
        <v>34.8989</v>
      </c>
      <c r="L1107" t="str">
        <f>VLOOKUP(DataMiner[[#This Row],[CodeIATA]],Geopositionnement[],6,FALSE)</f>
        <v>-120.457</v>
      </c>
    </row>
    <row r="1108" spans="1:12" x14ac:dyDescent="0.25">
      <c r="A1108" t="s">
        <v>167</v>
      </c>
      <c r="B1108" t="s">
        <v>168</v>
      </c>
      <c r="D1108" t="s">
        <v>169</v>
      </c>
      <c r="E1108" t="s">
        <v>139</v>
      </c>
      <c r="F1108" t="s">
        <v>170</v>
      </c>
      <c r="G1108">
        <v>8</v>
      </c>
      <c r="H1108" s="1">
        <v>3523800000</v>
      </c>
      <c r="I1108" t="s">
        <v>141</v>
      </c>
      <c r="J1108" t="s">
        <v>142</v>
      </c>
      <c r="K1108" t="str">
        <f>VLOOKUP(DataMiner[[#This Row],[CodeIATA]],Geopositionnement[],5,FALSE)</f>
        <v>28.05155</v>
      </c>
      <c r="L1108" t="str">
        <f>VLOOKUP(DataMiner[[#This Row],[CodeIATA]],Geopositionnement[],6,FALSE)</f>
        <v>9.642911</v>
      </c>
    </row>
    <row r="1109" spans="1:12" x14ac:dyDescent="0.25">
      <c r="A1109" t="s">
        <v>10046</v>
      </c>
      <c r="B1109" t="s">
        <v>10047</v>
      </c>
      <c r="D1109" t="s">
        <v>10048</v>
      </c>
      <c r="E1109" t="s">
        <v>10010</v>
      </c>
      <c r="F1109" t="s">
        <v>10049</v>
      </c>
      <c r="G1109">
        <v>4</v>
      </c>
      <c r="H1109" s="1">
        <v>3525591913</v>
      </c>
      <c r="I1109" t="s">
        <v>10012</v>
      </c>
      <c r="J1109" t="s">
        <v>10013</v>
      </c>
      <c r="K1109" t="str">
        <f>VLOOKUP(DataMiner[[#This Row],[CodeIATA]],Geopositionnement[],5,FALSE)</f>
        <v>-17.7486</v>
      </c>
      <c r="L1109" t="str">
        <f>VLOOKUP(DataMiner[[#This Row],[CodeIATA]],Geopositionnement[],6,FALSE)</f>
        <v>139.534</v>
      </c>
    </row>
    <row r="1110" spans="1:12" x14ac:dyDescent="0.25">
      <c r="A1110" t="s">
        <v>3586</v>
      </c>
      <c r="B1110" t="s">
        <v>3587</v>
      </c>
      <c r="D1110" t="s">
        <v>3588</v>
      </c>
      <c r="E1110" t="s">
        <v>3518</v>
      </c>
      <c r="F1110" t="s">
        <v>3589</v>
      </c>
      <c r="G1110">
        <v>5</v>
      </c>
      <c r="H1110" s="1">
        <v>3526957884</v>
      </c>
      <c r="I1110" t="s">
        <v>3520</v>
      </c>
      <c r="J1110" t="s">
        <v>3521</v>
      </c>
      <c r="K1110" t="str">
        <f>VLOOKUP(DataMiner[[#This Row],[CodeIATA]],Geopositionnement[],5,FALSE)</f>
        <v>10.435042</v>
      </c>
      <c r="L1110" t="str">
        <f>VLOOKUP(DataMiner[[#This Row],[CodeIATA]],Geopositionnement[],6,FALSE)</f>
        <v>-73.249506</v>
      </c>
    </row>
    <row r="1111" spans="1:12" x14ac:dyDescent="0.25">
      <c r="A1111" t="s">
        <v>7675</v>
      </c>
      <c r="B1111" t="s">
        <v>7676</v>
      </c>
      <c r="D1111" t="s">
        <v>7677</v>
      </c>
      <c r="E1111" t="s">
        <v>7644</v>
      </c>
      <c r="F1111" t="s">
        <v>7678</v>
      </c>
      <c r="G1111">
        <v>1</v>
      </c>
      <c r="H1111" s="1">
        <v>3529004391</v>
      </c>
      <c r="I1111" t="s">
        <v>7646</v>
      </c>
      <c r="J1111" t="s">
        <v>7647</v>
      </c>
      <c r="K1111" t="str">
        <f>VLOOKUP(DataMiner[[#This Row],[CodeIATA]],Geopositionnement[],5,FALSE)</f>
        <v>0.530583</v>
      </c>
      <c r="L1111" t="str">
        <f>VLOOKUP(DataMiner[[#This Row],[CodeIATA]],Geopositionnement[],6,FALSE)</f>
        <v>37.5342</v>
      </c>
    </row>
    <row r="1112" spans="1:12" x14ac:dyDescent="0.25">
      <c r="A1112" t="s">
        <v>10778</v>
      </c>
      <c r="B1112" t="s">
        <v>10779</v>
      </c>
      <c r="D1112" t="s">
        <v>10780</v>
      </c>
      <c r="E1112" t="s">
        <v>10698</v>
      </c>
      <c r="F1112" t="s">
        <v>10781</v>
      </c>
      <c r="G1112">
        <v>9</v>
      </c>
      <c r="H1112" s="1">
        <v>3530007282</v>
      </c>
      <c r="I1112" t="s">
        <v>10700</v>
      </c>
      <c r="J1112" t="s">
        <v>10701</v>
      </c>
      <c r="K1112" t="str">
        <f>VLOOKUP(DataMiner[[#This Row],[CodeIATA]],Geopositionnement[],5,FALSE)</f>
        <v>37.928969</v>
      </c>
      <c r="L1112" t="str">
        <f>VLOOKUP(DataMiner[[#This Row],[CodeIATA]],Geopositionnement[],6,FALSE)</f>
        <v>41.116583</v>
      </c>
    </row>
    <row r="1113" spans="1:12" x14ac:dyDescent="0.25">
      <c r="A1113" t="s">
        <v>9687</v>
      </c>
      <c r="B1113" t="s">
        <v>9688</v>
      </c>
      <c r="D1113" t="s">
        <v>9689</v>
      </c>
      <c r="E1113" t="s">
        <v>9530</v>
      </c>
      <c r="F1113" t="s">
        <v>9690</v>
      </c>
      <c r="G1113">
        <v>5</v>
      </c>
      <c r="H1113" s="1">
        <v>3531149910</v>
      </c>
      <c r="I1113" t="s">
        <v>9532</v>
      </c>
      <c r="J1113" t="s">
        <v>9533</v>
      </c>
      <c r="K1113" t="str">
        <f>VLOOKUP(DataMiner[[#This Row],[CodeIATA]],Geopositionnement[],5,FALSE)</f>
        <v>58.215556</v>
      </c>
      <c r="L1113" t="str">
        <f>VLOOKUP(DataMiner[[#This Row],[CodeIATA]],Geopositionnement[],6,FALSE)</f>
        <v>-6.331111</v>
      </c>
    </row>
    <row r="1114" spans="1:12" x14ac:dyDescent="0.25">
      <c r="A1114" t="s">
        <v>2302</v>
      </c>
      <c r="B1114" t="s">
        <v>2303</v>
      </c>
      <c r="C1114" t="s">
        <v>1913</v>
      </c>
      <c r="D1114" t="s">
        <v>2304</v>
      </c>
      <c r="E1114" t="s">
        <v>1903</v>
      </c>
      <c r="F1114" t="s">
        <v>2305</v>
      </c>
      <c r="G1114">
        <v>1</v>
      </c>
      <c r="H1114" s="1">
        <v>3531737383</v>
      </c>
      <c r="I1114" t="s">
        <v>1905</v>
      </c>
      <c r="J1114" t="s">
        <v>1906</v>
      </c>
      <c r="K1114" t="str">
        <f>VLOOKUP(DataMiner[[#This Row],[CodeIATA]],Geopositionnement[],5,FALSE)</f>
        <v>60.0272</v>
      </c>
      <c r="L1114" t="str">
        <f>VLOOKUP(DataMiner[[#This Row],[CodeIATA]],Geopositionnement[],6,FALSE)</f>
        <v>-69.9992</v>
      </c>
    </row>
    <row r="1115" spans="1:12" x14ac:dyDescent="0.25">
      <c r="A1115" t="s">
        <v>5352</v>
      </c>
      <c r="B1115" t="s">
        <v>5353</v>
      </c>
      <c r="C1115" t="s">
        <v>4301</v>
      </c>
      <c r="D1115" t="s">
        <v>5354</v>
      </c>
      <c r="E1115" t="s">
        <v>4303</v>
      </c>
      <c r="F1115" t="s">
        <v>5355</v>
      </c>
      <c r="G1115">
        <v>5</v>
      </c>
      <c r="H1115" s="1">
        <v>3532120512</v>
      </c>
      <c r="I1115" t="s">
        <v>4305</v>
      </c>
      <c r="J1115" t="s">
        <v>4306</v>
      </c>
      <c r="K1115" t="e">
        <f>VLOOKUP(DataMiner[[#This Row],[CodeIATA]],Geopositionnement[],5,FALSE)</f>
        <v>#N/A</v>
      </c>
      <c r="L1115" t="e">
        <f>VLOOKUP(DataMiner[[#This Row],[CodeIATA]],Geopositionnement[],6,FALSE)</f>
        <v>#N/A</v>
      </c>
    </row>
    <row r="1116" spans="1:12" x14ac:dyDescent="0.25">
      <c r="A1116" t="s">
        <v>10226</v>
      </c>
      <c r="B1116" t="s">
        <v>10227</v>
      </c>
      <c r="D1116" t="s">
        <v>10228</v>
      </c>
      <c r="E1116" t="s">
        <v>10229</v>
      </c>
      <c r="F1116" t="s">
        <v>10230</v>
      </c>
      <c r="G1116">
        <v>9</v>
      </c>
      <c r="H1116" s="1">
        <v>3532413480</v>
      </c>
      <c r="I1116" t="s">
        <v>10231</v>
      </c>
      <c r="J1116" t="s">
        <v>10232</v>
      </c>
      <c r="K1116" t="str">
        <f>VLOOKUP(DataMiner[[#This Row],[CodeIATA]],Geopositionnement[],5,FALSE)</f>
        <v>2.01444</v>
      </c>
      <c r="L1116" t="str">
        <f>VLOOKUP(DataMiner[[#This Row],[CodeIATA]],Geopositionnement[],6,FALSE)</f>
        <v>45.3047</v>
      </c>
    </row>
    <row r="1117" spans="1:12" x14ac:dyDescent="0.25">
      <c r="A1117" t="s">
        <v>6465</v>
      </c>
      <c r="B1117" t="s">
        <v>6466</v>
      </c>
      <c r="D1117" t="s">
        <v>6467</v>
      </c>
      <c r="E1117" t="s">
        <v>6365</v>
      </c>
      <c r="F1117" t="s">
        <v>6468</v>
      </c>
      <c r="G1117">
        <v>6</v>
      </c>
      <c r="H1117" s="1">
        <v>3535247775</v>
      </c>
      <c r="I1117" t="s">
        <v>6367</v>
      </c>
      <c r="J1117" t="s">
        <v>6368</v>
      </c>
      <c r="K1117" t="str">
        <f>VLOOKUP(DataMiner[[#This Row],[CodeIATA]],Geopositionnement[],5,FALSE)</f>
        <v>39.696388</v>
      </c>
      <c r="L1117" t="str">
        <f>VLOOKUP(DataMiner[[#This Row],[CodeIATA]],Geopositionnement[],6,FALSE)</f>
        <v>20.8225</v>
      </c>
    </row>
    <row r="1118" spans="1:12" x14ac:dyDescent="0.25">
      <c r="A1118" t="s">
        <v>5642</v>
      </c>
      <c r="B1118" t="s">
        <v>5643</v>
      </c>
      <c r="C1118" t="s">
        <v>4550</v>
      </c>
      <c r="D1118" t="s">
        <v>5644</v>
      </c>
      <c r="E1118" t="s">
        <v>4303</v>
      </c>
      <c r="F1118" t="s">
        <v>5645</v>
      </c>
      <c r="G1118">
        <v>1</v>
      </c>
      <c r="H1118" s="1">
        <v>3535469841</v>
      </c>
      <c r="I1118" t="s">
        <v>4305</v>
      </c>
      <c r="J1118" t="s">
        <v>4306</v>
      </c>
      <c r="K1118" t="str">
        <f>VLOOKUP(DataMiner[[#This Row],[CodeIATA]],Geopositionnement[],5,FALSE)</f>
        <v>58.990278</v>
      </c>
      <c r="L1118" t="str">
        <f>VLOOKUP(DataMiner[[#This Row],[CodeIATA]],Geopositionnement[],6,FALSE)</f>
        <v>-159.05</v>
      </c>
    </row>
    <row r="1119" spans="1:12" x14ac:dyDescent="0.25">
      <c r="A1119" t="s">
        <v>10268</v>
      </c>
      <c r="B1119" t="s">
        <v>10269</v>
      </c>
      <c r="D1119" t="s">
        <v>10270</v>
      </c>
      <c r="E1119" t="s">
        <v>10252</v>
      </c>
      <c r="F1119" t="s">
        <v>10271</v>
      </c>
      <c r="G1119">
        <v>6</v>
      </c>
      <c r="H1119" s="1">
        <v>3537575745</v>
      </c>
      <c r="I1119" t="s">
        <v>10254</v>
      </c>
      <c r="J1119" t="s">
        <v>10255</v>
      </c>
      <c r="K1119" t="str">
        <f>VLOOKUP(DataMiner[[#This Row],[CodeIATA]],Geopositionnement[],5,FALSE)</f>
        <v>19.4336</v>
      </c>
      <c r="L1119" t="str">
        <f>VLOOKUP(DataMiner[[#This Row],[CodeIATA]],Geopositionnement[],6,FALSE)</f>
        <v>37.2341</v>
      </c>
    </row>
    <row r="1120" spans="1:12" x14ac:dyDescent="0.25">
      <c r="A1120" t="s">
        <v>988</v>
      </c>
      <c r="B1120" t="s">
        <v>989</v>
      </c>
      <c r="C1120" t="s">
        <v>799</v>
      </c>
      <c r="D1120" t="s">
        <v>990</v>
      </c>
      <c r="E1120" t="s">
        <v>801</v>
      </c>
      <c r="F1120" t="s">
        <v>991</v>
      </c>
      <c r="G1120">
        <v>3</v>
      </c>
      <c r="H1120" s="1">
        <v>3538050829</v>
      </c>
      <c r="I1120" t="s">
        <v>803</v>
      </c>
      <c r="J1120" t="s">
        <v>804</v>
      </c>
      <c r="K1120" t="e">
        <f>VLOOKUP(DataMiner[[#This Row],[CodeIATA]],Geopositionnement[],5,FALSE)</f>
        <v>#N/A</v>
      </c>
      <c r="L1120" t="e">
        <f>VLOOKUP(DataMiner[[#This Row],[CodeIATA]],Geopositionnement[],6,FALSE)</f>
        <v>#N/A</v>
      </c>
    </row>
    <row r="1121" spans="1:12" x14ac:dyDescent="0.25">
      <c r="A1121" t="s">
        <v>4040</v>
      </c>
      <c r="B1121" t="s">
        <v>4041</v>
      </c>
      <c r="D1121" t="s">
        <v>4042</v>
      </c>
      <c r="E1121" t="s">
        <v>4028</v>
      </c>
      <c r="F1121" t="s">
        <v>4043</v>
      </c>
      <c r="G1121">
        <v>10</v>
      </c>
      <c r="H1121" s="1">
        <v>3538255072</v>
      </c>
      <c r="I1121" t="s">
        <v>4030</v>
      </c>
      <c r="J1121" t="s">
        <v>4031</v>
      </c>
      <c r="K1121" t="str">
        <f>VLOOKUP(DataMiner[[#This Row],[CodeIATA]],Geopositionnement[],5,FALSE)</f>
        <v>25.613483</v>
      </c>
      <c r="L1121" t="str">
        <f>VLOOKUP(DataMiner[[#This Row],[CodeIATA]],Geopositionnement[],6,FALSE)</f>
        <v>55.938817</v>
      </c>
    </row>
    <row r="1122" spans="1:12" x14ac:dyDescent="0.25">
      <c r="A1122" t="s">
        <v>27</v>
      </c>
      <c r="B1122" t="s">
        <v>28</v>
      </c>
      <c r="D1122" t="s">
        <v>29</v>
      </c>
      <c r="E1122" t="s">
        <v>3</v>
      </c>
      <c r="F1122" t="s">
        <v>30</v>
      </c>
      <c r="G1122">
        <v>9</v>
      </c>
      <c r="H1122" s="1">
        <v>3538568916</v>
      </c>
      <c r="I1122" t="s">
        <v>5</v>
      </c>
      <c r="J1122" t="s">
        <v>6</v>
      </c>
      <c r="K1122" t="str">
        <f>VLOOKUP(DataMiner[[#This Row],[CodeIATA]],Geopositionnement[],5,FALSE)</f>
        <v>36.706914</v>
      </c>
      <c r="L1122" t="str">
        <f>VLOOKUP(DataMiner[[#This Row],[CodeIATA]],Geopositionnement[],6,FALSE)</f>
        <v>67.209678</v>
      </c>
    </row>
    <row r="1123" spans="1:12" x14ac:dyDescent="0.25">
      <c r="A1123" t="s">
        <v>27</v>
      </c>
      <c r="B1123" t="s">
        <v>28</v>
      </c>
      <c r="D1123" t="s">
        <v>29</v>
      </c>
      <c r="E1123" t="s">
        <v>3</v>
      </c>
      <c r="F1123" t="s">
        <v>30</v>
      </c>
      <c r="G1123">
        <v>9</v>
      </c>
      <c r="H1123" s="1">
        <v>3538568916</v>
      </c>
      <c r="I1123" t="s">
        <v>5</v>
      </c>
      <c r="J1123" t="s">
        <v>6</v>
      </c>
      <c r="K1123" t="str">
        <f>VLOOKUP(DataMiner[[#This Row],[CodeIATA]],Geopositionnement[],5,FALSE)</f>
        <v>36.706914</v>
      </c>
      <c r="L1123" t="str">
        <f>VLOOKUP(DataMiner[[#This Row],[CodeIATA]],Geopositionnement[],6,FALSE)</f>
        <v>67.209678</v>
      </c>
    </row>
    <row r="1124" spans="1:12" x14ac:dyDescent="0.25">
      <c r="A1124" t="s">
        <v>7989</v>
      </c>
      <c r="B1124" t="s">
        <v>7990</v>
      </c>
      <c r="D1124" t="s">
        <v>7991</v>
      </c>
      <c r="E1124" t="s">
        <v>7985</v>
      </c>
      <c r="F1124" t="s">
        <v>7992</v>
      </c>
      <c r="G1124">
        <v>1</v>
      </c>
      <c r="H1124" s="1">
        <v>3539159183</v>
      </c>
      <c r="I1124" t="s">
        <v>7987</v>
      </c>
      <c r="J1124" t="s">
        <v>7988</v>
      </c>
      <c r="K1124" t="str">
        <f>VLOOKUP(DataMiner[[#This Row],[CodeIATA]],Geopositionnement[],5,FALSE)</f>
        <v>6.74423</v>
      </c>
      <c r="L1124" t="str">
        <f>VLOOKUP(DataMiner[[#This Row],[CodeIATA]],Geopositionnement[],6,FALSE)</f>
        <v>73.1705</v>
      </c>
    </row>
    <row r="1125" spans="1:12" x14ac:dyDescent="0.25">
      <c r="A1125" t="s">
        <v>9472</v>
      </c>
      <c r="B1125" t="s">
        <v>9473</v>
      </c>
      <c r="D1125" t="s">
        <v>9474</v>
      </c>
      <c r="E1125" t="s">
        <v>9468</v>
      </c>
      <c r="F1125" t="s">
        <v>9475</v>
      </c>
      <c r="G1125">
        <v>9</v>
      </c>
      <c r="H1125" s="1">
        <v>3539657437</v>
      </c>
      <c r="I1125" t="s">
        <v>9470</v>
      </c>
      <c r="J1125" t="s">
        <v>9471</v>
      </c>
      <c r="K1125" t="str">
        <f>VLOOKUP(DataMiner[[#This Row],[CodeIATA]],Geopositionnement[],5,FALSE)</f>
        <v>45.785597</v>
      </c>
      <c r="L1125" t="str">
        <f>VLOOKUP(DataMiner[[#This Row],[CodeIATA]],Geopositionnement[],6,FALSE)</f>
        <v>24.091342</v>
      </c>
    </row>
    <row r="1126" spans="1:12" x14ac:dyDescent="0.25">
      <c r="A1126" t="s">
        <v>3389</v>
      </c>
      <c r="B1126" t="s">
        <v>3390</v>
      </c>
      <c r="D1126" t="s">
        <v>3391</v>
      </c>
      <c r="E1126" t="s">
        <v>2916</v>
      </c>
      <c r="F1126" t="s">
        <v>3392</v>
      </c>
      <c r="G1126">
        <v>8</v>
      </c>
      <c r="H1126" s="1">
        <v>3540167468</v>
      </c>
      <c r="I1126" t="s">
        <v>2918</v>
      </c>
      <c r="J1126" t="s">
        <v>2919</v>
      </c>
      <c r="K1126" t="str">
        <f>VLOOKUP(DataMiner[[#This Row],[CodeIATA]],Geopositionnement[],5,FALSE)</f>
        <v>26.54</v>
      </c>
      <c r="L1126" t="str">
        <f>VLOOKUP(DataMiner[[#This Row],[CodeIATA]],Geopositionnement[],6,FALSE)</f>
        <v>101.799</v>
      </c>
    </row>
    <row r="1127" spans="1:12" x14ac:dyDescent="0.25">
      <c r="A1127" t="s">
        <v>10101</v>
      </c>
      <c r="B1127" t="s">
        <v>9658</v>
      </c>
      <c r="D1127" t="s">
        <v>10102</v>
      </c>
      <c r="E1127" t="s">
        <v>10097</v>
      </c>
      <c r="F1127" t="s">
        <v>10103</v>
      </c>
      <c r="G1127">
        <v>1</v>
      </c>
      <c r="H1127" s="1">
        <v>3540759183</v>
      </c>
      <c r="I1127" t="s">
        <v>10099</v>
      </c>
      <c r="J1127" t="s">
        <v>10100</v>
      </c>
      <c r="K1127" t="str">
        <f>VLOOKUP(DataMiner[[#This Row],[CodeIATA]],Geopositionnement[],5,FALSE)</f>
        <v>17.205678</v>
      </c>
      <c r="L1127" t="str">
        <f>VLOOKUP(DataMiner[[#This Row],[CodeIATA]],Geopositionnement[],6,FALSE)</f>
        <v>-62.589869</v>
      </c>
    </row>
    <row r="1128" spans="1:12" x14ac:dyDescent="0.25">
      <c r="A1128" t="s">
        <v>9039</v>
      </c>
      <c r="B1128" t="s">
        <v>9040</v>
      </c>
      <c r="D1128" t="s">
        <v>9041</v>
      </c>
      <c r="E1128" t="s">
        <v>8991</v>
      </c>
      <c r="F1128" t="s">
        <v>9042</v>
      </c>
      <c r="G1128">
        <v>8</v>
      </c>
      <c r="H1128" s="1">
        <v>3541077449</v>
      </c>
      <c r="I1128" t="s">
        <v>8993</v>
      </c>
      <c r="J1128" t="s">
        <v>8994</v>
      </c>
      <c r="K1128" t="str">
        <f>VLOOKUP(DataMiner[[#This Row],[CodeIATA]],Geopositionnement[],5,FALSE)</f>
        <v>18.178092</v>
      </c>
      <c r="L1128" t="str">
        <f>VLOOKUP(DataMiner[[#This Row],[CodeIATA]],Geopositionnement[],6,FALSE)</f>
        <v>120.531522</v>
      </c>
    </row>
    <row r="1129" spans="1:12" x14ac:dyDescent="0.25">
      <c r="A1129" t="s">
        <v>3342</v>
      </c>
      <c r="B1129" t="s">
        <v>3343</v>
      </c>
      <c r="D1129" t="s">
        <v>3344</v>
      </c>
      <c r="E1129" t="s">
        <v>2916</v>
      </c>
      <c r="F1129" t="s">
        <v>3345</v>
      </c>
      <c r="G1129">
        <v>5</v>
      </c>
      <c r="H1129" s="1">
        <v>3541895495</v>
      </c>
      <c r="I1129" t="s">
        <v>2918</v>
      </c>
      <c r="J1129" t="s">
        <v>2919</v>
      </c>
      <c r="K1129" t="str">
        <f>VLOOKUP(DataMiner[[#This Row],[CodeIATA]],Geopositionnement[],5,FALSE)</f>
        <v>33.3856</v>
      </c>
      <c r="L1129" t="str">
        <f>VLOOKUP(DataMiner[[#This Row],[CodeIATA]],Geopositionnement[],6,FALSE)</f>
        <v>120.125</v>
      </c>
    </row>
    <row r="1130" spans="1:12" x14ac:dyDescent="0.25">
      <c r="A1130" t="s">
        <v>7915</v>
      </c>
      <c r="B1130" t="s">
        <v>7916</v>
      </c>
      <c r="D1130" t="s">
        <v>7917</v>
      </c>
      <c r="E1130" t="s">
        <v>7883</v>
      </c>
      <c r="F1130" t="s">
        <v>7918</v>
      </c>
      <c r="G1130">
        <v>2</v>
      </c>
      <c r="H1130" s="1">
        <v>3543579477</v>
      </c>
      <c r="I1130" t="s">
        <v>7885</v>
      </c>
      <c r="J1130" t="s">
        <v>7886</v>
      </c>
      <c r="K1130" t="str">
        <f>VLOOKUP(DataMiner[[#This Row],[CodeIATA]],Geopositionnement[],5,FALSE)</f>
        <v>5.032247</v>
      </c>
      <c r="L1130" t="str">
        <f>VLOOKUP(DataMiner[[#This Row],[CodeIATA]],Geopositionnement[],6,FALSE)</f>
        <v>118.324036</v>
      </c>
    </row>
    <row r="1131" spans="1:12" x14ac:dyDescent="0.25">
      <c r="A1131" t="s">
        <v>2885</v>
      </c>
      <c r="B1131" t="s">
        <v>2886</v>
      </c>
      <c r="D1131" t="s">
        <v>2887</v>
      </c>
      <c r="E1131" t="s">
        <v>2845</v>
      </c>
      <c r="F1131" t="s">
        <v>2888</v>
      </c>
      <c r="G1131">
        <v>4</v>
      </c>
      <c r="H1131" s="1">
        <v>3544111698</v>
      </c>
      <c r="I1131" t="s">
        <v>2847</v>
      </c>
      <c r="J1131" t="s">
        <v>2848</v>
      </c>
      <c r="K1131" t="str">
        <f>VLOOKUP(DataMiner[[#This Row],[CodeIATA]],Geopositionnement[],5,FALSE)</f>
        <v>-29.916233</v>
      </c>
      <c r="L1131" t="str">
        <f>VLOOKUP(DataMiner[[#This Row],[CodeIATA]],Geopositionnement[],6,FALSE)</f>
        <v>-71.199522</v>
      </c>
    </row>
    <row r="1132" spans="1:12" x14ac:dyDescent="0.25">
      <c r="A1132" t="s">
        <v>972</v>
      </c>
      <c r="B1132" t="s">
        <v>973</v>
      </c>
      <c r="C1132" t="s">
        <v>822</v>
      </c>
      <c r="D1132" t="s">
        <v>974</v>
      </c>
      <c r="E1132" t="s">
        <v>801</v>
      </c>
      <c r="F1132" t="s">
        <v>975</v>
      </c>
      <c r="G1132">
        <v>3</v>
      </c>
      <c r="H1132" s="1">
        <v>3544435233</v>
      </c>
      <c r="I1132" t="s">
        <v>803</v>
      </c>
      <c r="J1132" t="s">
        <v>804</v>
      </c>
      <c r="K1132" t="str">
        <f>VLOOKUP(DataMiner[[#This Row],[CodeIATA]],Geopositionnement[],5,FALSE)</f>
        <v>-37.7456</v>
      </c>
      <c r="L1132" t="str">
        <f>VLOOKUP(DataMiner[[#This Row],[CodeIATA]],Geopositionnement[],6,FALSE)</f>
        <v>140.785</v>
      </c>
    </row>
    <row r="1133" spans="1:12" x14ac:dyDescent="0.25">
      <c r="A1133" t="s">
        <v>7802</v>
      </c>
      <c r="B1133" t="s">
        <v>7796</v>
      </c>
      <c r="D1133" t="s">
        <v>7803</v>
      </c>
      <c r="E1133" t="s">
        <v>7798</v>
      </c>
      <c r="F1133" t="s">
        <v>7804</v>
      </c>
      <c r="G1133">
        <v>4</v>
      </c>
      <c r="H1133" s="1">
        <v>3544628540</v>
      </c>
      <c r="I1133" t="s">
        <v>7800</v>
      </c>
      <c r="J1133" t="s">
        <v>7801</v>
      </c>
      <c r="K1133" t="str">
        <f>VLOOKUP(DataMiner[[#This Row],[CodeIATA]],Geopositionnement[],5,FALSE)</f>
        <v>6.289061</v>
      </c>
      <c r="L1133" t="str">
        <f>VLOOKUP(DataMiner[[#This Row],[CodeIATA]],Geopositionnement[],6,FALSE)</f>
        <v>-10.758722</v>
      </c>
    </row>
    <row r="1134" spans="1:12" x14ac:dyDescent="0.25">
      <c r="A1134" t="s">
        <v>3492</v>
      </c>
      <c r="B1134" t="s">
        <v>3493</v>
      </c>
      <c r="D1134" t="s">
        <v>3494</v>
      </c>
      <c r="E1134" t="s">
        <v>2916</v>
      </c>
      <c r="F1134" t="s">
        <v>3495</v>
      </c>
      <c r="G1134">
        <v>6</v>
      </c>
      <c r="H1134" s="1">
        <v>3545116728</v>
      </c>
      <c r="I1134" t="s">
        <v>2918</v>
      </c>
      <c r="J1134" t="s">
        <v>2919</v>
      </c>
      <c r="K1134" t="str">
        <f>VLOOKUP(DataMiner[[#This Row],[CodeIATA]],Geopositionnement[],5,FALSE)</f>
        <v>41.2625</v>
      </c>
      <c r="L1134" t="str">
        <f>VLOOKUP(DataMiner[[#This Row],[CodeIATA]],Geopositionnement[],6,FALSE)</f>
        <v>80.2917</v>
      </c>
    </row>
    <row r="1135" spans="1:12" x14ac:dyDescent="0.25">
      <c r="A1135" t="s">
        <v>3689</v>
      </c>
      <c r="B1135" t="s">
        <v>3690</v>
      </c>
      <c r="D1135" t="s">
        <v>3691</v>
      </c>
      <c r="E1135" t="s">
        <v>3685</v>
      </c>
      <c r="F1135" t="s">
        <v>3692</v>
      </c>
      <c r="G1135">
        <v>2</v>
      </c>
      <c r="H1135" s="1">
        <v>3546007680</v>
      </c>
      <c r="I1135" t="s">
        <v>3687</v>
      </c>
      <c r="J1135" t="s">
        <v>3688</v>
      </c>
      <c r="K1135" t="str">
        <f>VLOOKUP(DataMiner[[#This Row],[CodeIATA]],Geopositionnement[],5,FALSE)</f>
        <v>-12.131667</v>
      </c>
      <c r="L1135" t="str">
        <f>VLOOKUP(DataMiner[[#This Row],[CodeIATA]],Geopositionnement[],6,FALSE)</f>
        <v>44.430279</v>
      </c>
    </row>
    <row r="1136" spans="1:12" x14ac:dyDescent="0.25">
      <c r="A1136" t="s">
        <v>171</v>
      </c>
      <c r="B1136" t="s">
        <v>172</v>
      </c>
      <c r="D1136" t="s">
        <v>173</v>
      </c>
      <c r="E1136" t="s">
        <v>139</v>
      </c>
      <c r="F1136" t="s">
        <v>174</v>
      </c>
      <c r="G1136">
        <v>10</v>
      </c>
      <c r="H1136" s="1">
        <v>3547000000</v>
      </c>
      <c r="I1136" t="s">
        <v>141</v>
      </c>
      <c r="J1136" t="s">
        <v>142</v>
      </c>
      <c r="K1136" t="str">
        <f>VLOOKUP(DataMiner[[#This Row],[CodeIATA]],Geopositionnement[],5,FALSE)</f>
        <v>22.811461</v>
      </c>
      <c r="L1136" t="str">
        <f>VLOOKUP(DataMiner[[#This Row],[CodeIATA]],Geopositionnement[],6,FALSE)</f>
        <v>5.451075</v>
      </c>
    </row>
    <row r="1137" spans="1:12" x14ac:dyDescent="0.25">
      <c r="A1137" t="s">
        <v>8547</v>
      </c>
      <c r="B1137" t="s">
        <v>8548</v>
      </c>
      <c r="D1137" t="s">
        <v>8549</v>
      </c>
      <c r="E1137" t="s">
        <v>8483</v>
      </c>
      <c r="F1137" t="s">
        <v>8550</v>
      </c>
      <c r="G1137">
        <v>6</v>
      </c>
      <c r="H1137" s="1">
        <v>3547186447</v>
      </c>
      <c r="I1137" t="s">
        <v>8485</v>
      </c>
      <c r="J1137" t="s">
        <v>8486</v>
      </c>
      <c r="K1137" t="str">
        <f>VLOOKUP(DataMiner[[#This Row],[CodeIATA]],Geopositionnement[],5,FALSE)</f>
        <v>78.246111</v>
      </c>
      <c r="L1137" t="str">
        <f>VLOOKUP(DataMiner[[#This Row],[CodeIATA]],Geopositionnement[],6,FALSE)</f>
        <v>15.465556</v>
      </c>
    </row>
    <row r="1138" spans="1:12" x14ac:dyDescent="0.25">
      <c r="A1138" t="s">
        <v>2174</v>
      </c>
      <c r="B1138" t="s">
        <v>2175</v>
      </c>
      <c r="C1138" t="s">
        <v>2030</v>
      </c>
      <c r="D1138" t="s">
        <v>2176</v>
      </c>
      <c r="E1138" t="s">
        <v>1903</v>
      </c>
      <c r="F1138" t="s">
        <v>2177</v>
      </c>
      <c r="G1138">
        <v>2</v>
      </c>
      <c r="H1138" s="1">
        <v>3548220849</v>
      </c>
      <c r="I1138" t="s">
        <v>1905</v>
      </c>
      <c r="J1138" t="s">
        <v>1906</v>
      </c>
      <c r="K1138" t="str">
        <f>VLOOKUP(DataMiner[[#This Row],[CodeIATA]],Geopositionnement[],5,FALSE)</f>
        <v>67.816667</v>
      </c>
      <c r="L1138" t="str">
        <f>VLOOKUP(DataMiner[[#This Row],[CodeIATA]],Geopositionnement[],6,FALSE)</f>
        <v>-115.143889</v>
      </c>
    </row>
    <row r="1139" spans="1:12" x14ac:dyDescent="0.25">
      <c r="A1139" t="s">
        <v>9851</v>
      </c>
      <c r="B1139" t="s">
        <v>9852</v>
      </c>
      <c r="D1139" t="s">
        <v>9853</v>
      </c>
      <c r="E1139" t="s">
        <v>9730</v>
      </c>
      <c r="F1139" t="s">
        <v>9854</v>
      </c>
      <c r="G1139">
        <v>7</v>
      </c>
      <c r="H1139" s="1">
        <v>3548582608</v>
      </c>
      <c r="I1139" t="s">
        <v>9732</v>
      </c>
      <c r="J1139" t="s">
        <v>9733</v>
      </c>
      <c r="K1139" t="str">
        <f>VLOOKUP(DataMiner[[#This Row],[CodeIATA]],Geopositionnement[],5,FALSE)</f>
        <v>55.34</v>
      </c>
      <c r="L1139" t="str">
        <f>VLOOKUP(DataMiner[[#This Row],[CodeIATA]],Geopositionnement[],6,FALSE)</f>
        <v>52.06</v>
      </c>
    </row>
    <row r="1140" spans="1:12" x14ac:dyDescent="0.25">
      <c r="A1140" t="s">
        <v>605</v>
      </c>
      <c r="B1140" t="s">
        <v>606</v>
      </c>
      <c r="D1140" t="s">
        <v>607</v>
      </c>
      <c r="E1140" t="s">
        <v>515</v>
      </c>
      <c r="F1140" t="s">
        <v>608</v>
      </c>
      <c r="G1140">
        <v>9</v>
      </c>
      <c r="H1140" s="1">
        <v>3550696730</v>
      </c>
      <c r="I1140" t="s">
        <v>517</v>
      </c>
      <c r="J1140" t="s">
        <v>518</v>
      </c>
      <c r="K1140" t="str">
        <f>VLOOKUP(DataMiner[[#This Row],[CodeIATA]],Geopositionnement[],5,FALSE)</f>
        <v>24.144244</v>
      </c>
      <c r="L1140" t="str">
        <f>VLOOKUP(DataMiner[[#This Row],[CodeIATA]],Geopositionnement[],6,FALSE)</f>
        <v>38.06335</v>
      </c>
    </row>
    <row r="1141" spans="1:12" x14ac:dyDescent="0.25">
      <c r="A1141" t="s">
        <v>2290</v>
      </c>
      <c r="B1141" t="s">
        <v>2291</v>
      </c>
      <c r="C1141" t="s">
        <v>1901</v>
      </c>
      <c r="D1141" t="s">
        <v>2292</v>
      </c>
      <c r="E1141" t="s">
        <v>1903</v>
      </c>
      <c r="F1141" t="s">
        <v>2293</v>
      </c>
      <c r="G1141">
        <v>1</v>
      </c>
      <c r="H1141" s="1">
        <v>3551334586</v>
      </c>
      <c r="I1141" t="s">
        <v>1905</v>
      </c>
      <c r="J1141" t="s">
        <v>1906</v>
      </c>
      <c r="K1141" t="str">
        <f>VLOOKUP(DataMiner[[#This Row],[CodeIATA]],Geopositionnement[],5,FALSE)</f>
        <v>52.1956</v>
      </c>
      <c r="L1141" t="str">
        <f>VLOOKUP(DataMiner[[#This Row],[CodeIATA]],Geopositionnement[],6,FALSE)</f>
        <v>-87.9342</v>
      </c>
    </row>
    <row r="1142" spans="1:12" x14ac:dyDescent="0.25">
      <c r="A1142" t="s">
        <v>6213</v>
      </c>
      <c r="B1142" t="s">
        <v>6214</v>
      </c>
      <c r="D1142" t="s">
        <v>6215</v>
      </c>
      <c r="E1142" t="s">
        <v>6068</v>
      </c>
      <c r="F1142" t="s">
        <v>6216</v>
      </c>
      <c r="G1142">
        <v>6</v>
      </c>
      <c r="H1142" s="1">
        <v>3551808247</v>
      </c>
      <c r="I1142" t="s">
        <v>6070</v>
      </c>
      <c r="J1142" t="s">
        <v>6071</v>
      </c>
      <c r="K1142" t="str">
        <f>VLOOKUP(DataMiner[[#This Row],[CodeIATA]],Geopositionnement[],5,FALSE)</f>
        <v>46.587745</v>
      </c>
      <c r="L1142" t="str">
        <f>VLOOKUP(DataMiner[[#This Row],[CodeIATA]],Geopositionnement[],6,FALSE)</f>
        <v>0.306666</v>
      </c>
    </row>
    <row r="1143" spans="1:12" x14ac:dyDescent="0.25">
      <c r="A1143" t="s">
        <v>8453</v>
      </c>
      <c r="B1143" t="s">
        <v>8454</v>
      </c>
      <c r="D1143" t="s">
        <v>8455</v>
      </c>
      <c r="E1143" t="s">
        <v>8441</v>
      </c>
      <c r="F1143" t="s">
        <v>8456</v>
      </c>
      <c r="G1143">
        <v>8</v>
      </c>
      <c r="H1143" s="1">
        <v>3553717841</v>
      </c>
      <c r="I1143" t="s">
        <v>8443</v>
      </c>
      <c r="J1143" t="s">
        <v>8444</v>
      </c>
      <c r="K1143" t="str">
        <f>VLOOKUP(DataMiner[[#This Row],[CodeIATA]],Geopositionnement[],5,FALSE)</f>
        <v>10.696025</v>
      </c>
      <c r="L1143" t="str">
        <f>VLOOKUP(DataMiner[[#This Row],[CodeIATA]],Geopositionnement[],6,FALSE)</f>
        <v>7.320114</v>
      </c>
    </row>
    <row r="1144" spans="1:12" x14ac:dyDescent="0.25">
      <c r="A1144" t="s">
        <v>2258</v>
      </c>
      <c r="B1144" t="s">
        <v>2259</v>
      </c>
      <c r="C1144" t="s">
        <v>1909</v>
      </c>
      <c r="D1144" t="s">
        <v>2260</v>
      </c>
      <c r="E1144" t="s">
        <v>1903</v>
      </c>
      <c r="F1144" t="s">
        <v>2261</v>
      </c>
      <c r="G1144">
        <v>1</v>
      </c>
      <c r="H1144" s="1">
        <v>3553876603</v>
      </c>
      <c r="I1144" t="s">
        <v>1905</v>
      </c>
      <c r="J1144" t="s">
        <v>1906</v>
      </c>
      <c r="K1144" t="str">
        <f>VLOOKUP(DataMiner[[#This Row],[CodeIATA]],Geopositionnement[],5,FALSE)</f>
        <v>49.8342</v>
      </c>
      <c r="L1144" t="str">
        <f>VLOOKUP(DataMiner[[#This Row],[CodeIATA]],Geopositionnement[],6,FALSE)</f>
        <v>-124.5</v>
      </c>
    </row>
    <row r="1145" spans="1:12" x14ac:dyDescent="0.25">
      <c r="A1145" t="s">
        <v>3186</v>
      </c>
      <c r="B1145" t="s">
        <v>3187</v>
      </c>
      <c r="D1145" t="s">
        <v>3188</v>
      </c>
      <c r="E1145" t="s">
        <v>2916</v>
      </c>
      <c r="F1145" t="s">
        <v>3189</v>
      </c>
      <c r="G1145">
        <v>5</v>
      </c>
      <c r="H1145" s="1">
        <v>3554695495</v>
      </c>
      <c r="I1145" t="s">
        <v>2918</v>
      </c>
      <c r="J1145" t="s">
        <v>2919</v>
      </c>
      <c r="K1145" t="str">
        <f>VLOOKUP(DataMiner[[#This Row],[CodeIATA]],Geopositionnement[],5,FALSE)</f>
        <v>46.843394</v>
      </c>
      <c r="L1145" t="str">
        <f>VLOOKUP(DataMiner[[#This Row],[CodeIATA]],Geopositionnement[],6,FALSE)</f>
        <v>130.465389</v>
      </c>
    </row>
    <row r="1146" spans="1:12" x14ac:dyDescent="0.25">
      <c r="A1146" t="s">
        <v>10042</v>
      </c>
      <c r="B1146" t="s">
        <v>10043</v>
      </c>
      <c r="D1146" t="s">
        <v>10044</v>
      </c>
      <c r="E1146" t="s">
        <v>10010</v>
      </c>
      <c r="F1146" t="s">
        <v>10045</v>
      </c>
      <c r="G1146">
        <v>3</v>
      </c>
      <c r="H1146" s="1">
        <v>3555780626</v>
      </c>
      <c r="I1146" t="s">
        <v>10012</v>
      </c>
      <c r="J1146" t="s">
        <v>10013</v>
      </c>
      <c r="K1146" t="e">
        <f>VLOOKUP(DataMiner[[#This Row],[CodeIATA]],Geopositionnement[],5,FALSE)</f>
        <v>#N/A</v>
      </c>
      <c r="L1146" t="e">
        <f>VLOOKUP(DataMiner[[#This Row],[CodeIATA]],Geopositionnement[],6,FALSE)</f>
        <v>#N/A</v>
      </c>
    </row>
    <row r="1147" spans="1:12" x14ac:dyDescent="0.25">
      <c r="A1147" t="s">
        <v>3099</v>
      </c>
      <c r="B1147" t="s">
        <v>3100</v>
      </c>
      <c r="D1147" t="s">
        <v>3101</v>
      </c>
      <c r="E1147" t="s">
        <v>2916</v>
      </c>
      <c r="F1147" t="s">
        <v>3102</v>
      </c>
      <c r="G1147">
        <v>1</v>
      </c>
      <c r="H1147" s="1">
        <v>3556866608</v>
      </c>
      <c r="I1147" t="s">
        <v>2918</v>
      </c>
      <c r="J1147" t="s">
        <v>2919</v>
      </c>
      <c r="K1147" t="e">
        <f>VLOOKUP(DataMiner[[#This Row],[CodeIATA]],Geopositionnement[],5,FALSE)</f>
        <v>#N/A</v>
      </c>
      <c r="L1147" t="e">
        <f>VLOOKUP(DataMiner[[#This Row],[CodeIATA]],Geopositionnement[],6,FALSE)</f>
        <v>#N/A</v>
      </c>
    </row>
    <row r="1148" spans="1:12" x14ac:dyDescent="0.25">
      <c r="A1148" t="s">
        <v>2130</v>
      </c>
      <c r="B1148" t="s">
        <v>2131</v>
      </c>
      <c r="C1148" t="s">
        <v>1909</v>
      </c>
      <c r="D1148" t="s">
        <v>2132</v>
      </c>
      <c r="E1148" t="s">
        <v>1903</v>
      </c>
      <c r="F1148" t="s">
        <v>2133</v>
      </c>
      <c r="G1148">
        <v>3</v>
      </c>
      <c r="H1148" s="1">
        <v>3557015665</v>
      </c>
      <c r="I1148" t="s">
        <v>1905</v>
      </c>
      <c r="J1148" t="s">
        <v>1906</v>
      </c>
      <c r="K1148" t="str">
        <f>VLOOKUP(DataMiner[[#This Row],[CodeIATA]],Geopositionnement[],5,FALSE)</f>
        <v>49.950832</v>
      </c>
      <c r="L1148" t="str">
        <f>VLOOKUP(DataMiner[[#This Row],[CodeIATA]],Geopositionnement[],6,FALSE)</f>
        <v>-125.270833</v>
      </c>
    </row>
    <row r="1149" spans="1:12" x14ac:dyDescent="0.25">
      <c r="A1149" t="s">
        <v>6224</v>
      </c>
      <c r="B1149" t="s">
        <v>2307</v>
      </c>
      <c r="D1149" t="s">
        <v>6225</v>
      </c>
      <c r="E1149" t="s">
        <v>6068</v>
      </c>
      <c r="F1149" t="s">
        <v>6226</v>
      </c>
      <c r="G1149">
        <v>6</v>
      </c>
      <c r="H1149" s="1">
        <v>3557196708</v>
      </c>
      <c r="I1149" t="s">
        <v>6070</v>
      </c>
      <c r="J1149" t="s">
        <v>6071</v>
      </c>
      <c r="K1149" t="e">
        <f>VLOOKUP(DataMiner[[#This Row],[CodeIATA]],Geopositionnement[],5,FALSE)</f>
        <v>#N/A</v>
      </c>
      <c r="L1149" t="e">
        <f>VLOOKUP(DataMiner[[#This Row],[CodeIATA]],Geopositionnement[],6,FALSE)</f>
        <v>#N/A</v>
      </c>
    </row>
    <row r="1150" spans="1:12" x14ac:dyDescent="0.25">
      <c r="A1150" t="s">
        <v>3750</v>
      </c>
      <c r="B1150" t="s">
        <v>3751</v>
      </c>
      <c r="D1150" t="s">
        <v>3752</v>
      </c>
      <c r="E1150" t="s">
        <v>3707</v>
      </c>
      <c r="F1150" t="s">
        <v>3753</v>
      </c>
      <c r="G1150">
        <v>7</v>
      </c>
      <c r="H1150" s="1">
        <v>3557242464</v>
      </c>
      <c r="I1150" t="s">
        <v>3709</v>
      </c>
      <c r="J1150" t="s">
        <v>3710</v>
      </c>
      <c r="K1150" t="str">
        <f>VLOOKUP(DataMiner[[#This Row],[CodeIATA]],Geopositionnement[],5,FALSE)</f>
        <v>35.903756</v>
      </c>
      <c r="L1150" t="str">
        <f>VLOOKUP(DataMiner[[#This Row],[CodeIATA]],Geopositionnement[],6,FALSE)</f>
        <v>126.615906</v>
      </c>
    </row>
    <row r="1151" spans="1:12" x14ac:dyDescent="0.25">
      <c r="A1151" t="s">
        <v>2186</v>
      </c>
      <c r="B1151" t="s">
        <v>2187</v>
      </c>
      <c r="C1151" t="s">
        <v>1948</v>
      </c>
      <c r="D1151" t="s">
        <v>2188</v>
      </c>
      <c r="E1151" t="s">
        <v>1903</v>
      </c>
      <c r="F1151" t="s">
        <v>2189</v>
      </c>
      <c r="G1151">
        <v>1</v>
      </c>
      <c r="H1151" s="1">
        <v>3559127636</v>
      </c>
      <c r="I1151" t="s">
        <v>1905</v>
      </c>
      <c r="J1151" t="s">
        <v>1906</v>
      </c>
      <c r="K1151" t="str">
        <f>VLOOKUP(DataMiner[[#This Row],[CodeIATA]],Geopositionnement[],5,FALSE)</f>
        <v>51.391944</v>
      </c>
      <c r="L1151" t="str">
        <f>VLOOKUP(DataMiner[[#This Row],[CodeIATA]],Geopositionnement[],6,FALSE)</f>
        <v>-56.083056</v>
      </c>
    </row>
    <row r="1152" spans="1:12" x14ac:dyDescent="0.25">
      <c r="A1152" t="s">
        <v>5959</v>
      </c>
      <c r="B1152" t="s">
        <v>5960</v>
      </c>
      <c r="D1152" t="s">
        <v>5961</v>
      </c>
      <c r="E1152" t="s">
        <v>5951</v>
      </c>
      <c r="F1152" t="s">
        <v>5962</v>
      </c>
      <c r="G1152">
        <v>7</v>
      </c>
      <c r="H1152" s="1">
        <v>3559462128</v>
      </c>
      <c r="I1152" t="s">
        <v>5953</v>
      </c>
      <c r="J1152" t="s">
        <v>5954</v>
      </c>
      <c r="K1152" t="str">
        <f>VLOOKUP(DataMiner[[#This Row],[CodeIATA]],Geopositionnement[],5,FALSE)</f>
        <v>9.6247</v>
      </c>
      <c r="L1152" t="str">
        <f>VLOOKUP(DataMiner[[#This Row],[CodeIATA]],Geopositionnement[],6,FALSE)</f>
        <v>41.854203</v>
      </c>
    </row>
    <row r="1153" spans="1:12" x14ac:dyDescent="0.25">
      <c r="A1153" t="s">
        <v>3130</v>
      </c>
      <c r="B1153" t="s">
        <v>3131</v>
      </c>
      <c r="D1153" t="s">
        <v>3132</v>
      </c>
      <c r="E1153" t="s">
        <v>2916</v>
      </c>
      <c r="F1153" t="s">
        <v>3133</v>
      </c>
      <c r="G1153">
        <v>9</v>
      </c>
      <c r="H1153" s="1">
        <v>3561841261</v>
      </c>
      <c r="I1153" t="s">
        <v>2918</v>
      </c>
      <c r="J1153" t="s">
        <v>2919</v>
      </c>
      <c r="K1153" t="str">
        <f>VLOOKUP(DataMiner[[#This Row],[CodeIATA]],Geopositionnement[],5,FALSE)</f>
        <v>37.038522</v>
      </c>
      <c r="L1153" t="str">
        <f>VLOOKUP(DataMiner[[#This Row],[CodeIATA]],Geopositionnement[],6,FALSE)</f>
        <v>79.864933</v>
      </c>
    </row>
    <row r="1154" spans="1:12" x14ac:dyDescent="0.25">
      <c r="A1154" t="s">
        <v>8636</v>
      </c>
      <c r="B1154" t="s">
        <v>8637</v>
      </c>
      <c r="D1154" t="s">
        <v>8638</v>
      </c>
      <c r="E1154" t="s">
        <v>8617</v>
      </c>
      <c r="F1154" t="s">
        <v>8639</v>
      </c>
      <c r="G1154">
        <v>1</v>
      </c>
      <c r="H1154" s="1">
        <v>3562776811</v>
      </c>
      <c r="I1154" t="s">
        <v>8619</v>
      </c>
      <c r="J1154" t="s">
        <v>8620</v>
      </c>
      <c r="K1154" t="str">
        <f>VLOOKUP(DataMiner[[#This Row],[CodeIATA]],Geopositionnement[],5,FALSE)</f>
        <v>-20.640556</v>
      </c>
      <c r="L1154" t="str">
        <f>VLOOKUP(DataMiner[[#This Row],[CodeIATA]],Geopositionnement[],6,FALSE)</f>
        <v>166.572778</v>
      </c>
    </row>
    <row r="1155" spans="1:12" x14ac:dyDescent="0.25">
      <c r="A1155" t="s">
        <v>5368</v>
      </c>
      <c r="B1155" t="s">
        <v>5369</v>
      </c>
      <c r="C1155" t="s">
        <v>1571</v>
      </c>
      <c r="D1155" t="s">
        <v>5370</v>
      </c>
      <c r="E1155" t="s">
        <v>4303</v>
      </c>
      <c r="F1155" t="s">
        <v>5371</v>
      </c>
      <c r="G1155">
        <v>3</v>
      </c>
      <c r="H1155" s="1">
        <v>3568631791</v>
      </c>
      <c r="I1155" t="s">
        <v>4305</v>
      </c>
      <c r="J1155" t="s">
        <v>4306</v>
      </c>
      <c r="K1155" t="str">
        <f>VLOOKUP(DataMiner[[#This Row],[CodeIATA]],Geopositionnement[],5,FALSE)</f>
        <v>41.391667</v>
      </c>
      <c r="L1155" t="str">
        <f>VLOOKUP(DataMiner[[#This Row],[CodeIATA]],Geopositionnement[],6,FALSE)</f>
        <v>-70.615278</v>
      </c>
    </row>
    <row r="1156" spans="1:12" x14ac:dyDescent="0.25">
      <c r="A1156" t="s">
        <v>2146</v>
      </c>
      <c r="B1156" t="s">
        <v>2147</v>
      </c>
      <c r="C1156" t="s">
        <v>1913</v>
      </c>
      <c r="D1156" t="s">
        <v>2148</v>
      </c>
      <c r="E1156" t="s">
        <v>1903</v>
      </c>
      <c r="F1156" t="s">
        <v>2149</v>
      </c>
      <c r="G1156">
        <v>2</v>
      </c>
      <c r="H1156" s="1">
        <v>3569258345</v>
      </c>
      <c r="I1156" t="s">
        <v>1905</v>
      </c>
      <c r="J1156" t="s">
        <v>1906</v>
      </c>
      <c r="K1156" t="e">
        <f>VLOOKUP(DataMiner[[#This Row],[CodeIATA]],Geopositionnement[],5,FALSE)</f>
        <v>#N/A</v>
      </c>
      <c r="L1156" t="e">
        <f>VLOOKUP(DataMiner[[#This Row],[CodeIATA]],Geopositionnement[],6,FALSE)</f>
        <v>#N/A</v>
      </c>
    </row>
    <row r="1157" spans="1:12" x14ac:dyDescent="0.25">
      <c r="A1157" t="s">
        <v>10504</v>
      </c>
      <c r="B1157" t="s">
        <v>10505</v>
      </c>
      <c r="D1157" t="s">
        <v>10506</v>
      </c>
      <c r="E1157" t="s">
        <v>10492</v>
      </c>
      <c r="F1157" t="s">
        <v>10507</v>
      </c>
      <c r="G1157">
        <v>8</v>
      </c>
      <c r="H1157" s="1">
        <v>3569647764</v>
      </c>
      <c r="I1157" t="s">
        <v>10494</v>
      </c>
      <c r="J1157" t="s">
        <v>10495</v>
      </c>
      <c r="K1157" t="str">
        <f>VLOOKUP(DataMiner[[#This Row],[CodeIATA]],Geopositionnement[],5,FALSE)</f>
        <v>35.401094</v>
      </c>
      <c r="L1157" t="str">
        <f>VLOOKUP(DataMiner[[#This Row],[CodeIATA]],Geopositionnement[],6,FALSE)</f>
        <v>35.948681</v>
      </c>
    </row>
    <row r="1158" spans="1:12" x14ac:dyDescent="0.25">
      <c r="A1158" t="s">
        <v>8798</v>
      </c>
      <c r="B1158" t="s">
        <v>8799</v>
      </c>
      <c r="D1158" t="s">
        <v>8800</v>
      </c>
      <c r="E1158" t="s">
        <v>8770</v>
      </c>
      <c r="F1158" t="s">
        <v>8801</v>
      </c>
      <c r="G1158">
        <v>1</v>
      </c>
      <c r="H1158" s="1">
        <v>3569732441</v>
      </c>
      <c r="I1158" t="s">
        <v>8772</v>
      </c>
      <c r="J1158" t="s">
        <v>8773</v>
      </c>
      <c r="K1158" t="str">
        <f>VLOOKUP(DataMiner[[#This Row],[CodeIATA]],Geopositionnement[],5,FALSE)</f>
        <v>27.159456</v>
      </c>
      <c r="L1158" t="str">
        <f>VLOOKUP(DataMiner[[#This Row],[CodeIATA]],Geopositionnement[],6,FALSE)</f>
        <v>84.980122</v>
      </c>
    </row>
    <row r="1159" spans="1:12" x14ac:dyDescent="0.25">
      <c r="A1159" t="s">
        <v>1389</v>
      </c>
      <c r="B1159" t="s">
        <v>1390</v>
      </c>
      <c r="D1159" t="s">
        <v>1391</v>
      </c>
      <c r="E1159" t="s">
        <v>1377</v>
      </c>
      <c r="F1159" t="s">
        <v>1392</v>
      </c>
      <c r="G1159">
        <v>9</v>
      </c>
      <c r="H1159" s="1">
        <v>3571511096</v>
      </c>
      <c r="I1159" t="s">
        <v>1379</v>
      </c>
      <c r="J1159" t="s">
        <v>1380</v>
      </c>
      <c r="K1159" t="str">
        <f>VLOOKUP(DataMiner[[#This Row],[CodeIATA]],Geopositionnement[],5,FALSE)</f>
        <v>-21.555736</v>
      </c>
      <c r="L1159" t="str">
        <f>VLOOKUP(DataMiner[[#This Row],[CodeIATA]],Geopositionnement[],6,FALSE)</f>
        <v>-64.701325</v>
      </c>
    </row>
    <row r="1160" spans="1:12" x14ac:dyDescent="0.25">
      <c r="A1160" t="s">
        <v>9476</v>
      </c>
      <c r="B1160" t="s">
        <v>9477</v>
      </c>
      <c r="D1160" t="s">
        <v>9478</v>
      </c>
      <c r="E1160" t="s">
        <v>9468</v>
      </c>
      <c r="F1160" t="s">
        <v>9479</v>
      </c>
      <c r="G1160">
        <v>4</v>
      </c>
      <c r="H1160" s="1">
        <v>3572460606</v>
      </c>
      <c r="I1160" t="s">
        <v>9470</v>
      </c>
      <c r="J1160" t="s">
        <v>9471</v>
      </c>
      <c r="K1160" t="str">
        <f>VLOOKUP(DataMiner[[#This Row],[CodeIATA]],Geopositionnement[],5,FALSE)</f>
        <v>47.178492</v>
      </c>
      <c r="L1160" t="str">
        <f>VLOOKUP(DataMiner[[#This Row],[CodeIATA]],Geopositionnement[],6,FALSE)</f>
        <v>27.620631</v>
      </c>
    </row>
    <row r="1161" spans="1:12" x14ac:dyDescent="0.25">
      <c r="A1161" t="s">
        <v>2266</v>
      </c>
      <c r="B1161" t="s">
        <v>2267</v>
      </c>
      <c r="C1161" t="s">
        <v>2030</v>
      </c>
      <c r="D1161" t="s">
        <v>2268</v>
      </c>
      <c r="E1161" t="s">
        <v>1903</v>
      </c>
      <c r="F1161" t="s">
        <v>2269</v>
      </c>
      <c r="G1161">
        <v>1</v>
      </c>
      <c r="H1161" s="1">
        <v>3573337383</v>
      </c>
      <c r="I1161" t="s">
        <v>1905</v>
      </c>
      <c r="J1161" t="s">
        <v>1906</v>
      </c>
      <c r="K1161" t="str">
        <f>VLOOKUP(DataMiner[[#This Row],[CodeIATA]],Geopositionnement[],5,FALSE)</f>
        <v>70.486111</v>
      </c>
      <c r="L1161" t="str">
        <f>VLOOKUP(DataMiner[[#This Row],[CodeIATA]],Geopositionnement[],6,FALSE)</f>
        <v>-68.516667</v>
      </c>
    </row>
    <row r="1162" spans="1:12" x14ac:dyDescent="0.25">
      <c r="A1162" t="s">
        <v>7527</v>
      </c>
      <c r="B1162" t="s">
        <v>7528</v>
      </c>
      <c r="D1162" t="s">
        <v>7529</v>
      </c>
      <c r="E1162" t="s">
        <v>7398</v>
      </c>
      <c r="F1162" t="s">
        <v>7530</v>
      </c>
      <c r="G1162">
        <v>4</v>
      </c>
      <c r="H1162" s="1">
        <v>3575176762</v>
      </c>
      <c r="I1162" t="s">
        <v>7400</v>
      </c>
      <c r="J1162" t="s">
        <v>7401</v>
      </c>
      <c r="K1162" t="e">
        <f>VLOOKUP(DataMiner[[#This Row],[CodeIATA]],Geopositionnement[],5,FALSE)</f>
        <v>#N/A</v>
      </c>
      <c r="L1162" t="e">
        <f>VLOOKUP(DataMiner[[#This Row],[CodeIATA]],Geopositionnement[],6,FALSE)</f>
        <v>#N/A</v>
      </c>
    </row>
    <row r="1163" spans="1:12" x14ac:dyDescent="0.25">
      <c r="A1163" t="s">
        <v>5312</v>
      </c>
      <c r="B1163" t="s">
        <v>5313</v>
      </c>
      <c r="C1163" t="s">
        <v>4309</v>
      </c>
      <c r="D1163" t="s">
        <v>5314</v>
      </c>
      <c r="E1163" t="s">
        <v>4303</v>
      </c>
      <c r="F1163" t="s">
        <v>5315</v>
      </c>
      <c r="G1163">
        <v>6</v>
      </c>
      <c r="H1163" s="1">
        <v>3575466504</v>
      </c>
      <c r="I1163" t="s">
        <v>4305</v>
      </c>
      <c r="J1163" t="s">
        <v>4306</v>
      </c>
      <c r="K1163" t="str">
        <f>VLOOKUP(DataMiner[[#This Row],[CodeIATA]],Geopositionnement[],5,FALSE)</f>
        <v>39.8441</v>
      </c>
      <c r="L1163" t="str">
        <f>VLOOKUP(DataMiner[[#This Row],[CodeIATA]],Geopositionnement[],6,FALSE)</f>
        <v>-89.677889</v>
      </c>
    </row>
    <row r="1164" spans="1:12" x14ac:dyDescent="0.25">
      <c r="A1164" t="s">
        <v>8778</v>
      </c>
      <c r="B1164" t="s">
        <v>8779</v>
      </c>
      <c r="D1164" t="s">
        <v>8780</v>
      </c>
      <c r="E1164" t="s">
        <v>8770</v>
      </c>
      <c r="F1164" t="s">
        <v>8781</v>
      </c>
      <c r="G1164">
        <v>3</v>
      </c>
      <c r="H1164" s="1">
        <v>3576296953</v>
      </c>
      <c r="I1164" t="s">
        <v>8772</v>
      </c>
      <c r="J1164" t="s">
        <v>8773</v>
      </c>
      <c r="K1164" t="str">
        <f>VLOOKUP(DataMiner[[#This Row],[CodeIATA]],Geopositionnement[],5,FALSE)</f>
        <v>28.103633</v>
      </c>
      <c r="L1164" t="str">
        <f>VLOOKUP(DataMiner[[#This Row],[CodeIATA]],Geopositionnement[],6,FALSE)</f>
        <v>81.667006</v>
      </c>
    </row>
    <row r="1165" spans="1:12" x14ac:dyDescent="0.25">
      <c r="A1165" t="s">
        <v>9847</v>
      </c>
      <c r="B1165" t="s">
        <v>9848</v>
      </c>
      <c r="D1165" t="s">
        <v>9849</v>
      </c>
      <c r="E1165" t="s">
        <v>9730</v>
      </c>
      <c r="F1165" t="s">
        <v>9850</v>
      </c>
      <c r="G1165">
        <v>8</v>
      </c>
      <c r="H1165" s="1">
        <v>3577196833</v>
      </c>
      <c r="I1165" t="s">
        <v>9732</v>
      </c>
      <c r="J1165" t="s">
        <v>9733</v>
      </c>
      <c r="K1165" t="str">
        <f>VLOOKUP(DataMiner[[#This Row],[CodeIATA]],Geopositionnement[],5,FALSE)</f>
        <v>43.2051</v>
      </c>
      <c r="L1165" t="str">
        <f>VLOOKUP(DataMiner[[#This Row],[CodeIATA]],Geopositionnement[],6,FALSE)</f>
        <v>44.6066</v>
      </c>
    </row>
    <row r="1166" spans="1:12" x14ac:dyDescent="0.25">
      <c r="A1166" t="s">
        <v>5332</v>
      </c>
      <c r="B1166" t="s">
        <v>5333</v>
      </c>
      <c r="C1166" t="s">
        <v>4314</v>
      </c>
      <c r="D1166" t="s">
        <v>5334</v>
      </c>
      <c r="E1166" t="s">
        <v>4303</v>
      </c>
      <c r="F1166" t="s">
        <v>5335</v>
      </c>
      <c r="G1166">
        <v>5</v>
      </c>
      <c r="H1166" s="1">
        <v>3578004283</v>
      </c>
      <c r="I1166" t="s">
        <v>4305</v>
      </c>
      <c r="J1166" t="s">
        <v>4306</v>
      </c>
      <c r="K1166" t="e">
        <f>VLOOKUP(DataMiner[[#This Row],[CodeIATA]],Geopositionnement[],5,FALSE)</f>
        <v>#N/A</v>
      </c>
      <c r="L1166" t="e">
        <f>VLOOKUP(DataMiner[[#This Row],[CodeIATA]],Geopositionnement[],6,FALSE)</f>
        <v>#N/A</v>
      </c>
    </row>
    <row r="1167" spans="1:12" x14ac:dyDescent="0.25">
      <c r="A1167" t="s">
        <v>6865</v>
      </c>
      <c r="B1167" t="s">
        <v>6866</v>
      </c>
      <c r="D1167" t="s">
        <v>6867</v>
      </c>
      <c r="E1167" t="s">
        <v>6665</v>
      </c>
      <c r="F1167" t="s">
        <v>6868</v>
      </c>
      <c r="G1167">
        <v>3</v>
      </c>
      <c r="H1167" s="1">
        <v>3578453881</v>
      </c>
      <c r="I1167" t="s">
        <v>6667</v>
      </c>
      <c r="J1167" t="s">
        <v>6668</v>
      </c>
      <c r="K1167" t="str">
        <f>VLOOKUP(DataMiner[[#This Row],[CodeIATA]],Geopositionnement[],5,FALSE)</f>
        <v>17.110361</v>
      </c>
      <c r="L1167" t="str">
        <f>VLOOKUP(DataMiner[[#This Row],[CodeIATA]],Geopositionnement[],6,FALSE)</f>
        <v>81.818208</v>
      </c>
    </row>
    <row r="1168" spans="1:12" x14ac:dyDescent="0.25">
      <c r="A1168" t="s">
        <v>10411</v>
      </c>
      <c r="B1168" t="s">
        <v>10325</v>
      </c>
      <c r="D1168" t="s">
        <v>10412</v>
      </c>
      <c r="E1168" t="s">
        <v>10327</v>
      </c>
      <c r="F1168" t="s">
        <v>10413</v>
      </c>
      <c r="G1168">
        <v>7</v>
      </c>
      <c r="H1168" s="1">
        <v>3578489320</v>
      </c>
      <c r="I1168" t="s">
        <v>10329</v>
      </c>
      <c r="J1168" t="s">
        <v>10330</v>
      </c>
      <c r="K1168" t="str">
        <f>VLOOKUP(DataMiner[[#This Row],[CodeIATA]],Geopositionnement[],5,FALSE)</f>
        <v>59.589444</v>
      </c>
      <c r="L1168" t="str">
        <f>VLOOKUP(DataMiner[[#This Row],[CodeIATA]],Geopositionnement[],6,FALSE)</f>
        <v>16.633611</v>
      </c>
    </row>
    <row r="1169" spans="1:12" x14ac:dyDescent="0.25">
      <c r="A1169" t="s">
        <v>8628</v>
      </c>
      <c r="B1169" t="s">
        <v>8629</v>
      </c>
      <c r="D1169" t="s">
        <v>8630</v>
      </c>
      <c r="E1169" t="s">
        <v>8617</v>
      </c>
      <c r="F1169" t="s">
        <v>8631</v>
      </c>
      <c r="G1169">
        <v>1</v>
      </c>
      <c r="H1169" s="1">
        <v>3578796178</v>
      </c>
      <c r="I1169" t="s">
        <v>8619</v>
      </c>
      <c r="J1169" t="s">
        <v>8620</v>
      </c>
      <c r="K1169" t="str">
        <f>VLOOKUP(DataMiner[[#This Row],[CodeIATA]],Geopositionnement[],5,FALSE)</f>
        <v>-22.5889</v>
      </c>
      <c r="L1169" t="str">
        <f>VLOOKUP(DataMiner[[#This Row],[CodeIATA]],Geopositionnement[],6,FALSE)</f>
        <v>167.456</v>
      </c>
    </row>
    <row r="1170" spans="1:12" x14ac:dyDescent="0.25">
      <c r="A1170" t="s">
        <v>7342</v>
      </c>
      <c r="B1170" t="s">
        <v>7343</v>
      </c>
      <c r="D1170" t="s">
        <v>7344</v>
      </c>
      <c r="E1170" t="s">
        <v>7211</v>
      </c>
      <c r="F1170" t="s">
        <v>7345</v>
      </c>
      <c r="G1170">
        <v>3</v>
      </c>
      <c r="H1170" s="1">
        <v>3582205389</v>
      </c>
      <c r="I1170" t="s">
        <v>7213</v>
      </c>
      <c r="J1170" t="s">
        <v>7214</v>
      </c>
      <c r="K1170" t="str">
        <f>VLOOKUP(DataMiner[[#This Row],[CodeIATA]],Geopositionnement[],5,FALSE)</f>
        <v>43.095906</v>
      </c>
      <c r="L1170" t="str">
        <f>VLOOKUP(DataMiner[[#This Row],[CodeIATA]],Geopositionnement[],6,FALSE)</f>
        <v>12.513222</v>
      </c>
    </row>
    <row r="1171" spans="1:12" x14ac:dyDescent="0.25">
      <c r="A1171" t="s">
        <v>2074</v>
      </c>
      <c r="B1171" t="s">
        <v>2075</v>
      </c>
      <c r="C1171" t="s">
        <v>2030</v>
      </c>
      <c r="D1171" t="s">
        <v>2076</v>
      </c>
      <c r="E1171" t="s">
        <v>1903</v>
      </c>
      <c r="F1171" t="s">
        <v>2077</v>
      </c>
      <c r="G1171">
        <v>7</v>
      </c>
      <c r="H1171" s="1">
        <v>3582493719</v>
      </c>
      <c r="I1171" t="s">
        <v>1905</v>
      </c>
      <c r="J1171" t="s">
        <v>1906</v>
      </c>
      <c r="K1171" t="str">
        <f>VLOOKUP(DataMiner[[#This Row],[CodeIATA]],Geopositionnement[],5,FALSE)</f>
        <v>63.75639</v>
      </c>
      <c r="L1171" t="str">
        <f>VLOOKUP(DataMiner[[#This Row],[CodeIATA]],Geopositionnement[],6,FALSE)</f>
        <v>-68.555832</v>
      </c>
    </row>
    <row r="1172" spans="1:12" x14ac:dyDescent="0.25">
      <c r="A1172" t="s">
        <v>9194</v>
      </c>
      <c r="B1172" t="s">
        <v>9195</v>
      </c>
      <c r="D1172" t="s">
        <v>9196</v>
      </c>
      <c r="E1172" t="s">
        <v>9162</v>
      </c>
      <c r="F1172" t="s">
        <v>9197</v>
      </c>
      <c r="G1172">
        <v>6</v>
      </c>
      <c r="H1172" s="1">
        <v>3584643564</v>
      </c>
      <c r="I1172" t="s">
        <v>9164</v>
      </c>
      <c r="J1172" t="s">
        <v>9165</v>
      </c>
      <c r="K1172" t="str">
        <f>VLOOKUP(DataMiner[[#This Row],[CodeIATA]],Geopositionnement[],5,FALSE)</f>
        <v>53.0968</v>
      </c>
      <c r="L1172" t="str">
        <f>VLOOKUP(DataMiner[[#This Row],[CodeIATA]],Geopositionnement[],6,FALSE)</f>
        <v>17.9777</v>
      </c>
    </row>
    <row r="1173" spans="1:12" x14ac:dyDescent="0.25">
      <c r="A1173" t="s">
        <v>3838</v>
      </c>
      <c r="B1173" t="s">
        <v>3839</v>
      </c>
      <c r="D1173" t="s">
        <v>3840</v>
      </c>
      <c r="E1173" t="s">
        <v>3834</v>
      </c>
      <c r="F1173" t="s">
        <v>3841</v>
      </c>
      <c r="G1173">
        <v>10</v>
      </c>
      <c r="H1173" s="1">
        <v>3584777293</v>
      </c>
      <c r="I1173" t="s">
        <v>3836</v>
      </c>
      <c r="J1173" t="s">
        <v>3837</v>
      </c>
      <c r="K1173" t="str">
        <f>VLOOKUP(DataMiner[[#This Row],[CodeIATA]],Geopositionnement[],5,FALSE)</f>
        <v>19.969769</v>
      </c>
      <c r="L1173" t="str">
        <f>VLOOKUP(DataMiner[[#This Row],[CodeIATA]],Geopositionnement[],6,FALSE)</f>
        <v>-75.835414</v>
      </c>
    </row>
    <row r="1174" spans="1:12" x14ac:dyDescent="0.25">
      <c r="A1174" t="s">
        <v>6221</v>
      </c>
      <c r="B1174" t="s">
        <v>6222</v>
      </c>
      <c r="D1174" t="s">
        <v>6222</v>
      </c>
      <c r="E1174" t="s">
        <v>6068</v>
      </c>
      <c r="F1174" t="s">
        <v>6223</v>
      </c>
      <c r="G1174">
        <v>4</v>
      </c>
      <c r="H1174" s="1">
        <v>3585319916</v>
      </c>
      <c r="I1174" t="s">
        <v>6070</v>
      </c>
      <c r="J1174" t="s">
        <v>6071</v>
      </c>
      <c r="K1174" t="e">
        <f>VLOOKUP(DataMiner[[#This Row],[CodeIATA]],Geopositionnement[],5,FALSE)</f>
        <v>#N/A</v>
      </c>
      <c r="L1174" t="e">
        <f>VLOOKUP(DataMiner[[#This Row],[CodeIATA]],Geopositionnement[],6,FALSE)</f>
        <v>#N/A</v>
      </c>
    </row>
    <row r="1175" spans="1:12" x14ac:dyDescent="0.25">
      <c r="A1175" t="s">
        <v>2250</v>
      </c>
      <c r="B1175" t="s">
        <v>2251</v>
      </c>
      <c r="C1175" t="s">
        <v>1901</v>
      </c>
      <c r="D1175" t="s">
        <v>2252</v>
      </c>
      <c r="E1175" t="s">
        <v>1903</v>
      </c>
      <c r="F1175" t="s">
        <v>2253</v>
      </c>
      <c r="G1175">
        <v>1</v>
      </c>
      <c r="H1175" s="1">
        <v>3586137383</v>
      </c>
      <c r="I1175" t="s">
        <v>1905</v>
      </c>
      <c r="J1175" t="s">
        <v>1906</v>
      </c>
      <c r="K1175" t="str">
        <f>VLOOKUP(DataMiner[[#This Row],[CodeIATA]],Geopositionnement[],5,FALSE)</f>
        <v>53.0642</v>
      </c>
      <c r="L1175" t="str">
        <f>VLOOKUP(DataMiner[[#This Row],[CodeIATA]],Geopositionnement[],6,FALSE)</f>
        <v>-93.3444</v>
      </c>
    </row>
    <row r="1176" spans="1:12" x14ac:dyDescent="0.25">
      <c r="A1176" t="s">
        <v>3792</v>
      </c>
      <c r="B1176" t="s">
        <v>3793</v>
      </c>
      <c r="D1176" t="s">
        <v>3794</v>
      </c>
      <c r="E1176" t="s">
        <v>3765</v>
      </c>
      <c r="F1176" t="s">
        <v>3795</v>
      </c>
      <c r="G1176">
        <v>1</v>
      </c>
      <c r="H1176" s="1">
        <v>3589475113</v>
      </c>
      <c r="I1176" t="s">
        <v>3767</v>
      </c>
      <c r="J1176" t="s">
        <v>3768</v>
      </c>
      <c r="K1176" t="str">
        <f>VLOOKUP(DataMiner[[#This Row],[CodeIATA]],Geopositionnement[],5,FALSE)</f>
        <v>9.443164</v>
      </c>
      <c r="L1176" t="str">
        <f>VLOOKUP(DataMiner[[#This Row],[CodeIATA]],Geopositionnement[],6,FALSE)</f>
        <v>-84.129772</v>
      </c>
    </row>
    <row r="1177" spans="1:12" x14ac:dyDescent="0.25">
      <c r="A1177" t="s">
        <v>5296</v>
      </c>
      <c r="B1177" t="s">
        <v>5297</v>
      </c>
      <c r="C1177" t="s">
        <v>4319</v>
      </c>
      <c r="D1177" t="s">
        <v>5298</v>
      </c>
      <c r="E1177" t="s">
        <v>4303</v>
      </c>
      <c r="F1177" t="s">
        <v>5299</v>
      </c>
      <c r="G1177">
        <v>6</v>
      </c>
      <c r="H1177" s="1">
        <v>3591224503</v>
      </c>
      <c r="I1177" t="s">
        <v>4305</v>
      </c>
      <c r="J1177" t="s">
        <v>4306</v>
      </c>
      <c r="K1177" t="str">
        <f>VLOOKUP(DataMiner[[#This Row],[CodeIATA]],Geopositionnement[],5,FALSE)</f>
        <v>31.35775</v>
      </c>
      <c r="L1177" t="str">
        <f>VLOOKUP(DataMiner[[#This Row],[CodeIATA]],Geopositionnement[],6,FALSE)</f>
        <v>-100.496306</v>
      </c>
    </row>
    <row r="1178" spans="1:12" x14ac:dyDescent="0.25">
      <c r="A1178" t="s">
        <v>7951</v>
      </c>
      <c r="B1178" t="s">
        <v>7952</v>
      </c>
      <c r="D1178" t="s">
        <v>7953</v>
      </c>
      <c r="E1178" t="s">
        <v>7883</v>
      </c>
      <c r="F1178" t="s">
        <v>7954</v>
      </c>
      <c r="G1178">
        <v>1</v>
      </c>
      <c r="H1178" s="1">
        <v>3592727638</v>
      </c>
      <c r="I1178" t="s">
        <v>7885</v>
      </c>
      <c r="J1178" t="s">
        <v>7886</v>
      </c>
      <c r="K1178" t="str">
        <f>VLOOKUP(DataMiner[[#This Row],[CodeIATA]],Geopositionnement[],5,FALSE)</f>
        <v>2.818183</v>
      </c>
      <c r="L1178" t="str">
        <f>VLOOKUP(DataMiner[[#This Row],[CodeIATA]],Geopositionnement[],6,FALSE)</f>
        <v>104.160019</v>
      </c>
    </row>
    <row r="1179" spans="1:12" x14ac:dyDescent="0.25">
      <c r="A1179" t="s">
        <v>6217</v>
      </c>
      <c r="B1179" t="s">
        <v>6218</v>
      </c>
      <c r="D1179" t="s">
        <v>6219</v>
      </c>
      <c r="E1179" t="s">
        <v>6068</v>
      </c>
      <c r="F1179" t="s">
        <v>6220</v>
      </c>
      <c r="G1179">
        <v>5</v>
      </c>
      <c r="H1179" s="1">
        <v>3593552935</v>
      </c>
      <c r="I1179" t="s">
        <v>6070</v>
      </c>
      <c r="J1179" t="s">
        <v>6071</v>
      </c>
      <c r="K1179" t="e">
        <f>VLOOKUP(DataMiner[[#This Row],[CodeIATA]],Geopositionnement[],5,FALSE)</f>
        <v>#N/A</v>
      </c>
      <c r="L1179" t="e">
        <f>VLOOKUP(DataMiner[[#This Row],[CodeIATA]],Geopositionnement[],6,FALSE)</f>
        <v>#N/A</v>
      </c>
    </row>
    <row r="1180" spans="1:12" x14ac:dyDescent="0.25">
      <c r="A1180" t="s">
        <v>3421</v>
      </c>
      <c r="B1180" t="s">
        <v>3422</v>
      </c>
      <c r="D1180" t="s">
        <v>3423</v>
      </c>
      <c r="E1180" t="s">
        <v>2916</v>
      </c>
      <c r="F1180" t="s">
        <v>3424</v>
      </c>
      <c r="G1180">
        <v>6</v>
      </c>
      <c r="H1180" s="1">
        <v>3595705128</v>
      </c>
      <c r="I1180" t="s">
        <v>2918</v>
      </c>
      <c r="J1180" t="s">
        <v>2919</v>
      </c>
      <c r="K1180" t="str">
        <f>VLOOKUP(DataMiner[[#This Row],[CodeIATA]],Geopositionnement[],5,FALSE)</f>
        <v>22.7933</v>
      </c>
      <c r="L1180" t="str">
        <f>VLOOKUP(DataMiner[[#This Row],[CodeIATA]],Geopositionnement[],6,FALSE)</f>
        <v>100.959</v>
      </c>
    </row>
    <row r="1181" spans="1:12" x14ac:dyDescent="0.25">
      <c r="A1181" t="s">
        <v>2238</v>
      </c>
      <c r="B1181" t="s">
        <v>2239</v>
      </c>
      <c r="C1181" t="s">
        <v>1913</v>
      </c>
      <c r="D1181" t="s">
        <v>2240</v>
      </c>
      <c r="E1181" t="s">
        <v>1903</v>
      </c>
      <c r="F1181" t="s">
        <v>2241</v>
      </c>
      <c r="G1181">
        <v>1</v>
      </c>
      <c r="H1181" s="1">
        <v>3595737383</v>
      </c>
      <c r="I1181" t="s">
        <v>1905</v>
      </c>
      <c r="J1181" t="s">
        <v>1906</v>
      </c>
      <c r="K1181" t="str">
        <f>VLOOKUP(DataMiner[[#This Row],[CodeIATA]],Geopositionnement[],5,FALSE)</f>
        <v>62.1794</v>
      </c>
      <c r="L1181" t="str">
        <f>VLOOKUP(DataMiner[[#This Row],[CodeIATA]],Geopositionnement[],6,FALSE)</f>
        <v>-75.6672</v>
      </c>
    </row>
    <row r="1182" spans="1:12" x14ac:dyDescent="0.25">
      <c r="A1182" t="s">
        <v>3570</v>
      </c>
      <c r="B1182" t="s">
        <v>3571</v>
      </c>
      <c r="D1182" t="s">
        <v>3572</v>
      </c>
      <c r="E1182" t="s">
        <v>3518</v>
      </c>
      <c r="F1182" t="s">
        <v>3573</v>
      </c>
      <c r="G1182">
        <v>5</v>
      </c>
      <c r="H1182" s="1">
        <v>3596078949</v>
      </c>
      <c r="I1182" t="s">
        <v>3520</v>
      </c>
      <c r="J1182" t="s">
        <v>3521</v>
      </c>
      <c r="K1182" t="str">
        <f>VLOOKUP(DataMiner[[#This Row],[CodeIATA]],Geopositionnement[],5,FALSE)</f>
        <v>4.452775</v>
      </c>
      <c r="L1182" t="str">
        <f>VLOOKUP(DataMiner[[#This Row],[CodeIATA]],Geopositionnement[],6,FALSE)</f>
        <v>-75.766447</v>
      </c>
    </row>
    <row r="1183" spans="1:12" x14ac:dyDescent="0.25">
      <c r="A1183" t="s">
        <v>683</v>
      </c>
      <c r="B1183" t="s">
        <v>684</v>
      </c>
      <c r="D1183" t="s">
        <v>685</v>
      </c>
      <c r="E1183" t="s">
        <v>620</v>
      </c>
      <c r="F1183" t="s">
        <v>686</v>
      </c>
      <c r="G1183">
        <v>10</v>
      </c>
      <c r="H1183" s="1">
        <v>3596606685</v>
      </c>
      <c r="I1183" t="s">
        <v>622</v>
      </c>
      <c r="J1183" t="s">
        <v>623</v>
      </c>
      <c r="K1183" t="str">
        <f>VLOOKUP(DataMiner[[#This Row],[CodeIATA]],Geopositionnement[],5,FALSE)</f>
        <v>-51.608875</v>
      </c>
      <c r="L1183" t="str">
        <f>VLOOKUP(DataMiner[[#This Row],[CodeIATA]],Geopositionnement[],6,FALSE)</f>
        <v>-69.312636</v>
      </c>
    </row>
    <row r="1184" spans="1:12" x14ac:dyDescent="0.25">
      <c r="A1184" t="s">
        <v>2230</v>
      </c>
      <c r="B1184" t="s">
        <v>2231</v>
      </c>
      <c r="C1184" t="s">
        <v>1913</v>
      </c>
      <c r="D1184" t="s">
        <v>2232</v>
      </c>
      <c r="E1184" t="s">
        <v>1903</v>
      </c>
      <c r="F1184" t="s">
        <v>2233</v>
      </c>
      <c r="G1184">
        <v>1</v>
      </c>
      <c r="H1184" s="1">
        <v>3598937383</v>
      </c>
      <c r="I1184" t="s">
        <v>1905</v>
      </c>
      <c r="J1184" t="s">
        <v>1906</v>
      </c>
      <c r="K1184" t="str">
        <f>VLOOKUP(DataMiner[[#This Row],[CodeIATA]],Geopositionnement[],5,FALSE)</f>
        <v>58.4719</v>
      </c>
      <c r="L1184" t="str">
        <f>VLOOKUP(DataMiner[[#This Row],[CodeIATA]],Geopositionnement[],6,FALSE)</f>
        <v>-78.0769</v>
      </c>
    </row>
    <row r="1185" spans="1:12" x14ac:dyDescent="0.25">
      <c r="A1185" t="s">
        <v>10166</v>
      </c>
      <c r="B1185" t="s">
        <v>10167</v>
      </c>
      <c r="D1185" t="s">
        <v>10168</v>
      </c>
      <c r="E1185" t="s">
        <v>10162</v>
      </c>
      <c r="F1185" t="s">
        <v>10169</v>
      </c>
      <c r="G1185">
        <v>2</v>
      </c>
      <c r="H1185" s="1">
        <v>3599234936</v>
      </c>
      <c r="I1185" t="s">
        <v>10164</v>
      </c>
      <c r="J1185" t="s">
        <v>10165</v>
      </c>
      <c r="K1185" t="str">
        <f>VLOOKUP(DataMiner[[#This Row],[CodeIATA]],Geopositionnement[],5,FALSE)</f>
        <v>-4.319292</v>
      </c>
      <c r="L1185" t="str">
        <f>VLOOKUP(DataMiner[[#This Row],[CodeIATA]],Geopositionnement[],6,FALSE)</f>
        <v>55.691417</v>
      </c>
    </row>
    <row r="1186" spans="1:12" x14ac:dyDescent="0.25">
      <c r="A1186" t="s">
        <v>7543</v>
      </c>
      <c r="B1186" t="s">
        <v>7544</v>
      </c>
      <c r="D1186" t="s">
        <v>7545</v>
      </c>
      <c r="E1186" t="s">
        <v>7398</v>
      </c>
      <c r="F1186" t="s">
        <v>7546</v>
      </c>
      <c r="G1186">
        <v>2</v>
      </c>
      <c r="H1186" s="1">
        <v>3599335829</v>
      </c>
      <c r="I1186" t="s">
        <v>7400</v>
      </c>
      <c r="J1186" t="s">
        <v>7401</v>
      </c>
      <c r="K1186" t="e">
        <f>VLOOKUP(DataMiner[[#This Row],[CodeIATA]],Geopositionnement[],5,FALSE)</f>
        <v>#N/A</v>
      </c>
      <c r="L1186" t="e">
        <f>VLOOKUP(DataMiner[[#This Row],[CodeIATA]],Geopositionnement[],6,FALSE)</f>
        <v>#N/A</v>
      </c>
    </row>
    <row r="1187" spans="1:12" x14ac:dyDescent="0.25">
      <c r="A1187" t="s">
        <v>2086</v>
      </c>
      <c r="B1187" t="s">
        <v>2087</v>
      </c>
      <c r="C1187" t="s">
        <v>1909</v>
      </c>
      <c r="D1187" t="s">
        <v>2088</v>
      </c>
      <c r="E1187" t="s">
        <v>1903</v>
      </c>
      <c r="F1187" t="s">
        <v>2089</v>
      </c>
      <c r="G1187">
        <v>5</v>
      </c>
      <c r="H1187" s="1">
        <v>3600073902</v>
      </c>
      <c r="I1187" t="s">
        <v>1905</v>
      </c>
      <c r="J1187" t="s">
        <v>1906</v>
      </c>
      <c r="K1187" t="str">
        <f>VLOOKUP(DataMiner[[#This Row],[CodeIATA]],Geopositionnement[],5,FALSE)</f>
        <v>49.052333</v>
      </c>
      <c r="L1187" t="str">
        <f>VLOOKUP(DataMiner[[#This Row],[CodeIATA]],Geopositionnement[],6,FALSE)</f>
        <v>-123.870167</v>
      </c>
    </row>
    <row r="1188" spans="1:12" x14ac:dyDescent="0.25">
      <c r="A1188" t="s">
        <v>1012</v>
      </c>
      <c r="B1188" t="s">
        <v>1013</v>
      </c>
      <c r="C1188" t="s">
        <v>812</v>
      </c>
      <c r="D1188" t="s">
        <v>1014</v>
      </c>
      <c r="E1188" t="s">
        <v>801</v>
      </c>
      <c r="F1188" t="s">
        <v>1015</v>
      </c>
      <c r="G1188">
        <v>2</v>
      </c>
      <c r="H1188" s="1">
        <v>3601796126</v>
      </c>
      <c r="I1188" t="s">
        <v>803</v>
      </c>
      <c r="J1188" t="s">
        <v>804</v>
      </c>
      <c r="K1188" t="e">
        <f>VLOOKUP(DataMiner[[#This Row],[CodeIATA]],Geopositionnement[],5,FALSE)</f>
        <v>#N/A</v>
      </c>
      <c r="L1188" t="e">
        <f>VLOOKUP(DataMiner[[#This Row],[CodeIATA]],Geopositionnement[],6,FALSE)</f>
        <v>#N/A</v>
      </c>
    </row>
    <row r="1189" spans="1:12" x14ac:dyDescent="0.25">
      <c r="A1189" t="s">
        <v>5300</v>
      </c>
      <c r="B1189" t="s">
        <v>5301</v>
      </c>
      <c r="C1189" t="s">
        <v>817</v>
      </c>
      <c r="D1189" t="s">
        <v>5302</v>
      </c>
      <c r="E1189" t="s">
        <v>4303</v>
      </c>
      <c r="F1189" t="s">
        <v>5303</v>
      </c>
      <c r="G1189">
        <v>6</v>
      </c>
      <c r="H1189" s="1">
        <v>3602095927</v>
      </c>
      <c r="I1189" t="s">
        <v>4305</v>
      </c>
      <c r="J1189" t="s">
        <v>4306</v>
      </c>
      <c r="K1189" t="str">
        <f>VLOOKUP(DataMiner[[#This Row],[CodeIATA]],Geopositionnement[],5,FALSE)</f>
        <v>46.5682</v>
      </c>
      <c r="L1189" t="str">
        <f>VLOOKUP(DataMiner[[#This Row],[CodeIATA]],Geopositionnement[],6,FALSE)</f>
        <v>-120.544</v>
      </c>
    </row>
    <row r="1190" spans="1:12" x14ac:dyDescent="0.25">
      <c r="A1190" t="s">
        <v>8283</v>
      </c>
      <c r="B1190" t="s">
        <v>8284</v>
      </c>
      <c r="D1190" t="s">
        <v>8285</v>
      </c>
      <c r="E1190" t="s">
        <v>8133</v>
      </c>
      <c r="F1190" t="s">
        <v>8286</v>
      </c>
      <c r="G1190">
        <v>6</v>
      </c>
      <c r="H1190" s="1">
        <v>3603321858</v>
      </c>
      <c r="I1190" t="s">
        <v>8135</v>
      </c>
      <c r="J1190" t="s">
        <v>8136</v>
      </c>
      <c r="K1190" t="str">
        <f>VLOOKUP(DataMiner[[#This Row],[CodeIATA]],Geopositionnement[],5,FALSE)</f>
        <v>27.392639</v>
      </c>
      <c r="L1190" t="str">
        <f>VLOOKUP(DataMiner[[#This Row],[CodeIATA]],Geopositionnement[],6,FALSE)</f>
        <v>-109.833111</v>
      </c>
    </row>
    <row r="1191" spans="1:12" x14ac:dyDescent="0.25">
      <c r="A1191" t="s">
        <v>7338</v>
      </c>
      <c r="B1191" t="s">
        <v>7339</v>
      </c>
      <c r="D1191" t="s">
        <v>7340</v>
      </c>
      <c r="E1191" t="s">
        <v>7211</v>
      </c>
      <c r="F1191" t="s">
        <v>7341</v>
      </c>
      <c r="G1191">
        <v>8</v>
      </c>
      <c r="H1191" s="1">
        <v>3604600596</v>
      </c>
      <c r="I1191" t="s">
        <v>7213</v>
      </c>
      <c r="J1191" t="s">
        <v>7214</v>
      </c>
      <c r="K1191" t="str">
        <f>VLOOKUP(DataMiner[[#This Row],[CodeIATA]],Geopositionnement[],5,FALSE)</f>
        <v>45.428889</v>
      </c>
      <c r="L1191" t="str">
        <f>VLOOKUP(DataMiner[[#This Row],[CodeIATA]],Geopositionnement[],6,FALSE)</f>
        <v>10.330556</v>
      </c>
    </row>
    <row r="1192" spans="1:12" x14ac:dyDescent="0.25">
      <c r="A1192" t="s">
        <v>8287</v>
      </c>
      <c r="B1192" t="s">
        <v>8288</v>
      </c>
      <c r="D1192" t="s">
        <v>8289</v>
      </c>
      <c r="E1192" t="s">
        <v>8133</v>
      </c>
      <c r="F1192" t="s">
        <v>8290</v>
      </c>
      <c r="G1192">
        <v>5</v>
      </c>
      <c r="H1192" s="1">
        <v>3604623290</v>
      </c>
      <c r="I1192" t="s">
        <v>8135</v>
      </c>
      <c r="J1192" t="s">
        <v>8136</v>
      </c>
      <c r="K1192" t="str">
        <f>VLOOKUP(DataMiner[[#This Row],[CodeIATA]],Geopositionnement[],5,FALSE)</f>
        <v>18.103419</v>
      </c>
      <c r="L1192" t="str">
        <f>VLOOKUP(DataMiner[[#This Row],[CodeIATA]],Geopositionnement[],6,FALSE)</f>
        <v>-94.580681</v>
      </c>
    </row>
    <row r="1193" spans="1:12" x14ac:dyDescent="0.25">
      <c r="A1193" t="s">
        <v>9523</v>
      </c>
      <c r="B1193" t="s">
        <v>9524</v>
      </c>
      <c r="D1193" t="s">
        <v>9525</v>
      </c>
      <c r="E1193" t="s">
        <v>9468</v>
      </c>
      <c r="F1193" t="s">
        <v>9526</v>
      </c>
      <c r="G1193">
        <v>6</v>
      </c>
      <c r="H1193" s="1">
        <v>3609601907</v>
      </c>
      <c r="I1193" t="s">
        <v>9470</v>
      </c>
      <c r="J1193" t="s">
        <v>9471</v>
      </c>
      <c r="K1193" t="str">
        <f>VLOOKUP(DataMiner[[#This Row],[CodeIATA]],Geopositionnement[],5,FALSE)</f>
        <v>46.521946</v>
      </c>
      <c r="L1193" t="str">
        <f>VLOOKUP(DataMiner[[#This Row],[CodeIATA]],Geopositionnement[],6,FALSE)</f>
        <v>26.910278</v>
      </c>
    </row>
    <row r="1194" spans="1:12" x14ac:dyDescent="0.25">
      <c r="A1194" t="s">
        <v>5320</v>
      </c>
      <c r="B1194" t="s">
        <v>5321</v>
      </c>
      <c r="C1194" t="s">
        <v>4502</v>
      </c>
      <c r="D1194" t="s">
        <v>5322</v>
      </c>
      <c r="E1194" t="s">
        <v>4303</v>
      </c>
      <c r="F1194" t="s">
        <v>5323</v>
      </c>
      <c r="G1194">
        <v>4</v>
      </c>
      <c r="H1194" s="1">
        <v>3610431761</v>
      </c>
      <c r="I1194" t="s">
        <v>4305</v>
      </c>
      <c r="J1194" t="s">
        <v>4306</v>
      </c>
      <c r="K1194" t="e">
        <f>VLOOKUP(DataMiner[[#This Row],[CodeIATA]],Geopositionnement[],5,FALSE)</f>
        <v>#N/A</v>
      </c>
      <c r="L1194" t="e">
        <f>VLOOKUP(DataMiner[[#This Row],[CodeIATA]],Geopositionnement[],6,FALSE)</f>
        <v>#N/A</v>
      </c>
    </row>
    <row r="1195" spans="1:12" x14ac:dyDescent="0.25">
      <c r="A1195" t="s">
        <v>10241</v>
      </c>
      <c r="B1195" t="s">
        <v>10242</v>
      </c>
      <c r="D1195" t="s">
        <v>10243</v>
      </c>
      <c r="E1195" t="s">
        <v>10229</v>
      </c>
      <c r="F1195" t="s">
        <v>10244</v>
      </c>
      <c r="G1195">
        <v>6</v>
      </c>
      <c r="H1195" s="1">
        <v>3610918307</v>
      </c>
      <c r="I1195" t="s">
        <v>10231</v>
      </c>
      <c r="J1195" t="s">
        <v>10232</v>
      </c>
      <c r="K1195" t="str">
        <f>VLOOKUP(DataMiner[[#This Row],[CodeIATA]],Geopositionnement[],5,FALSE)</f>
        <v>9.518167</v>
      </c>
      <c r="L1195" t="str">
        <f>VLOOKUP(DataMiner[[#This Row],[CodeIATA]],Geopositionnement[],6,FALSE)</f>
        <v>44.088758</v>
      </c>
    </row>
    <row r="1196" spans="1:12" x14ac:dyDescent="0.25">
      <c r="A1196" t="s">
        <v>7551</v>
      </c>
      <c r="B1196" t="s">
        <v>7552</v>
      </c>
      <c r="D1196" t="s">
        <v>7553</v>
      </c>
      <c r="E1196" t="s">
        <v>7398</v>
      </c>
      <c r="F1196" t="s">
        <v>7554</v>
      </c>
      <c r="G1196">
        <v>4</v>
      </c>
      <c r="H1196" s="1">
        <v>3611605707</v>
      </c>
      <c r="I1196" t="s">
        <v>7400</v>
      </c>
      <c r="J1196" t="s">
        <v>7401</v>
      </c>
      <c r="K1196" t="e">
        <f>VLOOKUP(DataMiner[[#This Row],[CodeIATA]],Geopositionnement[],5,FALSE)</f>
        <v>#N/A</v>
      </c>
      <c r="L1196" t="e">
        <f>VLOOKUP(DataMiner[[#This Row],[CodeIATA]],Geopositionnement[],6,FALSE)</f>
        <v>#N/A</v>
      </c>
    </row>
    <row r="1197" spans="1:12" x14ac:dyDescent="0.25">
      <c r="A1197" t="s">
        <v>2218</v>
      </c>
      <c r="B1197" t="s">
        <v>2219</v>
      </c>
      <c r="C1197" t="s">
        <v>1901</v>
      </c>
      <c r="D1197" t="s">
        <v>2220</v>
      </c>
      <c r="E1197" t="s">
        <v>1903</v>
      </c>
      <c r="F1197" t="s">
        <v>2221</v>
      </c>
      <c r="G1197">
        <v>1</v>
      </c>
      <c r="H1197" s="1">
        <v>3611737383</v>
      </c>
      <c r="I1197" t="s">
        <v>1905</v>
      </c>
      <c r="J1197" t="s">
        <v>1906</v>
      </c>
      <c r="K1197" t="str">
        <f>VLOOKUP(DataMiner[[#This Row],[CodeIATA]],Geopositionnement[],5,FALSE)</f>
        <v>51.5619</v>
      </c>
      <c r="L1197" t="str">
        <f>VLOOKUP(DataMiner[[#This Row],[CodeIATA]],Geopositionnement[],6,FALSE)</f>
        <v>-87.9078</v>
      </c>
    </row>
    <row r="1198" spans="1:12" x14ac:dyDescent="0.25">
      <c r="A1198" t="s">
        <v>5476</v>
      </c>
      <c r="B1198" t="s">
        <v>5477</v>
      </c>
      <c r="C1198" t="s">
        <v>4550</v>
      </c>
      <c r="D1198" t="s">
        <v>5478</v>
      </c>
      <c r="E1198" t="s">
        <v>4303</v>
      </c>
      <c r="F1198" t="s">
        <v>5479</v>
      </c>
      <c r="G1198">
        <v>1</v>
      </c>
      <c r="H1198" s="1">
        <v>3611745264</v>
      </c>
      <c r="I1198" t="s">
        <v>4305</v>
      </c>
      <c r="J1198" t="s">
        <v>4306</v>
      </c>
      <c r="K1198" t="str">
        <f>VLOOKUP(DataMiner[[#This Row],[CodeIATA]],Geopositionnement[],5,FALSE)</f>
        <v>53.900139</v>
      </c>
      <c r="L1198" t="str">
        <f>VLOOKUP(DataMiner[[#This Row],[CodeIATA]],Geopositionnement[],6,FALSE)</f>
        <v>-166.5435</v>
      </c>
    </row>
    <row r="1199" spans="1:12" x14ac:dyDescent="0.25">
      <c r="A1199" t="s">
        <v>327</v>
      </c>
      <c r="B1199" t="s">
        <v>328</v>
      </c>
      <c r="D1199" t="s">
        <v>329</v>
      </c>
      <c r="E1199" t="s">
        <v>270</v>
      </c>
      <c r="F1199" t="s">
        <v>330</v>
      </c>
      <c r="G1199">
        <v>5</v>
      </c>
      <c r="H1199" s="1">
        <v>3613180073</v>
      </c>
      <c r="I1199" t="s">
        <v>272</v>
      </c>
      <c r="J1199" t="s">
        <v>273</v>
      </c>
      <c r="K1199" t="str">
        <f>VLOOKUP(DataMiner[[#This Row],[CodeIATA]],Geopositionnement[],5,FALSE)</f>
        <v>54.91325</v>
      </c>
      <c r="L1199" t="str">
        <f>VLOOKUP(DataMiner[[#This Row],[CodeIATA]],Geopositionnement[],6,FALSE)</f>
        <v>8.340472</v>
      </c>
    </row>
    <row r="1200" spans="1:12" x14ac:dyDescent="0.25">
      <c r="A1200" t="s">
        <v>1367</v>
      </c>
      <c r="B1200" t="s">
        <v>1368</v>
      </c>
      <c r="D1200" t="s">
        <v>1369</v>
      </c>
      <c r="E1200" t="s">
        <v>1370</v>
      </c>
      <c r="F1200" t="s">
        <v>1371</v>
      </c>
      <c r="G1200">
        <v>4</v>
      </c>
      <c r="H1200" s="1">
        <v>3615598583</v>
      </c>
      <c r="I1200" t="s">
        <v>1372</v>
      </c>
      <c r="J1200" t="s">
        <v>1373</v>
      </c>
      <c r="K1200" t="str">
        <f>VLOOKUP(DataMiner[[#This Row],[CodeIATA]],Geopositionnement[],5,FALSE)</f>
        <v>27.403192</v>
      </c>
      <c r="L1200" t="str">
        <f>VLOOKUP(DataMiner[[#This Row],[CodeIATA]],Geopositionnement[],6,FALSE)</f>
        <v>89.424606</v>
      </c>
    </row>
    <row r="1201" spans="1:12" x14ac:dyDescent="0.25">
      <c r="A1201" t="s">
        <v>3322</v>
      </c>
      <c r="B1201" t="s">
        <v>3323</v>
      </c>
      <c r="D1201" t="s">
        <v>3324</v>
      </c>
      <c r="E1201" t="s">
        <v>2916</v>
      </c>
      <c r="F1201" t="s">
        <v>3325</v>
      </c>
      <c r="G1201">
        <v>8</v>
      </c>
      <c r="H1201" s="1">
        <v>3616838220</v>
      </c>
      <c r="I1201" t="s">
        <v>2918</v>
      </c>
      <c r="J1201" t="s">
        <v>2919</v>
      </c>
      <c r="K1201" t="str">
        <f>VLOOKUP(DataMiner[[#This Row],[CodeIATA]],Geopositionnement[],5,FALSE)</f>
        <v>30.8361</v>
      </c>
      <c r="L1201" t="str">
        <f>VLOOKUP(DataMiner[[#This Row],[CodeIATA]],Geopositionnement[],6,FALSE)</f>
        <v>108.406</v>
      </c>
    </row>
    <row r="1202" spans="1:12" x14ac:dyDescent="0.25">
      <c r="A1202" t="s">
        <v>6206</v>
      </c>
      <c r="B1202" t="s">
        <v>6207</v>
      </c>
      <c r="D1202" t="s">
        <v>2307</v>
      </c>
      <c r="E1202" t="s">
        <v>6068</v>
      </c>
      <c r="F1202" t="s">
        <v>6208</v>
      </c>
      <c r="G1202">
        <v>7</v>
      </c>
      <c r="H1202" s="1">
        <v>3617348909</v>
      </c>
      <c r="I1202" t="s">
        <v>6070</v>
      </c>
      <c r="J1202" t="s">
        <v>6071</v>
      </c>
      <c r="K1202" t="e">
        <f>VLOOKUP(DataMiner[[#This Row],[CodeIATA]],Geopositionnement[],5,FALSE)</f>
        <v>#N/A</v>
      </c>
      <c r="L1202" t="e">
        <f>VLOOKUP(DataMiner[[#This Row],[CodeIATA]],Geopositionnement[],6,FALSE)</f>
        <v>#N/A</v>
      </c>
    </row>
    <row r="1203" spans="1:12" x14ac:dyDescent="0.25">
      <c r="A1203" t="s">
        <v>3326</v>
      </c>
      <c r="B1203" t="s">
        <v>3327</v>
      </c>
      <c r="D1203" t="s">
        <v>3328</v>
      </c>
      <c r="E1203" t="s">
        <v>2916</v>
      </c>
      <c r="F1203" t="s">
        <v>3329</v>
      </c>
      <c r="G1203">
        <v>5</v>
      </c>
      <c r="H1203" s="1">
        <v>3618026810</v>
      </c>
      <c r="I1203" t="s">
        <v>2918</v>
      </c>
      <c r="J1203" t="s">
        <v>2919</v>
      </c>
      <c r="K1203" t="str">
        <f>VLOOKUP(DataMiner[[#This Row],[CodeIATA]],Geopositionnement[],5,FALSE)</f>
        <v>25.8258</v>
      </c>
      <c r="L1203" t="str">
        <f>VLOOKUP(DataMiner[[#This Row],[CodeIATA]],Geopositionnement[],6,FALSE)</f>
        <v>114.912</v>
      </c>
    </row>
    <row r="1204" spans="1:12" x14ac:dyDescent="0.25">
      <c r="A1204" t="s">
        <v>10668</v>
      </c>
      <c r="B1204" t="s">
        <v>10669</v>
      </c>
      <c r="D1204" t="s">
        <v>10670</v>
      </c>
      <c r="E1204" t="s">
        <v>10656</v>
      </c>
      <c r="F1204" t="s">
        <v>10671</v>
      </c>
      <c r="G1204">
        <v>10</v>
      </c>
      <c r="H1204" s="1">
        <v>3618639952</v>
      </c>
      <c r="I1204" t="s">
        <v>10658</v>
      </c>
      <c r="J1204" t="s">
        <v>10659</v>
      </c>
      <c r="K1204" t="e">
        <f>VLOOKUP(DataMiner[[#This Row],[CodeIATA]],Geopositionnement[],5,FALSE)</f>
        <v>#N/A</v>
      </c>
      <c r="L1204" t="e">
        <f>VLOOKUP(DataMiner[[#This Row],[CodeIATA]],Geopositionnement[],6,FALSE)</f>
        <v>#N/A</v>
      </c>
    </row>
    <row r="1205" spans="1:12" x14ac:dyDescent="0.25">
      <c r="A1205" t="s">
        <v>5364</v>
      </c>
      <c r="B1205" t="s">
        <v>5365</v>
      </c>
      <c r="C1205" t="s">
        <v>4415</v>
      </c>
      <c r="D1205" t="s">
        <v>5366</v>
      </c>
      <c r="E1205" t="s">
        <v>4303</v>
      </c>
      <c r="F1205" t="s">
        <v>5367</v>
      </c>
      <c r="G1205">
        <v>3</v>
      </c>
      <c r="H1205" s="1">
        <v>3622484650</v>
      </c>
      <c r="I1205" t="s">
        <v>4305</v>
      </c>
      <c r="J1205" t="s">
        <v>4306</v>
      </c>
      <c r="K1205" t="str">
        <f>VLOOKUP(DataMiner[[#This Row],[CodeIATA]],Geopositionnement[],5,FALSE)</f>
        <v>20.785611</v>
      </c>
      <c r="L1205" t="str">
        <f>VLOOKUP(DataMiner[[#This Row],[CodeIATA]],Geopositionnement[],6,FALSE)</f>
        <v>-156.951419</v>
      </c>
    </row>
    <row r="1206" spans="1:12" x14ac:dyDescent="0.25">
      <c r="A1206" t="s">
        <v>6461</v>
      </c>
      <c r="B1206" t="s">
        <v>6462</v>
      </c>
      <c r="D1206" t="s">
        <v>6463</v>
      </c>
      <c r="E1206" t="s">
        <v>6365</v>
      </c>
      <c r="F1206" t="s">
        <v>6464</v>
      </c>
      <c r="G1206">
        <v>6</v>
      </c>
      <c r="H1206" s="1">
        <v>3622874897</v>
      </c>
      <c r="I1206" t="s">
        <v>6367</v>
      </c>
      <c r="J1206" t="s">
        <v>6368</v>
      </c>
      <c r="K1206" t="str">
        <f>VLOOKUP(DataMiner[[#This Row],[CodeIATA]],Geopositionnement[],5,FALSE)</f>
        <v>35.421408</v>
      </c>
      <c r="L1206" t="str">
        <f>VLOOKUP(DataMiner[[#This Row],[CodeIATA]],Geopositionnement[],6,FALSE)</f>
        <v>27.146008</v>
      </c>
    </row>
    <row r="1207" spans="1:12" x14ac:dyDescent="0.25">
      <c r="A1207" t="s">
        <v>968</v>
      </c>
      <c r="B1207" t="s">
        <v>969</v>
      </c>
      <c r="C1207" t="s">
        <v>799</v>
      </c>
      <c r="D1207" t="s">
        <v>970</v>
      </c>
      <c r="E1207" t="s">
        <v>801</v>
      </c>
      <c r="F1207" t="s">
        <v>971</v>
      </c>
      <c r="G1207">
        <v>5</v>
      </c>
      <c r="H1207" s="1">
        <v>3624238301</v>
      </c>
      <c r="I1207" t="s">
        <v>803</v>
      </c>
      <c r="J1207" t="s">
        <v>804</v>
      </c>
      <c r="K1207" t="str">
        <f>VLOOKUP(DataMiner[[#This Row],[CodeIATA]],Geopositionnement[],5,FALSE)</f>
        <v>-31.083889</v>
      </c>
      <c r="L1207" t="str">
        <f>VLOOKUP(DataMiner[[#This Row],[CodeIATA]],Geopositionnement[],6,FALSE)</f>
        <v>150.846667</v>
      </c>
    </row>
    <row r="1208" spans="1:12" x14ac:dyDescent="0.25">
      <c r="A1208" t="s">
        <v>1840</v>
      </c>
      <c r="B1208" t="s">
        <v>1841</v>
      </c>
      <c r="D1208" t="s">
        <v>1842</v>
      </c>
      <c r="E1208" t="s">
        <v>1843</v>
      </c>
      <c r="F1208" t="s">
        <v>1844</v>
      </c>
      <c r="G1208">
        <v>10</v>
      </c>
      <c r="H1208" s="1">
        <v>3625719435</v>
      </c>
      <c r="I1208" t="s">
        <v>1845</v>
      </c>
      <c r="J1208" t="s">
        <v>1846</v>
      </c>
      <c r="K1208" t="str">
        <f>VLOOKUP(DataMiner[[#This Row],[CodeIATA]],Geopositionnement[],5,FALSE)</f>
        <v>-3.324019</v>
      </c>
      <c r="L1208" t="str">
        <f>VLOOKUP(DataMiner[[#This Row],[CodeIATA]],Geopositionnement[],6,FALSE)</f>
        <v>29.318519</v>
      </c>
    </row>
    <row r="1209" spans="1:12" x14ac:dyDescent="0.25">
      <c r="A1209" t="s">
        <v>3476</v>
      </c>
      <c r="B1209" t="s">
        <v>3477</v>
      </c>
      <c r="D1209" t="s">
        <v>3478</v>
      </c>
      <c r="E1209" t="s">
        <v>2916</v>
      </c>
      <c r="F1209" t="s">
        <v>3479</v>
      </c>
      <c r="G1209">
        <v>6</v>
      </c>
      <c r="H1209" s="1">
        <v>3629174640</v>
      </c>
      <c r="I1209" t="s">
        <v>2918</v>
      </c>
      <c r="J1209" t="s">
        <v>2919</v>
      </c>
      <c r="K1209" t="str">
        <f>VLOOKUP(DataMiner[[#This Row],[CodeIATA]],Geopositionnement[],5,FALSE)</f>
        <v>43.9558</v>
      </c>
      <c r="L1209" t="str">
        <f>VLOOKUP(DataMiner[[#This Row],[CodeIATA]],Geopositionnement[],6,FALSE)</f>
        <v>81.3303</v>
      </c>
    </row>
    <row r="1210" spans="1:12" x14ac:dyDescent="0.25">
      <c r="A1210" t="s">
        <v>10309</v>
      </c>
      <c r="B1210" t="s">
        <v>10310</v>
      </c>
      <c r="D1210" t="s">
        <v>10311</v>
      </c>
      <c r="E1210" t="s">
        <v>10290</v>
      </c>
      <c r="F1210" t="s">
        <v>10312</v>
      </c>
      <c r="G1210">
        <v>2</v>
      </c>
      <c r="H1210" s="1">
        <v>3631159575</v>
      </c>
      <c r="I1210" t="s">
        <v>10292</v>
      </c>
      <c r="J1210" t="s">
        <v>10293</v>
      </c>
      <c r="K1210" t="e">
        <f>VLOOKUP(DataMiner[[#This Row],[CodeIATA]],Geopositionnement[],5,FALSE)</f>
        <v>#N/A</v>
      </c>
      <c r="L1210" t="e">
        <f>VLOOKUP(DataMiner[[#This Row],[CodeIATA]],Geopositionnement[],6,FALSE)</f>
        <v>#N/A</v>
      </c>
    </row>
    <row r="1211" spans="1:12" x14ac:dyDescent="0.25">
      <c r="A1211" t="s">
        <v>7727</v>
      </c>
      <c r="B1211" t="s">
        <v>7728</v>
      </c>
      <c r="D1211" t="s">
        <v>7729</v>
      </c>
      <c r="E1211" t="s">
        <v>7723</v>
      </c>
      <c r="F1211" t="s">
        <v>7730</v>
      </c>
      <c r="G1211">
        <v>5</v>
      </c>
      <c r="H1211" s="1">
        <v>3632310277</v>
      </c>
      <c r="I1211" t="s">
        <v>7725</v>
      </c>
      <c r="J1211" t="s">
        <v>7726</v>
      </c>
      <c r="K1211" t="str">
        <f>VLOOKUP(DataMiner[[#This Row],[CodeIATA]],Geopositionnement[],5,FALSE)</f>
        <v>19.897914</v>
      </c>
      <c r="L1211" t="str">
        <f>VLOOKUP(DataMiner[[#This Row],[CodeIATA]],Geopositionnement[],6,FALSE)</f>
        <v>102.160764</v>
      </c>
    </row>
    <row r="1212" spans="1:12" x14ac:dyDescent="0.25">
      <c r="A1212" t="s">
        <v>3334</v>
      </c>
      <c r="B1212" t="s">
        <v>3335</v>
      </c>
      <c r="D1212" t="s">
        <v>3336</v>
      </c>
      <c r="E1212" t="s">
        <v>2916</v>
      </c>
      <c r="F1212" t="s">
        <v>3337</v>
      </c>
      <c r="G1212">
        <v>4</v>
      </c>
      <c r="H1212" s="1">
        <v>3632969369</v>
      </c>
      <c r="I1212" t="s">
        <v>2918</v>
      </c>
      <c r="J1212" t="s">
        <v>2919</v>
      </c>
      <c r="K1212" t="str">
        <f>VLOOKUP(DataMiner[[#This Row],[CodeIATA]],Geopositionnement[],5,FALSE)</f>
        <v>42.235</v>
      </c>
      <c r="L1212" t="str">
        <f>VLOOKUP(DataMiner[[#This Row],[CodeIATA]],Geopositionnement[],6,FALSE)</f>
        <v>118.908</v>
      </c>
    </row>
    <row r="1213" spans="1:12" x14ac:dyDescent="0.25">
      <c r="A1213" t="s">
        <v>3302</v>
      </c>
      <c r="B1213" t="s">
        <v>3303</v>
      </c>
      <c r="D1213" t="s">
        <v>3304</v>
      </c>
      <c r="E1213" t="s">
        <v>2916</v>
      </c>
      <c r="F1213" t="s">
        <v>3305</v>
      </c>
      <c r="G1213">
        <v>6</v>
      </c>
      <c r="H1213" s="1">
        <v>3633234445</v>
      </c>
      <c r="I1213" t="s">
        <v>2918</v>
      </c>
      <c r="J1213" t="s">
        <v>2919</v>
      </c>
      <c r="K1213" t="str">
        <f>VLOOKUP(DataMiner[[#This Row],[CodeIATA]],Geopositionnement[],5,FALSE)</f>
        <v>28.8522</v>
      </c>
      <c r="L1213" t="str">
        <f>VLOOKUP(DataMiner[[#This Row],[CodeIATA]],Geopositionnement[],6,FALSE)</f>
        <v>105.393</v>
      </c>
    </row>
    <row r="1214" spans="1:12" x14ac:dyDescent="0.25">
      <c r="A1214" t="s">
        <v>2102</v>
      </c>
      <c r="B1214" t="s">
        <v>2103</v>
      </c>
      <c r="C1214" t="s">
        <v>1901</v>
      </c>
      <c r="D1214" t="s">
        <v>2104</v>
      </c>
      <c r="E1214" t="s">
        <v>1903</v>
      </c>
      <c r="F1214" t="s">
        <v>2105</v>
      </c>
      <c r="G1214">
        <v>3</v>
      </c>
      <c r="H1214" s="1">
        <v>3633347292</v>
      </c>
      <c r="I1214" t="s">
        <v>1905</v>
      </c>
      <c r="J1214" t="s">
        <v>1906</v>
      </c>
      <c r="K1214" t="str">
        <f>VLOOKUP(DataMiner[[#This Row],[CodeIATA]],Geopositionnement[],5,FALSE)</f>
        <v>51.0669</v>
      </c>
      <c r="L1214" t="str">
        <f>VLOOKUP(DataMiner[[#This Row],[CodeIATA]],Geopositionnement[],6,FALSE)</f>
        <v>-93.7931</v>
      </c>
    </row>
    <row r="1215" spans="1:12" x14ac:dyDescent="0.25">
      <c r="A1215" t="s">
        <v>7035</v>
      </c>
      <c r="B1215" t="s">
        <v>7036</v>
      </c>
      <c r="D1215" t="s">
        <v>7037</v>
      </c>
      <c r="E1215" t="s">
        <v>7038</v>
      </c>
      <c r="F1215" t="s">
        <v>7039</v>
      </c>
      <c r="G1215">
        <v>10</v>
      </c>
      <c r="H1215" s="1">
        <v>3636049095</v>
      </c>
      <c r="I1215" t="s">
        <v>7040</v>
      </c>
      <c r="J1215" t="s">
        <v>7041</v>
      </c>
      <c r="K1215" t="str">
        <f>VLOOKUP(DataMiner[[#This Row],[CodeIATA]],Geopositionnement[],5,FALSE)</f>
        <v>30.549069</v>
      </c>
      <c r="L1215" t="str">
        <f>VLOOKUP(DataMiner[[#This Row],[CodeIATA]],Geopositionnement[],6,FALSE)</f>
        <v>47.662142</v>
      </c>
    </row>
    <row r="1216" spans="1:12" x14ac:dyDescent="0.25">
      <c r="A1216" t="s">
        <v>980</v>
      </c>
      <c r="B1216" t="s">
        <v>981</v>
      </c>
      <c r="C1216" t="s">
        <v>840</v>
      </c>
      <c r="D1216" t="s">
        <v>982</v>
      </c>
      <c r="E1216" t="s">
        <v>801</v>
      </c>
      <c r="F1216" t="s">
        <v>983</v>
      </c>
      <c r="G1216">
        <v>4</v>
      </c>
      <c r="H1216" s="1">
        <v>3637794594</v>
      </c>
      <c r="I1216" t="s">
        <v>803</v>
      </c>
      <c r="J1216" t="s">
        <v>804</v>
      </c>
      <c r="K1216" t="e">
        <f>VLOOKUP(DataMiner[[#This Row],[CodeIATA]],Geopositionnement[],5,FALSE)</f>
        <v>#N/A</v>
      </c>
      <c r="L1216" t="e">
        <f>VLOOKUP(DataMiner[[#This Row],[CodeIATA]],Geopositionnement[],6,FALSE)</f>
        <v>#N/A</v>
      </c>
    </row>
    <row r="1217" spans="1:12" x14ac:dyDescent="0.25">
      <c r="A1217" t="s">
        <v>9923</v>
      </c>
      <c r="B1217" t="s">
        <v>9924</v>
      </c>
      <c r="D1217" t="s">
        <v>9925</v>
      </c>
      <c r="E1217" t="s">
        <v>9730</v>
      </c>
      <c r="F1217" t="s">
        <v>9926</v>
      </c>
      <c r="G1217">
        <v>7</v>
      </c>
      <c r="H1217" s="1">
        <v>3639056916</v>
      </c>
      <c r="I1217" t="s">
        <v>9732</v>
      </c>
      <c r="J1217" t="s">
        <v>9733</v>
      </c>
      <c r="K1217" t="e">
        <f>VLOOKUP(DataMiner[[#This Row],[CodeIATA]],Geopositionnement[],5,FALSE)</f>
        <v>#N/A</v>
      </c>
      <c r="L1217" t="e">
        <f>VLOOKUP(DataMiner[[#This Row],[CodeIATA]],Geopositionnement[],6,FALSE)</f>
        <v>#N/A</v>
      </c>
    </row>
    <row r="1218" spans="1:12" x14ac:dyDescent="0.25">
      <c r="A1218" t="s">
        <v>5324</v>
      </c>
      <c r="B1218" t="s">
        <v>5325</v>
      </c>
      <c r="C1218" t="s">
        <v>4550</v>
      </c>
      <c r="D1218" t="s">
        <v>5326</v>
      </c>
      <c r="E1218" t="s">
        <v>4303</v>
      </c>
      <c r="F1218" t="s">
        <v>5327</v>
      </c>
      <c r="G1218">
        <v>4</v>
      </c>
      <c r="H1218" s="1">
        <v>3639526086</v>
      </c>
      <c r="I1218" t="s">
        <v>4305</v>
      </c>
      <c r="J1218" t="s">
        <v>4306</v>
      </c>
      <c r="K1218" t="str">
        <f>VLOOKUP(DataMiner[[#This Row],[CodeIATA]],Geopositionnement[],5,FALSE)</f>
        <v>64.512203</v>
      </c>
      <c r="L1218" t="str">
        <f>VLOOKUP(DataMiner[[#This Row],[CodeIATA]],Geopositionnement[],6,FALSE)</f>
        <v>-165.445247</v>
      </c>
    </row>
    <row r="1219" spans="1:12" x14ac:dyDescent="0.25">
      <c r="A1219" t="s">
        <v>5308</v>
      </c>
      <c r="B1219" t="s">
        <v>5309</v>
      </c>
      <c r="C1219" t="s">
        <v>4352</v>
      </c>
      <c r="D1219" t="s">
        <v>5310</v>
      </c>
      <c r="E1219" t="s">
        <v>4303</v>
      </c>
      <c r="F1219" t="s">
        <v>5311</v>
      </c>
      <c r="G1219">
        <v>4</v>
      </c>
      <c r="H1219" s="1">
        <v>3640202204</v>
      </c>
      <c r="I1219" t="s">
        <v>4305</v>
      </c>
      <c r="J1219" t="s">
        <v>4306</v>
      </c>
      <c r="K1219" t="str">
        <f>VLOOKUP(DataMiner[[#This Row],[CodeIATA]],Geopositionnement[],5,FALSE)</f>
        <v>35.635278</v>
      </c>
      <c r="L1219" t="str">
        <f>VLOOKUP(DataMiner[[#This Row],[CodeIATA]],Geopositionnement[],6,FALSE)</f>
        <v>-77.385278</v>
      </c>
    </row>
    <row r="1220" spans="1:12" x14ac:dyDescent="0.25">
      <c r="A1220" t="s">
        <v>365</v>
      </c>
      <c r="B1220" t="s">
        <v>366</v>
      </c>
      <c r="D1220" t="s">
        <v>367</v>
      </c>
      <c r="E1220" t="s">
        <v>270</v>
      </c>
      <c r="F1220" t="s">
        <v>368</v>
      </c>
      <c r="G1220">
        <v>7</v>
      </c>
      <c r="H1220" s="1">
        <v>3640620039</v>
      </c>
      <c r="I1220" t="s">
        <v>272</v>
      </c>
      <c r="J1220" t="s">
        <v>273</v>
      </c>
      <c r="K1220" t="str">
        <f>VLOOKUP(DataMiner[[#This Row],[CodeIATA]],Geopositionnement[],5,FALSE)</f>
        <v>53.918167</v>
      </c>
      <c r="L1220" t="str">
        <f>VLOOKUP(DataMiner[[#This Row],[CodeIATA]],Geopositionnement[],6,FALSE)</f>
        <v>12.278333</v>
      </c>
    </row>
    <row r="1221" spans="1:12" x14ac:dyDescent="0.25">
      <c r="A1221" t="s">
        <v>3811</v>
      </c>
      <c r="B1221" t="s">
        <v>3812</v>
      </c>
      <c r="D1221" t="s">
        <v>3813</v>
      </c>
      <c r="E1221" t="s">
        <v>3799</v>
      </c>
      <c r="F1221" t="s">
        <v>3814</v>
      </c>
      <c r="G1221">
        <v>6</v>
      </c>
      <c r="H1221" s="1">
        <v>3640954527</v>
      </c>
      <c r="I1221" t="s">
        <v>3801</v>
      </c>
      <c r="J1221" t="s">
        <v>3802</v>
      </c>
      <c r="K1221" t="str">
        <f>VLOOKUP(DataMiner[[#This Row],[CodeIATA]],Geopositionnement[],5,FALSE)</f>
        <v>45.216889</v>
      </c>
      <c r="L1221" t="str">
        <f>VLOOKUP(DataMiner[[#This Row],[CodeIATA]],Geopositionnement[],6,FALSE)</f>
        <v>14.570267</v>
      </c>
    </row>
    <row r="1222" spans="1:12" x14ac:dyDescent="0.25">
      <c r="A1222" t="s">
        <v>6841</v>
      </c>
      <c r="B1222" t="s">
        <v>6842</v>
      </c>
      <c r="D1222" t="s">
        <v>6843</v>
      </c>
      <c r="E1222" t="s">
        <v>6665</v>
      </c>
      <c r="F1222" t="s">
        <v>6844</v>
      </c>
      <c r="G1222">
        <v>6</v>
      </c>
      <c r="H1222" s="1">
        <v>3641803119</v>
      </c>
      <c r="I1222" t="s">
        <v>6667</v>
      </c>
      <c r="J1222" t="s">
        <v>6668</v>
      </c>
      <c r="K1222" t="str">
        <f>VLOOKUP(DataMiner[[#This Row],[CodeIATA]],Geopositionnement[],5,FALSE)</f>
        <v>13.632492</v>
      </c>
      <c r="L1222" t="str">
        <f>VLOOKUP(DataMiner[[#This Row],[CodeIATA]],Geopositionnement[],6,FALSE)</f>
        <v>79.543256</v>
      </c>
    </row>
    <row r="1223" spans="1:12" x14ac:dyDescent="0.25">
      <c r="A1223" t="s">
        <v>5265</v>
      </c>
      <c r="B1223" t="s">
        <v>5266</v>
      </c>
      <c r="C1223" t="s">
        <v>4870</v>
      </c>
      <c r="D1223" t="s">
        <v>5267</v>
      </c>
      <c r="E1223" t="s">
        <v>4303</v>
      </c>
      <c r="F1223" t="s">
        <v>5268</v>
      </c>
      <c r="G1223">
        <v>6</v>
      </c>
      <c r="H1223" s="1">
        <v>3642447775</v>
      </c>
      <c r="I1223" t="s">
        <v>4305</v>
      </c>
      <c r="J1223" t="s">
        <v>4306</v>
      </c>
      <c r="K1223" t="str">
        <f>VLOOKUP(DataMiner[[#This Row],[CodeIATA]],Geopositionnement[],5,FALSE)</f>
        <v>48.259378</v>
      </c>
      <c r="L1223" t="str">
        <f>VLOOKUP(DataMiner[[#This Row],[CodeIATA]],Geopositionnement[],6,FALSE)</f>
        <v>-101.280333</v>
      </c>
    </row>
    <row r="1224" spans="1:12" x14ac:dyDescent="0.25">
      <c r="A1224" t="s">
        <v>2955</v>
      </c>
      <c r="B1224" t="s">
        <v>2956</v>
      </c>
      <c r="D1224" t="s">
        <v>2957</v>
      </c>
      <c r="E1224" t="s">
        <v>2916</v>
      </c>
      <c r="F1224" t="s">
        <v>2958</v>
      </c>
      <c r="G1224">
        <v>6</v>
      </c>
      <c r="H1224" s="1">
        <v>3642554527</v>
      </c>
      <c r="I1224" t="s">
        <v>2918</v>
      </c>
      <c r="J1224" t="s">
        <v>2919</v>
      </c>
      <c r="K1224" t="str">
        <f>VLOOKUP(DataMiner[[#This Row],[CodeIATA]],Geopositionnement[],5,FALSE)</f>
        <v>25.649444</v>
      </c>
      <c r="L1224" t="str">
        <f>VLOOKUP(DataMiner[[#This Row],[CodeIATA]],Geopositionnement[],6,FALSE)</f>
        <v>100.319444</v>
      </c>
    </row>
    <row r="1225" spans="1:12" x14ac:dyDescent="0.25">
      <c r="A1225" t="s">
        <v>4007</v>
      </c>
      <c r="B1225" t="s">
        <v>4008</v>
      </c>
      <c r="D1225" t="s">
        <v>4009</v>
      </c>
      <c r="E1225" t="s">
        <v>3967</v>
      </c>
      <c r="F1225" t="s">
        <v>4010</v>
      </c>
      <c r="G1225">
        <v>10</v>
      </c>
      <c r="H1225" s="1">
        <v>3642806276</v>
      </c>
      <c r="I1225" t="s">
        <v>3969</v>
      </c>
      <c r="J1225" t="s">
        <v>3970</v>
      </c>
      <c r="K1225" t="str">
        <f>VLOOKUP(DataMiner[[#This Row],[CodeIATA]],Geopositionnement[],5,FALSE)</f>
        <v>29.587778</v>
      </c>
      <c r="L1225" t="str">
        <f>VLOOKUP(DataMiner[[#This Row],[CodeIATA]],Geopositionnement[],6,FALSE)</f>
        <v>34.778056</v>
      </c>
    </row>
    <row r="1226" spans="1:12" x14ac:dyDescent="0.25">
      <c r="A1226" t="s">
        <v>9071</v>
      </c>
      <c r="B1226" t="s">
        <v>9072</v>
      </c>
      <c r="D1226" t="s">
        <v>9073</v>
      </c>
      <c r="E1226" t="s">
        <v>8991</v>
      </c>
      <c r="F1226" t="s">
        <v>9074</v>
      </c>
      <c r="G1226">
        <v>4</v>
      </c>
      <c r="H1226" s="1">
        <v>3643253029</v>
      </c>
      <c r="I1226" t="s">
        <v>8993</v>
      </c>
      <c r="J1226" t="s">
        <v>8994</v>
      </c>
      <c r="K1226" t="str">
        <f>VLOOKUP(DataMiner[[#This Row],[CodeIATA]],Geopositionnement[],5,FALSE)</f>
        <v>8.601261</v>
      </c>
      <c r="L1226" t="str">
        <f>VLOOKUP(DataMiner[[#This Row],[CodeIATA]],Geopositionnement[],6,FALSE)</f>
        <v>123.334481</v>
      </c>
    </row>
    <row r="1227" spans="1:12" x14ac:dyDescent="0.25">
      <c r="A1227" t="s">
        <v>3318</v>
      </c>
      <c r="B1227" t="s">
        <v>3319</v>
      </c>
      <c r="D1227" t="s">
        <v>3320</v>
      </c>
      <c r="E1227" t="s">
        <v>2916</v>
      </c>
      <c r="F1227" t="s">
        <v>3321</v>
      </c>
      <c r="G1227">
        <v>10</v>
      </c>
      <c r="H1227" s="1">
        <v>3644265664</v>
      </c>
      <c r="I1227" t="s">
        <v>2918</v>
      </c>
      <c r="J1227" t="s">
        <v>2919</v>
      </c>
      <c r="K1227" t="str">
        <f>VLOOKUP(DataMiner[[#This Row],[CodeIATA]],Geopositionnement[],5,FALSE)</f>
        <v>27.7936</v>
      </c>
      <c r="L1227" t="str">
        <f>VLOOKUP(DataMiner[[#This Row],[CodeIATA]],Geopositionnement[],6,FALSE)</f>
        <v>99.6772</v>
      </c>
    </row>
    <row r="1228" spans="1:12" x14ac:dyDescent="0.25">
      <c r="A1228" t="s">
        <v>85</v>
      </c>
      <c r="B1228" t="s">
        <v>86</v>
      </c>
      <c r="D1228" t="s">
        <v>87</v>
      </c>
      <c r="E1228" t="s">
        <v>58</v>
      </c>
      <c r="F1228" t="s">
        <v>88</v>
      </c>
      <c r="G1228">
        <v>9</v>
      </c>
      <c r="H1228" s="1">
        <v>3645591066</v>
      </c>
      <c r="I1228" t="s">
        <v>60</v>
      </c>
      <c r="J1228" t="s">
        <v>61</v>
      </c>
      <c r="K1228" t="str">
        <f>VLOOKUP(DataMiner[[#This Row],[CodeIATA]],Geopositionnement[],5,FALSE)</f>
        <v>-25.3832</v>
      </c>
      <c r="L1228" t="str">
        <f>VLOOKUP(DataMiner[[#This Row],[CodeIATA]],Geopositionnement[],6,FALSE)</f>
        <v>31.1056</v>
      </c>
    </row>
    <row r="1229" spans="1:12" x14ac:dyDescent="0.25">
      <c r="A1229" t="s">
        <v>3746</v>
      </c>
      <c r="B1229" t="s">
        <v>3747</v>
      </c>
      <c r="D1229" t="s">
        <v>3748</v>
      </c>
      <c r="E1229" t="s">
        <v>3707</v>
      </c>
      <c r="F1229" t="s">
        <v>3749</v>
      </c>
      <c r="G1229">
        <v>7</v>
      </c>
      <c r="H1229" s="1">
        <v>3646125396</v>
      </c>
      <c r="I1229" t="s">
        <v>3709</v>
      </c>
      <c r="J1229" t="s">
        <v>3710</v>
      </c>
      <c r="K1229" t="str">
        <f>VLOOKUP(DataMiner[[#This Row],[CodeIATA]],Geopositionnement[],5,FALSE)</f>
        <v>35.088543</v>
      </c>
      <c r="L1229" t="str">
        <f>VLOOKUP(DataMiner[[#This Row],[CodeIATA]],Geopositionnement[],6,FALSE)</f>
        <v>128.07037</v>
      </c>
    </row>
    <row r="1230" spans="1:12" x14ac:dyDescent="0.25">
      <c r="A1230" t="s">
        <v>11043</v>
      </c>
      <c r="B1230" t="s">
        <v>11044</v>
      </c>
      <c r="D1230" t="s">
        <v>11045</v>
      </c>
      <c r="E1230" t="s">
        <v>11035</v>
      </c>
      <c r="F1230" t="s">
        <v>11046</v>
      </c>
      <c r="G1230">
        <v>9</v>
      </c>
      <c r="H1230" s="1">
        <v>3649096101</v>
      </c>
      <c r="I1230" t="s">
        <v>11037</v>
      </c>
      <c r="J1230" t="s">
        <v>11038</v>
      </c>
      <c r="K1230" t="str">
        <f>VLOOKUP(DataMiner[[#This Row],[CodeIATA]],Geopositionnement[],5,FALSE)</f>
        <v>14.662639</v>
      </c>
      <c r="L1230" t="str">
        <f>VLOOKUP(DataMiner[[#This Row],[CodeIATA]],Geopositionnement[],6,FALSE)</f>
        <v>49.375028</v>
      </c>
    </row>
    <row r="1231" spans="1:12" x14ac:dyDescent="0.25">
      <c r="A1231" t="s">
        <v>2150</v>
      </c>
      <c r="B1231" t="s">
        <v>2151</v>
      </c>
      <c r="C1231" t="s">
        <v>2030</v>
      </c>
      <c r="D1231" t="s">
        <v>2152</v>
      </c>
      <c r="E1231" t="s">
        <v>1903</v>
      </c>
      <c r="F1231" t="s">
        <v>2153</v>
      </c>
      <c r="G1231">
        <v>1</v>
      </c>
      <c r="H1231" s="1">
        <v>3649195517</v>
      </c>
      <c r="I1231" t="s">
        <v>1905</v>
      </c>
      <c r="J1231" t="s">
        <v>1906</v>
      </c>
      <c r="K1231" t="str">
        <f>VLOOKUP(DataMiner[[#This Row],[CodeIATA]],Geopositionnement[],5,FALSE)</f>
        <v>61.094166</v>
      </c>
      <c r="L1231" t="str">
        <f>VLOOKUP(DataMiner[[#This Row],[CodeIATA]],Geopositionnement[],6,FALSE)</f>
        <v>-94.070833</v>
      </c>
    </row>
    <row r="1232" spans="1:12" x14ac:dyDescent="0.25">
      <c r="A1232" t="s">
        <v>5284</v>
      </c>
      <c r="B1232" t="s">
        <v>5285</v>
      </c>
      <c r="C1232" t="s">
        <v>4357</v>
      </c>
      <c r="D1232" t="s">
        <v>5286</v>
      </c>
      <c r="E1232" t="s">
        <v>4303</v>
      </c>
      <c r="F1232" t="s">
        <v>5287</v>
      </c>
      <c r="G1232">
        <v>5</v>
      </c>
      <c r="H1232" s="1">
        <v>3649788405</v>
      </c>
      <c r="I1232" t="s">
        <v>4305</v>
      </c>
      <c r="J1232" t="s">
        <v>4306</v>
      </c>
      <c r="K1232" t="e">
        <f>VLOOKUP(DataMiner[[#This Row],[CodeIATA]],Geopositionnement[],5,FALSE)</f>
        <v>#N/A</v>
      </c>
      <c r="L1232" t="e">
        <f>VLOOKUP(DataMiner[[#This Row],[CodeIATA]],Geopositionnement[],6,FALSE)</f>
        <v>#N/A</v>
      </c>
    </row>
    <row r="1233" spans="1:12" x14ac:dyDescent="0.25">
      <c r="A1233" t="s">
        <v>9835</v>
      </c>
      <c r="B1233" t="s">
        <v>9836</v>
      </c>
      <c r="D1233" t="s">
        <v>9837</v>
      </c>
      <c r="E1233" t="s">
        <v>9730</v>
      </c>
      <c r="F1233" t="s">
        <v>9838</v>
      </c>
      <c r="G1233">
        <v>7</v>
      </c>
      <c r="H1233" s="1">
        <v>3649882972</v>
      </c>
      <c r="I1233" t="s">
        <v>9732</v>
      </c>
      <c r="J1233" t="s">
        <v>9733</v>
      </c>
      <c r="K1233" t="str">
        <f>VLOOKUP(DataMiner[[#This Row],[CodeIATA]],Geopositionnement[],5,FALSE)</f>
        <v>62.18</v>
      </c>
      <c r="L1233" t="str">
        <f>VLOOKUP(DataMiner[[#This Row],[CodeIATA]],Geopositionnement[],6,FALSE)</f>
        <v>74.53</v>
      </c>
    </row>
    <row r="1234" spans="1:12" x14ac:dyDescent="0.25">
      <c r="A1234" t="s">
        <v>2838</v>
      </c>
      <c r="B1234" t="s">
        <v>2839</v>
      </c>
      <c r="D1234" t="s">
        <v>2840</v>
      </c>
      <c r="E1234" t="s">
        <v>2814</v>
      </c>
      <c r="F1234" t="s">
        <v>2841</v>
      </c>
      <c r="G1234">
        <v>4</v>
      </c>
      <c r="H1234" s="1">
        <v>3651196437</v>
      </c>
      <c r="I1234" t="s">
        <v>2816</v>
      </c>
      <c r="J1234" t="s">
        <v>2817</v>
      </c>
      <c r="K1234" t="str">
        <f>VLOOKUP(DataMiner[[#This Row],[CodeIATA]],Geopositionnement[],5,FALSE)</f>
        <v>16.833689</v>
      </c>
      <c r="L1234" t="str">
        <f>VLOOKUP(DataMiner[[#This Row],[CodeIATA]],Geopositionnement[],6,FALSE)</f>
        <v>-25.054661</v>
      </c>
    </row>
    <row r="1235" spans="1:12" x14ac:dyDescent="0.25">
      <c r="A1235" t="s">
        <v>5261</v>
      </c>
      <c r="B1235" t="s">
        <v>5262</v>
      </c>
      <c r="C1235" t="s">
        <v>4329</v>
      </c>
      <c r="D1235" t="s">
        <v>5263</v>
      </c>
      <c r="E1235" t="s">
        <v>4303</v>
      </c>
      <c r="F1235" t="s">
        <v>5264</v>
      </c>
      <c r="G1235">
        <v>10</v>
      </c>
      <c r="H1235" s="1">
        <v>3651256130</v>
      </c>
      <c r="I1235" t="s">
        <v>4305</v>
      </c>
      <c r="J1235" t="s">
        <v>4306</v>
      </c>
      <c r="K1235" t="str">
        <f>VLOOKUP(DataMiner[[#This Row],[CodeIATA]],Geopositionnement[],5,FALSE)</f>
        <v>44.650944</v>
      </c>
      <c r="L1235" t="str">
        <f>VLOOKUP(DataMiner[[#This Row],[CodeIATA]],Geopositionnement[],6,FALSE)</f>
        <v>-73.468139</v>
      </c>
    </row>
    <row r="1236" spans="1:12" x14ac:dyDescent="0.25">
      <c r="A1236" t="s">
        <v>5340</v>
      </c>
      <c r="B1236" t="s">
        <v>5341</v>
      </c>
      <c r="C1236" t="s">
        <v>817</v>
      </c>
      <c r="D1236" t="s">
        <v>5342</v>
      </c>
      <c r="E1236" t="s">
        <v>4303</v>
      </c>
      <c r="F1236" t="s">
        <v>5343</v>
      </c>
      <c r="G1236">
        <v>3</v>
      </c>
      <c r="H1236" s="1">
        <v>3651631791</v>
      </c>
      <c r="I1236" t="s">
        <v>4305</v>
      </c>
      <c r="J1236" t="s">
        <v>4306</v>
      </c>
      <c r="K1236" t="e">
        <f>VLOOKUP(DataMiner[[#This Row],[CodeIATA]],Geopositionnement[],5,FALSE)</f>
        <v>#N/A</v>
      </c>
      <c r="L1236" t="e">
        <f>VLOOKUP(DataMiner[[#This Row],[CodeIATA]],Geopositionnement[],6,FALSE)</f>
        <v>#N/A</v>
      </c>
    </row>
    <row r="1237" spans="1:12" x14ac:dyDescent="0.25">
      <c r="A1237" t="s">
        <v>8279</v>
      </c>
      <c r="B1237" t="s">
        <v>8280</v>
      </c>
      <c r="D1237" t="s">
        <v>8281</v>
      </c>
      <c r="E1237" t="s">
        <v>8133</v>
      </c>
      <c r="F1237" t="s">
        <v>8282</v>
      </c>
      <c r="G1237">
        <v>4</v>
      </c>
      <c r="H1237" s="1">
        <v>3652285007</v>
      </c>
      <c r="I1237" t="s">
        <v>8135</v>
      </c>
      <c r="J1237" t="s">
        <v>8136</v>
      </c>
      <c r="K1237" t="str">
        <f>VLOOKUP(DataMiner[[#This Row],[CodeIATA]],Geopositionnement[],5,FALSE)</f>
        <v>14.794339</v>
      </c>
      <c r="L1237" t="str">
        <f>VLOOKUP(DataMiner[[#This Row],[CodeIATA]],Geopositionnement[],6,FALSE)</f>
        <v>-92.370025</v>
      </c>
    </row>
    <row r="1238" spans="1:12" x14ac:dyDescent="0.25">
      <c r="A1238" t="s">
        <v>8632</v>
      </c>
      <c r="B1238" t="s">
        <v>8633</v>
      </c>
      <c r="D1238" t="s">
        <v>8634</v>
      </c>
      <c r="E1238" t="s">
        <v>8617</v>
      </c>
      <c r="F1238" t="s">
        <v>8635</v>
      </c>
      <c r="G1238">
        <v>1</v>
      </c>
      <c r="H1238" s="1">
        <v>3653617529</v>
      </c>
      <c r="I1238" t="s">
        <v>8619</v>
      </c>
      <c r="J1238" t="s">
        <v>8620</v>
      </c>
      <c r="K1238" t="str">
        <f>VLOOKUP(DataMiner[[#This Row],[CodeIATA]],Geopositionnement[],5,FALSE)</f>
        <v>-21.481678</v>
      </c>
      <c r="L1238" t="str">
        <f>VLOOKUP(DataMiner[[#This Row],[CodeIATA]],Geopositionnement[],6,FALSE)</f>
        <v>168.037508</v>
      </c>
    </row>
    <row r="1239" spans="1:12" x14ac:dyDescent="0.25">
      <c r="A1239" t="s">
        <v>3957</v>
      </c>
      <c r="B1239" t="s">
        <v>3958</v>
      </c>
      <c r="D1239" t="s">
        <v>3959</v>
      </c>
      <c r="E1239" t="s">
        <v>3960</v>
      </c>
      <c r="F1239" t="s">
        <v>3961</v>
      </c>
      <c r="G1239">
        <v>10</v>
      </c>
      <c r="H1239" s="1">
        <v>3653871351</v>
      </c>
      <c r="I1239" t="s">
        <v>3962</v>
      </c>
      <c r="J1239" t="s">
        <v>3963</v>
      </c>
      <c r="K1239" t="str">
        <f>VLOOKUP(DataMiner[[#This Row],[CodeIATA]],Geopositionnement[],5,FALSE)</f>
        <v>15.547028</v>
      </c>
      <c r="L1239" t="str">
        <f>VLOOKUP(DataMiner[[#This Row],[CodeIATA]],Geopositionnement[],6,FALSE)</f>
        <v>-61.3</v>
      </c>
    </row>
    <row r="1240" spans="1:12" x14ac:dyDescent="0.25">
      <c r="A1240" t="s">
        <v>7617</v>
      </c>
      <c r="B1240" t="s">
        <v>7618</v>
      </c>
      <c r="D1240" t="s">
        <v>7619</v>
      </c>
      <c r="E1240" t="s">
        <v>7609</v>
      </c>
      <c r="F1240" t="s">
        <v>7620</v>
      </c>
      <c r="G1240">
        <v>9</v>
      </c>
      <c r="H1240" s="1">
        <v>3653907649</v>
      </c>
      <c r="I1240" t="s">
        <v>7611</v>
      </c>
      <c r="J1240" t="s">
        <v>7612</v>
      </c>
      <c r="K1240" t="str">
        <f>VLOOKUP(DataMiner[[#This Row],[CodeIATA]],Geopositionnement[],5,FALSE)</f>
        <v>50.245833</v>
      </c>
      <c r="L1240" t="str">
        <f>VLOOKUP(DataMiner[[#This Row],[CodeIATA]],Geopositionnement[],6,FALSE)</f>
        <v>57.206667</v>
      </c>
    </row>
    <row r="1241" spans="1:12" x14ac:dyDescent="0.25">
      <c r="A1241" t="s">
        <v>2082</v>
      </c>
      <c r="B1241" t="s">
        <v>2083</v>
      </c>
      <c r="C1241" t="s">
        <v>1948</v>
      </c>
      <c r="D1241" t="s">
        <v>2084</v>
      </c>
      <c r="E1241" t="s">
        <v>1903</v>
      </c>
      <c r="F1241" t="s">
        <v>2085</v>
      </c>
      <c r="G1241">
        <v>4</v>
      </c>
      <c r="H1241" s="1">
        <v>3654829284</v>
      </c>
      <c r="I1241" t="s">
        <v>1905</v>
      </c>
      <c r="J1241" t="s">
        <v>1906</v>
      </c>
      <c r="K1241" t="str">
        <f>VLOOKUP(DataMiner[[#This Row],[CodeIATA]],Geopositionnement[],5,FALSE)</f>
        <v>52.921944</v>
      </c>
      <c r="L1241" t="str">
        <f>VLOOKUP(DataMiner[[#This Row],[CodeIATA]],Geopositionnement[],6,FALSE)</f>
        <v>-66.864444</v>
      </c>
    </row>
    <row r="1242" spans="1:12" x14ac:dyDescent="0.25">
      <c r="A1242" t="s">
        <v>9422</v>
      </c>
      <c r="B1242" t="s">
        <v>9423</v>
      </c>
      <c r="D1242" t="s">
        <v>9424</v>
      </c>
      <c r="E1242" t="s">
        <v>9378</v>
      </c>
      <c r="F1242" t="s">
        <v>9425</v>
      </c>
      <c r="G1242">
        <v>6</v>
      </c>
      <c r="H1242" s="1">
        <v>3655616164</v>
      </c>
      <c r="I1242" t="s">
        <v>9380</v>
      </c>
      <c r="J1242" t="s">
        <v>9381</v>
      </c>
      <c r="K1242" t="str">
        <f>VLOOKUP(DataMiner[[#This Row],[CodeIATA]],Geopositionnement[],5,FALSE)</f>
        <v>-18.053333</v>
      </c>
      <c r="L1242" t="str">
        <f>VLOOKUP(DataMiner[[#This Row],[CodeIATA]],Geopositionnement[],6,FALSE)</f>
        <v>-70.275833</v>
      </c>
    </row>
    <row r="1243" spans="1:12" x14ac:dyDescent="0.25">
      <c r="A1243" t="s">
        <v>5932</v>
      </c>
      <c r="B1243" t="s">
        <v>5933</v>
      </c>
      <c r="C1243" t="s">
        <v>4596</v>
      </c>
      <c r="D1243" t="s">
        <v>5934</v>
      </c>
      <c r="E1243" t="s">
        <v>4303</v>
      </c>
      <c r="F1243" t="s">
        <v>5935</v>
      </c>
      <c r="G1243">
        <v>7</v>
      </c>
      <c r="H1243" s="1">
        <v>3655651249</v>
      </c>
      <c r="I1243" t="s">
        <v>4305</v>
      </c>
      <c r="J1243" t="s">
        <v>4306</v>
      </c>
      <c r="K1243" t="e">
        <f>VLOOKUP(DataMiner[[#This Row],[CodeIATA]],Geopositionnement[],5,FALSE)</f>
        <v>#N/A</v>
      </c>
      <c r="L1243" t="e">
        <f>VLOOKUP(DataMiner[[#This Row],[CodeIATA]],Geopositionnement[],6,FALSE)</f>
        <v>#N/A</v>
      </c>
    </row>
    <row r="1244" spans="1:12" x14ac:dyDescent="0.25">
      <c r="A1244" t="s">
        <v>5249</v>
      </c>
      <c r="B1244" t="s">
        <v>5250</v>
      </c>
      <c r="C1244" t="s">
        <v>4935</v>
      </c>
      <c r="D1244" t="s">
        <v>5251</v>
      </c>
      <c r="E1244" t="s">
        <v>4303</v>
      </c>
      <c r="F1244" t="s">
        <v>5252</v>
      </c>
      <c r="G1244">
        <v>9</v>
      </c>
      <c r="H1244" s="1">
        <v>3655779541</v>
      </c>
      <c r="I1244" t="s">
        <v>4305</v>
      </c>
      <c r="J1244" t="s">
        <v>4306</v>
      </c>
      <c r="K1244" t="e">
        <f>VLOOKUP(DataMiner[[#This Row],[CodeIATA]],Geopositionnement[],5,FALSE)</f>
        <v>#N/A</v>
      </c>
      <c r="L1244" t="e">
        <f>VLOOKUP(DataMiner[[#This Row],[CodeIATA]],Geopositionnement[],6,FALSE)</f>
        <v>#N/A</v>
      </c>
    </row>
    <row r="1245" spans="1:12" x14ac:dyDescent="0.25">
      <c r="A1245" t="s">
        <v>7515</v>
      </c>
      <c r="B1245" t="s">
        <v>7516</v>
      </c>
      <c r="D1245" t="s">
        <v>7517</v>
      </c>
      <c r="E1245" t="s">
        <v>7398</v>
      </c>
      <c r="F1245" t="s">
        <v>7518</v>
      </c>
      <c r="G1245">
        <v>4</v>
      </c>
      <c r="H1245" s="1">
        <v>3659164402</v>
      </c>
      <c r="I1245" t="s">
        <v>7400</v>
      </c>
      <c r="J1245" t="s">
        <v>7401</v>
      </c>
      <c r="K1245" t="e">
        <f>VLOOKUP(DataMiner[[#This Row],[CodeIATA]],Geopositionnement[],5,FALSE)</f>
        <v>#N/A</v>
      </c>
      <c r="L1245" t="e">
        <f>VLOOKUP(DataMiner[[#This Row],[CodeIATA]],Geopositionnement[],6,FALSE)</f>
        <v>#N/A</v>
      </c>
    </row>
    <row r="1246" spans="1:12" x14ac:dyDescent="0.25">
      <c r="A1246" t="s">
        <v>892</v>
      </c>
      <c r="B1246" t="s">
        <v>893</v>
      </c>
      <c r="C1246" t="s">
        <v>812</v>
      </c>
      <c r="D1246" t="s">
        <v>894</v>
      </c>
      <c r="E1246" t="s">
        <v>801</v>
      </c>
      <c r="F1246" t="s">
        <v>895</v>
      </c>
      <c r="G1246">
        <v>4</v>
      </c>
      <c r="H1246" s="1">
        <v>3659171763</v>
      </c>
      <c r="I1246" t="s">
        <v>803</v>
      </c>
      <c r="J1246" t="s">
        <v>804</v>
      </c>
      <c r="K1246" t="str">
        <f>VLOOKUP(DataMiner[[#This Row],[CodeIATA]],Geopositionnement[],5,FALSE)</f>
        <v>-25.318889</v>
      </c>
      <c r="L1246" t="str">
        <f>VLOOKUP(DataMiner[[#This Row],[CodeIATA]],Geopositionnement[],6,FALSE)</f>
        <v>152.880278</v>
      </c>
    </row>
    <row r="1247" spans="1:12" x14ac:dyDescent="0.25">
      <c r="A1247" t="s">
        <v>4253</v>
      </c>
      <c r="B1247" t="s">
        <v>4254</v>
      </c>
      <c r="D1247" t="s">
        <v>4255</v>
      </c>
      <c r="E1247" t="s">
        <v>4094</v>
      </c>
      <c r="F1247" t="s">
        <v>4256</v>
      </c>
      <c r="G1247">
        <v>5</v>
      </c>
      <c r="H1247" s="1">
        <v>3660512789</v>
      </c>
      <c r="I1247" t="s">
        <v>4096</v>
      </c>
      <c r="J1247" t="s">
        <v>4097</v>
      </c>
      <c r="K1247" t="str">
        <f>VLOOKUP(DataMiner[[#This Row],[CodeIATA]],Geopositionnement[],5,FALSE)</f>
        <v>42.589</v>
      </c>
      <c r="L1247" t="str">
        <f>VLOOKUP(DataMiner[[#This Row],[CodeIATA]],Geopositionnement[],6,FALSE)</f>
        <v>-5.655556</v>
      </c>
    </row>
    <row r="1248" spans="1:12" x14ac:dyDescent="0.25">
      <c r="A1248" t="s">
        <v>6580</v>
      </c>
      <c r="B1248" t="s">
        <v>6581</v>
      </c>
      <c r="D1248" t="s">
        <v>6582</v>
      </c>
      <c r="E1248" t="s">
        <v>6568</v>
      </c>
      <c r="F1248" t="s">
        <v>6583</v>
      </c>
      <c r="G1248">
        <v>5</v>
      </c>
      <c r="H1248" s="1">
        <v>3662236893</v>
      </c>
      <c r="I1248" t="s">
        <v>6570</v>
      </c>
      <c r="J1248" t="s">
        <v>6571</v>
      </c>
      <c r="K1248" t="str">
        <f>VLOOKUP(DataMiner[[#This Row],[CodeIATA]],Geopositionnement[],5,FALSE)</f>
        <v>16.316814</v>
      </c>
      <c r="L1248" t="str">
        <f>VLOOKUP(DataMiner[[#This Row],[CodeIATA]],Geopositionnement[],6,FALSE)</f>
        <v>-86.522961</v>
      </c>
    </row>
    <row r="1249" spans="1:12" x14ac:dyDescent="0.25">
      <c r="A1249" t="s">
        <v>9418</v>
      </c>
      <c r="B1249" t="s">
        <v>9419</v>
      </c>
      <c r="D1249" t="s">
        <v>9420</v>
      </c>
      <c r="E1249" t="s">
        <v>9378</v>
      </c>
      <c r="F1249" t="s">
        <v>9421</v>
      </c>
      <c r="G1249">
        <v>10</v>
      </c>
      <c r="H1249" s="1">
        <v>3662885972</v>
      </c>
      <c r="I1249" t="s">
        <v>9380</v>
      </c>
      <c r="J1249" t="s">
        <v>9381</v>
      </c>
      <c r="K1249" t="str">
        <f>VLOOKUP(DataMiner[[#This Row],[CodeIATA]],Geopositionnement[],5,FALSE)</f>
        <v>-12.613611</v>
      </c>
      <c r="L1249" t="str">
        <f>VLOOKUP(DataMiner[[#This Row],[CodeIATA]],Geopositionnement[],6,FALSE)</f>
        <v>-69.228611</v>
      </c>
    </row>
    <row r="1250" spans="1:12" x14ac:dyDescent="0.25">
      <c r="A1250" t="s">
        <v>10407</v>
      </c>
      <c r="B1250" t="s">
        <v>10408</v>
      </c>
      <c r="D1250" t="s">
        <v>10409</v>
      </c>
      <c r="E1250" t="s">
        <v>10327</v>
      </c>
      <c r="F1250" t="s">
        <v>10410</v>
      </c>
      <c r="G1250">
        <v>5</v>
      </c>
      <c r="H1250" s="1">
        <v>3663278887</v>
      </c>
      <c r="I1250" t="s">
        <v>10329</v>
      </c>
      <c r="J1250" t="s">
        <v>10330</v>
      </c>
      <c r="K1250" t="str">
        <f>VLOOKUP(DataMiner[[#This Row],[CodeIATA]],Geopositionnement[],5,FALSE)</f>
        <v>56.929144</v>
      </c>
      <c r="L1250" t="str">
        <f>VLOOKUP(DataMiner[[#This Row],[CodeIATA]],Geopositionnement[],6,FALSE)</f>
        <v>14.727994</v>
      </c>
    </row>
    <row r="1251" spans="1:12" x14ac:dyDescent="0.25">
      <c r="A1251" t="s">
        <v>5292</v>
      </c>
      <c r="B1251" t="s">
        <v>5293</v>
      </c>
      <c r="C1251" t="s">
        <v>4638</v>
      </c>
      <c r="D1251" t="s">
        <v>5294</v>
      </c>
      <c r="E1251" t="s">
        <v>4303</v>
      </c>
      <c r="F1251" t="s">
        <v>5295</v>
      </c>
      <c r="G1251">
        <v>4</v>
      </c>
      <c r="H1251" s="1">
        <v>3663575137</v>
      </c>
      <c r="I1251" t="s">
        <v>4305</v>
      </c>
      <c r="J1251" t="s">
        <v>4306</v>
      </c>
      <c r="K1251" t="str">
        <f>VLOOKUP(DataMiner[[#This Row],[CodeIATA]],Geopositionnement[],5,FALSE)</f>
        <v>46.3745</v>
      </c>
      <c r="L1251" t="str">
        <f>VLOOKUP(DataMiner[[#This Row],[CodeIATA]],Geopositionnement[],6,FALSE)</f>
        <v>-117.015389</v>
      </c>
    </row>
    <row r="1252" spans="1:12" x14ac:dyDescent="0.25">
      <c r="A1252" t="s">
        <v>2070</v>
      </c>
      <c r="B1252" t="s">
        <v>2071</v>
      </c>
      <c r="C1252" t="s">
        <v>1901</v>
      </c>
      <c r="D1252" t="s">
        <v>2072</v>
      </c>
      <c r="E1252" t="s">
        <v>1903</v>
      </c>
      <c r="F1252" t="s">
        <v>2073</v>
      </c>
      <c r="G1252">
        <v>5</v>
      </c>
      <c r="H1252" s="1">
        <v>3664871921</v>
      </c>
      <c r="I1252" t="s">
        <v>1905</v>
      </c>
      <c r="J1252" t="s">
        <v>1906</v>
      </c>
      <c r="K1252" t="str">
        <f>VLOOKUP(DataMiner[[#This Row],[CodeIATA]],Geopositionnement[],5,FALSE)</f>
        <v>46.625</v>
      </c>
      <c r="L1252" t="str">
        <f>VLOOKUP(DataMiner[[#This Row],[CodeIATA]],Geopositionnement[],6,FALSE)</f>
        <v>-80.798889</v>
      </c>
    </row>
    <row r="1253" spans="1:12" x14ac:dyDescent="0.25">
      <c r="A1253" t="s">
        <v>6209</v>
      </c>
      <c r="B1253" t="s">
        <v>6210</v>
      </c>
      <c r="D1253" t="s">
        <v>6211</v>
      </c>
      <c r="E1253" t="s">
        <v>6068</v>
      </c>
      <c r="F1253" t="s">
        <v>6212</v>
      </c>
      <c r="G1253">
        <v>5</v>
      </c>
      <c r="H1253" s="1">
        <v>3665013995</v>
      </c>
      <c r="I1253" t="s">
        <v>6070</v>
      </c>
      <c r="J1253" t="s">
        <v>6071</v>
      </c>
      <c r="K1253" t="str">
        <f>VLOOKUP(DataMiner[[#This Row],[CodeIATA]],Geopositionnement[],5,FALSE)</f>
        <v>48.587683</v>
      </c>
      <c r="L1253" t="str">
        <f>VLOOKUP(DataMiner[[#This Row],[CodeIATA]],Geopositionnement[],6,FALSE)</f>
        <v>-2.079958</v>
      </c>
    </row>
    <row r="1254" spans="1:12" x14ac:dyDescent="0.25">
      <c r="A1254" t="s">
        <v>5288</v>
      </c>
      <c r="B1254" t="s">
        <v>5289</v>
      </c>
      <c r="C1254" t="s">
        <v>4550</v>
      </c>
      <c r="D1254" t="s">
        <v>5290</v>
      </c>
      <c r="E1254" t="s">
        <v>4303</v>
      </c>
      <c r="F1254" t="s">
        <v>5291</v>
      </c>
      <c r="G1254">
        <v>4</v>
      </c>
      <c r="H1254" s="1">
        <v>3665878446</v>
      </c>
      <c r="I1254" t="s">
        <v>4305</v>
      </c>
      <c r="J1254" t="s">
        <v>4306</v>
      </c>
      <c r="K1254" t="str">
        <f>VLOOKUP(DataMiner[[#This Row],[CodeIATA]],Geopositionnement[],5,FALSE)</f>
        <v>57.047138</v>
      </c>
      <c r="L1254" t="str">
        <f>VLOOKUP(DataMiner[[#This Row],[CodeIATA]],Geopositionnement[],6,FALSE)</f>
        <v>-135.361611</v>
      </c>
    </row>
    <row r="1255" spans="1:12" x14ac:dyDescent="0.25">
      <c r="A1255" t="s">
        <v>6576</v>
      </c>
      <c r="B1255" t="s">
        <v>6577</v>
      </c>
      <c r="D1255" t="s">
        <v>6578</v>
      </c>
      <c r="E1255" t="s">
        <v>6568</v>
      </c>
      <c r="F1255" t="s">
        <v>6579</v>
      </c>
      <c r="G1255">
        <v>9</v>
      </c>
      <c r="H1255" s="1">
        <v>3667374024</v>
      </c>
      <c r="I1255" t="s">
        <v>6570</v>
      </c>
      <c r="J1255" t="s">
        <v>6571</v>
      </c>
      <c r="K1255" t="str">
        <f>VLOOKUP(DataMiner[[#This Row],[CodeIATA]],Geopositionnement[],5,FALSE)</f>
        <v>15.742481</v>
      </c>
      <c r="L1255" t="str">
        <f>VLOOKUP(DataMiner[[#This Row],[CodeIATA]],Geopositionnement[],6,FALSE)</f>
        <v>-86.853036</v>
      </c>
    </row>
    <row r="1256" spans="1:12" x14ac:dyDescent="0.25">
      <c r="A1256" t="s">
        <v>5316</v>
      </c>
      <c r="B1256" t="s">
        <v>5317</v>
      </c>
      <c r="C1256" t="s">
        <v>4550</v>
      </c>
      <c r="D1256" t="s">
        <v>5318</v>
      </c>
      <c r="E1256" t="s">
        <v>4303</v>
      </c>
      <c r="F1256" t="s">
        <v>5319</v>
      </c>
      <c r="G1256">
        <v>4</v>
      </c>
      <c r="H1256" s="1">
        <v>3667470757</v>
      </c>
      <c r="I1256" t="s">
        <v>4305</v>
      </c>
      <c r="J1256" t="s">
        <v>4306</v>
      </c>
      <c r="K1256" t="str">
        <f>VLOOKUP(DataMiner[[#This Row],[CodeIATA]],Geopositionnement[],5,FALSE)</f>
        <v>66.884678</v>
      </c>
      <c r="L1256" t="str">
        <f>VLOOKUP(DataMiner[[#This Row],[CodeIATA]],Geopositionnement[],6,FALSE)</f>
        <v>-162.59855</v>
      </c>
    </row>
    <row r="1257" spans="1:12" x14ac:dyDescent="0.25">
      <c r="A1257" t="s">
        <v>5273</v>
      </c>
      <c r="B1257" t="s">
        <v>5274</v>
      </c>
      <c r="C1257" t="s">
        <v>4347</v>
      </c>
      <c r="D1257" t="s">
        <v>5275</v>
      </c>
      <c r="E1257" t="s">
        <v>4303</v>
      </c>
      <c r="F1257" t="s">
        <v>5276</v>
      </c>
      <c r="G1257">
        <v>5</v>
      </c>
      <c r="H1257" s="1">
        <v>3668048568</v>
      </c>
      <c r="I1257" t="s">
        <v>4305</v>
      </c>
      <c r="J1257" t="s">
        <v>4306</v>
      </c>
      <c r="K1257" t="str">
        <f>VLOOKUP(DataMiner[[#This Row],[CodeIATA]],Geopositionnement[],5,FALSE)</f>
        <v>35.140318</v>
      </c>
      <c r="L1257" t="str">
        <f>VLOOKUP(DataMiner[[#This Row],[CodeIATA]],Geopositionnement[],6,FALSE)</f>
        <v>-111.6692392</v>
      </c>
    </row>
    <row r="1258" spans="1:12" x14ac:dyDescent="0.25">
      <c r="A1258" t="s">
        <v>613</v>
      </c>
      <c r="B1258" t="s">
        <v>614</v>
      </c>
      <c r="D1258" t="s">
        <v>615</v>
      </c>
      <c r="E1258" t="s">
        <v>515</v>
      </c>
      <c r="F1258" t="s">
        <v>616</v>
      </c>
      <c r="G1258">
        <v>9</v>
      </c>
      <c r="H1258" s="1">
        <v>3668201419</v>
      </c>
      <c r="I1258" t="s">
        <v>517</v>
      </c>
      <c r="J1258" t="s">
        <v>518</v>
      </c>
      <c r="K1258" t="str">
        <f>VLOOKUP(DataMiner[[#This Row],[CodeIATA]],Geopositionnement[],5,FALSE)</f>
        <v>19.98435</v>
      </c>
      <c r="L1258" t="str">
        <f>VLOOKUP(DataMiner[[#This Row],[CodeIATA]],Geopositionnement[],6,FALSE)</f>
        <v>42.620881</v>
      </c>
    </row>
    <row r="1259" spans="1:12" x14ac:dyDescent="0.25">
      <c r="A1259" t="s">
        <v>8844</v>
      </c>
      <c r="B1259" t="s">
        <v>8845</v>
      </c>
      <c r="D1259" t="s">
        <v>8846</v>
      </c>
      <c r="E1259" t="s">
        <v>8847</v>
      </c>
      <c r="F1259" t="s">
        <v>8848</v>
      </c>
      <c r="G1259">
        <v>8</v>
      </c>
      <c r="H1259" s="1">
        <v>3669293352</v>
      </c>
      <c r="I1259" t="s">
        <v>8849</v>
      </c>
      <c r="J1259" t="s">
        <v>8850</v>
      </c>
      <c r="K1259" t="str">
        <f>VLOOKUP(DataMiner[[#This Row],[CodeIATA]],Geopositionnement[],5,FALSE)</f>
        <v>39.775</v>
      </c>
      <c r="L1259" t="str">
        <f>VLOOKUP(DataMiner[[#This Row],[CodeIATA]],Geopositionnement[],6,FALSE)</f>
        <v>64.483333</v>
      </c>
    </row>
    <row r="1260" spans="1:12" x14ac:dyDescent="0.25">
      <c r="A1260" t="s">
        <v>8976</v>
      </c>
      <c r="B1260" t="s">
        <v>8977</v>
      </c>
      <c r="D1260" t="s">
        <v>8978</v>
      </c>
      <c r="E1260" t="s">
        <v>8968</v>
      </c>
      <c r="F1260" t="s">
        <v>8979</v>
      </c>
      <c r="G1260">
        <v>6</v>
      </c>
      <c r="H1260" s="1">
        <v>3669725049</v>
      </c>
      <c r="I1260" t="s">
        <v>8970</v>
      </c>
      <c r="J1260" t="s">
        <v>8971</v>
      </c>
      <c r="K1260" t="str">
        <f>VLOOKUP(DataMiner[[#This Row],[CodeIATA]],Geopositionnement[],5,FALSE)</f>
        <v>50.911658</v>
      </c>
      <c r="L1260" t="str">
        <f>VLOOKUP(DataMiner[[#This Row],[CodeIATA]],Geopositionnement[],6,FALSE)</f>
        <v>5.770144</v>
      </c>
    </row>
    <row r="1261" spans="1:12" x14ac:dyDescent="0.25">
      <c r="A1261" t="s">
        <v>9347</v>
      </c>
      <c r="B1261" t="s">
        <v>9348</v>
      </c>
      <c r="D1261" t="s">
        <v>9349</v>
      </c>
      <c r="E1261" t="s">
        <v>9319</v>
      </c>
      <c r="F1261" t="s">
        <v>9350</v>
      </c>
      <c r="G1261">
        <v>10</v>
      </c>
      <c r="H1261" s="1">
        <v>3670062291</v>
      </c>
      <c r="I1261" t="s">
        <v>9321</v>
      </c>
      <c r="J1261" t="s">
        <v>9322</v>
      </c>
      <c r="K1261" t="str">
        <f>VLOOKUP(DataMiner[[#This Row],[CodeIATA]],Geopositionnement[],5,FALSE)</f>
        <v>38.761842</v>
      </c>
      <c r="L1261" t="str">
        <f>VLOOKUP(DataMiner[[#This Row],[CodeIATA]],Geopositionnement[],6,FALSE)</f>
        <v>-27.090797</v>
      </c>
    </row>
    <row r="1262" spans="1:12" x14ac:dyDescent="0.25">
      <c r="A1262" t="s">
        <v>6761</v>
      </c>
      <c r="B1262" t="s">
        <v>6762</v>
      </c>
      <c r="D1262" t="s">
        <v>6763</v>
      </c>
      <c r="E1262" t="s">
        <v>6665</v>
      </c>
      <c r="F1262" t="s">
        <v>6764</v>
      </c>
      <c r="G1262">
        <v>4</v>
      </c>
      <c r="H1262" s="1">
        <v>3671676981</v>
      </c>
      <c r="I1262" t="s">
        <v>6667</v>
      </c>
      <c r="J1262" t="s">
        <v>6668</v>
      </c>
      <c r="K1262" t="str">
        <f>VLOOKUP(DataMiner[[#This Row],[CodeIATA]],Geopositionnement[],5,FALSE)</f>
        <v>24.912928</v>
      </c>
      <c r="L1262" t="str">
        <f>VLOOKUP(DataMiner[[#This Row],[CodeIATA]],Geopositionnement[],6,FALSE)</f>
        <v>92.978742</v>
      </c>
    </row>
    <row r="1263" spans="1:12" x14ac:dyDescent="0.25">
      <c r="A1263" t="s">
        <v>7567</v>
      </c>
      <c r="B1263" t="s">
        <v>7568</v>
      </c>
      <c r="D1263" t="s">
        <v>7569</v>
      </c>
      <c r="E1263" t="s">
        <v>7398</v>
      </c>
      <c r="F1263" t="s">
        <v>7570</v>
      </c>
      <c r="G1263">
        <v>4</v>
      </c>
      <c r="H1263" s="1">
        <v>3671694152</v>
      </c>
      <c r="I1263" t="s">
        <v>7400</v>
      </c>
      <c r="J1263" t="s">
        <v>7401</v>
      </c>
      <c r="K1263" t="e">
        <f>VLOOKUP(DataMiner[[#This Row],[CodeIATA]],Geopositionnement[],5,FALSE)</f>
        <v>#N/A</v>
      </c>
      <c r="L1263" t="e">
        <f>VLOOKUP(DataMiner[[#This Row],[CodeIATA]],Geopositionnement[],6,FALSE)</f>
        <v>#N/A</v>
      </c>
    </row>
    <row r="1264" spans="1:12" x14ac:dyDescent="0.25">
      <c r="A1264" t="s">
        <v>2078</v>
      </c>
      <c r="B1264" t="s">
        <v>2079</v>
      </c>
      <c r="C1264" t="s">
        <v>1901</v>
      </c>
      <c r="D1264" t="s">
        <v>2080</v>
      </c>
      <c r="E1264" t="s">
        <v>1903</v>
      </c>
      <c r="F1264" t="s">
        <v>2081</v>
      </c>
      <c r="G1264">
        <v>4</v>
      </c>
      <c r="H1264" s="1">
        <v>3675629284</v>
      </c>
      <c r="I1264" t="s">
        <v>1905</v>
      </c>
      <c r="J1264" t="s">
        <v>1906</v>
      </c>
      <c r="K1264" t="str">
        <f>VLOOKUP(DataMiner[[#This Row],[CodeIATA]],Geopositionnement[],5,FALSE)</f>
        <v>48.569721</v>
      </c>
      <c r="L1264" t="str">
        <f>VLOOKUP(DataMiner[[#This Row],[CodeIATA]],Geopositionnement[],6,FALSE)</f>
        <v>-81.376667</v>
      </c>
    </row>
    <row r="1265" spans="1:12" x14ac:dyDescent="0.25">
      <c r="A1265" t="s">
        <v>8271</v>
      </c>
      <c r="B1265" t="s">
        <v>8272</v>
      </c>
      <c r="D1265" t="s">
        <v>8273</v>
      </c>
      <c r="E1265" t="s">
        <v>8133</v>
      </c>
      <c r="F1265" t="s">
        <v>8274</v>
      </c>
      <c r="G1265">
        <v>8</v>
      </c>
      <c r="H1265" s="1">
        <v>3676404356</v>
      </c>
      <c r="I1265" t="s">
        <v>8135</v>
      </c>
      <c r="J1265" t="s">
        <v>8136</v>
      </c>
      <c r="K1265" t="str">
        <f>VLOOKUP(DataMiner[[#This Row],[CodeIATA]],Geopositionnement[],5,FALSE)</f>
        <v>24.124194</v>
      </c>
      <c r="L1265" t="str">
        <f>VLOOKUP(DataMiner[[#This Row],[CodeIATA]],Geopositionnement[],6,FALSE)</f>
        <v>-104.528014</v>
      </c>
    </row>
    <row r="1266" spans="1:12" x14ac:dyDescent="0.25">
      <c r="A1266" t="s">
        <v>9974</v>
      </c>
      <c r="B1266" t="s">
        <v>9975</v>
      </c>
      <c r="D1266" t="s">
        <v>9976</v>
      </c>
      <c r="E1266" t="s">
        <v>9977</v>
      </c>
      <c r="F1266" t="s">
        <v>9978</v>
      </c>
      <c r="G1266">
        <v>7</v>
      </c>
      <c r="H1266" s="1">
        <v>3677356285</v>
      </c>
      <c r="I1266" t="s">
        <v>9979</v>
      </c>
      <c r="J1266" t="s">
        <v>9980</v>
      </c>
      <c r="K1266" t="str">
        <f>VLOOKUP(DataMiner[[#This Row],[CodeIATA]],Geopositionnement[],5,FALSE)</f>
        <v>4.398475</v>
      </c>
      <c r="L1266" t="str">
        <f>VLOOKUP(DataMiner[[#This Row],[CodeIATA]],Geopositionnement[],6,FALSE)</f>
        <v>18.518786</v>
      </c>
    </row>
    <row r="1267" spans="1:12" x14ac:dyDescent="0.25">
      <c r="A1267" t="s">
        <v>563</v>
      </c>
      <c r="B1267" t="s">
        <v>548</v>
      </c>
      <c r="D1267" t="s">
        <v>564</v>
      </c>
      <c r="E1267" t="s">
        <v>515</v>
      </c>
      <c r="F1267" t="s">
        <v>565</v>
      </c>
      <c r="G1267">
        <v>10</v>
      </c>
      <c r="H1267" s="1">
        <v>3677501355</v>
      </c>
      <c r="I1267" t="s">
        <v>517</v>
      </c>
      <c r="J1267" t="s">
        <v>518</v>
      </c>
      <c r="K1267" t="str">
        <f>VLOOKUP(DataMiner[[#This Row],[CodeIATA]],Geopositionnement[],5,FALSE)</f>
        <v>20.296139</v>
      </c>
      <c r="L1267" t="str">
        <f>VLOOKUP(DataMiner[[#This Row],[CodeIATA]],Geopositionnement[],6,FALSE)</f>
        <v>41.634277</v>
      </c>
    </row>
    <row r="1268" spans="1:12" x14ac:dyDescent="0.25">
      <c r="A1268" t="s">
        <v>7659</v>
      </c>
      <c r="B1268" t="s">
        <v>7660</v>
      </c>
      <c r="D1268" t="s">
        <v>7661</v>
      </c>
      <c r="E1268" t="s">
        <v>7644</v>
      </c>
      <c r="F1268" t="s">
        <v>7662</v>
      </c>
      <c r="G1268">
        <v>1</v>
      </c>
      <c r="H1268" s="1">
        <v>3677553525</v>
      </c>
      <c r="I1268" t="s">
        <v>7646</v>
      </c>
      <c r="J1268" t="s">
        <v>7647</v>
      </c>
      <c r="K1268" t="str">
        <f>VLOOKUP(DataMiner[[#This Row],[CodeIATA]],Geopositionnement[],5,FALSE)</f>
        <v>-2.252417</v>
      </c>
      <c r="L1268" t="str">
        <f>VLOOKUP(DataMiner[[#This Row],[CodeIATA]],Geopositionnement[],6,FALSE)</f>
        <v>40.913097</v>
      </c>
    </row>
    <row r="1269" spans="1:12" x14ac:dyDescent="0.25">
      <c r="A1269" t="s">
        <v>6648</v>
      </c>
      <c r="B1269" t="s">
        <v>6649</v>
      </c>
      <c r="D1269" t="s">
        <v>6650</v>
      </c>
      <c r="E1269" t="s">
        <v>6651</v>
      </c>
      <c r="F1269" t="s">
        <v>6652</v>
      </c>
      <c r="G1269">
        <v>5</v>
      </c>
      <c r="H1269" s="1">
        <v>3677685502</v>
      </c>
      <c r="I1269" t="s">
        <v>6653</v>
      </c>
      <c r="J1269" t="s">
        <v>6654</v>
      </c>
      <c r="K1269" t="str">
        <f>VLOOKUP(DataMiner[[#This Row],[CodeIATA]],Geopositionnement[],5,FALSE)</f>
        <v>-9.428</v>
      </c>
      <c r="L1269" t="str">
        <f>VLOOKUP(DataMiner[[#This Row],[CodeIATA]],Geopositionnement[],6,FALSE)</f>
        <v>160.054789</v>
      </c>
    </row>
    <row r="1270" spans="1:12" x14ac:dyDescent="0.25">
      <c r="A1270" t="s">
        <v>389</v>
      </c>
      <c r="B1270" t="s">
        <v>390</v>
      </c>
      <c r="D1270" t="s">
        <v>391</v>
      </c>
      <c r="E1270" t="s">
        <v>270</v>
      </c>
      <c r="F1270" t="s">
        <v>392</v>
      </c>
      <c r="G1270">
        <v>1</v>
      </c>
      <c r="H1270" s="1">
        <v>3678237383</v>
      </c>
      <c r="I1270" t="s">
        <v>272</v>
      </c>
      <c r="J1270" t="s">
        <v>273</v>
      </c>
      <c r="K1270" t="str">
        <f>VLOOKUP(DataMiner[[#This Row],[CodeIATA]],Geopositionnement[],5,FALSE)</f>
        <v>49.472706</v>
      </c>
      <c r="L1270" t="str">
        <f>VLOOKUP(DataMiner[[#This Row],[CodeIATA]],Geopositionnement[],6,FALSE)</f>
        <v>8.514264</v>
      </c>
    </row>
    <row r="1271" spans="1:12" x14ac:dyDescent="0.25">
      <c r="A1271" t="s">
        <v>3995</v>
      </c>
      <c r="B1271" t="s">
        <v>3996</v>
      </c>
      <c r="D1271" t="s">
        <v>3997</v>
      </c>
      <c r="E1271" t="s">
        <v>3967</v>
      </c>
      <c r="F1271" t="s">
        <v>3998</v>
      </c>
      <c r="G1271">
        <v>10</v>
      </c>
      <c r="H1271" s="1">
        <v>3678488817</v>
      </c>
      <c r="I1271" t="s">
        <v>3969</v>
      </c>
      <c r="J1271" t="s">
        <v>3970</v>
      </c>
      <c r="K1271" t="str">
        <f>VLOOKUP(DataMiner[[#This Row],[CodeIATA]],Geopositionnement[],5,FALSE)</f>
        <v>30.917669</v>
      </c>
      <c r="L1271" t="str">
        <f>VLOOKUP(DataMiner[[#This Row],[CodeIATA]],Geopositionnement[],6,FALSE)</f>
        <v>29.696408</v>
      </c>
    </row>
    <row r="1272" spans="1:12" x14ac:dyDescent="0.25">
      <c r="A1272" t="s">
        <v>9755</v>
      </c>
      <c r="B1272" t="s">
        <v>9756</v>
      </c>
      <c r="D1272" t="s">
        <v>9757</v>
      </c>
      <c r="E1272" t="s">
        <v>9730</v>
      </c>
      <c r="F1272" t="s">
        <v>9758</v>
      </c>
      <c r="G1272">
        <v>8</v>
      </c>
      <c r="H1272" s="1">
        <v>3678683754</v>
      </c>
      <c r="I1272" t="s">
        <v>9732</v>
      </c>
      <c r="J1272" t="s">
        <v>9733</v>
      </c>
      <c r="K1272" t="str">
        <f>VLOOKUP(DataMiner[[#This Row],[CodeIATA]],Geopositionnement[],5,FALSE)</f>
        <v>56.230119</v>
      </c>
      <c r="L1272" t="str">
        <f>VLOOKUP(DataMiner[[#This Row],[CodeIATA]],Geopositionnement[],6,FALSE)</f>
        <v>43.784042</v>
      </c>
    </row>
    <row r="1273" spans="1:12" x14ac:dyDescent="0.25">
      <c r="A1273" t="s">
        <v>2182</v>
      </c>
      <c r="B1273" t="s">
        <v>2183</v>
      </c>
      <c r="C1273" t="s">
        <v>1913</v>
      </c>
      <c r="D1273" t="s">
        <v>2184</v>
      </c>
      <c r="E1273" t="s">
        <v>1903</v>
      </c>
      <c r="F1273" t="s">
        <v>2185</v>
      </c>
      <c r="G1273">
        <v>1</v>
      </c>
      <c r="H1273" s="1">
        <v>3679577497</v>
      </c>
      <c r="I1273" t="s">
        <v>1905</v>
      </c>
      <c r="J1273" t="s">
        <v>1906</v>
      </c>
      <c r="K1273" t="str">
        <f>VLOOKUP(DataMiner[[#This Row],[CodeIATA]],Geopositionnement[],5,FALSE)</f>
        <v>51.4733</v>
      </c>
      <c r="L1273" t="str">
        <f>VLOOKUP(DataMiner[[#This Row],[CodeIATA]],Geopositionnement[],6,FALSE)</f>
        <v>-78.7583</v>
      </c>
    </row>
    <row r="1274" spans="1:12" x14ac:dyDescent="0.25">
      <c r="A1274" t="s">
        <v>3468</v>
      </c>
      <c r="B1274" t="s">
        <v>3469</v>
      </c>
      <c r="D1274" t="s">
        <v>3470</v>
      </c>
      <c r="E1274" t="s">
        <v>2916</v>
      </c>
      <c r="F1274" t="s">
        <v>3471</v>
      </c>
      <c r="G1274">
        <v>5</v>
      </c>
      <c r="H1274" s="1">
        <v>3679947126</v>
      </c>
      <c r="I1274" t="s">
        <v>2918</v>
      </c>
      <c r="J1274" t="s">
        <v>2919</v>
      </c>
      <c r="K1274" t="str">
        <f>VLOOKUP(DataMiner[[#This Row],[CodeIATA]],Geopositionnement[],5,FALSE)</f>
        <v>28.800278</v>
      </c>
      <c r="L1274" t="str">
        <f>VLOOKUP(DataMiner[[#This Row],[CodeIATA]],Geopositionnement[],6,FALSE)</f>
        <v>104.544444</v>
      </c>
    </row>
    <row r="1275" spans="1:12" x14ac:dyDescent="0.25">
      <c r="A1275" t="s">
        <v>10922</v>
      </c>
      <c r="B1275" t="s">
        <v>10923</v>
      </c>
      <c r="D1275" t="s">
        <v>10924</v>
      </c>
      <c r="E1275" t="s">
        <v>10914</v>
      </c>
      <c r="F1275" t="s">
        <v>10925</v>
      </c>
      <c r="G1275">
        <v>5</v>
      </c>
      <c r="H1275" s="1">
        <v>3679947126</v>
      </c>
      <c r="I1275" t="s">
        <v>10916</v>
      </c>
      <c r="J1275" t="s">
        <v>10917</v>
      </c>
      <c r="K1275" t="str">
        <f>VLOOKUP(DataMiner[[#This Row],[CodeIATA]],Geopositionnement[],5,FALSE)</f>
        <v>-34.855139</v>
      </c>
      <c r="L1275" t="str">
        <f>VLOOKUP(DataMiner[[#This Row],[CodeIATA]],Geopositionnement[],6,FALSE)</f>
        <v>-55.094278</v>
      </c>
    </row>
    <row r="1276" spans="1:12" x14ac:dyDescent="0.25">
      <c r="A1276" t="s">
        <v>10624</v>
      </c>
      <c r="B1276" t="s">
        <v>10625</v>
      </c>
      <c r="D1276" t="s">
        <v>10626</v>
      </c>
      <c r="E1276" t="s">
        <v>10627</v>
      </c>
      <c r="F1276" t="s">
        <v>10628</v>
      </c>
      <c r="G1276">
        <v>4</v>
      </c>
      <c r="H1276" s="1">
        <v>3681480064</v>
      </c>
      <c r="I1276" t="s">
        <v>10629</v>
      </c>
      <c r="J1276" t="s">
        <v>10630</v>
      </c>
      <c r="K1276" t="str">
        <f>VLOOKUP(DataMiner[[#This Row],[CodeIATA]],Geopositionnement[],5,FALSE)</f>
        <v>-8.546553</v>
      </c>
      <c r="L1276" t="str">
        <f>VLOOKUP(DataMiner[[#This Row],[CodeIATA]],Geopositionnement[],6,FALSE)</f>
        <v>125.524719</v>
      </c>
    </row>
    <row r="1277" spans="1:12" x14ac:dyDescent="0.25">
      <c r="A1277" t="s">
        <v>2061</v>
      </c>
      <c r="B1277" t="s">
        <v>2062</v>
      </c>
      <c r="C1277" t="s">
        <v>2063</v>
      </c>
      <c r="D1277" t="s">
        <v>2064</v>
      </c>
      <c r="E1277" t="s">
        <v>1903</v>
      </c>
      <c r="F1277" t="s">
        <v>2065</v>
      </c>
      <c r="G1277">
        <v>8</v>
      </c>
      <c r="H1277" s="1">
        <v>3681498532</v>
      </c>
      <c r="I1277" t="s">
        <v>1905</v>
      </c>
      <c r="J1277" t="s">
        <v>1906</v>
      </c>
      <c r="K1277" t="str">
        <f>VLOOKUP(DataMiner[[#This Row],[CodeIATA]],Geopositionnement[],5,FALSE)</f>
        <v>60.709553</v>
      </c>
      <c r="L1277" t="str">
        <f>VLOOKUP(DataMiner[[#This Row],[CodeIATA]],Geopositionnement[],6,FALSE)</f>
        <v>-135.067269</v>
      </c>
    </row>
    <row r="1278" spans="1:12" x14ac:dyDescent="0.25">
      <c r="A1278" t="s">
        <v>10403</v>
      </c>
      <c r="B1278" t="s">
        <v>10404</v>
      </c>
      <c r="D1278" t="s">
        <v>10405</v>
      </c>
      <c r="E1278" t="s">
        <v>10327</v>
      </c>
      <c r="F1278" t="s">
        <v>10406</v>
      </c>
      <c r="G1278">
        <v>5</v>
      </c>
      <c r="H1278" s="1">
        <v>3682457805</v>
      </c>
      <c r="I1278" t="s">
        <v>10329</v>
      </c>
      <c r="J1278" t="s">
        <v>10330</v>
      </c>
      <c r="K1278" t="str">
        <f>VLOOKUP(DataMiner[[#This Row],[CodeIATA]],Geopositionnement[],5,FALSE)</f>
        <v>56.685531</v>
      </c>
      <c r="L1278" t="str">
        <f>VLOOKUP(DataMiner[[#This Row],[CodeIATA]],Geopositionnement[],6,FALSE)</f>
        <v>16.287578</v>
      </c>
    </row>
    <row r="1279" spans="1:12" x14ac:dyDescent="0.25">
      <c r="A1279" t="s">
        <v>8739</v>
      </c>
      <c r="B1279" t="s">
        <v>8740</v>
      </c>
      <c r="D1279" t="s">
        <v>8741</v>
      </c>
      <c r="E1279" t="s">
        <v>8659</v>
      </c>
      <c r="F1279" t="s">
        <v>8742</v>
      </c>
      <c r="G1279">
        <v>1</v>
      </c>
      <c r="H1279" s="1">
        <v>3683391734</v>
      </c>
      <c r="I1279" t="s">
        <v>8661</v>
      </c>
      <c r="J1279" t="s">
        <v>8662</v>
      </c>
      <c r="K1279" t="e">
        <f>VLOOKUP(DataMiner[[#This Row],[CodeIATA]],Geopositionnement[],5,FALSE)</f>
        <v>#N/A</v>
      </c>
      <c r="L1279" t="e">
        <f>VLOOKUP(DataMiner[[#This Row],[CodeIATA]],Geopositionnement[],6,FALSE)</f>
        <v>#N/A</v>
      </c>
    </row>
    <row r="1280" spans="1:12" x14ac:dyDescent="0.25">
      <c r="A1280" t="s">
        <v>159</v>
      </c>
      <c r="B1280" t="s">
        <v>160</v>
      </c>
      <c r="D1280" t="s">
        <v>161</v>
      </c>
      <c r="E1280" t="s">
        <v>139</v>
      </c>
      <c r="F1280" t="s">
        <v>162</v>
      </c>
      <c r="G1280">
        <v>6</v>
      </c>
      <c r="H1280" s="1">
        <v>3684000000</v>
      </c>
      <c r="I1280" t="s">
        <v>141</v>
      </c>
      <c r="J1280" t="s">
        <v>142</v>
      </c>
      <c r="K1280" t="str">
        <f>VLOOKUP(DataMiner[[#This Row],[CodeIATA]],Geopositionnement[],5,FALSE)</f>
        <v>36.711997</v>
      </c>
      <c r="L1280" t="str">
        <f>VLOOKUP(DataMiner[[#This Row],[CodeIATA]],Geopositionnement[],6,FALSE)</f>
        <v>5.069922</v>
      </c>
    </row>
    <row r="1281" spans="1:12" x14ac:dyDescent="0.25">
      <c r="A1281" t="s">
        <v>3357</v>
      </c>
      <c r="B1281" t="s">
        <v>3358</v>
      </c>
      <c r="D1281" t="s">
        <v>3359</v>
      </c>
      <c r="E1281" t="s">
        <v>2916</v>
      </c>
      <c r="F1281" t="s">
        <v>3360</v>
      </c>
      <c r="G1281">
        <v>6</v>
      </c>
      <c r="H1281" s="1">
        <v>3684108591</v>
      </c>
      <c r="I1281" t="s">
        <v>2918</v>
      </c>
      <c r="J1281" t="s">
        <v>2919</v>
      </c>
      <c r="K1281" t="str">
        <f>VLOOKUP(DataMiner[[#This Row],[CodeIATA]],Geopositionnement[],5,FALSE)</f>
        <v>32.0708</v>
      </c>
      <c r="L1281" t="str">
        <f>VLOOKUP(DataMiner[[#This Row],[CodeIATA]],Geopositionnement[],6,FALSE)</f>
        <v>120.976</v>
      </c>
    </row>
    <row r="1282" spans="1:12" x14ac:dyDescent="0.25">
      <c r="A1282" t="s">
        <v>827</v>
      </c>
      <c r="B1282" t="s">
        <v>5277</v>
      </c>
      <c r="C1282" t="s">
        <v>4319</v>
      </c>
      <c r="D1282" t="s">
        <v>5278</v>
      </c>
      <c r="E1282" t="s">
        <v>4303</v>
      </c>
      <c r="F1282" t="s">
        <v>5279</v>
      </c>
      <c r="G1282">
        <v>5</v>
      </c>
      <c r="H1282" s="1">
        <v>3686209876</v>
      </c>
      <c r="I1282" t="s">
        <v>4305</v>
      </c>
      <c r="J1282" t="s">
        <v>4306</v>
      </c>
      <c r="K1282" t="e">
        <f>VLOOKUP(DataMiner[[#This Row],[CodeIATA]],Geopositionnement[],5,FALSE)</f>
        <v>#N/A</v>
      </c>
      <c r="L1282" t="e">
        <f>VLOOKUP(DataMiner[[#This Row],[CodeIATA]],Geopositionnement[],6,FALSE)</f>
        <v>#N/A</v>
      </c>
    </row>
    <row r="1283" spans="1:12" x14ac:dyDescent="0.25">
      <c r="A1283" t="s">
        <v>679</v>
      </c>
      <c r="B1283" t="s">
        <v>680</v>
      </c>
      <c r="D1283" t="s">
        <v>681</v>
      </c>
      <c r="E1283" t="s">
        <v>620</v>
      </c>
      <c r="F1283" t="s">
        <v>682</v>
      </c>
      <c r="G1283">
        <v>7</v>
      </c>
      <c r="H1283" s="1">
        <v>3686631299</v>
      </c>
      <c r="I1283" t="s">
        <v>622</v>
      </c>
      <c r="J1283" t="s">
        <v>623</v>
      </c>
      <c r="K1283" t="str">
        <f>VLOOKUP(DataMiner[[#This Row],[CodeIATA]],Geopositionnement[],5,FALSE)</f>
        <v>-45.785347</v>
      </c>
      <c r="L1283" t="str">
        <f>VLOOKUP(DataMiner[[#This Row],[CodeIATA]],Geopositionnement[],6,FALSE)</f>
        <v>-67.465508</v>
      </c>
    </row>
    <row r="1284" spans="1:12" x14ac:dyDescent="0.25">
      <c r="A1284" t="s">
        <v>9219</v>
      </c>
      <c r="B1284" t="s">
        <v>9220</v>
      </c>
      <c r="D1284" t="s">
        <v>9221</v>
      </c>
      <c r="E1284" t="s">
        <v>9208</v>
      </c>
      <c r="F1284" t="s">
        <v>9222</v>
      </c>
      <c r="G1284">
        <v>2</v>
      </c>
      <c r="H1284" s="1">
        <v>3689632385</v>
      </c>
      <c r="I1284" t="s">
        <v>9210</v>
      </c>
      <c r="J1284" t="s">
        <v>9211</v>
      </c>
      <c r="K1284" t="str">
        <f>VLOOKUP(DataMiner[[#This Row],[CodeIATA]],Geopositionnement[],5,FALSE)</f>
        <v>-16.687242</v>
      </c>
      <c r="L1284" t="str">
        <f>VLOOKUP(DataMiner[[#This Row],[CodeIATA]],Geopositionnement[],6,FALSE)</f>
        <v>-151.021667</v>
      </c>
    </row>
    <row r="1285" spans="1:12" x14ac:dyDescent="0.25">
      <c r="A1285" t="s">
        <v>5484</v>
      </c>
      <c r="B1285" t="s">
        <v>4337</v>
      </c>
      <c r="C1285" t="s">
        <v>4338</v>
      </c>
      <c r="D1285" t="s">
        <v>5485</v>
      </c>
      <c r="E1285" t="s">
        <v>4303</v>
      </c>
      <c r="F1285" t="s">
        <v>5486</v>
      </c>
      <c r="G1285">
        <v>3</v>
      </c>
      <c r="H1285" s="1">
        <v>3690724460</v>
      </c>
      <c r="I1285" t="s">
        <v>4305</v>
      </c>
      <c r="J1285" t="s">
        <v>4306</v>
      </c>
      <c r="K1285" t="e">
        <f>VLOOKUP(DataMiner[[#This Row],[CodeIATA]],Geopositionnement[],5,FALSE)</f>
        <v>#N/A</v>
      </c>
      <c r="L1285" t="e">
        <f>VLOOKUP(DataMiner[[#This Row],[CodeIATA]],Geopositionnement[],6,FALSE)</f>
        <v>#N/A</v>
      </c>
    </row>
    <row r="1286" spans="1:12" x14ac:dyDescent="0.25">
      <c r="A1286" t="s">
        <v>6536</v>
      </c>
      <c r="B1286" t="s">
        <v>6537</v>
      </c>
      <c r="D1286" t="s">
        <v>6538</v>
      </c>
      <c r="E1286" t="s">
        <v>6539</v>
      </c>
      <c r="F1286" t="s">
        <v>6540</v>
      </c>
      <c r="G1286">
        <v>6</v>
      </c>
      <c r="H1286" s="1">
        <v>3692885502</v>
      </c>
      <c r="I1286" t="s">
        <v>6541</v>
      </c>
      <c r="J1286" t="s">
        <v>6542</v>
      </c>
      <c r="K1286" t="str">
        <f>VLOOKUP(DataMiner[[#This Row],[CodeIATA]],Geopositionnement[],5,FALSE)</f>
        <v>6.498553</v>
      </c>
      <c r="L1286" t="str">
        <f>VLOOKUP(DataMiner[[#This Row],[CodeIATA]],Geopositionnement[],6,FALSE)</f>
        <v>-58.254119</v>
      </c>
    </row>
    <row r="1287" spans="1:12" x14ac:dyDescent="0.25">
      <c r="A1287" t="s">
        <v>9915</v>
      </c>
      <c r="B1287" t="s">
        <v>9916</v>
      </c>
      <c r="D1287" t="s">
        <v>9917</v>
      </c>
      <c r="E1287" t="s">
        <v>9730</v>
      </c>
      <c r="F1287" t="s">
        <v>9918</v>
      </c>
      <c r="G1287">
        <v>5</v>
      </c>
      <c r="H1287" s="1">
        <v>3693141611</v>
      </c>
      <c r="I1287" t="s">
        <v>9732</v>
      </c>
      <c r="J1287" t="s">
        <v>9733</v>
      </c>
      <c r="K1287" t="str">
        <f>VLOOKUP(DataMiner[[#This Row],[CodeIATA]],Geopositionnement[],5,FALSE)</f>
        <v>51.334366</v>
      </c>
      <c r="L1287" t="str">
        <f>VLOOKUP(DataMiner[[#This Row],[CodeIATA]],Geopositionnement[],6,FALSE)</f>
        <v>46.022952</v>
      </c>
    </row>
    <row r="1288" spans="1:12" x14ac:dyDescent="0.25">
      <c r="A1288" t="s">
        <v>3286</v>
      </c>
      <c r="B1288" t="s">
        <v>3287</v>
      </c>
      <c r="D1288" t="s">
        <v>3288</v>
      </c>
      <c r="E1288" t="s">
        <v>2916</v>
      </c>
      <c r="F1288" t="s">
        <v>3289</v>
      </c>
      <c r="G1288">
        <v>6</v>
      </c>
      <c r="H1288" s="1">
        <v>3693239178</v>
      </c>
      <c r="I1288" t="s">
        <v>2918</v>
      </c>
      <c r="J1288" t="s">
        <v>2919</v>
      </c>
      <c r="K1288" t="str">
        <f>VLOOKUP(DataMiner[[#This Row],[CodeIATA]],Geopositionnement[],5,FALSE)</f>
        <v>34.41</v>
      </c>
      <c r="L1288" t="str">
        <f>VLOOKUP(DataMiner[[#This Row],[CodeIATA]],Geopositionnement[],6,FALSE)</f>
        <v>112.28</v>
      </c>
    </row>
    <row r="1289" spans="1:12" x14ac:dyDescent="0.25">
      <c r="A1289" t="s">
        <v>439</v>
      </c>
      <c r="B1289" t="s">
        <v>440</v>
      </c>
      <c r="D1289" t="s">
        <v>441</v>
      </c>
      <c r="E1289" t="s">
        <v>423</v>
      </c>
      <c r="F1289" t="s">
        <v>442</v>
      </c>
      <c r="G1289">
        <v>6</v>
      </c>
      <c r="H1289" s="1">
        <v>3693988902</v>
      </c>
      <c r="I1289" t="s">
        <v>425</v>
      </c>
      <c r="J1289" t="s">
        <v>426</v>
      </c>
      <c r="K1289" t="str">
        <f>VLOOKUP(DataMiner[[#This Row],[CodeIATA]],Geopositionnement[],5,FALSE)</f>
        <v>-5.596992</v>
      </c>
      <c r="L1289" t="str">
        <f>VLOOKUP(DataMiner[[#This Row],[CodeIATA]],Geopositionnement[],6,FALSE)</f>
        <v>12.188353</v>
      </c>
    </row>
    <row r="1290" spans="1:12" x14ac:dyDescent="0.25">
      <c r="A1290" t="s">
        <v>5237</v>
      </c>
      <c r="B1290" t="s">
        <v>5238</v>
      </c>
      <c r="C1290" t="s">
        <v>4347</v>
      </c>
      <c r="D1290" t="s">
        <v>5239</v>
      </c>
      <c r="E1290" t="s">
        <v>4303</v>
      </c>
      <c r="F1290" t="s">
        <v>5240</v>
      </c>
      <c r="G1290">
        <v>10</v>
      </c>
      <c r="H1290" s="1">
        <v>3696414428</v>
      </c>
      <c r="I1290" t="s">
        <v>4305</v>
      </c>
      <c r="J1290" t="s">
        <v>4306</v>
      </c>
      <c r="K1290" t="str">
        <f>VLOOKUP(DataMiner[[#This Row],[CodeIATA]],Geopositionnement[],5,FALSE)</f>
        <v>32.656578</v>
      </c>
      <c r="L1290" t="str">
        <f>VLOOKUP(DataMiner[[#This Row],[CodeIATA]],Geopositionnement[],6,FALSE)</f>
        <v>-114.60598</v>
      </c>
    </row>
    <row r="1291" spans="1:12" x14ac:dyDescent="0.25">
      <c r="A1291" t="s">
        <v>1341</v>
      </c>
      <c r="B1291" t="s">
        <v>1342</v>
      </c>
      <c r="D1291" t="s">
        <v>1343</v>
      </c>
      <c r="E1291" t="s">
        <v>1333</v>
      </c>
      <c r="F1291" t="s">
        <v>1344</v>
      </c>
      <c r="G1291">
        <v>9</v>
      </c>
      <c r="H1291" s="1">
        <v>3696925834</v>
      </c>
      <c r="I1291" t="s">
        <v>1335</v>
      </c>
      <c r="J1291" t="s">
        <v>1336</v>
      </c>
      <c r="K1291" t="str">
        <f>VLOOKUP(DataMiner[[#This Row],[CodeIATA]],Geopositionnement[],5,FALSE)</f>
        <v>51.198889</v>
      </c>
      <c r="L1291" t="str">
        <f>VLOOKUP(DataMiner[[#This Row],[CodeIATA]],Geopositionnement[],6,FALSE)</f>
        <v>2.862222</v>
      </c>
    </row>
    <row r="1292" spans="1:12" x14ac:dyDescent="0.25">
      <c r="A1292" t="s">
        <v>3578</v>
      </c>
      <c r="B1292" t="s">
        <v>3579</v>
      </c>
      <c r="D1292" t="s">
        <v>3580</v>
      </c>
      <c r="E1292" t="s">
        <v>3518</v>
      </c>
      <c r="F1292" t="s">
        <v>3581</v>
      </c>
      <c r="G1292">
        <v>2</v>
      </c>
      <c r="H1292" s="1">
        <v>3697032385</v>
      </c>
      <c r="I1292" t="s">
        <v>3520</v>
      </c>
      <c r="J1292" t="s">
        <v>3521</v>
      </c>
      <c r="K1292" t="str">
        <f>VLOOKUP(DataMiner[[#This Row],[CodeIATA]],Geopositionnement[],5,FALSE)</f>
        <v>5.029597</v>
      </c>
      <c r="L1292" t="str">
        <f>VLOOKUP(DataMiner[[#This Row],[CodeIATA]],Geopositionnement[],6,FALSE)</f>
        <v>-75.464708</v>
      </c>
    </row>
    <row r="1293" spans="1:12" x14ac:dyDescent="0.25">
      <c r="A1293" t="s">
        <v>3310</v>
      </c>
      <c r="B1293" t="s">
        <v>3311</v>
      </c>
      <c r="D1293" t="s">
        <v>3312</v>
      </c>
      <c r="E1293" t="s">
        <v>2916</v>
      </c>
      <c r="F1293" t="s">
        <v>3313</v>
      </c>
      <c r="G1293">
        <v>7</v>
      </c>
      <c r="H1293" s="1">
        <v>3699261401</v>
      </c>
      <c r="I1293" t="s">
        <v>2918</v>
      </c>
      <c r="J1293" t="s">
        <v>2919</v>
      </c>
      <c r="K1293" t="str">
        <f>VLOOKUP(DataMiner[[#This Row],[CodeIATA]],Geopositionnement[],5,FALSE)</f>
        <v>28.9189</v>
      </c>
      <c r="L1293" t="str">
        <f>VLOOKUP(DataMiner[[#This Row],[CodeIATA]],Geopositionnement[],6,FALSE)</f>
        <v>111.64</v>
      </c>
    </row>
    <row r="1294" spans="1:12" x14ac:dyDescent="0.25">
      <c r="A1294" t="s">
        <v>5245</v>
      </c>
      <c r="B1294" t="s">
        <v>5246</v>
      </c>
      <c r="C1294" t="s">
        <v>4663</v>
      </c>
      <c r="D1294" t="s">
        <v>5247</v>
      </c>
      <c r="E1294" t="s">
        <v>4303</v>
      </c>
      <c r="F1294" t="s">
        <v>5248</v>
      </c>
      <c r="G1294">
        <v>6</v>
      </c>
      <c r="H1294" s="1">
        <v>3700336315</v>
      </c>
      <c r="I1294" t="s">
        <v>4305</v>
      </c>
      <c r="J1294" t="s">
        <v>4306</v>
      </c>
      <c r="K1294" t="str">
        <f>VLOOKUP(DataMiner[[#This Row],[CodeIATA]],Geopositionnement[],5,FALSE)</f>
        <v>35.336583</v>
      </c>
      <c r="L1294" t="str">
        <f>VLOOKUP(DataMiner[[#This Row],[CodeIATA]],Geopositionnement[],6,FALSE)</f>
        <v>-94.367444</v>
      </c>
    </row>
    <row r="1295" spans="1:12" x14ac:dyDescent="0.25">
      <c r="A1295" t="s">
        <v>9963</v>
      </c>
      <c r="B1295" t="s">
        <v>9964</v>
      </c>
      <c r="D1295" t="s">
        <v>9965</v>
      </c>
      <c r="E1295" t="s">
        <v>9966</v>
      </c>
      <c r="F1295" t="s">
        <v>9967</v>
      </c>
      <c r="G1295">
        <v>10</v>
      </c>
      <c r="H1295" s="1">
        <v>3703568235</v>
      </c>
      <c r="I1295" t="s">
        <v>9968</v>
      </c>
      <c r="J1295" t="s">
        <v>9969</v>
      </c>
      <c r="K1295" t="str">
        <f>VLOOKUP(DataMiner[[#This Row],[CodeIATA]],Geopositionnement[],5,FALSE)</f>
        <v>-1.968628</v>
      </c>
      <c r="L1295" t="str">
        <f>VLOOKUP(DataMiner[[#This Row],[CodeIATA]],Geopositionnement[],6,FALSE)</f>
        <v>30.13945</v>
      </c>
    </row>
    <row r="1296" spans="1:12" x14ac:dyDescent="0.25">
      <c r="A1296" t="s">
        <v>1658</v>
      </c>
      <c r="B1296" t="s">
        <v>1659</v>
      </c>
      <c r="C1296" t="s">
        <v>1660</v>
      </c>
      <c r="D1296" t="s">
        <v>1661</v>
      </c>
      <c r="E1296" t="s">
        <v>1474</v>
      </c>
      <c r="F1296" t="s">
        <v>1662</v>
      </c>
      <c r="G1296">
        <v>7</v>
      </c>
      <c r="H1296" s="1">
        <v>3703982863</v>
      </c>
      <c r="I1296" t="s">
        <v>1476</v>
      </c>
      <c r="J1296" t="s">
        <v>1477</v>
      </c>
      <c r="K1296" t="str">
        <f>VLOOKUP(DataMiner[[#This Row],[CodeIATA]],Geopositionnement[],5,FALSE)</f>
        <v>2.846311</v>
      </c>
      <c r="L1296" t="str">
        <f>VLOOKUP(DataMiner[[#This Row],[CodeIATA]],Geopositionnement[],6,FALSE)</f>
        <v>-60.690069</v>
      </c>
    </row>
    <row r="1297" spans="1:12" x14ac:dyDescent="0.25">
      <c r="A1297" t="s">
        <v>976</v>
      </c>
      <c r="B1297" t="s">
        <v>977</v>
      </c>
      <c r="C1297" t="s">
        <v>812</v>
      </c>
      <c r="D1297" t="s">
        <v>978</v>
      </c>
      <c r="E1297" t="s">
        <v>801</v>
      </c>
      <c r="F1297" t="s">
        <v>979</v>
      </c>
      <c r="G1297">
        <v>3</v>
      </c>
      <c r="H1297" s="1">
        <v>3704435233</v>
      </c>
      <c r="I1297" t="s">
        <v>803</v>
      </c>
      <c r="J1297" t="s">
        <v>804</v>
      </c>
      <c r="K1297" t="str">
        <f>VLOOKUP(DataMiner[[#This Row],[CodeIATA]],Geopositionnement[],5,FALSE)</f>
        <v>-24.903889</v>
      </c>
      <c r="L1297" t="str">
        <f>VLOOKUP(DataMiner[[#This Row],[CodeIATA]],Geopositionnement[],6,FALSE)</f>
        <v>152.318611</v>
      </c>
    </row>
    <row r="1298" spans="1:12" x14ac:dyDescent="0.25">
      <c r="A1298" t="s">
        <v>7178</v>
      </c>
      <c r="B1298" t="s">
        <v>7179</v>
      </c>
      <c r="D1298" t="s">
        <v>7180</v>
      </c>
      <c r="E1298" t="s">
        <v>7139</v>
      </c>
      <c r="F1298" t="s">
        <v>7181</v>
      </c>
      <c r="G1298">
        <v>6</v>
      </c>
      <c r="H1298" s="1">
        <v>3705008247</v>
      </c>
      <c r="I1298" t="s">
        <v>7141</v>
      </c>
      <c r="J1298" t="s">
        <v>7142</v>
      </c>
      <c r="K1298" t="str">
        <f>VLOOKUP(DataMiner[[#This Row],[CodeIATA]],Geopositionnement[],5,FALSE)</f>
        <v>65.659994</v>
      </c>
      <c r="L1298" t="str">
        <f>VLOOKUP(DataMiner[[#This Row],[CodeIATA]],Geopositionnement[],6,FALSE)</f>
        <v>-18.072703</v>
      </c>
    </row>
    <row r="1299" spans="1:12" x14ac:dyDescent="0.25">
      <c r="A1299" t="s">
        <v>9095</v>
      </c>
      <c r="B1299" t="s">
        <v>9096</v>
      </c>
      <c r="D1299" t="s">
        <v>9097</v>
      </c>
      <c r="E1299" t="s">
        <v>8991</v>
      </c>
      <c r="F1299" t="s">
        <v>9098</v>
      </c>
      <c r="G1299">
        <v>4</v>
      </c>
      <c r="H1299" s="1">
        <v>3706214861</v>
      </c>
      <c r="I1299" t="s">
        <v>8993</v>
      </c>
      <c r="J1299" t="s">
        <v>8994</v>
      </c>
      <c r="K1299" t="str">
        <f>VLOOKUP(DataMiner[[#This Row],[CodeIATA]],Geopositionnement[],5,FALSE)</f>
        <v>11.597669</v>
      </c>
      <c r="L1299" t="str">
        <f>VLOOKUP(DataMiner[[#This Row],[CodeIATA]],Geopositionnement[],6,FALSE)</f>
        <v>122.751669</v>
      </c>
    </row>
    <row r="1300" spans="1:12" x14ac:dyDescent="0.25">
      <c r="A1300" t="s">
        <v>3935</v>
      </c>
      <c r="B1300" t="s">
        <v>3936</v>
      </c>
      <c r="D1300" t="s">
        <v>3937</v>
      </c>
      <c r="E1300" t="s">
        <v>3915</v>
      </c>
      <c r="F1300" t="s">
        <v>3938</v>
      </c>
      <c r="G1300">
        <v>7</v>
      </c>
      <c r="H1300" s="1">
        <v>3709069254</v>
      </c>
      <c r="I1300" t="s">
        <v>3917</v>
      </c>
      <c r="J1300" t="s">
        <v>3918</v>
      </c>
      <c r="K1300" t="str">
        <f>VLOOKUP(DataMiner[[#This Row],[CodeIATA]],Geopositionnement[],5,FALSE)</f>
        <v>55.525942</v>
      </c>
      <c r="L1300" t="str">
        <f>VLOOKUP(DataMiner[[#This Row],[CodeIATA]],Geopositionnement[],6,FALSE)</f>
        <v>8.553403</v>
      </c>
    </row>
    <row r="1301" spans="1:12" x14ac:dyDescent="0.25">
      <c r="A1301" t="s">
        <v>964</v>
      </c>
      <c r="B1301" t="s">
        <v>965</v>
      </c>
      <c r="C1301" t="s">
        <v>812</v>
      </c>
      <c r="D1301" t="s">
        <v>966</v>
      </c>
      <c r="E1301" t="s">
        <v>801</v>
      </c>
      <c r="F1301" t="s">
        <v>967</v>
      </c>
      <c r="G1301">
        <v>4</v>
      </c>
      <c r="H1301" s="1">
        <v>3709213068</v>
      </c>
      <c r="I1301" t="s">
        <v>803</v>
      </c>
      <c r="J1301" t="s">
        <v>804</v>
      </c>
      <c r="K1301" t="e">
        <f>VLOOKUP(DataMiner[[#This Row],[CodeIATA]],Geopositionnement[],5,FALSE)</f>
        <v>#N/A</v>
      </c>
      <c r="L1301" t="e">
        <f>VLOOKUP(DataMiner[[#This Row],[CodeIATA]],Geopositionnement[],6,FALSE)</f>
        <v>#N/A</v>
      </c>
    </row>
    <row r="1302" spans="1:12" x14ac:dyDescent="0.25">
      <c r="A1302" t="s">
        <v>5253</v>
      </c>
      <c r="B1302" t="s">
        <v>5254</v>
      </c>
      <c r="C1302" t="s">
        <v>4319</v>
      </c>
      <c r="D1302" t="s">
        <v>5255</v>
      </c>
      <c r="E1302" t="s">
        <v>4303</v>
      </c>
      <c r="F1302" t="s">
        <v>5256</v>
      </c>
      <c r="G1302">
        <v>5</v>
      </c>
      <c r="H1302" s="1">
        <v>3709887522</v>
      </c>
      <c r="I1302" t="s">
        <v>4305</v>
      </c>
      <c r="J1302" t="s">
        <v>4306</v>
      </c>
      <c r="K1302" t="e">
        <f>VLOOKUP(DataMiner[[#This Row],[CodeIATA]],Geopositionnement[],5,FALSE)</f>
        <v>#N/A</v>
      </c>
      <c r="L1302" t="e">
        <f>VLOOKUP(DataMiner[[#This Row],[CodeIATA]],Geopositionnement[],6,FALSE)</f>
        <v>#N/A</v>
      </c>
    </row>
    <row r="1303" spans="1:12" x14ac:dyDescent="0.25">
      <c r="A1303" t="s">
        <v>6194</v>
      </c>
      <c r="B1303" t="s">
        <v>6195</v>
      </c>
      <c r="D1303" t="s">
        <v>6196</v>
      </c>
      <c r="E1303" t="s">
        <v>6068</v>
      </c>
      <c r="F1303" t="s">
        <v>6197</v>
      </c>
      <c r="G1303">
        <v>5</v>
      </c>
      <c r="H1303" s="1">
        <v>3711419455</v>
      </c>
      <c r="I1303" t="s">
        <v>6070</v>
      </c>
      <c r="J1303" t="s">
        <v>6071</v>
      </c>
      <c r="K1303" t="str">
        <f>VLOOKUP(DataMiner[[#This Row],[CodeIATA]],Geopositionnement[],5,FALSE)</f>
        <v>44.407869</v>
      </c>
      <c r="L1303" t="str">
        <f>VLOOKUP(DataMiner[[#This Row],[CodeIATA]],Geopositionnement[],6,FALSE)</f>
        <v>2.482672</v>
      </c>
    </row>
    <row r="1304" spans="1:12" x14ac:dyDescent="0.25">
      <c r="A1304" t="s">
        <v>8461</v>
      </c>
      <c r="B1304" t="s">
        <v>8462</v>
      </c>
      <c r="D1304" t="s">
        <v>8463</v>
      </c>
      <c r="E1304" t="s">
        <v>8441</v>
      </c>
      <c r="F1304" t="s">
        <v>8464</v>
      </c>
      <c r="G1304">
        <v>6</v>
      </c>
      <c r="H1304" s="1">
        <v>3713724090</v>
      </c>
      <c r="I1304" t="s">
        <v>8443</v>
      </c>
      <c r="J1304" t="s">
        <v>8444</v>
      </c>
      <c r="K1304" t="str">
        <f>VLOOKUP(DataMiner[[#This Row],[CodeIATA]],Geopositionnement[],5,FALSE)</f>
        <v>4.976019</v>
      </c>
      <c r="L1304" t="str">
        <f>VLOOKUP(DataMiner[[#This Row],[CodeIATA]],Geopositionnement[],6,FALSE)</f>
        <v>8.347197</v>
      </c>
    </row>
    <row r="1305" spans="1:12" x14ac:dyDescent="0.25">
      <c r="A1305" t="s">
        <v>7330</v>
      </c>
      <c r="B1305" t="s">
        <v>7331</v>
      </c>
      <c r="D1305" t="s">
        <v>7332</v>
      </c>
      <c r="E1305" t="s">
        <v>7211</v>
      </c>
      <c r="F1305" t="s">
        <v>7333</v>
      </c>
      <c r="G1305">
        <v>5</v>
      </c>
      <c r="H1305" s="1">
        <v>3713847058</v>
      </c>
      <c r="I1305" t="s">
        <v>7213</v>
      </c>
      <c r="J1305" t="s">
        <v>7214</v>
      </c>
      <c r="K1305" t="str">
        <f>VLOOKUP(DataMiner[[#This Row],[CodeIATA]],Geopositionnement[],5,FALSE)</f>
        <v>44.547019</v>
      </c>
      <c r="L1305" t="str">
        <f>VLOOKUP(DataMiner[[#This Row],[CodeIATA]],Geopositionnement[],6,FALSE)</f>
        <v>7.623217</v>
      </c>
    </row>
    <row r="1306" spans="1:12" x14ac:dyDescent="0.25">
      <c r="A1306" t="s">
        <v>9305</v>
      </c>
      <c r="B1306" t="s">
        <v>9306</v>
      </c>
      <c r="D1306" t="s">
        <v>9307</v>
      </c>
      <c r="E1306" t="s">
        <v>9297</v>
      </c>
      <c r="F1306" t="s">
        <v>9308</v>
      </c>
      <c r="G1306">
        <v>5</v>
      </c>
      <c r="H1306" s="1">
        <v>3713847058</v>
      </c>
      <c r="I1306" t="s">
        <v>9299</v>
      </c>
      <c r="J1306" t="s">
        <v>9300</v>
      </c>
      <c r="K1306" t="str">
        <f>VLOOKUP(DataMiner[[#This Row],[CodeIATA]],Geopositionnement[],5,FALSE)</f>
        <v>18.008306</v>
      </c>
      <c r="L1306" t="str">
        <f>VLOOKUP(DataMiner[[#This Row],[CodeIATA]],Geopositionnement[],6,FALSE)</f>
        <v>-66.563028</v>
      </c>
    </row>
    <row r="1307" spans="1:12" x14ac:dyDescent="0.25">
      <c r="A1307" t="s">
        <v>4079</v>
      </c>
      <c r="B1307" t="s">
        <v>4080</v>
      </c>
      <c r="D1307" t="s">
        <v>4081</v>
      </c>
      <c r="E1307" t="s">
        <v>4055</v>
      </c>
      <c r="F1307" t="s">
        <v>4082</v>
      </c>
      <c r="G1307">
        <v>5</v>
      </c>
      <c r="H1307" s="1">
        <v>3714200966</v>
      </c>
      <c r="I1307" t="s">
        <v>4057</v>
      </c>
      <c r="J1307" t="s">
        <v>4058</v>
      </c>
      <c r="K1307" t="str">
        <f>VLOOKUP(DataMiner[[#This Row],[CodeIATA]],Geopositionnement[],5,FALSE)</f>
        <v>-3.99589</v>
      </c>
      <c r="L1307" t="str">
        <f>VLOOKUP(DataMiner[[#This Row],[CodeIATA]],Geopositionnement[],6,FALSE)</f>
        <v>-79.3719</v>
      </c>
    </row>
    <row r="1308" spans="1:12" x14ac:dyDescent="0.25">
      <c r="A1308" t="s">
        <v>9414</v>
      </c>
      <c r="B1308" t="s">
        <v>9415</v>
      </c>
      <c r="D1308" t="s">
        <v>9416</v>
      </c>
      <c r="E1308" t="s">
        <v>9378</v>
      </c>
      <c r="F1308" t="s">
        <v>9417</v>
      </c>
      <c r="G1308">
        <v>10</v>
      </c>
      <c r="H1308" s="1">
        <v>3714406357</v>
      </c>
      <c r="I1308" t="s">
        <v>9380</v>
      </c>
      <c r="J1308" t="s">
        <v>9381</v>
      </c>
      <c r="K1308" t="str">
        <f>VLOOKUP(DataMiner[[#This Row],[CodeIATA]],Geopositionnement[],5,FALSE)</f>
        <v>-15.467103</v>
      </c>
      <c r="L1308" t="str">
        <f>VLOOKUP(DataMiner[[#This Row],[CodeIATA]],Geopositionnement[],6,FALSE)</f>
        <v>-70.158169</v>
      </c>
    </row>
    <row r="1309" spans="1:12" x14ac:dyDescent="0.25">
      <c r="A1309" t="s">
        <v>5257</v>
      </c>
      <c r="B1309" t="s">
        <v>5258</v>
      </c>
      <c r="C1309" t="s">
        <v>4319</v>
      </c>
      <c r="D1309" t="s">
        <v>5259</v>
      </c>
      <c r="E1309" t="s">
        <v>4303</v>
      </c>
      <c r="F1309" t="s">
        <v>5260</v>
      </c>
      <c r="G1309">
        <v>5</v>
      </c>
      <c r="H1309" s="1">
        <v>3714790051</v>
      </c>
      <c r="I1309" t="s">
        <v>4305</v>
      </c>
      <c r="J1309" t="s">
        <v>4306</v>
      </c>
      <c r="K1309" t="e">
        <f>VLOOKUP(DataMiner[[#This Row],[CodeIATA]],Geopositionnement[],5,FALSE)</f>
        <v>#N/A</v>
      </c>
      <c r="L1309" t="e">
        <f>VLOOKUP(DataMiner[[#This Row],[CodeIATA]],Geopositionnement[],6,FALSE)</f>
        <v>#N/A</v>
      </c>
    </row>
    <row r="1310" spans="1:12" x14ac:dyDescent="0.25">
      <c r="A1310" t="s">
        <v>5304</v>
      </c>
      <c r="B1310" t="s">
        <v>5305</v>
      </c>
      <c r="C1310" t="s">
        <v>4401</v>
      </c>
      <c r="D1310" t="s">
        <v>5306</v>
      </c>
      <c r="E1310" t="s">
        <v>4303</v>
      </c>
      <c r="F1310" t="s">
        <v>5307</v>
      </c>
      <c r="G1310">
        <v>3</v>
      </c>
      <c r="H1310" s="1">
        <v>3715245050</v>
      </c>
      <c r="I1310" t="s">
        <v>4305</v>
      </c>
      <c r="J1310" t="s">
        <v>4306</v>
      </c>
      <c r="K1310" t="str">
        <f>VLOOKUP(DataMiner[[#This Row],[CodeIATA]],Geopositionnement[],5,FALSE)</f>
        <v>38.340525</v>
      </c>
      <c r="L1310" t="str">
        <f>VLOOKUP(DataMiner[[#This Row],[CodeIATA]],Geopositionnement[],6,FALSE)</f>
        <v>-75.510289</v>
      </c>
    </row>
    <row r="1311" spans="1:12" x14ac:dyDescent="0.25">
      <c r="A1311" t="s">
        <v>1675</v>
      </c>
      <c r="B1311" t="s">
        <v>1676</v>
      </c>
      <c r="C1311" t="s">
        <v>1508</v>
      </c>
      <c r="D1311" t="s">
        <v>1677</v>
      </c>
      <c r="E1311" t="s">
        <v>1474</v>
      </c>
      <c r="F1311" t="s">
        <v>1678</v>
      </c>
      <c r="G1311">
        <v>9</v>
      </c>
      <c r="H1311" s="1">
        <v>3717383104</v>
      </c>
      <c r="I1311" t="s">
        <v>1476</v>
      </c>
      <c r="J1311" t="s">
        <v>1477</v>
      </c>
      <c r="K1311" t="str">
        <f>VLOOKUP(DataMiner[[#This Row],[CodeIATA]],Geopositionnement[],5,FALSE)</f>
        <v>-9.362411</v>
      </c>
      <c r="L1311" t="str">
        <f>VLOOKUP(DataMiner[[#This Row],[CodeIATA]],Geopositionnement[],6,FALSE)</f>
        <v>-40.569097</v>
      </c>
    </row>
    <row r="1312" spans="1:12" x14ac:dyDescent="0.25">
      <c r="A1312" t="s">
        <v>9627</v>
      </c>
      <c r="B1312" t="s">
        <v>9628</v>
      </c>
      <c r="D1312" t="s">
        <v>9629</v>
      </c>
      <c r="E1312" t="s">
        <v>9530</v>
      </c>
      <c r="F1312" t="s">
        <v>9630</v>
      </c>
      <c r="G1312">
        <v>2</v>
      </c>
      <c r="H1312" s="1">
        <v>3718713227</v>
      </c>
      <c r="I1312" t="s">
        <v>9532</v>
      </c>
      <c r="J1312" t="s">
        <v>9533</v>
      </c>
      <c r="K1312" t="str">
        <f>VLOOKUP(DataMiner[[#This Row],[CodeIATA]],Geopositionnement[],5,FALSE)</f>
        <v>58.957778</v>
      </c>
      <c r="L1312" t="str">
        <f>VLOOKUP(DataMiner[[#This Row],[CodeIATA]],Geopositionnement[],6,FALSE)</f>
        <v>-2.905</v>
      </c>
    </row>
    <row r="1313" spans="1:12" x14ac:dyDescent="0.25">
      <c r="A1313" t="s">
        <v>10367</v>
      </c>
      <c r="B1313" t="s">
        <v>10368</v>
      </c>
      <c r="D1313" t="s">
        <v>10369</v>
      </c>
      <c r="E1313" t="s">
        <v>10327</v>
      </c>
      <c r="F1313" t="s">
        <v>10370</v>
      </c>
      <c r="G1313">
        <v>7</v>
      </c>
      <c r="H1313" s="1">
        <v>3718782608</v>
      </c>
      <c r="I1313" t="s">
        <v>10329</v>
      </c>
      <c r="J1313" t="s">
        <v>10330</v>
      </c>
      <c r="K1313" t="str">
        <f>VLOOKUP(DataMiner[[#This Row],[CodeIATA]],Geopositionnement[],5,FALSE)</f>
        <v>67.821986</v>
      </c>
      <c r="L1313" t="str">
        <f>VLOOKUP(DataMiner[[#This Row],[CodeIATA]],Geopositionnement[],6,FALSE)</f>
        <v>20.336764</v>
      </c>
    </row>
    <row r="1314" spans="1:12" x14ac:dyDescent="0.25">
      <c r="A1314" t="s">
        <v>3566</v>
      </c>
      <c r="B1314" t="s">
        <v>3567</v>
      </c>
      <c r="D1314" t="s">
        <v>3568</v>
      </c>
      <c r="E1314" t="s">
        <v>3518</v>
      </c>
      <c r="F1314" t="s">
        <v>3569</v>
      </c>
      <c r="G1314">
        <v>4</v>
      </c>
      <c r="H1314" s="1">
        <v>3721195604</v>
      </c>
      <c r="I1314" t="s">
        <v>3520</v>
      </c>
      <c r="J1314" t="s">
        <v>3521</v>
      </c>
      <c r="K1314" t="str">
        <f>VLOOKUP(DataMiner[[#This Row],[CodeIATA]],Geopositionnement[],5,FALSE)</f>
        <v>2.95015</v>
      </c>
      <c r="L1314" t="str">
        <f>VLOOKUP(DataMiner[[#This Row],[CodeIATA]],Geopositionnement[],6,FALSE)</f>
        <v>-75.294</v>
      </c>
    </row>
    <row r="1315" spans="1:12" x14ac:dyDescent="0.25">
      <c r="A1315" t="s">
        <v>7633</v>
      </c>
      <c r="B1315" t="s">
        <v>7634</v>
      </c>
      <c r="D1315" t="s">
        <v>7635</v>
      </c>
      <c r="E1315" t="s">
        <v>7609</v>
      </c>
      <c r="F1315" t="s">
        <v>7636</v>
      </c>
      <c r="G1315">
        <v>6</v>
      </c>
      <c r="H1315" s="1">
        <v>3722421269</v>
      </c>
      <c r="I1315" t="s">
        <v>7611</v>
      </c>
      <c r="J1315" t="s">
        <v>7612</v>
      </c>
      <c r="K1315" t="str">
        <f>VLOOKUP(DataMiner[[#This Row],[CodeIATA]],Geopositionnement[],5,FALSE)</f>
        <v>51.150833</v>
      </c>
      <c r="L1315" t="str">
        <f>VLOOKUP(DataMiner[[#This Row],[CodeIATA]],Geopositionnement[],6,FALSE)</f>
        <v>51.543056</v>
      </c>
    </row>
    <row r="1316" spans="1:12" x14ac:dyDescent="0.25">
      <c r="A1316" t="s">
        <v>8877</v>
      </c>
      <c r="B1316" t="s">
        <v>8878</v>
      </c>
      <c r="D1316" t="s">
        <v>8879</v>
      </c>
      <c r="E1316" t="s">
        <v>8861</v>
      </c>
      <c r="F1316" t="s">
        <v>8880</v>
      </c>
      <c r="G1316">
        <v>8</v>
      </c>
      <c r="H1316" s="1">
        <v>3722554061</v>
      </c>
      <c r="I1316" t="s">
        <v>8863</v>
      </c>
      <c r="J1316" t="s">
        <v>8864</v>
      </c>
      <c r="K1316" t="str">
        <f>VLOOKUP(DataMiner[[#This Row],[CodeIATA]],Geopositionnement[],5,FALSE)</f>
        <v>31.365014</v>
      </c>
      <c r="L1316" t="str">
        <f>VLOOKUP(DataMiner[[#This Row],[CodeIATA]],Geopositionnement[],6,FALSE)</f>
        <v>72.994842</v>
      </c>
    </row>
    <row r="1317" spans="1:12" x14ac:dyDescent="0.25">
      <c r="A1317" t="s">
        <v>7028</v>
      </c>
      <c r="B1317" t="s">
        <v>6942</v>
      </c>
      <c r="D1317" t="s">
        <v>7029</v>
      </c>
      <c r="E1317" t="s">
        <v>6944</v>
      </c>
      <c r="F1317" t="s">
        <v>7030</v>
      </c>
      <c r="G1317">
        <v>8</v>
      </c>
      <c r="H1317" s="1">
        <v>3722880315</v>
      </c>
      <c r="I1317" t="s">
        <v>6946</v>
      </c>
      <c r="J1317" t="s">
        <v>6947</v>
      </c>
      <c r="K1317" t="e">
        <f>VLOOKUP(DataMiner[[#This Row],[CodeIATA]],Geopositionnement[],5,FALSE)</f>
        <v>#N/A</v>
      </c>
      <c r="L1317" t="e">
        <f>VLOOKUP(DataMiner[[#This Row],[CodeIATA]],Geopositionnement[],6,FALSE)</f>
        <v>#N/A</v>
      </c>
    </row>
    <row r="1318" spans="1:12" x14ac:dyDescent="0.25">
      <c r="A1318" t="s">
        <v>9059</v>
      </c>
      <c r="B1318" t="s">
        <v>9060</v>
      </c>
      <c r="D1318" t="s">
        <v>9061</v>
      </c>
      <c r="E1318" t="s">
        <v>8991</v>
      </c>
      <c r="F1318" t="s">
        <v>9062</v>
      </c>
      <c r="G1318">
        <v>4</v>
      </c>
      <c r="H1318" s="1">
        <v>3724720499</v>
      </c>
      <c r="I1318" t="s">
        <v>8993</v>
      </c>
      <c r="J1318" t="s">
        <v>8994</v>
      </c>
      <c r="K1318" t="str">
        <f>VLOOKUP(DataMiner[[#This Row],[CodeIATA]],Geopositionnement[],5,FALSE)</f>
        <v>7.165242</v>
      </c>
      <c r="L1318" t="str">
        <f>VLOOKUP(DataMiner[[#This Row],[CodeIATA]],Geopositionnement[],6,FALSE)</f>
        <v>124.209619</v>
      </c>
    </row>
    <row r="1319" spans="1:12" x14ac:dyDescent="0.25">
      <c r="A1319" t="s">
        <v>3174</v>
      </c>
      <c r="B1319" t="s">
        <v>3175</v>
      </c>
      <c r="D1319" t="s">
        <v>3176</v>
      </c>
      <c r="E1319" t="s">
        <v>2916</v>
      </c>
      <c r="F1319" t="s">
        <v>3177</v>
      </c>
      <c r="G1319">
        <v>6</v>
      </c>
      <c r="H1319" s="1">
        <v>3725102631</v>
      </c>
      <c r="I1319" t="s">
        <v>2918</v>
      </c>
      <c r="J1319" t="s">
        <v>2919</v>
      </c>
      <c r="K1319" t="str">
        <f>VLOOKUP(DataMiner[[#This Row],[CodeIATA]],Geopositionnement[],5,FALSE)</f>
        <v>29.3386</v>
      </c>
      <c r="L1319" t="str">
        <f>VLOOKUP(DataMiner[[#This Row],[CodeIATA]],Geopositionnement[],6,FALSE)</f>
        <v>117.176</v>
      </c>
    </row>
    <row r="1320" spans="1:12" x14ac:dyDescent="0.25">
      <c r="A1320" t="s">
        <v>5233</v>
      </c>
      <c r="B1320" t="s">
        <v>5234</v>
      </c>
      <c r="C1320" t="s">
        <v>4550</v>
      </c>
      <c r="D1320" t="s">
        <v>5235</v>
      </c>
      <c r="E1320" t="s">
        <v>4303</v>
      </c>
      <c r="F1320" t="s">
        <v>5236</v>
      </c>
      <c r="G1320">
        <v>6</v>
      </c>
      <c r="H1320" s="1">
        <v>3726242388</v>
      </c>
      <c r="I1320" t="s">
        <v>4305</v>
      </c>
      <c r="J1320" t="s">
        <v>4306</v>
      </c>
      <c r="K1320" t="str">
        <f>VLOOKUP(DataMiner[[#This Row],[CodeIATA]],Geopositionnement[],5,FALSE)</f>
        <v>57.749967</v>
      </c>
      <c r="L1320" t="str">
        <f>VLOOKUP(DataMiner[[#This Row],[CodeIATA]],Geopositionnement[],6,FALSE)</f>
        <v>-152.493856</v>
      </c>
    </row>
    <row r="1321" spans="1:12" x14ac:dyDescent="0.25">
      <c r="A1321" t="s">
        <v>10762</v>
      </c>
      <c r="B1321" t="s">
        <v>10763</v>
      </c>
      <c r="D1321" t="s">
        <v>10764</v>
      </c>
      <c r="E1321" t="s">
        <v>10698</v>
      </c>
      <c r="F1321" t="s">
        <v>10765</v>
      </c>
      <c r="G1321">
        <v>7</v>
      </c>
      <c r="H1321" s="1">
        <v>3726367666</v>
      </c>
      <c r="I1321" t="s">
        <v>10700</v>
      </c>
      <c r="J1321" t="s">
        <v>10701</v>
      </c>
      <c r="K1321" t="str">
        <f>VLOOKUP(DataMiner[[#This Row],[CodeIATA]],Geopositionnement[],5,FALSE)</f>
        <v>37.2233</v>
      </c>
      <c r="L1321" t="str">
        <f>VLOOKUP(DataMiner[[#This Row],[CodeIATA]],Geopositionnement[],6,FALSE)</f>
        <v>40.6317</v>
      </c>
    </row>
    <row r="1322" spans="1:12" x14ac:dyDescent="0.25">
      <c r="A1322" t="s">
        <v>2053</v>
      </c>
      <c r="B1322" t="s">
        <v>2054</v>
      </c>
      <c r="C1322" t="s">
        <v>1909</v>
      </c>
      <c r="D1322" t="s">
        <v>2055</v>
      </c>
      <c r="E1322" t="s">
        <v>1903</v>
      </c>
      <c r="F1322" t="s">
        <v>2056</v>
      </c>
      <c r="G1322">
        <v>6</v>
      </c>
      <c r="H1322" s="1">
        <v>3727685587</v>
      </c>
      <c r="I1322" t="s">
        <v>1905</v>
      </c>
      <c r="J1322" t="s">
        <v>1906</v>
      </c>
      <c r="K1322" t="str">
        <f>VLOOKUP(DataMiner[[#This Row],[CodeIATA]],Geopositionnement[],5,FALSE)</f>
        <v>50.702222</v>
      </c>
      <c r="L1322" t="str">
        <f>VLOOKUP(DataMiner[[#This Row],[CodeIATA]],Geopositionnement[],6,FALSE)</f>
        <v>-120.444444</v>
      </c>
    </row>
    <row r="1323" spans="1:12" x14ac:dyDescent="0.25">
      <c r="A1323" t="s">
        <v>8275</v>
      </c>
      <c r="B1323" t="s">
        <v>8276</v>
      </c>
      <c r="D1323" t="s">
        <v>8277</v>
      </c>
      <c r="E1323" t="s">
        <v>8133</v>
      </c>
      <c r="F1323" t="s">
        <v>8278</v>
      </c>
      <c r="G1323">
        <v>4</v>
      </c>
      <c r="H1323" s="1">
        <v>3731831879</v>
      </c>
      <c r="I1323" t="s">
        <v>8135</v>
      </c>
      <c r="J1323" t="s">
        <v>8136</v>
      </c>
      <c r="K1323" t="str">
        <f>VLOOKUP(DataMiner[[#This Row],[CodeIATA]],Geopositionnement[],5,FALSE)</f>
        <v>26.008908</v>
      </c>
      <c r="L1323" t="str">
        <f>VLOOKUP(DataMiner[[#This Row],[CodeIATA]],Geopositionnement[],6,FALSE)</f>
        <v>-98.228513</v>
      </c>
    </row>
    <row r="1324" spans="1:12" x14ac:dyDescent="0.25">
      <c r="A1324" t="s">
        <v>8268</v>
      </c>
      <c r="B1324" t="s">
        <v>3878</v>
      </c>
      <c r="D1324" t="s">
        <v>8269</v>
      </c>
      <c r="E1324" t="s">
        <v>8133</v>
      </c>
      <c r="F1324" t="s">
        <v>8270</v>
      </c>
      <c r="G1324">
        <v>5</v>
      </c>
      <c r="H1324" s="1">
        <v>3731894840</v>
      </c>
      <c r="I1324" t="s">
        <v>8135</v>
      </c>
      <c r="J1324" t="s">
        <v>8136</v>
      </c>
      <c r="K1324" t="str">
        <f>VLOOKUP(DataMiner[[#This Row],[CodeIATA]],Geopositionnement[],5,FALSE)</f>
        <v>19.144778</v>
      </c>
      <c r="L1324" t="str">
        <f>VLOOKUP(DataMiner[[#This Row],[CodeIATA]],Geopositionnement[],6,FALSE)</f>
        <v>-104.558631</v>
      </c>
    </row>
    <row r="1325" spans="1:12" x14ac:dyDescent="0.25">
      <c r="A1325" t="s">
        <v>8260</v>
      </c>
      <c r="B1325" t="s">
        <v>8261</v>
      </c>
      <c r="D1325" t="s">
        <v>8262</v>
      </c>
      <c r="E1325" t="s">
        <v>8133</v>
      </c>
      <c r="F1325" t="s">
        <v>8263</v>
      </c>
      <c r="G1325">
        <v>9</v>
      </c>
      <c r="H1325" s="1">
        <v>3732437528</v>
      </c>
      <c r="I1325" t="s">
        <v>8135</v>
      </c>
      <c r="J1325" t="s">
        <v>8136</v>
      </c>
      <c r="K1325" t="str">
        <f>VLOOKUP(DataMiner[[#This Row],[CodeIATA]],Geopositionnement[],5,FALSE)</f>
        <v>22.254303</v>
      </c>
      <c r="L1325" t="str">
        <f>VLOOKUP(DataMiner[[#This Row],[CodeIATA]],Geopositionnement[],6,FALSE)</f>
        <v>-100.930806</v>
      </c>
    </row>
    <row r="1326" spans="1:12" x14ac:dyDescent="0.25">
      <c r="A1326" t="s">
        <v>8539</v>
      </c>
      <c r="B1326" t="s">
        <v>8540</v>
      </c>
      <c r="D1326" t="s">
        <v>8541</v>
      </c>
      <c r="E1326" t="s">
        <v>8483</v>
      </c>
      <c r="F1326" t="s">
        <v>8542</v>
      </c>
      <c r="G1326">
        <v>6</v>
      </c>
      <c r="H1326" s="1">
        <v>3732824503</v>
      </c>
      <c r="I1326" t="s">
        <v>8485</v>
      </c>
      <c r="J1326" t="s">
        <v>8486</v>
      </c>
      <c r="K1326" t="e">
        <f>VLOOKUP(DataMiner[[#This Row],[CodeIATA]],Geopositionnement[],5,FALSE)</f>
        <v>#N/A</v>
      </c>
      <c r="L1326" t="e">
        <f>VLOOKUP(DataMiner[[#This Row],[CodeIATA]],Geopositionnement[],6,FALSE)</f>
        <v>#N/A</v>
      </c>
    </row>
    <row r="1327" spans="1:12" x14ac:dyDescent="0.25">
      <c r="A1327" t="s">
        <v>8457</v>
      </c>
      <c r="B1327" t="s">
        <v>8458</v>
      </c>
      <c r="D1327" t="s">
        <v>8459</v>
      </c>
      <c r="E1327" t="s">
        <v>8441</v>
      </c>
      <c r="F1327" t="s">
        <v>8460</v>
      </c>
      <c r="G1327">
        <v>6</v>
      </c>
      <c r="H1327" s="1">
        <v>3734716728</v>
      </c>
      <c r="I1327" t="s">
        <v>8443</v>
      </c>
      <c r="J1327" t="s">
        <v>8444</v>
      </c>
      <c r="K1327" t="str">
        <f>VLOOKUP(DataMiner[[#This Row],[CodeIATA]],Geopositionnement[],5,FALSE)</f>
        <v>6.474272</v>
      </c>
      <c r="L1327" t="str">
        <f>VLOOKUP(DataMiner[[#This Row],[CodeIATA]],Geopositionnement[],6,FALSE)</f>
        <v>7.561961</v>
      </c>
    </row>
    <row r="1328" spans="1:12" x14ac:dyDescent="0.25">
      <c r="A1328" t="s">
        <v>10798</v>
      </c>
      <c r="B1328" t="s">
        <v>10799</v>
      </c>
      <c r="D1328" t="s">
        <v>10800</v>
      </c>
      <c r="E1328" t="s">
        <v>10698</v>
      </c>
      <c r="F1328" t="s">
        <v>10801</v>
      </c>
      <c r="G1328">
        <v>5</v>
      </c>
      <c r="H1328" s="1">
        <v>3734724817</v>
      </c>
      <c r="I1328" t="s">
        <v>10700</v>
      </c>
      <c r="J1328" t="s">
        <v>10701</v>
      </c>
      <c r="K1328" t="e">
        <f>VLOOKUP(DataMiner[[#This Row],[CodeIATA]],Geopositionnement[],5,FALSE)</f>
        <v>#N/A</v>
      </c>
      <c r="L1328" t="e">
        <f>VLOOKUP(DataMiner[[#This Row],[CodeIATA]],Geopositionnement[],6,FALSE)</f>
        <v>#N/A</v>
      </c>
    </row>
    <row r="1329" spans="1:12" x14ac:dyDescent="0.25">
      <c r="A1329" t="s">
        <v>2049</v>
      </c>
      <c r="B1329" t="s">
        <v>2050</v>
      </c>
      <c r="C1329" t="s">
        <v>1948</v>
      </c>
      <c r="D1329" t="s">
        <v>2051</v>
      </c>
      <c r="E1329" t="s">
        <v>1903</v>
      </c>
      <c r="F1329" t="s">
        <v>2052</v>
      </c>
      <c r="G1329">
        <v>10</v>
      </c>
      <c r="H1329" s="1">
        <v>3734964690</v>
      </c>
      <c r="I1329" t="s">
        <v>1905</v>
      </c>
      <c r="J1329" t="s">
        <v>1906</v>
      </c>
      <c r="K1329" t="str">
        <f>VLOOKUP(DataMiner[[#This Row],[CodeIATA]],Geopositionnement[],5,FALSE)</f>
        <v>53.319168</v>
      </c>
      <c r="L1329" t="str">
        <f>VLOOKUP(DataMiner[[#This Row],[CodeIATA]],Geopositionnement[],6,FALSE)</f>
        <v>-60.425833</v>
      </c>
    </row>
    <row r="1330" spans="1:12" x14ac:dyDescent="0.25">
      <c r="A1330" t="s">
        <v>872</v>
      </c>
      <c r="B1330" t="s">
        <v>873</v>
      </c>
      <c r="C1330" t="s">
        <v>799</v>
      </c>
      <c r="D1330" t="s">
        <v>874</v>
      </c>
      <c r="E1330" t="s">
        <v>801</v>
      </c>
      <c r="F1330" t="s">
        <v>875</v>
      </c>
      <c r="G1330">
        <v>4</v>
      </c>
      <c r="H1330" s="1">
        <v>3737844962</v>
      </c>
      <c r="I1330" t="s">
        <v>803</v>
      </c>
      <c r="J1330" t="s">
        <v>804</v>
      </c>
      <c r="K1330" t="str">
        <f>VLOOKUP(DataMiner[[#This Row],[CodeIATA]],Geopositionnement[],5,FALSE)</f>
        <v>-32.216667</v>
      </c>
      <c r="L1330" t="str">
        <f>VLOOKUP(DataMiner[[#This Row],[CodeIATA]],Geopositionnement[],6,FALSE)</f>
        <v>148.574722</v>
      </c>
    </row>
    <row r="1331" spans="1:12" x14ac:dyDescent="0.25">
      <c r="A1331" t="s">
        <v>5221</v>
      </c>
      <c r="B1331" t="s">
        <v>5222</v>
      </c>
      <c r="C1331" t="s">
        <v>4550</v>
      </c>
      <c r="D1331" t="s">
        <v>5223</v>
      </c>
      <c r="E1331" t="s">
        <v>4303</v>
      </c>
      <c r="F1331" t="s">
        <v>5224</v>
      </c>
      <c r="G1331">
        <v>6</v>
      </c>
      <c r="H1331" s="1">
        <v>3739721004</v>
      </c>
      <c r="I1331" t="s">
        <v>4305</v>
      </c>
      <c r="J1331" t="s">
        <v>4306</v>
      </c>
      <c r="K1331" t="str">
        <f>VLOOKUP(DataMiner[[#This Row],[CodeIATA]],Geopositionnement[],5,FALSE)</f>
        <v>60.573111</v>
      </c>
      <c r="L1331" t="str">
        <f>VLOOKUP(DataMiner[[#This Row],[CodeIATA]],Geopositionnement[],6,FALSE)</f>
        <v>-151.245</v>
      </c>
    </row>
    <row r="1332" spans="1:12" x14ac:dyDescent="0.25">
      <c r="A1332" t="s">
        <v>9339</v>
      </c>
      <c r="B1332" t="s">
        <v>9340</v>
      </c>
      <c r="D1332" t="s">
        <v>9341</v>
      </c>
      <c r="E1332" t="s">
        <v>9319</v>
      </c>
      <c r="F1332" t="s">
        <v>9342</v>
      </c>
      <c r="G1332">
        <v>4</v>
      </c>
      <c r="H1332" s="1">
        <v>3740595604</v>
      </c>
      <c r="I1332" t="s">
        <v>9321</v>
      </c>
      <c r="J1332" t="s">
        <v>9322</v>
      </c>
      <c r="K1332" t="str">
        <f>VLOOKUP(DataMiner[[#This Row],[CodeIATA]],Geopositionnement[],5,FALSE)</f>
        <v>38.519894</v>
      </c>
      <c r="L1332" t="str">
        <f>VLOOKUP(DataMiner[[#This Row],[CodeIATA]],Geopositionnement[],6,FALSE)</f>
        <v>-28.715872</v>
      </c>
    </row>
    <row r="1333" spans="1:12" x14ac:dyDescent="0.25">
      <c r="A1333" t="s">
        <v>7112</v>
      </c>
      <c r="B1333" t="s">
        <v>7113</v>
      </c>
      <c r="D1333" t="s">
        <v>7114</v>
      </c>
      <c r="E1333" t="s">
        <v>7100</v>
      </c>
      <c r="F1333" t="s">
        <v>7115</v>
      </c>
      <c r="G1333">
        <v>4</v>
      </c>
      <c r="H1333" s="1">
        <v>3741285007</v>
      </c>
      <c r="I1333" t="s">
        <v>7102</v>
      </c>
      <c r="J1333" t="s">
        <v>7103</v>
      </c>
      <c r="K1333" t="str">
        <f>VLOOKUP(DataMiner[[#This Row],[CodeIATA]],Geopositionnement[],5,FALSE)</f>
        <v>52.180878</v>
      </c>
      <c r="L1333" t="str">
        <f>VLOOKUP(DataMiner[[#This Row],[CodeIATA]],Geopositionnement[],6,FALSE)</f>
        <v>-9.523783</v>
      </c>
    </row>
    <row r="1334" spans="1:12" x14ac:dyDescent="0.25">
      <c r="A1334" t="s">
        <v>5229</v>
      </c>
      <c r="B1334" t="s">
        <v>5230</v>
      </c>
      <c r="C1334" t="s">
        <v>4319</v>
      </c>
      <c r="D1334" t="s">
        <v>5231</v>
      </c>
      <c r="E1334" t="s">
        <v>4303</v>
      </c>
      <c r="F1334" t="s">
        <v>5232</v>
      </c>
      <c r="G1334">
        <v>6</v>
      </c>
      <c r="H1334" s="1">
        <v>3742104042</v>
      </c>
      <c r="I1334" t="s">
        <v>4305</v>
      </c>
      <c r="J1334" t="s">
        <v>4306</v>
      </c>
      <c r="K1334" t="str">
        <f>VLOOKUP(DataMiner[[#This Row],[CodeIATA]],Geopositionnement[],5,FALSE)</f>
        <v>25.906833</v>
      </c>
      <c r="L1334" t="str">
        <f>VLOOKUP(DataMiner[[#This Row],[CodeIATA]],Geopositionnement[],6,FALSE)</f>
        <v>-97.425861</v>
      </c>
    </row>
    <row r="1335" spans="1:12" x14ac:dyDescent="0.25">
      <c r="A1335" t="s">
        <v>2877</v>
      </c>
      <c r="B1335" t="s">
        <v>2878</v>
      </c>
      <c r="D1335" t="s">
        <v>2879</v>
      </c>
      <c r="E1335" t="s">
        <v>2845</v>
      </c>
      <c r="F1335" t="s">
        <v>2880</v>
      </c>
      <c r="G1335">
        <v>5</v>
      </c>
      <c r="H1335" s="1">
        <v>3742362879</v>
      </c>
      <c r="I1335" t="s">
        <v>2847</v>
      </c>
      <c r="J1335" t="s">
        <v>2848</v>
      </c>
      <c r="K1335" t="str">
        <f>VLOOKUP(DataMiner[[#This Row],[CodeIATA]],Geopositionnement[],5,FALSE)</f>
        <v>-18.348531</v>
      </c>
      <c r="L1335" t="str">
        <f>VLOOKUP(DataMiner[[#This Row],[CodeIATA]],Geopositionnement[],6,FALSE)</f>
        <v>-70.338742</v>
      </c>
    </row>
    <row r="1336" spans="1:12" x14ac:dyDescent="0.25">
      <c r="A1336" t="s">
        <v>7993</v>
      </c>
      <c r="B1336" t="s">
        <v>7994</v>
      </c>
      <c r="D1336" t="s">
        <v>7995</v>
      </c>
      <c r="E1336" t="s">
        <v>7985</v>
      </c>
      <c r="F1336" t="s">
        <v>7996</v>
      </c>
      <c r="G1336">
        <v>1</v>
      </c>
      <c r="H1336" s="1">
        <v>3742636615</v>
      </c>
      <c r="I1336" t="s">
        <v>7987</v>
      </c>
      <c r="J1336" t="s">
        <v>7988</v>
      </c>
      <c r="K1336" t="str">
        <f>VLOOKUP(DataMiner[[#This Row],[CodeIATA]],Geopositionnement[],5,FALSE)</f>
        <v>0.4880555</v>
      </c>
      <c r="L1336" t="str">
        <f>VLOOKUP(DataMiner[[#This Row],[CodeIATA]],Geopositionnement[],6,FALSE)</f>
        <v>72.995556</v>
      </c>
    </row>
    <row r="1337" spans="1:12" x14ac:dyDescent="0.25">
      <c r="A1337" t="s">
        <v>9139</v>
      </c>
      <c r="B1337" t="s">
        <v>9140</v>
      </c>
      <c r="D1337" t="s">
        <v>9141</v>
      </c>
      <c r="E1337" t="s">
        <v>8991</v>
      </c>
      <c r="F1337" t="s">
        <v>9142</v>
      </c>
      <c r="G1337">
        <v>2</v>
      </c>
      <c r="H1337" s="1">
        <v>3743985159</v>
      </c>
      <c r="I1337" t="s">
        <v>8993</v>
      </c>
      <c r="J1337" t="s">
        <v>8994</v>
      </c>
      <c r="K1337" t="str">
        <f>VLOOKUP(DataMiner[[#This Row],[CodeIATA]],Geopositionnement[],5,FALSE)</f>
        <v>13.584886</v>
      </c>
      <c r="L1337" t="str">
        <f>VLOOKUP(DataMiner[[#This Row],[CodeIATA]],Geopositionnement[],6,FALSE)</f>
        <v>123.270239</v>
      </c>
    </row>
    <row r="1338" spans="1:12" x14ac:dyDescent="0.25">
      <c r="A1338" t="s">
        <v>956</v>
      </c>
      <c r="B1338" t="s">
        <v>957</v>
      </c>
      <c r="C1338" t="s">
        <v>812</v>
      </c>
      <c r="D1338" t="s">
        <v>958</v>
      </c>
      <c r="E1338" t="s">
        <v>801</v>
      </c>
      <c r="F1338" t="s">
        <v>959</v>
      </c>
      <c r="G1338">
        <v>2</v>
      </c>
      <c r="H1338" s="1">
        <v>3744647887</v>
      </c>
      <c r="I1338" t="s">
        <v>803</v>
      </c>
      <c r="J1338" t="s">
        <v>804</v>
      </c>
      <c r="K1338" t="e">
        <f>VLOOKUP(DataMiner[[#This Row],[CodeIATA]],Geopositionnement[],5,FALSE)</f>
        <v>#N/A</v>
      </c>
      <c r="L1338" t="e">
        <f>VLOOKUP(DataMiner[[#This Row],[CodeIATA]],Geopositionnement[],6,FALSE)</f>
        <v>#N/A</v>
      </c>
    </row>
    <row r="1339" spans="1:12" x14ac:dyDescent="0.25">
      <c r="A1339" t="s">
        <v>9063</v>
      </c>
      <c r="B1339" t="s">
        <v>9064</v>
      </c>
      <c r="D1339" t="s">
        <v>9065</v>
      </c>
      <c r="E1339" t="s">
        <v>8991</v>
      </c>
      <c r="F1339" t="s">
        <v>9066</v>
      </c>
      <c r="G1339">
        <v>3</v>
      </c>
      <c r="H1339" s="1">
        <v>3746236471</v>
      </c>
      <c r="I1339" t="s">
        <v>8993</v>
      </c>
      <c r="J1339" t="s">
        <v>8994</v>
      </c>
      <c r="K1339" t="str">
        <f>VLOOKUP(DataMiner[[#This Row],[CodeIATA]],Geopositionnement[],5,FALSE)</f>
        <v>8.178508</v>
      </c>
      <c r="L1339" t="str">
        <f>VLOOKUP(DataMiner[[#This Row],[CodeIATA]],Geopositionnement[],6,FALSE)</f>
        <v>123.841731</v>
      </c>
    </row>
    <row r="1340" spans="1:12" x14ac:dyDescent="0.25">
      <c r="A1340" t="s">
        <v>3290</v>
      </c>
      <c r="B1340" t="s">
        <v>3291</v>
      </c>
      <c r="D1340" t="s">
        <v>3292</v>
      </c>
      <c r="E1340" t="s">
        <v>2916</v>
      </c>
      <c r="F1340" t="s">
        <v>3293</v>
      </c>
      <c r="G1340">
        <v>7</v>
      </c>
      <c r="H1340" s="1">
        <v>3746582562</v>
      </c>
      <c r="I1340" t="s">
        <v>2918</v>
      </c>
      <c r="J1340" t="s">
        <v>2919</v>
      </c>
      <c r="K1340" t="str">
        <f>VLOOKUP(DataMiner[[#This Row],[CodeIATA]],Geopositionnement[],5,FALSE)</f>
        <v>44.523889</v>
      </c>
      <c r="L1340" t="str">
        <f>VLOOKUP(DataMiner[[#This Row],[CodeIATA]],Geopositionnement[],6,FALSE)</f>
        <v>129.568889</v>
      </c>
    </row>
    <row r="1341" spans="1:12" x14ac:dyDescent="0.25">
      <c r="A1341" t="s">
        <v>2873</v>
      </c>
      <c r="B1341" t="s">
        <v>2874</v>
      </c>
      <c r="D1341" t="s">
        <v>2875</v>
      </c>
      <c r="E1341" t="s">
        <v>2845</v>
      </c>
      <c r="F1341" t="s">
        <v>2876</v>
      </c>
      <c r="G1341">
        <v>7</v>
      </c>
      <c r="H1341" s="1">
        <v>3746882972</v>
      </c>
      <c r="I1341" t="s">
        <v>2847</v>
      </c>
      <c r="J1341" t="s">
        <v>2848</v>
      </c>
      <c r="K1341" t="str">
        <f>VLOOKUP(DataMiner[[#This Row],[CodeIATA]],Geopositionnement[],5,FALSE)</f>
        <v>-45.916058</v>
      </c>
      <c r="L1341" t="str">
        <f>VLOOKUP(DataMiner[[#This Row],[CodeIATA]],Geopositionnement[],6,FALSE)</f>
        <v>-71.689475</v>
      </c>
    </row>
    <row r="1342" spans="1:12" x14ac:dyDescent="0.25">
      <c r="A1342" t="s">
        <v>5205</v>
      </c>
      <c r="B1342" t="s">
        <v>5206</v>
      </c>
      <c r="C1342" t="s">
        <v>1557</v>
      </c>
      <c r="D1342" t="s">
        <v>5207</v>
      </c>
      <c r="E1342" t="s">
        <v>4303</v>
      </c>
      <c r="F1342" t="s">
        <v>5208</v>
      </c>
      <c r="G1342">
        <v>7</v>
      </c>
      <c r="H1342" s="1">
        <v>3751011913</v>
      </c>
      <c r="I1342" t="s">
        <v>4305</v>
      </c>
      <c r="J1342" t="s">
        <v>4306</v>
      </c>
      <c r="K1342" t="str">
        <f>VLOOKUP(DataMiner[[#This Row],[CodeIATA]],Geopositionnement[],5,FALSE)</f>
        <v>46.606806</v>
      </c>
      <c r="L1342" t="str">
        <f>VLOOKUP(DataMiner[[#This Row],[CodeIATA]],Geopositionnement[],6,FALSE)</f>
        <v>-111.98275</v>
      </c>
    </row>
    <row r="1343" spans="1:12" x14ac:dyDescent="0.25">
      <c r="A1343" t="s">
        <v>10438</v>
      </c>
      <c r="B1343" t="s">
        <v>10439</v>
      </c>
      <c r="D1343" t="s">
        <v>10440</v>
      </c>
      <c r="E1343" t="s">
        <v>10327</v>
      </c>
      <c r="F1343" t="s">
        <v>10441</v>
      </c>
      <c r="G1343">
        <v>6</v>
      </c>
      <c r="H1343" s="1">
        <v>3751589499</v>
      </c>
      <c r="I1343" t="s">
        <v>10329</v>
      </c>
      <c r="J1343" t="s">
        <v>10330</v>
      </c>
      <c r="K1343" t="str">
        <f>VLOOKUP(DataMiner[[#This Row],[CodeIATA]],Geopositionnement[],5,FALSE)</f>
        <v>56.266667</v>
      </c>
      <c r="L1343" t="str">
        <f>VLOOKUP(DataMiner[[#This Row],[CodeIATA]],Geopositionnement[],6,FALSE)</f>
        <v>15.265</v>
      </c>
    </row>
    <row r="1344" spans="1:12" x14ac:dyDescent="0.25">
      <c r="A1344" t="s">
        <v>9799</v>
      </c>
      <c r="B1344" t="s">
        <v>9800</v>
      </c>
      <c r="D1344" t="s">
        <v>9801</v>
      </c>
      <c r="E1344" t="s">
        <v>9730</v>
      </c>
      <c r="F1344" t="s">
        <v>9802</v>
      </c>
      <c r="G1344">
        <v>9</v>
      </c>
      <c r="H1344" s="1">
        <v>3752269950</v>
      </c>
      <c r="I1344" t="s">
        <v>9732</v>
      </c>
      <c r="J1344" t="s">
        <v>9733</v>
      </c>
      <c r="K1344" t="str">
        <f>VLOOKUP(DataMiner[[#This Row],[CodeIATA]],Geopositionnement[],5,FALSE)</f>
        <v>55.270094</v>
      </c>
      <c r="L1344" t="str">
        <f>VLOOKUP(DataMiner[[#This Row],[CodeIATA]],Geopositionnement[],6,FALSE)</f>
        <v>86.107208</v>
      </c>
    </row>
    <row r="1345" spans="1:12" x14ac:dyDescent="0.25">
      <c r="A1345" t="s">
        <v>5225</v>
      </c>
      <c r="B1345" t="s">
        <v>5226</v>
      </c>
      <c r="C1345" t="s">
        <v>4319</v>
      </c>
      <c r="D1345" t="s">
        <v>5227</v>
      </c>
      <c r="E1345" t="s">
        <v>4303</v>
      </c>
      <c r="F1345" t="s">
        <v>5228</v>
      </c>
      <c r="G1345">
        <v>5</v>
      </c>
      <c r="H1345" s="1">
        <v>3754113995</v>
      </c>
      <c r="I1345" t="s">
        <v>4305</v>
      </c>
      <c r="J1345" t="s">
        <v>4306</v>
      </c>
      <c r="K1345" t="str">
        <f>VLOOKUP(DataMiner[[#This Row],[CodeIATA]],Geopositionnement[],5,FALSE)</f>
        <v>32.411319</v>
      </c>
      <c r="L1345" t="str">
        <f>VLOOKUP(DataMiner[[#This Row],[CodeIATA]],Geopositionnement[],6,FALSE)</f>
        <v>-99.681897</v>
      </c>
    </row>
    <row r="1346" spans="1:12" x14ac:dyDescent="0.25">
      <c r="A1346" t="s">
        <v>7132</v>
      </c>
      <c r="B1346" t="s">
        <v>7133</v>
      </c>
      <c r="D1346" t="s">
        <v>7134</v>
      </c>
      <c r="E1346" t="s">
        <v>7100</v>
      </c>
      <c r="F1346" t="s">
        <v>7135</v>
      </c>
      <c r="G1346">
        <v>2</v>
      </c>
      <c r="H1346" s="1">
        <v>3754513227</v>
      </c>
      <c r="I1346" t="s">
        <v>7102</v>
      </c>
      <c r="J1346" t="s">
        <v>7103</v>
      </c>
      <c r="K1346" t="str">
        <f>VLOOKUP(DataMiner[[#This Row],[CodeIATA]],Geopositionnement[],5,FALSE)</f>
        <v>52.1872</v>
      </c>
      <c r="L1346" t="str">
        <f>VLOOKUP(DataMiner[[#This Row],[CodeIATA]],Geopositionnement[],6,FALSE)</f>
        <v>-7.086964</v>
      </c>
    </row>
    <row r="1347" spans="1:12" x14ac:dyDescent="0.25">
      <c r="A1347" t="s">
        <v>9406</v>
      </c>
      <c r="B1347" t="s">
        <v>9407</v>
      </c>
      <c r="D1347" t="s">
        <v>9408</v>
      </c>
      <c r="E1347" t="s">
        <v>9378</v>
      </c>
      <c r="F1347" t="s">
        <v>9409</v>
      </c>
      <c r="G1347">
        <v>9</v>
      </c>
      <c r="H1347" s="1">
        <v>3754759686</v>
      </c>
      <c r="I1347" t="s">
        <v>9380</v>
      </c>
      <c r="J1347" t="s">
        <v>9381</v>
      </c>
      <c r="K1347" t="str">
        <f>VLOOKUP(DataMiner[[#This Row],[CodeIATA]],Geopositionnement[],5,FALSE)</f>
        <v>-8.081411</v>
      </c>
      <c r="L1347" t="str">
        <f>VLOOKUP(DataMiner[[#This Row],[CodeIATA]],Geopositionnement[],6,FALSE)</f>
        <v>-79.108761</v>
      </c>
    </row>
    <row r="1348" spans="1:12" x14ac:dyDescent="0.25">
      <c r="A1348" t="s">
        <v>11089</v>
      </c>
      <c r="B1348" t="s">
        <v>11090</v>
      </c>
      <c r="D1348" t="s">
        <v>11091</v>
      </c>
      <c r="E1348" t="s">
        <v>11081</v>
      </c>
      <c r="F1348" t="s">
        <v>11092</v>
      </c>
      <c r="G1348">
        <v>6</v>
      </c>
      <c r="H1348" s="1">
        <v>3755330977</v>
      </c>
      <c r="I1348" t="s">
        <v>11083</v>
      </c>
      <c r="J1348" t="s">
        <v>11084</v>
      </c>
      <c r="K1348" t="str">
        <f>VLOOKUP(DataMiner[[#This Row],[CodeIATA]],Geopositionnement[],5,FALSE)</f>
        <v>-18.095881</v>
      </c>
      <c r="L1348" t="str">
        <f>VLOOKUP(DataMiner[[#This Row],[CodeIATA]],Geopositionnement[],6,FALSE)</f>
        <v>25.839006</v>
      </c>
    </row>
    <row r="1349" spans="1:12" x14ac:dyDescent="0.25">
      <c r="A1349" t="s">
        <v>2881</v>
      </c>
      <c r="B1349" t="s">
        <v>2882</v>
      </c>
      <c r="D1349" t="s">
        <v>2883</v>
      </c>
      <c r="E1349" t="s">
        <v>2845</v>
      </c>
      <c r="F1349" t="s">
        <v>2884</v>
      </c>
      <c r="G1349">
        <v>4</v>
      </c>
      <c r="H1349" s="1">
        <v>3755732162</v>
      </c>
      <c r="I1349" t="s">
        <v>2847</v>
      </c>
      <c r="J1349" t="s">
        <v>2848</v>
      </c>
      <c r="K1349" t="str">
        <f>VLOOKUP(DataMiner[[#This Row],[CodeIATA]],Geopositionnement[],5,FALSE)</f>
        <v>-38.766819</v>
      </c>
      <c r="L1349" t="str">
        <f>VLOOKUP(DataMiner[[#This Row],[CodeIATA]],Geopositionnement[],6,FALSE)</f>
        <v>-72.637097</v>
      </c>
    </row>
    <row r="1350" spans="1:12" x14ac:dyDescent="0.25">
      <c r="A1350" t="s">
        <v>8946</v>
      </c>
      <c r="B1350" t="s">
        <v>8947</v>
      </c>
      <c r="D1350" t="s">
        <v>8948</v>
      </c>
      <c r="E1350" t="s">
        <v>8934</v>
      </c>
      <c r="F1350" t="s">
        <v>8949</v>
      </c>
      <c r="G1350">
        <v>3</v>
      </c>
      <c r="H1350" s="1">
        <v>3756275762</v>
      </c>
      <c r="I1350" t="s">
        <v>8936</v>
      </c>
      <c r="J1350" t="s">
        <v>8937</v>
      </c>
      <c r="K1350" t="str">
        <f>VLOOKUP(DataMiner[[#This Row],[CodeIATA]],Geopositionnement[],5,FALSE)</f>
        <v>-4.34046</v>
      </c>
      <c r="L1350" t="str">
        <f>VLOOKUP(DataMiner[[#This Row],[CodeIATA]],Geopositionnement[],6,FALSE)</f>
        <v>152.38</v>
      </c>
    </row>
    <row r="1351" spans="1:12" x14ac:dyDescent="0.25">
      <c r="A1351" t="s">
        <v>6013</v>
      </c>
      <c r="B1351" t="s">
        <v>6014</v>
      </c>
      <c r="D1351" t="s">
        <v>6015</v>
      </c>
      <c r="E1351" t="s">
        <v>5977</v>
      </c>
      <c r="F1351" t="s">
        <v>6016</v>
      </c>
      <c r="G1351">
        <v>6</v>
      </c>
      <c r="H1351" s="1">
        <v>3756982608</v>
      </c>
      <c r="I1351" t="s">
        <v>5979</v>
      </c>
      <c r="J1351" t="s">
        <v>5980</v>
      </c>
      <c r="K1351" t="str">
        <f>VLOOKUP(DataMiner[[#This Row],[CodeIATA]],Geopositionnement[],5,FALSE)</f>
        <v>67.701022</v>
      </c>
      <c r="L1351" t="str">
        <f>VLOOKUP(DataMiner[[#This Row],[CodeIATA]],Geopositionnement[],6,FALSE)</f>
        <v>24.84685</v>
      </c>
    </row>
    <row r="1352" spans="1:12" x14ac:dyDescent="0.25">
      <c r="A1352" t="s">
        <v>9410</v>
      </c>
      <c r="B1352" t="s">
        <v>9411</v>
      </c>
      <c r="D1352" t="s">
        <v>9412</v>
      </c>
      <c r="E1352" t="s">
        <v>9378</v>
      </c>
      <c r="F1352" t="s">
        <v>9413</v>
      </c>
      <c r="G1352">
        <v>7</v>
      </c>
      <c r="H1352" s="1">
        <v>3758291980</v>
      </c>
      <c r="I1352" t="s">
        <v>9380</v>
      </c>
      <c r="J1352" t="s">
        <v>9381</v>
      </c>
      <c r="K1352" t="str">
        <f>VLOOKUP(DataMiner[[#This Row],[CodeIATA]],Geopositionnement[],5,FALSE)</f>
        <v>-6.508742</v>
      </c>
      <c r="L1352" t="str">
        <f>VLOOKUP(DataMiner[[#This Row],[CodeIATA]],Geopositionnement[],6,FALSE)</f>
        <v>-76.373247</v>
      </c>
    </row>
    <row r="1353" spans="1:12" x14ac:dyDescent="0.25">
      <c r="A1353" t="s">
        <v>2066</v>
      </c>
      <c r="B1353" t="s">
        <v>2067</v>
      </c>
      <c r="C1353" t="s">
        <v>845</v>
      </c>
      <c r="D1353" t="s">
        <v>2068</v>
      </c>
      <c r="E1353" t="s">
        <v>1903</v>
      </c>
      <c r="F1353" t="s">
        <v>2069</v>
      </c>
      <c r="G1353">
        <v>4</v>
      </c>
      <c r="H1353" s="1">
        <v>3759682990</v>
      </c>
      <c r="I1353" t="s">
        <v>1905</v>
      </c>
      <c r="J1353" t="s">
        <v>1906</v>
      </c>
      <c r="K1353" t="str">
        <f>VLOOKUP(DataMiner[[#This Row],[CodeIATA]],Geopositionnement[],5,FALSE)</f>
        <v>65.281617</v>
      </c>
      <c r="L1353" t="str">
        <f>VLOOKUP(DataMiner[[#This Row],[CodeIATA]],Geopositionnement[],6,FALSE)</f>
        <v>-126.798219</v>
      </c>
    </row>
    <row r="1354" spans="1:12" x14ac:dyDescent="0.25">
      <c r="A1354" t="s">
        <v>3230</v>
      </c>
      <c r="B1354" t="s">
        <v>3231</v>
      </c>
      <c r="D1354" t="s">
        <v>3232</v>
      </c>
      <c r="E1354" t="s">
        <v>2916</v>
      </c>
      <c r="F1354" t="s">
        <v>3233</v>
      </c>
      <c r="G1354">
        <v>8</v>
      </c>
      <c r="H1354" s="1">
        <v>3759794472</v>
      </c>
      <c r="I1354" t="s">
        <v>2918</v>
      </c>
      <c r="J1354" t="s">
        <v>2919</v>
      </c>
      <c r="K1354" t="str">
        <f>VLOOKUP(DataMiner[[#This Row],[CodeIATA]],Geopositionnement[],5,FALSE)</f>
        <v>41.6978</v>
      </c>
      <c r="L1354" t="str">
        <f>VLOOKUP(DataMiner[[#This Row],[CodeIATA]],Geopositionnement[],6,FALSE)</f>
        <v>86.1289</v>
      </c>
    </row>
    <row r="1355" spans="1:12" x14ac:dyDescent="0.25">
      <c r="A1355" t="s">
        <v>1671</v>
      </c>
      <c r="B1355" t="s">
        <v>1672</v>
      </c>
      <c r="C1355" t="s">
        <v>1513</v>
      </c>
      <c r="D1355" t="s">
        <v>1673</v>
      </c>
      <c r="E1355" t="s">
        <v>1474</v>
      </c>
      <c r="F1355" t="s">
        <v>1674</v>
      </c>
      <c r="G1355">
        <v>2</v>
      </c>
      <c r="H1355" s="1">
        <v>3760169069</v>
      </c>
      <c r="I1355" t="s">
        <v>1476</v>
      </c>
      <c r="J1355" t="s">
        <v>1477</v>
      </c>
      <c r="K1355" t="e">
        <f>VLOOKUP(DataMiner[[#This Row],[CodeIATA]],Geopositionnement[],5,FALSE)</f>
        <v>#N/A</v>
      </c>
      <c r="L1355" t="e">
        <f>VLOOKUP(DataMiner[[#This Row],[CodeIATA]],Geopositionnement[],6,FALSE)</f>
        <v>#N/A</v>
      </c>
    </row>
    <row r="1356" spans="1:12" x14ac:dyDescent="0.25">
      <c r="A1356" t="s">
        <v>944</v>
      </c>
      <c r="B1356" t="s">
        <v>945</v>
      </c>
      <c r="C1356" t="s">
        <v>812</v>
      </c>
      <c r="D1356" t="s">
        <v>946</v>
      </c>
      <c r="E1356" t="s">
        <v>801</v>
      </c>
      <c r="F1356" t="s">
        <v>947</v>
      </c>
      <c r="G1356">
        <v>7</v>
      </c>
      <c r="H1356" s="1">
        <v>3761731914</v>
      </c>
      <c r="I1356" t="s">
        <v>803</v>
      </c>
      <c r="J1356" t="s">
        <v>804</v>
      </c>
      <c r="K1356" t="str">
        <f>VLOOKUP(DataMiner[[#This Row],[CodeIATA]],Geopositionnement[],5,FALSE)</f>
        <v>-20.663889</v>
      </c>
      <c r="L1356" t="str">
        <f>VLOOKUP(DataMiner[[#This Row],[CodeIATA]],Geopositionnement[],6,FALSE)</f>
        <v>139.488611</v>
      </c>
    </row>
    <row r="1357" spans="1:12" x14ac:dyDescent="0.25">
      <c r="A1357" t="s">
        <v>5197</v>
      </c>
      <c r="B1357" t="s">
        <v>5198</v>
      </c>
      <c r="C1357" t="s">
        <v>4324</v>
      </c>
      <c r="D1357" t="s">
        <v>5199</v>
      </c>
      <c r="E1357" t="s">
        <v>4303</v>
      </c>
      <c r="F1357" t="s">
        <v>5200</v>
      </c>
      <c r="G1357">
        <v>9</v>
      </c>
      <c r="H1357" s="1">
        <v>3762458850</v>
      </c>
      <c r="I1357" t="s">
        <v>4305</v>
      </c>
      <c r="J1357" t="s">
        <v>4306</v>
      </c>
      <c r="K1357" t="str">
        <f>VLOOKUP(DataMiner[[#This Row],[CodeIATA]],Geopositionnement[],5,FALSE)</f>
        <v>38.509794</v>
      </c>
      <c r="L1357" t="str">
        <f>VLOOKUP(DataMiner[[#This Row],[CodeIATA]],Geopositionnement[],6,FALSE)</f>
        <v>-107.894242</v>
      </c>
    </row>
    <row r="1358" spans="1:12" x14ac:dyDescent="0.25">
      <c r="A1358" t="s">
        <v>7334</v>
      </c>
      <c r="B1358" t="s">
        <v>7335</v>
      </c>
      <c r="D1358" t="s">
        <v>7336</v>
      </c>
      <c r="E1358" t="s">
        <v>7211</v>
      </c>
      <c r="F1358" t="s">
        <v>7337</v>
      </c>
      <c r="G1358">
        <v>3</v>
      </c>
      <c r="H1358" s="1">
        <v>3762587573</v>
      </c>
      <c r="I1358" t="s">
        <v>7213</v>
      </c>
      <c r="J1358" t="s">
        <v>7214</v>
      </c>
      <c r="K1358" t="str">
        <f>VLOOKUP(DataMiner[[#This Row],[CodeIATA]],Geopositionnement[],5,FALSE)</f>
        <v>36.816519</v>
      </c>
      <c r="L1358" t="str">
        <f>VLOOKUP(DataMiner[[#This Row],[CodeIATA]],Geopositionnement[],6,FALSE)</f>
        <v>11.968864</v>
      </c>
    </row>
    <row r="1359" spans="1:12" x14ac:dyDescent="0.25">
      <c r="A1359" t="s">
        <v>5241</v>
      </c>
      <c r="B1359" t="s">
        <v>5242</v>
      </c>
      <c r="C1359" t="s">
        <v>1532</v>
      </c>
      <c r="D1359" t="s">
        <v>5243</v>
      </c>
      <c r="E1359" t="s">
        <v>4303</v>
      </c>
      <c r="F1359" t="s">
        <v>5244</v>
      </c>
      <c r="G1359">
        <v>4</v>
      </c>
      <c r="H1359" s="1">
        <v>3762650550</v>
      </c>
      <c r="I1359" t="s">
        <v>4305</v>
      </c>
      <c r="J1359" t="s">
        <v>4306</v>
      </c>
      <c r="K1359" t="str">
        <f>VLOOKUP(DataMiner[[#This Row],[CodeIATA]],Geopositionnement[],5,FALSE)</f>
        <v>34.185361</v>
      </c>
      <c r="L1359" t="str">
        <f>VLOOKUP(DataMiner[[#This Row],[CodeIATA]],Geopositionnement[],6,FALSE)</f>
        <v>-79.723889</v>
      </c>
    </row>
    <row r="1360" spans="1:12" x14ac:dyDescent="0.25">
      <c r="A1360" t="s">
        <v>451</v>
      </c>
      <c r="B1360" t="s">
        <v>452</v>
      </c>
      <c r="D1360" t="s">
        <v>453</v>
      </c>
      <c r="E1360" t="s">
        <v>423</v>
      </c>
      <c r="F1360" t="s">
        <v>454</v>
      </c>
      <c r="G1360">
        <v>8</v>
      </c>
      <c r="H1360" s="1">
        <v>3763907799</v>
      </c>
      <c r="I1360" t="s">
        <v>425</v>
      </c>
      <c r="J1360" t="s">
        <v>426</v>
      </c>
      <c r="K1360" t="str">
        <f>VLOOKUP(DataMiner[[#This Row],[CodeIATA]],Geopositionnement[],5,FALSE)</f>
        <v>-14.924733</v>
      </c>
      <c r="L1360" t="str">
        <f>VLOOKUP(DataMiner[[#This Row],[CodeIATA]],Geopositionnement[],6,FALSE)</f>
        <v>13.575022</v>
      </c>
    </row>
    <row r="1361" spans="1:12" x14ac:dyDescent="0.25">
      <c r="A1361" t="s">
        <v>7667</v>
      </c>
      <c r="B1361" t="s">
        <v>7668</v>
      </c>
      <c r="D1361" t="s">
        <v>7669</v>
      </c>
      <c r="E1361" t="s">
        <v>7644</v>
      </c>
      <c r="F1361" t="s">
        <v>7670</v>
      </c>
      <c r="G1361">
        <v>2</v>
      </c>
      <c r="H1361" s="1">
        <v>3764588944</v>
      </c>
      <c r="I1361" t="s">
        <v>7646</v>
      </c>
      <c r="J1361" t="s">
        <v>7647</v>
      </c>
      <c r="K1361" t="str">
        <f>VLOOKUP(DataMiner[[#This Row],[CodeIATA]],Geopositionnement[],5,FALSE)</f>
        <v>-3.22931</v>
      </c>
      <c r="L1361" t="str">
        <f>VLOOKUP(DataMiner[[#This Row],[CodeIATA]],Geopositionnement[],6,FALSE)</f>
        <v>40.1017</v>
      </c>
    </row>
    <row r="1362" spans="1:12" x14ac:dyDescent="0.25">
      <c r="A1362" t="s">
        <v>8703</v>
      </c>
      <c r="B1362" t="s">
        <v>8704</v>
      </c>
      <c r="D1362" t="s">
        <v>8705</v>
      </c>
      <c r="E1362" t="s">
        <v>8659</v>
      </c>
      <c r="F1362" t="s">
        <v>8706</v>
      </c>
      <c r="G1362">
        <v>2</v>
      </c>
      <c r="H1362" s="1">
        <v>3765751612</v>
      </c>
      <c r="I1362" t="s">
        <v>8661</v>
      </c>
      <c r="J1362" t="s">
        <v>8662</v>
      </c>
      <c r="K1362" t="e">
        <f>VLOOKUP(DataMiner[[#This Row],[CodeIATA]],Geopositionnement[],5,FALSE)</f>
        <v>#N/A</v>
      </c>
      <c r="L1362" t="e">
        <f>VLOOKUP(DataMiner[[#This Row],[CodeIATA]],Geopositionnement[],6,FALSE)</f>
        <v>#N/A</v>
      </c>
    </row>
    <row r="1363" spans="1:12" x14ac:dyDescent="0.25">
      <c r="A1363" t="s">
        <v>5209</v>
      </c>
      <c r="B1363" t="s">
        <v>5210</v>
      </c>
      <c r="C1363" t="s">
        <v>4309</v>
      </c>
      <c r="D1363" t="s">
        <v>5211</v>
      </c>
      <c r="E1363" t="s">
        <v>4303</v>
      </c>
      <c r="F1363" t="s">
        <v>5212</v>
      </c>
      <c r="G1363">
        <v>6</v>
      </c>
      <c r="H1363" s="1">
        <v>3766135459</v>
      </c>
      <c r="I1363" t="s">
        <v>4305</v>
      </c>
      <c r="J1363" t="s">
        <v>4306</v>
      </c>
      <c r="K1363" t="e">
        <f>VLOOKUP(DataMiner[[#This Row],[CodeIATA]],Geopositionnement[],5,FALSE)</f>
        <v>#N/A</v>
      </c>
      <c r="L1363" t="e">
        <f>VLOOKUP(DataMiner[[#This Row],[CodeIATA]],Geopositionnement[],6,FALSE)</f>
        <v>#N/A</v>
      </c>
    </row>
    <row r="1364" spans="1:12" x14ac:dyDescent="0.25">
      <c r="A1364" t="s">
        <v>5217</v>
      </c>
      <c r="B1364" t="s">
        <v>5218</v>
      </c>
      <c r="C1364" t="s">
        <v>4502</v>
      </c>
      <c r="D1364" t="s">
        <v>5219</v>
      </c>
      <c r="E1364" t="s">
        <v>4303</v>
      </c>
      <c r="F1364" t="s">
        <v>5220</v>
      </c>
      <c r="G1364">
        <v>6</v>
      </c>
      <c r="H1364" s="1">
        <v>3766990476</v>
      </c>
      <c r="I1364" t="s">
        <v>4305</v>
      </c>
      <c r="J1364" t="s">
        <v>4306</v>
      </c>
      <c r="K1364" t="e">
        <f>VLOOKUP(DataMiner[[#This Row],[CodeIATA]],Geopositionnement[],5,FALSE)</f>
        <v>#N/A</v>
      </c>
      <c r="L1364" t="e">
        <f>VLOOKUP(DataMiner[[#This Row],[CodeIATA]],Geopositionnement[],6,FALSE)</f>
        <v>#N/A</v>
      </c>
    </row>
    <row r="1365" spans="1:12" x14ac:dyDescent="0.25">
      <c r="A1365" t="s">
        <v>1245</v>
      </c>
      <c r="B1365" t="s">
        <v>1246</v>
      </c>
      <c r="D1365" t="s">
        <v>1247</v>
      </c>
      <c r="E1365" t="s">
        <v>1225</v>
      </c>
      <c r="F1365" t="s">
        <v>1248</v>
      </c>
      <c r="G1365">
        <v>3</v>
      </c>
      <c r="H1365" s="1">
        <v>3767049837</v>
      </c>
      <c r="I1365" t="s">
        <v>1227</v>
      </c>
      <c r="J1365" t="s">
        <v>1228</v>
      </c>
      <c r="K1365" t="str">
        <f>VLOOKUP(DataMiner[[#This Row],[CodeIATA]],Geopositionnement[],5,FALSE)</f>
        <v>26.511406</v>
      </c>
      <c r="L1365" t="str">
        <f>VLOOKUP(DataMiner[[#This Row],[CodeIATA]],Geopositionnement[],6,FALSE)</f>
        <v>-77.083472</v>
      </c>
    </row>
    <row r="1366" spans="1:12" x14ac:dyDescent="0.25">
      <c r="A1366" t="s">
        <v>5193</v>
      </c>
      <c r="B1366" t="s">
        <v>5194</v>
      </c>
      <c r="C1366" t="s">
        <v>4458</v>
      </c>
      <c r="D1366" t="s">
        <v>5195</v>
      </c>
      <c r="E1366" t="s">
        <v>4303</v>
      </c>
      <c r="F1366" t="s">
        <v>5196</v>
      </c>
      <c r="G1366">
        <v>9</v>
      </c>
      <c r="H1366" s="1">
        <v>3768406584</v>
      </c>
      <c r="I1366" t="s">
        <v>4305</v>
      </c>
      <c r="J1366" t="s">
        <v>4306</v>
      </c>
      <c r="K1366" t="str">
        <f>VLOOKUP(DataMiner[[#This Row],[CodeIATA]],Geopositionnement[],5,FALSE)</f>
        <v>41.586806</v>
      </c>
      <c r="L1366" t="str">
        <f>VLOOKUP(DataMiner[[#This Row],[CodeIATA]],Geopositionnement[],6,FALSE)</f>
        <v>-83.807833</v>
      </c>
    </row>
    <row r="1367" spans="1:12" x14ac:dyDescent="0.25">
      <c r="A1367" t="s">
        <v>9650</v>
      </c>
      <c r="B1367" t="s">
        <v>9651</v>
      </c>
      <c r="D1367" t="s">
        <v>9652</v>
      </c>
      <c r="E1367" t="s">
        <v>9530</v>
      </c>
      <c r="F1367" t="s">
        <v>9653</v>
      </c>
      <c r="G1367">
        <v>2</v>
      </c>
      <c r="H1367" s="1">
        <v>3769432385</v>
      </c>
      <c r="I1367" t="s">
        <v>9532</v>
      </c>
      <c r="J1367" t="s">
        <v>9533</v>
      </c>
      <c r="K1367" t="str">
        <f>VLOOKUP(DataMiner[[#This Row],[CodeIATA]],Geopositionnement[],5,FALSE)</f>
        <v>59.878889</v>
      </c>
      <c r="L1367" t="str">
        <f>VLOOKUP(DataMiner[[#This Row],[CodeIATA]],Geopositionnement[],6,FALSE)</f>
        <v>-1.295556</v>
      </c>
    </row>
    <row r="1368" spans="1:12" x14ac:dyDescent="0.25">
      <c r="A1368" t="s">
        <v>11063</v>
      </c>
      <c r="B1368" t="s">
        <v>11064</v>
      </c>
      <c r="D1368" t="s">
        <v>11065</v>
      </c>
      <c r="E1368" t="s">
        <v>11066</v>
      </c>
      <c r="F1368" t="s">
        <v>11067</v>
      </c>
      <c r="G1368">
        <v>6</v>
      </c>
      <c r="H1368" s="1">
        <v>3770156775</v>
      </c>
      <c r="I1368" t="s">
        <v>11068</v>
      </c>
      <c r="J1368" t="s">
        <v>11069</v>
      </c>
      <c r="K1368" t="str">
        <f>VLOOKUP(DataMiner[[#This Row],[CodeIATA]],Geopositionnement[],5,FALSE)</f>
        <v>-17.821756</v>
      </c>
      <c r="L1368" t="str">
        <f>VLOOKUP(DataMiner[[#This Row],[CodeIATA]],Geopositionnement[],6,FALSE)</f>
        <v>25.822692</v>
      </c>
    </row>
    <row r="1369" spans="1:12" x14ac:dyDescent="0.25">
      <c r="A1369" t="s">
        <v>8563</v>
      </c>
      <c r="B1369" t="s">
        <v>8564</v>
      </c>
      <c r="D1369" t="s">
        <v>8565</v>
      </c>
      <c r="E1369" t="s">
        <v>8483</v>
      </c>
      <c r="F1369" t="s">
        <v>8566</v>
      </c>
      <c r="G1369">
        <v>1</v>
      </c>
      <c r="H1369" s="1">
        <v>3770868061</v>
      </c>
      <c r="I1369" t="s">
        <v>8485</v>
      </c>
      <c r="J1369" t="s">
        <v>8486</v>
      </c>
      <c r="K1369" t="str">
        <f>VLOOKUP(DataMiner[[#This Row],[CodeIATA]],Geopositionnement[],5,FALSE)</f>
        <v>65.956828</v>
      </c>
      <c r="L1369" t="str">
        <f>VLOOKUP(DataMiner[[#This Row],[CodeIATA]],Geopositionnement[],6,FALSE)</f>
        <v>12.468944</v>
      </c>
    </row>
    <row r="1370" spans="1:12" x14ac:dyDescent="0.25">
      <c r="A1370" t="s">
        <v>4075</v>
      </c>
      <c r="B1370" t="s">
        <v>4076</v>
      </c>
      <c r="D1370" t="s">
        <v>4077</v>
      </c>
      <c r="E1370" t="s">
        <v>4055</v>
      </c>
      <c r="F1370" t="s">
        <v>4078</v>
      </c>
      <c r="G1370">
        <v>5</v>
      </c>
      <c r="H1370" s="1">
        <v>3771386843</v>
      </c>
      <c r="I1370" t="s">
        <v>4057</v>
      </c>
      <c r="J1370" t="s">
        <v>4058</v>
      </c>
      <c r="K1370" t="str">
        <f>VLOOKUP(DataMiner[[#This Row],[CodeIATA]],Geopositionnement[],5,FALSE)</f>
        <v>-0.462886</v>
      </c>
      <c r="L1370" t="str">
        <f>VLOOKUP(DataMiner[[#This Row],[CodeIATA]],Geopositionnement[],6,FALSE)</f>
        <v>-76.986842</v>
      </c>
    </row>
    <row r="1371" spans="1:12" x14ac:dyDescent="0.25">
      <c r="A1371" t="s">
        <v>9190</v>
      </c>
      <c r="B1371" t="s">
        <v>9191</v>
      </c>
      <c r="D1371" t="s">
        <v>9192</v>
      </c>
      <c r="E1371" t="s">
        <v>9162</v>
      </c>
      <c r="F1371" t="s">
        <v>9193</v>
      </c>
      <c r="G1371">
        <v>9</v>
      </c>
      <c r="H1371" s="1">
        <v>3771965712</v>
      </c>
      <c r="I1371" t="s">
        <v>9164</v>
      </c>
      <c r="J1371" t="s">
        <v>9165</v>
      </c>
      <c r="K1371" t="str">
        <f>VLOOKUP(DataMiner[[#This Row],[CodeIATA]],Geopositionnement[],5,FALSE)</f>
        <v>50.109958</v>
      </c>
      <c r="L1371" t="str">
        <f>VLOOKUP(DataMiner[[#This Row],[CodeIATA]],Geopositionnement[],6,FALSE)</f>
        <v>22.019</v>
      </c>
    </row>
    <row r="1372" spans="1:12" x14ac:dyDescent="0.25">
      <c r="A1372" t="s">
        <v>10073</v>
      </c>
      <c r="B1372" t="s">
        <v>10074</v>
      </c>
      <c r="D1372" t="s">
        <v>10075</v>
      </c>
      <c r="E1372" t="s">
        <v>10065</v>
      </c>
      <c r="F1372" t="s">
        <v>10076</v>
      </c>
      <c r="G1372">
        <v>10</v>
      </c>
      <c r="H1372" s="1">
        <v>3772084684</v>
      </c>
      <c r="I1372" t="s">
        <v>10067</v>
      </c>
      <c r="J1372" t="s">
        <v>10068</v>
      </c>
      <c r="K1372" t="str">
        <f>VLOOKUP(DataMiner[[#This Row],[CodeIATA]],Geopositionnement[],5,FALSE)</f>
        <v>49.696292</v>
      </c>
      <c r="L1372" t="str">
        <f>VLOOKUP(DataMiner[[#This Row],[CodeIATA]],Geopositionnement[],6,FALSE)</f>
        <v>18.111053</v>
      </c>
    </row>
    <row r="1373" spans="1:12" x14ac:dyDescent="0.25">
      <c r="A1373" t="s">
        <v>1650</v>
      </c>
      <c r="B1373" t="s">
        <v>1651</v>
      </c>
      <c r="C1373" t="s">
        <v>1527</v>
      </c>
      <c r="D1373" t="s">
        <v>1652</v>
      </c>
      <c r="E1373" t="s">
        <v>1474</v>
      </c>
      <c r="F1373" t="s">
        <v>1653</v>
      </c>
      <c r="G1373">
        <v>4</v>
      </c>
      <c r="H1373" s="1">
        <v>3773606311</v>
      </c>
      <c r="I1373" t="s">
        <v>1476</v>
      </c>
      <c r="J1373" t="s">
        <v>1477</v>
      </c>
      <c r="K1373" t="str">
        <f>VLOOKUP(DataMiner[[#This Row],[CodeIATA]],Geopositionnement[],5,FALSE)</f>
        <v>-5.368589</v>
      </c>
      <c r="L1373" t="str">
        <f>VLOOKUP(DataMiner[[#This Row],[CodeIATA]],Geopositionnement[],6,FALSE)</f>
        <v>-49.138025</v>
      </c>
    </row>
    <row r="1374" spans="1:12" x14ac:dyDescent="0.25">
      <c r="A1374" t="s">
        <v>952</v>
      </c>
      <c r="B1374" t="s">
        <v>953</v>
      </c>
      <c r="C1374" t="s">
        <v>817</v>
      </c>
      <c r="D1374" t="s">
        <v>954</v>
      </c>
      <c r="E1374" t="s">
        <v>801</v>
      </c>
      <c r="F1374" t="s">
        <v>955</v>
      </c>
      <c r="G1374">
        <v>5</v>
      </c>
      <c r="H1374" s="1">
        <v>3775342803</v>
      </c>
      <c r="I1374" t="s">
        <v>803</v>
      </c>
      <c r="J1374" t="s">
        <v>804</v>
      </c>
      <c r="K1374" t="e">
        <f>VLOOKUP(DataMiner[[#This Row],[CodeIATA]],Geopositionnement[],5,FALSE)</f>
        <v>#N/A</v>
      </c>
      <c r="L1374" t="e">
        <f>VLOOKUP(DataMiner[[#This Row],[CodeIATA]],Geopositionnement[],6,FALSE)</f>
        <v>#N/A</v>
      </c>
    </row>
    <row r="1375" spans="1:12" x14ac:dyDescent="0.25">
      <c r="A1375" t="s">
        <v>7931</v>
      </c>
      <c r="B1375" t="s">
        <v>7932</v>
      </c>
      <c r="D1375" t="s">
        <v>7933</v>
      </c>
      <c r="E1375" t="s">
        <v>7883</v>
      </c>
      <c r="F1375" t="s">
        <v>7934</v>
      </c>
      <c r="G1375">
        <v>8</v>
      </c>
      <c r="H1375" s="1">
        <v>3778571619</v>
      </c>
      <c r="I1375" t="s">
        <v>7885</v>
      </c>
      <c r="J1375" t="s">
        <v>7886</v>
      </c>
      <c r="K1375" t="str">
        <f>VLOOKUP(DataMiner[[#This Row],[CodeIATA]],Geopositionnement[],5,FALSE)</f>
        <v>3.775389</v>
      </c>
      <c r="L1375" t="str">
        <f>VLOOKUP(DataMiner[[#This Row],[CodeIATA]],Geopositionnement[],6,FALSE)</f>
        <v>103.209056</v>
      </c>
    </row>
    <row r="1376" spans="1:12" x14ac:dyDescent="0.25">
      <c r="A1376" t="s">
        <v>10540</v>
      </c>
      <c r="B1376" t="s">
        <v>10541</v>
      </c>
      <c r="D1376" t="s">
        <v>10542</v>
      </c>
      <c r="E1376" t="s">
        <v>10532</v>
      </c>
      <c r="F1376" t="s">
        <v>10543</v>
      </c>
      <c r="G1376">
        <v>9</v>
      </c>
      <c r="H1376" s="1">
        <v>3779925834</v>
      </c>
      <c r="I1376" t="s">
        <v>10534</v>
      </c>
      <c r="J1376" t="s">
        <v>10535</v>
      </c>
      <c r="K1376" t="str">
        <f>VLOOKUP(DataMiner[[#This Row],[CodeIATA]],Geopositionnement[],5,FALSE)</f>
        <v>-2.444486</v>
      </c>
      <c r="L1376" t="str">
        <f>VLOOKUP(DataMiner[[#This Row],[CodeIATA]],Geopositionnement[],6,FALSE)</f>
        <v>32.932667</v>
      </c>
    </row>
    <row r="1377" spans="1:12" x14ac:dyDescent="0.25">
      <c r="A1377" t="s">
        <v>916</v>
      </c>
      <c r="B1377" t="s">
        <v>917</v>
      </c>
      <c r="C1377" t="s">
        <v>812</v>
      </c>
      <c r="D1377" t="s">
        <v>918</v>
      </c>
      <c r="E1377" t="s">
        <v>801</v>
      </c>
      <c r="F1377" t="s">
        <v>919</v>
      </c>
      <c r="G1377">
        <v>5</v>
      </c>
      <c r="H1377" s="1">
        <v>3780909523</v>
      </c>
      <c r="I1377" t="s">
        <v>803</v>
      </c>
      <c r="J1377" t="s">
        <v>804</v>
      </c>
      <c r="K1377" t="str">
        <f>VLOOKUP(DataMiner[[#This Row],[CodeIATA]],Geopositionnement[],5,FALSE)</f>
        <v>-20.495</v>
      </c>
      <c r="L1377" t="str">
        <f>VLOOKUP(DataMiner[[#This Row],[CodeIATA]],Geopositionnement[],6,FALSE)</f>
        <v>148.552222</v>
      </c>
    </row>
    <row r="1378" spans="1:12" x14ac:dyDescent="0.25">
      <c r="A1378" t="s">
        <v>7591</v>
      </c>
      <c r="B1378" t="s">
        <v>7592</v>
      </c>
      <c r="D1378" t="s">
        <v>7593</v>
      </c>
      <c r="E1378" t="s">
        <v>7398</v>
      </c>
      <c r="F1378" t="s">
        <v>7594</v>
      </c>
      <c r="G1378">
        <v>2</v>
      </c>
      <c r="H1378" s="1">
        <v>3781232385</v>
      </c>
      <c r="I1378" t="s">
        <v>7400</v>
      </c>
      <c r="J1378" t="s">
        <v>7401</v>
      </c>
      <c r="K1378" t="e">
        <f>VLOOKUP(DataMiner[[#This Row],[CodeIATA]],Geopositionnement[],5,FALSE)</f>
        <v>#N/A</v>
      </c>
      <c r="L1378" t="e">
        <f>VLOOKUP(DataMiner[[#This Row],[CodeIATA]],Geopositionnement[],6,FALSE)</f>
        <v>#N/A</v>
      </c>
    </row>
    <row r="1379" spans="1:12" x14ac:dyDescent="0.25">
      <c r="A1379" t="s">
        <v>8431</v>
      </c>
      <c r="B1379" t="s">
        <v>8432</v>
      </c>
      <c r="D1379" t="s">
        <v>8433</v>
      </c>
      <c r="E1379" t="s">
        <v>8434</v>
      </c>
      <c r="F1379" t="s">
        <v>8435</v>
      </c>
      <c r="G1379">
        <v>9</v>
      </c>
      <c r="H1379" s="1">
        <v>3782609899</v>
      </c>
      <c r="I1379" t="s">
        <v>8436</v>
      </c>
      <c r="J1379" t="s">
        <v>8437</v>
      </c>
      <c r="K1379" t="str">
        <f>VLOOKUP(DataMiner[[#This Row],[CodeIATA]],Geopositionnement[],5,FALSE)</f>
        <v>13.481547</v>
      </c>
      <c r="L1379" t="str">
        <f>VLOOKUP(DataMiner[[#This Row],[CodeIATA]],Geopositionnement[],6,FALSE)</f>
        <v>2.183614</v>
      </c>
    </row>
    <row r="1380" spans="1:12" x14ac:dyDescent="0.25">
      <c r="A1380" t="s">
        <v>3574</v>
      </c>
      <c r="B1380" t="s">
        <v>3575</v>
      </c>
      <c r="D1380" t="s">
        <v>3576</v>
      </c>
      <c r="E1380" t="s">
        <v>3518</v>
      </c>
      <c r="F1380" t="s">
        <v>3577</v>
      </c>
      <c r="G1380">
        <v>2</v>
      </c>
      <c r="H1380" s="1">
        <v>3782734936</v>
      </c>
      <c r="I1380" t="s">
        <v>3520</v>
      </c>
      <c r="J1380" t="s">
        <v>3521</v>
      </c>
      <c r="K1380" t="str">
        <f>VLOOKUP(DataMiner[[#This Row],[CodeIATA]],Geopositionnement[],5,FALSE)</f>
        <v>5.690758</v>
      </c>
      <c r="L1380" t="str">
        <f>VLOOKUP(DataMiner[[#This Row],[CodeIATA]],Geopositionnement[],6,FALSE)</f>
        <v>-76.641181</v>
      </c>
    </row>
    <row r="1381" spans="1:12" x14ac:dyDescent="0.25">
      <c r="A1381" t="s">
        <v>6190</v>
      </c>
      <c r="B1381" t="s">
        <v>6191</v>
      </c>
      <c r="D1381" t="s">
        <v>6192</v>
      </c>
      <c r="E1381" t="s">
        <v>6068</v>
      </c>
      <c r="F1381" t="s">
        <v>6193</v>
      </c>
      <c r="G1381">
        <v>6</v>
      </c>
      <c r="H1381" s="1">
        <v>3784428571</v>
      </c>
      <c r="I1381" t="s">
        <v>6070</v>
      </c>
      <c r="J1381" t="s">
        <v>6071</v>
      </c>
      <c r="K1381" t="e">
        <f>VLOOKUP(DataMiner[[#This Row],[CodeIATA]],Geopositionnement[],5,FALSE)</f>
        <v>#N/A</v>
      </c>
      <c r="L1381" t="e">
        <f>VLOOKUP(DataMiner[[#This Row],[CodeIATA]],Geopositionnement[],6,FALSE)</f>
        <v>#N/A</v>
      </c>
    </row>
    <row r="1382" spans="1:12" x14ac:dyDescent="0.25">
      <c r="A1382" t="s">
        <v>10891</v>
      </c>
      <c r="B1382" t="s">
        <v>10892</v>
      </c>
      <c r="D1382" t="s">
        <v>10893</v>
      </c>
      <c r="E1382" t="s">
        <v>10867</v>
      </c>
      <c r="F1382" t="s">
        <v>10894</v>
      </c>
      <c r="G1382">
        <v>5</v>
      </c>
      <c r="H1382" s="1">
        <v>3784854706</v>
      </c>
      <c r="I1382" t="s">
        <v>10869</v>
      </c>
      <c r="J1382" t="s">
        <v>10870</v>
      </c>
      <c r="K1382" t="str">
        <f>VLOOKUP(DataMiner[[#This Row],[CodeIATA]],Geopositionnement[],5,FALSE)</f>
        <v>49.924786</v>
      </c>
      <c r="L1382" t="str">
        <f>VLOOKUP(DataMiner[[#This Row],[CodeIATA]],Geopositionnement[],6,FALSE)</f>
        <v>36.289986</v>
      </c>
    </row>
    <row r="1383" spans="1:12" x14ac:dyDescent="0.25">
      <c r="A1383" t="s">
        <v>9402</v>
      </c>
      <c r="B1383" t="s">
        <v>9403</v>
      </c>
      <c r="D1383" t="s">
        <v>9404</v>
      </c>
      <c r="E1383" t="s">
        <v>9378</v>
      </c>
      <c r="F1383" t="s">
        <v>9405</v>
      </c>
      <c r="G1383">
        <v>8</v>
      </c>
      <c r="H1383" s="1">
        <v>3784870239</v>
      </c>
      <c r="I1383" t="s">
        <v>9380</v>
      </c>
      <c r="J1383" t="s">
        <v>9381</v>
      </c>
      <c r="K1383" t="str">
        <f>VLOOKUP(DataMiner[[#This Row],[CodeIATA]],Geopositionnement[],5,FALSE)</f>
        <v>-8.377939</v>
      </c>
      <c r="L1383" t="str">
        <f>VLOOKUP(DataMiner[[#This Row],[CodeIATA]],Geopositionnement[],6,FALSE)</f>
        <v>-74.574297</v>
      </c>
    </row>
    <row r="1384" spans="1:12" x14ac:dyDescent="0.25">
      <c r="A1384" t="s">
        <v>3951</v>
      </c>
      <c r="B1384" t="s">
        <v>3952</v>
      </c>
      <c r="D1384" t="s">
        <v>3953</v>
      </c>
      <c r="E1384" t="s">
        <v>3952</v>
      </c>
      <c r="F1384" t="s">
        <v>3954</v>
      </c>
      <c r="G1384">
        <v>9</v>
      </c>
      <c r="H1384" s="1">
        <v>3785946534</v>
      </c>
      <c r="I1384" t="s">
        <v>3955</v>
      </c>
      <c r="J1384" t="s">
        <v>3956</v>
      </c>
      <c r="K1384" t="str">
        <f>VLOOKUP(DataMiner[[#This Row],[CodeIATA]],Geopositionnement[],5,FALSE)</f>
        <v>11.5472</v>
      </c>
      <c r="L1384" t="str">
        <f>VLOOKUP(DataMiner[[#This Row],[CodeIATA]],Geopositionnement[],6,FALSE)</f>
        <v>43.1594</v>
      </c>
    </row>
    <row r="1385" spans="1:12" x14ac:dyDescent="0.25">
      <c r="A1385" t="s">
        <v>5189</v>
      </c>
      <c r="B1385" t="s">
        <v>5190</v>
      </c>
      <c r="C1385" t="s">
        <v>4309</v>
      </c>
      <c r="D1385" t="s">
        <v>5191</v>
      </c>
      <c r="E1385" t="s">
        <v>4303</v>
      </c>
      <c r="F1385" t="s">
        <v>5192</v>
      </c>
      <c r="G1385">
        <v>9</v>
      </c>
      <c r="H1385" s="1">
        <v>3786136054</v>
      </c>
      <c r="I1385" t="s">
        <v>4305</v>
      </c>
      <c r="J1385" t="s">
        <v>4306</v>
      </c>
      <c r="K1385" t="str">
        <f>VLOOKUP(DataMiner[[#This Row],[CodeIATA]],Geopositionnement[],5,FALSE)</f>
        <v>42.1953611</v>
      </c>
      <c r="L1385" t="str">
        <f>VLOOKUP(DataMiner[[#This Row],[CodeIATA]],Geopositionnement[],6,FALSE)</f>
        <v>-89.0972222</v>
      </c>
    </row>
    <row r="1386" spans="1:12" x14ac:dyDescent="0.25">
      <c r="A1386" t="s">
        <v>5213</v>
      </c>
      <c r="B1386" t="s">
        <v>5214</v>
      </c>
      <c r="C1386" t="s">
        <v>4393</v>
      </c>
      <c r="D1386" t="s">
        <v>5215</v>
      </c>
      <c r="E1386" t="s">
        <v>4303</v>
      </c>
      <c r="F1386" t="s">
        <v>5216</v>
      </c>
      <c r="G1386">
        <v>5</v>
      </c>
      <c r="H1386" s="1">
        <v>3786172830</v>
      </c>
      <c r="I1386" t="s">
        <v>4305</v>
      </c>
      <c r="J1386" t="s">
        <v>4306</v>
      </c>
      <c r="K1386" t="str">
        <f>VLOOKUP(DataMiner[[#This Row],[CodeIATA]],Geopositionnement[],5,FALSE)</f>
        <v>37.3267</v>
      </c>
      <c r="L1386" t="str">
        <f>VLOOKUP(DataMiner[[#This Row],[CodeIATA]],Geopositionnement[],6,FALSE)</f>
        <v>-79.2004</v>
      </c>
    </row>
    <row r="1387" spans="1:12" x14ac:dyDescent="0.25">
      <c r="A1387" t="s">
        <v>9839</v>
      </c>
      <c r="B1387" t="s">
        <v>9840</v>
      </c>
      <c r="D1387" t="s">
        <v>9841</v>
      </c>
      <c r="E1387" t="s">
        <v>9730</v>
      </c>
      <c r="F1387" t="s">
        <v>9842</v>
      </c>
      <c r="G1387">
        <v>6</v>
      </c>
      <c r="H1387" s="1">
        <v>3786612135</v>
      </c>
      <c r="I1387" t="s">
        <v>9732</v>
      </c>
      <c r="J1387" t="s">
        <v>9733</v>
      </c>
      <c r="K1387" t="str">
        <f>VLOOKUP(DataMiner[[#This Row],[CodeIATA]],Geopositionnement[],5,FALSE)</f>
        <v>68.781672</v>
      </c>
      <c r="L1387" t="str">
        <f>VLOOKUP(DataMiner[[#This Row],[CodeIATA]],Geopositionnement[],6,FALSE)</f>
        <v>32.750822</v>
      </c>
    </row>
    <row r="1388" spans="1:12" x14ac:dyDescent="0.25">
      <c r="A1388" t="s">
        <v>671</v>
      </c>
      <c r="B1388" t="s">
        <v>672</v>
      </c>
      <c r="D1388" t="s">
        <v>673</v>
      </c>
      <c r="E1388" t="s">
        <v>620</v>
      </c>
      <c r="F1388" t="s">
        <v>674</v>
      </c>
      <c r="G1388">
        <v>8</v>
      </c>
      <c r="H1388" s="1">
        <v>3787387644</v>
      </c>
      <c r="I1388" t="s">
        <v>622</v>
      </c>
      <c r="J1388" t="s">
        <v>623</v>
      </c>
      <c r="K1388" t="str">
        <f>VLOOKUP(DataMiner[[#This Row],[CodeIATA]],Geopositionnement[],5,FALSE)</f>
        <v>-26.840861</v>
      </c>
      <c r="L1388" t="str">
        <f>VLOOKUP(DataMiner[[#This Row],[CodeIATA]],Geopositionnement[],6,FALSE)</f>
        <v>-65.104944</v>
      </c>
    </row>
    <row r="1389" spans="1:12" x14ac:dyDescent="0.25">
      <c r="A1389" t="s">
        <v>9831</v>
      </c>
      <c r="B1389" t="s">
        <v>9832</v>
      </c>
      <c r="D1389" t="s">
        <v>9833</v>
      </c>
      <c r="E1389" t="s">
        <v>9730</v>
      </c>
      <c r="F1389" t="s">
        <v>9834</v>
      </c>
      <c r="G1389">
        <v>8</v>
      </c>
      <c r="H1389" s="1">
        <v>3789179184</v>
      </c>
      <c r="I1389" t="s">
        <v>9732</v>
      </c>
      <c r="J1389" t="s">
        <v>9733</v>
      </c>
      <c r="K1389" t="str">
        <f>VLOOKUP(DataMiner[[#This Row],[CodeIATA]],Geopositionnement[],5,FALSE)</f>
        <v>62.534689</v>
      </c>
      <c r="L1389" t="str">
        <f>VLOOKUP(DataMiner[[#This Row],[CodeIATA]],Geopositionnement[],6,FALSE)</f>
        <v>114.038928</v>
      </c>
    </row>
    <row r="1390" spans="1:12" x14ac:dyDescent="0.25">
      <c r="A1390" t="s">
        <v>2041</v>
      </c>
      <c r="B1390" t="s">
        <v>2042</v>
      </c>
      <c r="C1390" t="s">
        <v>1909</v>
      </c>
      <c r="D1390" t="s">
        <v>2043</v>
      </c>
      <c r="E1390" t="s">
        <v>1903</v>
      </c>
      <c r="F1390" t="s">
        <v>2044</v>
      </c>
      <c r="G1390">
        <v>9</v>
      </c>
      <c r="H1390" s="1">
        <v>3789217616</v>
      </c>
      <c r="I1390" t="s">
        <v>1905</v>
      </c>
      <c r="J1390" t="s">
        <v>1906</v>
      </c>
      <c r="K1390" t="str">
        <f>VLOOKUP(DataMiner[[#This Row],[CodeIATA]],Geopositionnement[],5,FALSE)</f>
        <v>49.710833</v>
      </c>
      <c r="L1390" t="str">
        <f>VLOOKUP(DataMiner[[#This Row],[CodeIATA]],Geopositionnement[],6,FALSE)</f>
        <v>-124.886667</v>
      </c>
    </row>
    <row r="1391" spans="1:12" x14ac:dyDescent="0.25">
      <c r="A1391" t="s">
        <v>10237</v>
      </c>
      <c r="B1391" t="s">
        <v>10238</v>
      </c>
      <c r="D1391" t="s">
        <v>10239</v>
      </c>
      <c r="E1391" t="s">
        <v>10229</v>
      </c>
      <c r="F1391" t="s">
        <v>10240</v>
      </c>
      <c r="G1391">
        <v>10</v>
      </c>
      <c r="H1391" s="1">
        <v>3789817729</v>
      </c>
      <c r="I1391" t="s">
        <v>10231</v>
      </c>
      <c r="J1391" t="s">
        <v>10232</v>
      </c>
      <c r="K1391" t="str">
        <f>VLOOKUP(DataMiner[[#This Row],[CodeIATA]],Geopositionnement[],5,FALSE)</f>
        <v>10.389167</v>
      </c>
      <c r="L1391" t="str">
        <f>VLOOKUP(DataMiner[[#This Row],[CodeIATA]],Geopositionnement[],6,FALSE)</f>
        <v>44.941106</v>
      </c>
    </row>
    <row r="1392" spans="1:12" x14ac:dyDescent="0.25">
      <c r="A1392" t="s">
        <v>471</v>
      </c>
      <c r="B1392" t="s">
        <v>472</v>
      </c>
      <c r="D1392" t="s">
        <v>473</v>
      </c>
      <c r="E1392" t="s">
        <v>423</v>
      </c>
      <c r="F1392" t="s">
        <v>474</v>
      </c>
      <c r="G1392">
        <v>9</v>
      </c>
      <c r="H1392" s="1">
        <v>3795563639</v>
      </c>
      <c r="I1392" t="s">
        <v>425</v>
      </c>
      <c r="J1392" t="s">
        <v>426</v>
      </c>
      <c r="K1392" t="str">
        <f>VLOOKUP(DataMiner[[#This Row],[CodeIATA]],Geopositionnement[],5,FALSE)</f>
        <v>-17.043464</v>
      </c>
      <c r="L1392" t="str">
        <f>VLOOKUP(DataMiner[[#This Row],[CodeIATA]],Geopositionnement[],6,FALSE)</f>
        <v>15.683822</v>
      </c>
    </row>
    <row r="1393" spans="1:12" x14ac:dyDescent="0.25">
      <c r="A1393" t="s">
        <v>7795</v>
      </c>
      <c r="B1393" t="s">
        <v>7796</v>
      </c>
      <c r="D1393" t="s">
        <v>7797</v>
      </c>
      <c r="E1393" t="s">
        <v>7798</v>
      </c>
      <c r="F1393" t="s">
        <v>7799</v>
      </c>
      <c r="G1393">
        <v>10</v>
      </c>
      <c r="H1393" s="1">
        <v>3795663072</v>
      </c>
      <c r="I1393" t="s">
        <v>7800</v>
      </c>
      <c r="J1393" t="s">
        <v>7801</v>
      </c>
      <c r="K1393" t="str">
        <f>VLOOKUP(DataMiner[[#This Row],[CodeIATA]],Geopositionnement[],5,FALSE)</f>
        <v>6.233789</v>
      </c>
      <c r="L1393" t="str">
        <f>VLOOKUP(DataMiner[[#This Row],[CodeIATA]],Geopositionnement[],6,FALSE)</f>
        <v>-10.362311</v>
      </c>
    </row>
    <row r="1394" spans="1:12" x14ac:dyDescent="0.25">
      <c r="A1394" t="s">
        <v>8980</v>
      </c>
      <c r="B1394" t="s">
        <v>8981</v>
      </c>
      <c r="D1394" t="s">
        <v>8982</v>
      </c>
      <c r="E1394" t="s">
        <v>8968</v>
      </c>
      <c r="F1394" t="s">
        <v>8983</v>
      </c>
      <c r="G1394">
        <v>4</v>
      </c>
      <c r="H1394" s="1">
        <v>3796127872</v>
      </c>
      <c r="I1394" t="s">
        <v>8970</v>
      </c>
      <c r="J1394" t="s">
        <v>8971</v>
      </c>
      <c r="K1394" t="str">
        <f>VLOOKUP(DataMiner[[#This Row],[CodeIATA]],Geopositionnement[],5,FALSE)</f>
        <v>53.11972</v>
      </c>
      <c r="L1394" t="str">
        <f>VLOOKUP(DataMiner[[#This Row],[CodeIATA]],Geopositionnement[],6,FALSE)</f>
        <v>6.579444</v>
      </c>
    </row>
    <row r="1395" spans="1:12" x14ac:dyDescent="0.25">
      <c r="A1395" t="s">
        <v>2057</v>
      </c>
      <c r="B1395" t="s">
        <v>2058</v>
      </c>
      <c r="C1395" t="s">
        <v>845</v>
      </c>
      <c r="D1395" t="s">
        <v>2059</v>
      </c>
      <c r="E1395" t="s">
        <v>1903</v>
      </c>
      <c r="F1395" t="s">
        <v>2060</v>
      </c>
      <c r="G1395">
        <v>4</v>
      </c>
      <c r="H1395" s="1">
        <v>3797216170</v>
      </c>
      <c r="I1395" t="s">
        <v>1905</v>
      </c>
      <c r="J1395" t="s">
        <v>1906</v>
      </c>
      <c r="K1395" t="str">
        <f>VLOOKUP(DataMiner[[#This Row],[CodeIATA]],Geopositionnement[],5,FALSE)</f>
        <v>68.304167</v>
      </c>
      <c r="L1395" t="str">
        <f>VLOOKUP(DataMiner[[#This Row],[CodeIATA]],Geopositionnement[],6,FALSE)</f>
        <v>-133.482778</v>
      </c>
    </row>
    <row r="1396" spans="1:12" x14ac:dyDescent="0.25">
      <c r="A1396" t="s">
        <v>3278</v>
      </c>
      <c r="B1396" t="s">
        <v>3279</v>
      </c>
      <c r="D1396" t="s">
        <v>3280</v>
      </c>
      <c r="E1396" t="s">
        <v>2916</v>
      </c>
      <c r="F1396" t="s">
        <v>3281</v>
      </c>
      <c r="G1396">
        <v>7</v>
      </c>
      <c r="H1396" s="1">
        <v>3797308898</v>
      </c>
      <c r="I1396" t="s">
        <v>2918</v>
      </c>
      <c r="J1396" t="s">
        <v>2919</v>
      </c>
      <c r="K1396" t="str">
        <f>VLOOKUP(DataMiner[[#This Row],[CodeIATA]],Geopositionnement[],5,FALSE)</f>
        <v>29.7333</v>
      </c>
      <c r="L1396" t="str">
        <f>VLOOKUP(DataMiner[[#This Row],[CodeIATA]],Geopositionnement[],6,FALSE)</f>
        <v>118.256</v>
      </c>
    </row>
    <row r="1397" spans="1:12" x14ac:dyDescent="0.25">
      <c r="A1397" t="s">
        <v>1667</v>
      </c>
      <c r="B1397" t="s">
        <v>1668</v>
      </c>
      <c r="C1397" t="s">
        <v>1571</v>
      </c>
      <c r="D1397" t="s">
        <v>1669</v>
      </c>
      <c r="E1397" t="s">
        <v>1474</v>
      </c>
      <c r="F1397" t="s">
        <v>1670</v>
      </c>
      <c r="G1397">
        <v>4</v>
      </c>
      <c r="H1397" s="1">
        <v>3798993505</v>
      </c>
      <c r="I1397" t="s">
        <v>1476</v>
      </c>
      <c r="J1397" t="s">
        <v>1477</v>
      </c>
      <c r="K1397" t="str">
        <f>VLOOKUP(DataMiner[[#This Row],[CodeIATA]],Geopositionnement[],5,FALSE)</f>
        <v>-5.531292</v>
      </c>
      <c r="L1397" t="str">
        <f>VLOOKUP(DataMiner[[#This Row],[CodeIATA]],Geopositionnement[],6,FALSE)</f>
        <v>-47.46005</v>
      </c>
    </row>
    <row r="1398" spans="1:12" x14ac:dyDescent="0.25">
      <c r="A1398" t="s">
        <v>8123</v>
      </c>
      <c r="B1398" t="s">
        <v>8124</v>
      </c>
      <c r="D1398" t="s">
        <v>8125</v>
      </c>
      <c r="E1398" t="s">
        <v>8126</v>
      </c>
      <c r="F1398" t="s">
        <v>8127</v>
      </c>
      <c r="G1398">
        <v>4</v>
      </c>
      <c r="H1398" s="1">
        <v>3799480161</v>
      </c>
      <c r="I1398" t="s">
        <v>8128</v>
      </c>
      <c r="J1398" t="s">
        <v>8129</v>
      </c>
      <c r="K1398" t="str">
        <f>VLOOKUP(DataMiner[[#This Row],[CodeIATA]],Geopositionnement[],5,FALSE)</f>
        <v>-12.804722</v>
      </c>
      <c r="L1398" t="str">
        <f>VLOOKUP(DataMiner[[#This Row],[CodeIATA]],Geopositionnement[],6,FALSE)</f>
        <v>45.281113</v>
      </c>
    </row>
    <row r="1399" spans="1:12" x14ac:dyDescent="0.25">
      <c r="A1399" t="s">
        <v>7507</v>
      </c>
      <c r="B1399" t="s">
        <v>7508</v>
      </c>
      <c r="D1399" t="s">
        <v>7509</v>
      </c>
      <c r="E1399" t="s">
        <v>7398</v>
      </c>
      <c r="F1399" t="s">
        <v>7510</v>
      </c>
      <c r="G1399">
        <v>4</v>
      </c>
      <c r="H1399" s="1">
        <v>3799946910</v>
      </c>
      <c r="I1399" t="s">
        <v>7400</v>
      </c>
      <c r="J1399" t="s">
        <v>7401</v>
      </c>
      <c r="K1399" t="str">
        <f>VLOOKUP(DataMiner[[#This Row],[CodeIATA]],Geopositionnement[],5,FALSE)</f>
        <v>38.411894</v>
      </c>
      <c r="L1399" t="str">
        <f>VLOOKUP(DataMiner[[#This Row],[CodeIATA]],Geopositionnement[],6,FALSE)</f>
        <v>140.371331</v>
      </c>
    </row>
    <row r="1400" spans="1:12" x14ac:dyDescent="0.25">
      <c r="A1400" t="s">
        <v>6469</v>
      </c>
      <c r="B1400" t="s">
        <v>6470</v>
      </c>
      <c r="D1400" t="s">
        <v>6471</v>
      </c>
      <c r="E1400" t="s">
        <v>6365</v>
      </c>
      <c r="F1400" t="s">
        <v>6472</v>
      </c>
      <c r="G1400">
        <v>8</v>
      </c>
      <c r="H1400" s="1">
        <v>3803777018</v>
      </c>
      <c r="I1400" t="s">
        <v>6367</v>
      </c>
      <c r="J1400" t="s">
        <v>6368</v>
      </c>
      <c r="K1400" t="str">
        <f>VLOOKUP(DataMiner[[#This Row],[CodeIATA]],Geopositionnement[],5,FALSE)</f>
        <v>38.925467</v>
      </c>
      <c r="L1400" t="str">
        <f>VLOOKUP(DataMiner[[#This Row],[CodeIATA]],Geopositionnement[],6,FALSE)</f>
        <v>20.765311</v>
      </c>
    </row>
    <row r="1401" spans="1:12" x14ac:dyDescent="0.25">
      <c r="A1401" t="s">
        <v>9223</v>
      </c>
      <c r="B1401" t="s">
        <v>9224</v>
      </c>
      <c r="D1401" t="s">
        <v>9225</v>
      </c>
      <c r="E1401" t="s">
        <v>9208</v>
      </c>
      <c r="F1401" t="s">
        <v>9226</v>
      </c>
      <c r="G1401">
        <v>1</v>
      </c>
      <c r="H1401" s="1">
        <v>3805096774</v>
      </c>
      <c r="I1401" t="s">
        <v>9210</v>
      </c>
      <c r="J1401" t="s">
        <v>9211</v>
      </c>
      <c r="K1401" t="str">
        <f>VLOOKUP(DataMiner[[#This Row],[CodeIATA]],Geopositionnement[],5,FALSE)</f>
        <v>-17.489972</v>
      </c>
      <c r="L1401" t="str">
        <f>VLOOKUP(DataMiner[[#This Row],[CodeIATA]],Geopositionnement[],6,FALSE)</f>
        <v>-149.761869</v>
      </c>
    </row>
    <row r="1402" spans="1:12" x14ac:dyDescent="0.25">
      <c r="A1402" t="s">
        <v>6522</v>
      </c>
      <c r="B1402" t="s">
        <v>6523</v>
      </c>
      <c r="D1402" t="s">
        <v>6524</v>
      </c>
      <c r="E1402" t="s">
        <v>6525</v>
      </c>
      <c r="F1402" t="s">
        <v>6526</v>
      </c>
      <c r="G1402">
        <v>8</v>
      </c>
      <c r="H1402" s="1">
        <v>3806200596</v>
      </c>
      <c r="I1402" t="s">
        <v>6527</v>
      </c>
      <c r="J1402" t="s">
        <v>6528</v>
      </c>
      <c r="K1402" t="str">
        <f>VLOOKUP(DataMiner[[#This Row],[CodeIATA]],Geopositionnement[],5,FALSE)</f>
        <v>3.755267</v>
      </c>
      <c r="L1402" t="str">
        <f>VLOOKUP(DataMiner[[#This Row],[CodeIATA]],Geopositionnement[],6,FALSE)</f>
        <v>8.708717</v>
      </c>
    </row>
    <row r="1403" spans="1:12" x14ac:dyDescent="0.25">
      <c r="A1403" t="s">
        <v>8711</v>
      </c>
      <c r="B1403" t="s">
        <v>8712</v>
      </c>
      <c r="D1403" t="s">
        <v>8713</v>
      </c>
      <c r="E1403" t="s">
        <v>8659</v>
      </c>
      <c r="F1403" t="s">
        <v>8714</v>
      </c>
      <c r="G1403">
        <v>4</v>
      </c>
      <c r="H1403" s="1">
        <v>3807181414</v>
      </c>
      <c r="I1403" t="s">
        <v>8661</v>
      </c>
      <c r="J1403" t="s">
        <v>8662</v>
      </c>
      <c r="K1403" t="str">
        <f>VLOOKUP(DataMiner[[#This Row],[CodeIATA]],Geopositionnement[],5,FALSE)</f>
        <v>-38.109167</v>
      </c>
      <c r="L1403" t="str">
        <f>VLOOKUP(DataMiner[[#This Row],[CodeIATA]],Geopositionnement[],6,FALSE)</f>
        <v>176.317222</v>
      </c>
    </row>
    <row r="1404" spans="1:12" x14ac:dyDescent="0.25">
      <c r="A1404" t="s">
        <v>2033</v>
      </c>
      <c r="B1404" t="s">
        <v>2034</v>
      </c>
      <c r="C1404" t="s">
        <v>1977</v>
      </c>
      <c r="D1404" t="s">
        <v>2035</v>
      </c>
      <c r="E1404" t="s">
        <v>1903</v>
      </c>
      <c r="F1404" t="s">
        <v>2036</v>
      </c>
      <c r="G1404">
        <v>5</v>
      </c>
      <c r="H1404" s="1">
        <v>3811218724</v>
      </c>
      <c r="I1404" t="s">
        <v>1905</v>
      </c>
      <c r="J1404" t="s">
        <v>1906</v>
      </c>
      <c r="K1404" t="str">
        <f>VLOOKUP(DataMiner[[#This Row],[CodeIATA]],Geopositionnement[],5,FALSE)</f>
        <v>45.316111</v>
      </c>
      <c r="L1404" t="str">
        <f>VLOOKUP(DataMiner[[#This Row],[CodeIATA]],Geopositionnement[],6,FALSE)</f>
        <v>-65.890278</v>
      </c>
    </row>
    <row r="1405" spans="1:12" x14ac:dyDescent="0.25">
      <c r="A1405" t="s">
        <v>6186</v>
      </c>
      <c r="B1405" t="s">
        <v>6187</v>
      </c>
      <c r="D1405" t="s">
        <v>6188</v>
      </c>
      <c r="E1405" t="s">
        <v>6068</v>
      </c>
      <c r="F1405" t="s">
        <v>6189</v>
      </c>
      <c r="G1405">
        <v>6</v>
      </c>
      <c r="H1405" s="1">
        <v>3813228571</v>
      </c>
      <c r="I1405" t="s">
        <v>6070</v>
      </c>
      <c r="J1405" t="s">
        <v>6071</v>
      </c>
      <c r="K1405" t="e">
        <f>VLOOKUP(DataMiner[[#This Row],[CodeIATA]],Geopositionnement[],5,FALSE)</f>
        <v>#N/A</v>
      </c>
      <c r="L1405" t="e">
        <f>VLOOKUP(DataMiner[[#This Row],[CodeIATA]],Geopositionnement[],6,FALSE)</f>
        <v>#N/A</v>
      </c>
    </row>
    <row r="1406" spans="1:12" x14ac:dyDescent="0.25">
      <c r="A1406" t="s">
        <v>8264</v>
      </c>
      <c r="B1406" t="s">
        <v>8265</v>
      </c>
      <c r="D1406" t="s">
        <v>8266</v>
      </c>
      <c r="E1406" t="s">
        <v>8133</v>
      </c>
      <c r="F1406" t="s">
        <v>8267</v>
      </c>
      <c r="G1406">
        <v>4</v>
      </c>
      <c r="H1406" s="1">
        <v>3813338984</v>
      </c>
      <c r="I1406" t="s">
        <v>8135</v>
      </c>
      <c r="J1406" t="s">
        <v>8136</v>
      </c>
      <c r="K1406" t="str">
        <f>VLOOKUP(DataMiner[[#This Row],[CodeIATA]],Geopositionnement[],5,FALSE)</f>
        <v>25.685194</v>
      </c>
      <c r="L1406" t="str">
        <f>VLOOKUP(DataMiner[[#This Row],[CodeIATA]],Geopositionnement[],6,FALSE)</f>
        <v>-109.080806</v>
      </c>
    </row>
    <row r="1407" spans="1:12" x14ac:dyDescent="0.25">
      <c r="A1407" t="s">
        <v>10746</v>
      </c>
      <c r="B1407" t="s">
        <v>10747</v>
      </c>
      <c r="D1407" t="s">
        <v>10748</v>
      </c>
      <c r="E1407" t="s">
        <v>10698</v>
      </c>
      <c r="F1407" t="s">
        <v>10749</v>
      </c>
      <c r="G1407">
        <v>10</v>
      </c>
      <c r="H1407" s="1">
        <v>3814936332</v>
      </c>
      <c r="I1407" t="s">
        <v>10700</v>
      </c>
      <c r="J1407" t="s">
        <v>10701</v>
      </c>
      <c r="K1407" t="str">
        <f>VLOOKUP(DataMiner[[#This Row],[CodeIATA]],Geopositionnement[],5,FALSE)</f>
        <v>40.562222</v>
      </c>
      <c r="L1407" t="str">
        <f>VLOOKUP(DataMiner[[#This Row],[CodeIATA]],Geopositionnement[],6,FALSE)</f>
        <v>43.115002</v>
      </c>
    </row>
    <row r="1408" spans="1:12" x14ac:dyDescent="0.25">
      <c r="A1408" t="s">
        <v>3274</v>
      </c>
      <c r="B1408" t="s">
        <v>3275</v>
      </c>
      <c r="D1408" t="s">
        <v>3276</v>
      </c>
      <c r="E1408" t="s">
        <v>2916</v>
      </c>
      <c r="F1408" t="s">
        <v>3277</v>
      </c>
      <c r="G1408">
        <v>6</v>
      </c>
      <c r="H1408" s="1">
        <v>3815070866</v>
      </c>
      <c r="I1408" t="s">
        <v>2918</v>
      </c>
      <c r="J1408" t="s">
        <v>2919</v>
      </c>
      <c r="K1408" t="str">
        <f>VLOOKUP(DataMiner[[#This Row],[CodeIATA]],Geopositionnement[],5,FALSE)</f>
        <v>34.55</v>
      </c>
      <c r="L1408" t="str">
        <f>VLOOKUP(DataMiner[[#This Row],[CodeIATA]],Geopositionnement[],6,FALSE)</f>
        <v>119.25</v>
      </c>
    </row>
    <row r="1409" spans="1:12" x14ac:dyDescent="0.25">
      <c r="A1409" t="s">
        <v>5164</v>
      </c>
      <c r="B1409" t="s">
        <v>5165</v>
      </c>
      <c r="C1409" t="s">
        <v>4314</v>
      </c>
      <c r="D1409" t="s">
        <v>5166</v>
      </c>
      <c r="E1409" t="s">
        <v>4303</v>
      </c>
      <c r="F1409" t="s">
        <v>5167</v>
      </c>
      <c r="G1409">
        <v>10</v>
      </c>
      <c r="H1409" s="1">
        <v>3815952524</v>
      </c>
      <c r="I1409" t="s">
        <v>4305</v>
      </c>
      <c r="J1409" t="s">
        <v>4306</v>
      </c>
      <c r="K1409" t="str">
        <f>VLOOKUP(DataMiner[[#This Row],[CodeIATA]],Geopositionnement[],5,FALSE)</f>
        <v>35.433598</v>
      </c>
      <c r="L1409" t="str">
        <f>VLOOKUP(DataMiner[[#This Row],[CodeIATA]],Geopositionnement[],6,FALSE)</f>
        <v>-119.05677</v>
      </c>
    </row>
    <row r="1410" spans="1:12" x14ac:dyDescent="0.25">
      <c r="A1410" t="s">
        <v>8667</v>
      </c>
      <c r="B1410" t="s">
        <v>8668</v>
      </c>
      <c r="D1410" t="s">
        <v>8669</v>
      </c>
      <c r="E1410" t="s">
        <v>8659</v>
      </c>
      <c r="F1410" t="s">
        <v>8670</v>
      </c>
      <c r="G1410">
        <v>2</v>
      </c>
      <c r="H1410" s="1">
        <v>3817565125</v>
      </c>
      <c r="I1410" t="s">
        <v>8661</v>
      </c>
      <c r="J1410" t="s">
        <v>8662</v>
      </c>
      <c r="K1410" t="e">
        <f>VLOOKUP(DataMiner[[#This Row],[CodeIATA]],Geopositionnement[],5,FALSE)</f>
        <v>#N/A</v>
      </c>
      <c r="L1410" t="e">
        <f>VLOOKUP(DataMiner[[#This Row],[CodeIATA]],Geopositionnement[],6,FALSE)</f>
        <v>#N/A</v>
      </c>
    </row>
    <row r="1411" spans="1:12" x14ac:dyDescent="0.25">
      <c r="A1411" t="s">
        <v>940</v>
      </c>
      <c r="B1411" t="s">
        <v>941</v>
      </c>
      <c r="C1411" t="s">
        <v>817</v>
      </c>
      <c r="D1411" t="s">
        <v>942</v>
      </c>
      <c r="E1411" t="s">
        <v>801</v>
      </c>
      <c r="F1411" t="s">
        <v>943</v>
      </c>
      <c r="G1411">
        <v>5</v>
      </c>
      <c r="H1411" s="1">
        <v>3818280056</v>
      </c>
      <c r="I1411" t="s">
        <v>803</v>
      </c>
      <c r="J1411" t="s">
        <v>804</v>
      </c>
      <c r="K1411" t="str">
        <f>VLOOKUP(DataMiner[[#This Row],[CodeIATA]],Geopositionnement[],5,FALSE)</f>
        <v>-23.4178</v>
      </c>
      <c r="L1411" t="str">
        <f>VLOOKUP(DataMiner[[#This Row],[CodeIATA]],Geopositionnement[],6,FALSE)</f>
        <v>119.803</v>
      </c>
    </row>
    <row r="1412" spans="1:12" x14ac:dyDescent="0.25">
      <c r="A1412" t="s">
        <v>6753</v>
      </c>
      <c r="B1412" t="s">
        <v>6754</v>
      </c>
      <c r="D1412" t="s">
        <v>6755</v>
      </c>
      <c r="E1412" t="s">
        <v>6665</v>
      </c>
      <c r="F1412" t="s">
        <v>6756</v>
      </c>
      <c r="G1412">
        <v>8</v>
      </c>
      <c r="H1412" s="1">
        <v>3818698993</v>
      </c>
      <c r="I1412" t="s">
        <v>6667</v>
      </c>
      <c r="J1412" t="s">
        <v>6668</v>
      </c>
      <c r="K1412" t="str">
        <f>VLOOKUP(DataMiner[[#This Row],[CodeIATA]],Geopositionnement[],5,FALSE)</f>
        <v>34.135872</v>
      </c>
      <c r="L1412" t="str">
        <f>VLOOKUP(DataMiner[[#This Row],[CodeIATA]],Geopositionnement[],6,FALSE)</f>
        <v>77.546514</v>
      </c>
    </row>
    <row r="1413" spans="1:12" x14ac:dyDescent="0.25">
      <c r="A1413" t="s">
        <v>1315</v>
      </c>
      <c r="B1413" t="s">
        <v>1316</v>
      </c>
      <c r="D1413" t="s">
        <v>1317</v>
      </c>
      <c r="E1413" t="s">
        <v>1303</v>
      </c>
      <c r="F1413" t="s">
        <v>1318</v>
      </c>
      <c r="G1413">
        <v>9</v>
      </c>
      <c r="H1413" s="1">
        <v>3818715873</v>
      </c>
      <c r="I1413" t="s">
        <v>1305</v>
      </c>
      <c r="J1413" t="s">
        <v>1306</v>
      </c>
      <c r="K1413" t="str">
        <f>VLOOKUP(DataMiner[[#This Row],[CodeIATA]],Geopositionnement[],5,FALSE)</f>
        <v>24.963242</v>
      </c>
      <c r="L1413" t="str">
        <f>VLOOKUP(DataMiner[[#This Row],[CodeIATA]],Geopositionnement[],6,FALSE)</f>
        <v>91.866783</v>
      </c>
    </row>
    <row r="1414" spans="1:12" x14ac:dyDescent="0.25">
      <c r="A1414" t="s">
        <v>7927</v>
      </c>
      <c r="B1414" t="s">
        <v>7928</v>
      </c>
      <c r="D1414" t="s">
        <v>7929</v>
      </c>
      <c r="E1414" t="s">
        <v>7883</v>
      </c>
      <c r="F1414" t="s">
        <v>7930</v>
      </c>
      <c r="G1414">
        <v>7</v>
      </c>
      <c r="H1414" s="1">
        <v>3818759928</v>
      </c>
      <c r="I1414" t="s">
        <v>7885</v>
      </c>
      <c r="J1414" t="s">
        <v>7886</v>
      </c>
      <c r="K1414" t="str">
        <f>VLOOKUP(DataMiner[[#This Row],[CodeIATA]],Geopositionnement[],5,FALSE)</f>
        <v>6.189667</v>
      </c>
      <c r="L1414" t="str">
        <f>VLOOKUP(DataMiner[[#This Row],[CodeIATA]],Geopositionnement[],6,FALSE)</f>
        <v>100.398183</v>
      </c>
    </row>
    <row r="1415" spans="1:12" x14ac:dyDescent="0.25">
      <c r="A1415" t="s">
        <v>8594</v>
      </c>
      <c r="B1415" t="s">
        <v>8595</v>
      </c>
      <c r="D1415" t="s">
        <v>8596</v>
      </c>
      <c r="E1415" t="s">
        <v>8483</v>
      </c>
      <c r="F1415" t="s">
        <v>8597</v>
      </c>
      <c r="G1415">
        <v>1</v>
      </c>
      <c r="H1415" s="1">
        <v>3819575045</v>
      </c>
      <c r="I1415" t="s">
        <v>8485</v>
      </c>
      <c r="J1415" t="s">
        <v>8486</v>
      </c>
      <c r="K1415" t="str">
        <f>VLOOKUP(DataMiner[[#This Row],[CodeIATA]],Geopositionnement[],5,FALSE)</f>
        <v>70.866667</v>
      </c>
      <c r="L1415">
        <f>VLOOKUP(DataMiner[[#This Row],[CodeIATA]],Geopositionnement[],6,FALSE)</f>
        <v>29</v>
      </c>
    </row>
    <row r="1416" spans="1:12" x14ac:dyDescent="0.25">
      <c r="A1416" t="s">
        <v>7975</v>
      </c>
      <c r="B1416" t="s">
        <v>7976</v>
      </c>
      <c r="D1416" t="s">
        <v>7977</v>
      </c>
      <c r="E1416" t="s">
        <v>7978</v>
      </c>
      <c r="F1416" t="s">
        <v>7979</v>
      </c>
      <c r="G1416">
        <v>10</v>
      </c>
      <c r="H1416" s="1">
        <v>3822386814</v>
      </c>
      <c r="I1416" t="s">
        <v>7980</v>
      </c>
      <c r="J1416" t="s">
        <v>7981</v>
      </c>
      <c r="K1416" t="str">
        <f>VLOOKUP(DataMiner[[#This Row],[CodeIATA]],Geopositionnement[],5,FALSE)</f>
        <v>-13.789378</v>
      </c>
      <c r="L1416" t="str">
        <f>VLOOKUP(DataMiner[[#This Row],[CodeIATA]],Geopositionnement[],6,FALSE)</f>
        <v>33.781</v>
      </c>
    </row>
    <row r="1417" spans="1:12" x14ac:dyDescent="0.25">
      <c r="A1417" t="s">
        <v>1663</v>
      </c>
      <c r="B1417" t="s">
        <v>1664</v>
      </c>
      <c r="C1417" t="s">
        <v>1522</v>
      </c>
      <c r="D1417" t="s">
        <v>1665</v>
      </c>
      <c r="E1417" t="s">
        <v>1474</v>
      </c>
      <c r="F1417" t="s">
        <v>1666</v>
      </c>
      <c r="G1417">
        <v>4</v>
      </c>
      <c r="H1417" s="1">
        <v>3822993505</v>
      </c>
      <c r="I1417" t="s">
        <v>1476</v>
      </c>
      <c r="J1417" t="s">
        <v>1477</v>
      </c>
      <c r="K1417" t="str">
        <f>VLOOKUP(DataMiner[[#This Row],[CodeIATA]],Geopositionnement[],5,FALSE)</f>
        <v>-7.218958</v>
      </c>
      <c r="L1417" t="str">
        <f>VLOOKUP(DataMiner[[#This Row],[CodeIATA]],Geopositionnement[],6,FALSE)</f>
        <v>-39.2701</v>
      </c>
    </row>
    <row r="1418" spans="1:12" x14ac:dyDescent="0.25">
      <c r="A1418" t="s">
        <v>9675</v>
      </c>
      <c r="B1418" t="s">
        <v>9676</v>
      </c>
      <c r="D1418" t="s">
        <v>9677</v>
      </c>
      <c r="E1418" t="s">
        <v>9530</v>
      </c>
      <c r="F1418" t="s">
        <v>9678</v>
      </c>
      <c r="G1418">
        <v>1</v>
      </c>
      <c r="H1418" s="1">
        <v>3823466410</v>
      </c>
      <c r="I1418" t="s">
        <v>9532</v>
      </c>
      <c r="J1418" t="s">
        <v>9533</v>
      </c>
      <c r="K1418" t="str">
        <f>VLOOKUP(DataMiner[[#This Row],[CodeIATA]],Geopositionnement[],5,FALSE)</f>
        <v>50.422778</v>
      </c>
      <c r="L1418" t="str">
        <f>VLOOKUP(DataMiner[[#This Row],[CodeIATA]],Geopositionnement[],6,FALSE)</f>
        <v>-4.105833</v>
      </c>
    </row>
    <row r="1419" spans="1:12" x14ac:dyDescent="0.25">
      <c r="A1419" t="s">
        <v>10474</v>
      </c>
      <c r="B1419" t="s">
        <v>10475</v>
      </c>
      <c r="D1419" t="s">
        <v>10476</v>
      </c>
      <c r="E1419" t="s">
        <v>10327</v>
      </c>
      <c r="F1419" t="s">
        <v>10477</v>
      </c>
      <c r="G1419">
        <v>5</v>
      </c>
      <c r="H1419" s="1">
        <v>3823603574</v>
      </c>
      <c r="I1419" t="s">
        <v>10329</v>
      </c>
      <c r="J1419" t="s">
        <v>10330</v>
      </c>
      <c r="K1419" t="str">
        <f>VLOOKUP(DataMiner[[#This Row],[CodeIATA]],Geopositionnement[],5,FALSE)</f>
        <v>64.624772</v>
      </c>
      <c r="L1419" t="str">
        <f>VLOOKUP(DataMiner[[#This Row],[CodeIATA]],Geopositionnement[],6,FALSE)</f>
        <v>21.076892</v>
      </c>
    </row>
    <row r="1420" spans="1:12" x14ac:dyDescent="0.25">
      <c r="A1420" t="s">
        <v>1891</v>
      </c>
      <c r="B1420" t="s">
        <v>1892</v>
      </c>
      <c r="D1420" t="s">
        <v>1893</v>
      </c>
      <c r="E1420" t="s">
        <v>1879</v>
      </c>
      <c r="F1420" t="s">
        <v>1894</v>
      </c>
      <c r="G1420">
        <v>10</v>
      </c>
      <c r="H1420" s="1">
        <v>3823981638</v>
      </c>
      <c r="I1420" t="s">
        <v>1881</v>
      </c>
      <c r="J1420" t="s">
        <v>1882</v>
      </c>
      <c r="K1420" t="str">
        <f>VLOOKUP(DataMiner[[#This Row],[CodeIATA]],Geopositionnement[],5,FALSE)</f>
        <v>3.722556</v>
      </c>
      <c r="L1420" t="str">
        <f>VLOOKUP(DataMiner[[#This Row],[CodeIATA]],Geopositionnement[],6,FALSE)</f>
        <v>11.553269</v>
      </c>
    </row>
    <row r="1421" spans="1:12" x14ac:dyDescent="0.25">
      <c r="A1421" t="s">
        <v>6001</v>
      </c>
      <c r="B1421" t="s">
        <v>6002</v>
      </c>
      <c r="D1421" t="s">
        <v>6003</v>
      </c>
      <c r="E1421" t="s">
        <v>5977</v>
      </c>
      <c r="F1421" t="s">
        <v>6004</v>
      </c>
      <c r="G1421">
        <v>8</v>
      </c>
      <c r="H1421" s="1">
        <v>3829260373</v>
      </c>
      <c r="I1421" t="s">
        <v>5979</v>
      </c>
      <c r="J1421" t="s">
        <v>5980</v>
      </c>
      <c r="K1421" t="str">
        <f>VLOOKUP(DataMiner[[#This Row],[CodeIATA]],Geopositionnement[],5,FALSE)</f>
        <v>63.00715</v>
      </c>
      <c r="L1421" t="str">
        <f>VLOOKUP(DataMiner[[#This Row],[CodeIATA]],Geopositionnement[],6,FALSE)</f>
        <v>27.797756</v>
      </c>
    </row>
    <row r="1422" spans="1:12" x14ac:dyDescent="0.25">
      <c r="A1422" t="s">
        <v>7698</v>
      </c>
      <c r="B1422" t="s">
        <v>7699</v>
      </c>
      <c r="D1422" t="s">
        <v>7700</v>
      </c>
      <c r="E1422" t="s">
        <v>7694</v>
      </c>
      <c r="F1422" t="s">
        <v>7701</v>
      </c>
      <c r="G1422">
        <v>7</v>
      </c>
      <c r="H1422" s="1">
        <v>3830551249</v>
      </c>
      <c r="I1422" t="s">
        <v>7696</v>
      </c>
      <c r="J1422" t="s">
        <v>7697</v>
      </c>
      <c r="K1422" t="str">
        <f>VLOOKUP(DataMiner[[#This Row],[CodeIATA]],Geopositionnement[],5,FALSE)</f>
        <v>40.608989</v>
      </c>
      <c r="L1422" t="str">
        <f>VLOOKUP(DataMiner[[#This Row],[CodeIATA]],Geopositionnement[],6,FALSE)</f>
        <v>72.793269</v>
      </c>
    </row>
    <row r="1423" spans="1:12" x14ac:dyDescent="0.25">
      <c r="A1423" t="s">
        <v>5185</v>
      </c>
      <c r="B1423" t="s">
        <v>5186</v>
      </c>
      <c r="C1423" t="s">
        <v>4550</v>
      </c>
      <c r="D1423" t="s">
        <v>5187</v>
      </c>
      <c r="E1423" t="s">
        <v>4303</v>
      </c>
      <c r="F1423" t="s">
        <v>5188</v>
      </c>
      <c r="G1423">
        <v>6</v>
      </c>
      <c r="H1423" s="1">
        <v>3830584422</v>
      </c>
      <c r="I1423" t="s">
        <v>4305</v>
      </c>
      <c r="J1423" t="s">
        <v>4306</v>
      </c>
      <c r="K1423" t="str">
        <f>VLOOKUP(DataMiner[[#This Row],[CodeIATA]],Geopositionnement[],5,FALSE)</f>
        <v>55.355556</v>
      </c>
      <c r="L1423" t="str">
        <f>VLOOKUP(DataMiner[[#This Row],[CodeIATA]],Geopositionnement[],6,FALSE)</f>
        <v>-131.71375</v>
      </c>
    </row>
    <row r="1424" spans="1:12" x14ac:dyDescent="0.25">
      <c r="A1424" t="s">
        <v>9931</v>
      </c>
      <c r="B1424" t="s">
        <v>9932</v>
      </c>
      <c r="D1424" t="s">
        <v>9933</v>
      </c>
      <c r="E1424" t="s">
        <v>9730</v>
      </c>
      <c r="F1424" t="s">
        <v>9934</v>
      </c>
      <c r="G1424">
        <v>6</v>
      </c>
      <c r="H1424" s="1">
        <v>3830730133</v>
      </c>
      <c r="I1424" t="s">
        <v>9732</v>
      </c>
      <c r="J1424" t="s">
        <v>9733</v>
      </c>
      <c r="K1424" t="str">
        <f>VLOOKUP(DataMiner[[#This Row],[CodeIATA]],Geopositionnement[],5,FALSE)</f>
        <v>56.380278</v>
      </c>
      <c r="L1424" t="str">
        <f>VLOOKUP(DataMiner[[#This Row],[CodeIATA]],Geopositionnement[],6,FALSE)</f>
        <v>85.208333</v>
      </c>
    </row>
    <row r="1425" spans="1:12" x14ac:dyDescent="0.25">
      <c r="A1425" t="s">
        <v>936</v>
      </c>
      <c r="B1425" t="s">
        <v>937</v>
      </c>
      <c r="C1425" t="s">
        <v>807</v>
      </c>
      <c r="D1425" t="s">
        <v>938</v>
      </c>
      <c r="E1425" t="s">
        <v>801</v>
      </c>
      <c r="F1425" t="s">
        <v>939</v>
      </c>
      <c r="G1425">
        <v>4</v>
      </c>
      <c r="H1425" s="1">
        <v>3832516170</v>
      </c>
      <c r="I1425" t="s">
        <v>803</v>
      </c>
      <c r="J1425" t="s">
        <v>804</v>
      </c>
      <c r="K1425" t="str">
        <f>VLOOKUP(DataMiner[[#This Row],[CodeIATA]],Geopositionnement[],5,FALSE)</f>
        <v>-34.2292</v>
      </c>
      <c r="L1425" t="str">
        <f>VLOOKUP(DataMiner[[#This Row],[CodeIATA]],Geopositionnement[],6,FALSE)</f>
        <v>142.086</v>
      </c>
    </row>
    <row r="1426" spans="1:12" x14ac:dyDescent="0.25">
      <c r="A1426" t="s">
        <v>5173</v>
      </c>
      <c r="B1426" t="s">
        <v>5174</v>
      </c>
      <c r="C1426" t="s">
        <v>4319</v>
      </c>
      <c r="D1426" t="s">
        <v>5175</v>
      </c>
      <c r="E1426" t="s">
        <v>4303</v>
      </c>
      <c r="F1426" t="s">
        <v>5176</v>
      </c>
      <c r="G1426">
        <v>7</v>
      </c>
      <c r="H1426" s="1">
        <v>3832812135</v>
      </c>
      <c r="I1426" t="s">
        <v>4305</v>
      </c>
      <c r="J1426" t="s">
        <v>4306</v>
      </c>
      <c r="K1426" t="str">
        <f>VLOOKUP(DataMiner[[#This Row],[CodeIATA]],Geopositionnement[],5,FALSE)</f>
        <v>27.54375</v>
      </c>
      <c r="L1426" t="str">
        <f>VLOOKUP(DataMiner[[#This Row],[CodeIATA]],Geopositionnement[],6,FALSE)</f>
        <v>-99.461556</v>
      </c>
    </row>
    <row r="1427" spans="1:12" x14ac:dyDescent="0.25">
      <c r="A1427" t="s">
        <v>5157</v>
      </c>
      <c r="B1427" t="s">
        <v>5158</v>
      </c>
      <c r="C1427" t="s">
        <v>4507</v>
      </c>
      <c r="D1427" t="s">
        <v>5159</v>
      </c>
      <c r="E1427" t="s">
        <v>4303</v>
      </c>
      <c r="F1427" t="s">
        <v>5160</v>
      </c>
      <c r="G1427">
        <v>7</v>
      </c>
      <c r="H1427" s="1">
        <v>3834798993</v>
      </c>
      <c r="I1427" t="s">
        <v>4305</v>
      </c>
      <c r="J1427" t="s">
        <v>4306</v>
      </c>
      <c r="K1427" t="str">
        <f>VLOOKUP(DataMiner[[#This Row],[CodeIATA]],Geopositionnement[],5,FALSE)</f>
        <v>43.878986</v>
      </c>
      <c r="L1427" t="str">
        <f>VLOOKUP(DataMiner[[#This Row],[CodeIATA]],Geopositionnement[],6,FALSE)</f>
        <v>-91.256711</v>
      </c>
    </row>
    <row r="1428" spans="1:12" x14ac:dyDescent="0.25">
      <c r="A1428" t="s">
        <v>5181</v>
      </c>
      <c r="B1428" t="s">
        <v>5182</v>
      </c>
      <c r="C1428" t="s">
        <v>4870</v>
      </c>
      <c r="D1428" t="s">
        <v>5183</v>
      </c>
      <c r="E1428" t="s">
        <v>4303</v>
      </c>
      <c r="F1428" t="s">
        <v>5184</v>
      </c>
      <c r="G1428">
        <v>5</v>
      </c>
      <c r="H1428" s="1">
        <v>3836329111</v>
      </c>
      <c r="I1428" t="s">
        <v>4305</v>
      </c>
      <c r="J1428" t="s">
        <v>4306</v>
      </c>
      <c r="K1428" t="str">
        <f>VLOOKUP(DataMiner[[#This Row],[CodeIATA]],Geopositionnement[],5,FALSE)</f>
        <v>47.949256</v>
      </c>
      <c r="L1428" t="str">
        <f>VLOOKUP(DataMiner[[#This Row],[CodeIATA]],Geopositionnement[],6,FALSE)</f>
        <v>-97.176111</v>
      </c>
    </row>
    <row r="1429" spans="1:12" x14ac:dyDescent="0.25">
      <c r="A1429" t="s">
        <v>10134</v>
      </c>
      <c r="B1429" t="s">
        <v>10135</v>
      </c>
      <c r="D1429" t="s">
        <v>10136</v>
      </c>
      <c r="E1429" t="s">
        <v>10137</v>
      </c>
      <c r="F1429" t="s">
        <v>10138</v>
      </c>
      <c r="G1429">
        <v>8</v>
      </c>
      <c r="H1429" s="1">
        <v>3836337528</v>
      </c>
      <c r="I1429" t="s">
        <v>10139</v>
      </c>
      <c r="J1429" t="s">
        <v>10140</v>
      </c>
      <c r="K1429" t="str">
        <f>VLOOKUP(DataMiner[[#This Row],[CodeIATA]],Geopositionnement[],5,FALSE)</f>
        <v>-13.829969</v>
      </c>
      <c r="L1429" t="str">
        <f>VLOOKUP(DataMiner[[#This Row],[CodeIATA]],Geopositionnement[],6,FALSE)</f>
        <v>-172.008336</v>
      </c>
    </row>
    <row r="1430" spans="1:12" x14ac:dyDescent="0.25">
      <c r="A1430" t="s">
        <v>3807</v>
      </c>
      <c r="B1430" t="s">
        <v>3808</v>
      </c>
      <c r="D1430" t="s">
        <v>3809</v>
      </c>
      <c r="E1430" t="s">
        <v>3799</v>
      </c>
      <c r="F1430" t="s">
        <v>3810</v>
      </c>
      <c r="G1430">
        <v>8</v>
      </c>
      <c r="H1430" s="1">
        <v>3836884633</v>
      </c>
      <c r="I1430" t="s">
        <v>3801</v>
      </c>
      <c r="J1430" t="s">
        <v>3802</v>
      </c>
      <c r="K1430" t="str">
        <f>VLOOKUP(DataMiner[[#This Row],[CodeIATA]],Geopositionnement[],5,FALSE)</f>
        <v>44.893533</v>
      </c>
      <c r="L1430" t="str">
        <f>VLOOKUP(DataMiner[[#This Row],[CodeIATA]],Geopositionnement[],6,FALSE)</f>
        <v>13.922192</v>
      </c>
    </row>
    <row r="1431" spans="1:12" x14ac:dyDescent="0.25">
      <c r="A1431" t="s">
        <v>3931</v>
      </c>
      <c r="B1431" t="s">
        <v>3932</v>
      </c>
      <c r="D1431" t="s">
        <v>3933</v>
      </c>
      <c r="E1431" t="s">
        <v>3915</v>
      </c>
      <c r="F1431" t="s">
        <v>3934</v>
      </c>
      <c r="G1431">
        <v>5</v>
      </c>
      <c r="H1431" s="1">
        <v>3837473902</v>
      </c>
      <c r="I1431" t="s">
        <v>3917</v>
      </c>
      <c r="J1431" t="s">
        <v>3918</v>
      </c>
      <c r="K1431" t="str">
        <f>VLOOKUP(DataMiner[[#This Row],[CodeIATA]],Geopositionnement[],5,FALSE)</f>
        <v>55.063267</v>
      </c>
      <c r="L1431" t="str">
        <f>VLOOKUP(DataMiner[[#This Row],[CodeIATA]],Geopositionnement[],6,FALSE)</f>
        <v>14.759558</v>
      </c>
    </row>
    <row r="1432" spans="1:12" x14ac:dyDescent="0.25">
      <c r="A1432" t="s">
        <v>10750</v>
      </c>
      <c r="B1432" t="s">
        <v>10751</v>
      </c>
      <c r="D1432" t="s">
        <v>10752</v>
      </c>
      <c r="E1432" t="s">
        <v>10698</v>
      </c>
      <c r="F1432" t="s">
        <v>10753</v>
      </c>
      <c r="G1432">
        <v>10</v>
      </c>
      <c r="H1432" s="1">
        <v>3839159483</v>
      </c>
      <c r="I1432" t="s">
        <v>10700</v>
      </c>
      <c r="J1432" t="s">
        <v>10701</v>
      </c>
      <c r="K1432" t="str">
        <f>VLOOKUP(DataMiner[[#This Row],[CodeIATA]],Geopositionnement[],5,FALSE)</f>
        <v>37.979</v>
      </c>
      <c r="L1432" t="str">
        <f>VLOOKUP(DataMiner[[#This Row],[CodeIATA]],Geopositionnement[],6,FALSE)</f>
        <v>32.561861</v>
      </c>
    </row>
    <row r="1433" spans="1:12" x14ac:dyDescent="0.25">
      <c r="A1433" t="s">
        <v>2869</v>
      </c>
      <c r="B1433" t="s">
        <v>2870</v>
      </c>
      <c r="D1433" t="s">
        <v>2871</v>
      </c>
      <c r="E1433" t="s">
        <v>2845</v>
      </c>
      <c r="F1433" t="s">
        <v>2872</v>
      </c>
      <c r="G1433">
        <v>8</v>
      </c>
      <c r="H1433" s="1">
        <v>3839554998</v>
      </c>
      <c r="I1433" t="s">
        <v>2847</v>
      </c>
      <c r="J1433" t="s">
        <v>2848</v>
      </c>
      <c r="K1433" t="str">
        <f>VLOOKUP(DataMiner[[#This Row],[CodeIATA]],Geopositionnement[],5,FALSE)</f>
        <v>-22.498175</v>
      </c>
      <c r="L1433" t="str">
        <f>VLOOKUP(DataMiner[[#This Row],[CodeIATA]],Geopositionnement[],6,FALSE)</f>
        <v>-68.903575</v>
      </c>
    </row>
    <row r="1434" spans="1:12" x14ac:dyDescent="0.25">
      <c r="A1434" t="s">
        <v>7322</v>
      </c>
      <c r="B1434" t="s">
        <v>7323</v>
      </c>
      <c r="D1434" t="s">
        <v>7324</v>
      </c>
      <c r="E1434" t="s">
        <v>7211</v>
      </c>
      <c r="F1434" t="s">
        <v>7325</v>
      </c>
      <c r="G1434">
        <v>4</v>
      </c>
      <c r="H1434" s="1">
        <v>3841863701</v>
      </c>
      <c r="I1434" t="s">
        <v>7213</v>
      </c>
      <c r="J1434" t="s">
        <v>7214</v>
      </c>
      <c r="K1434" t="str">
        <f>VLOOKUP(DataMiner[[#This Row],[CodeIATA]],Geopositionnement[],5,FALSE)</f>
        <v>35.497914</v>
      </c>
      <c r="L1434" t="str">
        <f>VLOOKUP(DataMiner[[#This Row],[CodeIATA]],Geopositionnement[],6,FALSE)</f>
        <v>12.618083</v>
      </c>
    </row>
    <row r="1435" spans="1:12" x14ac:dyDescent="0.25">
      <c r="A1435" t="s">
        <v>8679</v>
      </c>
      <c r="B1435" t="s">
        <v>8680</v>
      </c>
      <c r="D1435" t="s">
        <v>8681</v>
      </c>
      <c r="E1435" t="s">
        <v>8659</v>
      </c>
      <c r="F1435" t="s">
        <v>8682</v>
      </c>
      <c r="G1435">
        <v>5</v>
      </c>
      <c r="H1435" s="1">
        <v>3846671428</v>
      </c>
      <c r="I1435" t="s">
        <v>8661</v>
      </c>
      <c r="J1435" t="s">
        <v>8662</v>
      </c>
      <c r="K1435" t="e">
        <f>VLOOKUP(DataMiner[[#This Row],[CodeIATA]],Geopositionnement[],5,FALSE)</f>
        <v>#N/A</v>
      </c>
      <c r="L1435" t="e">
        <f>VLOOKUP(DataMiner[[#This Row],[CodeIATA]],Geopositionnement[],6,FALSE)</f>
        <v>#N/A</v>
      </c>
    </row>
    <row r="1436" spans="1:12" x14ac:dyDescent="0.25">
      <c r="A1436" t="s">
        <v>8881</v>
      </c>
      <c r="B1436" t="s">
        <v>8882</v>
      </c>
      <c r="D1436" t="s">
        <v>8883</v>
      </c>
      <c r="E1436" t="s">
        <v>8861</v>
      </c>
      <c r="F1436" t="s">
        <v>8884</v>
      </c>
      <c r="G1436">
        <v>7</v>
      </c>
      <c r="H1436" s="1">
        <v>3847689630</v>
      </c>
      <c r="I1436" t="s">
        <v>8863</v>
      </c>
      <c r="J1436" t="s">
        <v>8864</v>
      </c>
      <c r="K1436" t="str">
        <f>VLOOKUP(DataMiner[[#This Row],[CodeIATA]],Geopositionnement[],5,FALSE)</f>
        <v>30.203222</v>
      </c>
      <c r="L1436" t="str">
        <f>VLOOKUP(DataMiner[[#This Row],[CodeIATA]],Geopositionnement[],6,FALSE)</f>
        <v>71.419111</v>
      </c>
    </row>
    <row r="1437" spans="1:12" x14ac:dyDescent="0.25">
      <c r="A1437" t="s">
        <v>3298</v>
      </c>
      <c r="B1437" t="s">
        <v>3299</v>
      </c>
      <c r="D1437" t="s">
        <v>3300</v>
      </c>
      <c r="E1437" t="s">
        <v>2916</v>
      </c>
      <c r="F1437" t="s">
        <v>3301</v>
      </c>
      <c r="G1437">
        <v>6</v>
      </c>
      <c r="H1437" s="1">
        <v>3848159968</v>
      </c>
      <c r="I1437" t="s">
        <v>2918</v>
      </c>
      <c r="J1437" t="s">
        <v>2919</v>
      </c>
      <c r="K1437" t="str">
        <f>VLOOKUP(DataMiner[[#This Row],[CodeIATA]],Geopositionnement[],5,FALSE)</f>
        <v>24.2075</v>
      </c>
      <c r="L1437" t="str">
        <f>VLOOKUP(DataMiner[[#This Row],[CodeIATA]],Geopositionnement[],6,FALSE)</f>
        <v>109.391</v>
      </c>
    </row>
    <row r="1438" spans="1:12" x14ac:dyDescent="0.25">
      <c r="A1438" t="s">
        <v>1345</v>
      </c>
      <c r="B1438" t="s">
        <v>1346</v>
      </c>
      <c r="D1438" t="s">
        <v>1347</v>
      </c>
      <c r="E1438" t="s">
        <v>1333</v>
      </c>
      <c r="F1438" t="s">
        <v>1348</v>
      </c>
      <c r="G1438">
        <v>3</v>
      </c>
      <c r="H1438" s="1">
        <v>3848511475</v>
      </c>
      <c r="I1438" t="s">
        <v>1335</v>
      </c>
      <c r="J1438" t="s">
        <v>1336</v>
      </c>
      <c r="K1438" t="str">
        <f>VLOOKUP(DataMiner[[#This Row],[CodeIATA]],Geopositionnement[],5,FALSE)</f>
        <v>51.189444</v>
      </c>
      <c r="L1438" t="str">
        <f>VLOOKUP(DataMiner[[#This Row],[CodeIATA]],Geopositionnement[],6,FALSE)</f>
        <v>4.460278</v>
      </c>
    </row>
    <row r="1439" spans="1:12" x14ac:dyDescent="0.25">
      <c r="A1439" t="s">
        <v>5177</v>
      </c>
      <c r="B1439" t="s">
        <v>5178</v>
      </c>
      <c r="C1439" t="s">
        <v>4329</v>
      </c>
      <c r="D1439" t="s">
        <v>5179</v>
      </c>
      <c r="E1439" t="s">
        <v>4303</v>
      </c>
      <c r="F1439" t="s">
        <v>5180</v>
      </c>
      <c r="G1439">
        <v>5</v>
      </c>
      <c r="H1439" s="1">
        <v>3849492558</v>
      </c>
      <c r="I1439" t="s">
        <v>4305</v>
      </c>
      <c r="J1439" t="s">
        <v>4306</v>
      </c>
      <c r="K1439" t="str">
        <f>VLOOKUP(DataMiner[[#This Row],[CodeIATA]],Geopositionnement[],5,FALSE)</f>
        <v>42.208689</v>
      </c>
      <c r="L1439" t="str">
        <f>VLOOKUP(DataMiner[[#This Row],[CodeIATA]],Geopositionnement[],6,FALSE)</f>
        <v>-75.979839</v>
      </c>
    </row>
    <row r="1440" spans="1:12" x14ac:dyDescent="0.25">
      <c r="A1440" t="s">
        <v>9186</v>
      </c>
      <c r="B1440" t="s">
        <v>9187</v>
      </c>
      <c r="D1440" t="s">
        <v>9188</v>
      </c>
      <c r="E1440" t="s">
        <v>9162</v>
      </c>
      <c r="F1440" t="s">
        <v>9189</v>
      </c>
      <c r="G1440">
        <v>6</v>
      </c>
      <c r="H1440" s="1">
        <v>3850530133</v>
      </c>
      <c r="I1440" t="s">
        <v>9164</v>
      </c>
      <c r="J1440" t="s">
        <v>9165</v>
      </c>
      <c r="K1440" t="str">
        <f>VLOOKUP(DataMiner[[#This Row],[CodeIATA]],Geopositionnement[],5,FALSE)</f>
        <v>53.584731</v>
      </c>
      <c r="L1440" t="str">
        <f>VLOOKUP(DataMiner[[#This Row],[CodeIATA]],Geopositionnement[],6,FALSE)</f>
        <v>14.902206</v>
      </c>
    </row>
    <row r="1441" spans="1:12" x14ac:dyDescent="0.25">
      <c r="A1441" t="s">
        <v>10305</v>
      </c>
      <c r="B1441" t="s">
        <v>10306</v>
      </c>
      <c r="D1441" t="s">
        <v>10307</v>
      </c>
      <c r="E1441" t="s">
        <v>10290</v>
      </c>
      <c r="F1441" t="s">
        <v>10308</v>
      </c>
      <c r="G1441">
        <v>2</v>
      </c>
      <c r="H1441" s="1">
        <v>3850758345</v>
      </c>
      <c r="I1441" t="s">
        <v>10292</v>
      </c>
      <c r="J1441" t="s">
        <v>10293</v>
      </c>
      <c r="K1441" t="str">
        <f>VLOOKUP(DataMiner[[#This Row],[CodeIATA]],Geopositionnement[],5,FALSE)</f>
        <v>46.004275</v>
      </c>
      <c r="L1441" t="str">
        <f>VLOOKUP(DataMiner[[#This Row],[CodeIATA]],Geopositionnement[],6,FALSE)</f>
        <v>8.910578</v>
      </c>
    </row>
    <row r="1442" spans="1:12" x14ac:dyDescent="0.25">
      <c r="A1442" t="s">
        <v>3294</v>
      </c>
      <c r="B1442" t="s">
        <v>3295</v>
      </c>
      <c r="D1442" t="s">
        <v>3296</v>
      </c>
      <c r="E1442" t="s">
        <v>2916</v>
      </c>
      <c r="F1442" t="s">
        <v>3297</v>
      </c>
      <c r="G1442">
        <v>6</v>
      </c>
      <c r="H1442" s="1">
        <v>3851486447</v>
      </c>
      <c r="I1442" t="s">
        <v>2918</v>
      </c>
      <c r="J1442" t="s">
        <v>2919</v>
      </c>
      <c r="K1442" t="str">
        <f>VLOOKUP(DataMiner[[#This Row],[CodeIATA]],Geopositionnement[],5,FALSE)</f>
        <v>35.0461</v>
      </c>
      <c r="L1442" t="str">
        <f>VLOOKUP(DataMiner[[#This Row],[CodeIATA]],Geopositionnement[],6,FALSE)</f>
        <v>118.412</v>
      </c>
    </row>
    <row r="1443" spans="1:12" x14ac:dyDescent="0.25">
      <c r="A1443" t="s">
        <v>9859</v>
      </c>
      <c r="B1443" t="s">
        <v>9860</v>
      </c>
      <c r="D1443" t="s">
        <v>9861</v>
      </c>
      <c r="E1443" t="s">
        <v>9730</v>
      </c>
      <c r="F1443" t="s">
        <v>9862</v>
      </c>
      <c r="G1443">
        <v>9</v>
      </c>
      <c r="H1443" s="1">
        <v>3852030448</v>
      </c>
      <c r="I1443" t="s">
        <v>9732</v>
      </c>
      <c r="J1443" t="s">
        <v>9733</v>
      </c>
      <c r="K1443" t="str">
        <f>VLOOKUP(DataMiner[[#This Row],[CodeIATA]],Geopositionnement[],5,FALSE)</f>
        <v>60.949272</v>
      </c>
      <c r="L1443" t="str">
        <f>VLOOKUP(DataMiner[[#This Row],[CodeIATA]],Geopositionnement[],6,FALSE)</f>
        <v>76.483617</v>
      </c>
    </row>
    <row r="1444" spans="1:12" x14ac:dyDescent="0.25">
      <c r="A1444" t="s">
        <v>5145</v>
      </c>
      <c r="B1444" t="s">
        <v>5146</v>
      </c>
      <c r="C1444" t="s">
        <v>4357</v>
      </c>
      <c r="D1444" t="s">
        <v>5147</v>
      </c>
      <c r="E1444" t="s">
        <v>4303</v>
      </c>
      <c r="F1444" t="s">
        <v>5148</v>
      </c>
      <c r="G1444">
        <v>9</v>
      </c>
      <c r="H1444" s="1">
        <v>3852810991</v>
      </c>
      <c r="I1444" t="s">
        <v>4305</v>
      </c>
      <c r="J1444" t="s">
        <v>4306</v>
      </c>
      <c r="K1444" t="str">
        <f>VLOOKUP(DataMiner[[#This Row],[CodeIATA]],Geopositionnement[],5,FALSE)</f>
        <v>28.102753</v>
      </c>
      <c r="L1444" t="str">
        <f>VLOOKUP(DataMiner[[#This Row],[CodeIATA]],Geopositionnement[],6,FALSE)</f>
        <v>-80.645258</v>
      </c>
    </row>
    <row r="1445" spans="1:12" x14ac:dyDescent="0.25">
      <c r="A1445" t="s">
        <v>920</v>
      </c>
      <c r="B1445" t="s">
        <v>921</v>
      </c>
      <c r="C1445" t="s">
        <v>799</v>
      </c>
      <c r="D1445" t="s">
        <v>922</v>
      </c>
      <c r="E1445" t="s">
        <v>801</v>
      </c>
      <c r="F1445" t="s">
        <v>923</v>
      </c>
      <c r="G1445">
        <v>4</v>
      </c>
      <c r="H1445" s="1">
        <v>3854000987</v>
      </c>
      <c r="I1445" t="s">
        <v>803</v>
      </c>
      <c r="J1445" t="s">
        <v>804</v>
      </c>
      <c r="K1445" t="str">
        <f>VLOOKUP(DataMiner[[#This Row],[CodeIATA]],Geopositionnement[],5,FALSE)</f>
        <v>-35.165278</v>
      </c>
      <c r="L1445" t="str">
        <f>VLOOKUP(DataMiner[[#This Row],[CodeIATA]],Geopositionnement[],6,FALSE)</f>
        <v>147.466389</v>
      </c>
    </row>
    <row r="1446" spans="1:12" x14ac:dyDescent="0.25">
      <c r="A1446" t="s">
        <v>10116</v>
      </c>
      <c r="B1446" t="s">
        <v>10117</v>
      </c>
      <c r="D1446" t="s">
        <v>10118</v>
      </c>
      <c r="E1446" t="s">
        <v>10119</v>
      </c>
      <c r="F1446" t="s">
        <v>10120</v>
      </c>
      <c r="G1446">
        <v>2</v>
      </c>
      <c r="H1446" s="1">
        <v>3854256424</v>
      </c>
      <c r="I1446" t="s">
        <v>10121</v>
      </c>
      <c r="J1446" t="s">
        <v>10122</v>
      </c>
      <c r="K1446" t="str">
        <f>VLOOKUP(DataMiner[[#This Row],[CodeIATA]],Geopositionnement[],5,FALSE)</f>
        <v>13.144306</v>
      </c>
      <c r="L1446" t="str">
        <f>VLOOKUP(DataMiner[[#This Row],[CodeIATA]],Geopositionnement[],6,FALSE)</f>
        <v>-61.210861</v>
      </c>
    </row>
    <row r="1447" spans="1:12" x14ac:dyDescent="0.25">
      <c r="A1447" t="s">
        <v>7326</v>
      </c>
      <c r="B1447" t="s">
        <v>7327</v>
      </c>
      <c r="D1447" t="s">
        <v>7328</v>
      </c>
      <c r="E1447" t="s">
        <v>7211</v>
      </c>
      <c r="F1447" t="s">
        <v>7329</v>
      </c>
      <c r="G1447">
        <v>5</v>
      </c>
      <c r="H1447" s="1">
        <v>3856827906</v>
      </c>
      <c r="I1447" t="s">
        <v>7213</v>
      </c>
      <c r="J1447" t="s">
        <v>7214</v>
      </c>
      <c r="K1447" t="str">
        <f>VLOOKUP(DataMiner[[#This Row],[CodeIATA]],Geopositionnement[],5,FALSE)</f>
        <v>44.824483</v>
      </c>
      <c r="L1447" t="str">
        <f>VLOOKUP(DataMiner[[#This Row],[CodeIATA]],Geopositionnement[],6,FALSE)</f>
        <v>10.296367</v>
      </c>
    </row>
    <row r="1448" spans="1:12" x14ac:dyDescent="0.25">
      <c r="A1448" t="s">
        <v>8333</v>
      </c>
      <c r="B1448" t="s">
        <v>8334</v>
      </c>
      <c r="D1448" t="s">
        <v>8335</v>
      </c>
      <c r="E1448" t="s">
        <v>8317</v>
      </c>
      <c r="F1448" t="s">
        <v>8336</v>
      </c>
      <c r="G1448">
        <v>6</v>
      </c>
      <c r="H1448" s="1">
        <v>3858905710</v>
      </c>
      <c r="I1448" t="s">
        <v>8319</v>
      </c>
      <c r="J1448" t="s">
        <v>8320</v>
      </c>
      <c r="K1448" t="str">
        <f>VLOOKUP(DataMiner[[#This Row],[CodeIATA]],Geopositionnement[],5,FALSE)</f>
        <v>46.3764</v>
      </c>
      <c r="L1448" t="str">
        <f>VLOOKUP(DataMiner[[#This Row],[CodeIATA]],Geopositionnement[],6,FALSE)</f>
        <v>96.2211</v>
      </c>
    </row>
    <row r="1449" spans="1:12" x14ac:dyDescent="0.25">
      <c r="A1449" t="s">
        <v>8715</v>
      </c>
      <c r="B1449" t="s">
        <v>8716</v>
      </c>
      <c r="D1449" t="s">
        <v>8717</v>
      </c>
      <c r="E1449" t="s">
        <v>8659</v>
      </c>
      <c r="F1449" t="s">
        <v>8718</v>
      </c>
      <c r="G1449">
        <v>4</v>
      </c>
      <c r="H1449" s="1">
        <v>3859860368</v>
      </c>
      <c r="I1449" t="s">
        <v>8661</v>
      </c>
      <c r="J1449" t="s">
        <v>8662</v>
      </c>
      <c r="K1449" t="e">
        <f>VLOOKUP(DataMiner[[#This Row],[CodeIATA]],Geopositionnement[],5,FALSE)</f>
        <v>#N/A</v>
      </c>
      <c r="L1449" t="e">
        <f>VLOOKUP(DataMiner[[#This Row],[CodeIATA]],Geopositionnement[],6,FALSE)</f>
        <v>#N/A</v>
      </c>
    </row>
    <row r="1450" spans="1:12" x14ac:dyDescent="0.25">
      <c r="A1450" t="s">
        <v>8624</v>
      </c>
      <c r="B1450" t="s">
        <v>8625</v>
      </c>
      <c r="D1450" t="s">
        <v>8626</v>
      </c>
      <c r="E1450" t="s">
        <v>8617</v>
      </c>
      <c r="F1450" t="s">
        <v>8627</v>
      </c>
      <c r="G1450">
        <v>1</v>
      </c>
      <c r="H1450" s="1">
        <v>3861579783</v>
      </c>
      <c r="I1450" t="s">
        <v>8619</v>
      </c>
      <c r="J1450" t="s">
        <v>8620</v>
      </c>
      <c r="K1450" t="str">
        <f>VLOOKUP(DataMiner[[#This Row],[CodeIATA]],Geopositionnement[],5,FALSE)</f>
        <v>-20.7748</v>
      </c>
      <c r="L1450" t="str">
        <f>VLOOKUP(DataMiner[[#This Row],[CodeIATA]],Geopositionnement[],6,FALSE)</f>
        <v>167.239864</v>
      </c>
    </row>
    <row r="1451" spans="1:12" x14ac:dyDescent="0.25">
      <c r="A1451" t="s">
        <v>2865</v>
      </c>
      <c r="B1451" t="s">
        <v>2866</v>
      </c>
      <c r="D1451" t="s">
        <v>2867</v>
      </c>
      <c r="E1451" t="s">
        <v>2845</v>
      </c>
      <c r="F1451" t="s">
        <v>2868</v>
      </c>
      <c r="G1451">
        <v>8</v>
      </c>
      <c r="H1451" s="1">
        <v>3861829533</v>
      </c>
      <c r="I1451" t="s">
        <v>2847</v>
      </c>
      <c r="J1451" t="s">
        <v>2848</v>
      </c>
      <c r="K1451" t="str">
        <f>VLOOKUP(DataMiner[[#This Row],[CodeIATA]],Geopositionnement[],5,FALSE)</f>
        <v>-53.002642</v>
      </c>
      <c r="L1451" t="str">
        <f>VLOOKUP(DataMiner[[#This Row],[CodeIATA]],Geopositionnement[],6,FALSE)</f>
        <v>-70.854586</v>
      </c>
    </row>
    <row r="1452" spans="1:12" x14ac:dyDescent="0.25">
      <c r="A1452" t="s">
        <v>6845</v>
      </c>
      <c r="B1452" t="s">
        <v>6846</v>
      </c>
      <c r="D1452" t="s">
        <v>6847</v>
      </c>
      <c r="E1452" t="s">
        <v>6665</v>
      </c>
      <c r="F1452" t="s">
        <v>6848</v>
      </c>
      <c r="G1452">
        <v>6</v>
      </c>
      <c r="H1452" s="1">
        <v>3862834445</v>
      </c>
      <c r="I1452" t="s">
        <v>6667</v>
      </c>
      <c r="J1452" t="s">
        <v>6668</v>
      </c>
      <c r="K1452" t="str">
        <f>VLOOKUP(DataMiner[[#This Row],[CodeIATA]],Geopositionnement[],5,FALSE)</f>
        <v>19.862728</v>
      </c>
      <c r="L1452" t="str">
        <f>VLOOKUP(DataMiner[[#This Row],[CodeIATA]],Geopositionnement[],6,FALSE)</f>
        <v>75.398114</v>
      </c>
    </row>
    <row r="1453" spans="1:12" x14ac:dyDescent="0.25">
      <c r="A1453" t="s">
        <v>7583</v>
      </c>
      <c r="B1453" t="s">
        <v>7584</v>
      </c>
      <c r="D1453" t="s">
        <v>7585</v>
      </c>
      <c r="E1453" t="s">
        <v>7398</v>
      </c>
      <c r="F1453" t="s">
        <v>7586</v>
      </c>
      <c r="G1453">
        <v>4</v>
      </c>
      <c r="H1453" s="1">
        <v>3863141757</v>
      </c>
      <c r="I1453" t="s">
        <v>7400</v>
      </c>
      <c r="J1453" t="s">
        <v>7401</v>
      </c>
      <c r="K1453" t="str">
        <f>VLOOKUP(DataMiner[[#This Row],[CodeIATA]],Geopositionnement[],5,FALSE)</f>
        <v>45.404167</v>
      </c>
      <c r="L1453" t="str">
        <f>VLOOKUP(DataMiner[[#This Row],[CodeIATA]],Geopositionnement[],6,FALSE)</f>
        <v>141.800833</v>
      </c>
    </row>
    <row r="1454" spans="1:12" x14ac:dyDescent="0.25">
      <c r="A1454" t="s">
        <v>6861</v>
      </c>
      <c r="B1454" t="s">
        <v>6862</v>
      </c>
      <c r="D1454" t="s">
        <v>6863</v>
      </c>
      <c r="E1454" t="s">
        <v>6665</v>
      </c>
      <c r="F1454" t="s">
        <v>6864</v>
      </c>
      <c r="G1454">
        <v>4</v>
      </c>
      <c r="H1454" s="1">
        <v>3865053257</v>
      </c>
      <c r="I1454" t="s">
        <v>6667</v>
      </c>
      <c r="J1454" t="s">
        <v>6668</v>
      </c>
      <c r="K1454" t="str">
        <f>VLOOKUP(DataMiner[[#This Row],[CodeIATA]],Geopositionnement[],5,FALSE)</f>
        <v>22.309183</v>
      </c>
      <c r="L1454" t="str">
        <f>VLOOKUP(DataMiner[[#This Row],[CodeIATA]],Geopositionnement[],6,FALSE)</f>
        <v>70.779525</v>
      </c>
    </row>
    <row r="1455" spans="1:12" x14ac:dyDescent="0.25">
      <c r="A1455" t="s">
        <v>6849</v>
      </c>
      <c r="B1455" t="s">
        <v>6850</v>
      </c>
      <c r="D1455" t="s">
        <v>6851</v>
      </c>
      <c r="E1455" t="s">
        <v>6665</v>
      </c>
      <c r="F1455" t="s">
        <v>6852</v>
      </c>
      <c r="G1455">
        <v>4</v>
      </c>
      <c r="H1455" s="1">
        <v>3865801357</v>
      </c>
      <c r="I1455" t="s">
        <v>6667</v>
      </c>
      <c r="J1455" t="s">
        <v>6668</v>
      </c>
      <c r="K1455" t="str">
        <f>VLOOKUP(DataMiner[[#This Row],[CodeIATA]],Geopositionnement[],5,FALSE)</f>
        <v>27.4839</v>
      </c>
      <c r="L1455" t="str">
        <f>VLOOKUP(DataMiner[[#This Row],[CodeIATA]],Geopositionnement[],6,FALSE)</f>
        <v>95.0169</v>
      </c>
    </row>
    <row r="1456" spans="1:12" x14ac:dyDescent="0.25">
      <c r="A1456" t="s">
        <v>3987</v>
      </c>
      <c r="B1456" t="s">
        <v>3988</v>
      </c>
      <c r="D1456" t="s">
        <v>3989</v>
      </c>
      <c r="E1456" t="s">
        <v>3967</v>
      </c>
      <c r="F1456" t="s">
        <v>3990</v>
      </c>
      <c r="G1456">
        <v>9</v>
      </c>
      <c r="H1456" s="1">
        <v>3866056394</v>
      </c>
      <c r="I1456" t="s">
        <v>3969</v>
      </c>
      <c r="J1456" t="s">
        <v>3970</v>
      </c>
      <c r="K1456" t="str">
        <f>VLOOKUP(DataMiner[[#This Row],[CodeIATA]],Geopositionnement[],5,FALSE)</f>
        <v>27.046508</v>
      </c>
      <c r="L1456" t="str">
        <f>VLOOKUP(DataMiner[[#This Row],[CodeIATA]],Geopositionnement[],6,FALSE)</f>
        <v>31.011983</v>
      </c>
    </row>
    <row r="1457" spans="1:12" x14ac:dyDescent="0.25">
      <c r="A1457" t="s">
        <v>4071</v>
      </c>
      <c r="B1457" t="s">
        <v>4072</v>
      </c>
      <c r="D1457" t="s">
        <v>4073</v>
      </c>
      <c r="E1457" t="s">
        <v>4055</v>
      </c>
      <c r="F1457" t="s">
        <v>4074</v>
      </c>
      <c r="G1457">
        <v>8</v>
      </c>
      <c r="H1457" s="1">
        <v>3866718360</v>
      </c>
      <c r="I1457" t="s">
        <v>4057</v>
      </c>
      <c r="J1457" t="s">
        <v>4058</v>
      </c>
      <c r="K1457" t="str">
        <f>VLOOKUP(DataMiner[[#This Row],[CodeIATA]],Geopositionnement[],5,FALSE)</f>
        <v>-0.946078</v>
      </c>
      <c r="L1457" t="str">
        <f>VLOOKUP(DataMiner[[#This Row],[CodeIATA]],Geopositionnement[],6,FALSE)</f>
        <v>-80.678808</v>
      </c>
    </row>
    <row r="1458" spans="1:12" x14ac:dyDescent="0.25">
      <c r="A1458" t="s">
        <v>10563</v>
      </c>
      <c r="B1458" t="s">
        <v>10564</v>
      </c>
      <c r="D1458" t="s">
        <v>10565</v>
      </c>
      <c r="E1458" t="s">
        <v>10566</v>
      </c>
      <c r="F1458" t="s">
        <v>10567</v>
      </c>
      <c r="G1458">
        <v>8</v>
      </c>
      <c r="H1458" s="1">
        <v>3867394597</v>
      </c>
      <c r="I1458" t="s">
        <v>10568</v>
      </c>
      <c r="J1458" t="s">
        <v>10569</v>
      </c>
      <c r="K1458" t="str">
        <f>VLOOKUP(DataMiner[[#This Row],[CodeIATA]],Geopositionnement[],5,FALSE)</f>
        <v>12.133689</v>
      </c>
      <c r="L1458" t="str">
        <f>VLOOKUP(DataMiner[[#This Row],[CodeIATA]],Geopositionnement[],6,FALSE)</f>
        <v>15.034019</v>
      </c>
    </row>
    <row r="1459" spans="1:12" x14ac:dyDescent="0.25">
      <c r="A1459" t="s">
        <v>9182</v>
      </c>
      <c r="B1459" t="s">
        <v>9183</v>
      </c>
      <c r="D1459" t="s">
        <v>9184</v>
      </c>
      <c r="E1459" t="s">
        <v>9162</v>
      </c>
      <c r="F1459" t="s">
        <v>9185</v>
      </c>
      <c r="G1459">
        <v>6</v>
      </c>
      <c r="H1459" s="1">
        <v>3869559968</v>
      </c>
      <c r="I1459" t="s">
        <v>9164</v>
      </c>
      <c r="J1459" t="s">
        <v>9165</v>
      </c>
      <c r="K1459" t="str">
        <f>VLOOKUP(DataMiner[[#This Row],[CodeIATA]],Geopositionnement[],5,FALSE)</f>
        <v>51.721881</v>
      </c>
      <c r="L1459" t="str">
        <f>VLOOKUP(DataMiner[[#This Row],[CodeIATA]],Geopositionnement[],6,FALSE)</f>
        <v>19.398133</v>
      </c>
    </row>
    <row r="1460" spans="1:12" x14ac:dyDescent="0.25">
      <c r="A1460" t="s">
        <v>8066</v>
      </c>
      <c r="B1460" t="s">
        <v>8067</v>
      </c>
      <c r="D1460" t="s">
        <v>8068</v>
      </c>
      <c r="E1460" t="s">
        <v>8034</v>
      </c>
      <c r="F1460" t="s">
        <v>8069</v>
      </c>
      <c r="G1460">
        <v>8</v>
      </c>
      <c r="H1460" s="1">
        <v>3869718840</v>
      </c>
      <c r="I1460" t="s">
        <v>8036</v>
      </c>
      <c r="J1460" t="s">
        <v>8037</v>
      </c>
      <c r="K1460" t="str">
        <f>VLOOKUP(DataMiner[[#This Row],[CodeIATA]],Geopositionnement[],5,FALSE)</f>
        <v>34.9888</v>
      </c>
      <c r="L1460" t="str">
        <f>VLOOKUP(DataMiner[[#This Row],[CodeIATA]],Geopositionnement[],6,FALSE)</f>
        <v>-3.02821</v>
      </c>
    </row>
    <row r="1461" spans="1:12" x14ac:dyDescent="0.25">
      <c r="A1461" t="s">
        <v>6202</v>
      </c>
      <c r="B1461" t="s">
        <v>6203</v>
      </c>
      <c r="D1461" t="s">
        <v>6204</v>
      </c>
      <c r="E1461" t="s">
        <v>6068</v>
      </c>
      <c r="F1461" t="s">
        <v>6205</v>
      </c>
      <c r="G1461">
        <v>4</v>
      </c>
      <c r="H1461" s="1">
        <v>3872176762</v>
      </c>
      <c r="I1461" t="s">
        <v>6070</v>
      </c>
      <c r="J1461" t="s">
        <v>6071</v>
      </c>
      <c r="K1461" t="str">
        <f>VLOOKUP(DataMiner[[#This Row],[CodeIATA]],Geopositionnement[],5,FALSE)</f>
        <v>43.323522</v>
      </c>
      <c r="L1461" t="str">
        <f>VLOOKUP(DataMiner[[#This Row],[CodeIATA]],Geopositionnement[],6,FALSE)</f>
        <v>3.353903</v>
      </c>
    </row>
    <row r="1462" spans="1:12" x14ac:dyDescent="0.25">
      <c r="A1462" t="s">
        <v>6629</v>
      </c>
      <c r="B1462" t="s">
        <v>6630</v>
      </c>
      <c r="D1462" t="s">
        <v>6631</v>
      </c>
      <c r="E1462" t="s">
        <v>6617</v>
      </c>
      <c r="F1462" t="s">
        <v>6632</v>
      </c>
      <c r="G1462">
        <v>6</v>
      </c>
      <c r="H1462" s="1">
        <v>3874284664</v>
      </c>
      <c r="I1462" t="s">
        <v>6619</v>
      </c>
      <c r="J1462" t="s">
        <v>6620</v>
      </c>
      <c r="K1462" t="str">
        <f>VLOOKUP(DataMiner[[#This Row],[CodeIATA]],Geopositionnement[],5,FALSE)</f>
        <v>-21.202739</v>
      </c>
      <c r="L1462" t="str">
        <f>VLOOKUP(DataMiner[[#This Row],[CodeIATA]],Geopositionnement[],6,FALSE)</f>
        <v>-159.805556</v>
      </c>
    </row>
    <row r="1463" spans="1:12" x14ac:dyDescent="0.25">
      <c r="A1463" t="s">
        <v>5280</v>
      </c>
      <c r="B1463" t="s">
        <v>5281</v>
      </c>
      <c r="C1463" t="s">
        <v>4415</v>
      </c>
      <c r="D1463" t="s">
        <v>5282</v>
      </c>
      <c r="E1463" t="s">
        <v>4303</v>
      </c>
      <c r="F1463" t="s">
        <v>5283</v>
      </c>
      <c r="G1463">
        <v>2</v>
      </c>
      <c r="H1463" s="1">
        <v>3874501449</v>
      </c>
      <c r="I1463" t="s">
        <v>4305</v>
      </c>
      <c r="J1463" t="s">
        <v>4306</v>
      </c>
      <c r="K1463" t="str">
        <f>VLOOKUP(DataMiner[[#This Row],[CodeIATA]],Geopositionnement[],5,FALSE)</f>
        <v>21.152886</v>
      </c>
      <c r="L1463" t="str">
        <f>VLOOKUP(DataMiner[[#This Row],[CodeIATA]],Geopositionnement[],6,FALSE)</f>
        <v>-157.096256</v>
      </c>
    </row>
    <row r="1464" spans="1:12" x14ac:dyDescent="0.25">
      <c r="A1464" t="s">
        <v>15</v>
      </c>
      <c r="B1464" t="s">
        <v>16</v>
      </c>
      <c r="D1464" t="s">
        <v>17</v>
      </c>
      <c r="E1464" t="s">
        <v>3</v>
      </c>
      <c r="F1464" t="s">
        <v>18</v>
      </c>
      <c r="G1464">
        <v>9</v>
      </c>
      <c r="H1464" s="1">
        <v>3874713086</v>
      </c>
      <c r="I1464" t="s">
        <v>5</v>
      </c>
      <c r="J1464" t="s">
        <v>6</v>
      </c>
      <c r="K1464" t="str">
        <f>VLOOKUP(DataMiner[[#This Row],[CodeIATA]],Geopositionnement[],5,FALSE)</f>
        <v>31.505756</v>
      </c>
      <c r="L1464" t="str">
        <f>VLOOKUP(DataMiner[[#This Row],[CodeIATA]],Geopositionnement[],6,FALSE)</f>
        <v>65.847822</v>
      </c>
    </row>
    <row r="1465" spans="1:12" x14ac:dyDescent="0.25">
      <c r="A1465" t="s">
        <v>15</v>
      </c>
      <c r="B1465" t="s">
        <v>16</v>
      </c>
      <c r="D1465" t="s">
        <v>17</v>
      </c>
      <c r="E1465" t="s">
        <v>3</v>
      </c>
      <c r="F1465" t="s">
        <v>18</v>
      </c>
      <c r="G1465">
        <v>9</v>
      </c>
      <c r="H1465" s="1">
        <v>3874713086</v>
      </c>
      <c r="I1465" t="s">
        <v>5</v>
      </c>
      <c r="J1465" t="s">
        <v>6</v>
      </c>
      <c r="K1465" t="str">
        <f>VLOOKUP(DataMiner[[#This Row],[CodeIATA]],Geopositionnement[],5,FALSE)</f>
        <v>31.505756</v>
      </c>
      <c r="L1465" t="str">
        <f>VLOOKUP(DataMiner[[#This Row],[CodeIATA]],Geopositionnement[],6,FALSE)</f>
        <v>65.847822</v>
      </c>
    </row>
    <row r="1466" spans="1:12" x14ac:dyDescent="0.25">
      <c r="A1466" t="s">
        <v>10159</v>
      </c>
      <c r="B1466" t="s">
        <v>10160</v>
      </c>
      <c r="D1466" t="s">
        <v>10161</v>
      </c>
      <c r="E1466" t="s">
        <v>10162</v>
      </c>
      <c r="F1466" t="s">
        <v>10163</v>
      </c>
      <c r="G1466">
        <v>8</v>
      </c>
      <c r="H1466" s="1">
        <v>3875385376</v>
      </c>
      <c r="I1466" t="s">
        <v>10164</v>
      </c>
      <c r="J1466" t="s">
        <v>10165</v>
      </c>
      <c r="K1466" t="str">
        <f>VLOOKUP(DataMiner[[#This Row],[CodeIATA]],Geopositionnement[],5,FALSE)</f>
        <v>-4.674342</v>
      </c>
      <c r="L1466" t="str">
        <f>VLOOKUP(DataMiner[[#This Row],[CodeIATA]],Geopositionnement[],6,FALSE)</f>
        <v>55.521839</v>
      </c>
    </row>
    <row r="1467" spans="1:12" x14ac:dyDescent="0.25">
      <c r="A1467" t="s">
        <v>412</v>
      </c>
      <c r="B1467" t="s">
        <v>413</v>
      </c>
      <c r="D1467" t="s">
        <v>414</v>
      </c>
      <c r="E1467" t="s">
        <v>270</v>
      </c>
      <c r="F1467" t="s">
        <v>415</v>
      </c>
      <c r="G1467">
        <v>8</v>
      </c>
      <c r="H1467" s="1">
        <v>3876033700</v>
      </c>
      <c r="I1467" t="s">
        <v>272</v>
      </c>
      <c r="J1467" t="s">
        <v>273</v>
      </c>
      <c r="K1467" t="str">
        <f>VLOOKUP(DataMiner[[#This Row],[CodeIATA]],Geopositionnement[],5,FALSE)</f>
        <v>49.209445</v>
      </c>
      <c r="L1467" t="str">
        <f>VLOOKUP(DataMiner[[#This Row],[CodeIATA]],Geopositionnement[],6,FALSE)</f>
        <v>7.401323</v>
      </c>
    </row>
    <row r="1468" spans="1:12" x14ac:dyDescent="0.25">
      <c r="A1468" t="s">
        <v>7053</v>
      </c>
      <c r="B1468" t="s">
        <v>7054</v>
      </c>
      <c r="D1468" t="s">
        <v>7055</v>
      </c>
      <c r="E1468" t="s">
        <v>7049</v>
      </c>
      <c r="F1468" t="s">
        <v>7056</v>
      </c>
      <c r="G1468">
        <v>10</v>
      </c>
      <c r="H1468" s="1">
        <v>3879139834</v>
      </c>
      <c r="I1468" t="s">
        <v>7051</v>
      </c>
      <c r="J1468" t="s">
        <v>7052</v>
      </c>
      <c r="K1468" t="str">
        <f>VLOOKUP(DataMiner[[#This Row],[CodeIATA]],Geopositionnement[],5,FALSE)</f>
        <v>31.904908</v>
      </c>
      <c r="L1468" t="str">
        <f>VLOOKUP(DataMiner[[#This Row],[CodeIATA]],Geopositionnement[],6,FALSE)</f>
        <v>54.276503</v>
      </c>
    </row>
    <row r="1469" spans="1:12" x14ac:dyDescent="0.25">
      <c r="A1469" t="s">
        <v>8062</v>
      </c>
      <c r="B1469" t="s">
        <v>8063</v>
      </c>
      <c r="D1469" t="s">
        <v>8064</v>
      </c>
      <c r="E1469" t="s">
        <v>8034</v>
      </c>
      <c r="F1469" t="s">
        <v>8065</v>
      </c>
      <c r="G1469">
        <v>8</v>
      </c>
      <c r="H1469" s="1">
        <v>3882101342</v>
      </c>
      <c r="I1469" t="s">
        <v>8036</v>
      </c>
      <c r="J1469" t="s">
        <v>8037</v>
      </c>
      <c r="K1469" t="str">
        <f>VLOOKUP(DataMiner[[#This Row],[CodeIATA]],Geopositionnement[],5,FALSE)</f>
        <v>34.78715</v>
      </c>
      <c r="L1469" t="str">
        <f>VLOOKUP(DataMiner[[#This Row],[CodeIATA]],Geopositionnement[],6,FALSE)</f>
        <v>-1.923986</v>
      </c>
    </row>
    <row r="1470" spans="1:12" x14ac:dyDescent="0.25">
      <c r="A1470" t="s">
        <v>5153</v>
      </c>
      <c r="B1470" t="s">
        <v>5154</v>
      </c>
      <c r="C1470" t="s">
        <v>4347</v>
      </c>
      <c r="D1470" t="s">
        <v>5155</v>
      </c>
      <c r="E1470" t="s">
        <v>4303</v>
      </c>
      <c r="F1470" t="s">
        <v>5156</v>
      </c>
      <c r="G1470">
        <v>6</v>
      </c>
      <c r="H1470" s="1">
        <v>3882972849</v>
      </c>
      <c r="I1470" t="s">
        <v>4305</v>
      </c>
      <c r="J1470" t="s">
        <v>4306</v>
      </c>
      <c r="K1470" t="str">
        <f>VLOOKUP(DataMiner[[#This Row],[CodeIATA]],Geopositionnement[],5,FALSE)</f>
        <v>35.1574</v>
      </c>
      <c r="L1470" t="str">
        <f>VLOOKUP(DataMiner[[#This Row],[CodeIATA]],Geopositionnement[],6,FALSE)</f>
        <v>-114.56</v>
      </c>
    </row>
    <row r="1471" spans="1:12" x14ac:dyDescent="0.25">
      <c r="A1471" t="s">
        <v>10754</v>
      </c>
      <c r="B1471" t="s">
        <v>10755</v>
      </c>
      <c r="D1471" t="s">
        <v>10756</v>
      </c>
      <c r="E1471" t="s">
        <v>10698</v>
      </c>
      <c r="F1471" t="s">
        <v>10757</v>
      </c>
      <c r="G1471">
        <v>9</v>
      </c>
      <c r="H1471" s="1">
        <v>3883738709</v>
      </c>
      <c r="I1471" t="s">
        <v>10700</v>
      </c>
      <c r="J1471" t="s">
        <v>10701</v>
      </c>
      <c r="K1471" t="e">
        <f>VLOOKUP(DataMiner[[#This Row],[CodeIATA]],Geopositionnement[],5,FALSE)</f>
        <v>#N/A</v>
      </c>
      <c r="L1471" t="e">
        <f>VLOOKUP(DataMiner[[#This Row],[CodeIATA]],Geopositionnement[],6,FALSE)</f>
        <v>#N/A</v>
      </c>
    </row>
    <row r="1472" spans="1:12" x14ac:dyDescent="0.25">
      <c r="A1472" t="s">
        <v>10170</v>
      </c>
      <c r="B1472" t="s">
        <v>10171</v>
      </c>
      <c r="D1472" t="s">
        <v>10172</v>
      </c>
      <c r="E1472" t="s">
        <v>10173</v>
      </c>
      <c r="F1472" t="s">
        <v>10174</v>
      </c>
      <c r="G1472">
        <v>9</v>
      </c>
      <c r="H1472" s="1">
        <v>3884269709</v>
      </c>
      <c r="I1472" t="s">
        <v>10175</v>
      </c>
      <c r="J1472" t="s">
        <v>10176</v>
      </c>
      <c r="K1472" t="str">
        <f>VLOOKUP(DataMiner[[#This Row],[CodeIATA]],Geopositionnement[],5,FALSE)</f>
        <v>8.616444</v>
      </c>
      <c r="L1472" t="str">
        <f>VLOOKUP(DataMiner[[#This Row],[CodeIATA]],Geopositionnement[],6,FALSE)</f>
        <v>-13.195489</v>
      </c>
    </row>
    <row r="1473" spans="1:12" x14ac:dyDescent="0.25">
      <c r="A1473" t="s">
        <v>10616</v>
      </c>
      <c r="B1473" t="s">
        <v>10617</v>
      </c>
      <c r="D1473" t="s">
        <v>10618</v>
      </c>
      <c r="E1473" t="s">
        <v>10573</v>
      </c>
      <c r="F1473" t="s">
        <v>10619</v>
      </c>
      <c r="G1473">
        <v>8</v>
      </c>
      <c r="H1473" s="1">
        <v>3889265466</v>
      </c>
      <c r="I1473" t="s">
        <v>10575</v>
      </c>
      <c r="J1473" t="s">
        <v>10576</v>
      </c>
      <c r="K1473" t="str">
        <f>VLOOKUP(DataMiner[[#This Row],[CodeIATA]],Geopositionnement[],5,FALSE)</f>
        <v>9.1325</v>
      </c>
      <c r="L1473" t="str">
        <f>VLOOKUP(DataMiner[[#This Row],[CodeIATA]],Geopositionnement[],6,FALSE)</f>
        <v>99.135556</v>
      </c>
    </row>
    <row r="1474" spans="1:12" x14ac:dyDescent="0.25">
      <c r="A1474" t="s">
        <v>7024</v>
      </c>
      <c r="B1474" t="s">
        <v>7025</v>
      </c>
      <c r="D1474" t="s">
        <v>7026</v>
      </c>
      <c r="E1474" t="s">
        <v>6944</v>
      </c>
      <c r="F1474" t="s">
        <v>7027</v>
      </c>
      <c r="G1474">
        <v>7</v>
      </c>
      <c r="H1474" s="1">
        <v>3890436308</v>
      </c>
      <c r="I1474" t="s">
        <v>6946</v>
      </c>
      <c r="J1474" t="s">
        <v>6947</v>
      </c>
      <c r="K1474" t="str">
        <f>VLOOKUP(DataMiner[[#This Row],[CodeIATA]],Geopositionnement[],5,FALSE)</f>
        <v>-7.516089</v>
      </c>
      <c r="L1474" t="str">
        <f>VLOOKUP(DataMiner[[#This Row],[CodeIATA]],Geopositionnement[],6,FALSE)</f>
        <v>110.756892</v>
      </c>
    </row>
    <row r="1475" spans="1:12" x14ac:dyDescent="0.25">
      <c r="A1475" t="s">
        <v>8551</v>
      </c>
      <c r="B1475" t="s">
        <v>8552</v>
      </c>
      <c r="D1475" t="s">
        <v>8553</v>
      </c>
      <c r="E1475" t="s">
        <v>8483</v>
      </c>
      <c r="F1475" t="s">
        <v>8554</v>
      </c>
      <c r="G1475">
        <v>1</v>
      </c>
      <c r="H1475" s="1">
        <v>3890442845</v>
      </c>
      <c r="I1475" t="s">
        <v>8485</v>
      </c>
      <c r="J1475" t="s">
        <v>8486</v>
      </c>
      <c r="K1475" t="str">
        <f>VLOOKUP(DataMiner[[#This Row],[CodeIATA]],Geopositionnement[],5,FALSE)</f>
        <v>65.461111</v>
      </c>
      <c r="L1475" t="str">
        <f>VLOOKUP(DataMiner[[#This Row],[CodeIATA]],Geopositionnement[],6,FALSE)</f>
        <v>12.2175</v>
      </c>
    </row>
    <row r="1476" spans="1:12" x14ac:dyDescent="0.25">
      <c r="A1476" t="s">
        <v>2024</v>
      </c>
      <c r="B1476" t="s">
        <v>2025</v>
      </c>
      <c r="C1476" t="s">
        <v>1977</v>
      </c>
      <c r="D1476" t="s">
        <v>2026</v>
      </c>
      <c r="E1476" t="s">
        <v>1903</v>
      </c>
      <c r="F1476" t="s">
        <v>2027</v>
      </c>
      <c r="G1476">
        <v>6</v>
      </c>
      <c r="H1476" s="1">
        <v>3890877876</v>
      </c>
      <c r="I1476" t="s">
        <v>1905</v>
      </c>
      <c r="J1476" t="s">
        <v>1906</v>
      </c>
      <c r="K1476" t="str">
        <f>VLOOKUP(DataMiner[[#This Row],[CodeIATA]],Geopositionnement[],5,FALSE)</f>
        <v>45.868889</v>
      </c>
      <c r="L1476" t="str">
        <f>VLOOKUP(DataMiner[[#This Row],[CodeIATA]],Geopositionnement[],6,FALSE)</f>
        <v>-66.537222</v>
      </c>
    </row>
    <row r="1477" spans="1:12" x14ac:dyDescent="0.25">
      <c r="A1477" t="s">
        <v>10050</v>
      </c>
      <c r="B1477" t="s">
        <v>10051</v>
      </c>
      <c r="D1477" t="s">
        <v>10052</v>
      </c>
      <c r="E1477" t="s">
        <v>10010</v>
      </c>
      <c r="F1477" t="s">
        <v>10053</v>
      </c>
      <c r="G1477">
        <v>1</v>
      </c>
      <c r="H1477" s="1">
        <v>3891509870</v>
      </c>
      <c r="I1477" t="s">
        <v>10012</v>
      </c>
      <c r="J1477" t="s">
        <v>10013</v>
      </c>
      <c r="K1477" t="e">
        <f>VLOOKUP(DataMiner[[#This Row],[CodeIATA]],Geopositionnement[],5,FALSE)</f>
        <v>#N/A</v>
      </c>
      <c r="L1477" t="e">
        <f>VLOOKUP(DataMiner[[#This Row],[CodeIATA]],Geopositionnement[],6,FALSE)</f>
        <v>#N/A</v>
      </c>
    </row>
    <row r="1478" spans="1:12" x14ac:dyDescent="0.25">
      <c r="A1478" t="s">
        <v>2012</v>
      </c>
      <c r="B1478" t="s">
        <v>2013</v>
      </c>
      <c r="C1478" t="s">
        <v>1948</v>
      </c>
      <c r="D1478" t="s">
        <v>2014</v>
      </c>
      <c r="E1478" t="s">
        <v>1903</v>
      </c>
      <c r="F1478" t="s">
        <v>2015</v>
      </c>
      <c r="G1478">
        <v>9</v>
      </c>
      <c r="H1478" s="1">
        <v>3892053382</v>
      </c>
      <c r="I1478" t="s">
        <v>1905</v>
      </c>
      <c r="J1478" t="s">
        <v>1906</v>
      </c>
      <c r="K1478" t="str">
        <f>VLOOKUP(DataMiner[[#This Row],[CodeIATA]],Geopositionnement[],5,FALSE)</f>
        <v>48.936944</v>
      </c>
      <c r="L1478" t="str">
        <f>VLOOKUP(DataMiner[[#This Row],[CodeIATA]],Geopositionnement[],6,FALSE)</f>
        <v>-54.568056</v>
      </c>
    </row>
    <row r="1479" spans="1:12" x14ac:dyDescent="0.25">
      <c r="A1479" t="s">
        <v>8229</v>
      </c>
      <c r="B1479" t="s">
        <v>8230</v>
      </c>
      <c r="D1479" t="s">
        <v>8231</v>
      </c>
      <c r="E1479" t="s">
        <v>8133</v>
      </c>
      <c r="F1479" t="s">
        <v>8232</v>
      </c>
      <c r="G1479">
        <v>10</v>
      </c>
      <c r="H1479" s="1">
        <v>3892495956</v>
      </c>
      <c r="I1479" t="s">
        <v>8135</v>
      </c>
      <c r="J1479" t="s">
        <v>8136</v>
      </c>
      <c r="K1479" t="str">
        <f>VLOOKUP(DataMiner[[#This Row],[CodeIATA]],Geopositionnement[],5,FALSE)</f>
        <v>19.158144</v>
      </c>
      <c r="L1479" t="str">
        <f>VLOOKUP(DataMiner[[#This Row],[CodeIATA]],Geopositionnement[],6,FALSE)</f>
        <v>-98.371447</v>
      </c>
    </row>
    <row r="1480" spans="1:12" x14ac:dyDescent="0.25">
      <c r="A1480" t="s">
        <v>10391</v>
      </c>
      <c r="B1480" t="s">
        <v>10392</v>
      </c>
      <c r="D1480" t="s">
        <v>10393</v>
      </c>
      <c r="E1480" t="s">
        <v>10327</v>
      </c>
      <c r="F1480" t="s">
        <v>10394</v>
      </c>
      <c r="G1480">
        <v>5</v>
      </c>
      <c r="H1480" s="1">
        <v>3894467924</v>
      </c>
      <c r="I1480" t="s">
        <v>10329</v>
      </c>
      <c r="J1480" t="s">
        <v>10330</v>
      </c>
      <c r="K1480" t="str">
        <f>VLOOKUP(DataMiner[[#This Row],[CodeIATA]],Geopositionnement[],5,FALSE)</f>
        <v>62.528125</v>
      </c>
      <c r="L1480" t="str">
        <f>VLOOKUP(DataMiner[[#This Row],[CodeIATA]],Geopositionnement[],6,FALSE)</f>
        <v>17.443928</v>
      </c>
    </row>
    <row r="1481" spans="1:12" x14ac:dyDescent="0.25">
      <c r="A1481" t="s">
        <v>8942</v>
      </c>
      <c r="B1481" t="s">
        <v>8943</v>
      </c>
      <c r="D1481" t="s">
        <v>8944</v>
      </c>
      <c r="E1481" t="s">
        <v>8934</v>
      </c>
      <c r="F1481" t="s">
        <v>8945</v>
      </c>
      <c r="G1481">
        <v>6</v>
      </c>
      <c r="H1481" s="1">
        <v>3894727309</v>
      </c>
      <c r="I1481" t="s">
        <v>8936</v>
      </c>
      <c r="J1481" t="s">
        <v>8937</v>
      </c>
      <c r="K1481" t="str">
        <f>VLOOKUP(DataMiner[[#This Row],[CodeIATA]],Geopositionnement[],5,FALSE)</f>
        <v>-6.569828</v>
      </c>
      <c r="L1481" t="str">
        <f>VLOOKUP(DataMiner[[#This Row],[CodeIATA]],Geopositionnement[],6,FALSE)</f>
        <v>146.726242</v>
      </c>
    </row>
    <row r="1482" spans="1:12" x14ac:dyDescent="0.25">
      <c r="A1482" t="s">
        <v>3262</v>
      </c>
      <c r="B1482" t="s">
        <v>3263</v>
      </c>
      <c r="D1482" t="s">
        <v>3264</v>
      </c>
      <c r="E1482" t="s">
        <v>2916</v>
      </c>
      <c r="F1482" t="s">
        <v>3265</v>
      </c>
      <c r="G1482">
        <v>7</v>
      </c>
      <c r="H1482" s="1">
        <v>3896851038</v>
      </c>
      <c r="I1482" t="s">
        <v>2918</v>
      </c>
      <c r="J1482" t="s">
        <v>2919</v>
      </c>
      <c r="K1482" t="str">
        <f>VLOOKUP(DataMiner[[#This Row],[CodeIATA]],Geopositionnement[],5,FALSE)</f>
        <v>36.2475</v>
      </c>
      <c r="L1482" t="str">
        <f>VLOOKUP(DataMiner[[#This Row],[CodeIATA]],Geopositionnement[],6,FALSE)</f>
        <v>113.126</v>
      </c>
    </row>
    <row r="1483" spans="1:12" x14ac:dyDescent="0.25">
      <c r="A1483" t="s">
        <v>2861</v>
      </c>
      <c r="B1483" t="s">
        <v>2862</v>
      </c>
      <c r="D1483" t="s">
        <v>2863</v>
      </c>
      <c r="E1483" t="s">
        <v>2845</v>
      </c>
      <c r="F1483" t="s">
        <v>2864</v>
      </c>
      <c r="G1483">
        <v>7</v>
      </c>
      <c r="H1483" s="1">
        <v>3896907854</v>
      </c>
      <c r="I1483" t="s">
        <v>2847</v>
      </c>
      <c r="J1483" t="s">
        <v>2848</v>
      </c>
      <c r="K1483" t="str">
        <f>VLOOKUP(DataMiner[[#This Row],[CodeIATA]],Geopositionnement[],5,FALSE)</f>
        <v>-23.444478</v>
      </c>
      <c r="L1483" t="str">
        <f>VLOOKUP(DataMiner[[#This Row],[CodeIATA]],Geopositionnement[],6,FALSE)</f>
        <v>-70.4451</v>
      </c>
    </row>
    <row r="1484" spans="1:12" x14ac:dyDescent="0.25">
      <c r="A1484" t="s">
        <v>10018</v>
      </c>
      <c r="B1484" t="s">
        <v>10019</v>
      </c>
      <c r="D1484" t="s">
        <v>10020</v>
      </c>
      <c r="E1484" t="s">
        <v>10010</v>
      </c>
      <c r="F1484" t="s">
        <v>10021</v>
      </c>
      <c r="G1484">
        <v>4</v>
      </c>
      <c r="H1484" s="1">
        <v>3898891546</v>
      </c>
      <c r="I1484" t="s">
        <v>10012</v>
      </c>
      <c r="J1484" t="s">
        <v>10013</v>
      </c>
      <c r="K1484" t="str">
        <f>VLOOKUP(DataMiner[[#This Row],[CodeIATA]],Geopositionnement[],5,FALSE)</f>
        <v>-1.670814</v>
      </c>
      <c r="L1484" t="str">
        <f>VLOOKUP(DataMiner[[#This Row],[CodeIATA]],Geopositionnement[],6,FALSE)</f>
        <v>29.238464</v>
      </c>
    </row>
    <row r="1485" spans="1:12" x14ac:dyDescent="0.25">
      <c r="A1485" t="s">
        <v>6053</v>
      </c>
      <c r="B1485" t="s">
        <v>6054</v>
      </c>
      <c r="D1485" t="s">
        <v>6055</v>
      </c>
      <c r="E1485" t="s">
        <v>5977</v>
      </c>
      <c r="F1485" t="s">
        <v>6056</v>
      </c>
      <c r="G1485">
        <v>7</v>
      </c>
      <c r="H1485" s="1">
        <v>3899300787</v>
      </c>
      <c r="I1485" t="s">
        <v>5979</v>
      </c>
      <c r="J1485" t="s">
        <v>5980</v>
      </c>
      <c r="K1485" t="str">
        <f>VLOOKUP(DataMiner[[#This Row],[CodeIATA]],Geopositionnement[],5,FALSE)</f>
        <v>63.05065</v>
      </c>
      <c r="L1485" t="str">
        <f>VLOOKUP(DataMiner[[#This Row],[CodeIATA]],Geopositionnement[],6,FALSE)</f>
        <v>21.762175</v>
      </c>
    </row>
    <row r="1486" spans="1:12" x14ac:dyDescent="0.25">
      <c r="A1486" t="s">
        <v>7587</v>
      </c>
      <c r="B1486" t="s">
        <v>7588</v>
      </c>
      <c r="D1486" t="s">
        <v>7589</v>
      </c>
      <c r="E1486" t="s">
        <v>7398</v>
      </c>
      <c r="F1486" t="s">
        <v>7590</v>
      </c>
      <c r="G1486">
        <v>4</v>
      </c>
      <c r="H1486" s="1">
        <v>3901006311</v>
      </c>
      <c r="I1486" t="s">
        <v>7400</v>
      </c>
      <c r="J1486" t="s">
        <v>7401</v>
      </c>
      <c r="K1486" t="e">
        <f>VLOOKUP(DataMiner[[#This Row],[CodeIATA]],Geopositionnement[],5,FALSE)</f>
        <v>#N/A</v>
      </c>
      <c r="L1486" t="e">
        <f>VLOOKUP(DataMiner[[#This Row],[CodeIATA]],Geopositionnement[],6,FALSE)</f>
        <v>#N/A</v>
      </c>
    </row>
    <row r="1487" spans="1:12" x14ac:dyDescent="0.25">
      <c r="A1487" t="s">
        <v>10985</v>
      </c>
      <c r="B1487" t="s">
        <v>10986</v>
      </c>
      <c r="D1487" t="s">
        <v>10987</v>
      </c>
      <c r="E1487" t="s">
        <v>10969</v>
      </c>
      <c r="F1487" t="s">
        <v>10988</v>
      </c>
      <c r="G1487">
        <v>2</v>
      </c>
      <c r="H1487" s="1">
        <v>3902951321</v>
      </c>
      <c r="I1487" t="s">
        <v>10971</v>
      </c>
      <c r="J1487" t="s">
        <v>10972</v>
      </c>
      <c r="K1487" t="str">
        <f>VLOOKUP(DataMiner[[#This Row],[CodeIATA]],Geopositionnement[],5,FALSE)</f>
        <v>10.227025</v>
      </c>
      <c r="L1487" t="str">
        <f>VLOOKUP(DataMiner[[#This Row],[CodeIATA]],Geopositionnement[],6,FALSE)</f>
        <v>103.967169</v>
      </c>
    </row>
    <row r="1488" spans="1:12" x14ac:dyDescent="0.25">
      <c r="A1488" t="s">
        <v>3927</v>
      </c>
      <c r="B1488" t="s">
        <v>3928</v>
      </c>
      <c r="D1488" t="s">
        <v>3929</v>
      </c>
      <c r="E1488" t="s">
        <v>3915</v>
      </c>
      <c r="F1488" t="s">
        <v>3930</v>
      </c>
      <c r="G1488">
        <v>8</v>
      </c>
      <c r="H1488" s="1">
        <v>3903036363</v>
      </c>
      <c r="I1488" t="s">
        <v>3917</v>
      </c>
      <c r="J1488" t="s">
        <v>3918</v>
      </c>
      <c r="K1488" t="str">
        <f>VLOOKUP(DataMiner[[#This Row],[CodeIATA]],Geopositionnement[],5,FALSE)</f>
        <v>56.297458</v>
      </c>
      <c r="L1488" t="str">
        <f>VLOOKUP(DataMiner[[#This Row],[CodeIATA]],Geopositionnement[],6,FALSE)</f>
        <v>9.124628</v>
      </c>
    </row>
    <row r="1489" spans="1:12" x14ac:dyDescent="0.25">
      <c r="A1489" t="s">
        <v>155</v>
      </c>
      <c r="B1489" t="s">
        <v>156</v>
      </c>
      <c r="D1489" t="s">
        <v>157</v>
      </c>
      <c r="E1489" t="s">
        <v>139</v>
      </c>
      <c r="F1489" t="s">
        <v>158</v>
      </c>
      <c r="G1489">
        <v>8</v>
      </c>
      <c r="H1489" s="1">
        <v>3906200000</v>
      </c>
      <c r="I1489" t="s">
        <v>141</v>
      </c>
      <c r="J1489" t="s">
        <v>142</v>
      </c>
      <c r="K1489" t="str">
        <f>VLOOKUP(DataMiner[[#This Row],[CodeIATA]],Geopositionnement[],5,FALSE)</f>
        <v>36.276028</v>
      </c>
      <c r="L1489" t="str">
        <f>VLOOKUP(DataMiner[[#This Row],[CodeIATA]],Geopositionnement[],6,FALSE)</f>
        <v>6.620386</v>
      </c>
    </row>
    <row r="1490" spans="1:12" x14ac:dyDescent="0.25">
      <c r="A1490" t="s">
        <v>5161</v>
      </c>
      <c r="B1490" t="s">
        <v>5162</v>
      </c>
      <c r="C1490" t="s">
        <v>4975</v>
      </c>
      <c r="D1490" t="s">
        <v>4959</v>
      </c>
      <c r="E1490" t="s">
        <v>4303</v>
      </c>
      <c r="F1490" t="s">
        <v>5163</v>
      </c>
      <c r="G1490">
        <v>4</v>
      </c>
      <c r="H1490" s="1">
        <v>3907336087</v>
      </c>
      <c r="I1490" t="s">
        <v>4305</v>
      </c>
      <c r="J1490" t="s">
        <v>4306</v>
      </c>
      <c r="K1490" t="str">
        <f>VLOOKUP(DataMiner[[#This Row],[CodeIATA]],Geopositionnement[],5,FALSE)</f>
        <v>38.3667</v>
      </c>
      <c r="L1490" t="str">
        <f>VLOOKUP(DataMiner[[#This Row],[CodeIATA]],Geopositionnement[],6,FALSE)</f>
        <v>-82.558</v>
      </c>
    </row>
    <row r="1491" spans="1:12" x14ac:dyDescent="0.25">
      <c r="A1491" t="s">
        <v>5117</v>
      </c>
      <c r="B1491" t="s">
        <v>5118</v>
      </c>
      <c r="C1491" t="s">
        <v>4324</v>
      </c>
      <c r="D1491" t="s">
        <v>5119</v>
      </c>
      <c r="E1491" t="s">
        <v>4303</v>
      </c>
      <c r="F1491" t="s">
        <v>5120</v>
      </c>
      <c r="G1491">
        <v>9</v>
      </c>
      <c r="H1491" s="1">
        <v>3908517616</v>
      </c>
      <c r="I1491" t="s">
        <v>4305</v>
      </c>
      <c r="J1491" t="s">
        <v>4306</v>
      </c>
      <c r="K1491" t="str">
        <f>VLOOKUP(DataMiner[[#This Row],[CodeIATA]],Geopositionnement[],5,FALSE)</f>
        <v>40.481181</v>
      </c>
      <c r="L1491" t="str">
        <f>VLOOKUP(DataMiner[[#This Row],[CodeIATA]],Geopositionnement[],6,FALSE)</f>
        <v>-107.21766</v>
      </c>
    </row>
    <row r="1492" spans="1:12" x14ac:dyDescent="0.25">
      <c r="A1492" t="s">
        <v>6336</v>
      </c>
      <c r="B1492" t="s">
        <v>6337</v>
      </c>
      <c r="D1492" t="s">
        <v>6338</v>
      </c>
      <c r="E1492" t="s">
        <v>6339</v>
      </c>
      <c r="F1492" t="s">
        <v>6340</v>
      </c>
      <c r="G1492">
        <v>7</v>
      </c>
      <c r="H1492" s="1">
        <v>3909937955</v>
      </c>
      <c r="I1492" t="s">
        <v>6341</v>
      </c>
      <c r="J1492" t="s">
        <v>6342</v>
      </c>
      <c r="K1492" t="str">
        <f>VLOOKUP(DataMiner[[#This Row],[CodeIATA]],Geopositionnement[],5,FALSE)</f>
        <v>12.004247</v>
      </c>
      <c r="L1492" t="str">
        <f>VLOOKUP(DataMiner[[#This Row],[CodeIATA]],Geopositionnement[],6,FALSE)</f>
        <v>-61.786192</v>
      </c>
    </row>
    <row r="1493" spans="1:12" x14ac:dyDescent="0.25">
      <c r="A1493" t="s">
        <v>5269</v>
      </c>
      <c r="B1493" t="s">
        <v>5270</v>
      </c>
      <c r="C1493" t="s">
        <v>1532</v>
      </c>
      <c r="D1493" t="s">
        <v>5271</v>
      </c>
      <c r="E1493" t="s">
        <v>4303</v>
      </c>
      <c r="F1493" t="s">
        <v>5272</v>
      </c>
      <c r="G1493">
        <v>2</v>
      </c>
      <c r="H1493" s="1">
        <v>3910602498</v>
      </c>
      <c r="I1493" t="s">
        <v>4305</v>
      </c>
      <c r="J1493" t="s">
        <v>4306</v>
      </c>
      <c r="K1493" t="str">
        <f>VLOOKUP(DataMiner[[#This Row],[CodeIATA]],Geopositionnement[],5,FALSE)</f>
        <v>32.216</v>
      </c>
      <c r="L1493" t="str">
        <f>VLOOKUP(DataMiner[[#This Row],[CodeIATA]],Geopositionnement[],6,FALSE)</f>
        <v>-80.752</v>
      </c>
    </row>
    <row r="1494" spans="1:12" x14ac:dyDescent="0.25">
      <c r="A1494" t="s">
        <v>2045</v>
      </c>
      <c r="B1494" t="s">
        <v>2046</v>
      </c>
      <c r="C1494" t="s">
        <v>1901</v>
      </c>
      <c r="D1494" t="s">
        <v>2047</v>
      </c>
      <c r="E1494" t="s">
        <v>1903</v>
      </c>
      <c r="F1494" t="s">
        <v>2048</v>
      </c>
      <c r="G1494">
        <v>3</v>
      </c>
      <c r="H1494" s="1">
        <v>3911694614</v>
      </c>
      <c r="I1494" t="s">
        <v>1905</v>
      </c>
      <c r="J1494" t="s">
        <v>1906</v>
      </c>
      <c r="K1494" t="str">
        <f>VLOOKUP(DataMiner[[#This Row],[CodeIATA]],Geopositionnement[],5,FALSE)</f>
        <v>50.113889</v>
      </c>
      <c r="L1494" t="str">
        <f>VLOOKUP(DataMiner[[#This Row],[CodeIATA]],Geopositionnement[],6,FALSE)</f>
        <v>-91.905278</v>
      </c>
    </row>
    <row r="1495" spans="1:12" x14ac:dyDescent="0.25">
      <c r="A1495" t="s">
        <v>948</v>
      </c>
      <c r="B1495" t="s">
        <v>949</v>
      </c>
      <c r="C1495" t="s">
        <v>822</v>
      </c>
      <c r="D1495" t="s">
        <v>950</v>
      </c>
      <c r="E1495" t="s">
        <v>801</v>
      </c>
      <c r="F1495" t="s">
        <v>951</v>
      </c>
      <c r="G1495">
        <v>2</v>
      </c>
      <c r="H1495" s="1">
        <v>3912913227</v>
      </c>
      <c r="I1495" t="s">
        <v>803</v>
      </c>
      <c r="J1495" t="s">
        <v>804</v>
      </c>
      <c r="K1495" t="str">
        <f>VLOOKUP(DataMiner[[#This Row],[CodeIATA]],Geopositionnement[],5,FALSE)</f>
        <v>-34.6053</v>
      </c>
      <c r="L1495" t="str">
        <f>VLOOKUP(DataMiner[[#This Row],[CodeIATA]],Geopositionnement[],6,FALSE)</f>
        <v>135.88</v>
      </c>
    </row>
    <row r="1496" spans="1:12" x14ac:dyDescent="0.25">
      <c r="A1496" t="s">
        <v>912</v>
      </c>
      <c r="B1496" t="s">
        <v>913</v>
      </c>
      <c r="C1496" t="s">
        <v>817</v>
      </c>
      <c r="D1496" t="s">
        <v>914</v>
      </c>
      <c r="E1496" t="s">
        <v>801</v>
      </c>
      <c r="F1496" t="s">
        <v>915</v>
      </c>
      <c r="G1496">
        <v>4</v>
      </c>
      <c r="H1496" s="1">
        <v>3917541757</v>
      </c>
      <c r="I1496" t="s">
        <v>803</v>
      </c>
      <c r="J1496" t="s">
        <v>804</v>
      </c>
      <c r="K1496" t="str">
        <f>VLOOKUP(DataMiner[[#This Row],[CodeIATA]],Geopositionnement[],5,FALSE)</f>
        <v>-30.789444</v>
      </c>
      <c r="L1496" t="str">
        <f>VLOOKUP(DataMiner[[#This Row],[CodeIATA]],Geopositionnement[],6,FALSE)</f>
        <v>121.461667</v>
      </c>
    </row>
    <row r="1497" spans="1:12" x14ac:dyDescent="0.25">
      <c r="A1497" t="s">
        <v>6515</v>
      </c>
      <c r="B1497" t="s">
        <v>6516</v>
      </c>
      <c r="D1497" t="s">
        <v>6517</v>
      </c>
      <c r="E1497" t="s">
        <v>6518</v>
      </c>
      <c r="F1497" t="s">
        <v>6519</v>
      </c>
      <c r="G1497">
        <v>10</v>
      </c>
      <c r="H1497" s="1">
        <v>3918693046</v>
      </c>
      <c r="I1497" t="s">
        <v>6520</v>
      </c>
      <c r="J1497" t="s">
        <v>6521</v>
      </c>
      <c r="K1497" t="str">
        <f>VLOOKUP(DataMiner[[#This Row],[CodeIATA]],Geopositionnement[],5,FALSE)</f>
        <v>9.576889</v>
      </c>
      <c r="L1497" t="str">
        <f>VLOOKUP(DataMiner[[#This Row],[CodeIATA]],Geopositionnement[],6,FALSE)</f>
        <v>-13.611961</v>
      </c>
    </row>
    <row r="1498" spans="1:12" x14ac:dyDescent="0.25">
      <c r="A1498" t="s">
        <v>5113</v>
      </c>
      <c r="B1498" t="s">
        <v>5114</v>
      </c>
      <c r="C1498" t="s">
        <v>4371</v>
      </c>
      <c r="D1498" t="s">
        <v>5115</v>
      </c>
      <c r="E1498" t="s">
        <v>4303</v>
      </c>
      <c r="F1498" t="s">
        <v>5116</v>
      </c>
      <c r="G1498">
        <v>9</v>
      </c>
      <c r="H1498" s="1">
        <v>3920418471</v>
      </c>
      <c r="I1498" t="s">
        <v>4305</v>
      </c>
      <c r="J1498" t="s">
        <v>4306</v>
      </c>
      <c r="K1498" t="str">
        <f>VLOOKUP(DataMiner[[#This Row],[CodeIATA]],Geopositionnement[],5,FALSE)</f>
        <v>46.842091</v>
      </c>
      <c r="L1498" t="str">
        <f>VLOOKUP(DataMiner[[#This Row],[CodeIATA]],Geopositionnement[],6,FALSE)</f>
        <v>-92.193649</v>
      </c>
    </row>
    <row r="1499" spans="1:12" x14ac:dyDescent="0.25">
      <c r="A1499" t="s">
        <v>6182</v>
      </c>
      <c r="B1499" t="s">
        <v>6183</v>
      </c>
      <c r="D1499" t="s">
        <v>6184</v>
      </c>
      <c r="E1499" t="s">
        <v>6068</v>
      </c>
      <c r="F1499" t="s">
        <v>6185</v>
      </c>
      <c r="G1499">
        <v>6</v>
      </c>
      <c r="H1499" s="1">
        <v>3920567836</v>
      </c>
      <c r="I1499" t="s">
        <v>6070</v>
      </c>
      <c r="J1499" t="s">
        <v>6071</v>
      </c>
      <c r="K1499" t="str">
        <f>VLOOKUP(DataMiner[[#This Row],[CodeIATA]],Geopositionnement[],5,FALSE)</f>
        <v>46.1792</v>
      </c>
      <c r="L1499" t="str">
        <f>VLOOKUP(DataMiner[[#This Row],[CodeIATA]],Geopositionnement[],6,FALSE)</f>
        <v>-1.19528</v>
      </c>
    </row>
    <row r="1500" spans="1:12" x14ac:dyDescent="0.25">
      <c r="A1500" t="s">
        <v>70</v>
      </c>
      <c r="B1500" t="s">
        <v>71</v>
      </c>
      <c r="D1500" t="s">
        <v>72</v>
      </c>
      <c r="E1500" t="s">
        <v>58</v>
      </c>
      <c r="F1500" t="s">
        <v>73</v>
      </c>
      <c r="G1500">
        <v>4</v>
      </c>
      <c r="H1500" s="1">
        <v>3920672306</v>
      </c>
      <c r="I1500" t="s">
        <v>60</v>
      </c>
      <c r="J1500" t="s">
        <v>61</v>
      </c>
      <c r="K1500" t="e">
        <f>VLOOKUP(DataMiner[[#This Row],[CodeIATA]],Geopositionnement[],5,FALSE)</f>
        <v>#N/A</v>
      </c>
      <c r="L1500" t="e">
        <f>VLOOKUP(DataMiner[[#This Row],[CodeIATA]],Geopositionnement[],6,FALSE)</f>
        <v>#N/A</v>
      </c>
    </row>
    <row r="1501" spans="1:12" x14ac:dyDescent="0.25">
      <c r="A1501" t="s">
        <v>2028</v>
      </c>
      <c r="B1501" t="s">
        <v>2029</v>
      </c>
      <c r="C1501" t="s">
        <v>2030</v>
      </c>
      <c r="D1501" t="s">
        <v>2031</v>
      </c>
      <c r="E1501" t="s">
        <v>1903</v>
      </c>
      <c r="F1501" t="s">
        <v>2032</v>
      </c>
      <c r="G1501">
        <v>4</v>
      </c>
      <c r="H1501" s="1">
        <v>3922011758</v>
      </c>
      <c r="I1501" t="s">
        <v>1905</v>
      </c>
      <c r="J1501" t="s">
        <v>1906</v>
      </c>
      <c r="K1501" t="str">
        <f>VLOOKUP(DataMiner[[#This Row],[CodeIATA]],Geopositionnement[],5,FALSE)</f>
        <v>62.81139</v>
      </c>
      <c r="L1501" t="str">
        <f>VLOOKUP(DataMiner[[#This Row],[CodeIATA]],Geopositionnement[],6,FALSE)</f>
        <v>-92.115833</v>
      </c>
    </row>
    <row r="1502" spans="1:12" x14ac:dyDescent="0.25">
      <c r="A1502" t="s">
        <v>932</v>
      </c>
      <c r="B1502" t="s">
        <v>933</v>
      </c>
      <c r="C1502" t="s">
        <v>799</v>
      </c>
      <c r="D1502" t="s">
        <v>934</v>
      </c>
      <c r="E1502" t="s">
        <v>801</v>
      </c>
      <c r="F1502" t="s">
        <v>935</v>
      </c>
      <c r="G1502">
        <v>3</v>
      </c>
      <c r="H1502" s="1">
        <v>3923672108</v>
      </c>
      <c r="I1502" t="s">
        <v>803</v>
      </c>
      <c r="J1502" t="s">
        <v>804</v>
      </c>
      <c r="K1502" t="str">
        <f>VLOOKUP(DataMiner[[#This Row],[CodeIATA]],Geopositionnement[],5,FALSE)</f>
        <v>-31.4358</v>
      </c>
      <c r="L1502" t="str">
        <f>VLOOKUP(DataMiner[[#This Row],[CodeIATA]],Geopositionnement[],6,FALSE)</f>
        <v>152.863</v>
      </c>
    </row>
    <row r="1503" spans="1:12" x14ac:dyDescent="0.25">
      <c r="A1503" t="s">
        <v>9215</v>
      </c>
      <c r="B1503" t="s">
        <v>9216</v>
      </c>
      <c r="D1503" t="s">
        <v>9217</v>
      </c>
      <c r="E1503" t="s">
        <v>9208</v>
      </c>
      <c r="F1503" t="s">
        <v>9218</v>
      </c>
      <c r="G1503">
        <v>2</v>
      </c>
      <c r="H1503" s="1">
        <v>3925140479</v>
      </c>
      <c r="I1503" t="s">
        <v>9210</v>
      </c>
      <c r="J1503" t="s">
        <v>9211</v>
      </c>
      <c r="K1503" t="str">
        <f>VLOOKUP(DataMiner[[#This Row],[CodeIATA]],Geopositionnement[],5,FALSE)</f>
        <v>-16.722861</v>
      </c>
      <c r="L1503" t="str">
        <f>VLOOKUP(DataMiner[[#This Row],[CodeIATA]],Geopositionnement[],6,FALSE)</f>
        <v>-151.465856</v>
      </c>
    </row>
    <row r="1504" spans="1:12" x14ac:dyDescent="0.25">
      <c r="A1504" t="s">
        <v>9879</v>
      </c>
      <c r="B1504" t="s">
        <v>9880</v>
      </c>
      <c r="D1504" t="s">
        <v>9881</v>
      </c>
      <c r="E1504" t="s">
        <v>9730</v>
      </c>
      <c r="F1504" t="s">
        <v>9882</v>
      </c>
      <c r="G1504">
        <v>7</v>
      </c>
      <c r="H1504" s="1">
        <v>3926714263</v>
      </c>
      <c r="I1504" t="s">
        <v>9732</v>
      </c>
      <c r="J1504" t="s">
        <v>9733</v>
      </c>
      <c r="K1504" t="str">
        <f>VLOOKUP(DataMiner[[#This Row],[CodeIATA]],Geopositionnement[],5,FALSE)</f>
        <v>66.041811</v>
      </c>
      <c r="L1504" t="str">
        <f>VLOOKUP(DataMiner[[#This Row],[CodeIATA]],Geopositionnement[],6,FALSE)</f>
        <v>76.313938</v>
      </c>
    </row>
    <row r="1505" spans="1:12" x14ac:dyDescent="0.25">
      <c r="A1505" t="s">
        <v>1451</v>
      </c>
      <c r="B1505" t="s">
        <v>1452</v>
      </c>
      <c r="D1505" t="s">
        <v>1453</v>
      </c>
      <c r="E1505" t="s">
        <v>1447</v>
      </c>
      <c r="F1505" t="s">
        <v>1454</v>
      </c>
      <c r="G1505">
        <v>4</v>
      </c>
      <c r="H1505" s="1">
        <v>3930271921</v>
      </c>
      <c r="I1505" t="s">
        <v>1449</v>
      </c>
      <c r="J1505" t="s">
        <v>1450</v>
      </c>
      <c r="K1505" t="str">
        <f>VLOOKUP(DataMiner[[#This Row],[CodeIATA]],Geopositionnement[],5,FALSE)</f>
        <v>-19.972564</v>
      </c>
      <c r="L1505" t="str">
        <f>VLOOKUP(DataMiner[[#This Row],[CodeIATA]],Geopositionnement[],6,FALSE)</f>
        <v>23.431086</v>
      </c>
    </row>
    <row r="1506" spans="1:12" x14ac:dyDescent="0.25">
      <c r="A1506" t="s">
        <v>8905</v>
      </c>
      <c r="B1506" t="s">
        <v>8906</v>
      </c>
      <c r="D1506" t="s">
        <v>8907</v>
      </c>
      <c r="E1506" t="s">
        <v>8861</v>
      </c>
      <c r="F1506" t="s">
        <v>8908</v>
      </c>
      <c r="G1506">
        <v>10</v>
      </c>
      <c r="H1506" s="1">
        <v>3931017222</v>
      </c>
      <c r="I1506" t="s">
        <v>8863</v>
      </c>
      <c r="J1506" t="s">
        <v>8864</v>
      </c>
      <c r="K1506" t="str">
        <f>VLOOKUP(DataMiner[[#This Row],[CodeIATA]],Geopositionnement[],5,FALSE)</f>
        <v>30.251369</v>
      </c>
      <c r="L1506" t="str">
        <f>VLOOKUP(DataMiner[[#This Row],[CodeIATA]],Geopositionnement[],6,FALSE)</f>
        <v>66.937764</v>
      </c>
    </row>
    <row r="1507" spans="1:12" x14ac:dyDescent="0.25">
      <c r="A1507" t="s">
        <v>5149</v>
      </c>
      <c r="B1507" t="s">
        <v>5150</v>
      </c>
      <c r="C1507" t="s">
        <v>4329</v>
      </c>
      <c r="D1507" t="s">
        <v>5151</v>
      </c>
      <c r="E1507" t="s">
        <v>4303</v>
      </c>
      <c r="F1507" t="s">
        <v>5152</v>
      </c>
      <c r="G1507">
        <v>5</v>
      </c>
      <c r="H1507" s="1">
        <v>3931209818</v>
      </c>
      <c r="I1507" t="s">
        <v>4305</v>
      </c>
      <c r="J1507" t="s">
        <v>4306</v>
      </c>
      <c r="K1507" t="str">
        <f>VLOOKUP(DataMiner[[#This Row],[CodeIATA]],Geopositionnement[],5,FALSE)</f>
        <v>42.491028</v>
      </c>
      <c r="L1507" t="str">
        <f>VLOOKUP(DataMiner[[#This Row],[CodeIATA]],Geopositionnement[],6,FALSE)</f>
        <v>-76.458444</v>
      </c>
    </row>
    <row r="1508" spans="1:12" x14ac:dyDescent="0.25">
      <c r="A1508" t="s">
        <v>2037</v>
      </c>
      <c r="B1508" t="s">
        <v>2038</v>
      </c>
      <c r="C1508" t="s">
        <v>1935</v>
      </c>
      <c r="D1508" t="s">
        <v>2039</v>
      </c>
      <c r="E1508" t="s">
        <v>1903</v>
      </c>
      <c r="F1508" t="s">
        <v>2040</v>
      </c>
      <c r="G1508">
        <v>4</v>
      </c>
      <c r="H1508" s="1">
        <v>3931639285</v>
      </c>
      <c r="I1508" t="s">
        <v>1905</v>
      </c>
      <c r="J1508" t="s">
        <v>1906</v>
      </c>
      <c r="K1508" t="str">
        <f>VLOOKUP(DataMiner[[#This Row],[CodeIATA]],Geopositionnement[],5,FALSE)</f>
        <v>55.801111</v>
      </c>
      <c r="L1508" t="str">
        <f>VLOOKUP(DataMiner[[#This Row],[CodeIATA]],Geopositionnement[],6,FALSE)</f>
        <v>-97.864166</v>
      </c>
    </row>
    <row r="1509" spans="1:12" x14ac:dyDescent="0.25">
      <c r="A1509" t="s">
        <v>5168</v>
      </c>
      <c r="B1509" t="s">
        <v>5169</v>
      </c>
      <c r="C1509" t="s">
        <v>4314</v>
      </c>
      <c r="D1509" t="s">
        <v>5170</v>
      </c>
      <c r="E1509" t="s">
        <v>5171</v>
      </c>
      <c r="F1509" t="s">
        <v>5172</v>
      </c>
      <c r="G1509">
        <v>4</v>
      </c>
      <c r="H1509" s="1">
        <v>3932294594</v>
      </c>
      <c r="I1509" t="s">
        <v>4305</v>
      </c>
      <c r="J1509" t="s">
        <v>4306</v>
      </c>
      <c r="K1509" t="e">
        <f>VLOOKUP(DataMiner[[#This Row],[CodeIATA]],Geopositionnement[],5,FALSE)</f>
        <v>#N/A</v>
      </c>
      <c r="L1509" t="e">
        <f>VLOOKUP(DataMiner[[#This Row],[CodeIATA]],Geopositionnement[],6,FALSE)</f>
        <v>#N/A</v>
      </c>
    </row>
    <row r="1510" spans="1:12" x14ac:dyDescent="0.25">
      <c r="A1510" t="s">
        <v>6037</v>
      </c>
      <c r="B1510" t="s">
        <v>6038</v>
      </c>
      <c r="D1510" t="s">
        <v>6039</v>
      </c>
      <c r="E1510" t="s">
        <v>5977</v>
      </c>
      <c r="F1510" t="s">
        <v>6040</v>
      </c>
      <c r="G1510">
        <v>9</v>
      </c>
      <c r="H1510" s="1">
        <v>3932583366</v>
      </c>
      <c r="I1510" t="s">
        <v>5979</v>
      </c>
      <c r="J1510" t="s">
        <v>5980</v>
      </c>
      <c r="K1510" t="str">
        <f>VLOOKUP(DataMiner[[#This Row],[CodeIATA]],Geopositionnement[],5,FALSE)</f>
        <v>66.564822</v>
      </c>
      <c r="L1510" t="str">
        <f>VLOOKUP(DataMiner[[#This Row],[CodeIATA]],Geopositionnement[],6,FALSE)</f>
        <v>25.830411</v>
      </c>
    </row>
    <row r="1511" spans="1:12" x14ac:dyDescent="0.25">
      <c r="A1511" t="s">
        <v>6417</v>
      </c>
      <c r="B1511" t="s">
        <v>6418</v>
      </c>
      <c r="D1511" t="s">
        <v>6419</v>
      </c>
      <c r="E1511" t="s">
        <v>6365</v>
      </c>
      <c r="F1511" t="s">
        <v>6420</v>
      </c>
      <c r="G1511">
        <v>3</v>
      </c>
      <c r="H1511" s="1">
        <v>3932652567</v>
      </c>
      <c r="I1511" t="s">
        <v>6367</v>
      </c>
      <c r="J1511" t="s">
        <v>6368</v>
      </c>
      <c r="K1511" t="str">
        <f>VLOOKUP(DataMiner[[#This Row],[CodeIATA]],Geopositionnement[],5,FALSE)</f>
        <v>39.1771</v>
      </c>
      <c r="L1511" t="str">
        <f>VLOOKUP(DataMiner[[#This Row],[CodeIATA]],Geopositionnement[],6,FALSE)</f>
        <v>23.503675</v>
      </c>
    </row>
    <row r="1512" spans="1:12" x14ac:dyDescent="0.25">
      <c r="A1512" t="s">
        <v>5137</v>
      </c>
      <c r="B1512" t="s">
        <v>5138</v>
      </c>
      <c r="C1512" t="s">
        <v>4329</v>
      </c>
      <c r="D1512" t="s">
        <v>5139</v>
      </c>
      <c r="E1512" t="s">
        <v>4303</v>
      </c>
      <c r="F1512" t="s">
        <v>5140</v>
      </c>
      <c r="G1512">
        <v>5</v>
      </c>
      <c r="H1512" s="1">
        <v>3932682498</v>
      </c>
      <c r="I1512" t="s">
        <v>4305</v>
      </c>
      <c r="J1512" t="s">
        <v>4306</v>
      </c>
      <c r="K1512" t="str">
        <f>VLOOKUP(DataMiner[[#This Row],[CodeIATA]],Geopositionnement[],5,FALSE)</f>
        <v>42.159889</v>
      </c>
      <c r="L1512" t="str">
        <f>VLOOKUP(DataMiner[[#This Row],[CodeIATA]],Geopositionnement[],6,FALSE)</f>
        <v>-76.891611</v>
      </c>
    </row>
    <row r="1513" spans="1:12" x14ac:dyDescent="0.25">
      <c r="A1513" t="s">
        <v>8924</v>
      </c>
      <c r="B1513" t="s">
        <v>8914</v>
      </c>
      <c r="D1513" t="s">
        <v>8925</v>
      </c>
      <c r="E1513" t="s">
        <v>8916</v>
      </c>
      <c r="F1513" t="s">
        <v>8926</v>
      </c>
      <c r="G1513">
        <v>4</v>
      </c>
      <c r="H1513" s="1">
        <v>3935492896</v>
      </c>
      <c r="I1513" t="s">
        <v>8918</v>
      </c>
      <c r="J1513" t="s">
        <v>8919</v>
      </c>
      <c r="K1513" t="e">
        <f>VLOOKUP(DataMiner[[#This Row],[CodeIATA]],Geopositionnement[],5,FALSE)</f>
        <v>#N/A</v>
      </c>
      <c r="L1513" t="e">
        <f>VLOOKUP(DataMiner[[#This Row],[CodeIATA]],Geopositionnement[],6,FALSE)</f>
        <v>#N/A</v>
      </c>
    </row>
    <row r="1514" spans="1:12" x14ac:dyDescent="0.25">
      <c r="A1514" t="s">
        <v>8691</v>
      </c>
      <c r="B1514" t="s">
        <v>8692</v>
      </c>
      <c r="D1514" t="s">
        <v>8693</v>
      </c>
      <c r="E1514" t="s">
        <v>8659</v>
      </c>
      <c r="F1514" t="s">
        <v>8694</v>
      </c>
      <c r="G1514">
        <v>2</v>
      </c>
      <c r="H1514" s="1">
        <v>3936193667</v>
      </c>
      <c r="I1514" t="s">
        <v>8661</v>
      </c>
      <c r="J1514" t="s">
        <v>8662</v>
      </c>
      <c r="K1514" t="e">
        <f>VLOOKUP(DataMiner[[#This Row],[CodeIATA]],Geopositionnement[],5,FALSE)</f>
        <v>#N/A</v>
      </c>
      <c r="L1514" t="e">
        <f>VLOOKUP(DataMiner[[#This Row],[CodeIATA]],Geopositionnement[],6,FALSE)</f>
        <v>#N/A</v>
      </c>
    </row>
    <row r="1515" spans="1:12" x14ac:dyDescent="0.25">
      <c r="A1515" t="s">
        <v>3254</v>
      </c>
      <c r="B1515" t="s">
        <v>3255</v>
      </c>
      <c r="D1515" t="s">
        <v>3256</v>
      </c>
      <c r="E1515" t="s">
        <v>2916</v>
      </c>
      <c r="F1515" t="s">
        <v>3257</v>
      </c>
      <c r="G1515">
        <v>10</v>
      </c>
      <c r="H1515" s="1">
        <v>3936919727</v>
      </c>
      <c r="I1515" t="s">
        <v>2918</v>
      </c>
      <c r="J1515" t="s">
        <v>2919</v>
      </c>
      <c r="K1515" t="str">
        <f>VLOOKUP(DataMiner[[#This Row],[CodeIATA]],Geopositionnement[],5,FALSE)</f>
        <v>27.989083</v>
      </c>
      <c r="L1515" t="str">
        <f>VLOOKUP(DataMiner[[#This Row],[CodeIATA]],Geopositionnement[],6,FALSE)</f>
        <v>102.184361</v>
      </c>
    </row>
    <row r="1516" spans="1:12" x14ac:dyDescent="0.25">
      <c r="A1516" t="s">
        <v>2016</v>
      </c>
      <c r="B1516" t="s">
        <v>2017</v>
      </c>
      <c r="C1516" t="s">
        <v>1508</v>
      </c>
      <c r="D1516" t="s">
        <v>2018</v>
      </c>
      <c r="E1516" t="s">
        <v>1903</v>
      </c>
      <c r="F1516" t="s">
        <v>2019</v>
      </c>
      <c r="G1516">
        <v>5</v>
      </c>
      <c r="H1516" s="1">
        <v>3938063003</v>
      </c>
      <c r="I1516" t="s">
        <v>1905</v>
      </c>
      <c r="J1516" t="s">
        <v>1906</v>
      </c>
      <c r="K1516" t="str">
        <f>VLOOKUP(DataMiner[[#This Row],[CodeIATA]],Geopositionnement[],5,FALSE)</f>
        <v>46.290001</v>
      </c>
      <c r="L1516" t="str">
        <f>VLOOKUP(DataMiner[[#This Row],[CodeIATA]],Geopositionnement[],6,FALSE)</f>
        <v>-63.121111</v>
      </c>
    </row>
    <row r="1517" spans="1:12" x14ac:dyDescent="0.25">
      <c r="A1517" t="s">
        <v>7652</v>
      </c>
      <c r="B1517" t="s">
        <v>7653</v>
      </c>
      <c r="D1517" t="s">
        <v>7654</v>
      </c>
      <c r="E1517" t="s">
        <v>7644</v>
      </c>
      <c r="F1517" t="s">
        <v>7655</v>
      </c>
      <c r="G1517">
        <v>4</v>
      </c>
      <c r="H1517" s="1">
        <v>3939091546</v>
      </c>
      <c r="I1517" t="s">
        <v>7646</v>
      </c>
      <c r="J1517" t="s">
        <v>7647</v>
      </c>
      <c r="K1517" t="str">
        <f>VLOOKUP(DataMiner[[#This Row],[CodeIATA]],Geopositionnement[],5,FALSE)</f>
        <v>-0.086139</v>
      </c>
      <c r="L1517" t="str">
        <f>VLOOKUP(DataMiner[[#This Row],[CodeIATA]],Geopositionnement[],6,FALSE)</f>
        <v>34.728892</v>
      </c>
    </row>
    <row r="1518" spans="1:12" x14ac:dyDescent="0.25">
      <c r="A1518" t="s">
        <v>5129</v>
      </c>
      <c r="B1518" t="s">
        <v>5130</v>
      </c>
      <c r="C1518" t="s">
        <v>4357</v>
      </c>
      <c r="D1518" t="s">
        <v>5131</v>
      </c>
      <c r="E1518" t="s">
        <v>4303</v>
      </c>
      <c r="F1518" t="s">
        <v>5132</v>
      </c>
      <c r="G1518">
        <v>6</v>
      </c>
      <c r="H1518" s="1">
        <v>3941149344</v>
      </c>
      <c r="I1518" t="s">
        <v>4305</v>
      </c>
      <c r="J1518" t="s">
        <v>4306</v>
      </c>
      <c r="K1518" t="e">
        <f>VLOOKUP(DataMiner[[#This Row],[CodeIATA]],Geopositionnement[],5,FALSE)</f>
        <v>#N/A</v>
      </c>
      <c r="L1518" t="e">
        <f>VLOOKUP(DataMiner[[#This Row],[CodeIATA]],Geopositionnement[],6,FALSE)</f>
        <v>#N/A</v>
      </c>
    </row>
    <row r="1519" spans="1:12" x14ac:dyDescent="0.25">
      <c r="A1519" t="s">
        <v>5109</v>
      </c>
      <c r="B1519" t="s">
        <v>5110</v>
      </c>
      <c r="C1519" t="s">
        <v>4371</v>
      </c>
      <c r="D1519" t="s">
        <v>5111</v>
      </c>
      <c r="E1519" t="s">
        <v>4303</v>
      </c>
      <c r="F1519" t="s">
        <v>5112</v>
      </c>
      <c r="G1519">
        <v>8</v>
      </c>
      <c r="H1519" s="1">
        <v>3942482808</v>
      </c>
      <c r="I1519" t="s">
        <v>4305</v>
      </c>
      <c r="J1519" t="s">
        <v>4306</v>
      </c>
      <c r="K1519" t="str">
        <f>VLOOKUP(DataMiner[[#This Row],[CodeIATA]],Geopositionnement[],5,FALSE)</f>
        <v>43.908283</v>
      </c>
      <c r="L1519" t="str">
        <f>VLOOKUP(DataMiner[[#This Row],[CodeIATA]],Geopositionnement[],6,FALSE)</f>
        <v>-92.500014</v>
      </c>
    </row>
    <row r="1520" spans="1:12" x14ac:dyDescent="0.25">
      <c r="A1520" t="s">
        <v>307</v>
      </c>
      <c r="B1520" t="s">
        <v>308</v>
      </c>
      <c r="D1520" t="s">
        <v>309</v>
      </c>
      <c r="E1520" t="s">
        <v>270</v>
      </c>
      <c r="F1520" t="s">
        <v>310</v>
      </c>
      <c r="G1520">
        <v>7</v>
      </c>
      <c r="H1520" s="1">
        <v>3942521844</v>
      </c>
      <c r="I1520" t="s">
        <v>272</v>
      </c>
      <c r="J1520" t="s">
        <v>273</v>
      </c>
      <c r="K1520" t="str">
        <f>VLOOKUP(DataMiner[[#This Row],[CodeIATA]],Geopositionnement[],5,FALSE)</f>
        <v>50.979811</v>
      </c>
      <c r="L1520" t="str">
        <f>VLOOKUP(DataMiner[[#This Row],[CodeIATA]],Geopositionnement[],6,FALSE)</f>
        <v>10.958106</v>
      </c>
    </row>
    <row r="1521" spans="1:12" x14ac:dyDescent="0.25">
      <c r="A1521" t="s">
        <v>8058</v>
      </c>
      <c r="B1521" t="s">
        <v>8059</v>
      </c>
      <c r="D1521" t="s">
        <v>8060</v>
      </c>
      <c r="E1521" t="s">
        <v>8034</v>
      </c>
      <c r="F1521" t="s">
        <v>8061</v>
      </c>
      <c r="G1521">
        <v>10</v>
      </c>
      <c r="H1521" s="1">
        <v>3944355399</v>
      </c>
      <c r="I1521" t="s">
        <v>8036</v>
      </c>
      <c r="J1521" t="s">
        <v>8037</v>
      </c>
      <c r="K1521" t="str">
        <f>VLOOKUP(DataMiner[[#This Row],[CodeIATA]],Geopositionnement[],5,FALSE)</f>
        <v>34.051467</v>
      </c>
      <c r="L1521" t="str">
        <f>VLOOKUP(DataMiner[[#This Row],[CodeIATA]],Geopositionnement[],6,FALSE)</f>
        <v>-6.751519</v>
      </c>
    </row>
    <row r="1522" spans="1:12" x14ac:dyDescent="0.25">
      <c r="A1522" t="s">
        <v>896</v>
      </c>
      <c r="B1522" t="s">
        <v>897</v>
      </c>
      <c r="C1522" t="s">
        <v>845</v>
      </c>
      <c r="D1522" t="s">
        <v>898</v>
      </c>
      <c r="E1522" t="s">
        <v>801</v>
      </c>
      <c r="F1522" t="s">
        <v>899</v>
      </c>
      <c r="G1522">
        <v>7</v>
      </c>
      <c r="H1522" s="1">
        <v>3944500752</v>
      </c>
      <c r="I1522" t="s">
        <v>803</v>
      </c>
      <c r="J1522" t="s">
        <v>804</v>
      </c>
      <c r="K1522" t="str">
        <f>VLOOKUP(DataMiner[[#This Row],[CodeIATA]],Geopositionnement[],5,FALSE)</f>
        <v>-25.186111</v>
      </c>
      <c r="L1522" t="str">
        <f>VLOOKUP(DataMiner[[#This Row],[CodeIATA]],Geopositionnement[],6,FALSE)</f>
        <v>130.975556</v>
      </c>
    </row>
    <row r="1523" spans="1:12" x14ac:dyDescent="0.25">
      <c r="A1523" t="s">
        <v>4067</v>
      </c>
      <c r="B1523" t="s">
        <v>4068</v>
      </c>
      <c r="D1523" t="s">
        <v>4069</v>
      </c>
      <c r="E1523" t="s">
        <v>4055</v>
      </c>
      <c r="F1523" t="s">
        <v>4070</v>
      </c>
      <c r="G1523">
        <v>6</v>
      </c>
      <c r="H1523" s="1">
        <v>3947779591</v>
      </c>
      <c r="I1523" t="s">
        <v>4057</v>
      </c>
      <c r="J1523" t="s">
        <v>4058</v>
      </c>
      <c r="K1523" t="str">
        <f>VLOOKUP(DataMiner[[#This Row],[CodeIATA]],Geopositionnement[],5,FALSE)</f>
        <v>-0.453758</v>
      </c>
      <c r="L1523" t="str">
        <f>VLOOKUP(DataMiner[[#This Row],[CodeIATA]],Geopositionnement[],6,FALSE)</f>
        <v>-90.265914</v>
      </c>
    </row>
    <row r="1524" spans="1:12" x14ac:dyDescent="0.25">
      <c r="A1524" t="s">
        <v>5201</v>
      </c>
      <c r="B1524" t="s">
        <v>5202</v>
      </c>
      <c r="C1524" t="s">
        <v>4314</v>
      </c>
      <c r="D1524" t="s">
        <v>5203</v>
      </c>
      <c r="E1524" t="s">
        <v>4303</v>
      </c>
      <c r="F1524" t="s">
        <v>5204</v>
      </c>
      <c r="G1524">
        <v>3</v>
      </c>
      <c r="H1524" s="1">
        <v>3949569543</v>
      </c>
      <c r="I1524" t="s">
        <v>4305</v>
      </c>
      <c r="J1524" t="s">
        <v>4306</v>
      </c>
      <c r="K1524" t="e">
        <f>VLOOKUP(DataMiner[[#This Row],[CodeIATA]],Geopositionnement[],5,FALSE)</f>
        <v>#N/A</v>
      </c>
      <c r="L1524" t="e">
        <f>VLOOKUP(DataMiner[[#This Row],[CodeIATA]],Geopositionnement[],6,FALSE)</f>
        <v>#N/A</v>
      </c>
    </row>
    <row r="1525" spans="1:12" x14ac:dyDescent="0.25">
      <c r="A1525" t="s">
        <v>6457</v>
      </c>
      <c r="B1525" t="s">
        <v>6458</v>
      </c>
      <c r="D1525" t="s">
        <v>6459</v>
      </c>
      <c r="E1525" t="s">
        <v>6365</v>
      </c>
      <c r="F1525" t="s">
        <v>6460</v>
      </c>
      <c r="G1525">
        <v>8</v>
      </c>
      <c r="H1525" s="1">
        <v>3950396833</v>
      </c>
      <c r="I1525" t="s">
        <v>6367</v>
      </c>
      <c r="J1525" t="s">
        <v>6368</v>
      </c>
      <c r="K1525" t="str">
        <f>VLOOKUP(DataMiner[[#This Row],[CodeIATA]],Geopositionnement[],5,FALSE)</f>
        <v>40.913306</v>
      </c>
      <c r="L1525" t="str">
        <f>VLOOKUP(DataMiner[[#This Row],[CodeIATA]],Geopositionnement[],6,FALSE)</f>
        <v>24.619223</v>
      </c>
    </row>
    <row r="1526" spans="1:12" x14ac:dyDescent="0.25">
      <c r="A1526" t="s">
        <v>6178</v>
      </c>
      <c r="B1526" t="s">
        <v>6179</v>
      </c>
      <c r="D1526" t="s">
        <v>6180</v>
      </c>
      <c r="E1526" t="s">
        <v>6068</v>
      </c>
      <c r="F1526" t="s">
        <v>6181</v>
      </c>
      <c r="G1526">
        <v>5</v>
      </c>
      <c r="H1526" s="1">
        <v>3950603212</v>
      </c>
      <c r="I1526" t="s">
        <v>6070</v>
      </c>
      <c r="J1526" t="s">
        <v>6071</v>
      </c>
      <c r="K1526" t="str">
        <f>VLOOKUP(DataMiner[[#This Row],[CodeIATA]],Geopositionnement[],5,FALSE)</f>
        <v>45.63805</v>
      </c>
      <c r="L1526" t="str">
        <f>VLOOKUP(DataMiner[[#This Row],[CodeIATA]],Geopositionnement[],6,FALSE)</f>
        <v>5.880225</v>
      </c>
    </row>
    <row r="1527" spans="1:12" x14ac:dyDescent="0.25">
      <c r="A1527" t="s">
        <v>3742</v>
      </c>
      <c r="B1527" t="s">
        <v>3743</v>
      </c>
      <c r="D1527" t="s">
        <v>3744</v>
      </c>
      <c r="E1527" t="s">
        <v>3707</v>
      </c>
      <c r="F1527" t="s">
        <v>3745</v>
      </c>
      <c r="G1527">
        <v>5</v>
      </c>
      <c r="H1527" s="1">
        <v>3951312442</v>
      </c>
      <c r="I1527" t="s">
        <v>3709</v>
      </c>
      <c r="J1527" t="s">
        <v>3710</v>
      </c>
      <c r="K1527" t="str">
        <f>VLOOKUP(DataMiner[[#This Row],[CodeIATA]],Geopositionnement[],5,FALSE)</f>
        <v>35.987858</v>
      </c>
      <c r="L1527" t="str">
        <f>VLOOKUP(DataMiner[[#This Row],[CodeIATA]],Geopositionnement[],6,FALSE)</f>
        <v>129.420486</v>
      </c>
    </row>
    <row r="1528" spans="1:12" x14ac:dyDescent="0.25">
      <c r="A1528" t="s">
        <v>8256</v>
      </c>
      <c r="B1528" t="s">
        <v>8257</v>
      </c>
      <c r="D1528" t="s">
        <v>8258</v>
      </c>
      <c r="E1528" t="s">
        <v>8133</v>
      </c>
      <c r="F1528" t="s">
        <v>8259</v>
      </c>
      <c r="G1528">
        <v>7</v>
      </c>
      <c r="H1528" s="1">
        <v>3951384403</v>
      </c>
      <c r="I1528" t="s">
        <v>8135</v>
      </c>
      <c r="J1528" t="s">
        <v>8136</v>
      </c>
      <c r="K1528" t="str">
        <f>VLOOKUP(DataMiner[[#This Row],[CodeIATA]],Geopositionnement[],5,FALSE)</f>
        <v>15.775317</v>
      </c>
      <c r="L1528" t="str">
        <f>VLOOKUP(DataMiner[[#This Row],[CodeIATA]],Geopositionnement[],6,FALSE)</f>
        <v>-96.262572</v>
      </c>
    </row>
    <row r="1529" spans="1:12" x14ac:dyDescent="0.25">
      <c r="A1529" t="s">
        <v>2008</v>
      </c>
      <c r="B1529" t="s">
        <v>2009</v>
      </c>
      <c r="C1529" t="s">
        <v>845</v>
      </c>
      <c r="D1529" t="s">
        <v>2010</v>
      </c>
      <c r="E1529" t="s">
        <v>1903</v>
      </c>
      <c r="F1529" t="s">
        <v>2011</v>
      </c>
      <c r="G1529">
        <v>6</v>
      </c>
      <c r="H1529" s="1">
        <v>3951721858</v>
      </c>
      <c r="I1529" t="s">
        <v>1905</v>
      </c>
      <c r="J1529" t="s">
        <v>1906</v>
      </c>
      <c r="K1529" t="str">
        <f>VLOOKUP(DataMiner[[#This Row],[CodeIATA]],Geopositionnement[],5,FALSE)</f>
        <v>62.462778</v>
      </c>
      <c r="L1529" t="str">
        <f>VLOOKUP(DataMiner[[#This Row],[CodeIATA]],Geopositionnement[],6,FALSE)</f>
        <v>-114.440278</v>
      </c>
    </row>
    <row r="1530" spans="1:12" x14ac:dyDescent="0.25">
      <c r="A1530" t="s">
        <v>1654</v>
      </c>
      <c r="B1530" t="s">
        <v>1655</v>
      </c>
      <c r="C1530" t="s">
        <v>1532</v>
      </c>
      <c r="D1530" t="s">
        <v>1656</v>
      </c>
      <c r="E1530" t="s">
        <v>1474</v>
      </c>
      <c r="F1530" t="s">
        <v>1657</v>
      </c>
      <c r="G1530">
        <v>3</v>
      </c>
      <c r="H1530" s="1">
        <v>3953053188</v>
      </c>
      <c r="I1530" t="s">
        <v>1476</v>
      </c>
      <c r="J1530" t="s">
        <v>1477</v>
      </c>
      <c r="K1530" t="str">
        <f>VLOOKUP(DataMiner[[#This Row],[CodeIATA]],Geopositionnement[],5,FALSE)</f>
        <v>-26.224453</v>
      </c>
      <c r="L1530" t="str">
        <f>VLOOKUP(DataMiner[[#This Row],[CodeIATA]],Geopositionnement[],6,FALSE)</f>
        <v>-48.797364</v>
      </c>
    </row>
    <row r="1531" spans="1:12" x14ac:dyDescent="0.25">
      <c r="A1531" t="s">
        <v>5125</v>
      </c>
      <c r="B1531" t="s">
        <v>5126</v>
      </c>
      <c r="C1531" t="s">
        <v>4352</v>
      </c>
      <c r="D1531" t="s">
        <v>5127</v>
      </c>
      <c r="E1531" t="s">
        <v>4303</v>
      </c>
      <c r="F1531" t="s">
        <v>5128</v>
      </c>
      <c r="G1531">
        <v>5</v>
      </c>
      <c r="H1531" s="1">
        <v>3954395987</v>
      </c>
      <c r="I1531" t="s">
        <v>4305</v>
      </c>
      <c r="J1531" t="s">
        <v>4306</v>
      </c>
      <c r="K1531" t="str">
        <f>VLOOKUP(DataMiner[[#This Row],[CodeIATA]],Geopositionnement[],5,FALSE)</f>
        <v>34.829164</v>
      </c>
      <c r="L1531" t="str">
        <f>VLOOKUP(DataMiner[[#This Row],[CodeIATA]],Geopositionnement[],6,FALSE)</f>
        <v>-77.612139</v>
      </c>
    </row>
    <row r="1532" spans="1:12" x14ac:dyDescent="0.25">
      <c r="A1532" t="s">
        <v>6453</v>
      </c>
      <c r="B1532" t="s">
        <v>6454</v>
      </c>
      <c r="D1532" t="s">
        <v>6455</v>
      </c>
      <c r="E1532" t="s">
        <v>6365</v>
      </c>
      <c r="F1532" t="s">
        <v>6456</v>
      </c>
      <c r="G1532">
        <v>7</v>
      </c>
      <c r="H1532" s="1">
        <v>3955089296</v>
      </c>
      <c r="I1532" t="s">
        <v>6367</v>
      </c>
      <c r="J1532" t="s">
        <v>6368</v>
      </c>
      <c r="K1532" t="str">
        <f>VLOOKUP(DataMiner[[#This Row],[CodeIATA]],Geopositionnement[],5,FALSE)</f>
        <v>40.855869</v>
      </c>
      <c r="L1532" t="str">
        <f>VLOOKUP(DataMiner[[#This Row],[CodeIATA]],Geopositionnement[],6,FALSE)</f>
        <v>25.956264</v>
      </c>
    </row>
    <row r="1533" spans="1:12" x14ac:dyDescent="0.25">
      <c r="A1533" t="s">
        <v>667</v>
      </c>
      <c r="B1533" t="s">
        <v>668</v>
      </c>
      <c r="D1533" t="s">
        <v>669</v>
      </c>
      <c r="E1533" t="s">
        <v>620</v>
      </c>
      <c r="F1533" t="s">
        <v>670</v>
      </c>
      <c r="G1533">
        <v>7</v>
      </c>
      <c r="H1533" s="1">
        <v>3957611017</v>
      </c>
      <c r="I1533" t="s">
        <v>622</v>
      </c>
      <c r="J1533" t="s">
        <v>623</v>
      </c>
      <c r="K1533" t="str">
        <f>VLOOKUP(DataMiner[[#This Row],[CodeIATA]],Geopositionnement[],5,FALSE)</f>
        <v>-43.2105</v>
      </c>
      <c r="L1533" t="str">
        <f>VLOOKUP(DataMiner[[#This Row],[CodeIATA]],Geopositionnement[],6,FALSE)</f>
        <v>-65.270319</v>
      </c>
    </row>
    <row r="1534" spans="1:12" x14ac:dyDescent="0.25">
      <c r="A1534" t="s">
        <v>928</v>
      </c>
      <c r="B1534" t="s">
        <v>929</v>
      </c>
      <c r="C1534" t="s">
        <v>812</v>
      </c>
      <c r="D1534" t="s">
        <v>930</v>
      </c>
      <c r="E1534" t="s">
        <v>801</v>
      </c>
      <c r="F1534" t="s">
        <v>931</v>
      </c>
      <c r="G1534">
        <v>3</v>
      </c>
      <c r="H1534" s="1">
        <v>3960356745</v>
      </c>
      <c r="I1534" t="s">
        <v>803</v>
      </c>
      <c r="J1534" t="s">
        <v>804</v>
      </c>
      <c r="K1534" t="str">
        <f>VLOOKUP(DataMiner[[#This Row],[CodeIATA]],Geopositionnement[],5,FALSE)</f>
        <v>-23.8697</v>
      </c>
      <c r="L1534" t="str">
        <f>VLOOKUP(DataMiner[[#This Row],[CodeIATA]],Geopositionnement[],6,FALSE)</f>
        <v>151.223</v>
      </c>
    </row>
    <row r="1535" spans="1:12" x14ac:dyDescent="0.25">
      <c r="A1535" t="s">
        <v>1641</v>
      </c>
      <c r="B1535" t="s">
        <v>1642</v>
      </c>
      <c r="C1535" t="s">
        <v>1643</v>
      </c>
      <c r="D1535" t="s">
        <v>1644</v>
      </c>
      <c r="E1535" t="s">
        <v>1474</v>
      </c>
      <c r="F1535" t="s">
        <v>1645</v>
      </c>
      <c r="G1535">
        <v>5</v>
      </c>
      <c r="H1535" s="1">
        <v>3964367365</v>
      </c>
      <c r="I1535" t="s">
        <v>1476</v>
      </c>
      <c r="J1535" t="s">
        <v>1477</v>
      </c>
      <c r="K1535" t="str">
        <f>VLOOKUP(DataMiner[[#This Row],[CodeIATA]],Geopositionnement[],5,FALSE)</f>
        <v>-9.583</v>
      </c>
      <c r="L1535" t="str">
        <f>VLOOKUP(DataMiner[[#This Row],[CodeIATA]],Geopositionnement[],6,FALSE)</f>
        <v>-67.4836</v>
      </c>
    </row>
    <row r="1536" spans="1:12" x14ac:dyDescent="0.25">
      <c r="A1536" t="s">
        <v>78</v>
      </c>
      <c r="B1536" t="s">
        <v>79</v>
      </c>
      <c r="D1536" t="s">
        <v>80</v>
      </c>
      <c r="E1536" t="s">
        <v>58</v>
      </c>
      <c r="F1536" t="s">
        <v>81</v>
      </c>
      <c r="G1536">
        <v>7</v>
      </c>
      <c r="H1536" s="1">
        <v>3965764875</v>
      </c>
      <c r="I1536" t="s">
        <v>60</v>
      </c>
      <c r="J1536" t="s">
        <v>61</v>
      </c>
      <c r="K1536" t="e">
        <f>VLOOKUP(DataMiner[[#This Row],[CodeIATA]],Geopositionnement[],5,FALSE)</f>
        <v>#N/A</v>
      </c>
      <c r="L1536" t="e">
        <f>VLOOKUP(DataMiner[[#This Row],[CodeIATA]],Geopositionnement[],6,FALSE)</f>
        <v>#N/A</v>
      </c>
    </row>
    <row r="1537" spans="1:12" x14ac:dyDescent="0.25">
      <c r="A1537" t="s">
        <v>9823</v>
      </c>
      <c r="B1537" t="s">
        <v>9824</v>
      </c>
      <c r="D1537" t="s">
        <v>9825</v>
      </c>
      <c r="E1537" t="s">
        <v>9730</v>
      </c>
      <c r="F1537" t="s">
        <v>9826</v>
      </c>
      <c r="G1537">
        <v>10</v>
      </c>
      <c r="H1537" s="1">
        <v>3966437375</v>
      </c>
      <c r="I1537" t="s">
        <v>9732</v>
      </c>
      <c r="J1537" t="s">
        <v>9733</v>
      </c>
      <c r="K1537" t="str">
        <f>VLOOKUP(DataMiner[[#This Row],[CodeIATA]],Geopositionnement[],5,FALSE)</f>
        <v>69.311053</v>
      </c>
      <c r="L1537" t="str">
        <f>VLOOKUP(DataMiner[[#This Row],[CodeIATA]],Geopositionnement[],6,FALSE)</f>
        <v>87.332183</v>
      </c>
    </row>
    <row r="1538" spans="1:12" x14ac:dyDescent="0.25">
      <c r="A1538" t="s">
        <v>7020</v>
      </c>
      <c r="B1538" t="s">
        <v>7021</v>
      </c>
      <c r="D1538" t="s">
        <v>7022</v>
      </c>
      <c r="E1538" t="s">
        <v>6944</v>
      </c>
      <c r="F1538" t="s">
        <v>7023</v>
      </c>
      <c r="G1538">
        <v>7</v>
      </c>
      <c r="H1538" s="1">
        <v>3966604733</v>
      </c>
      <c r="I1538" t="s">
        <v>6946</v>
      </c>
      <c r="J1538" t="s">
        <v>6947</v>
      </c>
      <c r="K1538" t="str">
        <f>VLOOKUP(DataMiner[[#This Row],[CodeIATA]],Geopositionnement[],5,FALSE)</f>
        <v>1.549447</v>
      </c>
      <c r="L1538" t="str">
        <f>VLOOKUP(DataMiner[[#This Row],[CodeIATA]],Geopositionnement[],6,FALSE)</f>
        <v>124.925878</v>
      </c>
    </row>
    <row r="1539" spans="1:12" x14ac:dyDescent="0.25">
      <c r="A1539" t="s">
        <v>1637</v>
      </c>
      <c r="B1539" t="s">
        <v>1638</v>
      </c>
      <c r="C1539" t="s">
        <v>1472</v>
      </c>
      <c r="D1539" t="s">
        <v>1639</v>
      </c>
      <c r="E1539" t="s">
        <v>1474</v>
      </c>
      <c r="F1539" t="s">
        <v>1640</v>
      </c>
      <c r="G1539">
        <v>5</v>
      </c>
      <c r="H1539" s="1">
        <v>3967778608</v>
      </c>
      <c r="I1539" t="s">
        <v>1476</v>
      </c>
      <c r="J1539" t="s">
        <v>1477</v>
      </c>
      <c r="K1539" t="str">
        <f>VLOOKUP(DataMiner[[#This Row],[CodeIATA]],Geopositionnement[],5,FALSE)</f>
        <v>-21.134167</v>
      </c>
      <c r="L1539" t="str">
        <f>VLOOKUP(DataMiner[[#This Row],[CodeIATA]],Geopositionnement[],6,FALSE)</f>
        <v>-47.774189</v>
      </c>
    </row>
    <row r="1540" spans="1:12" x14ac:dyDescent="0.25">
      <c r="A1540" t="s">
        <v>4083</v>
      </c>
      <c r="B1540" t="s">
        <v>4084</v>
      </c>
      <c r="D1540" t="s">
        <v>4085</v>
      </c>
      <c r="E1540" t="s">
        <v>4055</v>
      </c>
      <c r="F1540" t="s">
        <v>4086</v>
      </c>
      <c r="G1540">
        <v>1</v>
      </c>
      <c r="H1540" s="1">
        <v>3968124884</v>
      </c>
      <c r="I1540" t="s">
        <v>4057</v>
      </c>
      <c r="J1540" t="s">
        <v>4058</v>
      </c>
      <c r="K1540" t="e">
        <f>VLOOKUP(DataMiner[[#This Row],[CodeIATA]],Geopositionnement[],5,FALSE)</f>
        <v>#N/A</v>
      </c>
      <c r="L1540" t="e">
        <f>VLOOKUP(DataMiner[[#This Row],[CodeIATA]],Geopositionnement[],6,FALSE)</f>
        <v>#N/A</v>
      </c>
    </row>
    <row r="1541" spans="1:12" x14ac:dyDescent="0.25">
      <c r="A1541" t="s">
        <v>7429</v>
      </c>
      <c r="B1541" t="s">
        <v>7430</v>
      </c>
      <c r="D1541" t="s">
        <v>7431</v>
      </c>
      <c r="E1541" t="s">
        <v>7398</v>
      </c>
      <c r="F1541" t="s">
        <v>7432</v>
      </c>
      <c r="G1541">
        <v>4</v>
      </c>
      <c r="H1541" s="1">
        <v>3968738582</v>
      </c>
      <c r="I1541" t="s">
        <v>7400</v>
      </c>
      <c r="J1541" t="s">
        <v>7401</v>
      </c>
      <c r="K1541" t="str">
        <f>VLOOKUP(DataMiner[[#This Row],[CodeIATA]],Geopositionnement[],5,FALSE)</f>
        <v>33.1497</v>
      </c>
      <c r="L1541" t="str">
        <f>VLOOKUP(DataMiner[[#This Row],[CodeIATA]],Geopositionnement[],6,FALSE)</f>
        <v>130.302</v>
      </c>
    </row>
    <row r="1542" spans="1:12" x14ac:dyDescent="0.25">
      <c r="A1542" t="s">
        <v>8515</v>
      </c>
      <c r="B1542" t="s">
        <v>8516</v>
      </c>
      <c r="D1542" t="s">
        <v>8517</v>
      </c>
      <c r="E1542" t="s">
        <v>8483</v>
      </c>
      <c r="F1542" t="s">
        <v>8518</v>
      </c>
      <c r="G1542">
        <v>5</v>
      </c>
      <c r="H1542" s="1">
        <v>3971404283</v>
      </c>
      <c r="I1542" t="s">
        <v>8485</v>
      </c>
      <c r="J1542" t="s">
        <v>8486</v>
      </c>
      <c r="K1542" t="str">
        <f>VLOOKUP(DataMiner[[#This Row],[CodeIATA]],Geopositionnement[],5,FALSE)</f>
        <v>69.725781</v>
      </c>
      <c r="L1542" t="str">
        <f>VLOOKUP(DataMiner[[#This Row],[CodeIATA]],Geopositionnement[],6,FALSE)</f>
        <v>29.891295</v>
      </c>
    </row>
    <row r="1543" spans="1:12" x14ac:dyDescent="0.25">
      <c r="A1543" t="s">
        <v>1237</v>
      </c>
      <c r="B1543" t="s">
        <v>1238</v>
      </c>
      <c r="D1543" t="s">
        <v>1239</v>
      </c>
      <c r="E1543" t="s">
        <v>1225</v>
      </c>
      <c r="F1543" t="s">
        <v>1240</v>
      </c>
      <c r="G1543">
        <v>10</v>
      </c>
      <c r="H1543" s="1">
        <v>3972226150</v>
      </c>
      <c r="I1543" t="s">
        <v>1227</v>
      </c>
      <c r="J1543" t="s">
        <v>1228</v>
      </c>
      <c r="K1543" t="str">
        <f>VLOOKUP(DataMiner[[#This Row],[CodeIATA]],Geopositionnement[],5,FALSE)</f>
        <v>26.558686</v>
      </c>
      <c r="L1543" t="str">
        <f>VLOOKUP(DataMiner[[#This Row],[CodeIATA]],Geopositionnement[],6,FALSE)</f>
        <v>-78.695553</v>
      </c>
    </row>
    <row r="1544" spans="1:12" x14ac:dyDescent="0.25">
      <c r="A1544" t="s">
        <v>531</v>
      </c>
      <c r="B1544" t="s">
        <v>532</v>
      </c>
      <c r="D1544" t="s">
        <v>533</v>
      </c>
      <c r="E1544" t="s">
        <v>515</v>
      </c>
      <c r="F1544" t="s">
        <v>534</v>
      </c>
      <c r="G1544">
        <v>8</v>
      </c>
      <c r="H1544" s="1">
        <v>3973173646</v>
      </c>
      <c r="I1544" t="s">
        <v>517</v>
      </c>
      <c r="J1544" t="s">
        <v>518</v>
      </c>
      <c r="K1544" t="str">
        <f>VLOOKUP(DataMiner[[#This Row],[CodeIATA]],Geopositionnement[],5,FALSE)</f>
        <v>26.302822</v>
      </c>
      <c r="L1544" t="str">
        <f>VLOOKUP(DataMiner[[#This Row],[CodeIATA]],Geopositionnement[],6,FALSE)</f>
        <v>43.773911</v>
      </c>
    </row>
    <row r="1545" spans="1:12" x14ac:dyDescent="0.25">
      <c r="A1545" t="s">
        <v>2020</v>
      </c>
      <c r="B1545" t="s">
        <v>2021</v>
      </c>
      <c r="C1545" t="s">
        <v>1948</v>
      </c>
      <c r="D1545" t="s">
        <v>2022</v>
      </c>
      <c r="E1545" t="s">
        <v>1903</v>
      </c>
      <c r="F1545" t="s">
        <v>2023</v>
      </c>
      <c r="G1545">
        <v>4</v>
      </c>
      <c r="H1545" s="1">
        <v>3973853257</v>
      </c>
      <c r="I1545" t="s">
        <v>1905</v>
      </c>
      <c r="J1545" t="s">
        <v>1906</v>
      </c>
      <c r="K1545" t="str">
        <f>VLOOKUP(DataMiner[[#This Row],[CodeIATA]],Geopositionnement[],5,FALSE)</f>
        <v>49.210833</v>
      </c>
      <c r="L1545" t="str">
        <f>VLOOKUP(DataMiner[[#This Row],[CodeIATA]],Geopositionnement[],6,FALSE)</f>
        <v>-57.391388</v>
      </c>
    </row>
    <row r="1546" spans="1:12" x14ac:dyDescent="0.25">
      <c r="A1546" t="s">
        <v>908</v>
      </c>
      <c r="B1546" t="s">
        <v>909</v>
      </c>
      <c r="C1546" t="s">
        <v>799</v>
      </c>
      <c r="D1546" t="s">
        <v>910</v>
      </c>
      <c r="E1546" t="s">
        <v>801</v>
      </c>
      <c r="F1546" t="s">
        <v>911</v>
      </c>
      <c r="G1546">
        <v>4</v>
      </c>
      <c r="H1546" s="1">
        <v>3974475113</v>
      </c>
      <c r="I1546" t="s">
        <v>803</v>
      </c>
      <c r="J1546" t="s">
        <v>804</v>
      </c>
      <c r="K1546" t="str">
        <f>VLOOKUP(DataMiner[[#This Row],[CodeIATA]],Geopositionnement[],5,FALSE)</f>
        <v>-36.067778</v>
      </c>
      <c r="L1546" t="str">
        <f>VLOOKUP(DataMiner[[#This Row],[CodeIATA]],Geopositionnement[],6,FALSE)</f>
        <v>146.958056</v>
      </c>
    </row>
    <row r="1547" spans="1:12" x14ac:dyDescent="0.25">
      <c r="A1547" t="s">
        <v>9999</v>
      </c>
      <c r="B1547" t="s">
        <v>10000</v>
      </c>
      <c r="D1547" t="s">
        <v>10001</v>
      </c>
      <c r="E1547" t="s">
        <v>9984</v>
      </c>
      <c r="F1547" t="s">
        <v>10002</v>
      </c>
      <c r="G1547">
        <v>8</v>
      </c>
      <c r="H1547" s="1">
        <v>3977342454</v>
      </c>
      <c r="I1547" t="s">
        <v>9986</v>
      </c>
      <c r="J1547" t="s">
        <v>9987</v>
      </c>
      <c r="K1547" t="str">
        <f>VLOOKUP(DataMiner[[#This Row],[CodeIATA]],Geopositionnement[],5,FALSE)</f>
        <v>18.450711</v>
      </c>
      <c r="L1547" t="str">
        <f>VLOOKUP(DataMiner[[#This Row],[CodeIATA]],Geopositionnement[],6,FALSE)</f>
        <v>-68.911833</v>
      </c>
    </row>
    <row r="1548" spans="1:12" x14ac:dyDescent="0.25">
      <c r="A1548" t="s">
        <v>6174</v>
      </c>
      <c r="B1548" t="s">
        <v>6175</v>
      </c>
      <c r="D1548" t="s">
        <v>6176</v>
      </c>
      <c r="E1548" t="s">
        <v>6068</v>
      </c>
      <c r="F1548" t="s">
        <v>6177</v>
      </c>
      <c r="G1548">
        <v>9</v>
      </c>
      <c r="H1548" s="1">
        <v>3978641771</v>
      </c>
      <c r="I1548" t="s">
        <v>6070</v>
      </c>
      <c r="J1548" t="s">
        <v>6071</v>
      </c>
      <c r="K1548" t="str">
        <f>VLOOKUP(DataMiner[[#This Row],[CodeIATA]],Geopositionnement[],5,FALSE)</f>
        <v>48.982142</v>
      </c>
      <c r="L1548" t="str">
        <f>VLOOKUP(DataMiner[[#This Row],[CodeIATA]],Geopositionnement[],6,FALSE)</f>
        <v>6.251319</v>
      </c>
    </row>
    <row r="1549" spans="1:12" x14ac:dyDescent="0.25">
      <c r="A1549" t="s">
        <v>10536</v>
      </c>
      <c r="B1549" t="s">
        <v>10537</v>
      </c>
      <c r="D1549" t="s">
        <v>10538</v>
      </c>
      <c r="E1549" t="s">
        <v>10532</v>
      </c>
      <c r="F1549" t="s">
        <v>10539</v>
      </c>
      <c r="G1549">
        <v>10</v>
      </c>
      <c r="H1549" s="1">
        <v>3979154555</v>
      </c>
      <c r="I1549" t="s">
        <v>10534</v>
      </c>
      <c r="J1549" t="s">
        <v>10535</v>
      </c>
      <c r="K1549" t="str">
        <f>VLOOKUP(DataMiner[[#This Row],[CodeIATA]],Geopositionnement[],5,FALSE)</f>
        <v>-3.429406</v>
      </c>
      <c r="L1549" t="str">
        <f>VLOOKUP(DataMiner[[#This Row],[CodeIATA]],Geopositionnement[],6,FALSE)</f>
        <v>37.074461</v>
      </c>
    </row>
    <row r="1550" spans="1:12" x14ac:dyDescent="0.25">
      <c r="A1550" t="s">
        <v>6330</v>
      </c>
      <c r="B1550" t="s">
        <v>6331</v>
      </c>
      <c r="D1550" t="s">
        <v>6332</v>
      </c>
      <c r="E1550" t="s">
        <v>6331</v>
      </c>
      <c r="F1550" t="s">
        <v>6333</v>
      </c>
      <c r="G1550">
        <v>4</v>
      </c>
      <c r="H1550" s="1">
        <v>3979180064</v>
      </c>
      <c r="I1550" t="s">
        <v>6334</v>
      </c>
      <c r="J1550" t="s">
        <v>6335</v>
      </c>
      <c r="K1550" t="str">
        <f>VLOOKUP(DataMiner[[#This Row],[CodeIATA]],Geopositionnement[],5,FALSE)</f>
        <v>36.151219</v>
      </c>
      <c r="L1550" t="str">
        <f>VLOOKUP(DataMiner[[#This Row],[CodeIATA]],Geopositionnement[],6,FALSE)</f>
        <v>-5.349664</v>
      </c>
    </row>
    <row r="1551" spans="1:12" x14ac:dyDescent="0.25">
      <c r="A1551" t="s">
        <v>7575</v>
      </c>
      <c r="B1551" t="s">
        <v>7576</v>
      </c>
      <c r="D1551" t="s">
        <v>7577</v>
      </c>
      <c r="E1551" t="s">
        <v>7398</v>
      </c>
      <c r="F1551" t="s">
        <v>7578</v>
      </c>
      <c r="G1551">
        <v>4</v>
      </c>
      <c r="H1551" s="1">
        <v>3980875113</v>
      </c>
      <c r="I1551" t="s">
        <v>7400</v>
      </c>
      <c r="J1551" t="s">
        <v>7401</v>
      </c>
      <c r="K1551" t="e">
        <f>VLOOKUP(DataMiner[[#This Row],[CodeIATA]],Geopositionnement[],5,FALSE)</f>
        <v>#N/A</v>
      </c>
      <c r="L1551" t="e">
        <f>VLOOKUP(DataMiner[[#This Row],[CodeIATA]],Geopositionnement[],6,FALSE)</f>
        <v>#N/A</v>
      </c>
    </row>
    <row r="1552" spans="1:12" x14ac:dyDescent="0.25">
      <c r="A1552" t="s">
        <v>5141</v>
      </c>
      <c r="B1552" t="s">
        <v>5142</v>
      </c>
      <c r="C1552" t="s">
        <v>4352</v>
      </c>
      <c r="D1552" t="s">
        <v>5143</v>
      </c>
      <c r="E1552" t="s">
        <v>4303</v>
      </c>
      <c r="F1552" t="s">
        <v>5144</v>
      </c>
      <c r="G1552">
        <v>4</v>
      </c>
      <c r="H1552" s="1">
        <v>3981031948</v>
      </c>
      <c r="I1552" t="s">
        <v>4305</v>
      </c>
      <c r="J1552" t="s">
        <v>4306</v>
      </c>
      <c r="K1552" t="str">
        <f>VLOOKUP(DataMiner[[#This Row],[CodeIATA]],Geopositionnement[],5,FALSE)</f>
        <v>35.072972</v>
      </c>
      <c r="L1552" t="str">
        <f>VLOOKUP(DataMiner[[#This Row],[CodeIATA]],Geopositionnement[],6,FALSE)</f>
        <v>-77.042944</v>
      </c>
    </row>
    <row r="1553" spans="1:12" x14ac:dyDescent="0.25">
      <c r="A1553" t="s">
        <v>2857</v>
      </c>
      <c r="B1553" t="s">
        <v>2858</v>
      </c>
      <c r="D1553" t="s">
        <v>2859</v>
      </c>
      <c r="E1553" t="s">
        <v>2845</v>
      </c>
      <c r="F1553" t="s">
        <v>2860</v>
      </c>
      <c r="G1553">
        <v>6</v>
      </c>
      <c r="H1553" s="1">
        <v>3981083205</v>
      </c>
      <c r="I1553" t="s">
        <v>2847</v>
      </c>
      <c r="J1553" t="s">
        <v>2848</v>
      </c>
      <c r="K1553" t="str">
        <f>VLOOKUP(DataMiner[[#This Row],[CodeIATA]],Geopositionnement[],5,FALSE)</f>
        <v>-36.77265</v>
      </c>
      <c r="L1553" t="str">
        <f>VLOOKUP(DataMiner[[#This Row],[CodeIATA]],Geopositionnement[],6,FALSE)</f>
        <v>-73.063106</v>
      </c>
    </row>
    <row r="1554" spans="1:12" x14ac:dyDescent="0.25">
      <c r="A1554" t="s">
        <v>10007</v>
      </c>
      <c r="B1554" t="s">
        <v>10008</v>
      </c>
      <c r="D1554" t="s">
        <v>10009</v>
      </c>
      <c r="E1554" t="s">
        <v>10010</v>
      </c>
      <c r="F1554" t="s">
        <v>10011</v>
      </c>
      <c r="G1554">
        <v>9</v>
      </c>
      <c r="H1554" s="1">
        <v>3981780452</v>
      </c>
      <c r="I1554" t="s">
        <v>10012</v>
      </c>
      <c r="J1554" t="s">
        <v>10013</v>
      </c>
      <c r="K1554" t="str">
        <f>VLOOKUP(DataMiner[[#This Row],[CodeIATA]],Geopositionnement[],5,FALSE)</f>
        <v>-11.591333</v>
      </c>
      <c r="L1554" t="str">
        <f>VLOOKUP(DataMiner[[#This Row],[CodeIATA]],Geopositionnement[],6,FALSE)</f>
        <v>27.530889</v>
      </c>
    </row>
    <row r="1555" spans="1:12" x14ac:dyDescent="0.25">
      <c r="A1555" t="s">
        <v>8491</v>
      </c>
      <c r="B1555" t="s">
        <v>8492</v>
      </c>
      <c r="D1555" t="s">
        <v>8493</v>
      </c>
      <c r="E1555" t="s">
        <v>8483</v>
      </c>
      <c r="F1555" t="s">
        <v>8494</v>
      </c>
      <c r="G1555">
        <v>1</v>
      </c>
      <c r="H1555" s="1">
        <v>3982390909</v>
      </c>
      <c r="I1555" t="s">
        <v>8485</v>
      </c>
      <c r="J1555" t="s">
        <v>8486</v>
      </c>
      <c r="K1555" t="str">
        <f>VLOOKUP(DataMiner[[#This Row],[CodeIATA]],Geopositionnement[],5,FALSE)</f>
        <v>61.583611</v>
      </c>
      <c r="L1555" t="str">
        <f>VLOOKUP(DataMiner[[#This Row],[CodeIATA]],Geopositionnement[],6,FALSE)</f>
        <v>5.024722</v>
      </c>
    </row>
    <row r="1556" spans="1:12" x14ac:dyDescent="0.25">
      <c r="A1556" t="s">
        <v>7104</v>
      </c>
      <c r="B1556" t="s">
        <v>7105</v>
      </c>
      <c r="D1556" t="s">
        <v>7106</v>
      </c>
      <c r="E1556" t="s">
        <v>7100</v>
      </c>
      <c r="F1556" t="s">
        <v>7107</v>
      </c>
      <c r="G1556">
        <v>2</v>
      </c>
      <c r="H1556" s="1">
        <v>3983072617</v>
      </c>
      <c r="I1556" t="s">
        <v>7102</v>
      </c>
      <c r="J1556" t="s">
        <v>7103</v>
      </c>
      <c r="K1556" t="str">
        <f>VLOOKUP(DataMiner[[#This Row],[CodeIATA]],Geopositionnement[],5,FALSE)</f>
        <v>53.300175</v>
      </c>
      <c r="L1556" t="str">
        <f>VLOOKUP(DataMiner[[#This Row],[CodeIATA]],Geopositionnement[],6,FALSE)</f>
        <v>-8.941592</v>
      </c>
    </row>
    <row r="1557" spans="1:12" x14ac:dyDescent="0.25">
      <c r="A1557" t="s">
        <v>8821</v>
      </c>
      <c r="B1557" t="s">
        <v>8822</v>
      </c>
      <c r="D1557" t="s">
        <v>8823</v>
      </c>
      <c r="E1557" t="s">
        <v>8813</v>
      </c>
      <c r="F1557" t="s">
        <v>8824</v>
      </c>
      <c r="G1557">
        <v>10</v>
      </c>
      <c r="H1557" s="1">
        <v>3983214051</v>
      </c>
      <c r="I1557" t="s">
        <v>8815</v>
      </c>
      <c r="J1557" t="s">
        <v>8816</v>
      </c>
      <c r="K1557" t="str">
        <f>VLOOKUP(DataMiner[[#This Row],[CodeIATA]],Geopositionnement[],5,FALSE)</f>
        <v>17.038719</v>
      </c>
      <c r="L1557" t="str">
        <f>VLOOKUP(DataMiner[[#This Row],[CodeIATA]],Geopositionnement[],6,FALSE)</f>
        <v>54.091297</v>
      </c>
    </row>
    <row r="1558" spans="1:12" x14ac:dyDescent="0.25">
      <c r="A1558" t="s">
        <v>1646</v>
      </c>
      <c r="B1558" t="s">
        <v>1647</v>
      </c>
      <c r="C1558" t="s">
        <v>1513</v>
      </c>
      <c r="D1558" t="s">
        <v>1648</v>
      </c>
      <c r="E1558" t="s">
        <v>1474</v>
      </c>
      <c r="F1558" t="s">
        <v>1649</v>
      </c>
      <c r="G1558">
        <v>6</v>
      </c>
      <c r="H1558" s="1">
        <v>3983753943</v>
      </c>
      <c r="I1558" t="s">
        <v>1476</v>
      </c>
      <c r="J1558" t="s">
        <v>1477</v>
      </c>
      <c r="K1558" t="str">
        <f>VLOOKUP(DataMiner[[#This Row],[CodeIATA]],Geopositionnement[],5,FALSE)</f>
        <v>-10.241667</v>
      </c>
      <c r="L1558" t="str">
        <f>VLOOKUP(DataMiner[[#This Row],[CodeIATA]],Geopositionnement[],6,FALSE)</f>
        <v>-48.35278</v>
      </c>
    </row>
    <row r="1559" spans="1:12" x14ac:dyDescent="0.25">
      <c r="A1559" t="s">
        <v>10260</v>
      </c>
      <c r="B1559" t="s">
        <v>10261</v>
      </c>
      <c r="D1559" t="s">
        <v>10262</v>
      </c>
      <c r="E1559" t="s">
        <v>10252</v>
      </c>
      <c r="F1559" t="s">
        <v>10263</v>
      </c>
      <c r="G1559">
        <v>8</v>
      </c>
      <c r="H1559" s="1">
        <v>3985036303</v>
      </c>
      <c r="I1559" t="s">
        <v>10254</v>
      </c>
      <c r="J1559" t="s">
        <v>10255</v>
      </c>
      <c r="K1559" t="str">
        <f>VLOOKUP(DataMiner[[#This Row],[CodeIATA]],Geopositionnement[],5,FALSE)</f>
        <v>15.589497</v>
      </c>
      <c r="L1559" t="str">
        <f>VLOOKUP(DataMiner[[#This Row],[CodeIATA]],Geopositionnement[],6,FALSE)</f>
        <v>32.553161</v>
      </c>
    </row>
    <row r="1560" spans="1:12" x14ac:dyDescent="0.25">
      <c r="A1560" t="s">
        <v>5089</v>
      </c>
      <c r="B1560" t="s">
        <v>5090</v>
      </c>
      <c r="C1560" t="s">
        <v>4638</v>
      </c>
      <c r="D1560" t="s">
        <v>5091</v>
      </c>
      <c r="E1560" t="s">
        <v>4303</v>
      </c>
      <c r="F1560" t="s">
        <v>5092</v>
      </c>
      <c r="G1560">
        <v>7</v>
      </c>
      <c r="H1560" s="1">
        <v>3985631299</v>
      </c>
      <c r="I1560" t="s">
        <v>4305</v>
      </c>
      <c r="J1560" t="s">
        <v>4306</v>
      </c>
      <c r="K1560" t="str">
        <f>VLOOKUP(DataMiner[[#This Row],[CodeIATA]],Geopositionnement[],5,FALSE)</f>
        <v>43.514556</v>
      </c>
      <c r="L1560" t="str">
        <f>VLOOKUP(DataMiner[[#This Row],[CodeIATA]],Geopositionnement[],6,FALSE)</f>
        <v>-112.07075</v>
      </c>
    </row>
    <row r="1561" spans="1:12" x14ac:dyDescent="0.25">
      <c r="A1561" t="s">
        <v>900</v>
      </c>
      <c r="B1561" t="s">
        <v>901</v>
      </c>
      <c r="C1561" t="s">
        <v>799</v>
      </c>
      <c r="D1561" t="s">
        <v>902</v>
      </c>
      <c r="E1561" t="s">
        <v>801</v>
      </c>
      <c r="F1561" t="s">
        <v>903</v>
      </c>
      <c r="G1561">
        <v>4</v>
      </c>
      <c r="H1561" s="1">
        <v>3985877139</v>
      </c>
      <c r="I1561" t="s">
        <v>803</v>
      </c>
      <c r="J1561" t="s">
        <v>804</v>
      </c>
      <c r="K1561" t="str">
        <f>VLOOKUP(DataMiner[[#This Row],[CodeIATA]],Geopositionnement[],5,FALSE)</f>
        <v>-28.833889</v>
      </c>
      <c r="L1561" t="str">
        <f>VLOOKUP(DataMiner[[#This Row],[CodeIATA]],Geopositionnement[],6,FALSE)</f>
        <v>153.5625</v>
      </c>
    </row>
    <row r="1562" spans="1:12" x14ac:dyDescent="0.25">
      <c r="A1562" t="s">
        <v>5121</v>
      </c>
      <c r="B1562" t="s">
        <v>5122</v>
      </c>
      <c r="C1562" t="s">
        <v>1527</v>
      </c>
      <c r="D1562" t="s">
        <v>5123</v>
      </c>
      <c r="E1562" t="s">
        <v>4303</v>
      </c>
      <c r="F1562" t="s">
        <v>5124</v>
      </c>
      <c r="G1562">
        <v>4</v>
      </c>
      <c r="H1562" s="1">
        <v>3987108764</v>
      </c>
      <c r="I1562" t="s">
        <v>4305</v>
      </c>
      <c r="J1562" t="s">
        <v>4306</v>
      </c>
      <c r="K1562" t="str">
        <f>VLOOKUP(DataMiner[[#This Row],[CodeIATA]],Geopositionnement[],5,FALSE)</f>
        <v>42.082022</v>
      </c>
      <c r="L1562" t="str">
        <f>VLOOKUP(DataMiner[[#This Row],[CodeIATA]],Geopositionnement[],6,FALSE)</f>
        <v>-80.176217</v>
      </c>
    </row>
    <row r="1563" spans="1:12" x14ac:dyDescent="0.25">
      <c r="A1563" t="s">
        <v>539</v>
      </c>
      <c r="B1563" t="s">
        <v>540</v>
      </c>
      <c r="D1563" t="s">
        <v>541</v>
      </c>
      <c r="E1563" t="s">
        <v>515</v>
      </c>
      <c r="F1563" t="s">
        <v>542</v>
      </c>
      <c r="G1563">
        <v>10</v>
      </c>
      <c r="H1563" s="1">
        <v>3989969295</v>
      </c>
      <c r="I1563" t="s">
        <v>517</v>
      </c>
      <c r="J1563" t="s">
        <v>518</v>
      </c>
      <c r="K1563" t="str">
        <f>VLOOKUP(DataMiner[[#This Row],[CodeIATA]],Geopositionnement[],5,FALSE)</f>
        <v>27.437917</v>
      </c>
      <c r="L1563" t="str">
        <f>VLOOKUP(DataMiner[[#This Row],[CodeIATA]],Geopositionnement[],6,FALSE)</f>
        <v>41.686292</v>
      </c>
    </row>
    <row r="1564" spans="1:12" x14ac:dyDescent="0.25">
      <c r="A1564" t="s">
        <v>6833</v>
      </c>
      <c r="B1564" t="s">
        <v>6834</v>
      </c>
      <c r="D1564" t="s">
        <v>6835</v>
      </c>
      <c r="E1564" t="s">
        <v>6665</v>
      </c>
      <c r="F1564" t="s">
        <v>6836</v>
      </c>
      <c r="G1564">
        <v>5</v>
      </c>
      <c r="H1564" s="1">
        <v>3992094562</v>
      </c>
      <c r="I1564" t="s">
        <v>6667</v>
      </c>
      <c r="J1564" t="s">
        <v>6668</v>
      </c>
      <c r="K1564" t="str">
        <f>VLOOKUP(DataMiner[[#This Row],[CodeIATA]],Geopositionnement[],5,FALSE)</f>
        <v>23.287467</v>
      </c>
      <c r="L1564" t="str">
        <f>VLOOKUP(DataMiner[[#This Row],[CodeIATA]],Geopositionnement[],6,FALSE)</f>
        <v>77.337375</v>
      </c>
    </row>
    <row r="1565" spans="1:12" x14ac:dyDescent="0.25">
      <c r="A1565" t="s">
        <v>3250</v>
      </c>
      <c r="B1565" t="s">
        <v>3251</v>
      </c>
      <c r="D1565" t="s">
        <v>3252</v>
      </c>
      <c r="E1565" t="s">
        <v>2916</v>
      </c>
      <c r="F1565" t="s">
        <v>3253</v>
      </c>
      <c r="G1565">
        <v>5</v>
      </c>
      <c r="H1565" s="1">
        <v>3992822761</v>
      </c>
      <c r="I1565" t="s">
        <v>2918</v>
      </c>
      <c r="J1565" t="s">
        <v>2919</v>
      </c>
      <c r="K1565" t="str">
        <f>VLOOKUP(DataMiner[[#This Row],[CodeIATA]],Geopositionnement[],5,FALSE)</f>
        <v>24.4011</v>
      </c>
      <c r="L1565" t="str">
        <f>VLOOKUP(DataMiner[[#This Row],[CodeIATA]],Geopositionnement[],6,FALSE)</f>
        <v>98.5317</v>
      </c>
    </row>
    <row r="1566" spans="1:12" x14ac:dyDescent="0.25">
      <c r="A1566" t="s">
        <v>10038</v>
      </c>
      <c r="B1566" t="s">
        <v>10039</v>
      </c>
      <c r="D1566" t="s">
        <v>10040</v>
      </c>
      <c r="E1566" t="s">
        <v>10010</v>
      </c>
      <c r="F1566" t="s">
        <v>10041</v>
      </c>
      <c r="G1566">
        <v>10</v>
      </c>
      <c r="H1566" s="1">
        <v>3993934463</v>
      </c>
      <c r="I1566" t="s">
        <v>10012</v>
      </c>
      <c r="J1566" t="s">
        <v>10013</v>
      </c>
      <c r="K1566" t="str">
        <f>VLOOKUP(DataMiner[[#This Row],[CodeIATA]],Geopositionnement[],5,FALSE)</f>
        <v>0.5175</v>
      </c>
      <c r="L1566" t="str">
        <f>VLOOKUP(DataMiner[[#This Row],[CodeIATA]],Geopositionnement[],6,FALSE)</f>
        <v>25.155014</v>
      </c>
    </row>
    <row r="1567" spans="1:12" x14ac:dyDescent="0.25">
      <c r="A1567" t="s">
        <v>5081</v>
      </c>
      <c r="B1567" t="s">
        <v>5082</v>
      </c>
      <c r="C1567" t="s">
        <v>4528</v>
      </c>
      <c r="D1567" t="s">
        <v>5083</v>
      </c>
      <c r="E1567" t="s">
        <v>4303</v>
      </c>
      <c r="F1567" t="s">
        <v>5084</v>
      </c>
      <c r="G1567">
        <v>10</v>
      </c>
      <c r="H1567" s="1">
        <v>3997813119</v>
      </c>
      <c r="I1567" t="s">
        <v>4305</v>
      </c>
      <c r="J1567" t="s">
        <v>4306</v>
      </c>
      <c r="K1567" t="str">
        <f>VLOOKUP(DataMiner[[#This Row],[CodeIATA]],Geopositionnement[],5,FALSE)</f>
        <v>40.850971</v>
      </c>
      <c r="L1567" t="str">
        <f>VLOOKUP(DataMiner[[#This Row],[CodeIATA]],Geopositionnement[],6,FALSE)</f>
        <v>-96.75925</v>
      </c>
    </row>
    <row r="1568" spans="1:12" x14ac:dyDescent="0.25">
      <c r="A1568" t="s">
        <v>5133</v>
      </c>
      <c r="B1568" t="s">
        <v>5134</v>
      </c>
      <c r="C1568" t="s">
        <v>4314</v>
      </c>
      <c r="D1568" t="s">
        <v>5135</v>
      </c>
      <c r="E1568" t="s">
        <v>4303</v>
      </c>
      <c r="F1568" t="s">
        <v>5136</v>
      </c>
      <c r="G1568">
        <v>4</v>
      </c>
      <c r="H1568" s="1">
        <v>3998474190</v>
      </c>
      <c r="I1568" t="s">
        <v>4305</v>
      </c>
      <c r="J1568" t="s">
        <v>4306</v>
      </c>
      <c r="K1568" t="str">
        <f>VLOOKUP(DataMiner[[#This Row],[CodeIATA]],Geopositionnement[],5,FALSE)</f>
        <v>35.2368</v>
      </c>
      <c r="L1568" t="str">
        <f>VLOOKUP(DataMiner[[#This Row],[CodeIATA]],Geopositionnement[],6,FALSE)</f>
        <v>-120.642</v>
      </c>
    </row>
    <row r="1569" spans="1:12" x14ac:dyDescent="0.25">
      <c r="A1569" t="s">
        <v>8786</v>
      </c>
      <c r="B1569" t="s">
        <v>8787</v>
      </c>
      <c r="D1569" t="s">
        <v>8788</v>
      </c>
      <c r="E1569" t="s">
        <v>8770</v>
      </c>
      <c r="F1569" t="s">
        <v>8789</v>
      </c>
      <c r="G1569">
        <v>2</v>
      </c>
      <c r="H1569" s="1">
        <v>4000797863</v>
      </c>
      <c r="I1569" t="s">
        <v>8772</v>
      </c>
      <c r="J1569" t="s">
        <v>8773</v>
      </c>
      <c r="K1569" t="str">
        <f>VLOOKUP(DataMiner[[#This Row],[CodeIATA]],Geopositionnement[],5,FALSE)</f>
        <v>28.200881</v>
      </c>
      <c r="L1569" t="str">
        <f>VLOOKUP(DataMiner[[#This Row],[CodeIATA]],Geopositionnement[],6,FALSE)</f>
        <v>83.982056</v>
      </c>
    </row>
    <row r="1570" spans="1:12" x14ac:dyDescent="0.25">
      <c r="A1570" t="s">
        <v>5069</v>
      </c>
      <c r="B1570" t="s">
        <v>5070</v>
      </c>
      <c r="C1570" t="s">
        <v>1557</v>
      </c>
      <c r="D1570" t="s">
        <v>5071</v>
      </c>
      <c r="E1570" t="s">
        <v>4303</v>
      </c>
      <c r="F1570" t="s">
        <v>5072</v>
      </c>
      <c r="G1570">
        <v>9</v>
      </c>
      <c r="H1570" s="1">
        <v>4003449400</v>
      </c>
      <c r="I1570" t="s">
        <v>4305</v>
      </c>
      <c r="J1570" t="s">
        <v>4306</v>
      </c>
      <c r="K1570" t="str">
        <f>VLOOKUP(DataMiner[[#This Row],[CodeIATA]],Geopositionnement[],5,FALSE)</f>
        <v>47.482</v>
      </c>
      <c r="L1570" t="str">
        <f>VLOOKUP(DataMiner[[#This Row],[CodeIATA]],Geopositionnement[],6,FALSE)</f>
        <v>-111.370689</v>
      </c>
    </row>
    <row r="1571" spans="1:12" x14ac:dyDescent="0.25">
      <c r="A1571" t="s">
        <v>5085</v>
      </c>
      <c r="B1571" t="s">
        <v>5086</v>
      </c>
      <c r="C1571" t="s">
        <v>4380</v>
      </c>
      <c r="D1571" t="s">
        <v>5087</v>
      </c>
      <c r="E1571" t="s">
        <v>4303</v>
      </c>
      <c r="F1571" t="s">
        <v>5088</v>
      </c>
      <c r="G1571">
        <v>6</v>
      </c>
      <c r="H1571" s="1">
        <v>4003522186</v>
      </c>
      <c r="I1571" t="s">
        <v>4305</v>
      </c>
      <c r="J1571" t="s">
        <v>4306</v>
      </c>
      <c r="K1571" t="str">
        <f>VLOOKUP(DataMiner[[#This Row],[CodeIATA]],Geopositionnement[],5,FALSE)</f>
        <v>42.7787</v>
      </c>
      <c r="L1571" t="str">
        <f>VLOOKUP(DataMiner[[#This Row],[CodeIATA]],Geopositionnement[],6,FALSE)</f>
        <v>-84.587357</v>
      </c>
    </row>
    <row r="1572" spans="1:12" x14ac:dyDescent="0.25">
      <c r="A1572" t="s">
        <v>6837</v>
      </c>
      <c r="B1572" t="s">
        <v>6838</v>
      </c>
      <c r="D1572" t="s">
        <v>6839</v>
      </c>
      <c r="E1572" t="s">
        <v>6665</v>
      </c>
      <c r="F1572" t="s">
        <v>6840</v>
      </c>
      <c r="G1572">
        <v>7</v>
      </c>
      <c r="H1572" s="1">
        <v>4003941172</v>
      </c>
      <c r="I1572" t="s">
        <v>6667</v>
      </c>
      <c r="J1572" t="s">
        <v>6668</v>
      </c>
      <c r="K1572" t="str">
        <f>VLOOKUP(DataMiner[[#This Row],[CodeIATA]],Geopositionnement[],5,FALSE)</f>
        <v>23.31425</v>
      </c>
      <c r="L1572" t="str">
        <f>VLOOKUP(DataMiner[[#This Row],[CodeIATA]],Geopositionnement[],6,FALSE)</f>
        <v>85.321675</v>
      </c>
    </row>
    <row r="1573" spans="1:12" x14ac:dyDescent="0.25">
      <c r="A1573" t="s">
        <v>3773</v>
      </c>
      <c r="B1573" t="s">
        <v>3774</v>
      </c>
      <c r="D1573" t="s">
        <v>3775</v>
      </c>
      <c r="E1573" t="s">
        <v>3765</v>
      </c>
      <c r="F1573" t="s">
        <v>3776</v>
      </c>
      <c r="G1573">
        <v>7</v>
      </c>
      <c r="H1573" s="1">
        <v>4004441592</v>
      </c>
      <c r="I1573" t="s">
        <v>3767</v>
      </c>
      <c r="J1573" t="s">
        <v>3768</v>
      </c>
      <c r="K1573" t="str">
        <f>VLOOKUP(DataMiner[[#This Row],[CodeIATA]],Geopositionnement[],5,FALSE)</f>
        <v>10.593289</v>
      </c>
      <c r="L1573" t="str">
        <f>VLOOKUP(DataMiner[[#This Row],[CodeIATA]],Geopositionnement[],6,FALSE)</f>
        <v>-85.544408</v>
      </c>
    </row>
    <row r="1574" spans="1:12" x14ac:dyDescent="0.25">
      <c r="A1574" t="s">
        <v>10317</v>
      </c>
      <c r="B1574" t="s">
        <v>10318</v>
      </c>
      <c r="D1574" t="s">
        <v>10319</v>
      </c>
      <c r="E1574" t="s">
        <v>10320</v>
      </c>
      <c r="F1574" t="s">
        <v>10321</v>
      </c>
      <c r="G1574">
        <v>10</v>
      </c>
      <c r="H1574" s="1">
        <v>4005375535</v>
      </c>
      <c r="I1574" t="s">
        <v>10322</v>
      </c>
      <c r="J1574" t="s">
        <v>10323</v>
      </c>
      <c r="K1574" t="str">
        <f>VLOOKUP(DataMiner[[#This Row],[CodeIATA]],Geopositionnement[],5,FALSE)</f>
        <v>5.452831</v>
      </c>
      <c r="L1574" t="str">
        <f>VLOOKUP(DataMiner[[#This Row],[CodeIATA]],Geopositionnement[],6,FALSE)</f>
        <v>-55.187783</v>
      </c>
    </row>
    <row r="1575" spans="1:12" x14ac:dyDescent="0.25">
      <c r="A1575" t="s">
        <v>663</v>
      </c>
      <c r="B1575" t="s">
        <v>664</v>
      </c>
      <c r="D1575" t="s">
        <v>665</v>
      </c>
      <c r="E1575" t="s">
        <v>620</v>
      </c>
      <c r="F1575" t="s">
        <v>666</v>
      </c>
      <c r="G1575">
        <v>7</v>
      </c>
      <c r="H1575" s="1">
        <v>4005579141</v>
      </c>
      <c r="I1575" t="s">
        <v>622</v>
      </c>
      <c r="J1575" t="s">
        <v>623</v>
      </c>
      <c r="K1575" t="str">
        <f>VLOOKUP(DataMiner[[#This Row],[CodeIATA]],Geopositionnement[],5,FALSE)</f>
        <v>-50.280322</v>
      </c>
      <c r="L1575" t="str">
        <f>VLOOKUP(DataMiner[[#This Row],[CodeIATA]],Geopositionnement[],6,FALSE)</f>
        <v>-72.053103</v>
      </c>
    </row>
    <row r="1576" spans="1:12" x14ac:dyDescent="0.25">
      <c r="A1576" t="s">
        <v>8252</v>
      </c>
      <c r="B1576" t="s">
        <v>8253</v>
      </c>
      <c r="D1576" t="s">
        <v>8254</v>
      </c>
      <c r="E1576" t="s">
        <v>8133</v>
      </c>
      <c r="F1576" t="s">
        <v>8255</v>
      </c>
      <c r="G1576">
        <v>8</v>
      </c>
      <c r="H1576" s="1">
        <v>4006306188</v>
      </c>
      <c r="I1576" t="s">
        <v>8135</v>
      </c>
      <c r="J1576" t="s">
        <v>8136</v>
      </c>
      <c r="K1576" t="str">
        <f>VLOOKUP(DataMiner[[#This Row],[CodeIATA]],Geopositionnement[],5,FALSE)</f>
        <v>21.705558</v>
      </c>
      <c r="L1576" t="str">
        <f>VLOOKUP(DataMiner[[#This Row],[CodeIATA]],Geopositionnement[],6,FALSE)</f>
        <v>-102.317858</v>
      </c>
    </row>
    <row r="1577" spans="1:12" x14ac:dyDescent="0.25">
      <c r="A1577" t="s">
        <v>8782</v>
      </c>
      <c r="B1577" t="s">
        <v>8783</v>
      </c>
      <c r="D1577" t="s">
        <v>8784</v>
      </c>
      <c r="E1577" t="s">
        <v>8770</v>
      </c>
      <c r="F1577" t="s">
        <v>8785</v>
      </c>
      <c r="G1577">
        <v>3</v>
      </c>
      <c r="H1577" s="1">
        <v>4006374110</v>
      </c>
      <c r="I1577" t="s">
        <v>8772</v>
      </c>
      <c r="J1577" t="s">
        <v>8773</v>
      </c>
      <c r="K1577" t="str">
        <f>VLOOKUP(DataMiner[[#This Row],[CodeIATA]],Geopositionnement[],5,FALSE)</f>
        <v>26.481453</v>
      </c>
      <c r="L1577" t="str">
        <f>VLOOKUP(DataMiner[[#This Row],[CodeIATA]],Geopositionnement[],6,FALSE)</f>
        <v>87.264036</v>
      </c>
    </row>
    <row r="1578" spans="1:12" x14ac:dyDescent="0.25">
      <c r="A1578" t="s">
        <v>3484</v>
      </c>
      <c r="B1578" t="s">
        <v>3485</v>
      </c>
      <c r="D1578" t="s">
        <v>3486</v>
      </c>
      <c r="E1578" t="s">
        <v>2916</v>
      </c>
      <c r="F1578" t="s">
        <v>3487</v>
      </c>
      <c r="G1578">
        <v>6</v>
      </c>
      <c r="H1578" s="1">
        <v>4009086005</v>
      </c>
      <c r="I1578" t="s">
        <v>2918</v>
      </c>
      <c r="J1578" t="s">
        <v>2919</v>
      </c>
      <c r="K1578" t="str">
        <f>VLOOKUP(DataMiner[[#This Row],[CodeIATA]],Geopositionnement[],5,FALSE)</f>
        <v>21.2144</v>
      </c>
      <c r="L1578" t="str">
        <f>VLOOKUP(DataMiner[[#This Row],[CodeIATA]],Geopositionnement[],6,FALSE)</f>
        <v>110.358</v>
      </c>
    </row>
    <row r="1579" spans="1:12" x14ac:dyDescent="0.25">
      <c r="A1579" t="s">
        <v>10462</v>
      </c>
      <c r="B1579" t="s">
        <v>10463</v>
      </c>
      <c r="D1579" t="s">
        <v>10464</v>
      </c>
      <c r="E1579" t="s">
        <v>10327</v>
      </c>
      <c r="F1579" t="s">
        <v>10465</v>
      </c>
      <c r="G1579">
        <v>4</v>
      </c>
      <c r="H1579" s="1">
        <v>4009806293</v>
      </c>
      <c r="I1579" t="s">
        <v>10329</v>
      </c>
      <c r="J1579" t="s">
        <v>10330</v>
      </c>
      <c r="K1579" t="str">
        <f>VLOOKUP(DataMiner[[#This Row],[CodeIATA]],Geopositionnement[],5,FALSE)</f>
        <v>57.662797</v>
      </c>
      <c r="L1579" t="str">
        <f>VLOOKUP(DataMiner[[#This Row],[CodeIATA]],Geopositionnement[],6,FALSE)</f>
        <v>18.346211</v>
      </c>
    </row>
    <row r="1580" spans="1:12" x14ac:dyDescent="0.25">
      <c r="A1580" t="s">
        <v>1633</v>
      </c>
      <c r="B1580" t="s">
        <v>1634</v>
      </c>
      <c r="C1580" t="s">
        <v>1527</v>
      </c>
      <c r="D1580" t="s">
        <v>1635</v>
      </c>
      <c r="E1580" t="s">
        <v>1474</v>
      </c>
      <c r="F1580" t="s">
        <v>1636</v>
      </c>
      <c r="G1580">
        <v>6</v>
      </c>
      <c r="H1580" s="1">
        <v>4011791226</v>
      </c>
      <c r="I1580" t="s">
        <v>1476</v>
      </c>
      <c r="J1580" t="s">
        <v>1477</v>
      </c>
      <c r="K1580" t="str">
        <f>VLOOKUP(DataMiner[[#This Row],[CodeIATA]],Geopositionnement[],5,FALSE)</f>
        <v>-2.422431</v>
      </c>
      <c r="L1580" t="str">
        <f>VLOOKUP(DataMiner[[#This Row],[CodeIATA]],Geopositionnement[],6,FALSE)</f>
        <v>-54.792789</v>
      </c>
    </row>
    <row r="1581" spans="1:12" x14ac:dyDescent="0.25">
      <c r="A1581" t="s">
        <v>555</v>
      </c>
      <c r="B1581" t="s">
        <v>556</v>
      </c>
      <c r="D1581" t="s">
        <v>557</v>
      </c>
      <c r="E1581" t="s">
        <v>515</v>
      </c>
      <c r="F1581" t="s">
        <v>558</v>
      </c>
      <c r="G1581">
        <v>10</v>
      </c>
      <c r="H1581" s="1">
        <v>4015632147</v>
      </c>
      <c r="I1581" t="s">
        <v>517</v>
      </c>
      <c r="J1581" t="s">
        <v>518</v>
      </c>
      <c r="K1581" t="str">
        <f>VLOOKUP(DataMiner[[#This Row],[CodeIATA]],Geopositionnement[],5,FALSE)</f>
        <v>21.483418</v>
      </c>
      <c r="L1581" t="str">
        <f>VLOOKUP(DataMiner[[#This Row],[CodeIATA]],Geopositionnement[],6,FALSE)</f>
        <v>40.544334</v>
      </c>
    </row>
    <row r="1582" spans="1:12" x14ac:dyDescent="0.25">
      <c r="A1582" t="s">
        <v>5105</v>
      </c>
      <c r="B1582" t="s">
        <v>5106</v>
      </c>
      <c r="C1582" t="s">
        <v>1527</v>
      </c>
      <c r="D1582" t="s">
        <v>5107</v>
      </c>
      <c r="E1582" t="s">
        <v>4303</v>
      </c>
      <c r="F1582" t="s">
        <v>5108</v>
      </c>
      <c r="G1582">
        <v>5</v>
      </c>
      <c r="H1582" s="1">
        <v>4016288030</v>
      </c>
      <c r="I1582" t="s">
        <v>4305</v>
      </c>
      <c r="J1582" t="s">
        <v>4306</v>
      </c>
      <c r="K1582" t="str">
        <f>VLOOKUP(DataMiner[[#This Row],[CodeIATA]],Geopositionnement[],5,FALSE)</f>
        <v>40.8492778</v>
      </c>
      <c r="L1582" t="str">
        <f>VLOOKUP(DataMiner[[#This Row],[CodeIATA]],Geopositionnement[],6,FALSE)</f>
        <v>-77.8486944</v>
      </c>
    </row>
    <row r="1583" spans="1:12" x14ac:dyDescent="0.25">
      <c r="A1583" t="s">
        <v>5065</v>
      </c>
      <c r="B1583" t="s">
        <v>5066</v>
      </c>
      <c r="C1583" t="s">
        <v>4324</v>
      </c>
      <c r="D1583" t="s">
        <v>5067</v>
      </c>
      <c r="E1583" t="s">
        <v>4303</v>
      </c>
      <c r="F1583" t="s">
        <v>5068</v>
      </c>
      <c r="G1583">
        <v>8</v>
      </c>
      <c r="H1583" s="1">
        <v>4017719250</v>
      </c>
      <c r="I1583" t="s">
        <v>4305</v>
      </c>
      <c r="J1583" t="s">
        <v>4306</v>
      </c>
      <c r="K1583" t="str">
        <f>VLOOKUP(DataMiner[[#This Row],[CodeIATA]],Geopositionnement[],5,FALSE)</f>
        <v>37.151516</v>
      </c>
      <c r="L1583" t="str">
        <f>VLOOKUP(DataMiner[[#This Row],[CodeIATA]],Geopositionnement[],6,FALSE)</f>
        <v>-107.75377</v>
      </c>
    </row>
    <row r="1584" spans="1:12" x14ac:dyDescent="0.25">
      <c r="A1584" t="s">
        <v>9631</v>
      </c>
      <c r="B1584" t="s">
        <v>9632</v>
      </c>
      <c r="D1584" t="s">
        <v>9633</v>
      </c>
      <c r="E1584" t="s">
        <v>9530</v>
      </c>
      <c r="F1584" t="s">
        <v>9634</v>
      </c>
      <c r="G1584">
        <v>5</v>
      </c>
      <c r="H1584" s="1">
        <v>4017754929</v>
      </c>
      <c r="I1584" t="s">
        <v>9532</v>
      </c>
      <c r="J1584" t="s">
        <v>9533</v>
      </c>
      <c r="K1584" t="str">
        <f>VLOOKUP(DataMiner[[#This Row],[CodeIATA]],Geopositionnement[],5,FALSE)</f>
        <v>53.574444</v>
      </c>
      <c r="L1584" t="str">
        <f>VLOOKUP(DataMiner[[#This Row],[CodeIATA]],Geopositionnement[],6,FALSE)</f>
        <v>-0.350833</v>
      </c>
    </row>
    <row r="1585" spans="1:12" x14ac:dyDescent="0.25">
      <c r="A1585" t="s">
        <v>559</v>
      </c>
      <c r="B1585" t="s">
        <v>560</v>
      </c>
      <c r="D1585" t="s">
        <v>561</v>
      </c>
      <c r="E1585" t="s">
        <v>515</v>
      </c>
      <c r="F1585" t="s">
        <v>562</v>
      </c>
      <c r="G1585">
        <v>9</v>
      </c>
      <c r="H1585" s="1">
        <v>4018175335</v>
      </c>
      <c r="I1585" t="s">
        <v>517</v>
      </c>
      <c r="J1585" t="s">
        <v>518</v>
      </c>
      <c r="K1585" t="str">
        <f>VLOOKUP(DataMiner[[#This Row],[CodeIATA]],Geopositionnement[],5,FALSE)</f>
        <v>17.611436</v>
      </c>
      <c r="L1585" t="str">
        <f>VLOOKUP(DataMiner[[#This Row],[CodeIATA]],Geopositionnement[],6,FALSE)</f>
        <v>44.419169</v>
      </c>
    </row>
    <row r="1586" spans="1:12" x14ac:dyDescent="0.25">
      <c r="A1586" t="s">
        <v>3562</v>
      </c>
      <c r="B1586" t="s">
        <v>3563</v>
      </c>
      <c r="D1586" t="s">
        <v>3564</v>
      </c>
      <c r="E1586" t="s">
        <v>3518</v>
      </c>
      <c r="F1586" t="s">
        <v>3565</v>
      </c>
      <c r="G1586">
        <v>4</v>
      </c>
      <c r="H1586" s="1">
        <v>4020563819</v>
      </c>
      <c r="I1586" t="s">
        <v>3520</v>
      </c>
      <c r="J1586" t="s">
        <v>3521</v>
      </c>
      <c r="K1586" t="str">
        <f>VLOOKUP(DataMiner[[#This Row],[CodeIATA]],Geopositionnement[],5,FALSE)</f>
        <v>8.823744</v>
      </c>
      <c r="L1586" t="str">
        <f>VLOOKUP(DataMiner[[#This Row],[CodeIATA]],Geopositionnement[],6,FALSE)</f>
        <v>-75.825831</v>
      </c>
    </row>
    <row r="1587" spans="1:12" x14ac:dyDescent="0.25">
      <c r="A1587" t="s">
        <v>4182</v>
      </c>
      <c r="B1587" t="s">
        <v>4183</v>
      </c>
      <c r="D1587" t="s">
        <v>4184</v>
      </c>
      <c r="E1587" t="s">
        <v>4094</v>
      </c>
      <c r="F1587" t="s">
        <v>4185</v>
      </c>
      <c r="G1587">
        <v>1</v>
      </c>
      <c r="H1587" s="1">
        <v>4021053164</v>
      </c>
      <c r="I1587" t="s">
        <v>4096</v>
      </c>
      <c r="J1587" t="s">
        <v>4097</v>
      </c>
      <c r="K1587" t="str">
        <f>VLOOKUP(DataMiner[[#This Row],[CodeIATA]],Geopositionnement[],5,FALSE)</f>
        <v>27.814847</v>
      </c>
      <c r="L1587" t="str">
        <f>VLOOKUP(DataMiner[[#This Row],[CodeIATA]],Geopositionnement[],6,FALSE)</f>
        <v>-17.887056</v>
      </c>
    </row>
    <row r="1588" spans="1:12" x14ac:dyDescent="0.25">
      <c r="A1588" t="s">
        <v>6441</v>
      </c>
      <c r="B1588" t="s">
        <v>6442</v>
      </c>
      <c r="D1588" t="s">
        <v>6443</v>
      </c>
      <c r="E1588" t="s">
        <v>6365</v>
      </c>
      <c r="F1588" t="s">
        <v>6444</v>
      </c>
      <c r="G1588">
        <v>6</v>
      </c>
      <c r="H1588" s="1">
        <v>4021848281</v>
      </c>
      <c r="I1588" t="s">
        <v>6367</v>
      </c>
      <c r="J1588" t="s">
        <v>6368</v>
      </c>
      <c r="K1588" t="str">
        <f>VLOOKUP(DataMiner[[#This Row],[CodeIATA]],Geopositionnement[],5,FALSE)</f>
        <v>38.120069</v>
      </c>
      <c r="L1588" t="str">
        <f>VLOOKUP(DataMiner[[#This Row],[CodeIATA]],Geopositionnement[],6,FALSE)</f>
        <v>20.500481</v>
      </c>
    </row>
    <row r="1589" spans="1:12" x14ac:dyDescent="0.25">
      <c r="A1589" t="s">
        <v>9047</v>
      </c>
      <c r="B1589" t="s">
        <v>9048</v>
      </c>
      <c r="D1589" t="s">
        <v>9049</v>
      </c>
      <c r="E1589" t="s">
        <v>8991</v>
      </c>
      <c r="F1589" t="s">
        <v>9050</v>
      </c>
      <c r="G1589">
        <v>4</v>
      </c>
      <c r="H1589" s="1">
        <v>4021919916</v>
      </c>
      <c r="I1589" t="s">
        <v>8993</v>
      </c>
      <c r="J1589" t="s">
        <v>8994</v>
      </c>
      <c r="K1589" t="str">
        <f>VLOOKUP(DataMiner[[#This Row],[CodeIATA]],Geopositionnement[],5,FALSE)</f>
        <v>9.333714</v>
      </c>
      <c r="L1589" t="str">
        <f>VLOOKUP(DataMiner[[#This Row],[CodeIATA]],Geopositionnement[],6,FALSE)</f>
        <v>123.300472</v>
      </c>
    </row>
    <row r="1590" spans="1:12" x14ac:dyDescent="0.25">
      <c r="A1590" t="s">
        <v>3282</v>
      </c>
      <c r="B1590" t="s">
        <v>3283</v>
      </c>
      <c r="D1590" t="s">
        <v>3284</v>
      </c>
      <c r="E1590" t="s">
        <v>2916</v>
      </c>
      <c r="F1590" t="s">
        <v>3285</v>
      </c>
      <c r="G1590">
        <v>2</v>
      </c>
      <c r="H1590" s="1">
        <v>4024758368</v>
      </c>
      <c r="I1590" t="s">
        <v>2918</v>
      </c>
      <c r="J1590" t="s">
        <v>2919</v>
      </c>
      <c r="K1590" t="str">
        <f>VLOOKUP(DataMiner[[#This Row],[CodeIATA]],Geopositionnement[],5,FALSE)</f>
        <v>31.4281</v>
      </c>
      <c r="L1590" t="str">
        <f>VLOOKUP(DataMiner[[#This Row],[CodeIATA]],Geopositionnement[],6,FALSE)</f>
        <v>104.741</v>
      </c>
    </row>
    <row r="1591" spans="1:12" x14ac:dyDescent="0.25">
      <c r="A1591" t="s">
        <v>5077</v>
      </c>
      <c r="B1591" t="s">
        <v>5078</v>
      </c>
      <c r="C1591" t="s">
        <v>4380</v>
      </c>
      <c r="D1591" t="s">
        <v>5079</v>
      </c>
      <c r="E1591" t="s">
        <v>4303</v>
      </c>
      <c r="F1591" t="s">
        <v>5080</v>
      </c>
      <c r="G1591">
        <v>6</v>
      </c>
      <c r="H1591" s="1">
        <v>4026606376</v>
      </c>
      <c r="I1591" t="s">
        <v>4305</v>
      </c>
      <c r="J1591" t="s">
        <v>4306</v>
      </c>
      <c r="K1591" t="str">
        <f>VLOOKUP(DataMiner[[#This Row],[CodeIATA]],Geopositionnement[],5,FALSE)</f>
        <v>43.532913</v>
      </c>
      <c r="L1591" t="str">
        <f>VLOOKUP(DataMiner[[#This Row],[CodeIATA]],Geopositionnement[],6,FALSE)</f>
        <v>-84.079647</v>
      </c>
    </row>
    <row r="1592" spans="1:12" x14ac:dyDescent="0.25">
      <c r="A1592" t="s">
        <v>5101</v>
      </c>
      <c r="B1592" t="s">
        <v>5102</v>
      </c>
      <c r="C1592" t="s">
        <v>4380</v>
      </c>
      <c r="D1592" t="s">
        <v>5103</v>
      </c>
      <c r="E1592" t="s">
        <v>4303</v>
      </c>
      <c r="F1592" t="s">
        <v>5104</v>
      </c>
      <c r="G1592">
        <v>4</v>
      </c>
      <c r="H1592" s="1">
        <v>4028163681</v>
      </c>
      <c r="I1592" t="s">
        <v>4305</v>
      </c>
      <c r="J1592" t="s">
        <v>4306</v>
      </c>
      <c r="K1592" t="str">
        <f>VLOOKUP(DataMiner[[#This Row],[CodeIATA]],Geopositionnement[],5,FALSE)</f>
        <v>42.234875</v>
      </c>
      <c r="L1592" t="str">
        <f>VLOOKUP(DataMiner[[#This Row],[CodeIATA]],Geopositionnement[],6,FALSE)</f>
        <v>-85.552058</v>
      </c>
    </row>
    <row r="1593" spans="1:12" x14ac:dyDescent="0.25">
      <c r="A1593" t="s">
        <v>9075</v>
      </c>
      <c r="B1593" t="s">
        <v>9076</v>
      </c>
      <c r="D1593" t="s">
        <v>9077</v>
      </c>
      <c r="E1593" t="s">
        <v>8991</v>
      </c>
      <c r="F1593" t="s">
        <v>9078</v>
      </c>
      <c r="G1593">
        <v>1</v>
      </c>
      <c r="H1593" s="1">
        <v>4028343842</v>
      </c>
      <c r="I1593" t="s">
        <v>8993</v>
      </c>
      <c r="J1593" t="s">
        <v>8994</v>
      </c>
      <c r="K1593" t="str">
        <f>VLOOKUP(DataMiner[[#This Row],[CodeIATA]],Geopositionnement[],5,FALSE)</f>
        <v>12.121458</v>
      </c>
      <c r="L1593" t="str">
        <f>VLOOKUP(DataMiner[[#This Row],[CodeIATA]],Geopositionnement[],6,FALSE)</f>
        <v>120.100031</v>
      </c>
    </row>
    <row r="1594" spans="1:12" x14ac:dyDescent="0.25">
      <c r="A1594" t="s">
        <v>5073</v>
      </c>
      <c r="B1594" t="s">
        <v>5074</v>
      </c>
      <c r="C1594" t="s">
        <v>4507</v>
      </c>
      <c r="D1594" t="s">
        <v>5075</v>
      </c>
      <c r="E1594" t="s">
        <v>4303</v>
      </c>
      <c r="F1594" t="s">
        <v>5076</v>
      </c>
      <c r="G1594">
        <v>6</v>
      </c>
      <c r="H1594" s="1">
        <v>4028962923</v>
      </c>
      <c r="I1594" t="s">
        <v>4305</v>
      </c>
      <c r="J1594" t="s">
        <v>4306</v>
      </c>
      <c r="K1594" t="str">
        <f>VLOOKUP(DataMiner[[#This Row],[CodeIATA]],Geopositionnement[],5,FALSE)</f>
        <v>44.772726</v>
      </c>
      <c r="L1594" t="str">
        <f>VLOOKUP(DataMiner[[#This Row],[CodeIATA]],Geopositionnement[],6,FALSE)</f>
        <v>-89.646635</v>
      </c>
    </row>
    <row r="1595" spans="1:12" x14ac:dyDescent="0.25">
      <c r="A1595" t="s">
        <v>9043</v>
      </c>
      <c r="B1595" t="s">
        <v>9044</v>
      </c>
      <c r="D1595" t="s">
        <v>9045</v>
      </c>
      <c r="E1595" t="s">
        <v>8991</v>
      </c>
      <c r="F1595" t="s">
        <v>9046</v>
      </c>
      <c r="G1595">
        <v>4</v>
      </c>
      <c r="H1595" s="1">
        <v>4033208764</v>
      </c>
      <c r="I1595" t="s">
        <v>8993</v>
      </c>
      <c r="J1595" t="s">
        <v>8994</v>
      </c>
      <c r="K1595" t="str">
        <f>VLOOKUP(DataMiner[[#This Row],[CodeIATA]],Geopositionnement[],5,FALSE)</f>
        <v>8.951322</v>
      </c>
      <c r="L1595" t="str">
        <f>VLOOKUP(DataMiner[[#This Row],[CodeIATA]],Geopositionnement[],6,FALSE)</f>
        <v>125.477972</v>
      </c>
    </row>
    <row r="1596" spans="1:12" x14ac:dyDescent="0.25">
      <c r="A1596" t="s">
        <v>10426</v>
      </c>
      <c r="B1596" t="s">
        <v>10427</v>
      </c>
      <c r="D1596" t="s">
        <v>10428</v>
      </c>
      <c r="E1596" t="s">
        <v>10327</v>
      </c>
      <c r="F1596" t="s">
        <v>10429</v>
      </c>
      <c r="G1596">
        <v>6</v>
      </c>
      <c r="H1596" s="1">
        <v>4033741781</v>
      </c>
      <c r="I1596" t="s">
        <v>10329</v>
      </c>
      <c r="J1596" t="s">
        <v>10330</v>
      </c>
      <c r="K1596" t="str">
        <f>VLOOKUP(DataMiner[[#This Row],[CodeIATA]],Geopositionnement[],5,FALSE)</f>
        <v>63.1944</v>
      </c>
      <c r="L1596" t="str">
        <f>VLOOKUP(DataMiner[[#This Row],[CodeIATA]],Geopositionnement[],6,FALSE)</f>
        <v>14.5003</v>
      </c>
    </row>
    <row r="1597" spans="1:12" x14ac:dyDescent="0.25">
      <c r="A1597" t="s">
        <v>6049</v>
      </c>
      <c r="B1597" t="s">
        <v>6050</v>
      </c>
      <c r="D1597" t="s">
        <v>6051</v>
      </c>
      <c r="E1597" t="s">
        <v>5977</v>
      </c>
      <c r="F1597" t="s">
        <v>6052</v>
      </c>
      <c r="G1597">
        <v>6</v>
      </c>
      <c r="H1597" s="1">
        <v>4035172549</v>
      </c>
      <c r="I1597" t="s">
        <v>5979</v>
      </c>
      <c r="J1597" t="s">
        <v>5980</v>
      </c>
      <c r="K1597" t="str">
        <f>VLOOKUP(DataMiner[[#This Row],[CodeIATA]],Geopositionnement[],5,FALSE)</f>
        <v>60.514142</v>
      </c>
      <c r="L1597" t="str">
        <f>VLOOKUP(DataMiner[[#This Row],[CodeIATA]],Geopositionnement[],6,FALSE)</f>
        <v>22.262808</v>
      </c>
    </row>
    <row r="1598" spans="1:12" x14ac:dyDescent="0.25">
      <c r="A1598" t="s">
        <v>2853</v>
      </c>
      <c r="B1598" t="s">
        <v>2854</v>
      </c>
      <c r="D1598" t="s">
        <v>2855</v>
      </c>
      <c r="E1598" t="s">
        <v>2845</v>
      </c>
      <c r="F1598" t="s">
        <v>2856</v>
      </c>
      <c r="G1598">
        <v>10</v>
      </c>
      <c r="H1598" s="1">
        <v>4035419458</v>
      </c>
      <c r="I1598" t="s">
        <v>2847</v>
      </c>
      <c r="J1598" t="s">
        <v>2848</v>
      </c>
      <c r="K1598" t="str">
        <f>VLOOKUP(DataMiner[[#This Row],[CodeIATA]],Geopositionnement[],5,FALSE)</f>
        <v>-20.535222</v>
      </c>
      <c r="L1598" t="str">
        <f>VLOOKUP(DataMiner[[#This Row],[CodeIATA]],Geopositionnement[],6,FALSE)</f>
        <v>-70.181275</v>
      </c>
    </row>
    <row r="1599" spans="1:12" x14ac:dyDescent="0.25">
      <c r="A1599" t="s">
        <v>5057</v>
      </c>
      <c r="B1599" t="s">
        <v>5058</v>
      </c>
      <c r="C1599" t="s">
        <v>4502</v>
      </c>
      <c r="D1599" t="s">
        <v>5059</v>
      </c>
      <c r="E1599" t="s">
        <v>4303</v>
      </c>
      <c r="F1599" t="s">
        <v>5060</v>
      </c>
      <c r="G1599">
        <v>8</v>
      </c>
      <c r="H1599" s="1">
        <v>4040041186</v>
      </c>
      <c r="I1599" t="s">
        <v>4305</v>
      </c>
      <c r="J1599" t="s">
        <v>4306</v>
      </c>
      <c r="K1599" t="e">
        <f>VLOOKUP(DataMiner[[#This Row],[CodeIATA]],Geopositionnement[],5,FALSE)</f>
        <v>#N/A</v>
      </c>
      <c r="L1599" t="e">
        <f>VLOOKUP(DataMiner[[#This Row],[CodeIATA]],Geopositionnement[],6,FALSE)</f>
        <v>#N/A</v>
      </c>
    </row>
    <row r="1600" spans="1:12" x14ac:dyDescent="0.25">
      <c r="A1600" t="s">
        <v>11</v>
      </c>
      <c r="B1600" t="s">
        <v>12</v>
      </c>
      <c r="D1600" t="s">
        <v>13</v>
      </c>
      <c r="E1600" t="s">
        <v>3</v>
      </c>
      <c r="F1600" t="s">
        <v>14</v>
      </c>
      <c r="G1600">
        <v>7</v>
      </c>
      <c r="H1600" s="1">
        <v>4041123455</v>
      </c>
      <c r="I1600" t="s">
        <v>5</v>
      </c>
      <c r="J1600" t="s">
        <v>6</v>
      </c>
      <c r="K1600" t="str">
        <f>VLOOKUP(DataMiner[[#This Row],[CodeIATA]],Geopositionnement[],5,FALSE)</f>
        <v>34.210017</v>
      </c>
      <c r="L1600" t="str">
        <f>VLOOKUP(DataMiner[[#This Row],[CodeIATA]],Geopositionnement[],6,FALSE)</f>
        <v>62.2283</v>
      </c>
    </row>
    <row r="1601" spans="1:12" x14ac:dyDescent="0.25">
      <c r="A1601" t="s">
        <v>11</v>
      </c>
      <c r="B1601" t="s">
        <v>12</v>
      </c>
      <c r="D1601" t="s">
        <v>13</v>
      </c>
      <c r="E1601" t="s">
        <v>3</v>
      </c>
      <c r="F1601" t="s">
        <v>14</v>
      </c>
      <c r="G1601">
        <v>7</v>
      </c>
      <c r="H1601" s="1">
        <v>4041123455</v>
      </c>
      <c r="I1601" t="s">
        <v>5</v>
      </c>
      <c r="J1601" t="s">
        <v>6</v>
      </c>
      <c r="K1601" t="str">
        <f>VLOOKUP(DataMiner[[#This Row],[CodeIATA]],Geopositionnement[],5,FALSE)</f>
        <v>34.210017</v>
      </c>
      <c r="L1601" t="str">
        <f>VLOOKUP(DataMiner[[#This Row],[CodeIATA]],Geopositionnement[],6,FALSE)</f>
        <v>62.2283</v>
      </c>
    </row>
    <row r="1602" spans="1:12" x14ac:dyDescent="0.25">
      <c r="A1602" t="s">
        <v>1444</v>
      </c>
      <c r="B1602" t="s">
        <v>1445</v>
      </c>
      <c r="D1602" t="s">
        <v>1446</v>
      </c>
      <c r="E1602" t="s">
        <v>1447</v>
      </c>
      <c r="F1602" t="s">
        <v>1448</v>
      </c>
      <c r="G1602">
        <v>8</v>
      </c>
      <c r="H1602" s="1">
        <v>4041995329</v>
      </c>
      <c r="I1602" t="s">
        <v>1449</v>
      </c>
      <c r="J1602" t="s">
        <v>1450</v>
      </c>
      <c r="K1602" t="str">
        <f>VLOOKUP(DataMiner[[#This Row],[CodeIATA]],Geopositionnement[],5,FALSE)</f>
        <v>-24.555225</v>
      </c>
      <c r="L1602" t="str">
        <f>VLOOKUP(DataMiner[[#This Row],[CodeIATA]],Geopositionnement[],6,FALSE)</f>
        <v>25.918208</v>
      </c>
    </row>
    <row r="1603" spans="1:12" x14ac:dyDescent="0.25">
      <c r="A1603" t="s">
        <v>8248</v>
      </c>
      <c r="B1603" t="s">
        <v>8249</v>
      </c>
      <c r="D1603" t="s">
        <v>8250</v>
      </c>
      <c r="E1603" t="s">
        <v>8133</v>
      </c>
      <c r="F1603" t="s">
        <v>8251</v>
      </c>
      <c r="G1603">
        <v>8</v>
      </c>
      <c r="H1603" s="1">
        <v>4044123577</v>
      </c>
      <c r="I1603" t="s">
        <v>8135</v>
      </c>
      <c r="J1603" t="s">
        <v>8136</v>
      </c>
      <c r="K1603" t="str">
        <f>VLOOKUP(DataMiner[[#This Row],[CodeIATA]],Geopositionnement[],5,FALSE)</f>
        <v>22.897112</v>
      </c>
      <c r="L1603" t="str">
        <f>VLOOKUP(DataMiner[[#This Row],[CodeIATA]],Geopositionnement[],6,FALSE)</f>
        <v>-102.68689</v>
      </c>
    </row>
    <row r="1604" spans="1:12" x14ac:dyDescent="0.25">
      <c r="A1604" t="s">
        <v>10104</v>
      </c>
      <c r="B1604" t="s">
        <v>10105</v>
      </c>
      <c r="D1604" t="s">
        <v>10106</v>
      </c>
      <c r="E1604" t="s">
        <v>10107</v>
      </c>
      <c r="F1604" t="s">
        <v>10108</v>
      </c>
      <c r="G1604">
        <v>1</v>
      </c>
      <c r="H1604" s="1">
        <v>4044642539</v>
      </c>
      <c r="I1604" t="s">
        <v>10109</v>
      </c>
      <c r="J1604" t="s">
        <v>10110</v>
      </c>
      <c r="K1604" t="e">
        <f>VLOOKUP(DataMiner[[#This Row],[CodeIATA]],Geopositionnement[],5,FALSE)</f>
        <v>#N/A</v>
      </c>
      <c r="L1604" t="e">
        <f>VLOOKUP(DataMiner[[#This Row],[CodeIATA]],Geopositionnement[],6,FALSE)</f>
        <v>#N/A</v>
      </c>
    </row>
    <row r="1605" spans="1:12" x14ac:dyDescent="0.25">
      <c r="A1605" t="s">
        <v>6825</v>
      </c>
      <c r="B1605" t="s">
        <v>6826</v>
      </c>
      <c r="D1605" t="s">
        <v>6827</v>
      </c>
      <c r="E1605" t="s">
        <v>6665</v>
      </c>
      <c r="F1605" t="s">
        <v>6828</v>
      </c>
      <c r="G1605">
        <v>6</v>
      </c>
      <c r="H1605" s="1">
        <v>4047084422</v>
      </c>
      <c r="I1605" t="s">
        <v>6667</v>
      </c>
      <c r="J1605" t="s">
        <v>6668</v>
      </c>
      <c r="K1605" t="str">
        <f>VLOOKUP(DataMiner[[#This Row],[CodeIATA]],Geopositionnement[],5,FALSE)</f>
        <v>24.617697</v>
      </c>
      <c r="L1605" t="str">
        <f>VLOOKUP(DataMiner[[#This Row],[CodeIATA]],Geopositionnement[],6,FALSE)</f>
        <v>73.8961</v>
      </c>
    </row>
    <row r="1606" spans="1:12" x14ac:dyDescent="0.25">
      <c r="A1606" t="s">
        <v>6401</v>
      </c>
      <c r="B1606" t="s">
        <v>6402</v>
      </c>
      <c r="D1606" t="s">
        <v>6403</v>
      </c>
      <c r="E1606" t="s">
        <v>6365</v>
      </c>
      <c r="F1606" t="s">
        <v>6404</v>
      </c>
      <c r="G1606">
        <v>3</v>
      </c>
      <c r="H1606" s="1">
        <v>4047538794</v>
      </c>
      <c r="I1606" t="s">
        <v>6367</v>
      </c>
      <c r="J1606" t="s">
        <v>6368</v>
      </c>
      <c r="K1606" t="str">
        <f>VLOOKUP(DataMiner[[#This Row],[CodeIATA]],Geopositionnement[],5,FALSE)</f>
        <v>38.343175</v>
      </c>
      <c r="L1606" t="str">
        <f>VLOOKUP(DataMiner[[#This Row],[CodeIATA]],Geopositionnement[],6,FALSE)</f>
        <v>26.140572</v>
      </c>
    </row>
    <row r="1607" spans="1:12" x14ac:dyDescent="0.25">
      <c r="A1607" t="s">
        <v>6170</v>
      </c>
      <c r="B1607" t="s">
        <v>6171</v>
      </c>
      <c r="D1607" t="s">
        <v>6172</v>
      </c>
      <c r="E1607" t="s">
        <v>6068</v>
      </c>
      <c r="F1607" t="s">
        <v>6173</v>
      </c>
      <c r="G1607">
        <v>5</v>
      </c>
      <c r="H1607" s="1">
        <v>4047654706</v>
      </c>
      <c r="I1607" t="s">
        <v>6070</v>
      </c>
      <c r="J1607" t="s">
        <v>6071</v>
      </c>
      <c r="K1607" t="str">
        <f>VLOOKUP(DataMiner[[#This Row],[CodeIATA]],Geopositionnement[],5,FALSE)</f>
        <v>44.825279</v>
      </c>
      <c r="L1607" t="str">
        <f>VLOOKUP(DataMiner[[#This Row],[CodeIATA]],Geopositionnement[],6,FALSE)</f>
        <v>0.518611</v>
      </c>
    </row>
    <row r="1608" spans="1:12" x14ac:dyDescent="0.25">
      <c r="A1608" t="s">
        <v>6166</v>
      </c>
      <c r="B1608" t="s">
        <v>6167</v>
      </c>
      <c r="D1608" t="s">
        <v>6168</v>
      </c>
      <c r="E1608" t="s">
        <v>6068</v>
      </c>
      <c r="F1608" t="s">
        <v>6169</v>
      </c>
      <c r="G1608">
        <v>6</v>
      </c>
      <c r="H1608" s="1">
        <v>4048483155</v>
      </c>
      <c r="I1608" t="s">
        <v>6070</v>
      </c>
      <c r="J1608" t="s">
        <v>6071</v>
      </c>
      <c r="K1608" t="str">
        <f>VLOOKUP(DataMiner[[#This Row],[CodeIATA]],Geopositionnement[],5,FALSE)</f>
        <v>42.530753</v>
      </c>
      <c r="L1608" t="str">
        <f>VLOOKUP(DataMiner[[#This Row],[CodeIATA]],Geopositionnement[],6,FALSE)</f>
        <v>8.793189</v>
      </c>
    </row>
    <row r="1609" spans="1:12" x14ac:dyDescent="0.25">
      <c r="A1609" t="s">
        <v>8141</v>
      </c>
      <c r="B1609" t="s">
        <v>8142</v>
      </c>
      <c r="D1609" t="s">
        <v>8143</v>
      </c>
      <c r="E1609" t="s">
        <v>8133</v>
      </c>
      <c r="F1609" t="s">
        <v>8144</v>
      </c>
      <c r="G1609">
        <v>7</v>
      </c>
      <c r="H1609" s="1">
        <v>4048492579</v>
      </c>
      <c r="I1609" t="s">
        <v>8135</v>
      </c>
      <c r="J1609" t="s">
        <v>8136</v>
      </c>
      <c r="K1609" t="str">
        <f>VLOOKUP(DataMiner[[#This Row],[CodeIATA]],Geopositionnement[],5,FALSE)</f>
        <v>20.522403</v>
      </c>
      <c r="L1609" t="str">
        <f>VLOOKUP(DataMiner[[#This Row],[CodeIATA]],Geopositionnement[],6,FALSE)</f>
        <v>-86.925644</v>
      </c>
    </row>
    <row r="1610" spans="1:12" x14ac:dyDescent="0.25">
      <c r="A1610" t="s">
        <v>5097</v>
      </c>
      <c r="B1610" t="s">
        <v>5098</v>
      </c>
      <c r="C1610" t="s">
        <v>4550</v>
      </c>
      <c r="D1610" t="s">
        <v>5099</v>
      </c>
      <c r="E1610" t="s">
        <v>4303</v>
      </c>
      <c r="F1610" t="s">
        <v>5100</v>
      </c>
      <c r="G1610">
        <v>4</v>
      </c>
      <c r="H1610" s="1">
        <v>4049455555</v>
      </c>
      <c r="I1610" t="s">
        <v>4305</v>
      </c>
      <c r="J1610" t="s">
        <v>4306</v>
      </c>
      <c r="K1610" t="str">
        <f>VLOOKUP(DataMiner[[#This Row],[CodeIATA]],Geopositionnement[],5,FALSE)</f>
        <v>60.779778</v>
      </c>
      <c r="L1610" t="str">
        <f>VLOOKUP(DataMiner[[#This Row],[CodeIATA]],Geopositionnement[],6,FALSE)</f>
        <v>-161.838</v>
      </c>
    </row>
    <row r="1611" spans="1:12" x14ac:dyDescent="0.25">
      <c r="A1611" t="s">
        <v>7016</v>
      </c>
      <c r="B1611" t="s">
        <v>7017</v>
      </c>
      <c r="D1611" t="s">
        <v>7018</v>
      </c>
      <c r="E1611" t="s">
        <v>6944</v>
      </c>
      <c r="F1611" t="s">
        <v>7019</v>
      </c>
      <c r="G1611">
        <v>5</v>
      </c>
      <c r="H1611" s="1">
        <v>4052477110</v>
      </c>
      <c r="I1611" t="s">
        <v>6946</v>
      </c>
      <c r="J1611" t="s">
        <v>6947</v>
      </c>
      <c r="K1611" t="str">
        <f>VLOOKUP(DataMiner[[#This Row],[CodeIATA]],Geopositionnement[],5,FALSE)</f>
        <v>-6.900625</v>
      </c>
      <c r="L1611" t="str">
        <f>VLOOKUP(DataMiner[[#This Row],[CodeIATA]],Geopositionnement[],6,FALSE)</f>
        <v>107.576294</v>
      </c>
    </row>
    <row r="1612" spans="1:12" x14ac:dyDescent="0.25">
      <c r="A1612" t="s">
        <v>9035</v>
      </c>
      <c r="B1612" t="s">
        <v>9036</v>
      </c>
      <c r="D1612" t="s">
        <v>9037</v>
      </c>
      <c r="E1612" t="s">
        <v>8991</v>
      </c>
      <c r="F1612" t="s">
        <v>9038</v>
      </c>
      <c r="G1612">
        <v>9</v>
      </c>
      <c r="H1612" s="1">
        <v>4052726715</v>
      </c>
      <c r="I1612" t="s">
        <v>8993</v>
      </c>
      <c r="J1612" t="s">
        <v>8994</v>
      </c>
      <c r="K1612" t="str">
        <f>VLOOKUP(DataMiner[[#This Row],[CodeIATA]],Geopositionnement[],5,FALSE)</f>
        <v>6.106439</v>
      </c>
      <c r="L1612" t="str">
        <f>VLOOKUP(DataMiner[[#This Row],[CodeIATA]],Geopositionnement[],6,FALSE)</f>
        <v>125.2353</v>
      </c>
    </row>
    <row r="1613" spans="1:12" x14ac:dyDescent="0.25">
      <c r="A1613" t="s">
        <v>904</v>
      </c>
      <c r="B1613" t="s">
        <v>905</v>
      </c>
      <c r="C1613" t="s">
        <v>799</v>
      </c>
      <c r="D1613" t="s">
        <v>906</v>
      </c>
      <c r="E1613" t="s">
        <v>801</v>
      </c>
      <c r="F1613" t="s">
        <v>907</v>
      </c>
      <c r="G1613">
        <v>5</v>
      </c>
      <c r="H1613" s="1">
        <v>4052760319</v>
      </c>
      <c r="I1613" t="s">
        <v>803</v>
      </c>
      <c r="J1613" t="s">
        <v>804</v>
      </c>
      <c r="K1613" t="str">
        <f>VLOOKUP(DataMiner[[#This Row],[CodeIATA]],Geopositionnement[],5,FALSE)</f>
        <v>-30.320556</v>
      </c>
      <c r="L1613" t="str">
        <f>VLOOKUP(DataMiner[[#This Row],[CodeIATA]],Geopositionnement[],6,FALSE)</f>
        <v>153.116389</v>
      </c>
    </row>
    <row r="1614" spans="1:12" x14ac:dyDescent="0.25">
      <c r="A1614" t="s">
        <v>7805</v>
      </c>
      <c r="B1614" t="s">
        <v>7806</v>
      </c>
      <c r="D1614" t="s">
        <v>7807</v>
      </c>
      <c r="E1614" t="s">
        <v>7808</v>
      </c>
      <c r="F1614" t="s">
        <v>7809</v>
      </c>
      <c r="G1614">
        <v>10</v>
      </c>
      <c r="H1614" s="1">
        <v>4053525925</v>
      </c>
      <c r="I1614" t="s">
        <v>7810</v>
      </c>
      <c r="J1614" t="s">
        <v>7811</v>
      </c>
      <c r="K1614" t="str">
        <f>VLOOKUP(DataMiner[[#This Row],[CodeIATA]],Geopositionnement[],5,FALSE)</f>
        <v>54.963919</v>
      </c>
      <c r="L1614" t="str">
        <f>VLOOKUP(DataMiner[[#This Row],[CodeIATA]],Geopositionnement[],6,FALSE)</f>
        <v>24.084778</v>
      </c>
    </row>
    <row r="1615" spans="1:12" x14ac:dyDescent="0.25">
      <c r="A1615" t="s">
        <v>924</v>
      </c>
      <c r="B1615" t="s">
        <v>925</v>
      </c>
      <c r="C1615" t="s">
        <v>817</v>
      </c>
      <c r="D1615" t="s">
        <v>926</v>
      </c>
      <c r="E1615" t="s">
        <v>801</v>
      </c>
      <c r="F1615" t="s">
        <v>927</v>
      </c>
      <c r="G1615">
        <v>6</v>
      </c>
      <c r="H1615" s="1">
        <v>4056354527</v>
      </c>
      <c r="I1615" t="s">
        <v>803</v>
      </c>
      <c r="J1615" t="s">
        <v>804</v>
      </c>
      <c r="K1615" t="str">
        <f>VLOOKUP(DataMiner[[#This Row],[CodeIATA]],Geopositionnement[],5,FALSE)</f>
        <v>-20.377778</v>
      </c>
      <c r="L1615" t="str">
        <f>VLOOKUP(DataMiner[[#This Row],[CodeIATA]],Geopositionnement[],6,FALSE)</f>
        <v>118.626389</v>
      </c>
    </row>
    <row r="1616" spans="1:12" x14ac:dyDescent="0.25">
      <c r="A1616" t="s">
        <v>8606</v>
      </c>
      <c r="B1616" t="s">
        <v>8607</v>
      </c>
      <c r="D1616" t="s">
        <v>8608</v>
      </c>
      <c r="E1616" t="s">
        <v>8483</v>
      </c>
      <c r="F1616" t="s">
        <v>8609</v>
      </c>
      <c r="G1616">
        <v>5</v>
      </c>
      <c r="H1616" s="1">
        <v>4056804316</v>
      </c>
      <c r="I1616" t="s">
        <v>8485</v>
      </c>
      <c r="J1616" t="s">
        <v>8486</v>
      </c>
      <c r="K1616" t="str">
        <f>VLOOKUP(DataMiner[[#This Row],[CodeIATA]],Geopositionnement[],5,FALSE)</f>
        <v>69.976111</v>
      </c>
      <c r="L1616" t="str">
        <f>VLOOKUP(DataMiner[[#This Row],[CodeIATA]],Geopositionnement[],6,FALSE)</f>
        <v>23.371667</v>
      </c>
    </row>
    <row r="1617" spans="1:12" x14ac:dyDescent="0.25">
      <c r="A1617" t="s">
        <v>10710</v>
      </c>
      <c r="B1617" t="s">
        <v>10711</v>
      </c>
      <c r="D1617" t="s">
        <v>10712</v>
      </c>
      <c r="E1617" t="s">
        <v>10698</v>
      </c>
      <c r="F1617" t="s">
        <v>10713</v>
      </c>
      <c r="G1617">
        <v>3</v>
      </c>
      <c r="H1617" s="1">
        <v>4057495721</v>
      </c>
      <c r="I1617" t="s">
        <v>10700</v>
      </c>
      <c r="J1617" t="s">
        <v>10701</v>
      </c>
      <c r="K1617" t="str">
        <f>VLOOKUP(DataMiner[[#This Row],[CodeIATA]],Geopositionnement[],5,FALSE)</f>
        <v>38.606925</v>
      </c>
      <c r="L1617" t="str">
        <f>VLOOKUP(DataMiner[[#This Row],[CodeIATA]],Geopositionnement[],6,FALSE)</f>
        <v>39.291417</v>
      </c>
    </row>
    <row r="1618" spans="1:12" x14ac:dyDescent="0.25">
      <c r="A1618" t="s">
        <v>5061</v>
      </c>
      <c r="B1618" t="s">
        <v>5062</v>
      </c>
      <c r="C1618" t="s">
        <v>4515</v>
      </c>
      <c r="D1618" t="s">
        <v>5063</v>
      </c>
      <c r="E1618" t="s">
        <v>4303</v>
      </c>
      <c r="F1618" t="s">
        <v>5064</v>
      </c>
      <c r="G1618">
        <v>6</v>
      </c>
      <c r="H1618" s="1">
        <v>4060412520</v>
      </c>
      <c r="I1618" t="s">
        <v>4305</v>
      </c>
      <c r="J1618" t="s">
        <v>4306</v>
      </c>
      <c r="K1618" t="str">
        <f>VLOOKUP(DataMiner[[#This Row],[CodeIATA]],Geopositionnement[],5,FALSE)</f>
        <v>38.036997</v>
      </c>
      <c r="L1618" t="str">
        <f>VLOOKUP(DataMiner[[#This Row],[CodeIATA]],Geopositionnement[],6,FALSE)</f>
        <v>-87.532364</v>
      </c>
    </row>
    <row r="1619" spans="1:12" x14ac:dyDescent="0.25">
      <c r="A1619" t="s">
        <v>9212</v>
      </c>
      <c r="B1619" t="s">
        <v>9213</v>
      </c>
      <c r="D1619" t="s">
        <v>9213</v>
      </c>
      <c r="E1619" t="s">
        <v>9208</v>
      </c>
      <c r="F1619" t="s">
        <v>9214</v>
      </c>
      <c r="G1619">
        <v>2</v>
      </c>
      <c r="H1619" s="1">
        <v>4062638794</v>
      </c>
      <c r="I1619" t="s">
        <v>9210</v>
      </c>
      <c r="J1619" t="s">
        <v>9211</v>
      </c>
      <c r="K1619" t="str">
        <f>VLOOKUP(DataMiner[[#This Row],[CodeIATA]],Geopositionnement[],5,FALSE)</f>
        <v>-16.444378</v>
      </c>
      <c r="L1619" t="str">
        <f>VLOOKUP(DataMiner[[#This Row],[CodeIATA]],Geopositionnement[],6,FALSE)</f>
        <v>-151.751286</v>
      </c>
    </row>
    <row r="1620" spans="1:12" x14ac:dyDescent="0.25">
      <c r="A1620" t="s">
        <v>5053</v>
      </c>
      <c r="B1620" t="s">
        <v>5054</v>
      </c>
      <c r="C1620" t="s">
        <v>1557</v>
      </c>
      <c r="D1620" t="s">
        <v>5055</v>
      </c>
      <c r="E1620" t="s">
        <v>4303</v>
      </c>
      <c r="F1620" t="s">
        <v>5056</v>
      </c>
      <c r="G1620">
        <v>7</v>
      </c>
      <c r="H1620" s="1">
        <v>4064600787</v>
      </c>
      <c r="I1620" t="s">
        <v>4305</v>
      </c>
      <c r="J1620" t="s">
        <v>4306</v>
      </c>
      <c r="K1620" t="str">
        <f>VLOOKUP(DataMiner[[#This Row],[CodeIATA]],Geopositionnement[],5,FALSE)</f>
        <v>48.310472</v>
      </c>
      <c r="L1620" t="str">
        <f>VLOOKUP(DataMiner[[#This Row],[CodeIATA]],Geopositionnement[],6,FALSE)</f>
        <v>-114.256</v>
      </c>
    </row>
    <row r="1621" spans="1:12" x14ac:dyDescent="0.25">
      <c r="A1621" t="s">
        <v>1829</v>
      </c>
      <c r="B1621" t="s">
        <v>1830</v>
      </c>
      <c r="D1621" t="s">
        <v>1831</v>
      </c>
      <c r="E1621" t="s">
        <v>1832</v>
      </c>
      <c r="F1621" t="s">
        <v>1833</v>
      </c>
      <c r="G1621">
        <v>9</v>
      </c>
      <c r="H1621" s="1">
        <v>4065822939</v>
      </c>
      <c r="I1621" t="s">
        <v>1834</v>
      </c>
      <c r="J1621" t="s">
        <v>1835</v>
      </c>
      <c r="K1621" t="str">
        <f>VLOOKUP(DataMiner[[#This Row],[CodeIATA]],Geopositionnement[],5,FALSE)</f>
        <v>12.353194</v>
      </c>
      <c r="L1621" t="str">
        <f>VLOOKUP(DataMiner[[#This Row],[CodeIATA]],Geopositionnement[],6,FALSE)</f>
        <v>-1.512417</v>
      </c>
    </row>
    <row r="1622" spans="1:12" x14ac:dyDescent="0.25">
      <c r="A1622" t="s">
        <v>9051</v>
      </c>
      <c r="B1622" t="s">
        <v>9052</v>
      </c>
      <c r="D1622" t="s">
        <v>9053</v>
      </c>
      <c r="E1622" t="s">
        <v>8991</v>
      </c>
      <c r="F1622" t="s">
        <v>9054</v>
      </c>
      <c r="G1622">
        <v>6</v>
      </c>
      <c r="H1622" s="1">
        <v>4066292077</v>
      </c>
      <c r="I1622" t="s">
        <v>8993</v>
      </c>
      <c r="J1622" t="s">
        <v>8994</v>
      </c>
      <c r="K1622" t="str">
        <f>VLOOKUP(DataMiner[[#This Row],[CodeIATA]],Geopositionnement[],5,FALSE)</f>
        <v>13.157064</v>
      </c>
      <c r="L1622" t="str">
        <f>VLOOKUP(DataMiner[[#This Row],[CodeIATA]],Geopositionnement[],6,FALSE)</f>
        <v>123.746247</v>
      </c>
    </row>
    <row r="1623" spans="1:12" x14ac:dyDescent="0.25">
      <c r="A1623" t="s">
        <v>659</v>
      </c>
      <c r="B1623" t="s">
        <v>660</v>
      </c>
      <c r="D1623" t="s">
        <v>661</v>
      </c>
      <c r="E1623" t="s">
        <v>620</v>
      </c>
      <c r="F1623" t="s">
        <v>662</v>
      </c>
      <c r="G1623">
        <v>8</v>
      </c>
      <c r="H1623" s="1">
        <v>4067774918</v>
      </c>
      <c r="I1623" t="s">
        <v>622</v>
      </c>
      <c r="J1623" t="s">
        <v>623</v>
      </c>
      <c r="K1623" t="str">
        <f>VLOOKUP(DataMiner[[#This Row],[CodeIATA]],Geopositionnement[],5,FALSE)</f>
        <v>-24.855978</v>
      </c>
      <c r="L1623" t="str">
        <f>VLOOKUP(DataMiner[[#This Row],[CodeIATA]],Geopositionnement[],6,FALSE)</f>
        <v>-65.486169</v>
      </c>
    </row>
    <row r="1624" spans="1:12" x14ac:dyDescent="0.25">
      <c r="A1624" t="s">
        <v>11032</v>
      </c>
      <c r="B1624" t="s">
        <v>11033</v>
      </c>
      <c r="D1624" t="s">
        <v>11034</v>
      </c>
      <c r="E1624" t="s">
        <v>11035</v>
      </c>
      <c r="F1624" t="s">
        <v>11036</v>
      </c>
      <c r="G1624">
        <v>9</v>
      </c>
      <c r="H1624" s="1">
        <v>4070213095</v>
      </c>
      <c r="I1624" t="s">
        <v>11037</v>
      </c>
      <c r="J1624" t="s">
        <v>11038</v>
      </c>
      <c r="K1624" t="str">
        <f>VLOOKUP(DataMiner[[#This Row],[CodeIATA]],Geopositionnement[],5,FALSE)</f>
        <v>12.829542</v>
      </c>
      <c r="L1624" t="str">
        <f>VLOOKUP(DataMiner[[#This Row],[CodeIATA]],Geopositionnement[],6,FALSE)</f>
        <v>45.028792</v>
      </c>
    </row>
    <row r="1625" spans="1:12" x14ac:dyDescent="0.25">
      <c r="A1625" t="s">
        <v>10631</v>
      </c>
      <c r="B1625" t="s">
        <v>10632</v>
      </c>
      <c r="D1625" t="s">
        <v>10633</v>
      </c>
      <c r="E1625" t="s">
        <v>10634</v>
      </c>
      <c r="F1625" t="s">
        <v>10635</v>
      </c>
      <c r="G1625">
        <v>8</v>
      </c>
      <c r="H1625" s="1">
        <v>4075455737</v>
      </c>
      <c r="I1625" t="s">
        <v>10636</v>
      </c>
      <c r="J1625" t="s">
        <v>10637</v>
      </c>
      <c r="K1625" t="str">
        <f>VLOOKUP(DataMiner[[#This Row],[CodeIATA]],Geopositionnement[],5,FALSE)</f>
        <v>6.165611</v>
      </c>
      <c r="L1625" t="str">
        <f>VLOOKUP(DataMiner[[#This Row],[CodeIATA]],Geopositionnement[],6,FALSE)</f>
        <v>1.254511</v>
      </c>
    </row>
    <row r="1626" spans="1:12" x14ac:dyDescent="0.25">
      <c r="A1626" t="s">
        <v>5049</v>
      </c>
      <c r="B1626" t="s">
        <v>5050</v>
      </c>
      <c r="C1626" t="s">
        <v>1566</v>
      </c>
      <c r="D1626" t="s">
        <v>5051</v>
      </c>
      <c r="E1626" t="s">
        <v>4303</v>
      </c>
      <c r="F1626" t="s">
        <v>5052</v>
      </c>
      <c r="G1626">
        <v>7</v>
      </c>
      <c r="H1626" s="1">
        <v>4077219170</v>
      </c>
      <c r="I1626" t="s">
        <v>4305</v>
      </c>
      <c r="J1626" t="s">
        <v>4306</v>
      </c>
      <c r="K1626" t="str">
        <f>VLOOKUP(DataMiner[[#This Row],[CodeIATA]],Geopositionnement[],5,FALSE)</f>
        <v>32.3006389</v>
      </c>
      <c r="L1626" t="str">
        <f>VLOOKUP(DataMiner[[#This Row],[CodeIATA]],Geopositionnement[],6,FALSE)</f>
        <v>-86.3939722</v>
      </c>
    </row>
    <row r="1627" spans="1:12" x14ac:dyDescent="0.25">
      <c r="A1627" t="s">
        <v>10094</v>
      </c>
      <c r="B1627" t="s">
        <v>10095</v>
      </c>
      <c r="D1627" t="s">
        <v>10096</v>
      </c>
      <c r="E1627" t="s">
        <v>10097</v>
      </c>
      <c r="F1627" t="s">
        <v>10098</v>
      </c>
      <c r="G1627">
        <v>6</v>
      </c>
      <c r="H1627" s="1">
        <v>4080498089</v>
      </c>
      <c r="I1627" t="s">
        <v>10099</v>
      </c>
      <c r="J1627" t="s">
        <v>10100</v>
      </c>
      <c r="K1627" t="str">
        <f>VLOOKUP(DataMiner[[#This Row],[CodeIATA]],Geopositionnement[],5,FALSE)</f>
        <v>17.311194</v>
      </c>
      <c r="L1627" t="str">
        <f>VLOOKUP(DataMiner[[#This Row],[CodeIATA]],Geopositionnement[],6,FALSE)</f>
        <v>-62.718667</v>
      </c>
    </row>
    <row r="1628" spans="1:12" x14ac:dyDescent="0.25">
      <c r="A1628" t="s">
        <v>8614</v>
      </c>
      <c r="B1628" t="s">
        <v>8615</v>
      </c>
      <c r="D1628" t="s">
        <v>8616</v>
      </c>
      <c r="E1628" t="s">
        <v>8617</v>
      </c>
      <c r="F1628" t="s">
        <v>8618</v>
      </c>
      <c r="G1628">
        <v>9</v>
      </c>
      <c r="H1628" s="1">
        <v>4082637398</v>
      </c>
      <c r="I1628" t="s">
        <v>8619</v>
      </c>
      <c r="J1628" t="s">
        <v>8620</v>
      </c>
      <c r="K1628" t="str">
        <f>VLOOKUP(DataMiner[[#This Row],[CodeIATA]],Geopositionnement[],5,FALSE)</f>
        <v>-22.014553</v>
      </c>
      <c r="L1628" t="str">
        <f>VLOOKUP(DataMiner[[#This Row],[CodeIATA]],Geopositionnement[],6,FALSE)</f>
        <v>166.212972</v>
      </c>
    </row>
    <row r="1629" spans="1:12" x14ac:dyDescent="0.25">
      <c r="A1629" t="s">
        <v>8369</v>
      </c>
      <c r="B1629" t="s">
        <v>8370</v>
      </c>
      <c r="D1629" t="s">
        <v>8371</v>
      </c>
      <c r="E1629" t="s">
        <v>8372</v>
      </c>
      <c r="F1629" t="s">
        <v>8373</v>
      </c>
      <c r="G1629">
        <v>6</v>
      </c>
      <c r="H1629" s="1">
        <v>4082782172</v>
      </c>
      <c r="I1629" t="s">
        <v>8374</v>
      </c>
      <c r="J1629" t="s">
        <v>8375</v>
      </c>
      <c r="K1629" t="str">
        <f>VLOOKUP(DataMiner[[#This Row],[CodeIATA]],Geopositionnement[],5,FALSE)</f>
        <v>42.359392</v>
      </c>
      <c r="L1629" t="str">
        <f>VLOOKUP(DataMiner[[#This Row],[CodeIATA]],Geopositionnement[],6,FALSE)</f>
        <v>19.251894</v>
      </c>
    </row>
    <row r="1630" spans="1:12" x14ac:dyDescent="0.25">
      <c r="A1630" t="s">
        <v>8369</v>
      </c>
      <c r="B1630" t="s">
        <v>8370</v>
      </c>
      <c r="D1630" t="s">
        <v>8371</v>
      </c>
      <c r="E1630" t="s">
        <v>8372</v>
      </c>
      <c r="F1630" t="s">
        <v>8373</v>
      </c>
      <c r="G1630">
        <v>6</v>
      </c>
      <c r="H1630" s="1">
        <v>4082782172</v>
      </c>
      <c r="I1630" t="s">
        <v>8374</v>
      </c>
      <c r="J1630" t="s">
        <v>8375</v>
      </c>
      <c r="K1630" t="str">
        <f>VLOOKUP(DataMiner[[#This Row],[CodeIATA]],Geopositionnement[],5,FALSE)</f>
        <v>42.359392</v>
      </c>
      <c r="L1630" t="str">
        <f>VLOOKUP(DataMiner[[#This Row],[CodeIATA]],Geopositionnement[],6,FALSE)</f>
        <v>19.251894</v>
      </c>
    </row>
    <row r="1631" spans="1:12" x14ac:dyDescent="0.25">
      <c r="A1631" t="s">
        <v>3126</v>
      </c>
      <c r="B1631" t="s">
        <v>3127</v>
      </c>
      <c r="D1631" t="s">
        <v>3128</v>
      </c>
      <c r="E1631" t="s">
        <v>2916</v>
      </c>
      <c r="F1631" t="s">
        <v>3129</v>
      </c>
      <c r="G1631">
        <v>6</v>
      </c>
      <c r="H1631" s="1">
        <v>4083094951</v>
      </c>
      <c r="I1631" t="s">
        <v>2918</v>
      </c>
      <c r="J1631" t="s">
        <v>2919</v>
      </c>
      <c r="K1631" t="str">
        <f>VLOOKUP(DataMiner[[#This Row],[CodeIATA]],Geopositionnement[],5,FALSE)</f>
        <v>29.9342</v>
      </c>
      <c r="L1631" t="str">
        <f>VLOOKUP(DataMiner[[#This Row],[CodeIATA]],Geopositionnement[],6,FALSE)</f>
        <v>122.362</v>
      </c>
    </row>
    <row r="1632" spans="1:12" x14ac:dyDescent="0.25">
      <c r="A1632" t="s">
        <v>6158</v>
      </c>
      <c r="B1632" t="s">
        <v>6159</v>
      </c>
      <c r="D1632" t="s">
        <v>6160</v>
      </c>
      <c r="E1632" t="s">
        <v>6068</v>
      </c>
      <c r="F1632" t="s">
        <v>6161</v>
      </c>
      <c r="G1632">
        <v>9</v>
      </c>
      <c r="H1632" s="1">
        <v>4083897749</v>
      </c>
      <c r="I1632" t="s">
        <v>6070</v>
      </c>
      <c r="J1632" t="s">
        <v>6071</v>
      </c>
      <c r="K1632" t="str">
        <f>VLOOKUP(DataMiner[[#This Row],[CodeIATA]],Geopositionnement[],5,FALSE)</f>
        <v>45.362944</v>
      </c>
      <c r="L1632" t="str">
        <f>VLOOKUP(DataMiner[[#This Row],[CodeIATA]],Geopositionnement[],6,FALSE)</f>
        <v>5.329375</v>
      </c>
    </row>
    <row r="1633" spans="1:12" x14ac:dyDescent="0.25">
      <c r="A1633" t="s">
        <v>1996</v>
      </c>
      <c r="B1633" t="s">
        <v>1997</v>
      </c>
      <c r="C1633" t="s">
        <v>1909</v>
      </c>
      <c r="D1633" t="s">
        <v>1998</v>
      </c>
      <c r="E1633" t="s">
        <v>1903</v>
      </c>
      <c r="F1633" t="s">
        <v>1999</v>
      </c>
      <c r="G1633">
        <v>10</v>
      </c>
      <c r="H1633" s="1">
        <v>4089409582</v>
      </c>
      <c r="I1633" t="s">
        <v>1905</v>
      </c>
      <c r="J1633" t="s">
        <v>1906</v>
      </c>
      <c r="K1633" t="str">
        <f>VLOOKUP(DataMiner[[#This Row],[CodeIATA]],Geopositionnement[],5,FALSE)</f>
        <v>53.889444</v>
      </c>
      <c r="L1633" t="str">
        <f>VLOOKUP(DataMiner[[#This Row],[CodeIATA]],Geopositionnement[],6,FALSE)</f>
        <v>-122.678889</v>
      </c>
    </row>
    <row r="1634" spans="1:12" x14ac:dyDescent="0.25">
      <c r="A1634" t="s">
        <v>10758</v>
      </c>
      <c r="B1634" t="s">
        <v>10759</v>
      </c>
      <c r="D1634" t="s">
        <v>10760</v>
      </c>
      <c r="E1634" t="s">
        <v>10698</v>
      </c>
      <c r="F1634" t="s">
        <v>10761</v>
      </c>
      <c r="G1634">
        <v>10</v>
      </c>
      <c r="H1634" s="1">
        <v>4090739697</v>
      </c>
      <c r="I1634" t="s">
        <v>10700</v>
      </c>
      <c r="J1634" t="s">
        <v>10701</v>
      </c>
      <c r="K1634" t="str">
        <f>VLOOKUP(DataMiner[[#This Row],[CodeIATA]],Geopositionnement[],5,FALSE)</f>
        <v>38.435347</v>
      </c>
      <c r="L1634" t="str">
        <f>VLOOKUP(DataMiner[[#This Row],[CodeIATA]],Geopositionnement[],6,FALSE)</f>
        <v>38.091006</v>
      </c>
    </row>
    <row r="1635" spans="1:12" x14ac:dyDescent="0.25">
      <c r="A1635" t="s">
        <v>8225</v>
      </c>
      <c r="B1635" t="s">
        <v>8226</v>
      </c>
      <c r="D1635" t="s">
        <v>8227</v>
      </c>
      <c r="E1635" t="s">
        <v>8133</v>
      </c>
      <c r="F1635" t="s">
        <v>8228</v>
      </c>
      <c r="G1635">
        <v>7</v>
      </c>
      <c r="H1635" s="1">
        <v>4094533130</v>
      </c>
      <c r="I1635" t="s">
        <v>8135</v>
      </c>
      <c r="J1635" t="s">
        <v>8136</v>
      </c>
      <c r="K1635" t="str">
        <f>VLOOKUP(DataMiner[[#This Row],[CodeIATA]],Geopositionnement[],5,FALSE)</f>
        <v>22.29645</v>
      </c>
      <c r="L1635" t="str">
        <f>VLOOKUP(DataMiner[[#This Row],[CodeIATA]],Geopositionnement[],6,FALSE)</f>
        <v>-97.865931</v>
      </c>
    </row>
    <row r="1636" spans="1:12" x14ac:dyDescent="0.25">
      <c r="A1636" t="s">
        <v>8244</v>
      </c>
      <c r="B1636" t="s">
        <v>8245</v>
      </c>
      <c r="D1636" t="s">
        <v>8246</v>
      </c>
      <c r="E1636" t="s">
        <v>8133</v>
      </c>
      <c r="F1636" t="s">
        <v>8247</v>
      </c>
      <c r="G1636">
        <v>7</v>
      </c>
      <c r="H1636" s="1">
        <v>4095718413</v>
      </c>
      <c r="I1636" t="s">
        <v>8135</v>
      </c>
      <c r="J1636" t="s">
        <v>8136</v>
      </c>
      <c r="K1636" t="str">
        <f>VLOOKUP(DataMiner[[#This Row],[CodeIATA]],Geopositionnement[],5,FALSE)</f>
        <v>25.568278</v>
      </c>
      <c r="L1636" t="str">
        <f>VLOOKUP(DataMiner[[#This Row],[CodeIATA]],Geopositionnement[],6,FALSE)</f>
        <v>-103.410583</v>
      </c>
    </row>
    <row r="1637" spans="1:12" x14ac:dyDescent="0.25">
      <c r="A1637" t="s">
        <v>151</v>
      </c>
      <c r="B1637" t="s">
        <v>152</v>
      </c>
      <c r="D1637" t="s">
        <v>153</v>
      </c>
      <c r="E1637" t="s">
        <v>139</v>
      </c>
      <c r="F1637" t="s">
        <v>154</v>
      </c>
      <c r="G1637">
        <v>8</v>
      </c>
      <c r="H1637" s="1">
        <v>4095857142</v>
      </c>
      <c r="I1637" t="s">
        <v>141</v>
      </c>
      <c r="J1637" t="s">
        <v>142</v>
      </c>
      <c r="K1637" t="str">
        <f>VLOOKUP(DataMiner[[#This Row],[CodeIATA]],Geopositionnement[],5,FALSE)</f>
        <v>31.672972</v>
      </c>
      <c r="L1637" t="str">
        <f>VLOOKUP(DataMiner[[#This Row],[CodeIATA]],Geopositionnement[],6,FALSE)</f>
        <v>6.140444</v>
      </c>
    </row>
    <row r="1638" spans="1:12" x14ac:dyDescent="0.25">
      <c r="A1638" t="s">
        <v>2000</v>
      </c>
      <c r="B1638" t="s">
        <v>2001</v>
      </c>
      <c r="C1638" t="s">
        <v>1917</v>
      </c>
      <c r="D1638" t="s">
        <v>2002</v>
      </c>
      <c r="E1638" t="s">
        <v>1903</v>
      </c>
      <c r="F1638" t="s">
        <v>2003</v>
      </c>
      <c r="G1638">
        <v>4</v>
      </c>
      <c r="H1638" s="1">
        <v>4099654455</v>
      </c>
      <c r="I1638" t="s">
        <v>1905</v>
      </c>
      <c r="J1638" t="s">
        <v>1906</v>
      </c>
      <c r="K1638" t="str">
        <f>VLOOKUP(DataMiner[[#This Row],[CodeIATA]],Geopositionnement[],5,FALSE)</f>
        <v>55.179722</v>
      </c>
      <c r="L1638" t="str">
        <f>VLOOKUP(DataMiner[[#This Row],[CodeIATA]],Geopositionnement[],6,FALSE)</f>
        <v>-118.885</v>
      </c>
    </row>
    <row r="1639" spans="1:12" x14ac:dyDescent="0.25">
      <c r="A1639" t="s">
        <v>7907</v>
      </c>
      <c r="B1639" t="s">
        <v>7908</v>
      </c>
      <c r="D1639" t="s">
        <v>7909</v>
      </c>
      <c r="E1639" t="s">
        <v>7883</v>
      </c>
      <c r="F1639" t="s">
        <v>7910</v>
      </c>
      <c r="G1639">
        <v>8</v>
      </c>
      <c r="H1639" s="1">
        <v>4101675660</v>
      </c>
      <c r="I1639" t="s">
        <v>7885</v>
      </c>
      <c r="J1639" t="s">
        <v>7886</v>
      </c>
      <c r="K1639" t="str">
        <f>VLOOKUP(DataMiner[[#This Row],[CodeIATA]],Geopositionnement[],5,FALSE)</f>
        <v>5.382639</v>
      </c>
      <c r="L1639" t="str">
        <f>VLOOKUP(DataMiner[[#This Row],[CodeIATA]],Geopositionnement[],6,FALSE)</f>
        <v>103.10336</v>
      </c>
    </row>
    <row r="1640" spans="1:12" x14ac:dyDescent="0.25">
      <c r="A1640" t="s">
        <v>1203</v>
      </c>
      <c r="B1640" t="s">
        <v>1204</v>
      </c>
      <c r="D1640" t="s">
        <v>1205</v>
      </c>
      <c r="E1640" t="s">
        <v>1183</v>
      </c>
      <c r="F1640" t="s">
        <v>1206</v>
      </c>
      <c r="G1640">
        <v>7</v>
      </c>
      <c r="H1640" s="1">
        <v>4101794472</v>
      </c>
      <c r="I1640" t="s">
        <v>1185</v>
      </c>
      <c r="J1640" t="s">
        <v>1186</v>
      </c>
      <c r="K1640" t="str">
        <f>VLOOKUP(DataMiner[[#This Row],[CodeIATA]],Geopositionnement[],5,FALSE)</f>
        <v>46.642514</v>
      </c>
      <c r="L1640" t="str">
        <f>VLOOKUP(DataMiner[[#This Row],[CodeIATA]],Geopositionnement[],6,FALSE)</f>
        <v>14.337739</v>
      </c>
    </row>
    <row r="1641" spans="1:12" x14ac:dyDescent="0.25">
      <c r="A1641" t="s">
        <v>6162</v>
      </c>
      <c r="B1641" t="s">
        <v>6163</v>
      </c>
      <c r="D1641" t="s">
        <v>6164</v>
      </c>
      <c r="E1641" t="s">
        <v>6068</v>
      </c>
      <c r="F1641" t="s">
        <v>6165</v>
      </c>
      <c r="G1641">
        <v>6</v>
      </c>
      <c r="H1641" s="1">
        <v>4102280643</v>
      </c>
      <c r="I1641" t="s">
        <v>6070</v>
      </c>
      <c r="J1641" t="s">
        <v>6071</v>
      </c>
      <c r="K1641" t="str">
        <f>VLOOKUP(DataMiner[[#This Row],[CodeIATA]],Geopositionnement[],5,FALSE)</f>
        <v>45.862778</v>
      </c>
      <c r="L1641" t="str">
        <f>VLOOKUP(DataMiner[[#This Row],[CodeIATA]],Geopositionnement[],6,FALSE)</f>
        <v>1.179444</v>
      </c>
    </row>
    <row r="1642" spans="1:12" x14ac:dyDescent="0.25">
      <c r="A1642" t="s">
        <v>7318</v>
      </c>
      <c r="B1642" t="s">
        <v>7319</v>
      </c>
      <c r="D1642" t="s">
        <v>7320</v>
      </c>
      <c r="E1642" t="s">
        <v>7211</v>
      </c>
      <c r="F1642" t="s">
        <v>7321</v>
      </c>
      <c r="G1642">
        <v>6</v>
      </c>
      <c r="H1642" s="1">
        <v>4104375745</v>
      </c>
      <c r="I1642" t="s">
        <v>7213</v>
      </c>
      <c r="J1642" t="s">
        <v>7214</v>
      </c>
      <c r="K1642" t="e">
        <f>VLOOKUP(DataMiner[[#This Row],[CodeIATA]],Geopositionnement[],5,FALSE)</f>
        <v>#N/A</v>
      </c>
      <c r="L1642" t="e">
        <f>VLOOKUP(DataMiner[[#This Row],[CodeIATA]],Geopositionnement[],6,FALSE)</f>
        <v>#N/A</v>
      </c>
    </row>
    <row r="1643" spans="1:12" x14ac:dyDescent="0.25">
      <c r="A1643" t="s">
        <v>6655</v>
      </c>
      <c r="B1643" t="s">
        <v>6656</v>
      </c>
      <c r="D1643" t="s">
        <v>6657</v>
      </c>
      <c r="E1643" t="s">
        <v>6658</v>
      </c>
      <c r="F1643" t="s">
        <v>6659</v>
      </c>
      <c r="G1643">
        <v>6</v>
      </c>
      <c r="H1643" s="1">
        <v>4105943676</v>
      </c>
      <c r="I1643" t="s">
        <v>6660</v>
      </c>
      <c r="J1643" t="s">
        <v>6661</v>
      </c>
      <c r="K1643" t="str">
        <f>VLOOKUP(DataMiner[[#This Row],[CodeIATA]],Geopositionnement[],5,FALSE)</f>
        <v>21.773625</v>
      </c>
      <c r="L1643" t="str">
        <f>VLOOKUP(DataMiner[[#This Row],[CodeIATA]],Geopositionnement[],6,FALSE)</f>
        <v>-72.265886</v>
      </c>
    </row>
    <row r="1644" spans="1:12" x14ac:dyDescent="0.25">
      <c r="A1644" t="s">
        <v>3246</v>
      </c>
      <c r="B1644" t="s">
        <v>3247</v>
      </c>
      <c r="D1644" t="s">
        <v>3248</v>
      </c>
      <c r="E1644" t="s">
        <v>2916</v>
      </c>
      <c r="F1644" t="s">
        <v>3249</v>
      </c>
      <c r="G1644">
        <v>6</v>
      </c>
      <c r="H1644" s="1">
        <v>4106609825</v>
      </c>
      <c r="I1644" t="s">
        <v>2918</v>
      </c>
      <c r="J1644" t="s">
        <v>2919</v>
      </c>
      <c r="K1644" t="str">
        <f>VLOOKUP(DataMiner[[#This Row],[CodeIATA]],Geopositionnement[],5,FALSE)</f>
        <v>39.85</v>
      </c>
      <c r="L1644" t="str">
        <f>VLOOKUP(DataMiner[[#This Row],[CodeIATA]],Geopositionnement[],6,FALSE)</f>
        <v>110.033</v>
      </c>
    </row>
    <row r="1645" spans="1:12" x14ac:dyDescent="0.25">
      <c r="A1645" t="s">
        <v>1858</v>
      </c>
      <c r="B1645" t="s">
        <v>1859</v>
      </c>
      <c r="D1645" t="s">
        <v>1860</v>
      </c>
      <c r="E1645" t="s">
        <v>1861</v>
      </c>
      <c r="F1645" t="s">
        <v>1862</v>
      </c>
      <c r="G1645">
        <v>6</v>
      </c>
      <c r="H1645" s="1">
        <v>4107789723</v>
      </c>
      <c r="I1645" t="s">
        <v>1863</v>
      </c>
      <c r="J1645" t="s">
        <v>1864</v>
      </c>
      <c r="K1645" t="str">
        <f>VLOOKUP(DataMiner[[#This Row],[CodeIATA]],Geopositionnement[],5,FALSE)</f>
        <v>6.357228</v>
      </c>
      <c r="L1645" t="str">
        <f>VLOOKUP(DataMiner[[#This Row],[CodeIATA]],Geopositionnement[],6,FALSE)</f>
        <v>2.384353</v>
      </c>
    </row>
    <row r="1646" spans="1:12" x14ac:dyDescent="0.25">
      <c r="A1646" t="s">
        <v>8699</v>
      </c>
      <c r="B1646" t="s">
        <v>8700</v>
      </c>
      <c r="D1646" t="s">
        <v>8701</v>
      </c>
      <c r="E1646" t="s">
        <v>8659</v>
      </c>
      <c r="F1646" t="s">
        <v>8702</v>
      </c>
      <c r="G1646">
        <v>2</v>
      </c>
      <c r="H1646" s="1">
        <v>4113113253</v>
      </c>
      <c r="I1646" t="s">
        <v>8661</v>
      </c>
      <c r="J1646" t="s">
        <v>8662</v>
      </c>
      <c r="K1646" t="e">
        <f>VLOOKUP(DataMiner[[#This Row],[CodeIATA]],Geopositionnement[],5,FALSE)</f>
        <v>#N/A</v>
      </c>
      <c r="L1646" t="e">
        <f>VLOOKUP(DataMiner[[#This Row],[CodeIATA]],Geopositionnement[],6,FALSE)</f>
        <v>#N/A</v>
      </c>
    </row>
    <row r="1647" spans="1:12" x14ac:dyDescent="0.25">
      <c r="A1647" t="s">
        <v>3238</v>
      </c>
      <c r="B1647" t="s">
        <v>3239</v>
      </c>
      <c r="D1647" t="s">
        <v>3240</v>
      </c>
      <c r="E1647" t="s">
        <v>2916</v>
      </c>
      <c r="F1647" t="s">
        <v>3241</v>
      </c>
      <c r="G1647">
        <v>9</v>
      </c>
      <c r="H1647" s="1">
        <v>4115946504</v>
      </c>
      <c r="I1647" t="s">
        <v>2918</v>
      </c>
      <c r="J1647" t="s">
        <v>2919</v>
      </c>
      <c r="K1647" t="str">
        <f>VLOOKUP(DataMiner[[#This Row],[CodeIATA]],Geopositionnement[],5,FALSE)</f>
        <v>21.5394</v>
      </c>
      <c r="L1647" t="str">
        <f>VLOOKUP(DataMiner[[#This Row],[CodeIATA]],Geopositionnement[],6,FALSE)</f>
        <v>109.294</v>
      </c>
    </row>
    <row r="1648" spans="1:12" x14ac:dyDescent="0.25">
      <c r="A1648" t="s">
        <v>7971</v>
      </c>
      <c r="B1648" t="s">
        <v>7972</v>
      </c>
      <c r="D1648" t="s">
        <v>7973</v>
      </c>
      <c r="E1648" t="s">
        <v>7883</v>
      </c>
      <c r="F1648" t="s">
        <v>7974</v>
      </c>
      <c r="G1648">
        <v>7</v>
      </c>
      <c r="H1648" s="1">
        <v>4117118413</v>
      </c>
      <c r="I1648" t="s">
        <v>7885</v>
      </c>
      <c r="J1648" t="s">
        <v>7886</v>
      </c>
      <c r="K1648" t="str">
        <f>VLOOKUP(DataMiner[[#This Row],[CodeIATA]],Geopositionnement[],5,FALSE)</f>
        <v>3.12385</v>
      </c>
      <c r="L1648" t="str">
        <f>VLOOKUP(DataMiner[[#This Row],[CodeIATA]],Geopositionnement[],6,FALSE)</f>
        <v>113.020472</v>
      </c>
    </row>
    <row r="1649" spans="1:12" x14ac:dyDescent="0.25">
      <c r="A1649" t="s">
        <v>1625</v>
      </c>
      <c r="B1649" t="s">
        <v>1626</v>
      </c>
      <c r="C1649" t="s">
        <v>1472</v>
      </c>
      <c r="D1649" t="s">
        <v>1627</v>
      </c>
      <c r="E1649" t="s">
        <v>1474</v>
      </c>
      <c r="F1649" t="s">
        <v>1628</v>
      </c>
      <c r="G1649">
        <v>3</v>
      </c>
      <c r="H1649" s="1">
        <v>4119116417</v>
      </c>
      <c r="I1649" t="s">
        <v>1476</v>
      </c>
      <c r="J1649" t="s">
        <v>1477</v>
      </c>
      <c r="K1649" t="str">
        <f>VLOOKUP(DataMiner[[#This Row],[CodeIATA]],Geopositionnement[],5,FALSE)</f>
        <v>-20.816567</v>
      </c>
      <c r="L1649" t="str">
        <f>VLOOKUP(DataMiner[[#This Row],[CodeIATA]],Geopositionnement[],6,FALSE)</f>
        <v>-49.406511</v>
      </c>
    </row>
    <row r="1650" spans="1:12" x14ac:dyDescent="0.25">
      <c r="A1650" t="s">
        <v>11017</v>
      </c>
      <c r="B1650" t="s">
        <v>11018</v>
      </c>
      <c r="D1650" t="s">
        <v>11019</v>
      </c>
      <c r="E1650" t="s">
        <v>10969</v>
      </c>
      <c r="F1650" t="s">
        <v>11020</v>
      </c>
      <c r="G1650">
        <v>7</v>
      </c>
      <c r="H1650" s="1">
        <v>4119442745</v>
      </c>
      <c r="I1650" t="s">
        <v>10971</v>
      </c>
      <c r="J1650" t="s">
        <v>10972</v>
      </c>
      <c r="K1650" t="str">
        <f>VLOOKUP(DataMiner[[#This Row],[CodeIATA]],Geopositionnement[],5,FALSE)</f>
        <v>16.401499</v>
      </c>
      <c r="L1650" t="str">
        <f>VLOOKUP(DataMiner[[#This Row],[CodeIATA]],Geopositionnement[],6,FALSE)</f>
        <v>107.702614</v>
      </c>
    </row>
    <row r="1651" spans="1:12" x14ac:dyDescent="0.25">
      <c r="A1651" t="s">
        <v>1337</v>
      </c>
      <c r="B1651" t="s">
        <v>1338</v>
      </c>
      <c r="D1651" t="s">
        <v>1339</v>
      </c>
      <c r="E1651" t="s">
        <v>1333</v>
      </c>
      <c r="F1651" t="s">
        <v>1340</v>
      </c>
      <c r="G1651">
        <v>10</v>
      </c>
      <c r="H1651" s="1">
        <v>4119636431</v>
      </c>
      <c r="I1651" t="s">
        <v>1335</v>
      </c>
      <c r="J1651" t="s">
        <v>1336</v>
      </c>
      <c r="K1651" t="str">
        <f>VLOOKUP(DataMiner[[#This Row],[CodeIATA]],Geopositionnement[],5,FALSE)</f>
        <v>50.637417</v>
      </c>
      <c r="L1651" t="str">
        <f>VLOOKUP(DataMiner[[#This Row],[CodeIATA]],Geopositionnement[],6,FALSE)</f>
        <v>5.443222</v>
      </c>
    </row>
    <row r="1652" spans="1:12" x14ac:dyDescent="0.25">
      <c r="A1652" t="s">
        <v>3472</v>
      </c>
      <c r="B1652" t="s">
        <v>3473</v>
      </c>
      <c r="D1652" t="s">
        <v>3474</v>
      </c>
      <c r="E1652" t="s">
        <v>2916</v>
      </c>
      <c r="F1652" t="s">
        <v>3475</v>
      </c>
      <c r="G1652">
        <v>8</v>
      </c>
      <c r="H1652" s="1">
        <v>4119879636</v>
      </c>
      <c r="I1652" t="s">
        <v>2918</v>
      </c>
      <c r="J1652" t="s">
        <v>2919</v>
      </c>
      <c r="K1652" t="e">
        <f>VLOOKUP(DataMiner[[#This Row],[CodeIATA]],Geopositionnement[],5,FALSE)</f>
        <v>#N/A</v>
      </c>
      <c r="L1652" t="e">
        <f>VLOOKUP(DataMiner[[#This Row],[CodeIATA]],Geopositionnement[],6,FALSE)</f>
        <v>#N/A</v>
      </c>
    </row>
    <row r="1653" spans="1:12" x14ac:dyDescent="0.25">
      <c r="A1653" t="s">
        <v>8240</v>
      </c>
      <c r="B1653" t="s">
        <v>8241</v>
      </c>
      <c r="D1653" t="s">
        <v>8242</v>
      </c>
      <c r="E1653" t="s">
        <v>8133</v>
      </c>
      <c r="F1653" t="s">
        <v>8243</v>
      </c>
      <c r="G1653">
        <v>7</v>
      </c>
      <c r="H1653" s="1">
        <v>4122076646</v>
      </c>
      <c r="I1653" t="s">
        <v>8135</v>
      </c>
      <c r="J1653" t="s">
        <v>8136</v>
      </c>
      <c r="K1653" t="str">
        <f>VLOOKUP(DataMiner[[#This Row],[CodeIATA]],Geopositionnement[],5,FALSE)</f>
        <v>32.630634</v>
      </c>
      <c r="L1653" t="str">
        <f>VLOOKUP(DataMiner[[#This Row],[CodeIATA]],Geopositionnement[],6,FALSE)</f>
        <v>-115.241637</v>
      </c>
    </row>
    <row r="1654" spans="1:12" x14ac:dyDescent="0.25">
      <c r="A1654" t="s">
        <v>3234</v>
      </c>
      <c r="B1654" t="s">
        <v>3235</v>
      </c>
      <c r="D1654" t="s">
        <v>3236</v>
      </c>
      <c r="E1654" t="s">
        <v>2916</v>
      </c>
      <c r="F1654" t="s">
        <v>3237</v>
      </c>
      <c r="G1654">
        <v>10</v>
      </c>
      <c r="H1654" s="1">
        <v>4124155333</v>
      </c>
      <c r="I1654" t="s">
        <v>2918</v>
      </c>
      <c r="J1654" t="s">
        <v>2919</v>
      </c>
      <c r="K1654" t="str">
        <f>VLOOKUP(DataMiner[[#This Row],[CodeIATA]],Geopositionnement[],5,FALSE)</f>
        <v>34.16</v>
      </c>
      <c r="L1654" t="str">
        <f>VLOOKUP(DataMiner[[#This Row],[CodeIATA]],Geopositionnement[],6,FALSE)</f>
        <v>117.11</v>
      </c>
    </row>
    <row r="1655" spans="1:12" x14ac:dyDescent="0.25">
      <c r="A1655" t="s">
        <v>2818</v>
      </c>
      <c r="B1655" t="s">
        <v>2819</v>
      </c>
      <c r="D1655" t="s">
        <v>2820</v>
      </c>
      <c r="E1655" t="s">
        <v>2814</v>
      </c>
      <c r="F1655" t="s">
        <v>2821</v>
      </c>
      <c r="G1655">
        <v>5</v>
      </c>
      <c r="H1655" s="1">
        <v>4124499532</v>
      </c>
      <c r="I1655" t="s">
        <v>2816</v>
      </c>
      <c r="J1655" t="s">
        <v>2817</v>
      </c>
      <c r="K1655" t="e">
        <f>VLOOKUP(DataMiner[[#This Row],[CodeIATA]],Geopositionnement[],5,FALSE)</f>
        <v>#N/A</v>
      </c>
      <c r="L1655" t="e">
        <f>VLOOKUP(DataMiner[[#This Row],[CodeIATA]],Geopositionnement[],6,FALSE)</f>
        <v>#N/A</v>
      </c>
    </row>
    <row r="1656" spans="1:12" x14ac:dyDescent="0.25">
      <c r="A1656" t="s">
        <v>8321</v>
      </c>
      <c r="B1656" t="s">
        <v>8322</v>
      </c>
      <c r="D1656" t="s">
        <v>8323</v>
      </c>
      <c r="E1656" t="s">
        <v>8317</v>
      </c>
      <c r="F1656" t="s">
        <v>8324</v>
      </c>
      <c r="G1656">
        <v>9</v>
      </c>
      <c r="H1656" s="1">
        <v>4125701993</v>
      </c>
      <c r="I1656" t="s">
        <v>8319</v>
      </c>
      <c r="J1656" t="s">
        <v>8320</v>
      </c>
      <c r="K1656" t="str">
        <f>VLOOKUP(DataMiner[[#This Row],[CodeIATA]],Geopositionnement[],5,FALSE)</f>
        <v>47.843056</v>
      </c>
      <c r="L1656" t="str">
        <f>VLOOKUP(DataMiner[[#This Row],[CodeIATA]],Geopositionnement[],6,FALSE)</f>
        <v>106.766639</v>
      </c>
    </row>
    <row r="1657" spans="1:12" x14ac:dyDescent="0.25">
      <c r="A1657" t="s">
        <v>1429</v>
      </c>
      <c r="B1657" t="s">
        <v>1430</v>
      </c>
      <c r="D1657" t="s">
        <v>1431</v>
      </c>
      <c r="E1657" t="s">
        <v>1432</v>
      </c>
      <c r="F1657" t="s">
        <v>1433</v>
      </c>
      <c r="G1657">
        <v>7</v>
      </c>
      <c r="H1657" s="1">
        <v>4127305058</v>
      </c>
      <c r="I1657" t="s">
        <v>1434</v>
      </c>
      <c r="J1657" t="s">
        <v>1435</v>
      </c>
      <c r="K1657" t="str">
        <f>VLOOKUP(DataMiner[[#This Row],[CodeIATA]],Geopositionnement[],5,FALSE)</f>
        <v>43.824583</v>
      </c>
      <c r="L1657" t="str">
        <f>VLOOKUP(DataMiner[[#This Row],[CodeIATA]],Geopositionnement[],6,FALSE)</f>
        <v>18.331467</v>
      </c>
    </row>
    <row r="1658" spans="1:12" x14ac:dyDescent="0.25">
      <c r="A1658" t="s">
        <v>655</v>
      </c>
      <c r="B1658" t="s">
        <v>656</v>
      </c>
      <c r="D1658" t="s">
        <v>657</v>
      </c>
      <c r="E1658" t="s">
        <v>620</v>
      </c>
      <c r="F1658" t="s">
        <v>658</v>
      </c>
      <c r="G1658">
        <v>8</v>
      </c>
      <c r="H1658" s="1">
        <v>4131233700</v>
      </c>
      <c r="I1658" t="s">
        <v>622</v>
      </c>
      <c r="J1658" t="s">
        <v>623</v>
      </c>
      <c r="K1658" t="str">
        <f>VLOOKUP(DataMiner[[#This Row],[CodeIATA]],Geopositionnement[],5,FALSE)</f>
        <v>-54.843278</v>
      </c>
      <c r="L1658" t="str">
        <f>VLOOKUP(DataMiner[[#This Row],[CodeIATA]],Geopositionnement[],6,FALSE)</f>
        <v>-68.29575</v>
      </c>
    </row>
    <row r="1659" spans="1:12" x14ac:dyDescent="0.25">
      <c r="A1659" t="s">
        <v>10375</v>
      </c>
      <c r="B1659" t="s">
        <v>10376</v>
      </c>
      <c r="D1659" t="s">
        <v>10377</v>
      </c>
      <c r="E1659" t="s">
        <v>10327</v>
      </c>
      <c r="F1659" t="s">
        <v>10378</v>
      </c>
      <c r="G1659">
        <v>4</v>
      </c>
      <c r="H1659" s="1">
        <v>4131686187</v>
      </c>
      <c r="I1659" t="s">
        <v>10329</v>
      </c>
      <c r="J1659" t="s">
        <v>10330</v>
      </c>
      <c r="K1659" t="str">
        <f>VLOOKUP(DataMiner[[#This Row],[CodeIATA]],Geopositionnement[],5,FALSE)</f>
        <v>56.2961</v>
      </c>
      <c r="L1659" t="str">
        <f>VLOOKUP(DataMiner[[#This Row],[CodeIATA]],Geopositionnement[],6,FALSE)</f>
        <v>12.8471</v>
      </c>
    </row>
    <row r="1660" spans="1:12" x14ac:dyDescent="0.25">
      <c r="A1660" t="s">
        <v>5093</v>
      </c>
      <c r="B1660" t="s">
        <v>5094</v>
      </c>
      <c r="C1660" t="s">
        <v>1571</v>
      </c>
      <c r="D1660" t="s">
        <v>5095</v>
      </c>
      <c r="E1660" t="s">
        <v>4303</v>
      </c>
      <c r="F1660" t="s">
        <v>5096</v>
      </c>
      <c r="G1660">
        <v>3</v>
      </c>
      <c r="H1660" s="1">
        <v>4134961904</v>
      </c>
      <c r="I1660" t="s">
        <v>4305</v>
      </c>
      <c r="J1660" t="s">
        <v>4306</v>
      </c>
      <c r="K1660" t="str">
        <f>VLOOKUP(DataMiner[[#This Row],[CodeIATA]],Geopositionnement[],5,FALSE)</f>
        <v>41.669336</v>
      </c>
      <c r="L1660" t="str">
        <f>VLOOKUP(DataMiner[[#This Row],[CodeIATA]],Geopositionnement[],6,FALSE)</f>
        <v>-70.280356</v>
      </c>
    </row>
    <row r="1661" spans="1:12" x14ac:dyDescent="0.25">
      <c r="A1661" t="s">
        <v>9843</v>
      </c>
      <c r="B1661" t="s">
        <v>9844</v>
      </c>
      <c r="D1661" t="s">
        <v>9845</v>
      </c>
      <c r="E1661" t="s">
        <v>9730</v>
      </c>
      <c r="F1661" t="s">
        <v>9846</v>
      </c>
      <c r="G1661">
        <v>10</v>
      </c>
      <c r="H1661" s="1">
        <v>4135445823</v>
      </c>
      <c r="I1661" t="s">
        <v>9732</v>
      </c>
      <c r="J1661" t="s">
        <v>9733</v>
      </c>
      <c r="K1661" t="str">
        <f>VLOOKUP(DataMiner[[#This Row],[CodeIATA]],Geopositionnement[],5,FALSE)</f>
        <v>44.225072</v>
      </c>
      <c r="L1661" t="str">
        <f>VLOOKUP(DataMiner[[#This Row],[CodeIATA]],Geopositionnement[],6,FALSE)</f>
        <v>43.081889</v>
      </c>
    </row>
    <row r="1662" spans="1:12" x14ac:dyDescent="0.25">
      <c r="A1662" t="s">
        <v>8046</v>
      </c>
      <c r="B1662" t="s">
        <v>8047</v>
      </c>
      <c r="D1662" t="s">
        <v>8048</v>
      </c>
      <c r="E1662" t="s">
        <v>8034</v>
      </c>
      <c r="F1662" t="s">
        <v>8049</v>
      </c>
      <c r="G1662">
        <v>10</v>
      </c>
      <c r="H1662" s="1">
        <v>4135465664</v>
      </c>
      <c r="I1662" t="s">
        <v>8036</v>
      </c>
      <c r="J1662" t="s">
        <v>8037</v>
      </c>
      <c r="K1662" t="str">
        <f>VLOOKUP(DataMiner[[#This Row],[CodeIATA]],Geopositionnement[],5,FALSE)</f>
        <v>35.726917</v>
      </c>
      <c r="L1662" t="str">
        <f>VLOOKUP(DataMiner[[#This Row],[CodeIATA]],Geopositionnement[],6,FALSE)</f>
        <v>-5.916889</v>
      </c>
    </row>
    <row r="1663" spans="1:12" x14ac:dyDescent="0.25">
      <c r="A1663" t="s">
        <v>5037</v>
      </c>
      <c r="B1663" t="s">
        <v>5038</v>
      </c>
      <c r="C1663" t="s">
        <v>4324</v>
      </c>
      <c r="D1663" t="s">
        <v>5039</v>
      </c>
      <c r="E1663" t="s">
        <v>4303</v>
      </c>
      <c r="F1663" t="s">
        <v>5040</v>
      </c>
      <c r="G1663">
        <v>7</v>
      </c>
      <c r="H1663" s="1">
        <v>4135837955</v>
      </c>
      <c r="I1663" t="s">
        <v>4305</v>
      </c>
      <c r="J1663" t="s">
        <v>4306</v>
      </c>
      <c r="K1663" t="str">
        <f>VLOOKUP(DataMiner[[#This Row],[CodeIATA]],Geopositionnement[],5,FALSE)</f>
        <v>39.642556</v>
      </c>
      <c r="L1663" t="str">
        <f>VLOOKUP(DataMiner[[#This Row],[CodeIATA]],Geopositionnement[],6,FALSE)</f>
        <v>-106.917694</v>
      </c>
    </row>
    <row r="1664" spans="1:12" x14ac:dyDescent="0.25">
      <c r="A1664" t="s">
        <v>8527</v>
      </c>
      <c r="B1664" t="s">
        <v>8528</v>
      </c>
      <c r="D1664" t="s">
        <v>8529</v>
      </c>
      <c r="E1664" t="s">
        <v>8483</v>
      </c>
      <c r="F1664" t="s">
        <v>8530</v>
      </c>
      <c r="G1664">
        <v>4</v>
      </c>
      <c r="H1664" s="1">
        <v>4138153944</v>
      </c>
      <c r="I1664" t="s">
        <v>8485</v>
      </c>
      <c r="J1664" t="s">
        <v>8486</v>
      </c>
      <c r="K1664" t="str">
        <f>VLOOKUP(DataMiner[[#This Row],[CodeIATA]],Geopositionnement[],5,FALSE)</f>
        <v>63.111781</v>
      </c>
      <c r="L1664" t="str">
        <f>VLOOKUP(DataMiner[[#This Row],[CodeIATA]],Geopositionnement[],6,FALSE)</f>
        <v>7.824522</v>
      </c>
    </row>
    <row r="1665" spans="1:12" x14ac:dyDescent="0.25">
      <c r="A1665" t="s">
        <v>10130</v>
      </c>
      <c r="B1665" t="s">
        <v>10131</v>
      </c>
      <c r="D1665" t="s">
        <v>10132</v>
      </c>
      <c r="E1665" t="s">
        <v>10126</v>
      </c>
      <c r="F1665" t="s">
        <v>10133</v>
      </c>
      <c r="G1665">
        <v>4</v>
      </c>
      <c r="H1665" s="1">
        <v>4138751169</v>
      </c>
      <c r="I1665" t="s">
        <v>10128</v>
      </c>
      <c r="J1665" t="s">
        <v>10129</v>
      </c>
      <c r="K1665" t="str">
        <f>VLOOKUP(DataMiner[[#This Row],[CodeIATA]],Geopositionnement[],5,FALSE)</f>
        <v>14.020228</v>
      </c>
      <c r="L1665" t="str">
        <f>VLOOKUP(DataMiner[[#This Row],[CodeIATA]],Geopositionnement[],6,FALSE)</f>
        <v>-60.992936</v>
      </c>
    </row>
    <row r="1666" spans="1:12" x14ac:dyDescent="0.25">
      <c r="A1666" t="s">
        <v>2987</v>
      </c>
      <c r="B1666" t="s">
        <v>2988</v>
      </c>
      <c r="D1666" t="s">
        <v>2989</v>
      </c>
      <c r="E1666" t="s">
        <v>2916</v>
      </c>
      <c r="F1666" t="s">
        <v>2990</v>
      </c>
      <c r="G1666">
        <v>5</v>
      </c>
      <c r="H1666" s="1">
        <v>4140440835</v>
      </c>
      <c r="I1666" t="s">
        <v>2918</v>
      </c>
      <c r="J1666" t="s">
        <v>2919</v>
      </c>
      <c r="K1666" t="str">
        <f>VLOOKUP(DataMiner[[#This Row],[CodeIATA]],Geopositionnement[],5,FALSE)</f>
        <v>30.3203</v>
      </c>
      <c r="L1666" t="str">
        <f>VLOOKUP(DataMiner[[#This Row],[CodeIATA]],Geopositionnement[],6,FALSE)</f>
        <v>109.485</v>
      </c>
    </row>
    <row r="1667" spans="1:12" x14ac:dyDescent="0.25">
      <c r="A1667" t="s">
        <v>8236</v>
      </c>
      <c r="B1667" t="s">
        <v>8237</v>
      </c>
      <c r="D1667" t="s">
        <v>8238</v>
      </c>
      <c r="E1667" t="s">
        <v>8133</v>
      </c>
      <c r="F1667" t="s">
        <v>8239</v>
      </c>
      <c r="G1667">
        <v>6</v>
      </c>
      <c r="H1667" s="1">
        <v>4141681222</v>
      </c>
      <c r="I1667" t="s">
        <v>8135</v>
      </c>
      <c r="J1667" t="s">
        <v>8136</v>
      </c>
      <c r="K1667" t="str">
        <f>VLOOKUP(DataMiner[[#This Row],[CodeIATA]],Geopositionnement[],5,FALSE)</f>
        <v>16.999906</v>
      </c>
      <c r="L1667" t="str">
        <f>VLOOKUP(DataMiner[[#This Row],[CodeIATA]],Geopositionnement[],6,FALSE)</f>
        <v>-96.726639</v>
      </c>
    </row>
    <row r="1668" spans="1:12" x14ac:dyDescent="0.25">
      <c r="A1668" t="s">
        <v>5033</v>
      </c>
      <c r="B1668" t="s">
        <v>5034</v>
      </c>
      <c r="C1668" t="s">
        <v>4870</v>
      </c>
      <c r="D1668" t="s">
        <v>5035</v>
      </c>
      <c r="E1668" t="s">
        <v>4303</v>
      </c>
      <c r="F1668" t="s">
        <v>5036</v>
      </c>
      <c r="G1668">
        <v>7</v>
      </c>
      <c r="H1668" s="1">
        <v>4143417106</v>
      </c>
      <c r="I1668" t="s">
        <v>4305</v>
      </c>
      <c r="J1668" t="s">
        <v>4306</v>
      </c>
      <c r="K1668" t="str">
        <f>VLOOKUP(DataMiner[[#This Row],[CodeIATA]],Geopositionnement[],5,FALSE)</f>
        <v>46.775842</v>
      </c>
      <c r="L1668" t="str">
        <f>VLOOKUP(DataMiner[[#This Row],[CodeIATA]],Geopositionnement[],6,FALSE)</f>
        <v>-100.757931</v>
      </c>
    </row>
    <row r="1669" spans="1:12" x14ac:dyDescent="0.25">
      <c r="A1669" t="s">
        <v>9943</v>
      </c>
      <c r="B1669" t="s">
        <v>9944</v>
      </c>
      <c r="D1669" t="s">
        <v>9945</v>
      </c>
      <c r="E1669" t="s">
        <v>9730</v>
      </c>
      <c r="F1669" t="s">
        <v>9946</v>
      </c>
      <c r="G1669">
        <v>10</v>
      </c>
      <c r="H1669" s="1">
        <v>4143625414</v>
      </c>
      <c r="I1669" t="s">
        <v>9732</v>
      </c>
      <c r="J1669" t="s">
        <v>9733</v>
      </c>
      <c r="K1669" t="str">
        <f>VLOOKUP(DataMiner[[#This Row],[CodeIATA]],Geopositionnement[],5,FALSE)</f>
        <v>62.09325</v>
      </c>
      <c r="L1669" t="str">
        <f>VLOOKUP(DataMiner[[#This Row],[CodeIATA]],Geopositionnement[],6,FALSE)</f>
        <v>129.770672</v>
      </c>
    </row>
    <row r="1670" spans="1:12" x14ac:dyDescent="0.25">
      <c r="A1670" t="s">
        <v>6308</v>
      </c>
      <c r="B1670" t="s">
        <v>6309</v>
      </c>
      <c r="D1670" t="s">
        <v>6310</v>
      </c>
      <c r="E1670" t="s">
        <v>6311</v>
      </c>
      <c r="F1670" t="s">
        <v>6312</v>
      </c>
      <c r="G1670">
        <v>10</v>
      </c>
      <c r="H1670" s="1">
        <v>4144182304</v>
      </c>
      <c r="I1670" t="s">
        <v>6313</v>
      </c>
      <c r="J1670" t="s">
        <v>6314</v>
      </c>
      <c r="K1670" t="str">
        <f>VLOOKUP(DataMiner[[#This Row],[CodeIATA]],Geopositionnement[],5,FALSE)</f>
        <v>13.337961</v>
      </c>
      <c r="L1670" t="str">
        <f>VLOOKUP(DataMiner[[#This Row],[CodeIATA]],Geopositionnement[],6,FALSE)</f>
        <v>-16.652206</v>
      </c>
    </row>
    <row r="1671" spans="1:12" x14ac:dyDescent="0.25">
      <c r="A1671" t="s">
        <v>8050</v>
      </c>
      <c r="B1671" t="s">
        <v>8051</v>
      </c>
      <c r="D1671" t="s">
        <v>8052</v>
      </c>
      <c r="E1671" t="s">
        <v>8034</v>
      </c>
      <c r="F1671" t="s">
        <v>8053</v>
      </c>
      <c r="G1671">
        <v>9</v>
      </c>
      <c r="H1671" s="1">
        <v>4144883104</v>
      </c>
      <c r="I1671" t="s">
        <v>8036</v>
      </c>
      <c r="J1671" t="s">
        <v>8037</v>
      </c>
      <c r="K1671" t="str">
        <f>VLOOKUP(DataMiner[[#This Row],[CodeIATA]],Geopositionnement[],5,FALSE)</f>
        <v>33.927261</v>
      </c>
      <c r="L1671" t="str">
        <f>VLOOKUP(DataMiner[[#This Row],[CodeIATA]],Geopositionnement[],6,FALSE)</f>
        <v>-4.977958</v>
      </c>
    </row>
    <row r="1672" spans="1:12" x14ac:dyDescent="0.25">
      <c r="A1672" t="s">
        <v>1385</v>
      </c>
      <c r="B1672" t="s">
        <v>1386</v>
      </c>
      <c r="D1672" t="s">
        <v>1387</v>
      </c>
      <c r="E1672" t="s">
        <v>1377</v>
      </c>
      <c r="F1672" t="s">
        <v>1388</v>
      </c>
      <c r="G1672">
        <v>8</v>
      </c>
      <c r="H1672" s="1">
        <v>4147279389</v>
      </c>
      <c r="I1672" t="s">
        <v>1379</v>
      </c>
      <c r="J1672" t="s">
        <v>1380</v>
      </c>
      <c r="K1672" t="str">
        <f>VLOOKUP(DataMiner[[#This Row],[CodeIATA]],Geopositionnement[],5,FALSE)</f>
        <v>-17.8</v>
      </c>
      <c r="L1672" t="str">
        <f>VLOOKUP(DataMiner[[#This Row],[CodeIATA]],Geopositionnement[],6,FALSE)</f>
        <v>-63.166667</v>
      </c>
    </row>
    <row r="1673" spans="1:12" x14ac:dyDescent="0.25">
      <c r="A1673" t="s">
        <v>6757</v>
      </c>
      <c r="B1673" t="s">
        <v>6758</v>
      </c>
      <c r="D1673" t="s">
        <v>6759</v>
      </c>
      <c r="E1673" t="s">
        <v>6665</v>
      </c>
      <c r="F1673" t="s">
        <v>6760</v>
      </c>
      <c r="G1673">
        <v>4</v>
      </c>
      <c r="H1673" s="1">
        <v>4148353257</v>
      </c>
      <c r="I1673" t="s">
        <v>6667</v>
      </c>
      <c r="J1673" t="s">
        <v>6668</v>
      </c>
      <c r="K1673" t="str">
        <f>VLOOKUP(DataMiner[[#This Row],[CodeIATA]],Geopositionnement[],5,FALSE)</f>
        <v>9.834508</v>
      </c>
      <c r="L1673" t="str">
        <f>VLOOKUP(DataMiner[[#This Row],[CodeIATA]],Geopositionnement[],6,FALSE)</f>
        <v>78.093378</v>
      </c>
    </row>
    <row r="1674" spans="1:12" x14ac:dyDescent="0.25">
      <c r="A1674" t="s">
        <v>319</v>
      </c>
      <c r="B1674" t="s">
        <v>320</v>
      </c>
      <c r="D1674" t="s">
        <v>321</v>
      </c>
      <c r="E1674" t="s">
        <v>270</v>
      </c>
      <c r="F1674" t="s">
        <v>322</v>
      </c>
      <c r="G1674">
        <v>8</v>
      </c>
      <c r="H1674" s="1">
        <v>4150329898</v>
      </c>
      <c r="I1674" t="s">
        <v>272</v>
      </c>
      <c r="J1674" t="s">
        <v>273</v>
      </c>
      <c r="K1674" t="e">
        <f>VLOOKUP(DataMiner[[#This Row],[CodeIATA]],Geopositionnement[],5,FALSE)</f>
        <v>#N/A</v>
      </c>
      <c r="L1674" t="e">
        <f>VLOOKUP(DataMiner[[#This Row],[CodeIATA]],Geopositionnement[],6,FALSE)</f>
        <v>#N/A</v>
      </c>
    </row>
    <row r="1675" spans="1:12" x14ac:dyDescent="0.25">
      <c r="A1675" t="s">
        <v>4178</v>
      </c>
      <c r="B1675" t="s">
        <v>4179</v>
      </c>
      <c r="D1675" t="s">
        <v>4180</v>
      </c>
      <c r="E1675" t="s">
        <v>4094</v>
      </c>
      <c r="F1675" t="s">
        <v>4181</v>
      </c>
      <c r="G1675">
        <v>2</v>
      </c>
      <c r="H1675" s="1">
        <v>4151038794</v>
      </c>
      <c r="I1675" t="s">
        <v>4096</v>
      </c>
      <c r="J1675" t="s">
        <v>4097</v>
      </c>
      <c r="K1675" t="e">
        <f>VLOOKUP(DataMiner[[#This Row],[CodeIATA]],Geopositionnement[],5,FALSE)</f>
        <v>#N/A</v>
      </c>
      <c r="L1675" t="e">
        <f>VLOOKUP(DataMiner[[#This Row],[CodeIATA]],Geopositionnement[],6,FALSE)</f>
        <v>#N/A</v>
      </c>
    </row>
    <row r="1676" spans="1:12" x14ac:dyDescent="0.25">
      <c r="A1676" t="s">
        <v>9301</v>
      </c>
      <c r="B1676" t="s">
        <v>9302</v>
      </c>
      <c r="D1676" t="s">
        <v>9303</v>
      </c>
      <c r="E1676" t="s">
        <v>9297</v>
      </c>
      <c r="F1676" t="s">
        <v>9304</v>
      </c>
      <c r="G1676">
        <v>10</v>
      </c>
      <c r="H1676" s="1">
        <v>4153692999</v>
      </c>
      <c r="I1676" t="s">
        <v>9299</v>
      </c>
      <c r="J1676" t="s">
        <v>9300</v>
      </c>
      <c r="K1676" t="str">
        <f>VLOOKUP(DataMiner[[#This Row],[CodeIATA]],Geopositionnement[],5,FALSE)</f>
        <v>18.494861</v>
      </c>
      <c r="L1676" t="str">
        <f>VLOOKUP(DataMiner[[#This Row],[CodeIATA]],Geopositionnement[],6,FALSE)</f>
        <v>-67.129444</v>
      </c>
    </row>
    <row r="1677" spans="1:12" x14ac:dyDescent="0.25">
      <c r="A1677" t="s">
        <v>8233</v>
      </c>
      <c r="B1677" t="s">
        <v>1375</v>
      </c>
      <c r="D1677" t="s">
        <v>8234</v>
      </c>
      <c r="E1677" t="s">
        <v>8133</v>
      </c>
      <c r="F1677" t="s">
        <v>8235</v>
      </c>
      <c r="G1677">
        <v>6</v>
      </c>
      <c r="H1677" s="1">
        <v>4156882737</v>
      </c>
      <c r="I1677" t="s">
        <v>8135</v>
      </c>
      <c r="J1677" t="s">
        <v>8136</v>
      </c>
      <c r="K1677" t="str">
        <f>VLOOKUP(DataMiner[[#This Row],[CodeIATA]],Geopositionnement[],5,FALSE)</f>
        <v>24.072694</v>
      </c>
      <c r="L1677" t="str">
        <f>VLOOKUP(DataMiner[[#This Row],[CodeIATA]],Geopositionnement[],6,FALSE)</f>
        <v>-110.362475</v>
      </c>
    </row>
    <row r="1678" spans="1:12" x14ac:dyDescent="0.25">
      <c r="A1678" t="s">
        <v>10081</v>
      </c>
      <c r="B1678" t="s">
        <v>10082</v>
      </c>
      <c r="D1678" t="s">
        <v>10083</v>
      </c>
      <c r="E1678" t="s">
        <v>10065</v>
      </c>
      <c r="F1678" t="s">
        <v>10084</v>
      </c>
      <c r="G1678">
        <v>7</v>
      </c>
      <c r="H1678" s="1">
        <v>4157305058</v>
      </c>
      <c r="I1678" t="s">
        <v>10067</v>
      </c>
      <c r="J1678" t="s">
        <v>10068</v>
      </c>
      <c r="K1678" t="str">
        <f>VLOOKUP(DataMiner[[#This Row],[CodeIATA]],Geopositionnement[],5,FALSE)</f>
        <v>49.151269</v>
      </c>
      <c r="L1678" t="str">
        <f>VLOOKUP(DataMiner[[#This Row],[CodeIATA]],Geopositionnement[],6,FALSE)</f>
        <v>16.694433</v>
      </c>
    </row>
    <row r="1679" spans="1:12" x14ac:dyDescent="0.25">
      <c r="A1679" t="s">
        <v>1992</v>
      </c>
      <c r="B1679" t="s">
        <v>1993</v>
      </c>
      <c r="C1679" t="s">
        <v>1901</v>
      </c>
      <c r="D1679" t="s">
        <v>1994</v>
      </c>
      <c r="E1679" t="s">
        <v>1903</v>
      </c>
      <c r="F1679" t="s">
        <v>1995</v>
      </c>
      <c r="G1679">
        <v>7</v>
      </c>
      <c r="H1679" s="1">
        <v>4158209294</v>
      </c>
      <c r="I1679" t="s">
        <v>1905</v>
      </c>
      <c r="J1679" t="s">
        <v>1906</v>
      </c>
      <c r="K1679" t="str">
        <f>VLOOKUP(DataMiner[[#This Row],[CodeIATA]],Geopositionnement[],5,FALSE)</f>
        <v>43.033056</v>
      </c>
      <c r="L1679" t="str">
        <f>VLOOKUP(DataMiner[[#This Row],[CodeIATA]],Geopositionnement[],6,FALSE)</f>
        <v>-81.151111</v>
      </c>
    </row>
    <row r="1680" spans="1:12" x14ac:dyDescent="0.25">
      <c r="A1680" t="s">
        <v>3222</v>
      </c>
      <c r="B1680" t="s">
        <v>3223</v>
      </c>
      <c r="D1680" t="s">
        <v>3224</v>
      </c>
      <c r="E1680" t="s">
        <v>2916</v>
      </c>
      <c r="F1680" t="s">
        <v>3225</v>
      </c>
      <c r="G1680">
        <v>8</v>
      </c>
      <c r="H1680" s="1">
        <v>4159946999</v>
      </c>
      <c r="I1680" t="s">
        <v>2918</v>
      </c>
      <c r="J1680" t="s">
        <v>2919</v>
      </c>
      <c r="K1680" t="str">
        <f>VLOOKUP(DataMiner[[#This Row],[CodeIATA]],Geopositionnement[],5,FALSE)</f>
        <v>31.941667</v>
      </c>
      <c r="L1680" t="str">
        <f>VLOOKUP(DataMiner[[#This Row],[CodeIATA]],Geopositionnement[],6,FALSE)</f>
        <v>119.711667</v>
      </c>
    </row>
    <row r="1681" spans="1:12" x14ac:dyDescent="0.25">
      <c r="A1681" t="s">
        <v>504</v>
      </c>
      <c r="B1681" t="s">
        <v>505</v>
      </c>
      <c r="D1681" t="s">
        <v>506</v>
      </c>
      <c r="E1681" t="s">
        <v>496</v>
      </c>
      <c r="F1681" t="s">
        <v>507</v>
      </c>
      <c r="G1681">
        <v>8</v>
      </c>
      <c r="H1681" s="1">
        <v>4161556285</v>
      </c>
      <c r="I1681" t="s">
        <v>498</v>
      </c>
      <c r="J1681" t="s">
        <v>499</v>
      </c>
      <c r="K1681" t="str">
        <f>VLOOKUP(DataMiner[[#This Row],[CodeIATA]],Geopositionnement[],5,FALSE)</f>
        <v>12.131044</v>
      </c>
      <c r="L1681" t="str">
        <f>VLOOKUP(DataMiner[[#This Row],[CodeIATA]],Geopositionnement[],6,FALSE)</f>
        <v>-68.268511</v>
      </c>
    </row>
    <row r="1682" spans="1:12" x14ac:dyDescent="0.25">
      <c r="A1682" t="s">
        <v>6154</v>
      </c>
      <c r="B1682" t="s">
        <v>6155</v>
      </c>
      <c r="D1682" t="s">
        <v>6156</v>
      </c>
      <c r="E1682" t="s">
        <v>6068</v>
      </c>
      <c r="F1682" t="s">
        <v>6157</v>
      </c>
      <c r="G1682">
        <v>6</v>
      </c>
      <c r="H1682" s="1">
        <v>4162403449</v>
      </c>
      <c r="I1682" t="s">
        <v>6070</v>
      </c>
      <c r="J1682" t="s">
        <v>6071</v>
      </c>
      <c r="K1682" t="str">
        <f>VLOOKUP(DataMiner[[#This Row],[CodeIATA]],Geopositionnement[],5,FALSE)</f>
        <v>42.740442</v>
      </c>
      <c r="L1682" t="str">
        <f>VLOOKUP(DataMiner[[#This Row],[CodeIATA]],Geopositionnement[],6,FALSE)</f>
        <v>2.870667</v>
      </c>
    </row>
    <row r="1683" spans="1:12" x14ac:dyDescent="0.25">
      <c r="A1683" t="s">
        <v>147</v>
      </c>
      <c r="B1683" t="s">
        <v>148</v>
      </c>
      <c r="D1683" t="s">
        <v>149</v>
      </c>
      <c r="E1683" t="s">
        <v>139</v>
      </c>
      <c r="F1683" t="s">
        <v>150</v>
      </c>
      <c r="G1683">
        <v>8</v>
      </c>
      <c r="H1683" s="1">
        <v>4163057142</v>
      </c>
      <c r="I1683" t="s">
        <v>141</v>
      </c>
      <c r="J1683" t="s">
        <v>142</v>
      </c>
      <c r="K1683" t="str">
        <f>VLOOKUP(DataMiner[[#This Row],[CodeIATA]],Geopositionnement[],5,FALSE)</f>
        <v>36.822225</v>
      </c>
      <c r="L1683" t="str">
        <f>VLOOKUP(DataMiner[[#This Row],[CodeIATA]],Geopositionnement[],6,FALSE)</f>
        <v>7.809167</v>
      </c>
    </row>
    <row r="1684" spans="1:12" x14ac:dyDescent="0.25">
      <c r="A1684" t="s">
        <v>9660</v>
      </c>
      <c r="B1684" t="s">
        <v>9661</v>
      </c>
      <c r="D1684" t="s">
        <v>9662</v>
      </c>
      <c r="E1684" t="s">
        <v>9530</v>
      </c>
      <c r="F1684" t="s">
        <v>9663</v>
      </c>
      <c r="G1684">
        <v>7</v>
      </c>
      <c r="H1684" s="1">
        <v>4165332647</v>
      </c>
      <c r="I1684" t="s">
        <v>9532</v>
      </c>
      <c r="J1684" t="s">
        <v>9533</v>
      </c>
      <c r="K1684" t="str">
        <f>VLOOKUP(DataMiner[[#This Row],[CodeIATA]],Geopositionnement[],5,FALSE)</f>
        <v>50.440558</v>
      </c>
      <c r="L1684" t="str">
        <f>VLOOKUP(DataMiner[[#This Row],[CodeIATA]],Geopositionnement[],6,FALSE)</f>
        <v>-4.995408</v>
      </c>
    </row>
    <row r="1685" spans="1:12" x14ac:dyDescent="0.25">
      <c r="A1685" t="s">
        <v>3226</v>
      </c>
      <c r="B1685" t="s">
        <v>3227</v>
      </c>
      <c r="D1685" t="s">
        <v>3228</v>
      </c>
      <c r="E1685" t="s">
        <v>2916</v>
      </c>
      <c r="F1685" t="s">
        <v>3229</v>
      </c>
      <c r="G1685">
        <v>7</v>
      </c>
      <c r="H1685" s="1">
        <v>4166107732</v>
      </c>
      <c r="I1685" t="s">
        <v>2918</v>
      </c>
      <c r="J1685" t="s">
        <v>2919</v>
      </c>
      <c r="K1685" t="str">
        <f>VLOOKUP(DataMiner[[#This Row],[CodeIATA]],Geopositionnement[],5,FALSE)</f>
        <v>49.204997</v>
      </c>
      <c r="L1685" t="str">
        <f>VLOOKUP(DataMiner[[#This Row],[CodeIATA]],Geopositionnement[],6,FALSE)</f>
        <v>119.825</v>
      </c>
    </row>
    <row r="1686" spans="1:12" x14ac:dyDescent="0.25">
      <c r="A1686" t="s">
        <v>3134</v>
      </c>
      <c r="B1686" t="s">
        <v>3135</v>
      </c>
      <c r="D1686" t="s">
        <v>3136</v>
      </c>
      <c r="E1686" t="s">
        <v>2916</v>
      </c>
      <c r="F1686" t="s">
        <v>3137</v>
      </c>
      <c r="G1686">
        <v>6</v>
      </c>
      <c r="H1686" s="1">
        <v>4166316517</v>
      </c>
      <c r="I1686" t="s">
        <v>2918</v>
      </c>
      <c r="J1686" t="s">
        <v>2919</v>
      </c>
      <c r="K1686" t="str">
        <f>VLOOKUP(DataMiner[[#This Row],[CodeIATA]],Geopositionnement[],5,FALSE)</f>
        <v>28.5622</v>
      </c>
      <c r="L1686" t="str">
        <f>VLOOKUP(DataMiner[[#This Row],[CodeIATA]],Geopositionnement[],6,FALSE)</f>
        <v>121.429</v>
      </c>
    </row>
    <row r="1687" spans="1:12" x14ac:dyDescent="0.25">
      <c r="A1687" t="s">
        <v>1621</v>
      </c>
      <c r="B1687" t="s">
        <v>1622</v>
      </c>
      <c r="C1687" t="s">
        <v>1493</v>
      </c>
      <c r="D1687" t="s">
        <v>1623</v>
      </c>
      <c r="E1687" t="s">
        <v>1474</v>
      </c>
      <c r="F1687" t="s">
        <v>1624</v>
      </c>
      <c r="G1687">
        <v>3</v>
      </c>
      <c r="H1687" s="1">
        <v>4167982874</v>
      </c>
      <c r="I1687" t="s">
        <v>1476</v>
      </c>
      <c r="J1687" t="s">
        <v>1477</v>
      </c>
      <c r="K1687" t="str">
        <f>VLOOKUP(DataMiner[[#This Row],[CodeIATA]],Geopositionnement[],5,FALSE)</f>
        <v>-14.815964</v>
      </c>
      <c r="L1687" t="str">
        <f>VLOOKUP(DataMiner[[#This Row],[CodeIATA]],Geopositionnement[],6,FALSE)</f>
        <v>-39.033197</v>
      </c>
    </row>
    <row r="1688" spans="1:12" x14ac:dyDescent="0.25">
      <c r="A1688" t="s">
        <v>7492</v>
      </c>
      <c r="B1688" t="s">
        <v>7410</v>
      </c>
      <c r="D1688" t="s">
        <v>7493</v>
      </c>
      <c r="E1688" t="s">
        <v>7398</v>
      </c>
      <c r="F1688" t="s">
        <v>7494</v>
      </c>
      <c r="G1688">
        <v>2</v>
      </c>
      <c r="H1688" s="1">
        <v>4172966732</v>
      </c>
      <c r="I1688" t="s">
        <v>7400</v>
      </c>
      <c r="J1688" t="s">
        <v>7401</v>
      </c>
      <c r="K1688" t="e">
        <f>VLOOKUP(DataMiner[[#This Row],[CodeIATA]],Geopositionnement[],5,FALSE)</f>
        <v>#N/A</v>
      </c>
      <c r="L1688" t="e">
        <f>VLOOKUP(DataMiner[[#This Row],[CodeIATA]],Geopositionnement[],6,FALSE)</f>
        <v>#N/A</v>
      </c>
    </row>
    <row r="1689" spans="1:12" x14ac:dyDescent="0.25">
      <c r="A1689" t="s">
        <v>3558</v>
      </c>
      <c r="B1689" t="s">
        <v>3559</v>
      </c>
      <c r="D1689" t="s">
        <v>3560</v>
      </c>
      <c r="E1689" t="s">
        <v>3518</v>
      </c>
      <c r="F1689" t="s">
        <v>3561</v>
      </c>
      <c r="G1689">
        <v>6</v>
      </c>
      <c r="H1689" s="1">
        <v>4174186542</v>
      </c>
      <c r="I1689" t="s">
        <v>3520</v>
      </c>
      <c r="J1689" t="s">
        <v>3521</v>
      </c>
      <c r="K1689" t="str">
        <f>VLOOKUP(DataMiner[[#This Row],[CodeIATA]],Geopositionnement[],5,FALSE)</f>
        <v>7.927567</v>
      </c>
      <c r="L1689" t="str">
        <f>VLOOKUP(DataMiner[[#This Row],[CodeIATA]],Geopositionnement[],6,FALSE)</f>
        <v>-72.511547</v>
      </c>
    </row>
    <row r="1690" spans="1:12" x14ac:dyDescent="0.25">
      <c r="A1690" t="s">
        <v>1353</v>
      </c>
      <c r="B1690" t="s">
        <v>1354</v>
      </c>
      <c r="D1690" t="s">
        <v>1355</v>
      </c>
      <c r="E1690" t="s">
        <v>1356</v>
      </c>
      <c r="F1690" t="s">
        <v>1357</v>
      </c>
      <c r="G1690">
        <v>5</v>
      </c>
      <c r="H1690" s="1">
        <v>4175342290</v>
      </c>
      <c r="I1690" t="s">
        <v>1358</v>
      </c>
      <c r="J1690" t="s">
        <v>1359</v>
      </c>
      <c r="K1690" t="str">
        <f>VLOOKUP(DataMiner[[#This Row],[CodeIATA]],Geopositionnement[],5,FALSE)</f>
        <v>17.539144</v>
      </c>
      <c r="L1690" t="str">
        <f>VLOOKUP(DataMiner[[#This Row],[CodeIATA]],Geopositionnement[],6,FALSE)</f>
        <v>-88.308203</v>
      </c>
    </row>
    <row r="1691" spans="1:12" x14ac:dyDescent="0.25">
      <c r="A1691" t="s">
        <v>4190</v>
      </c>
      <c r="B1691" t="s">
        <v>4191</v>
      </c>
      <c r="D1691" t="s">
        <v>4192</v>
      </c>
      <c r="E1691" t="s">
        <v>4094</v>
      </c>
      <c r="F1691" t="s">
        <v>4193</v>
      </c>
      <c r="G1691">
        <v>5</v>
      </c>
      <c r="H1691" s="1">
        <v>4177929111</v>
      </c>
      <c r="I1691" t="s">
        <v>4096</v>
      </c>
      <c r="J1691" t="s">
        <v>4097</v>
      </c>
      <c r="K1691" t="str">
        <f>VLOOKUP(DataMiner[[#This Row],[CodeIATA]],Geopositionnement[],5,FALSE)</f>
        <v>42.770039</v>
      </c>
      <c r="L1691" t="str">
        <f>VLOOKUP(DataMiner[[#This Row],[CodeIATA]],Geopositionnement[],6,FALSE)</f>
        <v>-1.646331</v>
      </c>
    </row>
    <row r="1692" spans="1:12" x14ac:dyDescent="0.25">
      <c r="A1692" t="s">
        <v>5021</v>
      </c>
      <c r="B1692" t="s">
        <v>5022</v>
      </c>
      <c r="C1692" t="s">
        <v>4329</v>
      </c>
      <c r="D1692" t="s">
        <v>5023</v>
      </c>
      <c r="E1692" t="s">
        <v>4303</v>
      </c>
      <c r="F1692" t="s">
        <v>5024</v>
      </c>
      <c r="G1692">
        <v>10</v>
      </c>
      <c r="H1692" s="1">
        <v>4178631839</v>
      </c>
      <c r="I1692" t="s">
        <v>4305</v>
      </c>
      <c r="J1692" t="s">
        <v>4306</v>
      </c>
      <c r="K1692" t="str">
        <f>VLOOKUP(DataMiner[[#This Row],[CodeIATA]],Geopositionnement[],5,FALSE)</f>
        <v>41.504094</v>
      </c>
      <c r="L1692" t="str">
        <f>VLOOKUP(DataMiner[[#This Row],[CodeIATA]],Geopositionnement[],6,FALSE)</f>
        <v>-74.104839</v>
      </c>
    </row>
    <row r="1693" spans="1:12" x14ac:dyDescent="0.25">
      <c r="A1693" t="s">
        <v>6150</v>
      </c>
      <c r="B1693" t="s">
        <v>6151</v>
      </c>
      <c r="D1693" t="s">
        <v>6152</v>
      </c>
      <c r="E1693" t="s">
        <v>6068</v>
      </c>
      <c r="F1693" t="s">
        <v>6153</v>
      </c>
      <c r="G1693">
        <v>9</v>
      </c>
      <c r="H1693" s="1">
        <v>4183274918</v>
      </c>
      <c r="I1693" t="s">
        <v>6070</v>
      </c>
      <c r="J1693" t="s">
        <v>6071</v>
      </c>
      <c r="K1693" t="str">
        <f>VLOOKUP(DataMiner[[#This Row],[CodeIATA]],Geopositionnement[],5,FALSE)</f>
        <v>45.786661</v>
      </c>
      <c r="L1693" t="str">
        <f>VLOOKUP(DataMiner[[#This Row],[CodeIATA]],Geopositionnement[],6,FALSE)</f>
        <v>3.169169</v>
      </c>
    </row>
    <row r="1694" spans="1:12" x14ac:dyDescent="0.25">
      <c r="A1694" t="s">
        <v>4237</v>
      </c>
      <c r="B1694" t="s">
        <v>4238</v>
      </c>
      <c r="D1694" t="s">
        <v>4239</v>
      </c>
      <c r="E1694" t="s">
        <v>4094</v>
      </c>
      <c r="F1694" t="s">
        <v>4240</v>
      </c>
      <c r="G1694">
        <v>8</v>
      </c>
      <c r="H1694" s="1">
        <v>4190142857</v>
      </c>
      <c r="I1694" t="s">
        <v>4096</v>
      </c>
      <c r="J1694" t="s">
        <v>4097</v>
      </c>
      <c r="K1694" t="str">
        <f>VLOOKUP(DataMiner[[#This Row],[CodeIATA]],Geopositionnement[],5,FALSE)</f>
        <v>41.706111</v>
      </c>
      <c r="L1694" t="str">
        <f>VLOOKUP(DataMiner[[#This Row],[CodeIATA]],Geopositionnement[],6,FALSE)</f>
        <v>-4.851944</v>
      </c>
    </row>
    <row r="1695" spans="1:12" x14ac:dyDescent="0.25">
      <c r="A1695" t="s">
        <v>5013</v>
      </c>
      <c r="B1695" t="s">
        <v>5014</v>
      </c>
      <c r="C1695" t="s">
        <v>4357</v>
      </c>
      <c r="D1695" t="s">
        <v>5015</v>
      </c>
      <c r="E1695" t="s">
        <v>4303</v>
      </c>
      <c r="F1695" t="s">
        <v>5016</v>
      </c>
      <c r="G1695">
        <v>9</v>
      </c>
      <c r="H1695" s="1">
        <v>4190185819</v>
      </c>
      <c r="I1695" t="s">
        <v>4305</v>
      </c>
      <c r="J1695" t="s">
        <v>4306</v>
      </c>
      <c r="K1695" t="str">
        <f>VLOOKUP(DataMiner[[#This Row],[CodeIATA]],Geopositionnement[],5,FALSE)</f>
        <v>29.179917</v>
      </c>
      <c r="L1695" t="str">
        <f>VLOOKUP(DataMiner[[#This Row],[CodeIATA]],Geopositionnement[],6,FALSE)</f>
        <v>-81.058056</v>
      </c>
    </row>
    <row r="1696" spans="1:12" x14ac:dyDescent="0.25">
      <c r="A1696" t="s">
        <v>6689</v>
      </c>
      <c r="B1696" t="s">
        <v>6690</v>
      </c>
      <c r="D1696" t="s">
        <v>6691</v>
      </c>
      <c r="E1696" t="s">
        <v>6665</v>
      </c>
      <c r="F1696" t="s">
        <v>6692</v>
      </c>
      <c r="G1696">
        <v>6</v>
      </c>
      <c r="H1696" s="1">
        <v>4190876241</v>
      </c>
      <c r="I1696" t="s">
        <v>6667</v>
      </c>
      <c r="J1696" t="s">
        <v>6668</v>
      </c>
      <c r="K1696" t="str">
        <f>VLOOKUP(DataMiner[[#This Row],[CodeIATA]],Geopositionnement[],5,FALSE)</f>
        <v>22.336164</v>
      </c>
      <c r="L1696" t="str">
        <f>VLOOKUP(DataMiner[[#This Row],[CodeIATA]],Geopositionnement[],6,FALSE)</f>
        <v>73.226289</v>
      </c>
    </row>
    <row r="1697" spans="1:12" x14ac:dyDescent="0.25">
      <c r="A1697" t="s">
        <v>5045</v>
      </c>
      <c r="B1697" t="s">
        <v>5046</v>
      </c>
      <c r="C1697" t="s">
        <v>4380</v>
      </c>
      <c r="D1697" t="s">
        <v>5047</v>
      </c>
      <c r="E1697" t="s">
        <v>4303</v>
      </c>
      <c r="F1697" t="s">
        <v>5048</v>
      </c>
      <c r="G1697">
        <v>4</v>
      </c>
      <c r="H1697" s="1">
        <v>4191854455</v>
      </c>
      <c r="I1697" t="s">
        <v>4305</v>
      </c>
      <c r="J1697" t="s">
        <v>4306</v>
      </c>
      <c r="K1697" t="str">
        <f>VLOOKUP(DataMiner[[#This Row],[CodeIATA]],Geopositionnement[],5,FALSE)</f>
        <v>44.741445</v>
      </c>
      <c r="L1697" t="str">
        <f>VLOOKUP(DataMiner[[#This Row],[CodeIATA]],Geopositionnement[],6,FALSE)</f>
        <v>-85.582235</v>
      </c>
    </row>
    <row r="1698" spans="1:12" x14ac:dyDescent="0.25">
      <c r="A1698" t="s">
        <v>7911</v>
      </c>
      <c r="B1698" t="s">
        <v>7912</v>
      </c>
      <c r="D1698" t="s">
        <v>7913</v>
      </c>
      <c r="E1698" t="s">
        <v>7883</v>
      </c>
      <c r="F1698" t="s">
        <v>7914</v>
      </c>
      <c r="G1698">
        <v>6</v>
      </c>
      <c r="H1698" s="1">
        <v>4192927027</v>
      </c>
      <c r="I1698" t="s">
        <v>7885</v>
      </c>
      <c r="J1698" t="s">
        <v>7886</v>
      </c>
      <c r="K1698" t="str">
        <f>VLOOKUP(DataMiner[[#This Row],[CodeIATA]],Geopositionnement[],5,FALSE)</f>
        <v>5.300683</v>
      </c>
      <c r="L1698" t="str">
        <f>VLOOKUP(DataMiner[[#This Row],[CodeIATA]],Geopositionnement[],6,FALSE)</f>
        <v>115.250181</v>
      </c>
    </row>
    <row r="1699" spans="1:12" x14ac:dyDescent="0.25">
      <c r="A1699" t="s">
        <v>7314</v>
      </c>
      <c r="B1699" t="s">
        <v>7315</v>
      </c>
      <c r="D1699" t="s">
        <v>7316</v>
      </c>
      <c r="E1699" t="s">
        <v>7211</v>
      </c>
      <c r="F1699" t="s">
        <v>7317</v>
      </c>
      <c r="G1699">
        <v>6</v>
      </c>
      <c r="H1699" s="1">
        <v>4194348387</v>
      </c>
      <c r="I1699" t="s">
        <v>7213</v>
      </c>
      <c r="J1699" t="s">
        <v>7214</v>
      </c>
      <c r="K1699" t="str">
        <f>VLOOKUP(DataMiner[[#This Row],[CodeIATA]],Geopositionnement[],5,FALSE)</f>
        <v>42.431656</v>
      </c>
      <c r="L1699" t="str">
        <f>VLOOKUP(DataMiner[[#This Row],[CodeIATA]],Geopositionnement[],6,FALSE)</f>
        <v>14.181067</v>
      </c>
    </row>
    <row r="1700" spans="1:12" x14ac:dyDescent="0.25">
      <c r="A1700" t="s">
        <v>6413</v>
      </c>
      <c r="B1700" t="s">
        <v>6414</v>
      </c>
      <c r="D1700" t="s">
        <v>6415</v>
      </c>
      <c r="E1700" t="s">
        <v>6365</v>
      </c>
      <c r="F1700" t="s">
        <v>6416</v>
      </c>
      <c r="G1700">
        <v>4</v>
      </c>
      <c r="H1700" s="1">
        <v>4194877139</v>
      </c>
      <c r="I1700" t="s">
        <v>6367</v>
      </c>
      <c r="J1700" t="s">
        <v>6368</v>
      </c>
      <c r="K1700" t="str">
        <f>VLOOKUP(DataMiner[[#This Row],[CodeIATA]],Geopositionnement[],5,FALSE)</f>
        <v>37.435128</v>
      </c>
      <c r="L1700" t="str">
        <f>VLOOKUP(DataMiner[[#This Row],[CodeIATA]],Geopositionnement[],6,FALSE)</f>
        <v>25.348103</v>
      </c>
    </row>
    <row r="1701" spans="1:12" x14ac:dyDescent="0.25">
      <c r="A1701" t="s">
        <v>5029</v>
      </c>
      <c r="B1701" t="s">
        <v>5030</v>
      </c>
      <c r="C1701" t="s">
        <v>4314</v>
      </c>
      <c r="D1701" t="s">
        <v>5031</v>
      </c>
      <c r="E1701" t="s">
        <v>4303</v>
      </c>
      <c r="F1701" t="s">
        <v>5032</v>
      </c>
      <c r="G1701">
        <v>6</v>
      </c>
      <c r="H1701" s="1">
        <v>4196635021</v>
      </c>
      <c r="I1701" t="s">
        <v>4305</v>
      </c>
      <c r="J1701" t="s">
        <v>4306</v>
      </c>
      <c r="K1701" t="str">
        <f>VLOOKUP(DataMiner[[#This Row],[CodeIATA]],Geopositionnement[],5,FALSE)</f>
        <v>36.587</v>
      </c>
      <c r="L1701" t="str">
        <f>VLOOKUP(DataMiner[[#This Row],[CodeIATA]],Geopositionnement[],6,FALSE)</f>
        <v>-121.842944</v>
      </c>
    </row>
    <row r="1702" spans="1:12" x14ac:dyDescent="0.25">
      <c r="A1702" t="s">
        <v>8675</v>
      </c>
      <c r="B1702" t="s">
        <v>8676</v>
      </c>
      <c r="D1702" t="s">
        <v>8677</v>
      </c>
      <c r="E1702" t="s">
        <v>8659</v>
      </c>
      <c r="F1702" t="s">
        <v>8678</v>
      </c>
      <c r="G1702">
        <v>5</v>
      </c>
      <c r="H1702" s="1">
        <v>4196841611</v>
      </c>
      <c r="I1702" t="s">
        <v>8661</v>
      </c>
      <c r="J1702" t="s">
        <v>8662</v>
      </c>
      <c r="K1702" t="e">
        <f>VLOOKUP(DataMiner[[#This Row],[CodeIATA]],Geopositionnement[],5,FALSE)</f>
        <v>#N/A</v>
      </c>
      <c r="L1702" t="e">
        <f>VLOOKUP(DataMiner[[#This Row],[CodeIATA]],Geopositionnement[],6,FALSE)</f>
        <v>#N/A</v>
      </c>
    </row>
    <row r="1703" spans="1:12" x14ac:dyDescent="0.25">
      <c r="A1703" t="s">
        <v>3218</v>
      </c>
      <c r="B1703" t="s">
        <v>3219</v>
      </c>
      <c r="D1703" t="s">
        <v>3220</v>
      </c>
      <c r="E1703" t="s">
        <v>2916</v>
      </c>
      <c r="F1703" t="s">
        <v>3221</v>
      </c>
      <c r="G1703">
        <v>9</v>
      </c>
      <c r="H1703" s="1">
        <v>4197931435</v>
      </c>
      <c r="I1703" t="s">
        <v>2918</v>
      </c>
      <c r="J1703" t="s">
        <v>2919</v>
      </c>
      <c r="K1703" t="str">
        <f>VLOOKUP(DataMiner[[#This Row],[CodeIATA]],Geopositionnement[],5,FALSE)</f>
        <v>39.542922</v>
      </c>
      <c r="L1703" t="str">
        <f>VLOOKUP(DataMiner[[#This Row],[CodeIATA]],Geopositionnement[],6,FALSE)</f>
        <v>76.019956</v>
      </c>
    </row>
    <row r="1704" spans="1:12" x14ac:dyDescent="0.25">
      <c r="A1704" t="s">
        <v>6437</v>
      </c>
      <c r="B1704" t="s">
        <v>6438</v>
      </c>
      <c r="D1704" t="s">
        <v>6439</v>
      </c>
      <c r="E1704" t="s">
        <v>6365</v>
      </c>
      <c r="F1704" t="s">
        <v>6440</v>
      </c>
      <c r="G1704">
        <v>5</v>
      </c>
      <c r="H1704" s="1">
        <v>4198781273</v>
      </c>
      <c r="I1704" t="s">
        <v>6367</v>
      </c>
      <c r="J1704" t="s">
        <v>6368</v>
      </c>
      <c r="K1704" t="str">
        <f>VLOOKUP(DataMiner[[#This Row],[CodeIATA]],Geopositionnement[],5,FALSE)</f>
        <v>37.689999</v>
      </c>
      <c r="L1704" t="str">
        <f>VLOOKUP(DataMiner[[#This Row],[CodeIATA]],Geopositionnement[],6,FALSE)</f>
        <v>26.911667</v>
      </c>
    </row>
    <row r="1705" spans="1:12" x14ac:dyDescent="0.25">
      <c r="A1705" t="s">
        <v>7720</v>
      </c>
      <c r="B1705" t="s">
        <v>7721</v>
      </c>
      <c r="D1705" t="s">
        <v>7722</v>
      </c>
      <c r="E1705" t="s">
        <v>7723</v>
      </c>
      <c r="F1705" t="s">
        <v>7724</v>
      </c>
      <c r="G1705">
        <v>8</v>
      </c>
      <c r="H1705" s="1">
        <v>4205207282</v>
      </c>
      <c r="I1705" t="s">
        <v>7725</v>
      </c>
      <c r="J1705" t="s">
        <v>7726</v>
      </c>
      <c r="K1705" t="str">
        <f>VLOOKUP(DataMiner[[#This Row],[CodeIATA]],Geopositionnement[],5,FALSE)</f>
        <v>17.988322</v>
      </c>
      <c r="L1705" t="str">
        <f>VLOOKUP(DataMiner[[#This Row],[CodeIATA]],Geopositionnement[],6,FALSE)</f>
        <v>102.563256</v>
      </c>
    </row>
    <row r="1706" spans="1:12" x14ac:dyDescent="0.25">
      <c r="A1706" t="s">
        <v>3480</v>
      </c>
      <c r="B1706" t="s">
        <v>3481</v>
      </c>
      <c r="D1706" t="s">
        <v>3482</v>
      </c>
      <c r="E1706" t="s">
        <v>2916</v>
      </c>
      <c r="F1706" t="s">
        <v>3483</v>
      </c>
      <c r="G1706">
        <v>6</v>
      </c>
      <c r="H1706" s="1">
        <v>4205487354</v>
      </c>
      <c r="I1706" t="s">
        <v>2918</v>
      </c>
      <c r="J1706" t="s">
        <v>2919</v>
      </c>
      <c r="K1706" t="str">
        <f>VLOOKUP(DataMiner[[#This Row],[CodeIATA]],Geopositionnement[],5,FALSE)</f>
        <v>29.3447</v>
      </c>
      <c r="L1706" t="str">
        <f>VLOOKUP(DataMiner[[#This Row],[CodeIATA]],Geopositionnement[],6,FALSE)</f>
        <v>120.032</v>
      </c>
    </row>
    <row r="1707" spans="1:12" x14ac:dyDescent="0.25">
      <c r="A1707" t="s">
        <v>5017</v>
      </c>
      <c r="B1707" t="s">
        <v>5018</v>
      </c>
      <c r="C1707" t="s">
        <v>4301</v>
      </c>
      <c r="D1707" t="s">
        <v>5019</v>
      </c>
      <c r="E1707" t="s">
        <v>4303</v>
      </c>
      <c r="F1707" t="s">
        <v>5020</v>
      </c>
      <c r="G1707">
        <v>6</v>
      </c>
      <c r="H1707" s="1">
        <v>4205497124</v>
      </c>
      <c r="I1707" t="s">
        <v>4305</v>
      </c>
      <c r="J1707" t="s">
        <v>4306</v>
      </c>
      <c r="K1707" t="str">
        <f>VLOOKUP(DataMiner[[#This Row],[CodeIATA]],Geopositionnement[],5,FALSE)</f>
        <v>33.369944</v>
      </c>
      <c r="L1707" t="str">
        <f>VLOOKUP(DataMiner[[#This Row],[CodeIATA]],Geopositionnement[],6,FALSE)</f>
        <v>-81.9645</v>
      </c>
    </row>
    <row r="1708" spans="1:12" x14ac:dyDescent="0.25">
      <c r="A1708" t="s">
        <v>9811</v>
      </c>
      <c r="B1708" t="s">
        <v>9812</v>
      </c>
      <c r="D1708" t="s">
        <v>9813</v>
      </c>
      <c r="E1708" t="s">
        <v>9730</v>
      </c>
      <c r="F1708" t="s">
        <v>9814</v>
      </c>
      <c r="G1708">
        <v>10</v>
      </c>
      <c r="H1708" s="1">
        <v>4206190313</v>
      </c>
      <c r="I1708" t="s">
        <v>9732</v>
      </c>
      <c r="J1708" t="s">
        <v>9733</v>
      </c>
      <c r="K1708" t="str">
        <f>VLOOKUP(DataMiner[[#This Row],[CodeIATA]],Geopositionnement[],5,FALSE)</f>
        <v>46.888672</v>
      </c>
      <c r="L1708" t="str">
        <f>VLOOKUP(DataMiner[[#This Row],[CodeIATA]],Geopositionnement[],6,FALSE)</f>
        <v>142.717531</v>
      </c>
    </row>
    <row r="1709" spans="1:12" x14ac:dyDescent="0.25">
      <c r="A1709" t="s">
        <v>9642</v>
      </c>
      <c r="B1709" t="s">
        <v>9643</v>
      </c>
      <c r="D1709" t="s">
        <v>9644</v>
      </c>
      <c r="E1709" t="s">
        <v>9530</v>
      </c>
      <c r="F1709" t="s">
        <v>9645</v>
      </c>
      <c r="G1709">
        <v>4</v>
      </c>
      <c r="H1709" s="1">
        <v>4206205707</v>
      </c>
      <c r="I1709" t="s">
        <v>9532</v>
      </c>
      <c r="J1709" t="s">
        <v>9533</v>
      </c>
      <c r="K1709" t="str">
        <f>VLOOKUP(DataMiner[[#This Row],[CodeIATA]],Geopositionnement[],5,FALSE)</f>
        <v>55.042778</v>
      </c>
      <c r="L1709" t="str">
        <f>VLOOKUP(DataMiner[[#This Row],[CodeIATA]],Geopositionnement[],6,FALSE)</f>
        <v>-7.161111</v>
      </c>
    </row>
    <row r="1710" spans="1:12" x14ac:dyDescent="0.25">
      <c r="A1710" t="s">
        <v>6143</v>
      </c>
      <c r="B1710" t="s">
        <v>6144</v>
      </c>
      <c r="D1710" t="s">
        <v>6145</v>
      </c>
      <c r="E1710" t="s">
        <v>6068</v>
      </c>
      <c r="F1710" t="s">
        <v>6146</v>
      </c>
      <c r="G1710">
        <v>5</v>
      </c>
      <c r="H1710" s="1">
        <v>4206459665</v>
      </c>
      <c r="I1710" t="s">
        <v>6070</v>
      </c>
      <c r="J1710" t="s">
        <v>6071</v>
      </c>
      <c r="K1710" t="e">
        <f>VLOOKUP(DataMiner[[#This Row],[CodeIATA]],Geopositionnement[],5,FALSE)</f>
        <v>#N/A</v>
      </c>
      <c r="L1710" t="e">
        <f>VLOOKUP(DataMiner[[#This Row],[CodeIATA]],Geopositionnement[],6,FALSE)</f>
        <v>#N/A</v>
      </c>
    </row>
    <row r="1711" spans="1:12" x14ac:dyDescent="0.25">
      <c r="A1711" t="s">
        <v>10552</v>
      </c>
      <c r="B1711" t="s">
        <v>10553</v>
      </c>
      <c r="D1711" t="s">
        <v>10554</v>
      </c>
      <c r="E1711" t="s">
        <v>10532</v>
      </c>
      <c r="F1711" t="s">
        <v>10555</v>
      </c>
      <c r="G1711">
        <v>6</v>
      </c>
      <c r="H1711" s="1">
        <v>4207681222</v>
      </c>
      <c r="I1711" t="s">
        <v>10534</v>
      </c>
      <c r="J1711" t="s">
        <v>10535</v>
      </c>
      <c r="K1711" t="str">
        <f>VLOOKUP(DataMiner[[#This Row],[CodeIATA]],Geopositionnement[],5,FALSE)</f>
        <v>-6.222025</v>
      </c>
      <c r="L1711" t="str">
        <f>VLOOKUP(DataMiner[[#This Row],[CodeIATA]],Geopositionnement[],6,FALSE)</f>
        <v>39.224886</v>
      </c>
    </row>
    <row r="1712" spans="1:12" x14ac:dyDescent="0.25">
      <c r="A1712" t="s">
        <v>9664</v>
      </c>
      <c r="B1712" t="s">
        <v>9665</v>
      </c>
      <c r="D1712" t="s">
        <v>9666</v>
      </c>
      <c r="E1712" t="s">
        <v>9530</v>
      </c>
      <c r="F1712" t="s">
        <v>9667</v>
      </c>
      <c r="G1712">
        <v>4</v>
      </c>
      <c r="H1712" s="1">
        <v>4213542819</v>
      </c>
      <c r="I1712" t="s">
        <v>9532</v>
      </c>
      <c r="J1712" t="s">
        <v>9533</v>
      </c>
      <c r="K1712" t="str">
        <f>VLOOKUP(DataMiner[[#This Row],[CodeIATA]],Geopositionnement[],5,FALSE)</f>
        <v>52.675833</v>
      </c>
      <c r="L1712" t="str">
        <f>VLOOKUP(DataMiner[[#This Row],[CodeIATA]],Geopositionnement[],6,FALSE)</f>
        <v>1.282778</v>
      </c>
    </row>
    <row r="1713" spans="1:12" x14ac:dyDescent="0.25">
      <c r="A1713" t="s">
        <v>4158</v>
      </c>
      <c r="B1713" t="s">
        <v>4159</v>
      </c>
      <c r="D1713" t="s">
        <v>4160</v>
      </c>
      <c r="E1713" t="s">
        <v>4094</v>
      </c>
      <c r="F1713" t="s">
        <v>4161</v>
      </c>
      <c r="G1713">
        <v>4</v>
      </c>
      <c r="H1713" s="1">
        <v>4214696932</v>
      </c>
      <c r="I1713" t="s">
        <v>4096</v>
      </c>
      <c r="J1713" t="s">
        <v>4097</v>
      </c>
      <c r="K1713" t="str">
        <f>VLOOKUP(DataMiner[[#This Row],[CodeIATA]],Geopositionnement[],5,FALSE)</f>
        <v>43.356519</v>
      </c>
      <c r="L1713" t="str">
        <f>VLOOKUP(DataMiner[[#This Row],[CodeIATA]],Geopositionnement[],6,FALSE)</f>
        <v>-1.790611</v>
      </c>
    </row>
    <row r="1714" spans="1:12" x14ac:dyDescent="0.25">
      <c r="A1714" t="s">
        <v>3457</v>
      </c>
      <c r="B1714" t="s">
        <v>3414</v>
      </c>
      <c r="D1714" t="s">
        <v>3458</v>
      </c>
      <c r="E1714" t="s">
        <v>2916</v>
      </c>
      <c r="F1714" t="s">
        <v>3459</v>
      </c>
      <c r="G1714">
        <v>5</v>
      </c>
      <c r="H1714" s="1">
        <v>4218788159</v>
      </c>
      <c r="I1714" t="s">
        <v>2918</v>
      </c>
      <c r="J1714" t="s">
        <v>2919</v>
      </c>
      <c r="K1714" t="str">
        <f>VLOOKUP(DataMiner[[#This Row],[CodeIATA]],Geopositionnement[],5,FALSE)</f>
        <v>27.7019</v>
      </c>
      <c r="L1714" t="str">
        <f>VLOOKUP(DataMiner[[#This Row],[CodeIATA]],Geopositionnement[],6,FALSE)</f>
        <v>118.001</v>
      </c>
    </row>
    <row r="1715" spans="1:12" x14ac:dyDescent="0.25">
      <c r="A1715" t="s">
        <v>1984</v>
      </c>
      <c r="B1715" t="s">
        <v>1985</v>
      </c>
      <c r="C1715" t="s">
        <v>1909</v>
      </c>
      <c r="D1715" t="s">
        <v>1986</v>
      </c>
      <c r="E1715" t="s">
        <v>1903</v>
      </c>
      <c r="F1715" t="s">
        <v>1987</v>
      </c>
      <c r="G1715">
        <v>8</v>
      </c>
      <c r="H1715" s="1">
        <v>4223313102</v>
      </c>
      <c r="I1715" t="s">
        <v>1905</v>
      </c>
      <c r="J1715" t="s">
        <v>1906</v>
      </c>
      <c r="K1715" t="str">
        <f>VLOOKUP(DataMiner[[#This Row],[CodeIATA]],Geopositionnement[],5,FALSE)</f>
        <v>49.025278</v>
      </c>
      <c r="L1715" t="str">
        <f>VLOOKUP(DataMiner[[#This Row],[CodeIATA]],Geopositionnement[],6,FALSE)</f>
        <v>-122.360556</v>
      </c>
    </row>
    <row r="1716" spans="1:12" x14ac:dyDescent="0.25">
      <c r="A1716" t="s">
        <v>1604</v>
      </c>
      <c r="B1716" t="s">
        <v>1605</v>
      </c>
      <c r="C1716" t="s">
        <v>1527</v>
      </c>
      <c r="D1716" t="s">
        <v>1606</v>
      </c>
      <c r="E1716" t="s">
        <v>1474</v>
      </c>
      <c r="F1716" t="s">
        <v>1607</v>
      </c>
      <c r="G1716">
        <v>5</v>
      </c>
      <c r="H1716" s="1">
        <v>4226131232</v>
      </c>
      <c r="I1716" t="s">
        <v>1476</v>
      </c>
      <c r="J1716" t="s">
        <v>1477</v>
      </c>
      <c r="K1716" t="str">
        <f>VLOOKUP(DataMiner[[#This Row],[CodeIATA]],Geopositionnement[],5,FALSE)</f>
        <v>0.050664</v>
      </c>
      <c r="L1716" t="str">
        <f>VLOOKUP(DataMiner[[#This Row],[CodeIATA]],Geopositionnement[],6,FALSE)</f>
        <v>-51.072178</v>
      </c>
    </row>
    <row r="1717" spans="1:12" x14ac:dyDescent="0.25">
      <c r="A1717" t="s">
        <v>3554</v>
      </c>
      <c r="B1717" t="s">
        <v>3555</v>
      </c>
      <c r="D1717" t="s">
        <v>3556</v>
      </c>
      <c r="E1717" t="s">
        <v>3518</v>
      </c>
      <c r="F1717" t="s">
        <v>3557</v>
      </c>
      <c r="G1717">
        <v>5</v>
      </c>
      <c r="H1717" s="1">
        <v>4227646153</v>
      </c>
      <c r="I1717" t="s">
        <v>3520</v>
      </c>
      <c r="J1717" t="s">
        <v>3521</v>
      </c>
      <c r="K1717" t="str">
        <f>VLOOKUP(DataMiner[[#This Row],[CodeIATA]],Geopositionnement[],5,FALSE)</f>
        <v>4.812675</v>
      </c>
      <c r="L1717" t="str">
        <f>VLOOKUP(DataMiner[[#This Row],[CodeIATA]],Geopositionnement[],6,FALSE)</f>
        <v>-75.739519</v>
      </c>
    </row>
    <row r="1718" spans="1:12" x14ac:dyDescent="0.25">
      <c r="A1718" t="s">
        <v>10191</v>
      </c>
      <c r="B1718" t="s">
        <v>10192</v>
      </c>
      <c r="D1718" t="s">
        <v>10193</v>
      </c>
      <c r="E1718" t="s">
        <v>10187</v>
      </c>
      <c r="F1718" t="s">
        <v>10194</v>
      </c>
      <c r="G1718">
        <v>9</v>
      </c>
      <c r="H1718" s="1">
        <v>4231829046</v>
      </c>
      <c r="I1718" t="s">
        <v>10189</v>
      </c>
      <c r="J1718" t="s">
        <v>10190</v>
      </c>
      <c r="K1718" t="str">
        <f>VLOOKUP(DataMiner[[#This Row],[CodeIATA]],Geopositionnement[],5,FALSE)</f>
        <v>48.663055</v>
      </c>
      <c r="L1718" t="str">
        <f>VLOOKUP(DataMiner[[#This Row],[CodeIATA]],Geopositionnement[],6,FALSE)</f>
        <v>21.241112</v>
      </c>
    </row>
    <row r="1719" spans="1:12" x14ac:dyDescent="0.25">
      <c r="A1719" t="s">
        <v>635</v>
      </c>
      <c r="B1719" t="s">
        <v>636</v>
      </c>
      <c r="D1719" t="s">
        <v>637</v>
      </c>
      <c r="E1719" t="s">
        <v>620</v>
      </c>
      <c r="F1719" t="s">
        <v>638</v>
      </c>
      <c r="G1719">
        <v>10</v>
      </c>
      <c r="H1719" s="1">
        <v>4234086074</v>
      </c>
      <c r="I1719" t="s">
        <v>622</v>
      </c>
      <c r="J1719" t="s">
        <v>623</v>
      </c>
      <c r="K1719" t="str">
        <f>VLOOKUP(DataMiner[[#This Row],[CodeIATA]],Geopositionnement[],5,FALSE)</f>
        <v>-25.737281</v>
      </c>
      <c r="L1719" t="str">
        <f>VLOOKUP(DataMiner[[#This Row],[CodeIATA]],Geopositionnement[],6,FALSE)</f>
        <v>-54.473444</v>
      </c>
    </row>
    <row r="1720" spans="1:12" x14ac:dyDescent="0.25">
      <c r="A1720" t="s">
        <v>8376</v>
      </c>
      <c r="B1720" t="s">
        <v>8377</v>
      </c>
      <c r="D1720" t="s">
        <v>8378</v>
      </c>
      <c r="E1720" t="s">
        <v>8372</v>
      </c>
      <c r="F1720" t="s">
        <v>8379</v>
      </c>
      <c r="G1720">
        <v>7</v>
      </c>
      <c r="H1720" s="1">
        <v>4236026336</v>
      </c>
      <c r="I1720" t="s">
        <v>8374</v>
      </c>
      <c r="J1720" t="s">
        <v>8375</v>
      </c>
      <c r="K1720" t="str">
        <f>VLOOKUP(DataMiner[[#This Row],[CodeIATA]],Geopositionnement[],5,FALSE)</f>
        <v>42.404664</v>
      </c>
      <c r="L1720" t="str">
        <f>VLOOKUP(DataMiner[[#This Row],[CodeIATA]],Geopositionnement[],6,FALSE)</f>
        <v>18.723286</v>
      </c>
    </row>
    <row r="1721" spans="1:12" x14ac:dyDescent="0.25">
      <c r="A1721" t="s">
        <v>8376</v>
      </c>
      <c r="B1721" t="s">
        <v>8377</v>
      </c>
      <c r="D1721" t="s">
        <v>8378</v>
      </c>
      <c r="E1721" t="s">
        <v>8372</v>
      </c>
      <c r="F1721" t="s">
        <v>8379</v>
      </c>
      <c r="G1721">
        <v>7</v>
      </c>
      <c r="H1721" s="1">
        <v>4236026336</v>
      </c>
      <c r="I1721" t="s">
        <v>8374</v>
      </c>
      <c r="J1721" t="s">
        <v>8375</v>
      </c>
      <c r="K1721" t="str">
        <f>VLOOKUP(DataMiner[[#This Row],[CodeIATA]],Geopositionnement[],5,FALSE)</f>
        <v>42.404664</v>
      </c>
      <c r="L1721" t="str">
        <f>VLOOKUP(DataMiner[[#This Row],[CodeIATA]],Geopositionnement[],6,FALSE)</f>
        <v>18.723286</v>
      </c>
    </row>
    <row r="1722" spans="1:12" x14ac:dyDescent="0.25">
      <c r="A1722" t="s">
        <v>5041</v>
      </c>
      <c r="B1722" t="s">
        <v>5042</v>
      </c>
      <c r="C1722" t="s">
        <v>4393</v>
      </c>
      <c r="D1722" t="s">
        <v>5043</v>
      </c>
      <c r="E1722" t="s">
        <v>4303</v>
      </c>
      <c r="F1722" t="s">
        <v>5044</v>
      </c>
      <c r="G1722">
        <v>4</v>
      </c>
      <c r="H1722" s="1">
        <v>4237596248</v>
      </c>
      <c r="I1722" t="s">
        <v>4305</v>
      </c>
      <c r="J1722" t="s">
        <v>4306</v>
      </c>
      <c r="K1722" t="str">
        <f>VLOOKUP(DataMiner[[#This Row],[CodeIATA]],Geopositionnement[],5,FALSE)</f>
        <v>38.138639</v>
      </c>
      <c r="L1722" t="str">
        <f>VLOOKUP(DataMiner[[#This Row],[CodeIATA]],Geopositionnement[],6,FALSE)</f>
        <v>-78.452861</v>
      </c>
    </row>
    <row r="1723" spans="1:12" x14ac:dyDescent="0.25">
      <c r="A1723" t="s">
        <v>10301</v>
      </c>
      <c r="B1723" t="s">
        <v>10302</v>
      </c>
      <c r="D1723" t="s">
        <v>10303</v>
      </c>
      <c r="E1723" t="s">
        <v>10290</v>
      </c>
      <c r="F1723" t="s">
        <v>10304</v>
      </c>
      <c r="G1723">
        <v>4</v>
      </c>
      <c r="H1723" s="1">
        <v>4237852957</v>
      </c>
      <c r="I1723" t="s">
        <v>10292</v>
      </c>
      <c r="J1723" t="s">
        <v>10293</v>
      </c>
      <c r="K1723" t="str">
        <f>VLOOKUP(DataMiner[[#This Row],[CodeIATA]],Geopositionnement[],5,FALSE)</f>
        <v>46.9141</v>
      </c>
      <c r="L1723" t="str">
        <f>VLOOKUP(DataMiner[[#This Row],[CodeIATA]],Geopositionnement[],6,FALSE)</f>
        <v>7.497153</v>
      </c>
    </row>
    <row r="1724" spans="1:12" x14ac:dyDescent="0.25">
      <c r="A1724" t="s">
        <v>5928</v>
      </c>
      <c r="B1724" t="s">
        <v>5929</v>
      </c>
      <c r="C1724" t="s">
        <v>1527</v>
      </c>
      <c r="D1724" t="s">
        <v>5930</v>
      </c>
      <c r="E1724" t="s">
        <v>4303</v>
      </c>
      <c r="F1724" t="s">
        <v>5931</v>
      </c>
      <c r="G1724">
        <v>6</v>
      </c>
      <c r="H1724" s="1">
        <v>4237887596</v>
      </c>
      <c r="I1724" t="s">
        <v>4305</v>
      </c>
      <c r="J1724" t="s">
        <v>4306</v>
      </c>
      <c r="K1724" t="str">
        <f>VLOOKUP(DataMiner[[#This Row],[CodeIATA]],Geopositionnement[],5,FALSE)</f>
        <v>41.338478</v>
      </c>
      <c r="L1724" t="str">
        <f>VLOOKUP(DataMiner[[#This Row],[CodeIATA]],Geopositionnement[],6,FALSE)</f>
        <v>-75.723403</v>
      </c>
    </row>
    <row r="1725" spans="1:12" x14ac:dyDescent="0.25">
      <c r="A1725" t="s">
        <v>5005</v>
      </c>
      <c r="B1725" t="s">
        <v>5006</v>
      </c>
      <c r="C1725" t="s">
        <v>4502</v>
      </c>
      <c r="D1725" t="s">
        <v>5007</v>
      </c>
      <c r="E1725" t="s">
        <v>4303</v>
      </c>
      <c r="F1725" t="s">
        <v>5008</v>
      </c>
      <c r="G1725">
        <v>6</v>
      </c>
      <c r="H1725" s="1">
        <v>4238015932</v>
      </c>
      <c r="I1725" t="s">
        <v>4305</v>
      </c>
      <c r="J1725" t="s">
        <v>4306</v>
      </c>
      <c r="K1725" t="str">
        <f>VLOOKUP(DataMiner[[#This Row],[CodeIATA]],Geopositionnement[],5,FALSE)</f>
        <v>30.205278</v>
      </c>
      <c r="L1725" t="str">
        <f>VLOOKUP(DataMiner[[#This Row],[CodeIATA]],Geopositionnement[],6,FALSE)</f>
        <v>-91.987611</v>
      </c>
    </row>
    <row r="1726" spans="1:12" x14ac:dyDescent="0.25">
      <c r="A1726" t="s">
        <v>7310</v>
      </c>
      <c r="B1726" t="s">
        <v>7311</v>
      </c>
      <c r="D1726" t="s">
        <v>7312</v>
      </c>
      <c r="E1726" t="s">
        <v>7211</v>
      </c>
      <c r="F1726" t="s">
        <v>7313</v>
      </c>
      <c r="G1726">
        <v>8</v>
      </c>
      <c r="H1726" s="1">
        <v>4242892388</v>
      </c>
      <c r="I1726" t="s">
        <v>7213</v>
      </c>
      <c r="J1726" t="s">
        <v>7214</v>
      </c>
      <c r="K1726" t="str">
        <f>VLOOKUP(DataMiner[[#This Row],[CodeIATA]],Geopositionnement[],5,FALSE)</f>
        <v>43.616389</v>
      </c>
      <c r="L1726" t="str">
        <f>VLOOKUP(DataMiner[[#This Row],[CodeIATA]],Geopositionnement[],6,FALSE)</f>
        <v>13.362222</v>
      </c>
    </row>
    <row r="1727" spans="1:12" x14ac:dyDescent="0.25">
      <c r="A1727" t="s">
        <v>4063</v>
      </c>
      <c r="B1727" t="s">
        <v>4064</v>
      </c>
      <c r="D1727" t="s">
        <v>4065</v>
      </c>
      <c r="E1727" t="s">
        <v>4055</v>
      </c>
      <c r="F1727" t="s">
        <v>4066</v>
      </c>
      <c r="G1727">
        <v>4</v>
      </c>
      <c r="H1727" s="1">
        <v>4243075137</v>
      </c>
      <c r="I1727" t="s">
        <v>4057</v>
      </c>
      <c r="J1727" t="s">
        <v>4058</v>
      </c>
      <c r="K1727" t="str">
        <f>VLOOKUP(DataMiner[[#This Row],[CodeIATA]],Geopositionnement[],5,FALSE)</f>
        <v>-2.889467</v>
      </c>
      <c r="L1727" t="str">
        <f>VLOOKUP(DataMiner[[#This Row],[CodeIATA]],Geopositionnement[],6,FALSE)</f>
        <v>-78.984397</v>
      </c>
    </row>
    <row r="1728" spans="1:12" x14ac:dyDescent="0.25">
      <c r="A1728" t="s">
        <v>10962</v>
      </c>
      <c r="B1728" t="s">
        <v>10963</v>
      </c>
      <c r="D1728" t="s">
        <v>10964</v>
      </c>
      <c r="E1728" t="s">
        <v>10947</v>
      </c>
      <c r="F1728" t="s">
        <v>10965</v>
      </c>
      <c r="G1728">
        <v>5</v>
      </c>
      <c r="H1728" s="1">
        <v>4252469292</v>
      </c>
      <c r="I1728" t="s">
        <v>10949</v>
      </c>
      <c r="J1728" t="s">
        <v>10950</v>
      </c>
      <c r="K1728" t="str">
        <f>VLOOKUP(DataMiner[[#This Row],[CodeIATA]],Geopositionnement[],5,FALSE)</f>
        <v>8.288528</v>
      </c>
      <c r="L1728" t="str">
        <f>VLOOKUP(DataMiner[[#This Row],[CodeIATA]],Geopositionnement[],6,FALSE)</f>
        <v>-62.760361</v>
      </c>
    </row>
    <row r="1729" spans="1:12" x14ac:dyDescent="0.25">
      <c r="A1729" t="s">
        <v>8621</v>
      </c>
      <c r="B1729" t="s">
        <v>8615</v>
      </c>
      <c r="D1729" t="s">
        <v>8622</v>
      </c>
      <c r="E1729" t="s">
        <v>8617</v>
      </c>
      <c r="F1729" t="s">
        <v>8623</v>
      </c>
      <c r="G1729">
        <v>1</v>
      </c>
      <c r="H1729" s="1">
        <v>4252822291</v>
      </c>
      <c r="I1729" t="s">
        <v>8619</v>
      </c>
      <c r="J1729" t="s">
        <v>8620</v>
      </c>
      <c r="K1729" t="str">
        <f>VLOOKUP(DataMiner[[#This Row],[CodeIATA]],Geopositionnement[],5,FALSE)</f>
        <v>-22.258278</v>
      </c>
      <c r="L1729" t="str">
        <f>VLOOKUP(DataMiner[[#This Row],[CodeIATA]],Geopositionnement[],6,FALSE)</f>
        <v>166.472806</v>
      </c>
    </row>
    <row r="1730" spans="1:12" x14ac:dyDescent="0.25">
      <c r="A1730" t="s">
        <v>7012</v>
      </c>
      <c r="B1730" t="s">
        <v>7013</v>
      </c>
      <c r="D1730" t="s">
        <v>7014</v>
      </c>
      <c r="E1730" t="s">
        <v>6944</v>
      </c>
      <c r="F1730" t="s">
        <v>7015</v>
      </c>
      <c r="G1730">
        <v>6</v>
      </c>
      <c r="H1730" s="1">
        <v>4253018633</v>
      </c>
      <c r="I1730" t="s">
        <v>6946</v>
      </c>
      <c r="J1730" t="s">
        <v>6947</v>
      </c>
      <c r="K1730" t="str">
        <f>VLOOKUP(DataMiner[[#This Row],[CodeIATA]],Geopositionnement[],5,FALSE)</f>
        <v>5.523522</v>
      </c>
      <c r="L1730" t="str">
        <f>VLOOKUP(DataMiner[[#This Row],[CodeIATA]],Geopositionnement[],6,FALSE)</f>
        <v>95.420372</v>
      </c>
    </row>
    <row r="1731" spans="1:12" x14ac:dyDescent="0.25">
      <c r="A1731" t="s">
        <v>6139</v>
      </c>
      <c r="B1731" t="s">
        <v>6140</v>
      </c>
      <c r="D1731" t="s">
        <v>6141</v>
      </c>
      <c r="E1731" t="s">
        <v>6068</v>
      </c>
      <c r="F1731" t="s">
        <v>6142</v>
      </c>
      <c r="G1731">
        <v>8</v>
      </c>
      <c r="H1731" s="1">
        <v>4259156394</v>
      </c>
      <c r="I1731" t="s">
        <v>6070</v>
      </c>
      <c r="J1731" t="s">
        <v>6071</v>
      </c>
      <c r="K1731" t="str">
        <f>VLOOKUP(DataMiner[[#This Row],[CodeIATA]],Geopositionnement[],5,FALSE)</f>
        <v>43.178675</v>
      </c>
      <c r="L1731" t="str">
        <f>VLOOKUP(DataMiner[[#This Row],[CodeIATA]],Geopositionnement[],6,FALSE)</f>
        <v>-0.006439</v>
      </c>
    </row>
    <row r="1732" spans="1:12" x14ac:dyDescent="0.25">
      <c r="A1732" t="s">
        <v>589</v>
      </c>
      <c r="B1732" t="s">
        <v>590</v>
      </c>
      <c r="D1732" t="s">
        <v>591</v>
      </c>
      <c r="E1732" t="s">
        <v>515</v>
      </c>
      <c r="F1732" t="s">
        <v>592</v>
      </c>
      <c r="G1732">
        <v>9</v>
      </c>
      <c r="H1732" s="1">
        <v>4259325603</v>
      </c>
      <c r="I1732" t="s">
        <v>517</v>
      </c>
      <c r="J1732" t="s">
        <v>518</v>
      </c>
      <c r="K1732" t="str">
        <f>VLOOKUP(DataMiner[[#This Row],[CodeIATA]],Geopositionnement[],5,FALSE)</f>
        <v>28.365417</v>
      </c>
      <c r="L1732" t="str">
        <f>VLOOKUP(DataMiner[[#This Row],[CodeIATA]],Geopositionnement[],6,FALSE)</f>
        <v>36.618889</v>
      </c>
    </row>
    <row r="1733" spans="1:12" x14ac:dyDescent="0.25">
      <c r="A1733" t="s">
        <v>1583</v>
      </c>
      <c r="B1733" t="s">
        <v>1584</v>
      </c>
      <c r="C1733" t="s">
        <v>1585</v>
      </c>
      <c r="D1733" t="s">
        <v>1586</v>
      </c>
      <c r="E1733" t="s">
        <v>1474</v>
      </c>
      <c r="F1733" t="s">
        <v>1587</v>
      </c>
      <c r="G1733">
        <v>6</v>
      </c>
      <c r="H1733" s="1">
        <v>4259847011</v>
      </c>
      <c r="I1733" t="s">
        <v>1476</v>
      </c>
      <c r="J1733" t="s">
        <v>1477</v>
      </c>
      <c r="K1733" t="str">
        <f>VLOOKUP(DataMiner[[#This Row],[CodeIATA]],Geopositionnement[],5,FALSE)</f>
        <v>-8.709294</v>
      </c>
      <c r="L1733" t="str">
        <f>VLOOKUP(DataMiner[[#This Row],[CodeIATA]],Geopositionnement[],6,FALSE)</f>
        <v>-63.902281</v>
      </c>
    </row>
    <row r="1734" spans="1:12" x14ac:dyDescent="0.25">
      <c r="A1734" t="s">
        <v>9398</v>
      </c>
      <c r="B1734" t="s">
        <v>9399</v>
      </c>
      <c r="D1734" t="s">
        <v>9400</v>
      </c>
      <c r="E1734" t="s">
        <v>9378</v>
      </c>
      <c r="F1734" t="s">
        <v>9401</v>
      </c>
      <c r="G1734">
        <v>6</v>
      </c>
      <c r="H1734" s="1">
        <v>4260282737</v>
      </c>
      <c r="I1734" t="s">
        <v>9380</v>
      </c>
      <c r="J1734" t="s">
        <v>9381</v>
      </c>
      <c r="K1734" t="str">
        <f>VLOOKUP(DataMiner[[#This Row],[CodeIATA]],Geopositionnement[],5,FALSE)</f>
        <v>-3.784739</v>
      </c>
      <c r="L1734" t="str">
        <f>VLOOKUP(DataMiner[[#This Row],[CodeIATA]],Geopositionnement[],6,FALSE)</f>
        <v>-73.308806</v>
      </c>
    </row>
    <row r="1735" spans="1:12" x14ac:dyDescent="0.25">
      <c r="A1735" t="s">
        <v>4998</v>
      </c>
      <c r="B1735" t="s">
        <v>4999</v>
      </c>
      <c r="C1735" t="s">
        <v>4449</v>
      </c>
      <c r="D1735" t="s">
        <v>4959</v>
      </c>
      <c r="E1735" t="s">
        <v>4303</v>
      </c>
      <c r="F1735" t="s">
        <v>5000</v>
      </c>
      <c r="G1735">
        <v>6</v>
      </c>
      <c r="H1735" s="1">
        <v>4262221681</v>
      </c>
      <c r="I1735" t="s">
        <v>4305</v>
      </c>
      <c r="J1735" t="s">
        <v>4306</v>
      </c>
      <c r="K1735" t="str">
        <f>VLOOKUP(DataMiner[[#This Row],[CodeIATA]],Geopositionnement[],5,FALSE)</f>
        <v>36.4752222</v>
      </c>
      <c r="L1735" t="str">
        <f>VLOOKUP(DataMiner[[#This Row],[CodeIATA]],Geopositionnement[],6,FALSE)</f>
        <v>-82.4074167</v>
      </c>
    </row>
    <row r="1736" spans="1:12" x14ac:dyDescent="0.25">
      <c r="A1736" t="s">
        <v>10706</v>
      </c>
      <c r="B1736" t="s">
        <v>10707</v>
      </c>
      <c r="D1736" t="s">
        <v>10708</v>
      </c>
      <c r="E1736" t="s">
        <v>10698</v>
      </c>
      <c r="F1736" t="s">
        <v>10709</v>
      </c>
      <c r="G1736">
        <v>10</v>
      </c>
      <c r="H1736" s="1">
        <v>4264000558</v>
      </c>
      <c r="I1736" t="s">
        <v>10700</v>
      </c>
      <c r="J1736" t="s">
        <v>10701</v>
      </c>
      <c r="K1736" t="str">
        <f>VLOOKUP(DataMiner[[#This Row],[CodeIATA]],Geopositionnement[],5,FALSE)</f>
        <v>39.956501</v>
      </c>
      <c r="L1736" t="str">
        <f>VLOOKUP(DataMiner[[#This Row],[CodeIATA]],Geopositionnement[],6,FALSE)</f>
        <v>41.170166</v>
      </c>
    </row>
    <row r="1737" spans="1:12" x14ac:dyDescent="0.25">
      <c r="A1737" t="s">
        <v>4990</v>
      </c>
      <c r="B1737" t="s">
        <v>4991</v>
      </c>
      <c r="C1737" t="s">
        <v>4324</v>
      </c>
      <c r="D1737" t="s">
        <v>4992</v>
      </c>
      <c r="E1737" t="s">
        <v>4303</v>
      </c>
      <c r="F1737" t="s">
        <v>4993</v>
      </c>
      <c r="G1737">
        <v>9</v>
      </c>
      <c r="H1737" s="1">
        <v>4264461486</v>
      </c>
      <c r="I1737" t="s">
        <v>4305</v>
      </c>
      <c r="J1737" t="s">
        <v>4306</v>
      </c>
      <c r="K1737" t="str">
        <f>VLOOKUP(DataMiner[[#This Row],[CodeIATA]],Geopositionnement[],5,FALSE)</f>
        <v>39.122413</v>
      </c>
      <c r="L1737" t="str">
        <f>VLOOKUP(DataMiner[[#This Row],[CodeIATA]],Geopositionnement[],6,FALSE)</f>
        <v>-108.526735</v>
      </c>
    </row>
    <row r="1738" spans="1:12" x14ac:dyDescent="0.25">
      <c r="A1738" t="s">
        <v>10871</v>
      </c>
      <c r="B1738" t="s">
        <v>10872</v>
      </c>
      <c r="D1738" t="s">
        <v>10873</v>
      </c>
      <c r="E1738" t="s">
        <v>10867</v>
      </c>
      <c r="F1738" t="s">
        <v>10874</v>
      </c>
      <c r="G1738">
        <v>6</v>
      </c>
      <c r="H1738" s="1">
        <v>4264748909</v>
      </c>
      <c r="I1738" t="s">
        <v>10869</v>
      </c>
      <c r="J1738" t="s">
        <v>10870</v>
      </c>
      <c r="K1738" t="str">
        <f>VLOOKUP(DataMiner[[#This Row],[CodeIATA]],Geopositionnement[],5,FALSE)</f>
        <v>48.073611</v>
      </c>
      <c r="L1738" t="str">
        <f>VLOOKUP(DataMiner[[#This Row],[CodeIATA]],Geopositionnement[],6,FALSE)</f>
        <v>37.739722</v>
      </c>
    </row>
    <row r="1739" spans="1:12" x14ac:dyDescent="0.25">
      <c r="A1739" t="s">
        <v>3983</v>
      </c>
      <c r="B1739" t="s">
        <v>3984</v>
      </c>
      <c r="D1739" t="s">
        <v>3985</v>
      </c>
      <c r="E1739" t="s">
        <v>3967</v>
      </c>
      <c r="F1739" t="s">
        <v>3986</v>
      </c>
      <c r="G1739">
        <v>8</v>
      </c>
      <c r="H1739" s="1">
        <v>4266981443</v>
      </c>
      <c r="I1739" t="s">
        <v>3969</v>
      </c>
      <c r="J1739" t="s">
        <v>3970</v>
      </c>
      <c r="K1739" t="str">
        <f>VLOOKUP(DataMiner[[#This Row],[CodeIATA]],Geopositionnement[],5,FALSE)</f>
        <v>22.375953</v>
      </c>
      <c r="L1739" t="str">
        <f>VLOOKUP(DataMiner[[#This Row],[CodeIATA]],Geopositionnement[],6,FALSE)</f>
        <v>31.611722</v>
      </c>
    </row>
    <row r="1740" spans="1:12" x14ac:dyDescent="0.25">
      <c r="A1740" t="s">
        <v>10966</v>
      </c>
      <c r="B1740" t="s">
        <v>10967</v>
      </c>
      <c r="D1740" t="s">
        <v>10968</v>
      </c>
      <c r="E1740" t="s">
        <v>10969</v>
      </c>
      <c r="F1740" t="s">
        <v>10970</v>
      </c>
      <c r="G1740">
        <v>9</v>
      </c>
      <c r="H1740" s="1">
        <v>4267225354</v>
      </c>
      <c r="I1740" t="s">
        <v>10971</v>
      </c>
      <c r="J1740" t="s">
        <v>10972</v>
      </c>
      <c r="K1740" t="e">
        <f>VLOOKUP(DataMiner[[#This Row],[CodeIATA]],Geopositionnement[],5,FALSE)</f>
        <v>#N/A</v>
      </c>
      <c r="L1740" t="e">
        <f>VLOOKUP(DataMiner[[#This Row],[CodeIATA]],Geopositionnement[],6,FALSE)</f>
        <v>#N/A</v>
      </c>
    </row>
    <row r="1741" spans="1:12" x14ac:dyDescent="0.25">
      <c r="A1741" t="s">
        <v>9147</v>
      </c>
      <c r="B1741" t="s">
        <v>9148</v>
      </c>
      <c r="D1741" t="s">
        <v>9149</v>
      </c>
      <c r="E1741" t="s">
        <v>8991</v>
      </c>
      <c r="F1741" t="s">
        <v>9150</v>
      </c>
      <c r="G1741">
        <v>7</v>
      </c>
      <c r="H1741" s="1">
        <v>4269156571</v>
      </c>
      <c r="I1741" t="s">
        <v>8993</v>
      </c>
      <c r="J1741" t="s">
        <v>8994</v>
      </c>
      <c r="K1741" t="str">
        <f>VLOOKUP(DataMiner[[#This Row],[CodeIATA]],Geopositionnement[],5,FALSE)</f>
        <v>6.922419</v>
      </c>
      <c r="L1741" t="str">
        <f>VLOOKUP(DataMiner[[#This Row],[CodeIATA]],Geopositionnement[],6,FALSE)</f>
        <v>122.059633</v>
      </c>
    </row>
    <row r="1742" spans="1:12" x14ac:dyDescent="0.25">
      <c r="A1742" t="s">
        <v>1980</v>
      </c>
      <c r="B1742" t="s">
        <v>1981</v>
      </c>
      <c r="C1742" t="s">
        <v>1901</v>
      </c>
      <c r="D1742" t="s">
        <v>1982</v>
      </c>
      <c r="E1742" t="s">
        <v>1903</v>
      </c>
      <c r="F1742" t="s">
        <v>1983</v>
      </c>
      <c r="G1742">
        <v>9</v>
      </c>
      <c r="H1742" s="1">
        <v>4269836639</v>
      </c>
      <c r="I1742" t="s">
        <v>1905</v>
      </c>
      <c r="J1742" t="s">
        <v>1906</v>
      </c>
      <c r="K1742" t="str">
        <f>VLOOKUP(DataMiner[[#This Row],[CodeIATA]],Geopositionnement[],5,FALSE)</f>
        <v>43.173611</v>
      </c>
      <c r="L1742" t="str">
        <f>VLOOKUP(DataMiner[[#This Row],[CodeIATA]],Geopositionnement[],6,FALSE)</f>
        <v>-79.935</v>
      </c>
    </row>
    <row r="1743" spans="1:12" x14ac:dyDescent="0.25">
      <c r="A1743" t="s">
        <v>7171</v>
      </c>
      <c r="B1743" t="s">
        <v>7139</v>
      </c>
      <c r="D1743" t="s">
        <v>7172</v>
      </c>
      <c r="E1743" t="s">
        <v>7139</v>
      </c>
      <c r="F1743" t="s">
        <v>7173</v>
      </c>
      <c r="G1743">
        <v>3</v>
      </c>
      <c r="H1743" s="1">
        <v>4270560904</v>
      </c>
      <c r="I1743" t="s">
        <v>7141</v>
      </c>
      <c r="J1743" t="s">
        <v>7142</v>
      </c>
      <c r="K1743" t="str">
        <f>VLOOKUP(DataMiner[[#This Row],[CodeIATA]],Geopositionnement[],5,FALSE)</f>
        <v>64.13</v>
      </c>
      <c r="L1743" t="str">
        <f>VLOOKUP(DataMiner[[#This Row],[CodeIATA]],Geopositionnement[],6,FALSE)</f>
        <v>-21.940556</v>
      </c>
    </row>
    <row r="1744" spans="1:12" x14ac:dyDescent="0.25">
      <c r="A1744" t="s">
        <v>6572</v>
      </c>
      <c r="B1744" t="s">
        <v>6573</v>
      </c>
      <c r="D1744" t="s">
        <v>6574</v>
      </c>
      <c r="E1744" t="s">
        <v>6568</v>
      </c>
      <c r="F1744" t="s">
        <v>6575</v>
      </c>
      <c r="G1744">
        <v>4</v>
      </c>
      <c r="H1744" s="1">
        <v>4270715216</v>
      </c>
      <c r="I1744" t="s">
        <v>6570</v>
      </c>
      <c r="J1744" t="s">
        <v>6571</v>
      </c>
      <c r="K1744" t="str">
        <f>VLOOKUP(DataMiner[[#This Row],[CodeIATA]],Geopositionnement[],5,FALSE)</f>
        <v>14.060883</v>
      </c>
      <c r="L1744" t="str">
        <f>VLOOKUP(DataMiner[[#This Row],[CodeIATA]],Geopositionnement[],6,FALSE)</f>
        <v>-87.217197</v>
      </c>
    </row>
    <row r="1745" spans="1:12" x14ac:dyDescent="0.25">
      <c r="A1745" t="s">
        <v>6135</v>
      </c>
      <c r="B1745" t="s">
        <v>6136</v>
      </c>
      <c r="D1745" t="s">
        <v>6137</v>
      </c>
      <c r="E1745" t="s">
        <v>6068</v>
      </c>
      <c r="F1745" t="s">
        <v>6138</v>
      </c>
      <c r="G1745">
        <v>6</v>
      </c>
      <c r="H1745" s="1">
        <v>4271070866</v>
      </c>
      <c r="I1745" t="s">
        <v>6070</v>
      </c>
      <c r="J1745" t="s">
        <v>6071</v>
      </c>
      <c r="K1745" t="str">
        <f>VLOOKUP(DataMiner[[#This Row],[CodeIATA]],Geopositionnement[],5,FALSE)</f>
        <v>41.500557</v>
      </c>
      <c r="L1745" t="str">
        <f>VLOOKUP(DataMiner[[#This Row],[CodeIATA]],Geopositionnement[],6,FALSE)</f>
        <v>9.097777</v>
      </c>
    </row>
    <row r="1746" spans="1:12" x14ac:dyDescent="0.25">
      <c r="A1746" t="s">
        <v>9803</v>
      </c>
      <c r="B1746" t="s">
        <v>9804</v>
      </c>
      <c r="D1746" t="s">
        <v>9805</v>
      </c>
      <c r="E1746" t="s">
        <v>9730</v>
      </c>
      <c r="F1746" t="s">
        <v>9806</v>
      </c>
      <c r="G1746">
        <v>6</v>
      </c>
      <c r="H1746" s="1">
        <v>4271367362</v>
      </c>
      <c r="I1746" t="s">
        <v>9732</v>
      </c>
      <c r="J1746" t="s">
        <v>9733</v>
      </c>
      <c r="K1746" t="str">
        <f>VLOOKUP(DataMiner[[#This Row],[CodeIATA]],Geopositionnement[],5,FALSE)</f>
        <v>45.002097</v>
      </c>
      <c r="L1746" t="str">
        <f>VLOOKUP(DataMiner[[#This Row],[CodeIATA]],Geopositionnement[],6,FALSE)</f>
        <v>37.347272</v>
      </c>
    </row>
    <row r="1747" spans="1:12" x14ac:dyDescent="0.25">
      <c r="A1747" t="s">
        <v>8535</v>
      </c>
      <c r="B1747" t="s">
        <v>8536</v>
      </c>
      <c r="D1747" t="s">
        <v>8537</v>
      </c>
      <c r="E1747" t="s">
        <v>8483</v>
      </c>
      <c r="F1747" t="s">
        <v>8538</v>
      </c>
      <c r="G1747">
        <v>3</v>
      </c>
      <c r="H1747" s="1">
        <v>4272271638</v>
      </c>
      <c r="I1747" t="s">
        <v>8485</v>
      </c>
      <c r="J1747" t="s">
        <v>8486</v>
      </c>
      <c r="K1747" t="str">
        <f>VLOOKUP(DataMiner[[#This Row],[CodeIATA]],Geopositionnement[],5,FALSE)</f>
        <v>62.744722</v>
      </c>
      <c r="L1747" t="str">
        <f>VLOOKUP(DataMiner[[#This Row],[CodeIATA]],Geopositionnement[],6,FALSE)</f>
        <v>7.2625</v>
      </c>
    </row>
    <row r="1748" spans="1:12" x14ac:dyDescent="0.25">
      <c r="A1748" t="s">
        <v>4982</v>
      </c>
      <c r="B1748" t="s">
        <v>4983</v>
      </c>
      <c r="C1748" t="s">
        <v>4319</v>
      </c>
      <c r="D1748" t="s">
        <v>4984</v>
      </c>
      <c r="E1748" t="s">
        <v>4303</v>
      </c>
      <c r="F1748" t="s">
        <v>4985</v>
      </c>
      <c r="G1748">
        <v>9</v>
      </c>
      <c r="H1748" s="1">
        <v>4272287396</v>
      </c>
      <c r="I1748" t="s">
        <v>4305</v>
      </c>
      <c r="J1748" t="s">
        <v>4306</v>
      </c>
      <c r="K1748" t="e">
        <f>VLOOKUP(DataMiner[[#This Row],[CodeIATA]],Geopositionnement[],5,FALSE)</f>
        <v>#N/A</v>
      </c>
      <c r="L1748" t="e">
        <f>VLOOKUP(DataMiner[[#This Row],[CodeIATA]],Geopositionnement[],6,FALSE)</f>
        <v>#N/A</v>
      </c>
    </row>
    <row r="1749" spans="1:12" x14ac:dyDescent="0.25">
      <c r="A1749" t="s">
        <v>6550</v>
      </c>
      <c r="B1749" t="s">
        <v>6551</v>
      </c>
      <c r="D1749" t="s">
        <v>6552</v>
      </c>
      <c r="E1749" t="s">
        <v>6546</v>
      </c>
      <c r="F1749" t="s">
        <v>6553</v>
      </c>
      <c r="G1749">
        <v>8</v>
      </c>
      <c r="H1749" s="1">
        <v>4275695649</v>
      </c>
      <c r="I1749" t="s">
        <v>6548</v>
      </c>
      <c r="J1749" t="s">
        <v>6549</v>
      </c>
      <c r="K1749" t="str">
        <f>VLOOKUP(DataMiner[[#This Row],[CodeIATA]],Geopositionnement[],5,FALSE)</f>
        <v>41.669167</v>
      </c>
      <c r="L1749" t="str">
        <f>VLOOKUP(DataMiner[[#This Row],[CodeIATA]],Geopositionnement[],6,FALSE)</f>
        <v>44.954722</v>
      </c>
    </row>
    <row r="1750" spans="1:12" x14ac:dyDescent="0.25">
      <c r="A1750" t="s">
        <v>6721</v>
      </c>
      <c r="B1750" t="s">
        <v>6722</v>
      </c>
      <c r="D1750" t="s">
        <v>6723</v>
      </c>
      <c r="E1750" t="s">
        <v>6665</v>
      </c>
      <c r="F1750" t="s">
        <v>6724</v>
      </c>
      <c r="G1750">
        <v>7</v>
      </c>
      <c r="H1750" s="1">
        <v>4276597499</v>
      </c>
      <c r="I1750" t="s">
        <v>6667</v>
      </c>
      <c r="J1750" t="s">
        <v>6668</v>
      </c>
      <c r="K1750" t="str">
        <f>VLOOKUP(DataMiner[[#This Row],[CodeIATA]],Geopositionnement[],5,FALSE)</f>
        <v>24.75995</v>
      </c>
      <c r="L1750" t="str">
        <f>VLOOKUP(DataMiner[[#This Row],[CodeIATA]],Geopositionnement[],6,FALSE)</f>
        <v>93.896697</v>
      </c>
    </row>
    <row r="1751" spans="1:12" x14ac:dyDescent="0.25">
      <c r="A1751" t="s">
        <v>8217</v>
      </c>
      <c r="B1751" t="s">
        <v>8218</v>
      </c>
      <c r="D1751" t="s">
        <v>8219</v>
      </c>
      <c r="E1751" t="s">
        <v>8133</v>
      </c>
      <c r="F1751" t="s">
        <v>8220</v>
      </c>
      <c r="G1751">
        <v>10</v>
      </c>
      <c r="H1751" s="1">
        <v>4277122544</v>
      </c>
      <c r="I1751" t="s">
        <v>8135</v>
      </c>
      <c r="J1751" t="s">
        <v>8136</v>
      </c>
      <c r="K1751" t="str">
        <f>VLOOKUP(DataMiner[[#This Row],[CodeIATA]],Geopositionnement[],5,FALSE)</f>
        <v>19.849944</v>
      </c>
      <c r="L1751" t="str">
        <f>VLOOKUP(DataMiner[[#This Row],[CodeIATA]],Geopositionnement[],6,FALSE)</f>
        <v>-101.0255</v>
      </c>
    </row>
    <row r="1752" spans="1:12" x14ac:dyDescent="0.25">
      <c r="A1752" t="s">
        <v>651</v>
      </c>
      <c r="B1752" t="s">
        <v>652</v>
      </c>
      <c r="D1752" t="s">
        <v>653</v>
      </c>
      <c r="E1752" t="s">
        <v>620</v>
      </c>
      <c r="F1752" t="s">
        <v>654</v>
      </c>
      <c r="G1752">
        <v>7</v>
      </c>
      <c r="H1752" s="1">
        <v>4277733834</v>
      </c>
      <c r="I1752" t="s">
        <v>622</v>
      </c>
      <c r="J1752" t="s">
        <v>623</v>
      </c>
      <c r="K1752" t="str">
        <f>VLOOKUP(DataMiner[[#This Row],[CodeIATA]],Geopositionnement[],5,FALSE)</f>
        <v>-38.949</v>
      </c>
      <c r="L1752" t="str">
        <f>VLOOKUP(DataMiner[[#This Row],[CodeIATA]],Geopositionnement[],6,FALSE)</f>
        <v>-68.155711</v>
      </c>
    </row>
    <row r="1753" spans="1:12" x14ac:dyDescent="0.25">
      <c r="A1753" t="s">
        <v>6785</v>
      </c>
      <c r="B1753" t="s">
        <v>6786</v>
      </c>
      <c r="D1753" t="s">
        <v>6787</v>
      </c>
      <c r="E1753" t="s">
        <v>6665</v>
      </c>
      <c r="F1753" t="s">
        <v>6788</v>
      </c>
      <c r="G1753">
        <v>10</v>
      </c>
      <c r="H1753" s="1">
        <v>4278126150</v>
      </c>
      <c r="I1753" t="s">
        <v>6667</v>
      </c>
      <c r="J1753" t="s">
        <v>6668</v>
      </c>
      <c r="K1753" t="str">
        <f>VLOOKUP(DataMiner[[#This Row],[CodeIATA]],Geopositionnement[],5,FALSE)</f>
        <v>11.641161</v>
      </c>
      <c r="L1753" t="str">
        <f>VLOOKUP(DataMiner[[#This Row],[CodeIATA]],Geopositionnement[],6,FALSE)</f>
        <v>92.729744</v>
      </c>
    </row>
    <row r="1754" spans="1:12" x14ac:dyDescent="0.25">
      <c r="A1754" t="s">
        <v>7306</v>
      </c>
      <c r="B1754" t="s">
        <v>7307</v>
      </c>
      <c r="D1754" t="s">
        <v>7308</v>
      </c>
      <c r="E1754" t="s">
        <v>7211</v>
      </c>
      <c r="F1754" t="s">
        <v>7309</v>
      </c>
      <c r="G1754">
        <v>8</v>
      </c>
      <c r="H1754" s="1">
        <v>4281617616</v>
      </c>
      <c r="I1754" t="s">
        <v>7213</v>
      </c>
      <c r="J1754" t="s">
        <v>7214</v>
      </c>
      <c r="K1754" t="str">
        <f>VLOOKUP(DataMiner[[#This Row],[CodeIATA]],Geopositionnement[],5,FALSE)</f>
        <v>44.020292</v>
      </c>
      <c r="L1754" t="str">
        <f>VLOOKUP(DataMiner[[#This Row],[CodeIATA]],Geopositionnement[],6,FALSE)</f>
        <v>12.611747</v>
      </c>
    </row>
    <row r="1755" spans="1:12" x14ac:dyDescent="0.25">
      <c r="A1755" t="s">
        <v>5009</v>
      </c>
      <c r="B1755" t="s">
        <v>5010</v>
      </c>
      <c r="C1755" t="s">
        <v>1571</v>
      </c>
      <c r="D1755" t="s">
        <v>5011</v>
      </c>
      <c r="E1755" t="s">
        <v>4303</v>
      </c>
      <c r="F1755" t="s">
        <v>5012</v>
      </c>
      <c r="G1755">
        <v>4</v>
      </c>
      <c r="H1755" s="1">
        <v>4288654964</v>
      </c>
      <c r="I1755" t="s">
        <v>4305</v>
      </c>
      <c r="J1755" t="s">
        <v>4306</v>
      </c>
      <c r="K1755" t="str">
        <f>VLOOKUP(DataMiner[[#This Row],[CodeIATA]],Geopositionnement[],5,FALSE)</f>
        <v>41.253053</v>
      </c>
      <c r="L1755" t="str">
        <f>VLOOKUP(DataMiner[[#This Row],[CodeIATA]],Geopositionnement[],6,FALSE)</f>
        <v>-70.060181</v>
      </c>
    </row>
    <row r="1756" spans="1:12" x14ac:dyDescent="0.25">
      <c r="A1756" t="s">
        <v>3542</v>
      </c>
      <c r="B1756" t="s">
        <v>3543</v>
      </c>
      <c r="D1756" t="s">
        <v>3544</v>
      </c>
      <c r="E1756" t="s">
        <v>3518</v>
      </c>
      <c r="F1756" t="s">
        <v>3545</v>
      </c>
      <c r="G1756">
        <v>10</v>
      </c>
      <c r="H1756" s="1">
        <v>4290045538</v>
      </c>
      <c r="I1756" t="s">
        <v>3520</v>
      </c>
      <c r="J1756" t="s">
        <v>3521</v>
      </c>
      <c r="K1756" t="str">
        <f>VLOOKUP(DataMiner[[#This Row],[CodeIATA]],Geopositionnement[],5,FALSE)</f>
        <v>6.164536</v>
      </c>
      <c r="L1756" t="str">
        <f>VLOOKUP(DataMiner[[#This Row],[CodeIATA]],Geopositionnement[],6,FALSE)</f>
        <v>-75.423119</v>
      </c>
    </row>
    <row r="1757" spans="1:12" x14ac:dyDescent="0.25">
      <c r="A1757" t="s">
        <v>10959</v>
      </c>
      <c r="B1757" t="s">
        <v>4234</v>
      </c>
      <c r="D1757" t="s">
        <v>10960</v>
      </c>
      <c r="E1757" t="s">
        <v>10947</v>
      </c>
      <c r="F1757" t="s">
        <v>10961</v>
      </c>
      <c r="G1757">
        <v>8</v>
      </c>
      <c r="H1757" s="1">
        <v>4291995329</v>
      </c>
      <c r="I1757" t="s">
        <v>10949</v>
      </c>
      <c r="J1757" t="s">
        <v>10950</v>
      </c>
      <c r="K1757" t="str">
        <f>VLOOKUP(DataMiner[[#This Row],[CodeIATA]],Geopositionnement[],5,FALSE)</f>
        <v>10.149733</v>
      </c>
      <c r="L1757" t="str">
        <f>VLOOKUP(DataMiner[[#This Row],[CodeIATA]],Geopositionnement[],6,FALSE)</f>
        <v>-67.9284</v>
      </c>
    </row>
    <row r="1758" spans="1:12" x14ac:dyDescent="0.25">
      <c r="A1758" t="s">
        <v>5001</v>
      </c>
      <c r="B1758" t="s">
        <v>5002</v>
      </c>
      <c r="C1758" t="s">
        <v>4324</v>
      </c>
      <c r="D1758" t="s">
        <v>5003</v>
      </c>
      <c r="E1758" t="s">
        <v>4303</v>
      </c>
      <c r="F1758" t="s">
        <v>5004</v>
      </c>
      <c r="G1758">
        <v>5</v>
      </c>
      <c r="H1758" s="1">
        <v>4292302195</v>
      </c>
      <c r="I1758" t="s">
        <v>4305</v>
      </c>
      <c r="J1758" t="s">
        <v>4306</v>
      </c>
      <c r="K1758" t="e">
        <f>VLOOKUP(DataMiner[[#This Row],[CodeIATA]],Geopositionnement[],5,FALSE)</f>
        <v>#N/A</v>
      </c>
      <c r="L1758" t="e">
        <f>VLOOKUP(DataMiner[[#This Row],[CodeIATA]],Geopositionnement[],6,FALSE)</f>
        <v>#N/A</v>
      </c>
    </row>
    <row r="1759" spans="1:12" x14ac:dyDescent="0.25">
      <c r="A1759" t="s">
        <v>6147</v>
      </c>
      <c r="B1759" t="s">
        <v>6148</v>
      </c>
      <c r="D1759" t="s">
        <v>2307</v>
      </c>
      <c r="E1759" t="s">
        <v>6068</v>
      </c>
      <c r="F1759" t="s">
        <v>6149</v>
      </c>
      <c r="G1759">
        <v>5</v>
      </c>
      <c r="H1759" s="1">
        <v>4296104283</v>
      </c>
      <c r="I1759" t="s">
        <v>6070</v>
      </c>
      <c r="J1759" t="s">
        <v>6071</v>
      </c>
      <c r="K1759" t="str">
        <f>VLOOKUP(DataMiner[[#This Row],[CodeIATA]],Geopositionnement[],5,FALSE)</f>
        <v>48.069508</v>
      </c>
      <c r="L1759" t="str">
        <f>VLOOKUP(DataMiner[[#This Row],[CodeIATA]],Geopositionnement[],6,FALSE)</f>
        <v>-1.734794</v>
      </c>
    </row>
    <row r="1760" spans="1:12" x14ac:dyDescent="0.25">
      <c r="A1760" t="s">
        <v>3550</v>
      </c>
      <c r="B1760" t="s">
        <v>3551</v>
      </c>
      <c r="D1760" t="s">
        <v>3552</v>
      </c>
      <c r="E1760" t="s">
        <v>3518</v>
      </c>
      <c r="F1760" t="s">
        <v>3553</v>
      </c>
      <c r="G1760">
        <v>4</v>
      </c>
      <c r="H1760" s="1">
        <v>4296672413</v>
      </c>
      <c r="I1760" t="s">
        <v>3520</v>
      </c>
      <c r="J1760" t="s">
        <v>3521</v>
      </c>
      <c r="K1760" t="str">
        <f>VLOOKUP(DataMiner[[#This Row],[CodeIATA]],Geopositionnement[],5,FALSE)</f>
        <v>11.11965</v>
      </c>
      <c r="L1760" t="str">
        <f>VLOOKUP(DataMiner[[#This Row],[CodeIATA]],Geopositionnement[],6,FALSE)</f>
        <v>-74.230647</v>
      </c>
    </row>
    <row r="1761" spans="1:12" x14ac:dyDescent="0.25">
      <c r="A1761" t="s">
        <v>8221</v>
      </c>
      <c r="B1761" t="s">
        <v>8222</v>
      </c>
      <c r="D1761" t="s">
        <v>8223</v>
      </c>
      <c r="E1761" t="s">
        <v>8133</v>
      </c>
      <c r="F1761" t="s">
        <v>8224</v>
      </c>
      <c r="G1761">
        <v>6</v>
      </c>
      <c r="H1761" s="1">
        <v>4297910424</v>
      </c>
      <c r="I1761" t="s">
        <v>8135</v>
      </c>
      <c r="J1761" t="s">
        <v>8136</v>
      </c>
      <c r="K1761" t="str">
        <f>VLOOKUP(DataMiner[[#This Row],[CodeIATA]],Geopositionnement[],5,FALSE)</f>
        <v>16.561822</v>
      </c>
      <c r="L1761" t="str">
        <f>VLOOKUP(DataMiner[[#This Row],[CodeIATA]],Geopositionnement[],6,FALSE)</f>
        <v>-93.026081</v>
      </c>
    </row>
    <row r="1762" spans="1:12" x14ac:dyDescent="0.25">
      <c r="A1762" t="s">
        <v>4969</v>
      </c>
      <c r="B1762" t="s">
        <v>4970</v>
      </c>
      <c r="C1762" t="s">
        <v>4309</v>
      </c>
      <c r="D1762" t="s">
        <v>4971</v>
      </c>
      <c r="E1762" t="s">
        <v>4303</v>
      </c>
      <c r="F1762" t="s">
        <v>4972</v>
      </c>
      <c r="G1762">
        <v>9</v>
      </c>
      <c r="H1762" s="1">
        <v>4299153499</v>
      </c>
      <c r="I1762" t="s">
        <v>4305</v>
      </c>
      <c r="J1762" t="s">
        <v>4306</v>
      </c>
      <c r="K1762" t="str">
        <f>VLOOKUP(DataMiner[[#This Row],[CodeIATA]],Geopositionnement[],5,FALSE)</f>
        <v>40.664203</v>
      </c>
      <c r="L1762" t="str">
        <f>VLOOKUP(DataMiner[[#This Row],[CodeIATA]],Geopositionnement[],6,FALSE)</f>
        <v>-89.693258</v>
      </c>
    </row>
    <row r="1763" spans="1:12" x14ac:dyDescent="0.25">
      <c r="A1763" t="s">
        <v>4986</v>
      </c>
      <c r="B1763" t="s">
        <v>4987</v>
      </c>
      <c r="C1763" t="s">
        <v>4352</v>
      </c>
      <c r="D1763" t="s">
        <v>4988</v>
      </c>
      <c r="E1763" t="s">
        <v>4303</v>
      </c>
      <c r="F1763" t="s">
        <v>4989</v>
      </c>
      <c r="G1763">
        <v>6</v>
      </c>
      <c r="H1763" s="1">
        <v>4301583818</v>
      </c>
      <c r="I1763" t="s">
        <v>4305</v>
      </c>
      <c r="J1763" t="s">
        <v>4306</v>
      </c>
      <c r="K1763" t="str">
        <f>VLOOKUP(DataMiner[[#This Row],[CodeIATA]],Geopositionnement[],5,FALSE)</f>
        <v>34.9912</v>
      </c>
      <c r="L1763" t="str">
        <f>VLOOKUP(DataMiner[[#This Row],[CodeIATA]],Geopositionnement[],6,FALSE)</f>
        <v>-78.8803</v>
      </c>
    </row>
    <row r="1764" spans="1:12" x14ac:dyDescent="0.25">
      <c r="A1764" t="s">
        <v>393</v>
      </c>
      <c r="B1764" t="s">
        <v>394</v>
      </c>
      <c r="D1764" t="s">
        <v>395</v>
      </c>
      <c r="E1764" t="s">
        <v>270</v>
      </c>
      <c r="F1764" t="s">
        <v>396</v>
      </c>
      <c r="G1764">
        <v>4</v>
      </c>
      <c r="H1764" s="1">
        <v>4302099514</v>
      </c>
      <c r="I1764" t="s">
        <v>272</v>
      </c>
      <c r="J1764" t="s">
        <v>273</v>
      </c>
      <c r="K1764" t="str">
        <f>VLOOKUP(DataMiner[[#This Row],[CodeIATA]],Geopositionnement[],5,FALSE)</f>
        <v>49.214553</v>
      </c>
      <c r="L1764" t="str">
        <f>VLOOKUP(DataMiner[[#This Row],[CodeIATA]],Geopositionnement[],6,FALSE)</f>
        <v>7.109508</v>
      </c>
    </row>
    <row r="1765" spans="1:12" x14ac:dyDescent="0.25">
      <c r="A1765" t="s">
        <v>4994</v>
      </c>
      <c r="B1765" t="s">
        <v>4995</v>
      </c>
      <c r="C1765" t="s">
        <v>4434</v>
      </c>
      <c r="D1765" t="s">
        <v>4996</v>
      </c>
      <c r="E1765" t="s">
        <v>4303</v>
      </c>
      <c r="F1765" t="s">
        <v>4997</v>
      </c>
      <c r="G1765">
        <v>5</v>
      </c>
      <c r="H1765" s="1">
        <v>4302719110</v>
      </c>
      <c r="I1765" t="s">
        <v>4305</v>
      </c>
      <c r="J1765" t="s">
        <v>4306</v>
      </c>
      <c r="K1765" t="str">
        <f>VLOOKUP(DataMiner[[#This Row],[CodeIATA]],Geopositionnement[],5,FALSE)</f>
        <v>44.254066</v>
      </c>
      <c r="L1765" t="str">
        <f>VLOOKUP(DataMiner[[#This Row],[CodeIATA]],Geopositionnement[],6,FALSE)</f>
        <v>-121.149964</v>
      </c>
    </row>
    <row r="1766" spans="1:12" x14ac:dyDescent="0.25">
      <c r="A1766" t="s">
        <v>3214</v>
      </c>
      <c r="B1766" t="s">
        <v>3215</v>
      </c>
      <c r="D1766" t="s">
        <v>3216</v>
      </c>
      <c r="E1766" t="s">
        <v>2916</v>
      </c>
      <c r="F1766" t="s">
        <v>3217</v>
      </c>
      <c r="G1766">
        <v>7</v>
      </c>
      <c r="H1766" s="1">
        <v>4304163265</v>
      </c>
      <c r="I1766" t="s">
        <v>2918</v>
      </c>
      <c r="J1766" t="s">
        <v>2919</v>
      </c>
      <c r="K1766" t="str">
        <f>VLOOKUP(DataMiner[[#This Row],[CodeIATA]],Geopositionnement[],5,FALSE)</f>
        <v>30.671</v>
      </c>
      <c r="L1766" t="str">
        <f>VLOOKUP(DataMiner[[#This Row],[CodeIATA]],Geopositionnement[],6,FALSE)</f>
        <v>111.441</v>
      </c>
    </row>
    <row r="1767" spans="1:12" x14ac:dyDescent="0.25">
      <c r="A1767" t="s">
        <v>6929</v>
      </c>
      <c r="B1767" t="s">
        <v>6930</v>
      </c>
      <c r="D1767" t="s">
        <v>6931</v>
      </c>
      <c r="E1767" t="s">
        <v>6665</v>
      </c>
      <c r="F1767" t="s">
        <v>6932</v>
      </c>
      <c r="G1767">
        <v>5</v>
      </c>
      <c r="H1767" s="1">
        <v>4304516483</v>
      </c>
      <c r="I1767" t="s">
        <v>6667</v>
      </c>
      <c r="J1767" t="s">
        <v>6668</v>
      </c>
      <c r="K1767" t="str">
        <f>VLOOKUP(DataMiner[[#This Row],[CodeIATA]],Geopositionnement[],5,FALSE)</f>
        <v>25.452358</v>
      </c>
      <c r="L1767" t="str">
        <f>VLOOKUP(DataMiner[[#This Row],[CodeIATA]],Geopositionnement[],6,FALSE)</f>
        <v>82.859342</v>
      </c>
    </row>
    <row r="1768" spans="1:12" x14ac:dyDescent="0.25">
      <c r="A1768" t="s">
        <v>888</v>
      </c>
      <c r="B1768" t="s">
        <v>889</v>
      </c>
      <c r="C1768" t="s">
        <v>812</v>
      </c>
      <c r="D1768" t="s">
        <v>890</v>
      </c>
      <c r="E1768" t="s">
        <v>801</v>
      </c>
      <c r="F1768" t="s">
        <v>891</v>
      </c>
      <c r="G1768">
        <v>3</v>
      </c>
      <c r="H1768" s="1">
        <v>4304972492</v>
      </c>
      <c r="I1768" t="s">
        <v>803</v>
      </c>
      <c r="J1768" t="s">
        <v>804</v>
      </c>
      <c r="K1768" t="str">
        <f>VLOOKUP(DataMiner[[#This Row],[CodeIATA]],Geopositionnement[],5,FALSE)</f>
        <v>-20.3581</v>
      </c>
      <c r="L1768" t="str">
        <f>VLOOKUP(DataMiner[[#This Row],[CodeIATA]],Geopositionnement[],6,FALSE)</f>
        <v>148.952</v>
      </c>
    </row>
    <row r="1769" spans="1:12" x14ac:dyDescent="0.25">
      <c r="A1769" t="s">
        <v>7085</v>
      </c>
      <c r="B1769" t="s">
        <v>7086</v>
      </c>
      <c r="D1769" t="s">
        <v>7087</v>
      </c>
      <c r="E1769" t="s">
        <v>7049</v>
      </c>
      <c r="F1769" t="s">
        <v>7088</v>
      </c>
      <c r="G1769">
        <v>10</v>
      </c>
      <c r="H1769" s="1">
        <v>4305868235</v>
      </c>
      <c r="I1769" t="s">
        <v>7051</v>
      </c>
      <c r="J1769" t="s">
        <v>7052</v>
      </c>
      <c r="K1769" t="str">
        <f>VLOOKUP(DataMiner[[#This Row],[CodeIATA]],Geopositionnement[],5,FALSE)</f>
        <v>34.345853</v>
      </c>
      <c r="L1769" t="str">
        <f>VLOOKUP(DataMiner[[#This Row],[CodeIATA]],Geopositionnement[],6,FALSE)</f>
        <v>47.158128</v>
      </c>
    </row>
    <row r="1770" spans="1:12" x14ac:dyDescent="0.25">
      <c r="A1770" t="s">
        <v>3682</v>
      </c>
      <c r="B1770" t="s">
        <v>3683</v>
      </c>
      <c r="D1770" t="s">
        <v>3684</v>
      </c>
      <c r="E1770" t="s">
        <v>3685</v>
      </c>
      <c r="F1770" t="s">
        <v>3686</v>
      </c>
      <c r="G1770">
        <v>8</v>
      </c>
      <c r="H1770" s="1">
        <v>4306223655</v>
      </c>
      <c r="I1770" t="s">
        <v>3687</v>
      </c>
      <c r="J1770" t="s">
        <v>3688</v>
      </c>
      <c r="K1770" t="str">
        <f>VLOOKUP(DataMiner[[#This Row],[CodeIATA]],Geopositionnement[],5,FALSE)</f>
        <v>-11.533661</v>
      </c>
      <c r="L1770" t="str">
        <f>VLOOKUP(DataMiner[[#This Row],[CodeIATA]],Geopositionnement[],6,FALSE)</f>
        <v>43.27185</v>
      </c>
    </row>
    <row r="1771" spans="1:12" x14ac:dyDescent="0.25">
      <c r="A1771" t="s">
        <v>3923</v>
      </c>
      <c r="B1771" t="s">
        <v>3924</v>
      </c>
      <c r="D1771" t="s">
        <v>3925</v>
      </c>
      <c r="E1771" t="s">
        <v>3915</v>
      </c>
      <c r="F1771" t="s">
        <v>3926</v>
      </c>
      <c r="G1771">
        <v>8</v>
      </c>
      <c r="H1771" s="1">
        <v>4307354586</v>
      </c>
      <c r="I1771" t="s">
        <v>3917</v>
      </c>
      <c r="J1771" t="s">
        <v>3918</v>
      </c>
      <c r="K1771" t="str">
        <f>VLOOKUP(DataMiner[[#This Row],[CodeIATA]],Geopositionnement[],5,FALSE)</f>
        <v>56.300017</v>
      </c>
      <c r="L1771" t="str">
        <f>VLOOKUP(DataMiner[[#This Row],[CodeIATA]],Geopositionnement[],6,FALSE)</f>
        <v>10.619008</v>
      </c>
    </row>
    <row r="1772" spans="1:12" x14ac:dyDescent="0.25">
      <c r="A1772" t="s">
        <v>1381</v>
      </c>
      <c r="B1772" t="s">
        <v>1382</v>
      </c>
      <c r="D1772" t="s">
        <v>1383</v>
      </c>
      <c r="E1772" t="s">
        <v>1377</v>
      </c>
      <c r="F1772" t="s">
        <v>1384</v>
      </c>
      <c r="G1772">
        <v>10</v>
      </c>
      <c r="H1772" s="1">
        <v>4309387817</v>
      </c>
      <c r="I1772" t="s">
        <v>1379</v>
      </c>
      <c r="J1772" t="s">
        <v>1380</v>
      </c>
      <c r="K1772" t="str">
        <f>VLOOKUP(DataMiner[[#This Row],[CodeIATA]],Geopositionnement[],5,FALSE)</f>
        <v>-17.421058</v>
      </c>
      <c r="L1772" t="str">
        <f>VLOOKUP(DataMiner[[#This Row],[CodeIATA]],Geopositionnement[],6,FALSE)</f>
        <v>-66.177114</v>
      </c>
    </row>
    <row r="1773" spans="1:12" x14ac:dyDescent="0.25">
      <c r="A1773" t="s">
        <v>7955</v>
      </c>
      <c r="B1773" t="s">
        <v>7956</v>
      </c>
      <c r="D1773" t="s">
        <v>7957</v>
      </c>
      <c r="E1773" t="s">
        <v>7883</v>
      </c>
      <c r="F1773" t="s">
        <v>7958</v>
      </c>
      <c r="G1773">
        <v>5</v>
      </c>
      <c r="H1773" s="1">
        <v>4311782022</v>
      </c>
      <c r="I1773" t="s">
        <v>7885</v>
      </c>
      <c r="J1773" t="s">
        <v>7886</v>
      </c>
      <c r="K1773" t="str">
        <f>VLOOKUP(DataMiner[[#This Row],[CodeIATA]],Geopositionnement[],5,FALSE)</f>
        <v>5.900897</v>
      </c>
      <c r="L1773" t="str">
        <f>VLOOKUP(DataMiner[[#This Row],[CodeIATA]],Geopositionnement[],6,FALSE)</f>
        <v>118.059486</v>
      </c>
    </row>
    <row r="1774" spans="1:12" x14ac:dyDescent="0.25">
      <c r="A1774" t="s">
        <v>6869</v>
      </c>
      <c r="B1774" t="s">
        <v>6870</v>
      </c>
      <c r="D1774" t="s">
        <v>6871</v>
      </c>
      <c r="E1774" t="s">
        <v>6665</v>
      </c>
      <c r="F1774" t="s">
        <v>6872</v>
      </c>
      <c r="G1774">
        <v>4</v>
      </c>
      <c r="H1774" s="1">
        <v>4314054935</v>
      </c>
      <c r="I1774" t="s">
        <v>6667</v>
      </c>
      <c r="J1774" t="s">
        <v>6668</v>
      </c>
      <c r="K1774" t="str">
        <f>VLOOKUP(DataMiner[[#This Row],[CodeIATA]],Geopositionnement[],5,FALSE)</f>
        <v>21.180406</v>
      </c>
      <c r="L1774" t="str">
        <f>VLOOKUP(DataMiner[[#This Row],[CodeIATA]],Geopositionnement[],6,FALSE)</f>
        <v>81.738753</v>
      </c>
    </row>
    <row r="1775" spans="1:12" x14ac:dyDescent="0.25">
      <c r="A1775" t="s">
        <v>8519</v>
      </c>
      <c r="B1775" t="s">
        <v>8520</v>
      </c>
      <c r="D1775" t="s">
        <v>8521</v>
      </c>
      <c r="E1775" t="s">
        <v>8483</v>
      </c>
      <c r="F1775" t="s">
        <v>8522</v>
      </c>
      <c r="G1775">
        <v>8</v>
      </c>
      <c r="H1775" s="1">
        <v>4314879593</v>
      </c>
      <c r="I1775" t="s">
        <v>8485</v>
      </c>
      <c r="J1775" t="s">
        <v>8486</v>
      </c>
      <c r="K1775" t="str">
        <f>VLOOKUP(DataMiner[[#This Row],[CodeIATA]],Geopositionnement[],5,FALSE)</f>
        <v>68.4913</v>
      </c>
      <c r="L1775" t="str">
        <f>VLOOKUP(DataMiner[[#This Row],[CodeIATA]],Geopositionnement[],6,FALSE)</f>
        <v>16.678108</v>
      </c>
    </row>
    <row r="1776" spans="1:12" x14ac:dyDescent="0.25">
      <c r="A1776" t="s">
        <v>9795</v>
      </c>
      <c r="B1776" t="s">
        <v>9796</v>
      </c>
      <c r="D1776" t="s">
        <v>9797</v>
      </c>
      <c r="E1776" t="s">
        <v>9730</v>
      </c>
      <c r="F1776" t="s">
        <v>9798</v>
      </c>
      <c r="G1776">
        <v>9</v>
      </c>
      <c r="H1776" s="1">
        <v>4315928846</v>
      </c>
      <c r="I1776" t="s">
        <v>9732</v>
      </c>
      <c r="J1776" t="s">
        <v>9733</v>
      </c>
      <c r="K1776" t="str">
        <f>VLOOKUP(DataMiner[[#This Row],[CodeIATA]],Geopositionnement[],5,FALSE)</f>
        <v>57.914517</v>
      </c>
      <c r="L1776" t="str">
        <f>VLOOKUP(DataMiner[[#This Row],[CodeIATA]],Geopositionnement[],6,FALSE)</f>
        <v>56.021214</v>
      </c>
    </row>
    <row r="1777" spans="1:12" x14ac:dyDescent="0.25">
      <c r="A1777" t="s">
        <v>362</v>
      </c>
      <c r="B1777" t="s">
        <v>304</v>
      </c>
      <c r="D1777" t="s">
        <v>363</v>
      </c>
      <c r="E1777" t="s">
        <v>270</v>
      </c>
      <c r="F1777" t="s">
        <v>364</v>
      </c>
      <c r="G1777">
        <v>5</v>
      </c>
      <c r="H1777" s="1">
        <v>4317648568</v>
      </c>
      <c r="I1777" t="s">
        <v>272</v>
      </c>
      <c r="J1777" t="s">
        <v>273</v>
      </c>
      <c r="K1777" t="str">
        <f>VLOOKUP(DataMiner[[#This Row],[CodeIATA]],Geopositionnement[],5,FALSE)</f>
        <v>53.805367</v>
      </c>
      <c r="L1777" t="str">
        <f>VLOOKUP(DataMiner[[#This Row],[CodeIATA]],Geopositionnement[],6,FALSE)</f>
        <v>10.719222</v>
      </c>
    </row>
    <row r="1778" spans="1:12" x14ac:dyDescent="0.25">
      <c r="A1778" t="s">
        <v>3546</v>
      </c>
      <c r="B1778" t="s">
        <v>3547</v>
      </c>
      <c r="D1778" t="s">
        <v>3548</v>
      </c>
      <c r="E1778" t="s">
        <v>3518</v>
      </c>
      <c r="F1778" t="s">
        <v>3549</v>
      </c>
      <c r="G1778">
        <v>6</v>
      </c>
      <c r="H1778" s="1">
        <v>4318285691</v>
      </c>
      <c r="I1778" t="s">
        <v>3520</v>
      </c>
      <c r="J1778" t="s">
        <v>3521</v>
      </c>
      <c r="K1778" t="str">
        <f>VLOOKUP(DataMiner[[#This Row],[CodeIATA]],Geopositionnement[],5,FALSE)</f>
        <v>12.583594</v>
      </c>
      <c r="L1778" t="str">
        <f>VLOOKUP(DataMiner[[#This Row],[CodeIATA]],Geopositionnement[],6,FALSE)</f>
        <v>-81.711192</v>
      </c>
    </row>
    <row r="1779" spans="1:12" x14ac:dyDescent="0.25">
      <c r="A1779" t="s">
        <v>9155</v>
      </c>
      <c r="B1779" t="s">
        <v>9156</v>
      </c>
      <c r="D1779" t="s">
        <v>9157</v>
      </c>
      <c r="E1779" t="s">
        <v>8991</v>
      </c>
      <c r="F1779" t="s">
        <v>9158</v>
      </c>
      <c r="G1779">
        <v>4</v>
      </c>
      <c r="H1779" s="1">
        <v>4320228540</v>
      </c>
      <c r="I1779" t="s">
        <v>8993</v>
      </c>
      <c r="J1779" t="s">
        <v>8994</v>
      </c>
      <c r="K1779" t="str">
        <f>VLOOKUP(DataMiner[[#This Row],[CodeIATA]],Geopositionnement[],5,FALSE)</f>
        <v>9.66408056</v>
      </c>
      <c r="L1779" t="str">
        <f>VLOOKUP(DataMiner[[#This Row],[CodeIATA]],Geopositionnement[],6,FALSE)</f>
        <v>123.853247</v>
      </c>
    </row>
    <row r="1780" spans="1:12" x14ac:dyDescent="0.25">
      <c r="A1780" t="s">
        <v>7959</v>
      </c>
      <c r="B1780" t="s">
        <v>7960</v>
      </c>
      <c r="D1780" t="s">
        <v>7961</v>
      </c>
      <c r="E1780" t="s">
        <v>7883</v>
      </c>
      <c r="F1780" t="s">
        <v>7962</v>
      </c>
      <c r="G1780">
        <v>7</v>
      </c>
      <c r="H1780" s="1">
        <v>4320423966</v>
      </c>
      <c r="I1780" t="s">
        <v>7885</v>
      </c>
      <c r="J1780" t="s">
        <v>7886</v>
      </c>
      <c r="K1780" t="str">
        <f>VLOOKUP(DataMiner[[#This Row],[CodeIATA]],Geopositionnement[],5,FALSE)</f>
        <v>4.313369</v>
      </c>
      <c r="L1780" t="str">
        <f>VLOOKUP(DataMiner[[#This Row],[CodeIATA]],Geopositionnement[],6,FALSE)</f>
        <v>118.121953</v>
      </c>
    </row>
    <row r="1781" spans="1:12" x14ac:dyDescent="0.25">
      <c r="A1781" t="s">
        <v>4965</v>
      </c>
      <c r="B1781" t="s">
        <v>4966</v>
      </c>
      <c r="C1781" t="s">
        <v>4502</v>
      </c>
      <c r="D1781" t="s">
        <v>4967</v>
      </c>
      <c r="E1781" t="s">
        <v>4303</v>
      </c>
      <c r="F1781" t="s">
        <v>4968</v>
      </c>
      <c r="G1781">
        <v>7</v>
      </c>
      <c r="H1781" s="1">
        <v>4321311017</v>
      </c>
      <c r="I1781" t="s">
        <v>4305</v>
      </c>
      <c r="J1781" t="s">
        <v>4306</v>
      </c>
      <c r="K1781" t="str">
        <f>VLOOKUP(DataMiner[[#This Row],[CodeIATA]],Geopositionnement[],5,FALSE)</f>
        <v>32.446629</v>
      </c>
      <c r="L1781" t="str">
        <f>VLOOKUP(DataMiner[[#This Row],[CodeIATA]],Geopositionnement[],6,FALSE)</f>
        <v>-93.8256</v>
      </c>
    </row>
    <row r="1782" spans="1:12" x14ac:dyDescent="0.25">
      <c r="A1782" t="s">
        <v>8954</v>
      </c>
      <c r="B1782" t="s">
        <v>8955</v>
      </c>
      <c r="D1782" t="s">
        <v>8956</v>
      </c>
      <c r="E1782" t="s">
        <v>8957</v>
      </c>
      <c r="F1782" t="s">
        <v>8958</v>
      </c>
      <c r="G1782">
        <v>10</v>
      </c>
      <c r="H1782" s="1">
        <v>4321717455</v>
      </c>
      <c r="I1782" t="s">
        <v>8959</v>
      </c>
      <c r="J1782" t="s">
        <v>8960</v>
      </c>
      <c r="K1782" t="str">
        <f>VLOOKUP(DataMiner[[#This Row],[CodeIATA]],Geopositionnement[],5,FALSE)</f>
        <v>-25.23985</v>
      </c>
      <c r="L1782" t="str">
        <f>VLOOKUP(DataMiner[[#This Row],[CodeIATA]],Geopositionnement[],6,FALSE)</f>
        <v>-57.519133</v>
      </c>
    </row>
    <row r="1783" spans="1:12" x14ac:dyDescent="0.25">
      <c r="A1783" t="s">
        <v>3210</v>
      </c>
      <c r="B1783" t="s">
        <v>3211</v>
      </c>
      <c r="D1783" t="s">
        <v>3212</v>
      </c>
      <c r="E1783" t="s">
        <v>2916</v>
      </c>
      <c r="F1783" t="s">
        <v>3213</v>
      </c>
      <c r="G1783">
        <v>7</v>
      </c>
      <c r="H1783" s="1">
        <v>4322909414</v>
      </c>
      <c r="I1783" t="s">
        <v>2918</v>
      </c>
      <c r="J1783" t="s">
        <v>2919</v>
      </c>
      <c r="K1783" t="str">
        <f>VLOOKUP(DataMiner[[#This Row],[CodeIATA]],Geopositionnement[],5,FALSE)</f>
        <v>37.1871</v>
      </c>
      <c r="L1783" t="str">
        <f>VLOOKUP(DataMiner[[#This Row],[CodeIATA]],Geopositionnement[],6,FALSE)</f>
        <v>122.229</v>
      </c>
    </row>
    <row r="1784" spans="1:12" x14ac:dyDescent="0.25">
      <c r="A1784" t="s">
        <v>8213</v>
      </c>
      <c r="B1784" t="s">
        <v>8214</v>
      </c>
      <c r="D1784" t="s">
        <v>8215</v>
      </c>
      <c r="E1784" t="s">
        <v>8133</v>
      </c>
      <c r="F1784" t="s">
        <v>8216</v>
      </c>
      <c r="G1784">
        <v>6</v>
      </c>
      <c r="H1784" s="1">
        <v>4323019051</v>
      </c>
      <c r="I1784" t="s">
        <v>8135</v>
      </c>
      <c r="J1784" t="s">
        <v>8136</v>
      </c>
      <c r="K1784" t="str">
        <f>VLOOKUP(DataMiner[[#This Row],[CodeIATA]],Geopositionnement[],5,FALSE)</f>
        <v>17.601569</v>
      </c>
      <c r="L1784" t="str">
        <f>VLOOKUP(DataMiner[[#This Row],[CodeIATA]],Geopositionnement[],6,FALSE)</f>
        <v>-101.460536</v>
      </c>
    </row>
    <row r="1785" spans="1:12" x14ac:dyDescent="0.25">
      <c r="A1785" t="s">
        <v>1975</v>
      </c>
      <c r="B1785" t="s">
        <v>1976</v>
      </c>
      <c r="C1785" t="s">
        <v>1977</v>
      </c>
      <c r="D1785" t="s">
        <v>1978</v>
      </c>
      <c r="E1785" t="s">
        <v>1903</v>
      </c>
      <c r="F1785" t="s">
        <v>1979</v>
      </c>
      <c r="G1785">
        <v>6</v>
      </c>
      <c r="H1785" s="1">
        <v>4329926582</v>
      </c>
      <c r="I1785" t="s">
        <v>1905</v>
      </c>
      <c r="J1785" t="s">
        <v>1906</v>
      </c>
      <c r="K1785" t="str">
        <f>VLOOKUP(DataMiner[[#This Row],[CodeIATA]],Geopositionnement[],5,FALSE)</f>
        <v>46.112221</v>
      </c>
      <c r="L1785" t="str">
        <f>VLOOKUP(DataMiner[[#This Row],[CodeIATA]],Geopositionnement[],6,FALSE)</f>
        <v>-64.678611</v>
      </c>
    </row>
    <row r="1786" spans="1:12" x14ac:dyDescent="0.25">
      <c r="A1786" t="s">
        <v>4961</v>
      </c>
      <c r="B1786" t="s">
        <v>4962</v>
      </c>
      <c r="C1786" t="s">
        <v>4309</v>
      </c>
      <c r="D1786" t="s">
        <v>4963</v>
      </c>
      <c r="E1786" t="s">
        <v>4303</v>
      </c>
      <c r="F1786" t="s">
        <v>4964</v>
      </c>
      <c r="G1786">
        <v>6</v>
      </c>
      <c r="H1786" s="1">
        <v>4330697124</v>
      </c>
      <c r="I1786" t="s">
        <v>4305</v>
      </c>
      <c r="J1786" t="s">
        <v>4306</v>
      </c>
      <c r="K1786" t="str">
        <f>VLOOKUP(DataMiner[[#This Row],[CodeIATA]],Geopositionnement[],5,FALSE)</f>
        <v>40.477111</v>
      </c>
      <c r="L1786" t="str">
        <f>VLOOKUP(DataMiner[[#This Row],[CodeIATA]],Geopositionnement[],6,FALSE)</f>
        <v>-88.915917</v>
      </c>
    </row>
    <row r="1787" spans="1:12" x14ac:dyDescent="0.25">
      <c r="A1787" t="s">
        <v>6433</v>
      </c>
      <c r="B1787" t="s">
        <v>6434</v>
      </c>
      <c r="D1787" t="s">
        <v>6435</v>
      </c>
      <c r="E1787" t="s">
        <v>6365</v>
      </c>
      <c r="F1787" t="s">
        <v>6436</v>
      </c>
      <c r="G1787">
        <v>6</v>
      </c>
      <c r="H1787" s="1">
        <v>4331105024</v>
      </c>
      <c r="I1787" t="s">
        <v>6367</v>
      </c>
      <c r="J1787" t="s">
        <v>6368</v>
      </c>
      <c r="K1787" t="str">
        <f>VLOOKUP(DataMiner[[#This Row],[CodeIATA]],Geopositionnement[],5,FALSE)</f>
        <v>39.056667</v>
      </c>
      <c r="L1787" t="str">
        <f>VLOOKUP(DataMiner[[#This Row],[CodeIATA]],Geopositionnement[],6,FALSE)</f>
        <v>26.598333</v>
      </c>
    </row>
    <row r="1788" spans="1:12" x14ac:dyDescent="0.25">
      <c r="A1788" t="s">
        <v>1535</v>
      </c>
      <c r="B1788" t="s">
        <v>1536</v>
      </c>
      <c r="C1788" t="s">
        <v>1537</v>
      </c>
      <c r="D1788" t="s">
        <v>1538</v>
      </c>
      <c r="E1788" t="s">
        <v>1474</v>
      </c>
      <c r="F1788" t="s">
        <v>1539</v>
      </c>
      <c r="G1788">
        <v>7</v>
      </c>
      <c r="H1788" s="1">
        <v>4331500366</v>
      </c>
      <c r="I1788" t="s">
        <v>1476</v>
      </c>
      <c r="J1788" t="s">
        <v>1477</v>
      </c>
      <c r="K1788" t="str">
        <f>VLOOKUP(DataMiner[[#This Row],[CodeIATA]],Geopositionnement[],5,FALSE)</f>
        <v>-3.038611</v>
      </c>
      <c r="L1788" t="str">
        <f>VLOOKUP(DataMiner[[#This Row],[CodeIATA]],Geopositionnement[],6,FALSE)</f>
        <v>-60.049721</v>
      </c>
    </row>
    <row r="1789" spans="1:12" x14ac:dyDescent="0.25">
      <c r="A1789" t="s">
        <v>4249</v>
      </c>
      <c r="B1789" t="s">
        <v>4250</v>
      </c>
      <c r="D1789" t="s">
        <v>4251</v>
      </c>
      <c r="E1789" t="s">
        <v>4094</v>
      </c>
      <c r="F1789" t="s">
        <v>4252</v>
      </c>
      <c r="G1789">
        <v>10</v>
      </c>
      <c r="H1789" s="1">
        <v>4331983754</v>
      </c>
      <c r="I1789" t="s">
        <v>4096</v>
      </c>
      <c r="J1789" t="s">
        <v>4097</v>
      </c>
      <c r="K1789" t="str">
        <f>VLOOKUP(DataMiner[[#This Row],[CodeIATA]],Geopositionnement[],5,FALSE)</f>
        <v>41.666242</v>
      </c>
      <c r="L1789" t="str">
        <f>VLOOKUP(DataMiner[[#This Row],[CodeIATA]],Geopositionnement[],6,FALSE)</f>
        <v>-1.041553</v>
      </c>
    </row>
    <row r="1790" spans="1:12" x14ac:dyDescent="0.25">
      <c r="A1790" t="s">
        <v>10123</v>
      </c>
      <c r="B1790" t="s">
        <v>10124</v>
      </c>
      <c r="D1790" t="s">
        <v>10125</v>
      </c>
      <c r="E1790" t="s">
        <v>10126</v>
      </c>
      <c r="F1790" t="s">
        <v>10127</v>
      </c>
      <c r="G1790">
        <v>7</v>
      </c>
      <c r="H1790" s="1">
        <v>4332042745</v>
      </c>
      <c r="I1790" t="s">
        <v>10128</v>
      </c>
      <c r="J1790" t="s">
        <v>10129</v>
      </c>
      <c r="K1790" t="str">
        <f>VLOOKUP(DataMiner[[#This Row],[CodeIATA]],Geopositionnement[],5,FALSE)</f>
        <v>13.733194</v>
      </c>
      <c r="L1790" t="str">
        <f>VLOOKUP(DataMiner[[#This Row],[CodeIATA]],Geopositionnement[],6,FALSE)</f>
        <v>-60.952597</v>
      </c>
    </row>
    <row r="1791" spans="1:12" x14ac:dyDescent="0.25">
      <c r="A1791" t="s">
        <v>62</v>
      </c>
      <c r="B1791" t="s">
        <v>63</v>
      </c>
      <c r="D1791" t="s">
        <v>64</v>
      </c>
      <c r="E1791" t="s">
        <v>58</v>
      </c>
      <c r="F1791" t="s">
        <v>65</v>
      </c>
      <c r="G1791">
        <v>4</v>
      </c>
      <c r="H1791" s="1">
        <v>4333164402</v>
      </c>
      <c r="I1791" t="s">
        <v>60</v>
      </c>
      <c r="J1791" t="s">
        <v>61</v>
      </c>
      <c r="K1791" t="str">
        <f>VLOOKUP(DataMiner[[#This Row],[CodeIATA]],Geopositionnement[],5,FALSE)</f>
        <v>-33.035569</v>
      </c>
      <c r="L1791" t="str">
        <f>VLOOKUP(DataMiner[[#This Row],[CodeIATA]],Geopositionnement[],6,FALSE)</f>
        <v>27.825939</v>
      </c>
    </row>
    <row r="1792" spans="1:12" x14ac:dyDescent="0.25">
      <c r="A1792" t="s">
        <v>4953</v>
      </c>
      <c r="B1792" t="s">
        <v>4954</v>
      </c>
      <c r="C1792" t="s">
        <v>4515</v>
      </c>
      <c r="D1792" t="s">
        <v>4955</v>
      </c>
      <c r="E1792" t="s">
        <v>4303</v>
      </c>
      <c r="F1792" t="s">
        <v>4956</v>
      </c>
      <c r="G1792">
        <v>10</v>
      </c>
      <c r="H1792" s="1">
        <v>4347319957</v>
      </c>
      <c r="I1792" t="s">
        <v>4305</v>
      </c>
      <c r="J1792" t="s">
        <v>4306</v>
      </c>
      <c r="K1792" t="str">
        <f>VLOOKUP(DataMiner[[#This Row],[CodeIATA]],Geopositionnement[],5,FALSE)</f>
        <v>40.978472</v>
      </c>
      <c r="L1792" t="str">
        <f>VLOOKUP(DataMiner[[#This Row],[CodeIATA]],Geopositionnement[],6,FALSE)</f>
        <v>-85.195139</v>
      </c>
    </row>
    <row r="1793" spans="1:12" x14ac:dyDescent="0.25">
      <c r="A1793" t="s">
        <v>7008</v>
      </c>
      <c r="B1793" t="s">
        <v>7009</v>
      </c>
      <c r="D1793" t="s">
        <v>7010</v>
      </c>
      <c r="E1793" t="s">
        <v>6944</v>
      </c>
      <c r="F1793" t="s">
        <v>7011</v>
      </c>
      <c r="G1793">
        <v>7</v>
      </c>
      <c r="H1793" s="1">
        <v>4349100386</v>
      </c>
      <c r="I1793" t="s">
        <v>6946</v>
      </c>
      <c r="J1793" t="s">
        <v>6947</v>
      </c>
      <c r="K1793" t="str">
        <f>VLOOKUP(DataMiner[[#This Row],[CodeIATA]],Geopositionnement[],5,FALSE)</f>
        <v>-6.971447</v>
      </c>
      <c r="L1793" t="str">
        <f>VLOOKUP(DataMiner[[#This Row],[CodeIATA]],Geopositionnement[],6,FALSE)</f>
        <v>110.374122</v>
      </c>
    </row>
    <row r="1794" spans="1:12" x14ac:dyDescent="0.25">
      <c r="A1794" t="s">
        <v>1629</v>
      </c>
      <c r="B1794" t="s">
        <v>1630</v>
      </c>
      <c r="C1794" t="s">
        <v>1483</v>
      </c>
      <c r="D1794" t="s">
        <v>1631</v>
      </c>
      <c r="E1794" t="s">
        <v>1474</v>
      </c>
      <c r="F1794" t="s">
        <v>1632</v>
      </c>
      <c r="G1794">
        <v>1</v>
      </c>
      <c r="H1794" s="1">
        <v>4349226753</v>
      </c>
      <c r="I1794" t="s">
        <v>1476</v>
      </c>
      <c r="J1794" t="s">
        <v>1477</v>
      </c>
      <c r="K1794" t="e">
        <f>VLOOKUP(DataMiner[[#This Row],[CodeIATA]],Geopositionnement[],5,FALSE)</f>
        <v>#N/A</v>
      </c>
      <c r="L1794" t="e">
        <f>VLOOKUP(DataMiner[[#This Row],[CodeIATA]],Geopositionnement[],6,FALSE)</f>
        <v>#N/A</v>
      </c>
    </row>
    <row r="1795" spans="1:12" x14ac:dyDescent="0.25">
      <c r="A1795" t="s">
        <v>1988</v>
      </c>
      <c r="B1795" t="s">
        <v>1989</v>
      </c>
      <c r="C1795" t="s">
        <v>1953</v>
      </c>
      <c r="D1795" t="s">
        <v>1990</v>
      </c>
      <c r="E1795" t="s">
        <v>1903</v>
      </c>
      <c r="F1795" t="s">
        <v>1991</v>
      </c>
      <c r="G1795">
        <v>3</v>
      </c>
      <c r="H1795" s="1">
        <v>4349625352</v>
      </c>
      <c r="I1795" t="s">
        <v>1905</v>
      </c>
      <c r="J1795" t="s">
        <v>1906</v>
      </c>
      <c r="K1795" t="e">
        <f>VLOOKUP(DataMiner[[#This Row],[CodeIATA]],Geopositionnement[],5,FALSE)</f>
        <v>#N/A</v>
      </c>
      <c r="L1795" t="e">
        <f>VLOOKUP(DataMiner[[#This Row],[CodeIATA]],Geopositionnement[],6,FALSE)</f>
        <v>#N/A</v>
      </c>
    </row>
    <row r="1796" spans="1:12" x14ac:dyDescent="0.25">
      <c r="A1796" t="s">
        <v>6565</v>
      </c>
      <c r="B1796" t="s">
        <v>6566</v>
      </c>
      <c r="D1796" t="s">
        <v>6567</v>
      </c>
      <c r="E1796" t="s">
        <v>6568</v>
      </c>
      <c r="F1796" t="s">
        <v>6569</v>
      </c>
      <c r="G1796">
        <v>8</v>
      </c>
      <c r="H1796" s="1">
        <v>4353012328</v>
      </c>
      <c r="I1796" t="s">
        <v>6570</v>
      </c>
      <c r="J1796" t="s">
        <v>6571</v>
      </c>
      <c r="K1796" t="str">
        <f>VLOOKUP(DataMiner[[#This Row],[CodeIATA]],Geopositionnement[],5,FALSE)</f>
        <v>15.452639</v>
      </c>
      <c r="L1796" t="str">
        <f>VLOOKUP(DataMiner[[#This Row],[CodeIATA]],Geopositionnement[],6,FALSE)</f>
        <v>-87.923556</v>
      </c>
    </row>
    <row r="1797" spans="1:12" x14ac:dyDescent="0.25">
      <c r="A1797" t="s">
        <v>7350</v>
      </c>
      <c r="B1797" t="s">
        <v>7351</v>
      </c>
      <c r="D1797" t="s">
        <v>7352</v>
      </c>
      <c r="E1797" t="s">
        <v>7211</v>
      </c>
      <c r="F1797" t="s">
        <v>7353</v>
      </c>
      <c r="G1797">
        <v>4</v>
      </c>
      <c r="H1797" s="1">
        <v>4353759358</v>
      </c>
      <c r="I1797" t="s">
        <v>7213</v>
      </c>
      <c r="J1797" t="s">
        <v>7214</v>
      </c>
      <c r="K1797" t="str">
        <f>VLOOKUP(DataMiner[[#This Row],[CodeIATA]],Geopositionnement[],5,FALSE)</f>
        <v>38.071206</v>
      </c>
      <c r="L1797" t="str">
        <f>VLOOKUP(DataMiner[[#This Row],[CodeIATA]],Geopositionnement[],6,FALSE)</f>
        <v>15.651556</v>
      </c>
    </row>
    <row r="1798" spans="1:12" x14ac:dyDescent="0.25">
      <c r="A1798" t="s">
        <v>5997</v>
      </c>
      <c r="B1798" t="s">
        <v>5998</v>
      </c>
      <c r="D1798" t="s">
        <v>5999</v>
      </c>
      <c r="E1798" t="s">
        <v>5977</v>
      </c>
      <c r="F1798" t="s">
        <v>6000</v>
      </c>
      <c r="G1798">
        <v>7</v>
      </c>
      <c r="H1798" s="1">
        <v>4363241747</v>
      </c>
      <c r="I1798" t="s">
        <v>5979</v>
      </c>
      <c r="J1798" t="s">
        <v>5980</v>
      </c>
      <c r="K1798" t="str">
        <f>VLOOKUP(DataMiner[[#This Row],[CodeIATA]],Geopositionnement[],5,FALSE)</f>
        <v>61.414147</v>
      </c>
      <c r="L1798" t="str">
        <f>VLOOKUP(DataMiner[[#This Row],[CodeIATA]],Geopositionnement[],6,FALSE)</f>
        <v>23.604392</v>
      </c>
    </row>
    <row r="1799" spans="1:12" x14ac:dyDescent="0.25">
      <c r="A1799" t="s">
        <v>9091</v>
      </c>
      <c r="B1799" t="s">
        <v>9092</v>
      </c>
      <c r="D1799" t="s">
        <v>9093</v>
      </c>
      <c r="E1799" t="s">
        <v>8991</v>
      </c>
      <c r="F1799" t="s">
        <v>9094</v>
      </c>
      <c r="G1799">
        <v>7</v>
      </c>
      <c r="H1799" s="1">
        <v>4366804733</v>
      </c>
      <c r="I1799" t="s">
        <v>8993</v>
      </c>
      <c r="J1799" t="s">
        <v>8994</v>
      </c>
      <c r="K1799" t="str">
        <f>VLOOKUP(DataMiner[[#This Row],[CodeIATA]],Geopositionnement[],5,FALSE)</f>
        <v>9.742119</v>
      </c>
      <c r="L1799" t="str">
        <f>VLOOKUP(DataMiner[[#This Row],[CodeIATA]],Geopositionnement[],6,FALSE)</f>
        <v>118.758731</v>
      </c>
    </row>
    <row r="1800" spans="1:12" x14ac:dyDescent="0.25">
      <c r="A1800" t="s">
        <v>9623</v>
      </c>
      <c r="B1800" t="s">
        <v>9624</v>
      </c>
      <c r="D1800" t="s">
        <v>9625</v>
      </c>
      <c r="E1800" t="s">
        <v>9530</v>
      </c>
      <c r="F1800" t="s">
        <v>9626</v>
      </c>
      <c r="G1800">
        <v>4</v>
      </c>
      <c r="H1800" s="1">
        <v>4368831879</v>
      </c>
      <c r="I1800" t="s">
        <v>9532</v>
      </c>
      <c r="J1800" t="s">
        <v>9533</v>
      </c>
      <c r="K1800" t="str">
        <f>VLOOKUP(DataMiner[[#This Row],[CodeIATA]],Geopositionnement[],5,FALSE)</f>
        <v>53.771667</v>
      </c>
      <c r="L1800" t="str">
        <f>VLOOKUP(DataMiner[[#This Row],[CodeIATA]],Geopositionnement[],6,FALSE)</f>
        <v>-3.028611</v>
      </c>
    </row>
    <row r="1801" spans="1:12" x14ac:dyDescent="0.25">
      <c r="A1801" t="s">
        <v>6733</v>
      </c>
      <c r="B1801" t="s">
        <v>6734</v>
      </c>
      <c r="D1801" t="s">
        <v>6735</v>
      </c>
      <c r="E1801" t="s">
        <v>6665</v>
      </c>
      <c r="F1801" t="s">
        <v>6736</v>
      </c>
      <c r="G1801">
        <v>7</v>
      </c>
      <c r="H1801" s="1">
        <v>4369882293</v>
      </c>
      <c r="I1801" t="s">
        <v>6667</v>
      </c>
      <c r="J1801" t="s">
        <v>6668</v>
      </c>
      <c r="K1801" t="str">
        <f>VLOOKUP(DataMiner[[#This Row],[CodeIATA]],Geopositionnement[],5,FALSE)</f>
        <v>30.673469</v>
      </c>
      <c r="L1801" t="str">
        <f>VLOOKUP(DataMiner[[#This Row],[CodeIATA]],Geopositionnement[],6,FALSE)</f>
        <v>76.788542</v>
      </c>
    </row>
    <row r="1802" spans="1:12" x14ac:dyDescent="0.25">
      <c r="A1802" t="s">
        <v>4949</v>
      </c>
      <c r="B1802" t="s">
        <v>4950</v>
      </c>
      <c r="C1802" t="s">
        <v>4899</v>
      </c>
      <c r="D1802" t="s">
        <v>4951</v>
      </c>
      <c r="E1802" t="s">
        <v>4303</v>
      </c>
      <c r="F1802" t="s">
        <v>4952</v>
      </c>
      <c r="G1802">
        <v>7</v>
      </c>
      <c r="H1802" s="1">
        <v>4370355280</v>
      </c>
      <c r="I1802" t="s">
        <v>4305</v>
      </c>
      <c r="J1802" t="s">
        <v>4306</v>
      </c>
      <c r="K1802" t="str">
        <f>VLOOKUP(DataMiner[[#This Row],[CodeIATA]],Geopositionnement[],5,FALSE)</f>
        <v>44.045278</v>
      </c>
      <c r="L1802" t="str">
        <f>VLOOKUP(DataMiner[[#This Row],[CodeIATA]],Geopositionnement[],6,FALSE)</f>
        <v>-103.057222</v>
      </c>
    </row>
    <row r="1803" spans="1:12" x14ac:dyDescent="0.25">
      <c r="A1803" t="s">
        <v>8503</v>
      </c>
      <c r="B1803" t="s">
        <v>8504</v>
      </c>
      <c r="D1803" t="s">
        <v>8505</v>
      </c>
      <c r="E1803" t="s">
        <v>8483</v>
      </c>
      <c r="F1803" t="s">
        <v>8506</v>
      </c>
      <c r="G1803">
        <v>5</v>
      </c>
      <c r="H1803" s="1">
        <v>4373365990</v>
      </c>
      <c r="I1803" t="s">
        <v>8485</v>
      </c>
      <c r="J1803" t="s">
        <v>8486</v>
      </c>
      <c r="K1803" t="str">
        <f>VLOOKUP(DataMiner[[#This Row],[CodeIATA]],Geopositionnement[],5,FALSE)</f>
        <v>59.345267</v>
      </c>
      <c r="L1803" t="str">
        <f>VLOOKUP(DataMiner[[#This Row],[CodeIATA]],Geopositionnement[],6,FALSE)</f>
        <v>5.208364</v>
      </c>
    </row>
    <row r="1804" spans="1:12" x14ac:dyDescent="0.25">
      <c r="A1804" t="s">
        <v>8209</v>
      </c>
      <c r="B1804" t="s">
        <v>8210</v>
      </c>
      <c r="D1804" t="s">
        <v>8211</v>
      </c>
      <c r="E1804" t="s">
        <v>8133</v>
      </c>
      <c r="F1804" t="s">
        <v>8212</v>
      </c>
      <c r="G1804">
        <v>7</v>
      </c>
      <c r="H1804" s="1">
        <v>4374259074</v>
      </c>
      <c r="I1804" t="s">
        <v>8135</v>
      </c>
      <c r="J1804" t="s">
        <v>8136</v>
      </c>
      <c r="K1804" t="str">
        <f>VLOOKUP(DataMiner[[#This Row],[CodeIATA]],Geopositionnement[],5,FALSE)</f>
        <v>31.636133</v>
      </c>
      <c r="L1804" t="str">
        <f>VLOOKUP(DataMiner[[#This Row],[CodeIATA]],Geopositionnement[],6,FALSE)</f>
        <v>-106.428667</v>
      </c>
    </row>
    <row r="1805" spans="1:12" x14ac:dyDescent="0.25">
      <c r="A1805" t="s">
        <v>9031</v>
      </c>
      <c r="B1805" t="s">
        <v>9032</v>
      </c>
      <c r="D1805" t="s">
        <v>9033</v>
      </c>
      <c r="E1805" t="s">
        <v>8991</v>
      </c>
      <c r="F1805" t="s">
        <v>9034</v>
      </c>
      <c r="G1805">
        <v>9</v>
      </c>
      <c r="H1805" s="1">
        <v>4375639150</v>
      </c>
      <c r="I1805" t="s">
        <v>8993</v>
      </c>
      <c r="J1805" t="s">
        <v>8994</v>
      </c>
      <c r="K1805" t="str">
        <f>VLOOKUP(DataMiner[[#This Row],[CodeIATA]],Geopositionnement[],5,FALSE)</f>
        <v>15.185833</v>
      </c>
      <c r="L1805" t="str">
        <f>VLOOKUP(DataMiner[[#This Row],[CodeIATA]],Geopositionnement[],6,FALSE)</f>
        <v>120.560278</v>
      </c>
    </row>
    <row r="1806" spans="1:12" x14ac:dyDescent="0.25">
      <c r="A1806" t="s">
        <v>4957</v>
      </c>
      <c r="B1806" t="s">
        <v>4958</v>
      </c>
      <c r="C1806" t="s">
        <v>817</v>
      </c>
      <c r="D1806" t="s">
        <v>4959</v>
      </c>
      <c r="E1806" t="s">
        <v>4303</v>
      </c>
      <c r="F1806" t="s">
        <v>4960</v>
      </c>
      <c r="G1806">
        <v>6</v>
      </c>
      <c r="H1806" s="1">
        <v>4375921422</v>
      </c>
      <c r="I1806" t="s">
        <v>4305</v>
      </c>
      <c r="J1806" t="s">
        <v>4306</v>
      </c>
      <c r="K1806" t="str">
        <f>VLOOKUP(DataMiner[[#This Row],[CodeIATA]],Geopositionnement[],5,FALSE)</f>
        <v>46.2647</v>
      </c>
      <c r="L1806" t="str">
        <f>VLOOKUP(DataMiner[[#This Row],[CodeIATA]],Geopositionnement[],6,FALSE)</f>
        <v>-119.119</v>
      </c>
    </row>
    <row r="1807" spans="1:12" x14ac:dyDescent="0.25">
      <c r="A1807" t="s">
        <v>4973</v>
      </c>
      <c r="B1807" t="s">
        <v>4974</v>
      </c>
      <c r="C1807" t="s">
        <v>4975</v>
      </c>
      <c r="D1807" t="s">
        <v>4976</v>
      </c>
      <c r="E1807" t="s">
        <v>4303</v>
      </c>
      <c r="F1807" t="s">
        <v>4977</v>
      </c>
      <c r="G1807">
        <v>4</v>
      </c>
      <c r="H1807" s="1">
        <v>4379250549</v>
      </c>
      <c r="I1807" t="s">
        <v>4305</v>
      </c>
      <c r="J1807" t="s">
        <v>4306</v>
      </c>
      <c r="K1807" t="str">
        <f>VLOOKUP(DataMiner[[#This Row],[CodeIATA]],Geopositionnement[],5,FALSE)</f>
        <v>38.373147</v>
      </c>
      <c r="L1807" t="str">
        <f>VLOOKUP(DataMiner[[#This Row],[CodeIATA]],Geopositionnement[],6,FALSE)</f>
        <v>-81.593189</v>
      </c>
    </row>
    <row r="1808" spans="1:12" x14ac:dyDescent="0.25">
      <c r="A1808" t="s">
        <v>9907</v>
      </c>
      <c r="B1808" t="s">
        <v>9908</v>
      </c>
      <c r="D1808" t="s">
        <v>9909</v>
      </c>
      <c r="E1808" t="s">
        <v>9730</v>
      </c>
      <c r="F1808" t="s">
        <v>9910</v>
      </c>
      <c r="G1808">
        <v>6</v>
      </c>
      <c r="H1808" s="1">
        <v>4379314263</v>
      </c>
      <c r="I1808" t="s">
        <v>9732</v>
      </c>
      <c r="J1808" t="s">
        <v>9733</v>
      </c>
      <c r="K1808" t="str">
        <f>VLOOKUP(DataMiner[[#This Row],[CodeIATA]],Geopositionnement[],5,FALSE)</f>
        <v>47.258208</v>
      </c>
      <c r="L1808" t="str">
        <f>VLOOKUP(DataMiner[[#This Row],[CodeIATA]],Geopositionnement[],6,FALSE)</f>
        <v>39.818089</v>
      </c>
    </row>
    <row r="1809" spans="1:12" x14ac:dyDescent="0.25">
      <c r="A1809" t="s">
        <v>3738</v>
      </c>
      <c r="B1809" t="s">
        <v>3739</v>
      </c>
      <c r="D1809" t="s">
        <v>3740</v>
      </c>
      <c r="E1809" t="s">
        <v>3707</v>
      </c>
      <c r="F1809" t="s">
        <v>3741</v>
      </c>
      <c r="G1809">
        <v>5</v>
      </c>
      <c r="H1809" s="1">
        <v>4379445672</v>
      </c>
      <c r="I1809" t="s">
        <v>3709</v>
      </c>
      <c r="J1809" t="s">
        <v>3710</v>
      </c>
      <c r="K1809" t="str">
        <f>VLOOKUP(DataMiner[[#This Row],[CodeIATA]],Geopositionnement[],5,FALSE)</f>
        <v>34.842328</v>
      </c>
      <c r="L1809" t="str">
        <f>VLOOKUP(DataMiner[[#This Row],[CodeIATA]],Geopositionnement[],6,FALSE)</f>
        <v>127.61685</v>
      </c>
    </row>
    <row r="1810" spans="1:12" x14ac:dyDescent="0.25">
      <c r="A1810" t="s">
        <v>10596</v>
      </c>
      <c r="B1810" t="s">
        <v>10597</v>
      </c>
      <c r="D1810" t="s">
        <v>10598</v>
      </c>
      <c r="E1810" t="s">
        <v>10573</v>
      </c>
      <c r="F1810" t="s">
        <v>10599</v>
      </c>
      <c r="G1810">
        <v>8</v>
      </c>
      <c r="H1810" s="1">
        <v>4383595329</v>
      </c>
      <c r="I1810" t="s">
        <v>10575</v>
      </c>
      <c r="J1810" t="s">
        <v>10576</v>
      </c>
      <c r="K1810" t="str">
        <f>VLOOKUP(DataMiner[[#This Row],[CodeIATA]],Geopositionnement[],5,FALSE)</f>
        <v>19.952342</v>
      </c>
      <c r="L1810" t="str">
        <f>VLOOKUP(DataMiner[[#This Row],[CodeIATA]],Geopositionnement[],6,FALSE)</f>
        <v>99.882928</v>
      </c>
    </row>
    <row r="1811" spans="1:12" x14ac:dyDescent="0.25">
      <c r="A1811" t="s">
        <v>7108</v>
      </c>
      <c r="B1811" t="s">
        <v>7109</v>
      </c>
      <c r="D1811" t="s">
        <v>7110</v>
      </c>
      <c r="E1811" t="s">
        <v>7100</v>
      </c>
      <c r="F1811" t="s">
        <v>7111</v>
      </c>
      <c r="G1811">
        <v>6</v>
      </c>
      <c r="H1811" s="1">
        <v>4384835459</v>
      </c>
      <c r="I1811" t="s">
        <v>7102</v>
      </c>
      <c r="J1811" t="s">
        <v>7103</v>
      </c>
      <c r="K1811" t="str">
        <f>VLOOKUP(DataMiner[[#This Row],[CodeIATA]],Geopositionnement[],5,FALSE)</f>
        <v>53.910297</v>
      </c>
      <c r="L1811" t="str">
        <f>VLOOKUP(DataMiner[[#This Row],[CodeIATA]],Geopositionnement[],6,FALSE)</f>
        <v>-8.818492</v>
      </c>
    </row>
    <row r="1812" spans="1:12" x14ac:dyDescent="0.25">
      <c r="A1812" t="s">
        <v>355</v>
      </c>
      <c r="B1812" t="s">
        <v>283</v>
      </c>
      <c r="D1812" t="s">
        <v>356</v>
      </c>
      <c r="E1812" t="s">
        <v>270</v>
      </c>
      <c r="F1812" t="s">
        <v>357</v>
      </c>
      <c r="G1812">
        <v>8</v>
      </c>
      <c r="H1812" s="1">
        <v>4385984056</v>
      </c>
      <c r="I1812" t="s">
        <v>272</v>
      </c>
      <c r="J1812" t="s">
        <v>273</v>
      </c>
      <c r="K1812" t="str">
        <f>VLOOKUP(DataMiner[[#This Row],[CodeIATA]],Geopositionnement[],5,FALSE)</f>
        <v>52.380001</v>
      </c>
      <c r="L1812" t="str">
        <f>VLOOKUP(DataMiner[[#This Row],[CodeIATA]],Geopositionnement[],6,FALSE)</f>
        <v>13.5225</v>
      </c>
    </row>
    <row r="1813" spans="1:12" x14ac:dyDescent="0.25">
      <c r="A1813" t="s">
        <v>3445</v>
      </c>
      <c r="B1813" t="s">
        <v>3446</v>
      </c>
      <c r="D1813" t="s">
        <v>3447</v>
      </c>
      <c r="E1813" t="s">
        <v>2916</v>
      </c>
      <c r="F1813" t="s">
        <v>3448</v>
      </c>
      <c r="G1813">
        <v>4</v>
      </c>
      <c r="H1813" s="1">
        <v>4386236681</v>
      </c>
      <c r="I1813" t="s">
        <v>2918</v>
      </c>
      <c r="J1813" t="s">
        <v>2919</v>
      </c>
      <c r="K1813" t="str">
        <f>VLOOKUP(DataMiner[[#This Row],[CodeIATA]],Geopositionnement[],5,FALSE)</f>
        <v>38.2692</v>
      </c>
      <c r="L1813" t="str">
        <f>VLOOKUP(DataMiner[[#This Row],[CodeIATA]],Geopositionnement[],6,FALSE)</f>
        <v>109.731</v>
      </c>
    </row>
    <row r="1814" spans="1:12" x14ac:dyDescent="0.25">
      <c r="A1814" t="s">
        <v>3846</v>
      </c>
      <c r="B1814" t="s">
        <v>3847</v>
      </c>
      <c r="D1814" t="s">
        <v>3848</v>
      </c>
      <c r="E1814" t="s">
        <v>3834</v>
      </c>
      <c r="F1814" t="s">
        <v>3849</v>
      </c>
      <c r="G1814">
        <v>9</v>
      </c>
      <c r="H1814" s="1">
        <v>4388125925</v>
      </c>
      <c r="I1814" t="s">
        <v>3836</v>
      </c>
      <c r="J1814" t="s">
        <v>3837</v>
      </c>
      <c r="K1814" t="str">
        <f>VLOOKUP(DataMiner[[#This Row],[CodeIATA]],Geopositionnement[],5,FALSE)</f>
        <v>20.785589</v>
      </c>
      <c r="L1814" t="str">
        <f>VLOOKUP(DataMiner[[#This Row],[CodeIATA]],Geopositionnement[],6,FALSE)</f>
        <v>-76.315108</v>
      </c>
    </row>
    <row r="1815" spans="1:12" x14ac:dyDescent="0.25">
      <c r="A1815" t="s">
        <v>6697</v>
      </c>
      <c r="B1815" t="s">
        <v>6698</v>
      </c>
      <c r="D1815" t="s">
        <v>6699</v>
      </c>
      <c r="E1815" t="s">
        <v>6665</v>
      </c>
      <c r="F1815" t="s">
        <v>6700</v>
      </c>
      <c r="G1815">
        <v>10</v>
      </c>
      <c r="H1815" s="1">
        <v>4391916681</v>
      </c>
      <c r="I1815" t="s">
        <v>6667</v>
      </c>
      <c r="J1815" t="s">
        <v>6668</v>
      </c>
      <c r="K1815" t="str">
        <f>VLOOKUP(DataMiner[[#This Row],[CodeIATA]],Geopositionnement[],5,FALSE)</f>
        <v>31.709594</v>
      </c>
      <c r="L1815" t="str">
        <f>VLOOKUP(DataMiner[[#This Row],[CodeIATA]],Geopositionnement[],6,FALSE)</f>
        <v>74.797264</v>
      </c>
    </row>
    <row r="1816" spans="1:12" x14ac:dyDescent="0.25">
      <c r="A1816" t="s">
        <v>7465</v>
      </c>
      <c r="B1816" t="s">
        <v>7466</v>
      </c>
      <c r="D1816" t="s">
        <v>7467</v>
      </c>
      <c r="E1816" t="s">
        <v>7398</v>
      </c>
      <c r="F1816" t="s">
        <v>7468</v>
      </c>
      <c r="G1816">
        <v>6</v>
      </c>
      <c r="H1816" s="1">
        <v>4392038639</v>
      </c>
      <c r="I1816" t="s">
        <v>7400</v>
      </c>
      <c r="J1816" t="s">
        <v>7401</v>
      </c>
      <c r="K1816" t="e">
        <f>VLOOKUP(DataMiner[[#This Row],[CodeIATA]],Geopositionnement[],5,FALSE)</f>
        <v>#N/A</v>
      </c>
      <c r="L1816" t="e">
        <f>VLOOKUP(DataMiner[[#This Row],[CodeIATA]],Geopositionnement[],6,FALSE)</f>
        <v>#N/A</v>
      </c>
    </row>
    <row r="1817" spans="1:12" x14ac:dyDescent="0.25">
      <c r="A1817" t="s">
        <v>5025</v>
      </c>
      <c r="B1817" t="s">
        <v>5026</v>
      </c>
      <c r="C1817" t="s">
        <v>4338</v>
      </c>
      <c r="D1817" t="s">
        <v>5027</v>
      </c>
      <c r="E1817" t="s">
        <v>4303</v>
      </c>
      <c r="F1817" t="s">
        <v>5028</v>
      </c>
      <c r="G1817">
        <v>2</v>
      </c>
      <c r="H1817" s="1">
        <v>4392085953</v>
      </c>
      <c r="I1817" t="s">
        <v>4305</v>
      </c>
      <c r="J1817" t="s">
        <v>4306</v>
      </c>
      <c r="K1817" t="e">
        <f>VLOOKUP(DataMiner[[#This Row],[CodeIATA]],Geopositionnement[],5,FALSE)</f>
        <v>#N/A</v>
      </c>
      <c r="L1817" t="e">
        <f>VLOOKUP(DataMiner[[#This Row],[CodeIATA]],Geopositionnement[],6,FALSE)</f>
        <v>#N/A</v>
      </c>
    </row>
    <row r="1818" spans="1:12" x14ac:dyDescent="0.25">
      <c r="A1818" t="s">
        <v>6729</v>
      </c>
      <c r="B1818" t="s">
        <v>6730</v>
      </c>
      <c r="D1818" t="s">
        <v>6731</v>
      </c>
      <c r="E1818" t="s">
        <v>6665</v>
      </c>
      <c r="F1818" t="s">
        <v>6732</v>
      </c>
      <c r="G1818">
        <v>8</v>
      </c>
      <c r="H1818" s="1">
        <v>4394429533</v>
      </c>
      <c r="I1818" t="s">
        <v>6667</v>
      </c>
      <c r="J1818" t="s">
        <v>6668</v>
      </c>
      <c r="K1818" t="str">
        <f>VLOOKUP(DataMiner[[#This Row],[CodeIATA]],Geopositionnement[],5,FALSE)</f>
        <v>26.681206</v>
      </c>
      <c r="L1818" t="str">
        <f>VLOOKUP(DataMiner[[#This Row],[CodeIATA]],Geopositionnement[],6,FALSE)</f>
        <v>88.328567</v>
      </c>
    </row>
    <row r="1819" spans="1:12" x14ac:dyDescent="0.25">
      <c r="A1819" t="s">
        <v>8707</v>
      </c>
      <c r="B1819" t="s">
        <v>8708</v>
      </c>
      <c r="D1819" t="s">
        <v>8709</v>
      </c>
      <c r="E1819" t="s">
        <v>8659</v>
      </c>
      <c r="F1819" t="s">
        <v>8710</v>
      </c>
      <c r="G1819">
        <v>4</v>
      </c>
      <c r="H1819" s="1">
        <v>4394710974</v>
      </c>
      <c r="I1819" t="s">
        <v>8661</v>
      </c>
      <c r="J1819" t="s">
        <v>8662</v>
      </c>
      <c r="K1819" t="e">
        <f>VLOOKUP(DataMiner[[#This Row],[CodeIATA]],Geopositionnement[],5,FALSE)</f>
        <v>#N/A</v>
      </c>
      <c r="L1819" t="e">
        <f>VLOOKUP(DataMiner[[#This Row],[CodeIATA]],Geopositionnement[],6,FALSE)</f>
        <v>#N/A</v>
      </c>
    </row>
    <row r="1820" spans="1:12" x14ac:dyDescent="0.25">
      <c r="A1820" t="s">
        <v>9619</v>
      </c>
      <c r="B1820" t="s">
        <v>9620</v>
      </c>
      <c r="D1820" t="s">
        <v>9621</v>
      </c>
      <c r="E1820" t="s">
        <v>9530</v>
      </c>
      <c r="F1820" t="s">
        <v>9622</v>
      </c>
      <c r="G1820">
        <v>5</v>
      </c>
      <c r="H1820" s="1">
        <v>4396120481</v>
      </c>
      <c r="I1820" t="s">
        <v>9532</v>
      </c>
      <c r="J1820" t="s">
        <v>9533</v>
      </c>
      <c r="K1820" t="str">
        <f>VLOOKUP(DataMiner[[#This Row],[CodeIATA]],Geopositionnement[],5,FALSE)</f>
        <v>52.369722</v>
      </c>
      <c r="L1820" t="str">
        <f>VLOOKUP(DataMiner[[#This Row],[CodeIATA]],Geopositionnement[],6,FALSE)</f>
        <v>-1.479722</v>
      </c>
    </row>
    <row r="1821" spans="1:12" x14ac:dyDescent="0.25">
      <c r="A1821" t="s">
        <v>647</v>
      </c>
      <c r="B1821" t="s">
        <v>648</v>
      </c>
      <c r="D1821" t="s">
        <v>649</v>
      </c>
      <c r="E1821" t="s">
        <v>620</v>
      </c>
      <c r="F1821" t="s">
        <v>650</v>
      </c>
      <c r="G1821">
        <v>6</v>
      </c>
      <c r="H1821" s="1">
        <v>4397086005</v>
      </c>
      <c r="I1821" t="s">
        <v>622</v>
      </c>
      <c r="J1821" t="s">
        <v>623</v>
      </c>
      <c r="K1821" t="str">
        <f>VLOOKUP(DataMiner[[#This Row],[CodeIATA]],Geopositionnement[],5,FALSE)</f>
        <v>-41.151172</v>
      </c>
      <c r="L1821" t="str">
        <f>VLOOKUP(DataMiner[[#This Row],[CodeIATA]],Geopositionnement[],6,FALSE)</f>
        <v>-71.157542</v>
      </c>
    </row>
    <row r="1822" spans="1:12" x14ac:dyDescent="0.25">
      <c r="A1822" t="s">
        <v>7081</v>
      </c>
      <c r="B1822" t="s">
        <v>7082</v>
      </c>
      <c r="D1822" t="s">
        <v>7083</v>
      </c>
      <c r="E1822" t="s">
        <v>7049</v>
      </c>
      <c r="F1822" t="s">
        <v>7084</v>
      </c>
      <c r="G1822">
        <v>10</v>
      </c>
      <c r="H1822" s="1">
        <v>4397604417</v>
      </c>
      <c r="I1822" t="s">
        <v>7051</v>
      </c>
      <c r="J1822" t="s">
        <v>7052</v>
      </c>
      <c r="K1822" t="str">
        <f>VLOOKUP(DataMiner[[#This Row],[CodeIATA]],Geopositionnement[],5,FALSE)</f>
        <v>30.274444</v>
      </c>
      <c r="L1822" t="str">
        <f>VLOOKUP(DataMiner[[#This Row],[CodeIATA]],Geopositionnement[],6,FALSE)</f>
        <v>56.951111</v>
      </c>
    </row>
    <row r="1823" spans="1:12" x14ac:dyDescent="0.25">
      <c r="A1823" t="s">
        <v>4938</v>
      </c>
      <c r="B1823" t="s">
        <v>4939</v>
      </c>
      <c r="C1823" t="s">
        <v>1557</v>
      </c>
      <c r="D1823" t="s">
        <v>4940</v>
      </c>
      <c r="E1823" t="s">
        <v>4303</v>
      </c>
      <c r="F1823" t="s">
        <v>4941</v>
      </c>
      <c r="G1823">
        <v>8</v>
      </c>
      <c r="H1823" s="1">
        <v>4399769976</v>
      </c>
      <c r="I1823" t="s">
        <v>4305</v>
      </c>
      <c r="J1823" t="s">
        <v>4306</v>
      </c>
      <c r="K1823" t="str">
        <f>VLOOKUP(DataMiner[[#This Row],[CodeIATA]],Geopositionnement[],5,FALSE)</f>
        <v>46.916306</v>
      </c>
      <c r="L1823" t="str">
        <f>VLOOKUP(DataMiner[[#This Row],[CodeIATA]],Geopositionnement[],6,FALSE)</f>
        <v>-114.090556</v>
      </c>
    </row>
    <row r="1824" spans="1:12" x14ac:dyDescent="0.25">
      <c r="A1824" t="s">
        <v>5955</v>
      </c>
      <c r="B1824" t="s">
        <v>5956</v>
      </c>
      <c r="D1824" t="s">
        <v>5957</v>
      </c>
      <c r="E1824" t="s">
        <v>5951</v>
      </c>
      <c r="F1824" t="s">
        <v>5958</v>
      </c>
      <c r="G1824">
        <v>10</v>
      </c>
      <c r="H1824" s="1">
        <v>4399875399</v>
      </c>
      <c r="I1824" t="s">
        <v>5953</v>
      </c>
      <c r="J1824" t="s">
        <v>5954</v>
      </c>
      <c r="K1824" t="e">
        <f>VLOOKUP(DataMiner[[#This Row],[CodeIATA]],Geopositionnement[],5,FALSE)</f>
        <v>#N/A</v>
      </c>
      <c r="L1824" t="e">
        <f>VLOOKUP(DataMiner[[#This Row],[CodeIATA]],Geopositionnement[],6,FALSE)</f>
        <v>#N/A</v>
      </c>
    </row>
    <row r="1825" spans="1:12" x14ac:dyDescent="0.25">
      <c r="A1825" t="s">
        <v>876</v>
      </c>
      <c r="B1825" t="s">
        <v>877</v>
      </c>
      <c r="C1825" t="s">
        <v>845</v>
      </c>
      <c r="D1825" t="s">
        <v>878</v>
      </c>
      <c r="E1825" t="s">
        <v>801</v>
      </c>
      <c r="F1825" t="s">
        <v>879</v>
      </c>
      <c r="G1825">
        <v>6</v>
      </c>
      <c r="H1825" s="1">
        <v>4400270866</v>
      </c>
      <c r="I1825" t="s">
        <v>803</v>
      </c>
      <c r="J1825" t="s">
        <v>804</v>
      </c>
      <c r="K1825" t="str">
        <f>VLOOKUP(DataMiner[[#This Row],[CodeIATA]],Geopositionnement[],5,FALSE)</f>
        <v>-23.806667</v>
      </c>
      <c r="L1825" t="str">
        <f>VLOOKUP(DataMiner[[#This Row],[CodeIATA]],Geopositionnement[],6,FALSE)</f>
        <v>133.902222</v>
      </c>
    </row>
    <row r="1826" spans="1:12" x14ac:dyDescent="0.25">
      <c r="A1826" t="s">
        <v>4945</v>
      </c>
      <c r="B1826" t="s">
        <v>4946</v>
      </c>
      <c r="C1826" t="s">
        <v>4507</v>
      </c>
      <c r="D1826" t="s">
        <v>4947</v>
      </c>
      <c r="E1826" t="s">
        <v>4303</v>
      </c>
      <c r="F1826" t="s">
        <v>4948</v>
      </c>
      <c r="G1826">
        <v>6</v>
      </c>
      <c r="H1826" s="1">
        <v>4400416164</v>
      </c>
      <c r="I1826" t="s">
        <v>4305</v>
      </c>
      <c r="J1826" t="s">
        <v>4306</v>
      </c>
      <c r="K1826" t="str">
        <f>VLOOKUP(DataMiner[[#This Row],[CodeIATA]],Geopositionnement[],5,FALSE)</f>
        <v>44.257526</v>
      </c>
      <c r="L1826" t="str">
        <f>VLOOKUP(DataMiner[[#This Row],[CodeIATA]],Geopositionnement[],6,FALSE)</f>
        <v>-88.507576</v>
      </c>
    </row>
    <row r="1827" spans="1:12" x14ac:dyDescent="0.25">
      <c r="A1827" t="s">
        <v>7242</v>
      </c>
      <c r="B1827" t="s">
        <v>7243</v>
      </c>
      <c r="D1827" t="s">
        <v>7244</v>
      </c>
      <c r="E1827" t="s">
        <v>7211</v>
      </c>
      <c r="F1827" t="s">
        <v>7245</v>
      </c>
      <c r="G1827">
        <v>6</v>
      </c>
      <c r="H1827" s="1">
        <v>4405105128</v>
      </c>
      <c r="I1827" t="s">
        <v>7213</v>
      </c>
      <c r="J1827" t="s">
        <v>7214</v>
      </c>
      <c r="K1827" t="str">
        <f>VLOOKUP(DataMiner[[#This Row],[CodeIATA]],Geopositionnement[],5,FALSE)</f>
        <v>44.194753</v>
      </c>
      <c r="L1827" t="str">
        <f>VLOOKUP(DataMiner[[#This Row],[CodeIATA]],Geopositionnement[],6,FALSE)</f>
        <v>12.070094</v>
      </c>
    </row>
    <row r="1828" spans="1:12" x14ac:dyDescent="0.25">
      <c r="A1828" t="s">
        <v>9484</v>
      </c>
      <c r="B1828" t="s">
        <v>9485</v>
      </c>
      <c r="D1828" t="s">
        <v>9486</v>
      </c>
      <c r="E1828" t="s">
        <v>9468</v>
      </c>
      <c r="F1828" t="s">
        <v>9487</v>
      </c>
      <c r="G1828">
        <v>10</v>
      </c>
      <c r="H1828" s="1">
        <v>4405687318</v>
      </c>
      <c r="I1828" t="s">
        <v>9470</v>
      </c>
      <c r="J1828" t="s">
        <v>9471</v>
      </c>
      <c r="K1828" t="str">
        <f>VLOOKUP(DataMiner[[#This Row],[CodeIATA]],Geopositionnement[],5,FALSE)</f>
        <v>44.362222</v>
      </c>
      <c r="L1828" t="str">
        <f>VLOOKUP(DataMiner[[#This Row],[CodeIATA]],Geopositionnement[],6,FALSE)</f>
        <v>28.488333</v>
      </c>
    </row>
    <row r="1829" spans="1:12" x14ac:dyDescent="0.25">
      <c r="A1829" t="s">
        <v>551</v>
      </c>
      <c r="B1829" t="s">
        <v>552</v>
      </c>
      <c r="D1829" t="s">
        <v>553</v>
      </c>
      <c r="E1829" t="s">
        <v>515</v>
      </c>
      <c r="F1829" t="s">
        <v>554</v>
      </c>
      <c r="G1829">
        <v>9</v>
      </c>
      <c r="H1829" s="1">
        <v>4406694531</v>
      </c>
      <c r="I1829" t="s">
        <v>517</v>
      </c>
      <c r="J1829" t="s">
        <v>518</v>
      </c>
      <c r="K1829" t="str">
        <f>VLOOKUP(DataMiner[[#This Row],[CodeIATA]],Geopositionnement[],5,FALSE)</f>
        <v>16.901111</v>
      </c>
      <c r="L1829" t="str">
        <f>VLOOKUP(DataMiner[[#This Row],[CodeIATA]],Geopositionnement[],6,FALSE)</f>
        <v>42.585833</v>
      </c>
    </row>
    <row r="1830" spans="1:12" x14ac:dyDescent="0.25">
      <c r="A1830" t="s">
        <v>1593</v>
      </c>
      <c r="B1830" t="s">
        <v>1497</v>
      </c>
      <c r="C1830" t="s">
        <v>1498</v>
      </c>
      <c r="D1830" t="s">
        <v>1594</v>
      </c>
      <c r="E1830" t="s">
        <v>1474</v>
      </c>
      <c r="F1830" t="s">
        <v>1595</v>
      </c>
      <c r="G1830">
        <v>7</v>
      </c>
      <c r="H1830" s="1">
        <v>4409207636</v>
      </c>
      <c r="I1830" t="s">
        <v>1476</v>
      </c>
      <c r="J1830" t="s">
        <v>1477</v>
      </c>
      <c r="K1830" t="e">
        <f>VLOOKUP(DataMiner[[#This Row],[CodeIATA]],Geopositionnement[],5,FALSE)</f>
        <v>#N/A</v>
      </c>
      <c r="L1830" t="e">
        <f>VLOOKUP(DataMiner[[#This Row],[CodeIATA]],Geopositionnement[],6,FALSE)</f>
        <v>#N/A</v>
      </c>
    </row>
    <row r="1831" spans="1:12" x14ac:dyDescent="0.25">
      <c r="A1831" t="s">
        <v>4942</v>
      </c>
      <c r="B1831" t="s">
        <v>4716</v>
      </c>
      <c r="C1831" t="s">
        <v>1566</v>
      </c>
      <c r="D1831" t="s">
        <v>4943</v>
      </c>
      <c r="E1831" t="s">
        <v>4303</v>
      </c>
      <c r="F1831" t="s">
        <v>4944</v>
      </c>
      <c r="G1831">
        <v>7</v>
      </c>
      <c r="H1831" s="1">
        <v>4409254294</v>
      </c>
      <c r="I1831" t="s">
        <v>4305</v>
      </c>
      <c r="J1831" t="s">
        <v>4306</v>
      </c>
      <c r="K1831" t="str">
        <f>VLOOKUP(DataMiner[[#This Row],[CodeIATA]],Geopositionnement[],5,FALSE)</f>
        <v>30.691231</v>
      </c>
      <c r="L1831" t="str">
        <f>VLOOKUP(DataMiner[[#This Row],[CodeIATA]],Geopositionnement[],6,FALSE)</f>
        <v>-88.242814</v>
      </c>
    </row>
    <row r="1832" spans="1:12" x14ac:dyDescent="0.25">
      <c r="A1832" t="s">
        <v>643</v>
      </c>
      <c r="B1832" t="s">
        <v>644</v>
      </c>
      <c r="D1832" t="s">
        <v>645</v>
      </c>
      <c r="E1832" t="s">
        <v>620</v>
      </c>
      <c r="F1832" t="s">
        <v>646</v>
      </c>
      <c r="G1832">
        <v>8</v>
      </c>
      <c r="H1832" s="1">
        <v>4412583361</v>
      </c>
      <c r="I1832" t="s">
        <v>622</v>
      </c>
      <c r="J1832" t="s">
        <v>623</v>
      </c>
      <c r="K1832" t="str">
        <f>VLOOKUP(DataMiner[[#This Row],[CodeIATA]],Geopositionnement[],5,FALSE)</f>
        <v>-32.831717</v>
      </c>
      <c r="L1832" t="str">
        <f>VLOOKUP(DataMiner[[#This Row],[CodeIATA]],Geopositionnement[],6,FALSE)</f>
        <v>-68.792856</v>
      </c>
    </row>
    <row r="1833" spans="1:12" x14ac:dyDescent="0.25">
      <c r="A1833" t="s">
        <v>10818</v>
      </c>
      <c r="B1833" t="s">
        <v>10819</v>
      </c>
      <c r="D1833" t="s">
        <v>10820</v>
      </c>
      <c r="E1833" t="s">
        <v>10698</v>
      </c>
      <c r="F1833" t="s">
        <v>10821</v>
      </c>
      <c r="G1833">
        <v>7</v>
      </c>
      <c r="H1833" s="1">
        <v>4413078212</v>
      </c>
      <c r="I1833" t="s">
        <v>10700</v>
      </c>
      <c r="J1833" t="s">
        <v>10701</v>
      </c>
      <c r="K1833" t="str">
        <f>VLOOKUP(DataMiner[[#This Row],[CodeIATA]],Geopositionnement[],5,FALSE)</f>
        <v>38.468219</v>
      </c>
      <c r="L1833" t="str">
        <f>VLOOKUP(DataMiner[[#This Row],[CodeIATA]],Geopositionnement[],6,FALSE)</f>
        <v>43.3323</v>
      </c>
    </row>
    <row r="1834" spans="1:12" x14ac:dyDescent="0.25">
      <c r="A1834" t="s">
        <v>4926</v>
      </c>
      <c r="B1834" t="s">
        <v>4346</v>
      </c>
      <c r="C1834" t="s">
        <v>4347</v>
      </c>
      <c r="D1834" t="s">
        <v>4927</v>
      </c>
      <c r="E1834" t="s">
        <v>4303</v>
      </c>
      <c r="F1834" t="s">
        <v>4928</v>
      </c>
      <c r="G1834">
        <v>9</v>
      </c>
      <c r="H1834" s="1">
        <v>4414385819</v>
      </c>
      <c r="I1834" t="s">
        <v>4305</v>
      </c>
      <c r="J1834" t="s">
        <v>4306</v>
      </c>
      <c r="K1834" t="e">
        <f>VLOOKUP(DataMiner[[#This Row],[CodeIATA]],Geopositionnement[],5,FALSE)</f>
        <v>#N/A</v>
      </c>
      <c r="L1834" t="e">
        <f>VLOOKUP(DataMiner[[#This Row],[CodeIATA]],Geopositionnement[],6,FALSE)</f>
        <v>#N/A</v>
      </c>
    </row>
    <row r="1835" spans="1:12" x14ac:dyDescent="0.25">
      <c r="A1835" t="s">
        <v>315</v>
      </c>
      <c r="B1835" t="s">
        <v>316</v>
      </c>
      <c r="D1835" t="s">
        <v>317</v>
      </c>
      <c r="E1835" t="s">
        <v>270</v>
      </c>
      <c r="F1835" t="s">
        <v>318</v>
      </c>
      <c r="G1835">
        <v>6</v>
      </c>
      <c r="H1835" s="1">
        <v>4416776070</v>
      </c>
      <c r="I1835" t="s">
        <v>272</v>
      </c>
      <c r="J1835" t="s">
        <v>273</v>
      </c>
      <c r="K1835" t="str">
        <f>VLOOKUP(DataMiner[[#This Row],[CodeIATA]],Geopositionnement[],5,FALSE)</f>
        <v>47.671317</v>
      </c>
      <c r="L1835" t="str">
        <f>VLOOKUP(DataMiner[[#This Row],[CodeIATA]],Geopositionnement[],6,FALSE)</f>
        <v>9.511486</v>
      </c>
    </row>
    <row r="1836" spans="1:12" x14ac:dyDescent="0.25">
      <c r="A1836" t="s">
        <v>7480</v>
      </c>
      <c r="B1836" t="s">
        <v>7481</v>
      </c>
      <c r="D1836" t="s">
        <v>7482</v>
      </c>
      <c r="E1836" t="s">
        <v>7398</v>
      </c>
      <c r="F1836" t="s">
        <v>7483</v>
      </c>
      <c r="G1836">
        <v>4</v>
      </c>
      <c r="H1836" s="1">
        <v>4417329816</v>
      </c>
      <c r="I1836" t="s">
        <v>7400</v>
      </c>
      <c r="J1836" t="s">
        <v>7401</v>
      </c>
      <c r="K1836" t="e">
        <f>VLOOKUP(DataMiner[[#This Row],[CodeIATA]],Geopositionnement[],5,FALSE)</f>
        <v>#N/A</v>
      </c>
      <c r="L1836" t="e">
        <f>VLOOKUP(DataMiner[[#This Row],[CodeIATA]],Geopositionnement[],6,FALSE)</f>
        <v>#N/A</v>
      </c>
    </row>
    <row r="1837" spans="1:12" x14ac:dyDescent="0.25">
      <c r="A1837" t="s">
        <v>4929</v>
      </c>
      <c r="B1837" t="s">
        <v>4930</v>
      </c>
      <c r="C1837" t="s">
        <v>4434</v>
      </c>
      <c r="D1837" t="s">
        <v>4931</v>
      </c>
      <c r="E1837" t="s">
        <v>4303</v>
      </c>
      <c r="F1837" t="s">
        <v>4932</v>
      </c>
      <c r="G1837">
        <v>7</v>
      </c>
      <c r="H1837" s="1">
        <v>4418996899</v>
      </c>
      <c r="I1837" t="s">
        <v>4305</v>
      </c>
      <c r="J1837" t="s">
        <v>4306</v>
      </c>
      <c r="K1837" t="str">
        <f>VLOOKUP(DataMiner[[#This Row],[CodeIATA]],Geopositionnement[],5,FALSE)</f>
        <v>42.374228</v>
      </c>
      <c r="L1837" t="str">
        <f>VLOOKUP(DataMiner[[#This Row],[CodeIATA]],Geopositionnement[],6,FALSE)</f>
        <v>-122.8735</v>
      </c>
    </row>
    <row r="1838" spans="1:12" x14ac:dyDescent="0.25">
      <c r="A1838" t="s">
        <v>6937</v>
      </c>
      <c r="B1838" t="s">
        <v>6938</v>
      </c>
      <c r="D1838" t="s">
        <v>6939</v>
      </c>
      <c r="E1838" t="s">
        <v>6665</v>
      </c>
      <c r="F1838" t="s">
        <v>6940</v>
      </c>
      <c r="G1838">
        <v>9</v>
      </c>
      <c r="H1838" s="1">
        <v>4422823312</v>
      </c>
      <c r="I1838" t="s">
        <v>6667</v>
      </c>
      <c r="J1838" t="s">
        <v>6668</v>
      </c>
      <c r="K1838" t="str">
        <f>VLOOKUP(DataMiner[[#This Row],[CodeIATA]],Geopositionnement[],5,FALSE)</f>
        <v>17.721167</v>
      </c>
      <c r="L1838" t="str">
        <f>VLOOKUP(DataMiner[[#This Row],[CodeIATA]],Geopositionnement[],6,FALSE)</f>
        <v>83.224483</v>
      </c>
    </row>
    <row r="1839" spans="1:12" x14ac:dyDescent="0.25">
      <c r="A1839" t="s">
        <v>5944</v>
      </c>
      <c r="B1839" t="s">
        <v>5945</v>
      </c>
      <c r="D1839" t="s">
        <v>5946</v>
      </c>
      <c r="E1839" t="s">
        <v>4303</v>
      </c>
      <c r="F1839" t="s">
        <v>5947</v>
      </c>
      <c r="G1839">
        <v>8</v>
      </c>
      <c r="H1839" s="1">
        <v>4424317841</v>
      </c>
      <c r="I1839" t="s">
        <v>4305</v>
      </c>
      <c r="J1839" t="s">
        <v>4306</v>
      </c>
      <c r="K1839" t="str">
        <f>VLOOKUP(DataMiner[[#This Row],[CodeIATA]],Geopositionnement[],5,FALSE)</f>
        <v>32.987778</v>
      </c>
      <c r="L1839" t="str">
        <f>VLOOKUP(DataMiner[[#This Row],[CodeIATA]],Geopositionnement[],6,FALSE)</f>
        <v>-97.318889</v>
      </c>
    </row>
    <row r="1840" spans="1:12" x14ac:dyDescent="0.25">
      <c r="A1840" t="s">
        <v>7461</v>
      </c>
      <c r="B1840" t="s">
        <v>7462</v>
      </c>
      <c r="D1840" t="s">
        <v>7463</v>
      </c>
      <c r="E1840" t="s">
        <v>7398</v>
      </c>
      <c r="F1840" t="s">
        <v>7464</v>
      </c>
      <c r="G1840">
        <v>6</v>
      </c>
      <c r="H1840" s="1">
        <v>4424819051</v>
      </c>
      <c r="I1840" t="s">
        <v>7400</v>
      </c>
      <c r="J1840" t="s">
        <v>7401</v>
      </c>
      <c r="K1840" t="str">
        <f>VLOOKUP(DataMiner[[#This Row],[CodeIATA]],Geopositionnement[],5,FALSE)</f>
        <v>42.733333</v>
      </c>
      <c r="L1840" t="str">
        <f>VLOOKUP(DataMiner[[#This Row],[CodeIATA]],Geopositionnement[],6,FALSE)</f>
        <v>143.217222</v>
      </c>
    </row>
    <row r="1841" spans="1:12" x14ac:dyDescent="0.25">
      <c r="A1841" t="s">
        <v>9615</v>
      </c>
      <c r="B1841" t="s">
        <v>9616</v>
      </c>
      <c r="D1841" t="s">
        <v>9617</v>
      </c>
      <c r="E1841" t="s">
        <v>9530</v>
      </c>
      <c r="F1841" t="s">
        <v>9618</v>
      </c>
      <c r="G1841">
        <v>6</v>
      </c>
      <c r="H1841" s="1">
        <v>4426062962</v>
      </c>
      <c r="I1841" t="s">
        <v>9532</v>
      </c>
      <c r="J1841" t="s">
        <v>9533</v>
      </c>
      <c r="K1841" t="str">
        <f>VLOOKUP(DataMiner[[#This Row],[CodeIATA]],Geopositionnement[],5,FALSE)</f>
        <v>54.509189</v>
      </c>
      <c r="L1841" t="str">
        <f>VLOOKUP(DataMiner[[#This Row],[CodeIATA]],Geopositionnement[],6,FALSE)</f>
        <v>-1.429406</v>
      </c>
    </row>
    <row r="1842" spans="1:12" x14ac:dyDescent="0.25">
      <c r="A1842" t="s">
        <v>10592</v>
      </c>
      <c r="B1842" t="s">
        <v>10593</v>
      </c>
      <c r="D1842" t="s">
        <v>10594</v>
      </c>
      <c r="E1842" t="s">
        <v>10573</v>
      </c>
      <c r="F1842" t="s">
        <v>10595</v>
      </c>
      <c r="G1842">
        <v>9</v>
      </c>
      <c r="H1842" s="1">
        <v>4428037699</v>
      </c>
      <c r="I1842" t="s">
        <v>10575</v>
      </c>
      <c r="J1842" t="s">
        <v>10576</v>
      </c>
      <c r="K1842" t="str">
        <f>VLOOKUP(DataMiner[[#This Row],[CodeIATA]],Geopositionnement[],5,FALSE)</f>
        <v>8.095969</v>
      </c>
      <c r="L1842" t="str">
        <f>VLOOKUP(DataMiner[[#This Row],[CodeIATA]],Geopositionnement[],6,FALSE)</f>
        <v>98.988764</v>
      </c>
    </row>
    <row r="1843" spans="1:12" x14ac:dyDescent="0.25">
      <c r="A1843" t="s">
        <v>7856</v>
      </c>
      <c r="B1843" t="s">
        <v>7857</v>
      </c>
      <c r="D1843" t="s">
        <v>7858</v>
      </c>
      <c r="E1843" t="s">
        <v>7844</v>
      </c>
      <c r="F1843" t="s">
        <v>7859</v>
      </c>
      <c r="G1843">
        <v>9</v>
      </c>
      <c r="H1843" s="1">
        <v>4429813728</v>
      </c>
      <c r="I1843" t="s">
        <v>7846</v>
      </c>
      <c r="J1843" t="s">
        <v>7847</v>
      </c>
      <c r="K1843" t="str">
        <f>VLOOKUP(DataMiner[[#This Row],[CodeIATA]],Geopositionnement[],5,FALSE)</f>
        <v>-18.79695</v>
      </c>
      <c r="L1843" t="str">
        <f>VLOOKUP(DataMiner[[#This Row],[CodeIATA]],Geopositionnement[],6,FALSE)</f>
        <v>47.478806</v>
      </c>
    </row>
    <row r="1844" spans="1:12" x14ac:dyDescent="0.25">
      <c r="A1844" t="s">
        <v>1596</v>
      </c>
      <c r="B1844" t="s">
        <v>1597</v>
      </c>
      <c r="C1844" t="s">
        <v>1513</v>
      </c>
      <c r="D1844" t="s">
        <v>1598</v>
      </c>
      <c r="E1844" t="s">
        <v>1474</v>
      </c>
      <c r="F1844" t="s">
        <v>1599</v>
      </c>
      <c r="G1844">
        <v>5</v>
      </c>
      <c r="H1844" s="1">
        <v>4430695136</v>
      </c>
      <c r="I1844" t="s">
        <v>1476</v>
      </c>
      <c r="J1844" t="s">
        <v>1477</v>
      </c>
      <c r="K1844" t="str">
        <f>VLOOKUP(DataMiner[[#This Row],[CodeIATA]],Geopositionnement[],5,FALSE)</f>
        <v>-23.333625</v>
      </c>
      <c r="L1844" t="str">
        <f>VLOOKUP(DataMiner[[#This Row],[CodeIATA]],Geopositionnement[],6,FALSE)</f>
        <v>-51.130072</v>
      </c>
    </row>
    <row r="1845" spans="1:12" x14ac:dyDescent="0.25">
      <c r="A1845" t="s">
        <v>7830</v>
      </c>
      <c r="B1845" t="s">
        <v>7831</v>
      </c>
      <c r="D1845" t="s">
        <v>7832</v>
      </c>
      <c r="E1845" t="s">
        <v>7833</v>
      </c>
      <c r="F1845" t="s">
        <v>7834</v>
      </c>
      <c r="G1845">
        <v>6</v>
      </c>
      <c r="H1845" s="1">
        <v>4431268726</v>
      </c>
      <c r="I1845" t="s">
        <v>7835</v>
      </c>
      <c r="J1845" t="s">
        <v>7836</v>
      </c>
      <c r="K1845" t="str">
        <f>VLOOKUP(DataMiner[[#This Row],[CodeIATA]],Geopositionnement[],5,FALSE)</f>
        <v>41.961622</v>
      </c>
      <c r="L1845" t="str">
        <f>VLOOKUP(DataMiner[[#This Row],[CodeIATA]],Geopositionnement[],6,FALSE)</f>
        <v>21.621381</v>
      </c>
    </row>
    <row r="1846" spans="1:12" x14ac:dyDescent="0.25">
      <c r="A1846" t="s">
        <v>7004</v>
      </c>
      <c r="B1846" t="s">
        <v>7005</v>
      </c>
      <c r="D1846" t="s">
        <v>7006</v>
      </c>
      <c r="E1846" t="s">
        <v>6944</v>
      </c>
      <c r="F1846" t="s">
        <v>7007</v>
      </c>
      <c r="G1846">
        <v>6</v>
      </c>
      <c r="H1846" s="1">
        <v>4431476923</v>
      </c>
      <c r="I1846" t="s">
        <v>6946</v>
      </c>
      <c r="J1846" t="s">
        <v>6947</v>
      </c>
      <c r="K1846" t="str">
        <f>VLOOKUP(DataMiner[[#This Row],[CodeIATA]],Geopositionnement[],5,FALSE)</f>
        <v>-3.710264</v>
      </c>
      <c r="L1846" t="str">
        <f>VLOOKUP(DataMiner[[#This Row],[CodeIATA]],Geopositionnement[],6,FALSE)</f>
        <v>128.089136</v>
      </c>
    </row>
    <row r="1847" spans="1:12" x14ac:dyDescent="0.25">
      <c r="A1847" t="s">
        <v>10738</v>
      </c>
      <c r="B1847" t="s">
        <v>10739</v>
      </c>
      <c r="D1847" t="s">
        <v>10740</v>
      </c>
      <c r="E1847" t="s">
        <v>10698</v>
      </c>
      <c r="F1847" t="s">
        <v>10741</v>
      </c>
      <c r="G1847">
        <v>8</v>
      </c>
      <c r="H1847" s="1">
        <v>4435837699</v>
      </c>
      <c r="I1847" t="s">
        <v>10700</v>
      </c>
      <c r="J1847" t="s">
        <v>10701</v>
      </c>
      <c r="K1847" t="str">
        <f>VLOOKUP(DataMiner[[#This Row],[CodeIATA]],Geopositionnement[],5,FALSE)</f>
        <v>38.770386</v>
      </c>
      <c r="L1847" t="str">
        <f>VLOOKUP(DataMiner[[#This Row],[CodeIATA]],Geopositionnement[],6,FALSE)</f>
        <v>35.495428</v>
      </c>
    </row>
    <row r="1848" spans="1:12" x14ac:dyDescent="0.25">
      <c r="A1848" t="s">
        <v>6633</v>
      </c>
      <c r="B1848" t="s">
        <v>6634</v>
      </c>
      <c r="D1848" t="s">
        <v>6635</v>
      </c>
      <c r="E1848" t="s">
        <v>6636</v>
      </c>
      <c r="F1848" t="s">
        <v>6637</v>
      </c>
      <c r="G1848">
        <v>7</v>
      </c>
      <c r="H1848" s="1">
        <v>4439430018</v>
      </c>
      <c r="I1848" t="s">
        <v>6638</v>
      </c>
      <c r="J1848" t="s">
        <v>6639</v>
      </c>
      <c r="K1848" t="str">
        <f>VLOOKUP(DataMiner[[#This Row],[CodeIATA]],Geopositionnement[],5,FALSE)</f>
        <v>15.119003</v>
      </c>
      <c r="L1848" t="str">
        <f>VLOOKUP(DataMiner[[#This Row],[CodeIATA]],Geopositionnement[],6,FALSE)</f>
        <v>145.729356</v>
      </c>
    </row>
    <row r="1849" spans="1:12" x14ac:dyDescent="0.25">
      <c r="A1849" t="s">
        <v>10887</v>
      </c>
      <c r="B1849" t="s">
        <v>10888</v>
      </c>
      <c r="D1849" t="s">
        <v>10889</v>
      </c>
      <c r="E1849" t="s">
        <v>10867</v>
      </c>
      <c r="F1849" t="s">
        <v>10890</v>
      </c>
      <c r="G1849">
        <v>7</v>
      </c>
      <c r="H1849" s="1">
        <v>4439487142</v>
      </c>
      <c r="I1849" t="s">
        <v>10869</v>
      </c>
      <c r="J1849" t="s">
        <v>10870</v>
      </c>
      <c r="K1849" t="str">
        <f>VLOOKUP(DataMiner[[#This Row],[CodeIATA]],Geopositionnement[],5,FALSE)</f>
        <v>49.8125</v>
      </c>
      <c r="L1849" t="str">
        <f>VLOOKUP(DataMiner[[#This Row],[CodeIATA]],Geopositionnement[],6,FALSE)</f>
        <v>23.956111</v>
      </c>
    </row>
    <row r="1850" spans="1:12" x14ac:dyDescent="0.25">
      <c r="A1850" t="s">
        <v>7895</v>
      </c>
      <c r="B1850" t="s">
        <v>7896</v>
      </c>
      <c r="D1850" t="s">
        <v>7897</v>
      </c>
      <c r="E1850" t="s">
        <v>7883</v>
      </c>
      <c r="F1850" t="s">
        <v>7898</v>
      </c>
      <c r="G1850">
        <v>10</v>
      </c>
      <c r="H1850" s="1">
        <v>4439681012</v>
      </c>
      <c r="I1850" t="s">
        <v>7885</v>
      </c>
      <c r="J1850" t="s">
        <v>7886</v>
      </c>
      <c r="K1850" t="str">
        <f>VLOOKUP(DataMiner[[#This Row],[CodeIATA]],Geopositionnement[],5,FALSE)</f>
        <v>3.130583</v>
      </c>
      <c r="L1850" t="str">
        <f>VLOOKUP(DataMiner[[#This Row],[CodeIATA]],Geopositionnement[],6,FALSE)</f>
        <v>101.549333</v>
      </c>
    </row>
    <row r="1851" spans="1:12" x14ac:dyDescent="0.25">
      <c r="A1851" t="s">
        <v>7947</v>
      </c>
      <c r="B1851" t="s">
        <v>7948</v>
      </c>
      <c r="D1851" t="s">
        <v>7949</v>
      </c>
      <c r="E1851" t="s">
        <v>7883</v>
      </c>
      <c r="F1851" t="s">
        <v>7950</v>
      </c>
      <c r="G1851">
        <v>8</v>
      </c>
      <c r="H1851" s="1">
        <v>4440809867</v>
      </c>
      <c r="I1851" t="s">
        <v>7885</v>
      </c>
      <c r="J1851" t="s">
        <v>7886</v>
      </c>
      <c r="K1851" t="str">
        <f>VLOOKUP(DataMiner[[#This Row],[CodeIATA]],Geopositionnement[],5,FALSE)</f>
        <v>2.261603</v>
      </c>
      <c r="L1851" t="str">
        <f>VLOOKUP(DataMiner[[#This Row],[CodeIATA]],Geopositionnement[],6,FALSE)</f>
        <v>111.985322</v>
      </c>
    </row>
    <row r="1852" spans="1:12" x14ac:dyDescent="0.25">
      <c r="A1852" t="s">
        <v>4914</v>
      </c>
      <c r="B1852" t="s">
        <v>4915</v>
      </c>
      <c r="C1852" t="s">
        <v>4347</v>
      </c>
      <c r="D1852" t="s">
        <v>4916</v>
      </c>
      <c r="E1852" t="s">
        <v>4303</v>
      </c>
      <c r="F1852" t="s">
        <v>4917</v>
      </c>
      <c r="G1852">
        <v>7</v>
      </c>
      <c r="H1852" s="1">
        <v>4441243966</v>
      </c>
      <c r="I1852" t="s">
        <v>4305</v>
      </c>
      <c r="J1852" t="s">
        <v>4306</v>
      </c>
      <c r="K1852" t="e">
        <f>VLOOKUP(DataMiner[[#This Row],[CodeIATA]],Geopositionnement[],5,FALSE)</f>
        <v>#N/A</v>
      </c>
      <c r="L1852" t="e">
        <f>VLOOKUP(DataMiner[[#This Row],[CodeIATA]],Geopositionnement[],6,FALSE)</f>
        <v>#N/A</v>
      </c>
    </row>
    <row r="1853" spans="1:12" x14ac:dyDescent="0.25">
      <c r="A1853" t="s">
        <v>2849</v>
      </c>
      <c r="B1853" t="s">
        <v>2850</v>
      </c>
      <c r="D1853" t="s">
        <v>2851</v>
      </c>
      <c r="E1853" t="s">
        <v>2845</v>
      </c>
      <c r="F1853" t="s">
        <v>2852</v>
      </c>
      <c r="G1853">
        <v>7</v>
      </c>
      <c r="H1853" s="1">
        <v>4442870239</v>
      </c>
      <c r="I1853" t="s">
        <v>2847</v>
      </c>
      <c r="J1853" t="s">
        <v>2848</v>
      </c>
      <c r="K1853" t="str">
        <f>VLOOKUP(DataMiner[[#This Row],[CodeIATA]],Geopositionnement[],5,FALSE)</f>
        <v>-41.438886</v>
      </c>
      <c r="L1853" t="str">
        <f>VLOOKUP(DataMiner[[#This Row],[CodeIATA]],Geopositionnement[],6,FALSE)</f>
        <v>-73.093953</v>
      </c>
    </row>
    <row r="1854" spans="1:12" x14ac:dyDescent="0.25">
      <c r="A1854" t="s">
        <v>9488</v>
      </c>
      <c r="B1854" t="s">
        <v>9489</v>
      </c>
      <c r="D1854" t="s">
        <v>9490</v>
      </c>
      <c r="E1854" t="s">
        <v>9468</v>
      </c>
      <c r="F1854" t="s">
        <v>9491</v>
      </c>
      <c r="G1854">
        <v>5</v>
      </c>
      <c r="H1854" s="1">
        <v>4443142230</v>
      </c>
      <c r="I1854" t="s">
        <v>9470</v>
      </c>
      <c r="J1854" t="s">
        <v>9471</v>
      </c>
      <c r="K1854" t="str">
        <f>VLOOKUP(DataMiner[[#This Row],[CodeIATA]],Geopositionnement[],5,FALSE)</f>
        <v>46.785167</v>
      </c>
      <c r="L1854" t="str">
        <f>VLOOKUP(DataMiner[[#This Row],[CodeIATA]],Geopositionnement[],6,FALSE)</f>
        <v>23.686167</v>
      </c>
    </row>
    <row r="1855" spans="1:12" x14ac:dyDescent="0.25">
      <c r="A1855" t="s">
        <v>3198</v>
      </c>
      <c r="B1855" t="s">
        <v>3199</v>
      </c>
      <c r="D1855" t="s">
        <v>3200</v>
      </c>
      <c r="E1855" t="s">
        <v>2916</v>
      </c>
      <c r="F1855" t="s">
        <v>3201</v>
      </c>
      <c r="G1855">
        <v>7</v>
      </c>
      <c r="H1855" s="1">
        <v>4446458299</v>
      </c>
      <c r="I1855" t="s">
        <v>2918</v>
      </c>
      <c r="J1855" t="s">
        <v>2919</v>
      </c>
      <c r="K1855" t="str">
        <f>VLOOKUP(DataMiner[[#This Row],[CodeIATA]],Geopositionnement[],5,FALSE)</f>
        <v>42.8828</v>
      </c>
      <c r="L1855" t="str">
        <f>VLOOKUP(DataMiner[[#This Row],[CodeIATA]],Geopositionnement[],6,FALSE)</f>
        <v>129.451258</v>
      </c>
    </row>
    <row r="1856" spans="1:12" x14ac:dyDescent="0.25">
      <c r="A1856" t="s">
        <v>1971</v>
      </c>
      <c r="B1856" t="s">
        <v>1972</v>
      </c>
      <c r="C1856" t="s">
        <v>1901</v>
      </c>
      <c r="D1856" t="s">
        <v>1973</v>
      </c>
      <c r="E1856" t="s">
        <v>1903</v>
      </c>
      <c r="F1856" t="s">
        <v>1974</v>
      </c>
      <c r="G1856">
        <v>4</v>
      </c>
      <c r="H1856" s="1">
        <v>4447494152</v>
      </c>
      <c r="I1856" t="s">
        <v>1905</v>
      </c>
      <c r="J1856" t="s">
        <v>1906</v>
      </c>
      <c r="K1856" t="str">
        <f>VLOOKUP(DataMiner[[#This Row],[CodeIATA]],Geopositionnement[],5,FALSE)</f>
        <v>48.371944</v>
      </c>
      <c r="L1856" t="str">
        <f>VLOOKUP(DataMiner[[#This Row],[CodeIATA]],Geopositionnement[],6,FALSE)</f>
        <v>-89.323889</v>
      </c>
    </row>
    <row r="1857" spans="1:12" x14ac:dyDescent="0.25">
      <c r="A1857" t="s">
        <v>4922</v>
      </c>
      <c r="B1857" t="s">
        <v>4923</v>
      </c>
      <c r="C1857" t="s">
        <v>4352</v>
      </c>
      <c r="D1857" t="s">
        <v>4924</v>
      </c>
      <c r="E1857" t="s">
        <v>4303</v>
      </c>
      <c r="F1857" t="s">
        <v>4925</v>
      </c>
      <c r="G1857">
        <v>6</v>
      </c>
      <c r="H1857" s="1">
        <v>4450582608</v>
      </c>
      <c r="I1857" t="s">
        <v>4305</v>
      </c>
      <c r="J1857" t="s">
        <v>4306</v>
      </c>
      <c r="K1857" t="str">
        <f>VLOOKUP(DataMiner[[#This Row],[CodeIATA]],Geopositionnement[],5,FALSE)</f>
        <v>35.436194</v>
      </c>
      <c r="L1857" t="str">
        <f>VLOOKUP(DataMiner[[#This Row],[CodeIATA]],Geopositionnement[],6,FALSE)</f>
        <v>-82.541806</v>
      </c>
    </row>
    <row r="1858" spans="1:12" x14ac:dyDescent="0.25">
      <c r="A1858" t="s">
        <v>4003</v>
      </c>
      <c r="B1858" t="s">
        <v>4004</v>
      </c>
      <c r="D1858" t="s">
        <v>4005</v>
      </c>
      <c r="E1858" t="s">
        <v>3967</v>
      </c>
      <c r="F1858" t="s">
        <v>4006</v>
      </c>
      <c r="G1858">
        <v>8</v>
      </c>
      <c r="H1858" s="1">
        <v>4456853490</v>
      </c>
      <c r="I1858" t="s">
        <v>3969</v>
      </c>
      <c r="J1858" t="s">
        <v>3970</v>
      </c>
      <c r="K1858" t="str">
        <f>VLOOKUP(DataMiner[[#This Row],[CodeIATA]],Geopositionnement[],5,FALSE)</f>
        <v>25.557111</v>
      </c>
      <c r="L1858" t="str">
        <f>VLOOKUP(DataMiner[[#This Row],[CodeIATA]],Geopositionnement[],6,FALSE)</f>
        <v>34.583711</v>
      </c>
    </row>
    <row r="1859" spans="1:12" x14ac:dyDescent="0.25">
      <c r="A1859" t="s">
        <v>6017</v>
      </c>
      <c r="B1859" t="s">
        <v>6018</v>
      </c>
      <c r="D1859" t="s">
        <v>6019</v>
      </c>
      <c r="E1859" t="s">
        <v>5977</v>
      </c>
      <c r="F1859" t="s">
        <v>6020</v>
      </c>
      <c r="G1859">
        <v>7</v>
      </c>
      <c r="H1859" s="1">
        <v>4457702617</v>
      </c>
      <c r="I1859" t="s">
        <v>5979</v>
      </c>
      <c r="J1859" t="s">
        <v>5980</v>
      </c>
      <c r="K1859" t="str">
        <f>VLOOKUP(DataMiner[[#This Row],[CodeIATA]],Geopositionnement[],5,FALSE)</f>
        <v>64.930061</v>
      </c>
      <c r="L1859" t="str">
        <f>VLOOKUP(DataMiner[[#This Row],[CodeIATA]],Geopositionnement[],6,FALSE)</f>
        <v>25.354564</v>
      </c>
    </row>
    <row r="1860" spans="1:12" x14ac:dyDescent="0.25">
      <c r="A1860" t="s">
        <v>8189</v>
      </c>
      <c r="B1860" t="s">
        <v>8190</v>
      </c>
      <c r="D1860" t="s">
        <v>8191</v>
      </c>
      <c r="E1860" t="s">
        <v>8133</v>
      </c>
      <c r="F1860" t="s">
        <v>8192</v>
      </c>
      <c r="G1860">
        <v>10</v>
      </c>
      <c r="H1860" s="1">
        <v>4457906225</v>
      </c>
      <c r="I1860" t="s">
        <v>8135</v>
      </c>
      <c r="J1860" t="s">
        <v>8136</v>
      </c>
      <c r="K1860" t="str">
        <f>VLOOKUP(DataMiner[[#This Row],[CodeIATA]],Geopositionnement[],5,FALSE)</f>
        <v>16.757061</v>
      </c>
      <c r="L1860" t="str">
        <f>VLOOKUP(DataMiner[[#This Row],[CodeIATA]],Geopositionnement[],6,FALSE)</f>
        <v>-99.753953</v>
      </c>
    </row>
    <row r="1861" spans="1:12" x14ac:dyDescent="0.25">
      <c r="A1861" t="s">
        <v>1360</v>
      </c>
      <c r="B1861" t="s">
        <v>1361</v>
      </c>
      <c r="D1861" t="s">
        <v>1362</v>
      </c>
      <c r="E1861" t="s">
        <v>1363</v>
      </c>
      <c r="F1861" t="s">
        <v>1364</v>
      </c>
      <c r="G1861">
        <v>8</v>
      </c>
      <c r="H1861" s="1">
        <v>4458311514</v>
      </c>
      <c r="I1861" t="s">
        <v>1365</v>
      </c>
      <c r="J1861" t="s">
        <v>1366</v>
      </c>
      <c r="K1861" t="str">
        <f>VLOOKUP(DataMiner[[#This Row],[CodeIATA]],Geopositionnement[],5,FALSE)</f>
        <v>32.364042</v>
      </c>
      <c r="L1861" t="str">
        <f>VLOOKUP(DataMiner[[#This Row],[CodeIATA]],Geopositionnement[],6,FALSE)</f>
        <v>-64.678703</v>
      </c>
    </row>
    <row r="1862" spans="1:12" x14ac:dyDescent="0.25">
      <c r="A1862" t="s">
        <v>1425</v>
      </c>
      <c r="B1862" t="s">
        <v>1426</v>
      </c>
      <c r="D1862" t="s">
        <v>1427</v>
      </c>
      <c r="E1862" t="s">
        <v>1377</v>
      </c>
      <c r="F1862" t="s">
        <v>1428</v>
      </c>
      <c r="G1862">
        <v>10</v>
      </c>
      <c r="H1862" s="1">
        <v>4459100300</v>
      </c>
      <c r="I1862" t="s">
        <v>1379</v>
      </c>
      <c r="J1862" t="s">
        <v>1380</v>
      </c>
      <c r="K1862" t="str">
        <f>VLOOKUP(DataMiner[[#This Row],[CodeIATA]],Geopositionnement[],5,FALSE)</f>
        <v>-17.644756</v>
      </c>
      <c r="L1862" t="str">
        <f>VLOOKUP(DataMiner[[#This Row],[CodeIATA]],Geopositionnement[],6,FALSE)</f>
        <v>-63.135364</v>
      </c>
    </row>
    <row r="1863" spans="1:12" x14ac:dyDescent="0.25">
      <c r="A1863" t="s">
        <v>880</v>
      </c>
      <c r="B1863" t="s">
        <v>881</v>
      </c>
      <c r="C1863" t="s">
        <v>812</v>
      </c>
      <c r="D1863" t="s">
        <v>882</v>
      </c>
      <c r="E1863" t="s">
        <v>801</v>
      </c>
      <c r="F1863" t="s">
        <v>883</v>
      </c>
      <c r="G1863">
        <v>7</v>
      </c>
      <c r="H1863" s="1">
        <v>4462880950</v>
      </c>
      <c r="I1863" t="s">
        <v>803</v>
      </c>
      <c r="J1863" t="s">
        <v>804</v>
      </c>
      <c r="K1863" t="str">
        <f>VLOOKUP(DataMiner[[#This Row],[CodeIATA]],Geopositionnement[],5,FALSE)</f>
        <v>-23.381944</v>
      </c>
      <c r="L1863" t="str">
        <f>VLOOKUP(DataMiner[[#This Row],[CodeIATA]],Geopositionnement[],6,FALSE)</f>
        <v>150.475278</v>
      </c>
    </row>
    <row r="1864" spans="1:12" x14ac:dyDescent="0.25">
      <c r="A1864" t="s">
        <v>7302</v>
      </c>
      <c r="B1864" t="s">
        <v>7303</v>
      </c>
      <c r="D1864" t="s">
        <v>7304</v>
      </c>
      <c r="E1864" t="s">
        <v>7211</v>
      </c>
      <c r="F1864" t="s">
        <v>7305</v>
      </c>
      <c r="G1864">
        <v>8</v>
      </c>
      <c r="H1864" s="1">
        <v>4463851137</v>
      </c>
      <c r="I1864" t="s">
        <v>7213</v>
      </c>
      <c r="J1864" t="s">
        <v>7214</v>
      </c>
      <c r="K1864" t="str">
        <f>VLOOKUP(DataMiner[[#This Row],[CodeIATA]],Geopositionnement[],5,FALSE)</f>
        <v>45.8275</v>
      </c>
      <c r="L1864" t="str">
        <f>VLOOKUP(DataMiner[[#This Row],[CodeIATA]],Geopositionnement[],6,FALSE)</f>
        <v>13.472222</v>
      </c>
    </row>
    <row r="1865" spans="1:12" x14ac:dyDescent="0.25">
      <c r="A1865" t="s">
        <v>6749</v>
      </c>
      <c r="B1865" t="s">
        <v>6750</v>
      </c>
      <c r="D1865" t="s">
        <v>6751</v>
      </c>
      <c r="E1865" t="s">
        <v>6665</v>
      </c>
      <c r="F1865" t="s">
        <v>6752</v>
      </c>
      <c r="G1865">
        <v>5</v>
      </c>
      <c r="H1865" s="1">
        <v>4466115002</v>
      </c>
      <c r="I1865" t="s">
        <v>6667</v>
      </c>
      <c r="J1865" t="s">
        <v>6668</v>
      </c>
      <c r="K1865" t="str">
        <f>VLOOKUP(DataMiner[[#This Row],[CodeIATA]],Geopositionnement[],5,FALSE)</f>
        <v>32.689142</v>
      </c>
      <c r="L1865" t="str">
        <f>VLOOKUP(DataMiner[[#This Row],[CodeIATA]],Geopositionnement[],6,FALSE)</f>
        <v>74.837389</v>
      </c>
    </row>
    <row r="1866" spans="1:12" x14ac:dyDescent="0.25">
      <c r="A1866" t="s">
        <v>7197</v>
      </c>
      <c r="B1866" t="s">
        <v>7183</v>
      </c>
      <c r="D1866" t="s">
        <v>7198</v>
      </c>
      <c r="E1866" t="s">
        <v>7185</v>
      </c>
      <c r="F1866" t="s">
        <v>7199</v>
      </c>
      <c r="G1866">
        <v>4</v>
      </c>
      <c r="H1866" s="1">
        <v>4466728755</v>
      </c>
      <c r="I1866" t="s">
        <v>7187</v>
      </c>
      <c r="J1866" t="s">
        <v>7188</v>
      </c>
      <c r="K1866" t="str">
        <f>VLOOKUP(DataMiner[[#This Row],[CodeIATA]],Geopositionnement[],5,FALSE)</f>
        <v>32.114661</v>
      </c>
      <c r="L1866" t="str">
        <f>VLOOKUP(DataMiner[[#This Row],[CodeIATA]],Geopositionnement[],6,FALSE)</f>
        <v>34.782239</v>
      </c>
    </row>
    <row r="1867" spans="1:12" x14ac:dyDescent="0.25">
      <c r="A1867" t="s">
        <v>1374</v>
      </c>
      <c r="B1867" t="s">
        <v>1375</v>
      </c>
      <c r="D1867" t="s">
        <v>1376</v>
      </c>
      <c r="E1867" t="s">
        <v>1377</v>
      </c>
      <c r="F1867" t="s">
        <v>1378</v>
      </c>
      <c r="G1867">
        <v>10</v>
      </c>
      <c r="H1867" s="1">
        <v>4468380697</v>
      </c>
      <c r="I1867" t="s">
        <v>1379</v>
      </c>
      <c r="J1867" t="s">
        <v>1380</v>
      </c>
      <c r="K1867" t="str">
        <f>VLOOKUP(DataMiner[[#This Row],[CodeIATA]],Geopositionnement[],5,FALSE)</f>
        <v>-16.513339</v>
      </c>
      <c r="L1867" t="str">
        <f>VLOOKUP(DataMiner[[#This Row],[CodeIATA]],Geopositionnement[],6,FALSE)</f>
        <v>-68.192256</v>
      </c>
    </row>
    <row r="1868" spans="1:12" x14ac:dyDescent="0.25">
      <c r="A1868" t="s">
        <v>8205</v>
      </c>
      <c r="B1868" t="s">
        <v>8206</v>
      </c>
      <c r="D1868" t="s">
        <v>8207</v>
      </c>
      <c r="E1868" t="s">
        <v>8133</v>
      </c>
      <c r="F1868" t="s">
        <v>8208</v>
      </c>
      <c r="G1868">
        <v>7</v>
      </c>
      <c r="H1868" s="1">
        <v>4468411764</v>
      </c>
      <c r="I1868" t="s">
        <v>8135</v>
      </c>
      <c r="J1868" t="s">
        <v>8136</v>
      </c>
      <c r="K1868" t="str">
        <f>VLOOKUP(DataMiner[[#This Row],[CodeIATA]],Geopositionnement[],5,FALSE)</f>
        <v>28.702875</v>
      </c>
      <c r="L1868" t="str">
        <f>VLOOKUP(DataMiner[[#This Row],[CodeIATA]],Geopositionnement[],6,FALSE)</f>
        <v>-105.964567</v>
      </c>
    </row>
    <row r="1869" spans="1:12" x14ac:dyDescent="0.25">
      <c r="A1869" t="s">
        <v>10879</v>
      </c>
      <c r="B1869" t="s">
        <v>10880</v>
      </c>
      <c r="D1869" t="s">
        <v>10881</v>
      </c>
      <c r="E1869" t="s">
        <v>10867</v>
      </c>
      <c r="F1869" t="s">
        <v>10882</v>
      </c>
      <c r="G1869">
        <v>10</v>
      </c>
      <c r="H1869" s="1">
        <v>4470697729</v>
      </c>
      <c r="I1869" t="s">
        <v>10869</v>
      </c>
      <c r="J1869" t="s">
        <v>10870</v>
      </c>
      <c r="K1869" t="str">
        <f>VLOOKUP(DataMiner[[#This Row],[CodeIATA]],Geopositionnement[],5,FALSE)</f>
        <v>45.052222</v>
      </c>
      <c r="L1869" t="str">
        <f>VLOOKUP(DataMiner[[#This Row],[CodeIATA]],Geopositionnement[],6,FALSE)</f>
        <v>33.975139</v>
      </c>
    </row>
    <row r="1870" spans="1:12" x14ac:dyDescent="0.25">
      <c r="A1870" t="s">
        <v>8394</v>
      </c>
      <c r="B1870" t="s">
        <v>8388</v>
      </c>
      <c r="D1870" t="s">
        <v>8395</v>
      </c>
      <c r="E1870" t="s">
        <v>8390</v>
      </c>
      <c r="F1870" t="s">
        <v>8396</v>
      </c>
      <c r="G1870">
        <v>10</v>
      </c>
      <c r="H1870" s="1">
        <v>4471560711</v>
      </c>
      <c r="I1870" t="s">
        <v>8392</v>
      </c>
      <c r="J1870" t="s">
        <v>8393</v>
      </c>
      <c r="K1870" t="str">
        <f>VLOOKUP(DataMiner[[#This Row],[CodeIATA]],Geopositionnement[],5,FALSE)</f>
        <v>-22.486667</v>
      </c>
      <c r="L1870" t="str">
        <f>VLOOKUP(DataMiner[[#This Row],[CodeIATA]],Geopositionnement[],6,FALSE)</f>
        <v>17.4625</v>
      </c>
    </row>
    <row r="1871" spans="1:12" x14ac:dyDescent="0.25">
      <c r="A1871" t="s">
        <v>8695</v>
      </c>
      <c r="B1871" t="s">
        <v>8696</v>
      </c>
      <c r="D1871" t="s">
        <v>8697</v>
      </c>
      <c r="E1871" t="s">
        <v>8659</v>
      </c>
      <c r="F1871" t="s">
        <v>8698</v>
      </c>
      <c r="G1871">
        <v>2</v>
      </c>
      <c r="H1871" s="1">
        <v>4473061801</v>
      </c>
      <c r="I1871" t="s">
        <v>8661</v>
      </c>
      <c r="J1871" t="s">
        <v>8662</v>
      </c>
      <c r="K1871" t="e">
        <f>VLOOKUP(DataMiner[[#This Row],[CodeIATA]],Geopositionnement[],5,FALSE)</f>
        <v>#N/A</v>
      </c>
      <c r="L1871" t="e">
        <f>VLOOKUP(DataMiner[[#This Row],[CodeIATA]],Geopositionnement[],6,FALSE)</f>
        <v>#N/A</v>
      </c>
    </row>
    <row r="1872" spans="1:12" x14ac:dyDescent="0.25">
      <c r="A1872" t="s">
        <v>6131</v>
      </c>
      <c r="B1872" t="s">
        <v>6132</v>
      </c>
      <c r="D1872" t="s">
        <v>6133</v>
      </c>
      <c r="E1872" t="s">
        <v>6068</v>
      </c>
      <c r="F1872" t="s">
        <v>6134</v>
      </c>
      <c r="G1872">
        <v>5</v>
      </c>
      <c r="H1872" s="1">
        <v>4476418724</v>
      </c>
      <c r="I1872" t="s">
        <v>6070</v>
      </c>
      <c r="J1872" t="s">
        <v>6071</v>
      </c>
      <c r="K1872" t="str">
        <f>VLOOKUP(DataMiner[[#This Row],[CodeIATA]],Geopositionnement[],5,FALSE)</f>
        <v>43.0973</v>
      </c>
      <c r="L1872" t="str">
        <f>VLOOKUP(DataMiner[[#This Row],[CodeIATA]],Geopositionnement[],6,FALSE)</f>
        <v>6.14603</v>
      </c>
    </row>
    <row r="1873" spans="1:12" x14ac:dyDescent="0.25">
      <c r="A1873" t="s">
        <v>1608</v>
      </c>
      <c r="B1873" t="s">
        <v>1609</v>
      </c>
      <c r="C1873" t="s">
        <v>1610</v>
      </c>
      <c r="D1873" t="s">
        <v>1611</v>
      </c>
      <c r="E1873" t="s">
        <v>1474</v>
      </c>
      <c r="F1873" t="s">
        <v>1612</v>
      </c>
      <c r="G1873">
        <v>5</v>
      </c>
      <c r="H1873" s="1">
        <v>4477091787</v>
      </c>
      <c r="I1873" t="s">
        <v>1476</v>
      </c>
      <c r="J1873" t="s">
        <v>1477</v>
      </c>
      <c r="K1873" t="str">
        <f>VLOOKUP(DataMiner[[#This Row],[CodeIATA]],Geopositionnement[],5,FALSE)</f>
        <v>-5.059942</v>
      </c>
      <c r="L1873" t="str">
        <f>VLOOKUP(DataMiner[[#This Row],[CodeIATA]],Geopositionnement[],6,FALSE)</f>
        <v>-42.823478</v>
      </c>
    </row>
    <row r="1874" spans="1:12" x14ac:dyDescent="0.25">
      <c r="A1874" t="s">
        <v>10734</v>
      </c>
      <c r="B1874" t="s">
        <v>10735</v>
      </c>
      <c r="D1874" t="s">
        <v>10736</v>
      </c>
      <c r="E1874" t="s">
        <v>10698</v>
      </c>
      <c r="F1874" t="s">
        <v>10737</v>
      </c>
      <c r="G1874">
        <v>8</v>
      </c>
      <c r="H1874" s="1">
        <v>4482830073</v>
      </c>
      <c r="I1874" t="s">
        <v>10700</v>
      </c>
      <c r="J1874" t="s">
        <v>10701</v>
      </c>
      <c r="K1874" t="str">
        <f>VLOOKUP(DataMiner[[#This Row],[CodeIATA]],Geopositionnement[],5,FALSE)</f>
        <v>36.947183</v>
      </c>
      <c r="L1874" t="str">
        <f>VLOOKUP(DataMiner[[#This Row],[CodeIATA]],Geopositionnement[],6,FALSE)</f>
        <v>37.478683</v>
      </c>
    </row>
    <row r="1875" spans="1:12" x14ac:dyDescent="0.25">
      <c r="A1875" t="s">
        <v>3538</v>
      </c>
      <c r="B1875" t="s">
        <v>3539</v>
      </c>
      <c r="D1875" t="s">
        <v>3540</v>
      </c>
      <c r="E1875" t="s">
        <v>3518</v>
      </c>
      <c r="F1875" t="s">
        <v>3541</v>
      </c>
      <c r="G1875">
        <v>5</v>
      </c>
      <c r="H1875" s="1">
        <v>4485288312</v>
      </c>
      <c r="I1875" t="s">
        <v>3520</v>
      </c>
      <c r="J1875" t="s">
        <v>3521</v>
      </c>
      <c r="K1875" t="str">
        <f>VLOOKUP(DataMiner[[#This Row],[CodeIATA]],Geopositionnement[],5,FALSE)</f>
        <v>7.1265</v>
      </c>
      <c r="L1875" t="str">
        <f>VLOOKUP(DataMiner[[#This Row],[CodeIATA]],Geopositionnement[],6,FALSE)</f>
        <v>-73.184778</v>
      </c>
    </row>
    <row r="1876" spans="1:12" x14ac:dyDescent="0.25">
      <c r="A1876" t="s">
        <v>1600</v>
      </c>
      <c r="B1876" t="s">
        <v>1601</v>
      </c>
      <c r="C1876" t="s">
        <v>1498</v>
      </c>
      <c r="D1876" t="s">
        <v>1602</v>
      </c>
      <c r="E1876" t="s">
        <v>1474</v>
      </c>
      <c r="F1876" t="s">
        <v>1603</v>
      </c>
      <c r="G1876">
        <v>4</v>
      </c>
      <c r="H1876" s="1">
        <v>4485502195</v>
      </c>
      <c r="I1876" t="s">
        <v>1476</v>
      </c>
      <c r="J1876" t="s">
        <v>1477</v>
      </c>
      <c r="K1876" t="str">
        <f>VLOOKUP(DataMiner[[#This Row],[CodeIATA]],Geopositionnement[],5,FALSE)</f>
        <v>-18.882844</v>
      </c>
      <c r="L1876" t="str">
        <f>VLOOKUP(DataMiner[[#This Row],[CodeIATA]],Geopositionnement[],6,FALSE)</f>
        <v>-48.225594</v>
      </c>
    </row>
    <row r="1877" spans="1:12" x14ac:dyDescent="0.25">
      <c r="A1877" t="s">
        <v>486</v>
      </c>
      <c r="B1877" t="s">
        <v>487</v>
      </c>
      <c r="D1877" t="s">
        <v>488</v>
      </c>
      <c r="E1877" t="s">
        <v>489</v>
      </c>
      <c r="F1877" t="s">
        <v>490</v>
      </c>
      <c r="G1877">
        <v>7</v>
      </c>
      <c r="H1877" s="1">
        <v>4486279389</v>
      </c>
      <c r="I1877" t="s">
        <v>491</v>
      </c>
      <c r="J1877" t="s">
        <v>492</v>
      </c>
      <c r="K1877" t="str">
        <f>VLOOKUP(DataMiner[[#This Row],[CodeIATA]],Geopositionnement[],5,FALSE)</f>
        <v>17.136749</v>
      </c>
      <c r="L1877" t="str">
        <f>VLOOKUP(DataMiner[[#This Row],[CodeIATA]],Geopositionnement[],6,FALSE)</f>
        <v>-61.792667</v>
      </c>
    </row>
    <row r="1878" spans="1:12" x14ac:dyDescent="0.25">
      <c r="A1878" t="s">
        <v>4906</v>
      </c>
      <c r="B1878" t="s">
        <v>4907</v>
      </c>
      <c r="C1878" t="s">
        <v>4515</v>
      </c>
      <c r="D1878" t="s">
        <v>4908</v>
      </c>
      <c r="E1878" t="s">
        <v>4303</v>
      </c>
      <c r="F1878" t="s">
        <v>4909</v>
      </c>
      <c r="G1878">
        <v>7</v>
      </c>
      <c r="H1878" s="1">
        <v>4486571619</v>
      </c>
      <c r="I1878" t="s">
        <v>4305</v>
      </c>
      <c r="J1878" t="s">
        <v>4306</v>
      </c>
      <c r="K1878" t="str">
        <f>VLOOKUP(DataMiner[[#This Row],[CodeIATA]],Geopositionnement[],5,FALSE)</f>
        <v>41.708661</v>
      </c>
      <c r="L1878" t="str">
        <f>VLOOKUP(DataMiner[[#This Row],[CodeIATA]],Geopositionnement[],6,FALSE)</f>
        <v>-86.31725</v>
      </c>
    </row>
    <row r="1879" spans="1:12" x14ac:dyDescent="0.25">
      <c r="A1879" t="s">
        <v>9591</v>
      </c>
      <c r="B1879" t="s">
        <v>9592</v>
      </c>
      <c r="D1879" t="s">
        <v>9593</v>
      </c>
      <c r="E1879" t="s">
        <v>9530</v>
      </c>
      <c r="F1879" t="s">
        <v>9594</v>
      </c>
      <c r="G1879">
        <v>4</v>
      </c>
      <c r="H1879" s="1">
        <v>4486878260</v>
      </c>
      <c r="I1879" t="s">
        <v>9532</v>
      </c>
      <c r="J1879" t="s">
        <v>9533</v>
      </c>
      <c r="K1879" t="str">
        <f>VLOOKUP(DataMiner[[#This Row],[CodeIATA]],Geopositionnement[],5,FALSE)</f>
        <v>57.5425</v>
      </c>
      <c r="L1879" t="str">
        <f>VLOOKUP(DataMiner[[#This Row],[CodeIATA]],Geopositionnement[],6,FALSE)</f>
        <v>-4.0475</v>
      </c>
    </row>
    <row r="1880" spans="1:12" x14ac:dyDescent="0.25">
      <c r="A1880" t="s">
        <v>4978</v>
      </c>
      <c r="B1880" t="s">
        <v>4979</v>
      </c>
      <c r="C1880" t="s">
        <v>4357</v>
      </c>
      <c r="D1880" t="s">
        <v>4980</v>
      </c>
      <c r="E1880" t="s">
        <v>4303</v>
      </c>
      <c r="F1880" t="s">
        <v>4981</v>
      </c>
      <c r="G1880">
        <v>2</v>
      </c>
      <c r="H1880" s="1">
        <v>4488349837</v>
      </c>
      <c r="I1880" t="s">
        <v>4305</v>
      </c>
      <c r="J1880" t="s">
        <v>4306</v>
      </c>
      <c r="K1880" t="str">
        <f>VLOOKUP(DataMiner[[#This Row],[CodeIATA]],Geopositionnement[],5,FALSE)</f>
        <v>24.556111</v>
      </c>
      <c r="L1880" t="str">
        <f>VLOOKUP(DataMiner[[#This Row],[CodeIATA]],Geopositionnement[],6,FALSE)</f>
        <v>-81.759556</v>
      </c>
    </row>
    <row r="1881" spans="1:12" x14ac:dyDescent="0.25">
      <c r="A1881" t="s">
        <v>6829</v>
      </c>
      <c r="B1881" t="s">
        <v>6830</v>
      </c>
      <c r="D1881" t="s">
        <v>6831</v>
      </c>
      <c r="E1881" t="s">
        <v>6665</v>
      </c>
      <c r="F1881" t="s">
        <v>6832</v>
      </c>
      <c r="G1881">
        <v>6</v>
      </c>
      <c r="H1881" s="1">
        <v>4494847011</v>
      </c>
      <c r="I1881" t="s">
        <v>6667</v>
      </c>
      <c r="J1881" t="s">
        <v>6668</v>
      </c>
      <c r="K1881" t="str">
        <f>VLOOKUP(DataMiner[[#This Row],[CodeIATA]],Geopositionnement[],5,FALSE)</f>
        <v>10.765364</v>
      </c>
      <c r="L1881" t="str">
        <f>VLOOKUP(DataMiner[[#This Row],[CodeIATA]],Geopositionnement[],6,FALSE)</f>
        <v>78.709722</v>
      </c>
    </row>
    <row r="1882" spans="1:12" x14ac:dyDescent="0.25">
      <c r="A1882" t="s">
        <v>6813</v>
      </c>
      <c r="B1882" t="s">
        <v>6814</v>
      </c>
      <c r="D1882" t="s">
        <v>6815</v>
      </c>
      <c r="E1882" t="s">
        <v>6665</v>
      </c>
      <c r="F1882" t="s">
        <v>6816</v>
      </c>
      <c r="G1882">
        <v>6</v>
      </c>
      <c r="H1882" s="1">
        <v>4495203021</v>
      </c>
      <c r="I1882" t="s">
        <v>6667</v>
      </c>
      <c r="J1882" t="s">
        <v>6668</v>
      </c>
      <c r="K1882" t="str">
        <f>VLOOKUP(DataMiner[[#This Row],[CodeIATA]],Geopositionnement[],5,FALSE)</f>
        <v>23.886978</v>
      </c>
      <c r="L1882" t="str">
        <f>VLOOKUP(DataMiner[[#This Row],[CodeIATA]],Geopositionnement[],6,FALSE)</f>
        <v>91.24045</v>
      </c>
    </row>
    <row r="1883" spans="1:12" x14ac:dyDescent="0.25">
      <c r="A1883" t="s">
        <v>4933</v>
      </c>
      <c r="B1883" t="s">
        <v>4934</v>
      </c>
      <c r="C1883" t="s">
        <v>4935</v>
      </c>
      <c r="D1883" t="s">
        <v>4936</v>
      </c>
      <c r="E1883" t="s">
        <v>4303</v>
      </c>
      <c r="F1883" t="s">
        <v>4937</v>
      </c>
      <c r="G1883">
        <v>4</v>
      </c>
      <c r="H1883" s="1">
        <v>4495675113</v>
      </c>
      <c r="I1883" t="s">
        <v>4305</v>
      </c>
      <c r="J1883" t="s">
        <v>4306</v>
      </c>
      <c r="K1883" t="str">
        <f>VLOOKUP(DataMiner[[#This Row],[CodeIATA]],Geopositionnement[],5,FALSE)</f>
        <v>43.607333333</v>
      </c>
      <c r="L1883" t="str">
        <f>VLOOKUP(DataMiner[[#This Row],[CodeIATA]],Geopositionnement[],6,FALSE)</f>
        <v>-110.73775</v>
      </c>
    </row>
    <row r="1884" spans="1:12" x14ac:dyDescent="0.25">
      <c r="A1884" t="s">
        <v>11074</v>
      </c>
      <c r="B1884" t="s">
        <v>11075</v>
      </c>
      <c r="D1884" t="s">
        <v>11076</v>
      </c>
      <c r="E1884" t="s">
        <v>11066</v>
      </c>
      <c r="F1884" t="s">
        <v>11077</v>
      </c>
      <c r="G1884">
        <v>10</v>
      </c>
      <c r="H1884" s="1">
        <v>4496620268</v>
      </c>
      <c r="I1884" t="s">
        <v>11068</v>
      </c>
      <c r="J1884" t="s">
        <v>11069</v>
      </c>
      <c r="K1884" t="str">
        <f>VLOOKUP(DataMiner[[#This Row],[CodeIATA]],Geopositionnement[],5,FALSE)</f>
        <v>-15.330817</v>
      </c>
      <c r="L1884" t="str">
        <f>VLOOKUP(DataMiner[[#This Row],[CodeIATA]],Geopositionnement[],6,FALSE)</f>
        <v>28.452628</v>
      </c>
    </row>
    <row r="1885" spans="1:12" x14ac:dyDescent="0.25">
      <c r="A1885" t="s">
        <v>4918</v>
      </c>
      <c r="B1885" t="s">
        <v>4919</v>
      </c>
      <c r="C1885" t="s">
        <v>4393</v>
      </c>
      <c r="D1885" t="s">
        <v>4920</v>
      </c>
      <c r="E1885" t="s">
        <v>4303</v>
      </c>
      <c r="F1885" t="s">
        <v>4921</v>
      </c>
      <c r="G1885">
        <v>5</v>
      </c>
      <c r="H1885" s="1">
        <v>4497295136</v>
      </c>
      <c r="I1885" t="s">
        <v>4305</v>
      </c>
      <c r="J1885" t="s">
        <v>4306</v>
      </c>
      <c r="K1885" t="str">
        <f>VLOOKUP(DataMiner[[#This Row],[CodeIATA]],Geopositionnement[],5,FALSE)</f>
        <v>37.325472</v>
      </c>
      <c r="L1885" t="str">
        <f>VLOOKUP(DataMiner[[#This Row],[CodeIATA]],Geopositionnement[],6,FALSE)</f>
        <v>-79.975417</v>
      </c>
    </row>
    <row r="1886" spans="1:12" x14ac:dyDescent="0.25">
      <c r="A1886" t="s">
        <v>1967</v>
      </c>
      <c r="B1886" t="s">
        <v>1968</v>
      </c>
      <c r="C1886" t="s">
        <v>1917</v>
      </c>
      <c r="D1886" t="s">
        <v>1969</v>
      </c>
      <c r="E1886" t="s">
        <v>1903</v>
      </c>
      <c r="F1886" t="s">
        <v>1970</v>
      </c>
      <c r="G1886">
        <v>4</v>
      </c>
      <c r="H1886" s="1">
        <v>4501174934</v>
      </c>
      <c r="I1886" t="s">
        <v>1905</v>
      </c>
      <c r="J1886" t="s">
        <v>1906</v>
      </c>
      <c r="K1886" t="str">
        <f>VLOOKUP(DataMiner[[#This Row],[CodeIATA]],Geopositionnement[],5,FALSE)</f>
        <v>56.653333</v>
      </c>
      <c r="L1886" t="str">
        <f>VLOOKUP(DataMiner[[#This Row],[CodeIATA]],Geopositionnement[],6,FALSE)</f>
        <v>-111.221944</v>
      </c>
    </row>
    <row r="1887" spans="1:12" x14ac:dyDescent="0.25">
      <c r="A1887" t="s">
        <v>547</v>
      </c>
      <c r="B1887" t="s">
        <v>548</v>
      </c>
      <c r="D1887" t="s">
        <v>549</v>
      </c>
      <c r="E1887" t="s">
        <v>515</v>
      </c>
      <c r="F1887" t="s">
        <v>550</v>
      </c>
      <c r="G1887">
        <v>10</v>
      </c>
      <c r="H1887" s="1">
        <v>4502809213</v>
      </c>
      <c r="I1887" t="s">
        <v>517</v>
      </c>
      <c r="J1887" t="s">
        <v>518</v>
      </c>
      <c r="K1887" t="str">
        <f>VLOOKUP(DataMiner[[#This Row],[CodeIATA]],Geopositionnement[],5,FALSE)</f>
        <v>29.785133</v>
      </c>
      <c r="L1887" t="str">
        <f>VLOOKUP(DataMiner[[#This Row],[CodeIATA]],Geopositionnement[],6,FALSE)</f>
        <v>40.100006</v>
      </c>
    </row>
    <row r="1888" spans="1:12" x14ac:dyDescent="0.25">
      <c r="A1888" t="s">
        <v>6127</v>
      </c>
      <c r="B1888" t="s">
        <v>6128</v>
      </c>
      <c r="D1888" t="s">
        <v>6129</v>
      </c>
      <c r="E1888" t="s">
        <v>6068</v>
      </c>
      <c r="F1888" t="s">
        <v>6130</v>
      </c>
      <c r="G1888">
        <v>6</v>
      </c>
      <c r="H1888" s="1">
        <v>4504055512</v>
      </c>
      <c r="I1888" t="s">
        <v>6070</v>
      </c>
      <c r="J1888" t="s">
        <v>6071</v>
      </c>
      <c r="K1888" t="str">
        <f>VLOOKUP(DataMiner[[#This Row],[CodeIATA]],Geopositionnement[],5,FALSE)</f>
        <v>43.38</v>
      </c>
      <c r="L1888" t="str">
        <f>VLOOKUP(DataMiner[[#This Row],[CodeIATA]],Geopositionnement[],6,FALSE)</f>
        <v>-0.418611</v>
      </c>
    </row>
    <row r="1889" spans="1:12" x14ac:dyDescent="0.25">
      <c r="A1889" t="s">
        <v>4910</v>
      </c>
      <c r="B1889" t="s">
        <v>4911</v>
      </c>
      <c r="C1889" t="s">
        <v>4449</v>
      </c>
      <c r="D1889" t="s">
        <v>4912</v>
      </c>
      <c r="E1889" t="s">
        <v>4303</v>
      </c>
      <c r="F1889" t="s">
        <v>4913</v>
      </c>
      <c r="G1889">
        <v>6</v>
      </c>
      <c r="H1889" s="1">
        <v>4506093916</v>
      </c>
      <c r="I1889" t="s">
        <v>4305</v>
      </c>
      <c r="J1889" t="s">
        <v>4306</v>
      </c>
      <c r="K1889" t="str">
        <f>VLOOKUP(DataMiner[[#This Row],[CodeIATA]],Geopositionnement[],5,FALSE)</f>
        <v>35.035278</v>
      </c>
      <c r="L1889" t="str">
        <f>VLOOKUP(DataMiner[[#This Row],[CodeIATA]],Geopositionnement[],6,FALSE)</f>
        <v>-85.203808</v>
      </c>
    </row>
    <row r="1890" spans="1:12" x14ac:dyDescent="0.25">
      <c r="A1890" t="s">
        <v>1199</v>
      </c>
      <c r="B1890" t="s">
        <v>1200</v>
      </c>
      <c r="D1890" t="s">
        <v>1201</v>
      </c>
      <c r="E1890" t="s">
        <v>1183</v>
      </c>
      <c r="F1890" t="s">
        <v>1202</v>
      </c>
      <c r="G1890">
        <v>8</v>
      </c>
      <c r="H1890" s="1">
        <v>4506150015</v>
      </c>
      <c r="I1890" t="s">
        <v>1185</v>
      </c>
      <c r="J1890" t="s">
        <v>1186</v>
      </c>
      <c r="K1890" t="str">
        <f>VLOOKUP(DataMiner[[#This Row],[CodeIATA]],Geopositionnement[],5,FALSE)</f>
        <v>48.233219</v>
      </c>
      <c r="L1890" t="str">
        <f>VLOOKUP(DataMiner[[#This Row],[CodeIATA]],Geopositionnement[],6,FALSE)</f>
        <v>14.187511</v>
      </c>
    </row>
    <row r="1891" spans="1:12" x14ac:dyDescent="0.25">
      <c r="A1891" t="s">
        <v>10730</v>
      </c>
      <c r="B1891" t="s">
        <v>10731</v>
      </c>
      <c r="D1891" t="s">
        <v>10732</v>
      </c>
      <c r="E1891" t="s">
        <v>10698</v>
      </c>
      <c r="F1891" t="s">
        <v>10733</v>
      </c>
      <c r="G1891">
        <v>8</v>
      </c>
      <c r="H1891" s="1">
        <v>4511072773</v>
      </c>
      <c r="I1891" t="s">
        <v>10700</v>
      </c>
      <c r="J1891" t="s">
        <v>10701</v>
      </c>
      <c r="K1891" t="str">
        <f>VLOOKUP(DataMiner[[#This Row],[CodeIATA]],Geopositionnement[],5,FALSE)</f>
        <v>41.2545</v>
      </c>
      <c r="L1891" t="str">
        <f>VLOOKUP(DataMiner[[#This Row],[CodeIATA]],Geopositionnement[],6,FALSE)</f>
        <v>36.5671</v>
      </c>
    </row>
    <row r="1892" spans="1:12" x14ac:dyDescent="0.25">
      <c r="A1892" t="s">
        <v>7453</v>
      </c>
      <c r="B1892" t="s">
        <v>7454</v>
      </c>
      <c r="D1892" t="s">
        <v>7455</v>
      </c>
      <c r="E1892" t="s">
        <v>7398</v>
      </c>
      <c r="F1892" t="s">
        <v>7456</v>
      </c>
      <c r="G1892">
        <v>6</v>
      </c>
      <c r="H1892" s="1">
        <v>4512464875</v>
      </c>
      <c r="I1892" t="s">
        <v>7400</v>
      </c>
      <c r="J1892" t="s">
        <v>7401</v>
      </c>
      <c r="K1892" t="str">
        <f>VLOOKUP(DataMiner[[#This Row],[CodeIATA]],Geopositionnement[],5,FALSE)</f>
        <v>37.2274</v>
      </c>
      <c r="L1892" t="str">
        <f>VLOOKUP(DataMiner[[#This Row],[CodeIATA]],Geopositionnement[],6,FALSE)</f>
        <v>140.431</v>
      </c>
    </row>
    <row r="1893" spans="1:12" x14ac:dyDescent="0.25">
      <c r="A1893" t="s">
        <v>7656</v>
      </c>
      <c r="B1893" t="s">
        <v>7642</v>
      </c>
      <c r="D1893" t="s">
        <v>7657</v>
      </c>
      <c r="E1893" t="s">
        <v>7644</v>
      </c>
      <c r="F1893" t="s">
        <v>7658</v>
      </c>
      <c r="G1893">
        <v>3</v>
      </c>
      <c r="H1893" s="1">
        <v>4513606309</v>
      </c>
      <c r="I1893" t="s">
        <v>7646</v>
      </c>
      <c r="J1893" t="s">
        <v>7647</v>
      </c>
      <c r="K1893" t="str">
        <f>VLOOKUP(DataMiner[[#This Row],[CodeIATA]],Geopositionnement[],5,FALSE)</f>
        <v>-1.321719</v>
      </c>
      <c r="L1893" t="str">
        <f>VLOOKUP(DataMiner[[#This Row],[CodeIATA]],Geopositionnement[],6,FALSE)</f>
        <v>36.814833</v>
      </c>
    </row>
    <row r="1894" spans="1:12" x14ac:dyDescent="0.25">
      <c r="A1894" t="s">
        <v>9791</v>
      </c>
      <c r="B1894" t="s">
        <v>9792</v>
      </c>
      <c r="D1894" t="s">
        <v>9793</v>
      </c>
      <c r="E1894" t="s">
        <v>9730</v>
      </c>
      <c r="F1894" t="s">
        <v>9794</v>
      </c>
      <c r="G1894">
        <v>9</v>
      </c>
      <c r="H1894" s="1">
        <v>4513863474</v>
      </c>
      <c r="I1894" t="s">
        <v>9732</v>
      </c>
      <c r="J1894" t="s">
        <v>9733</v>
      </c>
      <c r="K1894" t="str">
        <f>VLOOKUP(DataMiner[[#This Row],[CodeIATA]],Geopositionnement[],5,FALSE)</f>
        <v>57.189567</v>
      </c>
      <c r="L1894" t="str">
        <f>VLOOKUP(DataMiner[[#This Row],[CodeIATA]],Geopositionnement[],6,FALSE)</f>
        <v>65.3243</v>
      </c>
    </row>
    <row r="1895" spans="1:12" x14ac:dyDescent="0.25">
      <c r="A1895" t="s">
        <v>4897</v>
      </c>
      <c r="B1895" t="s">
        <v>4898</v>
      </c>
      <c r="C1895" t="s">
        <v>4899</v>
      </c>
      <c r="D1895" t="s">
        <v>4900</v>
      </c>
      <c r="E1895" t="s">
        <v>4303</v>
      </c>
      <c r="F1895" t="s">
        <v>4901</v>
      </c>
      <c r="G1895">
        <v>7</v>
      </c>
      <c r="H1895" s="1">
        <v>4514694249</v>
      </c>
      <c r="I1895" t="s">
        <v>4305</v>
      </c>
      <c r="J1895" t="s">
        <v>4306</v>
      </c>
      <c r="K1895" t="str">
        <f>VLOOKUP(DataMiner[[#This Row],[CodeIATA]],Geopositionnement[],5,FALSE)</f>
        <v>43.582014</v>
      </c>
      <c r="L1895" t="str">
        <f>VLOOKUP(DataMiner[[#This Row],[CodeIATA]],Geopositionnement[],6,FALSE)</f>
        <v>-96.741914</v>
      </c>
    </row>
    <row r="1896" spans="1:12" x14ac:dyDescent="0.25">
      <c r="A1896" t="s">
        <v>7691</v>
      </c>
      <c r="B1896" t="s">
        <v>7692</v>
      </c>
      <c r="D1896" t="s">
        <v>7693</v>
      </c>
      <c r="E1896" t="s">
        <v>7694</v>
      </c>
      <c r="F1896" t="s">
        <v>7695</v>
      </c>
      <c r="G1896">
        <v>10</v>
      </c>
      <c r="H1896" s="1">
        <v>4515506304</v>
      </c>
      <c r="I1896" t="s">
        <v>7696</v>
      </c>
      <c r="J1896" t="s">
        <v>7697</v>
      </c>
      <c r="K1896" t="str">
        <f>VLOOKUP(DataMiner[[#This Row],[CodeIATA]],Geopositionnement[],5,FALSE)</f>
        <v>43.061306</v>
      </c>
      <c r="L1896" t="str">
        <f>VLOOKUP(DataMiner[[#This Row],[CodeIATA]],Geopositionnement[],6,FALSE)</f>
        <v>74.477556</v>
      </c>
    </row>
    <row r="1897" spans="1:12" x14ac:dyDescent="0.25">
      <c r="A1897" t="s">
        <v>8201</v>
      </c>
      <c r="B1897" t="s">
        <v>8202</v>
      </c>
      <c r="D1897" t="s">
        <v>8203</v>
      </c>
      <c r="E1897" t="s">
        <v>8133</v>
      </c>
      <c r="F1897" t="s">
        <v>8204</v>
      </c>
      <c r="G1897">
        <v>7</v>
      </c>
      <c r="H1897" s="1">
        <v>4518007054</v>
      </c>
      <c r="I1897" t="s">
        <v>8135</v>
      </c>
      <c r="J1897" t="s">
        <v>8136</v>
      </c>
      <c r="K1897" t="str">
        <f>VLOOKUP(DataMiner[[#This Row],[CodeIATA]],Geopositionnement[],5,FALSE)</f>
        <v>23.161356</v>
      </c>
      <c r="L1897" t="str">
        <f>VLOOKUP(DataMiner[[#This Row],[CodeIATA]],Geopositionnement[],6,FALSE)</f>
        <v>-106.266072</v>
      </c>
    </row>
    <row r="1898" spans="1:12" x14ac:dyDescent="0.25">
      <c r="A1898" t="s">
        <v>6421</v>
      </c>
      <c r="B1898" t="s">
        <v>6422</v>
      </c>
      <c r="D1898" t="s">
        <v>6423</v>
      </c>
      <c r="E1898" t="s">
        <v>6365</v>
      </c>
      <c r="F1898" t="s">
        <v>6424</v>
      </c>
      <c r="G1898">
        <v>5</v>
      </c>
      <c r="H1898" s="1">
        <v>4520290754</v>
      </c>
      <c r="I1898" t="s">
        <v>6367</v>
      </c>
      <c r="J1898" t="s">
        <v>6368</v>
      </c>
      <c r="K1898" t="str">
        <f>VLOOKUP(DataMiner[[#This Row],[CodeIATA]],Geopositionnement[],5,FALSE)</f>
        <v>36.399169</v>
      </c>
      <c r="L1898" t="str">
        <f>VLOOKUP(DataMiner[[#This Row],[CodeIATA]],Geopositionnement[],6,FALSE)</f>
        <v>25.479333</v>
      </c>
    </row>
    <row r="1899" spans="1:12" x14ac:dyDescent="0.25">
      <c r="A1899" t="s">
        <v>10360</v>
      </c>
      <c r="B1899" t="s">
        <v>10336</v>
      </c>
      <c r="D1899" t="s">
        <v>10361</v>
      </c>
      <c r="E1899" t="s">
        <v>10327</v>
      </c>
      <c r="F1899" t="s">
        <v>10362</v>
      </c>
      <c r="G1899">
        <v>5</v>
      </c>
      <c r="H1899" s="1">
        <v>4521367924</v>
      </c>
      <c r="I1899" t="s">
        <v>10329</v>
      </c>
      <c r="J1899" t="s">
        <v>10330</v>
      </c>
      <c r="K1899" t="str">
        <f>VLOOKUP(DataMiner[[#This Row],[CodeIATA]],Geopositionnement[],5,FALSE)</f>
        <v>57.774722</v>
      </c>
      <c r="L1899" t="str">
        <f>VLOOKUP(DataMiner[[#This Row],[CodeIATA]],Geopositionnement[],6,FALSE)</f>
        <v>11.870372</v>
      </c>
    </row>
    <row r="1900" spans="1:12" x14ac:dyDescent="0.25">
      <c r="A1900" t="s">
        <v>884</v>
      </c>
      <c r="B1900" t="s">
        <v>885</v>
      </c>
      <c r="C1900" t="s">
        <v>817</v>
      </c>
      <c r="D1900" t="s">
        <v>886</v>
      </c>
      <c r="E1900" t="s">
        <v>801</v>
      </c>
      <c r="F1900" t="s">
        <v>887</v>
      </c>
      <c r="G1900">
        <v>4</v>
      </c>
      <c r="H1900" s="1">
        <v>4522547368</v>
      </c>
      <c r="I1900" t="s">
        <v>803</v>
      </c>
      <c r="J1900" t="s">
        <v>804</v>
      </c>
      <c r="K1900" t="str">
        <f>VLOOKUP(DataMiner[[#This Row],[CodeIATA]],Geopositionnement[],5,FALSE)</f>
        <v>-20.712222</v>
      </c>
      <c r="L1900" t="str">
        <f>VLOOKUP(DataMiner[[#This Row],[CodeIATA]],Geopositionnement[],6,FALSE)</f>
        <v>116.773333</v>
      </c>
    </row>
    <row r="1901" spans="1:12" x14ac:dyDescent="0.25">
      <c r="A1901" t="s">
        <v>7077</v>
      </c>
      <c r="B1901" t="s">
        <v>7078</v>
      </c>
      <c r="D1901" t="s">
        <v>7079</v>
      </c>
      <c r="E1901" t="s">
        <v>7049</v>
      </c>
      <c r="F1901" t="s">
        <v>7080</v>
      </c>
      <c r="G1901">
        <v>10</v>
      </c>
      <c r="H1901" s="1">
        <v>4526908957</v>
      </c>
      <c r="I1901" t="s">
        <v>7051</v>
      </c>
      <c r="J1901" t="s">
        <v>7052</v>
      </c>
      <c r="K1901" t="str">
        <f>VLOOKUP(DataMiner[[#This Row],[CodeIATA]],Geopositionnement[],5,FALSE)</f>
        <v>27.218317</v>
      </c>
      <c r="L1901" t="str">
        <f>VLOOKUP(DataMiner[[#This Row],[CodeIATA]],Geopositionnement[],6,FALSE)</f>
        <v>56.37785</v>
      </c>
    </row>
    <row r="1902" spans="1:12" x14ac:dyDescent="0.25">
      <c r="A1902" t="s">
        <v>4893</v>
      </c>
      <c r="B1902" t="s">
        <v>4894</v>
      </c>
      <c r="C1902" t="s">
        <v>4550</v>
      </c>
      <c r="D1902" t="s">
        <v>4895</v>
      </c>
      <c r="E1902" t="s">
        <v>4303</v>
      </c>
      <c r="F1902" t="s">
        <v>4896</v>
      </c>
      <c r="G1902">
        <v>7</v>
      </c>
      <c r="H1902" s="1">
        <v>4532614953</v>
      </c>
      <c r="I1902" t="s">
        <v>4305</v>
      </c>
      <c r="J1902" t="s">
        <v>4306</v>
      </c>
      <c r="K1902" t="str">
        <f>VLOOKUP(DataMiner[[#This Row],[CodeIATA]],Geopositionnement[],5,FALSE)</f>
        <v>58.354972</v>
      </c>
      <c r="L1902" t="str">
        <f>VLOOKUP(DataMiner[[#This Row],[CodeIATA]],Geopositionnement[],6,FALSE)</f>
        <v>-134.576278</v>
      </c>
    </row>
    <row r="1903" spans="1:12" x14ac:dyDescent="0.25">
      <c r="A1903" t="s">
        <v>6301</v>
      </c>
      <c r="B1903" t="s">
        <v>6302</v>
      </c>
      <c r="D1903" t="s">
        <v>6303</v>
      </c>
      <c r="E1903" t="s">
        <v>6304</v>
      </c>
      <c r="F1903" t="s">
        <v>6305</v>
      </c>
      <c r="G1903">
        <v>8</v>
      </c>
      <c r="H1903" s="1">
        <v>4534838709</v>
      </c>
      <c r="I1903" t="s">
        <v>6306</v>
      </c>
      <c r="J1903" t="s">
        <v>6307</v>
      </c>
      <c r="K1903" t="str">
        <f>VLOOKUP(DataMiner[[#This Row],[CodeIATA]],Geopositionnement[],5,FALSE)</f>
        <v>0.4586</v>
      </c>
      <c r="L1903" t="str">
        <f>VLOOKUP(DataMiner[[#This Row],[CodeIATA]],Geopositionnement[],6,FALSE)</f>
        <v>9.412283</v>
      </c>
    </row>
    <row r="1904" spans="1:12" x14ac:dyDescent="0.25">
      <c r="A1904" t="s">
        <v>4885</v>
      </c>
      <c r="B1904" t="s">
        <v>4886</v>
      </c>
      <c r="C1904" t="s">
        <v>1557</v>
      </c>
      <c r="D1904" t="s">
        <v>4887</v>
      </c>
      <c r="E1904" t="s">
        <v>4303</v>
      </c>
      <c r="F1904" t="s">
        <v>4888</v>
      </c>
      <c r="G1904">
        <v>7</v>
      </c>
      <c r="H1904" s="1">
        <v>4536688966</v>
      </c>
      <c r="I1904" t="s">
        <v>4305</v>
      </c>
      <c r="J1904" t="s">
        <v>4306</v>
      </c>
      <c r="K1904" t="str">
        <f>VLOOKUP(DataMiner[[#This Row],[CodeIATA]],Geopositionnement[],5,FALSE)</f>
        <v>45.777643</v>
      </c>
      <c r="L1904" t="str">
        <f>VLOOKUP(DataMiner[[#This Row],[CodeIATA]],Geopositionnement[],6,FALSE)</f>
        <v>-111.160151</v>
      </c>
    </row>
    <row r="1905" spans="1:12" x14ac:dyDescent="0.25">
      <c r="A1905" t="s">
        <v>4877</v>
      </c>
      <c r="B1905" t="s">
        <v>4878</v>
      </c>
      <c r="C1905" t="s">
        <v>4507</v>
      </c>
      <c r="D1905" t="s">
        <v>4879</v>
      </c>
      <c r="E1905" t="s">
        <v>4303</v>
      </c>
      <c r="F1905" t="s">
        <v>4880</v>
      </c>
      <c r="G1905">
        <v>7</v>
      </c>
      <c r="H1905" s="1">
        <v>4546154061</v>
      </c>
      <c r="I1905" t="s">
        <v>4305</v>
      </c>
      <c r="J1905" t="s">
        <v>4306</v>
      </c>
      <c r="K1905" t="str">
        <f>VLOOKUP(DataMiner[[#This Row],[CodeIATA]],Geopositionnement[],5,FALSE)</f>
        <v>44.485072</v>
      </c>
      <c r="L1905" t="str">
        <f>VLOOKUP(DataMiner[[#This Row],[CodeIATA]],Geopositionnement[],6,FALSE)</f>
        <v>-88.129589</v>
      </c>
    </row>
    <row r="1906" spans="1:12" x14ac:dyDescent="0.25">
      <c r="A1906" t="s">
        <v>6741</v>
      </c>
      <c r="B1906" t="s">
        <v>6742</v>
      </c>
      <c r="D1906" t="s">
        <v>6743</v>
      </c>
      <c r="E1906" t="s">
        <v>6665</v>
      </c>
      <c r="F1906" t="s">
        <v>6744</v>
      </c>
      <c r="G1906">
        <v>8</v>
      </c>
      <c r="H1906" s="1">
        <v>4547356285</v>
      </c>
      <c r="I1906" t="s">
        <v>6667</v>
      </c>
      <c r="J1906" t="s">
        <v>6668</v>
      </c>
      <c r="K1906" t="str">
        <f>VLOOKUP(DataMiner[[#This Row],[CodeIATA]],Geopositionnement[],5,FALSE)</f>
        <v>12.961267</v>
      </c>
      <c r="L1906" t="str">
        <f>VLOOKUP(DataMiner[[#This Row],[CodeIATA]],Geopositionnement[],6,FALSE)</f>
        <v>74.890069</v>
      </c>
    </row>
    <row r="1907" spans="1:12" x14ac:dyDescent="0.25">
      <c r="A1907" t="s">
        <v>4889</v>
      </c>
      <c r="B1907" t="s">
        <v>4890</v>
      </c>
      <c r="C1907" t="s">
        <v>4434</v>
      </c>
      <c r="D1907" t="s">
        <v>4891</v>
      </c>
      <c r="E1907" t="s">
        <v>4303</v>
      </c>
      <c r="F1907" t="s">
        <v>4892</v>
      </c>
      <c r="G1907">
        <v>6</v>
      </c>
      <c r="H1907" s="1">
        <v>4548367666</v>
      </c>
      <c r="I1907" t="s">
        <v>4305</v>
      </c>
      <c r="J1907" t="s">
        <v>4306</v>
      </c>
      <c r="K1907" t="str">
        <f>VLOOKUP(DataMiner[[#This Row],[CodeIATA]],Geopositionnement[],5,FALSE)</f>
        <v>44.124583</v>
      </c>
      <c r="L1907" t="str">
        <f>VLOOKUP(DataMiner[[#This Row],[CodeIATA]],Geopositionnement[],6,FALSE)</f>
        <v>-123.211972</v>
      </c>
    </row>
    <row r="1908" spans="1:12" x14ac:dyDescent="0.25">
      <c r="A1908" t="s">
        <v>8751</v>
      </c>
      <c r="B1908" t="s">
        <v>8752</v>
      </c>
      <c r="D1908" t="s">
        <v>8753</v>
      </c>
      <c r="E1908" t="s">
        <v>8659</v>
      </c>
      <c r="F1908" t="s">
        <v>8754</v>
      </c>
      <c r="G1908">
        <v>4</v>
      </c>
      <c r="H1908" s="1">
        <v>4552141757</v>
      </c>
      <c r="I1908" t="s">
        <v>8661</v>
      </c>
      <c r="J1908" t="s">
        <v>8662</v>
      </c>
      <c r="K1908" t="str">
        <f>VLOOKUP(DataMiner[[#This Row],[CodeIATA]],Geopositionnement[],5,FALSE)</f>
        <v>-45.021111</v>
      </c>
      <c r="L1908" t="str">
        <f>VLOOKUP(DataMiner[[#This Row],[CodeIATA]],Geopositionnement[],6,FALSE)</f>
        <v>168.739167</v>
      </c>
    </row>
    <row r="1909" spans="1:12" x14ac:dyDescent="0.25">
      <c r="A1909" t="s">
        <v>9343</v>
      </c>
      <c r="B1909" t="s">
        <v>9344</v>
      </c>
      <c r="D1909" t="s">
        <v>9345</v>
      </c>
      <c r="E1909" t="s">
        <v>9319</v>
      </c>
      <c r="F1909" t="s">
        <v>9346</v>
      </c>
      <c r="G1909">
        <v>6</v>
      </c>
      <c r="H1909" s="1">
        <v>4552287142</v>
      </c>
      <c r="I1909" t="s">
        <v>9321</v>
      </c>
      <c r="J1909" t="s">
        <v>9322</v>
      </c>
      <c r="K1909" t="str">
        <f>VLOOKUP(DataMiner[[#This Row],[CodeIATA]],Geopositionnement[],5,FALSE)</f>
        <v>37.741184</v>
      </c>
      <c r="L1909" t="str">
        <f>VLOOKUP(DataMiner[[#This Row],[CodeIATA]],Geopositionnement[],6,FALSE)</f>
        <v>-25.69787</v>
      </c>
    </row>
    <row r="1910" spans="1:12" x14ac:dyDescent="0.25">
      <c r="A1910" t="s">
        <v>1876</v>
      </c>
      <c r="B1910" t="s">
        <v>1877</v>
      </c>
      <c r="D1910" t="s">
        <v>1878</v>
      </c>
      <c r="E1910" t="s">
        <v>1879</v>
      </c>
      <c r="F1910" t="s">
        <v>1880</v>
      </c>
      <c r="G1910">
        <v>8</v>
      </c>
      <c r="H1910" s="1">
        <v>4553659400</v>
      </c>
      <c r="I1910" t="s">
        <v>1881</v>
      </c>
      <c r="J1910" t="s">
        <v>1882</v>
      </c>
      <c r="K1910" t="str">
        <f>VLOOKUP(DataMiner[[#This Row],[CodeIATA]],Geopositionnement[],5,FALSE)</f>
        <v>4.006081</v>
      </c>
      <c r="L1910" t="str">
        <f>VLOOKUP(DataMiner[[#This Row],[CodeIATA]],Geopositionnement[],6,FALSE)</f>
        <v>9.719481</v>
      </c>
    </row>
    <row r="1911" spans="1:12" x14ac:dyDescent="0.25">
      <c r="A1911" t="s">
        <v>4868</v>
      </c>
      <c r="B1911" t="s">
        <v>4869</v>
      </c>
      <c r="C1911" t="s">
        <v>4870</v>
      </c>
      <c r="D1911" t="s">
        <v>4871</v>
      </c>
      <c r="E1911" t="s">
        <v>4303</v>
      </c>
      <c r="F1911" t="s">
        <v>4872</v>
      </c>
      <c r="G1911">
        <v>7</v>
      </c>
      <c r="H1911" s="1">
        <v>4553884534</v>
      </c>
      <c r="I1911" t="s">
        <v>4305</v>
      </c>
      <c r="J1911" t="s">
        <v>4306</v>
      </c>
      <c r="K1911" t="str">
        <f>VLOOKUP(DataMiner[[#This Row],[CodeIATA]],Geopositionnement[],5,FALSE)</f>
        <v>46.92065</v>
      </c>
      <c r="L1911" t="str">
        <f>VLOOKUP(DataMiner[[#This Row],[CodeIATA]],Geopositionnement[],6,FALSE)</f>
        <v>-96.8157639</v>
      </c>
    </row>
    <row r="1912" spans="1:12" x14ac:dyDescent="0.25">
      <c r="A1912" t="s">
        <v>9611</v>
      </c>
      <c r="B1912" t="s">
        <v>9612</v>
      </c>
      <c r="D1912" t="s">
        <v>9613</v>
      </c>
      <c r="E1912" t="s">
        <v>9530</v>
      </c>
      <c r="F1912" t="s">
        <v>9614</v>
      </c>
      <c r="G1912">
        <v>4</v>
      </c>
      <c r="H1912" s="1">
        <v>4558266666</v>
      </c>
      <c r="I1912" t="s">
        <v>9532</v>
      </c>
      <c r="J1912" t="s">
        <v>9533</v>
      </c>
      <c r="K1912" t="str">
        <f>VLOOKUP(DataMiner[[#This Row],[CodeIATA]],Geopositionnement[],5,FALSE)</f>
        <v>54.083333</v>
      </c>
      <c r="L1912" t="str">
        <f>VLOOKUP(DataMiner[[#This Row],[CodeIATA]],Geopositionnement[],6,FALSE)</f>
        <v>-4.623889</v>
      </c>
    </row>
    <row r="1913" spans="1:12" x14ac:dyDescent="0.25">
      <c r="A1913" t="s">
        <v>1613</v>
      </c>
      <c r="B1913" t="s">
        <v>1614</v>
      </c>
      <c r="D1913" t="s">
        <v>1615</v>
      </c>
      <c r="E1913" t="s">
        <v>1474</v>
      </c>
      <c r="F1913" t="s">
        <v>1616</v>
      </c>
      <c r="G1913">
        <v>7</v>
      </c>
      <c r="H1913" s="1">
        <v>4558987354</v>
      </c>
      <c r="I1913" t="s">
        <v>1476</v>
      </c>
      <c r="J1913" t="s">
        <v>1477</v>
      </c>
      <c r="K1913" t="str">
        <f>VLOOKUP(DataMiner[[#This Row],[CodeIATA]],Geopositionnement[],5,FALSE)</f>
        <v>-7.148381</v>
      </c>
      <c r="L1913" t="str">
        <f>VLOOKUP(DataMiner[[#This Row],[CodeIATA]],Geopositionnement[],6,FALSE)</f>
        <v>-34.950681</v>
      </c>
    </row>
    <row r="1914" spans="1:12" x14ac:dyDescent="0.25">
      <c r="A1914" t="s">
        <v>4902</v>
      </c>
      <c r="B1914" t="s">
        <v>4903</v>
      </c>
      <c r="C1914" t="s">
        <v>817</v>
      </c>
      <c r="D1914" t="s">
        <v>4904</v>
      </c>
      <c r="E1914" t="s">
        <v>4303</v>
      </c>
      <c r="F1914" t="s">
        <v>4905</v>
      </c>
      <c r="G1914">
        <v>5</v>
      </c>
      <c r="H1914" s="1">
        <v>4559648568</v>
      </c>
      <c r="I1914" t="s">
        <v>4305</v>
      </c>
      <c r="J1914" t="s">
        <v>4306</v>
      </c>
      <c r="K1914" t="str">
        <f>VLOOKUP(DataMiner[[#This Row],[CodeIATA]],Geopositionnement[],5,FALSE)</f>
        <v>48.792694</v>
      </c>
      <c r="L1914" t="str">
        <f>VLOOKUP(DataMiner[[#This Row],[CodeIATA]],Geopositionnement[],6,FALSE)</f>
        <v>-122.537528</v>
      </c>
    </row>
    <row r="1915" spans="1:12" x14ac:dyDescent="0.25">
      <c r="A1915" t="s">
        <v>9480</v>
      </c>
      <c r="B1915" t="s">
        <v>9481</v>
      </c>
      <c r="D1915" t="s">
        <v>9482</v>
      </c>
      <c r="E1915" t="s">
        <v>9468</v>
      </c>
      <c r="F1915" t="s">
        <v>9483</v>
      </c>
      <c r="G1915">
        <v>10</v>
      </c>
      <c r="H1915" s="1">
        <v>4561500300</v>
      </c>
      <c r="I1915" t="s">
        <v>9470</v>
      </c>
      <c r="J1915" t="s">
        <v>9471</v>
      </c>
      <c r="K1915" t="str">
        <f>VLOOKUP(DataMiner[[#This Row],[CodeIATA]],Geopositionnement[],5,FALSE)</f>
        <v>45.809861</v>
      </c>
      <c r="L1915" t="str">
        <f>VLOOKUP(DataMiner[[#This Row],[CodeIATA]],Geopositionnement[],6,FALSE)</f>
        <v>21.337861</v>
      </c>
    </row>
    <row r="1916" spans="1:12" x14ac:dyDescent="0.25">
      <c r="A1916" t="s">
        <v>10030</v>
      </c>
      <c r="B1916" t="s">
        <v>10031</v>
      </c>
      <c r="D1916" t="s">
        <v>10032</v>
      </c>
      <c r="E1916" t="s">
        <v>10010</v>
      </c>
      <c r="F1916" t="s">
        <v>10033</v>
      </c>
      <c r="G1916">
        <v>10</v>
      </c>
      <c r="H1916" s="1">
        <v>4563507755</v>
      </c>
      <c r="I1916" t="s">
        <v>10012</v>
      </c>
      <c r="J1916" t="s">
        <v>10013</v>
      </c>
      <c r="K1916" t="str">
        <f>VLOOKUP(DataMiner[[#This Row],[CodeIATA]],Geopositionnement[],5,FALSE)</f>
        <v>-4.38575</v>
      </c>
      <c r="L1916" t="str">
        <f>VLOOKUP(DataMiner[[#This Row],[CodeIATA]],Geopositionnement[],6,FALSE)</f>
        <v>15.444569</v>
      </c>
    </row>
    <row r="1917" spans="1:12" x14ac:dyDescent="0.25">
      <c r="A1917" t="s">
        <v>9603</v>
      </c>
      <c r="B1917" t="s">
        <v>9604</v>
      </c>
      <c r="D1917" t="s">
        <v>9605</v>
      </c>
      <c r="E1917" t="s">
        <v>9530</v>
      </c>
      <c r="F1917" t="s">
        <v>9606</v>
      </c>
      <c r="G1917">
        <v>5</v>
      </c>
      <c r="H1917" s="1">
        <v>4567800000</v>
      </c>
      <c r="I1917" t="s">
        <v>9532</v>
      </c>
      <c r="J1917" t="s">
        <v>9533</v>
      </c>
      <c r="K1917" t="str">
        <f>VLOOKUP(DataMiner[[#This Row],[CodeIATA]],Geopositionnement[],5,FALSE)</f>
        <v>50.734444</v>
      </c>
      <c r="L1917" t="str">
        <f>VLOOKUP(DataMiner[[#This Row],[CodeIATA]],Geopositionnement[],6,FALSE)</f>
        <v>-3.413889</v>
      </c>
    </row>
    <row r="1918" spans="1:12" x14ac:dyDescent="0.25">
      <c r="A1918" t="s">
        <v>609</v>
      </c>
      <c r="B1918" t="s">
        <v>610</v>
      </c>
      <c r="D1918" t="s">
        <v>611</v>
      </c>
      <c r="E1918" t="s">
        <v>515</v>
      </c>
      <c r="F1918" t="s">
        <v>612</v>
      </c>
      <c r="G1918">
        <v>8</v>
      </c>
      <c r="H1918" s="1">
        <v>4568571103</v>
      </c>
      <c r="I1918" t="s">
        <v>517</v>
      </c>
      <c r="J1918" t="s">
        <v>518</v>
      </c>
      <c r="K1918" t="str">
        <f>VLOOKUP(DataMiner[[#This Row],[CodeIATA]],Geopositionnement[],5,FALSE)</f>
        <v>28.335192</v>
      </c>
      <c r="L1918" t="str">
        <f>VLOOKUP(DataMiner[[#This Row],[CodeIATA]],Geopositionnement[],6,FALSE)</f>
        <v>46.125069</v>
      </c>
    </row>
    <row r="1919" spans="1:12" x14ac:dyDescent="0.25">
      <c r="A1919" t="s">
        <v>7000</v>
      </c>
      <c r="B1919" t="s">
        <v>7001</v>
      </c>
      <c r="D1919" t="s">
        <v>7002</v>
      </c>
      <c r="E1919" t="s">
        <v>6944</v>
      </c>
      <c r="F1919" t="s">
        <v>7003</v>
      </c>
      <c r="G1919">
        <v>5</v>
      </c>
      <c r="H1919" s="1">
        <v>4570100437</v>
      </c>
      <c r="I1919" t="s">
        <v>6946</v>
      </c>
      <c r="J1919" t="s">
        <v>6947</v>
      </c>
      <c r="K1919" t="str">
        <f>VLOOKUP(DataMiner[[#This Row],[CodeIATA]],Geopositionnement[],5,FALSE)</f>
        <v>-2.576953</v>
      </c>
      <c r="L1919" t="str">
        <f>VLOOKUP(DataMiner[[#This Row],[CodeIATA]],Geopositionnement[],6,FALSE)</f>
        <v>140.516372</v>
      </c>
    </row>
    <row r="1920" spans="1:12" x14ac:dyDescent="0.25">
      <c r="A1920" t="s">
        <v>10522</v>
      </c>
      <c r="B1920" t="s">
        <v>10523</v>
      </c>
      <c r="D1920" t="s">
        <v>10524</v>
      </c>
      <c r="E1920" t="s">
        <v>10525</v>
      </c>
      <c r="F1920" t="s">
        <v>10526</v>
      </c>
      <c r="G1920">
        <v>9</v>
      </c>
      <c r="H1920" s="1">
        <v>4574687546</v>
      </c>
      <c r="I1920" t="s">
        <v>10527</v>
      </c>
      <c r="J1920" t="s">
        <v>10528</v>
      </c>
      <c r="K1920" t="str">
        <f>VLOOKUP(DataMiner[[#This Row],[CodeIATA]],Geopositionnement[],5,FALSE)</f>
        <v>38.543333</v>
      </c>
      <c r="L1920" t="str">
        <f>VLOOKUP(DataMiner[[#This Row],[CodeIATA]],Geopositionnement[],6,FALSE)</f>
        <v>68.825</v>
      </c>
    </row>
    <row r="1921" spans="1:12" x14ac:dyDescent="0.25">
      <c r="A1921" t="s">
        <v>4881</v>
      </c>
      <c r="B1921" t="s">
        <v>4882</v>
      </c>
      <c r="C1921" t="s">
        <v>4502</v>
      </c>
      <c r="D1921" t="s">
        <v>4883</v>
      </c>
      <c r="E1921" t="s">
        <v>4303</v>
      </c>
      <c r="F1921" t="s">
        <v>4884</v>
      </c>
      <c r="G1921">
        <v>6</v>
      </c>
      <c r="H1921" s="1">
        <v>4576352990</v>
      </c>
      <c r="I1921" t="s">
        <v>4305</v>
      </c>
      <c r="J1921" t="s">
        <v>4306</v>
      </c>
      <c r="K1921" t="str">
        <f>VLOOKUP(DataMiner[[#This Row],[CodeIATA]],Geopositionnement[],5,FALSE)</f>
        <v>30.533167</v>
      </c>
      <c r="L1921" t="str">
        <f>VLOOKUP(DataMiner[[#This Row],[CodeIATA]],Geopositionnement[],6,FALSE)</f>
        <v>-91.149639</v>
      </c>
    </row>
    <row r="1922" spans="1:12" x14ac:dyDescent="0.25">
      <c r="A1922" t="s">
        <v>9996</v>
      </c>
      <c r="B1922" t="s">
        <v>2843</v>
      </c>
      <c r="D1922" t="s">
        <v>9997</v>
      </c>
      <c r="E1922" t="s">
        <v>9984</v>
      </c>
      <c r="F1922" t="s">
        <v>9998</v>
      </c>
      <c r="G1922">
        <v>7</v>
      </c>
      <c r="H1922" s="1">
        <v>4577862128</v>
      </c>
      <c r="I1922" t="s">
        <v>9986</v>
      </c>
      <c r="J1922" t="s">
        <v>9987</v>
      </c>
      <c r="K1922" t="str">
        <f>VLOOKUP(DataMiner[[#This Row],[CodeIATA]],Geopositionnement[],5,FALSE)</f>
        <v>19.406092</v>
      </c>
      <c r="L1922" t="str">
        <f>VLOOKUP(DataMiner[[#This Row],[CodeIATA]],Geopositionnement[],6,FALSE)</f>
        <v>-70.604689</v>
      </c>
    </row>
    <row r="1923" spans="1:12" x14ac:dyDescent="0.25">
      <c r="A1923" t="s">
        <v>4873</v>
      </c>
      <c r="B1923" t="s">
        <v>4874</v>
      </c>
      <c r="C1923" t="s">
        <v>4319</v>
      </c>
      <c r="D1923" t="s">
        <v>4875</v>
      </c>
      <c r="E1923" t="s">
        <v>4303</v>
      </c>
      <c r="F1923" t="s">
        <v>4876</v>
      </c>
      <c r="G1923">
        <v>6</v>
      </c>
      <c r="H1923" s="1">
        <v>4579168195</v>
      </c>
      <c r="I1923" t="s">
        <v>4305</v>
      </c>
      <c r="J1923" t="s">
        <v>4306</v>
      </c>
      <c r="K1923" t="str">
        <f>VLOOKUP(DataMiner[[#This Row],[CodeIATA]],Geopositionnement[],5,FALSE)</f>
        <v>27.770361</v>
      </c>
      <c r="L1923" t="str">
        <f>VLOOKUP(DataMiner[[#This Row],[CodeIATA]],Geopositionnement[],6,FALSE)</f>
        <v>-97.501222</v>
      </c>
    </row>
    <row r="1924" spans="1:12" x14ac:dyDescent="0.25">
      <c r="A1924" t="s">
        <v>8307</v>
      </c>
      <c r="B1924" t="s">
        <v>8308</v>
      </c>
      <c r="D1924" t="s">
        <v>8309</v>
      </c>
      <c r="E1924" t="s">
        <v>8310</v>
      </c>
      <c r="F1924" t="s">
        <v>8311</v>
      </c>
      <c r="G1924">
        <v>10</v>
      </c>
      <c r="H1924" s="1">
        <v>4582333333</v>
      </c>
      <c r="I1924" t="s">
        <v>8312</v>
      </c>
      <c r="J1924" t="s">
        <v>8313</v>
      </c>
      <c r="K1924" t="str">
        <f>VLOOKUP(DataMiner[[#This Row],[CodeIATA]],Geopositionnement[],5,FALSE)</f>
        <v>46.927744</v>
      </c>
      <c r="L1924" t="str">
        <f>VLOOKUP(DataMiner[[#This Row],[CodeIATA]],Geopositionnement[],6,FALSE)</f>
        <v>28.930978</v>
      </c>
    </row>
    <row r="1925" spans="1:12" x14ac:dyDescent="0.25">
      <c r="A1925" t="s">
        <v>7784</v>
      </c>
      <c r="B1925" t="s">
        <v>7785</v>
      </c>
      <c r="D1925" t="s">
        <v>7786</v>
      </c>
      <c r="E1925" t="s">
        <v>7787</v>
      </c>
      <c r="F1925" t="s">
        <v>7788</v>
      </c>
      <c r="G1925">
        <v>10</v>
      </c>
      <c r="H1925" s="1">
        <v>4582519727</v>
      </c>
      <c r="I1925" t="s">
        <v>7789</v>
      </c>
      <c r="J1925" t="s">
        <v>7790</v>
      </c>
      <c r="K1925" t="str">
        <f>VLOOKUP(DataMiner[[#This Row],[CodeIATA]],Geopositionnement[],5,FALSE)</f>
        <v>32.096786</v>
      </c>
      <c r="L1925" t="str">
        <f>VLOOKUP(DataMiner[[#This Row],[CodeIATA]],Geopositionnement[],6,FALSE)</f>
        <v>20.269472</v>
      </c>
    </row>
    <row r="1926" spans="1:12" x14ac:dyDescent="0.25">
      <c r="A1926" t="s">
        <v>4864</v>
      </c>
      <c r="B1926" t="s">
        <v>4865</v>
      </c>
      <c r="C1926" t="s">
        <v>4357</v>
      </c>
      <c r="D1926" t="s">
        <v>4866</v>
      </c>
      <c r="E1926" t="s">
        <v>4303</v>
      </c>
      <c r="F1926" t="s">
        <v>4867</v>
      </c>
      <c r="G1926">
        <v>6</v>
      </c>
      <c r="H1926" s="1">
        <v>4586711145</v>
      </c>
      <c r="I1926" t="s">
        <v>4305</v>
      </c>
      <c r="J1926" t="s">
        <v>4306</v>
      </c>
      <c r="K1926" t="str">
        <f>VLOOKUP(DataMiner[[#This Row],[CodeIATA]],Geopositionnement[],5,FALSE)</f>
        <v>30.396528</v>
      </c>
      <c r="L1926" t="str">
        <f>VLOOKUP(DataMiner[[#This Row],[CodeIATA]],Geopositionnement[],6,FALSE)</f>
        <v>-84.350333</v>
      </c>
    </row>
    <row r="1927" spans="1:12" x14ac:dyDescent="0.25">
      <c r="A1927" t="s">
        <v>4852</v>
      </c>
      <c r="B1927" t="s">
        <v>4853</v>
      </c>
      <c r="C1927" t="s">
        <v>4357</v>
      </c>
      <c r="D1927" t="s">
        <v>4854</v>
      </c>
      <c r="E1927" t="s">
        <v>4303</v>
      </c>
      <c r="F1927" t="s">
        <v>4855</v>
      </c>
      <c r="G1927">
        <v>10</v>
      </c>
      <c r="H1927" s="1">
        <v>4590138152</v>
      </c>
      <c r="I1927" t="s">
        <v>4305</v>
      </c>
      <c r="J1927" t="s">
        <v>4306</v>
      </c>
      <c r="K1927" t="str">
        <f>VLOOKUP(DataMiner[[#This Row],[CodeIATA]],Geopositionnement[],5,FALSE)</f>
        <v>30.48325</v>
      </c>
      <c r="L1927" t="str">
        <f>VLOOKUP(DataMiner[[#This Row],[CodeIATA]],Geopositionnement[],6,FALSE)</f>
        <v>-86.5254</v>
      </c>
    </row>
    <row r="1928" spans="1:12" x14ac:dyDescent="0.25">
      <c r="A1928" t="s">
        <v>1588</v>
      </c>
      <c r="B1928" t="s">
        <v>1589</v>
      </c>
      <c r="C1928" t="s">
        <v>1590</v>
      </c>
      <c r="D1928" t="s">
        <v>1591</v>
      </c>
      <c r="E1928" t="s">
        <v>1474</v>
      </c>
      <c r="F1928" t="s">
        <v>1592</v>
      </c>
      <c r="G1928">
        <v>5</v>
      </c>
      <c r="H1928" s="1">
        <v>4591637863</v>
      </c>
      <c r="I1928" t="s">
        <v>1476</v>
      </c>
      <c r="J1928" t="s">
        <v>1477</v>
      </c>
      <c r="K1928" t="str">
        <f>VLOOKUP(DataMiner[[#This Row],[CodeIATA]],Geopositionnement[],5,FALSE)</f>
        <v>-10.984</v>
      </c>
      <c r="L1928" t="str">
        <f>VLOOKUP(DataMiner[[#This Row],[CodeIATA]],Geopositionnement[],6,FALSE)</f>
        <v>-37.070333</v>
      </c>
    </row>
    <row r="1929" spans="1:12" x14ac:dyDescent="0.25">
      <c r="A1929" t="s">
        <v>7449</v>
      </c>
      <c r="B1929" t="s">
        <v>7450</v>
      </c>
      <c r="D1929" t="s">
        <v>7451</v>
      </c>
      <c r="E1929" t="s">
        <v>7398</v>
      </c>
      <c r="F1929" t="s">
        <v>7452</v>
      </c>
      <c r="G1929">
        <v>6</v>
      </c>
      <c r="H1929" s="1">
        <v>4591968067</v>
      </c>
      <c r="I1929" t="s">
        <v>7400</v>
      </c>
      <c r="J1929" t="s">
        <v>7401</v>
      </c>
      <c r="K1929" t="str">
        <f>VLOOKUP(DataMiner[[#This Row],[CodeIATA]],Geopositionnement[],5,FALSE)</f>
        <v>33.93</v>
      </c>
      <c r="L1929" t="str">
        <f>VLOOKUP(DataMiner[[#This Row],[CodeIATA]],Geopositionnement[],6,FALSE)</f>
        <v>131.278611</v>
      </c>
    </row>
    <row r="1930" spans="1:12" x14ac:dyDescent="0.25">
      <c r="A1930" t="s">
        <v>8193</v>
      </c>
      <c r="B1930" t="s">
        <v>8194</v>
      </c>
      <c r="D1930" t="s">
        <v>8195</v>
      </c>
      <c r="E1930" t="s">
        <v>8133</v>
      </c>
      <c r="F1930" t="s">
        <v>8196</v>
      </c>
      <c r="G1930">
        <v>6</v>
      </c>
      <c r="H1930" s="1">
        <v>4593100432</v>
      </c>
      <c r="I1930" t="s">
        <v>8135</v>
      </c>
      <c r="J1930" t="s">
        <v>8136</v>
      </c>
      <c r="K1930" t="str">
        <f>VLOOKUP(DataMiner[[#This Row],[CodeIATA]],Geopositionnement[],5,FALSE)</f>
        <v>19.145931</v>
      </c>
      <c r="L1930" t="str">
        <f>VLOOKUP(DataMiner[[#This Row],[CodeIATA]],Geopositionnement[],6,FALSE)</f>
        <v>-96.187267</v>
      </c>
    </row>
    <row r="1931" spans="1:12" x14ac:dyDescent="0.25">
      <c r="A1931" t="s">
        <v>4856</v>
      </c>
      <c r="B1931" t="s">
        <v>4857</v>
      </c>
      <c r="C1931" t="s">
        <v>4319</v>
      </c>
      <c r="D1931" t="s">
        <v>4858</v>
      </c>
      <c r="E1931" t="s">
        <v>4303</v>
      </c>
      <c r="F1931" t="s">
        <v>4859</v>
      </c>
      <c r="G1931">
        <v>7</v>
      </c>
      <c r="H1931" s="1">
        <v>4593574401</v>
      </c>
      <c r="I1931" t="s">
        <v>4305</v>
      </c>
      <c r="J1931" t="s">
        <v>4306</v>
      </c>
      <c r="K1931" t="str">
        <f>VLOOKUP(DataMiner[[#This Row],[CodeIATA]],Geopositionnement[],5,FALSE)</f>
        <v>26.2285</v>
      </c>
      <c r="L1931" t="str">
        <f>VLOOKUP(DataMiner[[#This Row],[CodeIATA]],Geopositionnement[],6,FALSE)</f>
        <v>-97.654389</v>
      </c>
    </row>
    <row r="1932" spans="1:12" x14ac:dyDescent="0.25">
      <c r="A1932" t="s">
        <v>1617</v>
      </c>
      <c r="B1932" t="s">
        <v>1618</v>
      </c>
      <c r="C1932" t="s">
        <v>1532</v>
      </c>
      <c r="D1932" t="s">
        <v>1619</v>
      </c>
      <c r="E1932" t="s">
        <v>1474</v>
      </c>
      <c r="F1932" t="s">
        <v>1620</v>
      </c>
      <c r="G1932">
        <v>4</v>
      </c>
      <c r="H1932" s="1">
        <v>4597826086</v>
      </c>
      <c r="I1932" t="s">
        <v>1476</v>
      </c>
      <c r="J1932" t="s">
        <v>1477</v>
      </c>
      <c r="K1932" t="str">
        <f>VLOOKUP(DataMiner[[#This Row],[CodeIATA]],Geopositionnement[],5,FALSE)</f>
        <v>-26.879999</v>
      </c>
      <c r="L1932" t="str">
        <f>VLOOKUP(DataMiner[[#This Row],[CodeIATA]],Geopositionnement[],6,FALSE)</f>
        <v>-48.65139</v>
      </c>
    </row>
    <row r="1933" spans="1:12" x14ac:dyDescent="0.25">
      <c r="A1933" t="s">
        <v>8197</v>
      </c>
      <c r="B1933" t="s">
        <v>8198</v>
      </c>
      <c r="D1933" t="s">
        <v>8199</v>
      </c>
      <c r="E1933" t="s">
        <v>8133</v>
      </c>
      <c r="F1933" t="s">
        <v>8200</v>
      </c>
      <c r="G1933">
        <v>5</v>
      </c>
      <c r="H1933" s="1">
        <v>4598887596</v>
      </c>
      <c r="I1933" t="s">
        <v>8135</v>
      </c>
      <c r="J1933" t="s">
        <v>8136</v>
      </c>
      <c r="K1933" t="str">
        <f>VLOOKUP(DataMiner[[#This Row],[CodeIATA]],Geopositionnement[],5,FALSE)</f>
        <v>17.997</v>
      </c>
      <c r="L1933" t="str">
        <f>VLOOKUP(DataMiner[[#This Row],[CodeIATA]],Geopositionnement[],6,FALSE)</f>
        <v>-92.817361</v>
      </c>
    </row>
    <row r="1934" spans="1:12" x14ac:dyDescent="0.25">
      <c r="A1934" t="s">
        <v>9775</v>
      </c>
      <c r="B1934" t="s">
        <v>9776</v>
      </c>
      <c r="D1934" t="s">
        <v>9777</v>
      </c>
      <c r="E1934" t="s">
        <v>9730</v>
      </c>
      <c r="F1934" t="s">
        <v>9778</v>
      </c>
      <c r="G1934">
        <v>9</v>
      </c>
      <c r="H1934" s="1">
        <v>4599747530</v>
      </c>
      <c r="I1934" t="s">
        <v>9732</v>
      </c>
      <c r="J1934" t="s">
        <v>9733</v>
      </c>
      <c r="K1934" t="str">
        <f>VLOOKUP(DataMiner[[#This Row],[CodeIATA]],Geopositionnement[],5,FALSE)</f>
        <v>52.268028</v>
      </c>
      <c r="L1934" t="str">
        <f>VLOOKUP(DataMiner[[#This Row],[CodeIATA]],Geopositionnement[],6,FALSE)</f>
        <v>104.388975</v>
      </c>
    </row>
    <row r="1935" spans="1:12" x14ac:dyDescent="0.25">
      <c r="A1935" t="s">
        <v>9919</v>
      </c>
      <c r="B1935" t="s">
        <v>9920</v>
      </c>
      <c r="D1935" t="s">
        <v>9921</v>
      </c>
      <c r="E1935" t="s">
        <v>9730</v>
      </c>
      <c r="F1935" t="s">
        <v>9922</v>
      </c>
      <c r="G1935">
        <v>8</v>
      </c>
      <c r="H1935" s="1">
        <v>4599872887</v>
      </c>
      <c r="I1935" t="s">
        <v>9732</v>
      </c>
      <c r="J1935" t="s">
        <v>9733</v>
      </c>
      <c r="K1935" t="str">
        <f>VLOOKUP(DataMiner[[#This Row],[CodeIATA]],Geopositionnement[],5,FALSE)</f>
        <v>61.343694</v>
      </c>
      <c r="L1935" t="str">
        <f>VLOOKUP(DataMiner[[#This Row],[CodeIATA]],Geopositionnement[],6,FALSE)</f>
        <v>73.401842</v>
      </c>
    </row>
    <row r="1936" spans="1:12" x14ac:dyDescent="0.25">
      <c r="A1936" t="s">
        <v>8663</v>
      </c>
      <c r="B1936" t="s">
        <v>8664</v>
      </c>
      <c r="D1936" t="s">
        <v>8665</v>
      </c>
      <c r="E1936" t="s">
        <v>8659</v>
      </c>
      <c r="F1936" t="s">
        <v>8666</v>
      </c>
      <c r="G1936">
        <v>4</v>
      </c>
      <c r="H1936" s="1">
        <v>4599873902</v>
      </c>
      <c r="I1936" t="s">
        <v>8661</v>
      </c>
      <c r="J1936" t="s">
        <v>8662</v>
      </c>
      <c r="K1936" t="str">
        <f>VLOOKUP(DataMiner[[#This Row],[CodeIATA]],Geopositionnement[],5,FALSE)</f>
        <v>-45.928055</v>
      </c>
      <c r="L1936" t="str">
        <f>VLOOKUP(DataMiner[[#This Row],[CodeIATA]],Geopositionnement[],6,FALSE)</f>
        <v>170.198333</v>
      </c>
    </row>
    <row r="1937" spans="1:12" x14ac:dyDescent="0.25">
      <c r="A1937" t="s">
        <v>4840</v>
      </c>
      <c r="B1937" t="s">
        <v>4841</v>
      </c>
      <c r="C1937" t="s">
        <v>4357</v>
      </c>
      <c r="D1937" t="s">
        <v>4842</v>
      </c>
      <c r="E1937" t="s">
        <v>4303</v>
      </c>
      <c r="F1937" t="s">
        <v>4843</v>
      </c>
      <c r="G1937">
        <v>8</v>
      </c>
      <c r="H1937" s="1">
        <v>4600225424</v>
      </c>
      <c r="I1937" t="s">
        <v>4305</v>
      </c>
      <c r="J1937" t="s">
        <v>4306</v>
      </c>
      <c r="K1937" t="str">
        <f>VLOOKUP(DataMiner[[#This Row],[CodeIATA]],Geopositionnement[],5,FALSE)</f>
        <v>27.910167</v>
      </c>
      <c r="L1937" t="str">
        <f>VLOOKUP(DataMiner[[#This Row],[CodeIATA]],Geopositionnement[],6,FALSE)</f>
        <v>-82.687389</v>
      </c>
    </row>
    <row r="1938" spans="1:12" x14ac:dyDescent="0.25">
      <c r="A1938" t="s">
        <v>9027</v>
      </c>
      <c r="B1938" t="s">
        <v>9028</v>
      </c>
      <c r="D1938" t="s">
        <v>9029</v>
      </c>
      <c r="E1938" t="s">
        <v>8991</v>
      </c>
      <c r="F1938" t="s">
        <v>9030</v>
      </c>
      <c r="G1938">
        <v>5</v>
      </c>
      <c r="H1938" s="1">
        <v>4602737863</v>
      </c>
      <c r="I1938" t="s">
        <v>8993</v>
      </c>
      <c r="J1938" t="s">
        <v>8994</v>
      </c>
      <c r="K1938" t="str">
        <f>VLOOKUP(DataMiner[[#This Row],[CodeIATA]],Geopositionnement[],5,FALSE)</f>
        <v>11.679431</v>
      </c>
      <c r="L1938" t="str">
        <f>VLOOKUP(DataMiner[[#This Row],[CodeIATA]],Geopositionnement[],6,FALSE)</f>
        <v>122.376294</v>
      </c>
    </row>
    <row r="1939" spans="1:12" x14ac:dyDescent="0.25">
      <c r="A1939" t="s">
        <v>10458</v>
      </c>
      <c r="B1939" t="s">
        <v>10459</v>
      </c>
      <c r="D1939" t="s">
        <v>10460</v>
      </c>
      <c r="E1939" t="s">
        <v>10327</v>
      </c>
      <c r="F1939" t="s">
        <v>10461</v>
      </c>
      <c r="G1939">
        <v>6</v>
      </c>
      <c r="H1939" s="1">
        <v>4605231535</v>
      </c>
      <c r="I1939" t="s">
        <v>10329</v>
      </c>
      <c r="J1939" t="s">
        <v>10330</v>
      </c>
      <c r="K1939" t="str">
        <f>VLOOKUP(DataMiner[[#This Row],[CodeIATA]],Geopositionnement[],5,FALSE)</f>
        <v>63.791828</v>
      </c>
      <c r="L1939" t="str">
        <f>VLOOKUP(DataMiner[[#This Row],[CodeIATA]],Geopositionnement[],6,FALSE)</f>
        <v>20.282758</v>
      </c>
    </row>
    <row r="1940" spans="1:12" x14ac:dyDescent="0.25">
      <c r="A1940" t="s">
        <v>1854</v>
      </c>
      <c r="B1940" t="s">
        <v>1855</v>
      </c>
      <c r="D1940" t="s">
        <v>1856</v>
      </c>
      <c r="E1940" t="s">
        <v>1850</v>
      </c>
      <c r="F1940" t="s">
        <v>1857</v>
      </c>
      <c r="G1940">
        <v>10</v>
      </c>
      <c r="H1940" s="1">
        <v>4611585825</v>
      </c>
      <c r="I1940" t="s">
        <v>1852</v>
      </c>
      <c r="J1940" t="s">
        <v>1853</v>
      </c>
      <c r="K1940" t="str">
        <f>VLOOKUP(DataMiner[[#This Row],[CodeIATA]],Geopositionnement[],5,FALSE)</f>
        <v>53.882469</v>
      </c>
      <c r="L1940" t="str">
        <f>VLOOKUP(DataMiner[[#This Row],[CodeIATA]],Geopositionnement[],6,FALSE)</f>
        <v>28.030731</v>
      </c>
    </row>
    <row r="1941" spans="1:12" x14ac:dyDescent="0.25">
      <c r="A1941" t="s">
        <v>4154</v>
      </c>
      <c r="B1941" t="s">
        <v>4155</v>
      </c>
      <c r="D1941" t="s">
        <v>4156</v>
      </c>
      <c r="E1941" t="s">
        <v>4094</v>
      </c>
      <c r="F1941" t="s">
        <v>4157</v>
      </c>
      <c r="G1941">
        <v>6</v>
      </c>
      <c r="H1941" s="1">
        <v>4612874897</v>
      </c>
      <c r="I1941" t="s">
        <v>4096</v>
      </c>
      <c r="J1941" t="s">
        <v>4097</v>
      </c>
      <c r="K1941" t="e">
        <f>VLOOKUP(DataMiner[[#This Row],[CodeIATA]],Geopositionnement[],5,FALSE)</f>
        <v>#N/A</v>
      </c>
      <c r="L1941" t="e">
        <f>VLOOKUP(DataMiner[[#This Row],[CodeIATA]],Geopositionnement[],6,FALSE)</f>
        <v>#N/A</v>
      </c>
    </row>
    <row r="1942" spans="1:12" x14ac:dyDescent="0.25">
      <c r="A1942" t="s">
        <v>6805</v>
      </c>
      <c r="B1942" t="s">
        <v>6806</v>
      </c>
      <c r="D1942" t="s">
        <v>6807</v>
      </c>
      <c r="E1942" t="s">
        <v>6665</v>
      </c>
      <c r="F1942" t="s">
        <v>6808</v>
      </c>
      <c r="G1942">
        <v>6</v>
      </c>
      <c r="H1942" s="1">
        <v>4613684376</v>
      </c>
      <c r="I1942" t="s">
        <v>6667</v>
      </c>
      <c r="J1942" t="s">
        <v>6668</v>
      </c>
      <c r="K1942" t="str">
        <f>VLOOKUP(DataMiner[[#This Row],[CodeIATA]],Geopositionnement[],5,FALSE)</f>
        <v>22.721786</v>
      </c>
      <c r="L1942" t="str">
        <f>VLOOKUP(DataMiner[[#This Row],[CodeIATA]],Geopositionnement[],6,FALSE)</f>
        <v>75.801086</v>
      </c>
    </row>
    <row r="1943" spans="1:12" x14ac:dyDescent="0.25">
      <c r="A1943" t="s">
        <v>4836</v>
      </c>
      <c r="B1943" t="s">
        <v>4837</v>
      </c>
      <c r="C1943" t="s">
        <v>4692</v>
      </c>
      <c r="D1943" t="s">
        <v>4838</v>
      </c>
      <c r="E1943" t="s">
        <v>4303</v>
      </c>
      <c r="F1943" t="s">
        <v>4839</v>
      </c>
      <c r="G1943">
        <v>10</v>
      </c>
      <c r="H1943" s="1">
        <v>4613863936</v>
      </c>
      <c r="I1943" t="s">
        <v>4305</v>
      </c>
      <c r="J1943" t="s">
        <v>4306</v>
      </c>
      <c r="K1943" t="str">
        <f>VLOOKUP(DataMiner[[#This Row],[CodeIATA]],Geopositionnement[],5,FALSE)</f>
        <v>44.807444</v>
      </c>
      <c r="L1943" t="str">
        <f>VLOOKUP(DataMiner[[#This Row],[CodeIATA]],Geopositionnement[],6,FALSE)</f>
        <v>-68.828139</v>
      </c>
    </row>
    <row r="1944" spans="1:12" x14ac:dyDescent="0.25">
      <c r="A1944" t="s">
        <v>3534</v>
      </c>
      <c r="B1944" t="s">
        <v>3535</v>
      </c>
      <c r="D1944" t="s">
        <v>3536</v>
      </c>
      <c r="E1944" t="s">
        <v>3518</v>
      </c>
      <c r="F1944" t="s">
        <v>3537</v>
      </c>
      <c r="G1944">
        <v>7</v>
      </c>
      <c r="H1944" s="1">
        <v>4613937759</v>
      </c>
      <c r="I1944" t="s">
        <v>3520</v>
      </c>
      <c r="J1944" t="s">
        <v>3521</v>
      </c>
      <c r="K1944" t="str">
        <f>VLOOKUP(DataMiner[[#This Row],[CodeIATA]],Geopositionnement[],5,FALSE)</f>
        <v>6.219958</v>
      </c>
      <c r="L1944" t="str">
        <f>VLOOKUP(DataMiner[[#This Row],[CodeIATA]],Geopositionnement[],6,FALSE)</f>
        <v>-75.590519</v>
      </c>
    </row>
    <row r="1945" spans="1:12" x14ac:dyDescent="0.25">
      <c r="A1945" t="s">
        <v>4860</v>
      </c>
      <c r="B1945" t="s">
        <v>4861</v>
      </c>
      <c r="C1945" t="s">
        <v>4319</v>
      </c>
      <c r="D1945" t="s">
        <v>4862</v>
      </c>
      <c r="E1945" t="s">
        <v>4303</v>
      </c>
      <c r="F1945" t="s">
        <v>4863</v>
      </c>
      <c r="G1945">
        <v>5</v>
      </c>
      <c r="H1945" s="1">
        <v>4614608818</v>
      </c>
      <c r="I1945" t="s">
        <v>4305</v>
      </c>
      <c r="J1945" t="s">
        <v>4306</v>
      </c>
      <c r="K1945" t="str">
        <f>VLOOKUP(DataMiner[[#This Row],[CodeIATA]],Geopositionnement[],5,FALSE)</f>
        <v>26.175833</v>
      </c>
      <c r="L1945" t="str">
        <f>VLOOKUP(DataMiner[[#This Row],[CodeIATA]],Geopositionnement[],6,FALSE)</f>
        <v>-98.238611</v>
      </c>
    </row>
    <row r="1946" spans="1:12" x14ac:dyDescent="0.25">
      <c r="A1946" t="s">
        <v>6409</v>
      </c>
      <c r="B1946" t="s">
        <v>6410</v>
      </c>
      <c r="D1946" t="s">
        <v>6411</v>
      </c>
      <c r="E1946" t="s">
        <v>6365</v>
      </c>
      <c r="F1946" t="s">
        <v>6412</v>
      </c>
      <c r="G1946">
        <v>6</v>
      </c>
      <c r="H1946" s="1">
        <v>4622582608</v>
      </c>
      <c r="I1946" t="s">
        <v>6367</v>
      </c>
      <c r="J1946" t="s">
        <v>6368</v>
      </c>
      <c r="K1946" t="str">
        <f>VLOOKUP(DataMiner[[#This Row],[CodeIATA]],Geopositionnement[],5,FALSE)</f>
        <v>39.601944</v>
      </c>
      <c r="L1946" t="str">
        <f>VLOOKUP(DataMiner[[#This Row],[CodeIATA]],Geopositionnement[],6,FALSE)</f>
        <v>19.911667</v>
      </c>
    </row>
    <row r="1947" spans="1:12" x14ac:dyDescent="0.25">
      <c r="A1947" t="s">
        <v>8424</v>
      </c>
      <c r="B1947" t="s">
        <v>8425</v>
      </c>
      <c r="D1947" t="s">
        <v>8426</v>
      </c>
      <c r="E1947" t="s">
        <v>8427</v>
      </c>
      <c r="F1947" t="s">
        <v>8428</v>
      </c>
      <c r="G1947">
        <v>6</v>
      </c>
      <c r="H1947" s="1">
        <v>4622852929</v>
      </c>
      <c r="I1947" t="s">
        <v>8429</v>
      </c>
      <c r="J1947" t="s">
        <v>8430</v>
      </c>
      <c r="K1947" t="str">
        <f>VLOOKUP(DataMiner[[#This Row],[CodeIATA]],Geopositionnement[],5,FALSE)</f>
        <v>12.141494</v>
      </c>
      <c r="L1947" t="str">
        <f>VLOOKUP(DataMiner[[#This Row],[CodeIATA]],Geopositionnement[],6,FALSE)</f>
        <v>-86.168178</v>
      </c>
    </row>
    <row r="1948" spans="1:12" x14ac:dyDescent="0.25">
      <c r="A1948" t="s">
        <v>8602</v>
      </c>
      <c r="B1948" t="s">
        <v>8603</v>
      </c>
      <c r="D1948" t="s">
        <v>8604</v>
      </c>
      <c r="E1948" t="s">
        <v>8483</v>
      </c>
      <c r="F1948" t="s">
        <v>8605</v>
      </c>
      <c r="G1948">
        <v>6</v>
      </c>
      <c r="H1948" s="1">
        <v>4624757703</v>
      </c>
      <c r="I1948" t="s">
        <v>8485</v>
      </c>
      <c r="J1948" t="s">
        <v>8486</v>
      </c>
      <c r="K1948" t="str">
        <f>VLOOKUP(DataMiner[[#This Row],[CodeIATA]],Geopositionnement[],5,FALSE)</f>
        <v>62.560372</v>
      </c>
      <c r="L1948" t="str">
        <f>VLOOKUP(DataMiner[[#This Row],[CodeIATA]],Geopositionnement[],6,FALSE)</f>
        <v>6.110164</v>
      </c>
    </row>
    <row r="1949" spans="1:12" x14ac:dyDescent="0.25">
      <c r="A1949" t="s">
        <v>4848</v>
      </c>
      <c r="B1949" t="s">
        <v>4849</v>
      </c>
      <c r="C1949" t="s">
        <v>1527</v>
      </c>
      <c r="D1949" t="s">
        <v>4850</v>
      </c>
      <c r="E1949" t="s">
        <v>4303</v>
      </c>
      <c r="F1949" t="s">
        <v>4851</v>
      </c>
      <c r="G1949">
        <v>6</v>
      </c>
      <c r="H1949" s="1">
        <v>4627864069</v>
      </c>
      <c r="I1949" t="s">
        <v>4305</v>
      </c>
      <c r="J1949" t="s">
        <v>4306</v>
      </c>
      <c r="K1949" t="str">
        <f>VLOOKUP(DataMiner[[#This Row],[CodeIATA]],Geopositionnement[],5,FALSE)</f>
        <v>40.652083</v>
      </c>
      <c r="L1949" t="str">
        <f>VLOOKUP(DataMiner[[#This Row],[CodeIATA]],Geopositionnement[],6,FALSE)</f>
        <v>-75.440806</v>
      </c>
    </row>
    <row r="1950" spans="1:12" x14ac:dyDescent="0.25">
      <c r="A1950" t="s">
        <v>4828</v>
      </c>
      <c r="B1950" t="s">
        <v>4829</v>
      </c>
      <c r="C1950" t="s">
        <v>1557</v>
      </c>
      <c r="D1950" t="s">
        <v>4830</v>
      </c>
      <c r="E1950" t="s">
        <v>4303</v>
      </c>
      <c r="F1950" t="s">
        <v>4831</v>
      </c>
      <c r="G1950">
        <v>9</v>
      </c>
      <c r="H1950" s="1">
        <v>4628052524</v>
      </c>
      <c r="I1950" t="s">
        <v>4305</v>
      </c>
      <c r="J1950" t="s">
        <v>4306</v>
      </c>
      <c r="K1950" t="str">
        <f>VLOOKUP(DataMiner[[#This Row],[CodeIATA]],Geopositionnement[],5,FALSE)</f>
        <v>45.80921</v>
      </c>
      <c r="L1950" t="str">
        <f>VLOOKUP(DataMiner[[#This Row],[CodeIATA]],Geopositionnement[],6,FALSE)</f>
        <v>-108.537654</v>
      </c>
    </row>
    <row r="1951" spans="1:12" x14ac:dyDescent="0.25">
      <c r="A1951" t="s">
        <v>6817</v>
      </c>
      <c r="B1951" t="s">
        <v>6818</v>
      </c>
      <c r="D1951" t="s">
        <v>6819</v>
      </c>
      <c r="E1951" t="s">
        <v>6665</v>
      </c>
      <c r="F1951" t="s">
        <v>6820</v>
      </c>
      <c r="G1951">
        <v>4</v>
      </c>
      <c r="H1951" s="1">
        <v>4630919919</v>
      </c>
      <c r="I1951" t="s">
        <v>6667</v>
      </c>
      <c r="J1951" t="s">
        <v>6668</v>
      </c>
      <c r="K1951" t="str">
        <f>VLOOKUP(DataMiner[[#This Row],[CodeIATA]],Geopositionnement[],5,FALSE)</f>
        <v>25.591317</v>
      </c>
      <c r="L1951" t="str">
        <f>VLOOKUP(DataMiner[[#This Row],[CodeIATA]],Geopositionnement[],6,FALSE)</f>
        <v>85.087992</v>
      </c>
    </row>
    <row r="1952" spans="1:12" x14ac:dyDescent="0.25">
      <c r="A1952" t="s">
        <v>6393</v>
      </c>
      <c r="B1952" t="s">
        <v>6394</v>
      </c>
      <c r="D1952" t="s">
        <v>6395</v>
      </c>
      <c r="E1952" t="s">
        <v>6365</v>
      </c>
      <c r="F1952" t="s">
        <v>6396</v>
      </c>
      <c r="G1952">
        <v>5</v>
      </c>
      <c r="H1952" s="1">
        <v>4640883205</v>
      </c>
      <c r="I1952" t="s">
        <v>6367</v>
      </c>
      <c r="J1952" t="s">
        <v>6368</v>
      </c>
      <c r="K1952" t="str">
        <f>VLOOKUP(DataMiner[[#This Row],[CodeIATA]],Geopositionnement[],5,FALSE)</f>
        <v>37.750853</v>
      </c>
      <c r="L1952" t="str">
        <f>VLOOKUP(DataMiner[[#This Row],[CodeIATA]],Geopositionnement[],6,FALSE)</f>
        <v>20.88425</v>
      </c>
    </row>
    <row r="1953" spans="1:12" x14ac:dyDescent="0.25">
      <c r="A1953" t="s">
        <v>4832</v>
      </c>
      <c r="B1953" t="s">
        <v>4833</v>
      </c>
      <c r="C1953" t="s">
        <v>4319</v>
      </c>
      <c r="D1953" t="s">
        <v>4834</v>
      </c>
      <c r="E1953" t="s">
        <v>4303</v>
      </c>
      <c r="F1953" t="s">
        <v>4835</v>
      </c>
      <c r="G1953">
        <v>10</v>
      </c>
      <c r="H1953" s="1">
        <v>4641611757</v>
      </c>
      <c r="I1953" t="s">
        <v>4305</v>
      </c>
      <c r="J1953" t="s">
        <v>4306</v>
      </c>
      <c r="K1953" t="str">
        <f>VLOOKUP(DataMiner[[#This Row],[CodeIATA]],Geopositionnement[],5,FALSE)</f>
        <v>35.219369</v>
      </c>
      <c r="L1953" t="str">
        <f>VLOOKUP(DataMiner[[#This Row],[CodeIATA]],Geopositionnement[],6,FALSE)</f>
        <v>-101.705931</v>
      </c>
    </row>
    <row r="1954" spans="1:12" x14ac:dyDescent="0.25">
      <c r="A1954" t="s">
        <v>8005</v>
      </c>
      <c r="B1954" t="s">
        <v>8006</v>
      </c>
      <c r="D1954" t="s">
        <v>8007</v>
      </c>
      <c r="E1954" t="s">
        <v>8008</v>
      </c>
      <c r="F1954" t="s">
        <v>8009</v>
      </c>
      <c r="G1954">
        <v>7</v>
      </c>
      <c r="H1954" s="1">
        <v>4643851372</v>
      </c>
      <c r="I1954" t="s">
        <v>8010</v>
      </c>
      <c r="J1954" t="s">
        <v>8011</v>
      </c>
      <c r="K1954" t="str">
        <f>VLOOKUP(DataMiner[[#This Row],[CodeIATA]],Geopositionnement[],5,FALSE)</f>
        <v>12.533544</v>
      </c>
      <c r="L1954" t="str">
        <f>VLOOKUP(DataMiner[[#This Row],[CodeIATA]],Geopositionnement[],6,FALSE)</f>
        <v>-7.949944</v>
      </c>
    </row>
    <row r="1955" spans="1:12" x14ac:dyDescent="0.25">
      <c r="A1955" t="s">
        <v>7899</v>
      </c>
      <c r="B1955" t="s">
        <v>7900</v>
      </c>
      <c r="D1955" t="s">
        <v>7901</v>
      </c>
      <c r="E1955" t="s">
        <v>7883</v>
      </c>
      <c r="F1955" t="s">
        <v>7902</v>
      </c>
      <c r="G1955">
        <v>5</v>
      </c>
      <c r="H1955" s="1">
        <v>4647452298</v>
      </c>
      <c r="I1955" t="s">
        <v>7885</v>
      </c>
      <c r="J1955" t="s">
        <v>7886</v>
      </c>
      <c r="K1955" t="str">
        <f>VLOOKUP(DataMiner[[#This Row],[CodeIATA]],Geopositionnement[],5,FALSE)</f>
        <v>6.16685</v>
      </c>
      <c r="L1955" t="str">
        <f>VLOOKUP(DataMiner[[#This Row],[CodeIATA]],Geopositionnement[],6,FALSE)</f>
        <v>102.293014</v>
      </c>
    </row>
    <row r="1956" spans="1:12" x14ac:dyDescent="0.25">
      <c r="A1956" t="s">
        <v>9607</v>
      </c>
      <c r="B1956" t="s">
        <v>9608</v>
      </c>
      <c r="D1956" t="s">
        <v>9609</v>
      </c>
      <c r="E1956" t="s">
        <v>9530</v>
      </c>
      <c r="F1956" t="s">
        <v>9610</v>
      </c>
      <c r="G1956">
        <v>8</v>
      </c>
      <c r="H1956" s="1">
        <v>4654347643</v>
      </c>
      <c r="I1956" t="s">
        <v>9532</v>
      </c>
      <c r="J1956" t="s">
        <v>9533</v>
      </c>
      <c r="K1956" t="e">
        <f>VLOOKUP(DataMiner[[#This Row],[CodeIATA]],Geopositionnement[],5,FALSE)</f>
        <v>#N/A</v>
      </c>
      <c r="L1956" t="e">
        <f>VLOOKUP(DataMiner[[#This Row],[CodeIATA]],Geopositionnement[],6,FALSE)</f>
        <v>#N/A</v>
      </c>
    </row>
    <row r="1957" spans="1:12" x14ac:dyDescent="0.25">
      <c r="A1957" t="s">
        <v>8523</v>
      </c>
      <c r="B1957" t="s">
        <v>8524</v>
      </c>
      <c r="D1957" t="s">
        <v>8525</v>
      </c>
      <c r="E1957" t="s">
        <v>8483</v>
      </c>
      <c r="F1957" t="s">
        <v>8526</v>
      </c>
      <c r="G1957">
        <v>5</v>
      </c>
      <c r="H1957" s="1">
        <v>4655542230</v>
      </c>
      <c r="I1957" t="s">
        <v>8485</v>
      </c>
      <c r="J1957" t="s">
        <v>8486</v>
      </c>
      <c r="K1957" t="str">
        <f>VLOOKUP(DataMiner[[#This Row],[CodeIATA]],Geopositionnement[],5,FALSE)</f>
        <v>58.204214</v>
      </c>
      <c r="L1957" t="str">
        <f>VLOOKUP(DataMiner[[#This Row],[CodeIATA]],Geopositionnement[],6,FALSE)</f>
        <v>8.085369</v>
      </c>
    </row>
    <row r="1958" spans="1:12" x14ac:dyDescent="0.25">
      <c r="A1958" t="s">
        <v>4824</v>
      </c>
      <c r="B1958" t="s">
        <v>4825</v>
      </c>
      <c r="C1958" t="s">
        <v>4439</v>
      </c>
      <c r="D1958" t="s">
        <v>4826</v>
      </c>
      <c r="E1958" t="s">
        <v>4303</v>
      </c>
      <c r="F1958" t="s">
        <v>4827</v>
      </c>
      <c r="G1958">
        <v>6</v>
      </c>
      <c r="H1958" s="1">
        <v>4656250274</v>
      </c>
      <c r="I1958" t="s">
        <v>4305</v>
      </c>
      <c r="J1958" t="s">
        <v>4306</v>
      </c>
      <c r="K1958" t="str">
        <f>VLOOKUP(DataMiner[[#This Row],[CodeIATA]],Geopositionnement[],5,FALSE)</f>
        <v>37.245667</v>
      </c>
      <c r="L1958" t="str">
        <f>VLOOKUP(DataMiner[[#This Row],[CodeIATA]],Geopositionnement[],6,FALSE)</f>
        <v>-93.388639</v>
      </c>
    </row>
    <row r="1959" spans="1:12" x14ac:dyDescent="0.25">
      <c r="A1959" t="s">
        <v>8885</v>
      </c>
      <c r="B1959" t="s">
        <v>8886</v>
      </c>
      <c r="D1959" t="s">
        <v>8887</v>
      </c>
      <c r="E1959" t="s">
        <v>8861</v>
      </c>
      <c r="F1959" t="s">
        <v>8888</v>
      </c>
      <c r="G1959">
        <v>7</v>
      </c>
      <c r="H1959" s="1">
        <v>4658150381</v>
      </c>
      <c r="I1959" t="s">
        <v>8863</v>
      </c>
      <c r="J1959" t="s">
        <v>8864</v>
      </c>
      <c r="K1959" t="str">
        <f>VLOOKUP(DataMiner[[#This Row],[CodeIATA]],Geopositionnement[],5,FALSE)</f>
        <v>33.993911</v>
      </c>
      <c r="L1959" t="str">
        <f>VLOOKUP(DataMiner[[#This Row],[CodeIATA]],Geopositionnement[],6,FALSE)</f>
        <v>71.514581</v>
      </c>
    </row>
    <row r="1960" spans="1:12" x14ac:dyDescent="0.25">
      <c r="A1960" t="s">
        <v>8181</v>
      </c>
      <c r="B1960" t="s">
        <v>8182</v>
      </c>
      <c r="D1960" t="s">
        <v>8183</v>
      </c>
      <c r="E1960" t="s">
        <v>8133</v>
      </c>
      <c r="F1960" t="s">
        <v>8184</v>
      </c>
      <c r="G1960">
        <v>10</v>
      </c>
      <c r="H1960" s="1">
        <v>4659756396</v>
      </c>
      <c r="I1960" t="s">
        <v>8135</v>
      </c>
      <c r="J1960" t="s">
        <v>8136</v>
      </c>
      <c r="K1960" t="str">
        <f>VLOOKUP(DataMiner[[#This Row],[CodeIATA]],Geopositionnement[],5,FALSE)</f>
        <v>20.993464</v>
      </c>
      <c r="L1960" t="str">
        <f>VLOOKUP(DataMiner[[#This Row],[CodeIATA]],Geopositionnement[],6,FALSE)</f>
        <v>-101.480847</v>
      </c>
    </row>
    <row r="1961" spans="1:12" x14ac:dyDescent="0.25">
      <c r="A1961" t="s">
        <v>3182</v>
      </c>
      <c r="B1961" t="s">
        <v>3183</v>
      </c>
      <c r="D1961" t="s">
        <v>3184</v>
      </c>
      <c r="E1961" t="s">
        <v>2916</v>
      </c>
      <c r="F1961" t="s">
        <v>3185</v>
      </c>
      <c r="G1961">
        <v>6</v>
      </c>
      <c r="H1961" s="1">
        <v>4659928813</v>
      </c>
      <c r="I1961" t="s">
        <v>2918</v>
      </c>
      <c r="J1961" t="s">
        <v>2919</v>
      </c>
      <c r="K1961" t="str">
        <f>VLOOKUP(DataMiner[[#This Row],[CodeIATA]],Geopositionnement[],5,FALSE)</f>
        <v>40.56</v>
      </c>
      <c r="L1961" t="str">
        <f>VLOOKUP(DataMiner[[#This Row],[CodeIATA]],Geopositionnement[],6,FALSE)</f>
        <v>109.997</v>
      </c>
    </row>
    <row r="1962" spans="1:12" x14ac:dyDescent="0.25">
      <c r="A1962" t="s">
        <v>10695</v>
      </c>
      <c r="B1962" t="s">
        <v>10696</v>
      </c>
      <c r="D1962" t="s">
        <v>10697</v>
      </c>
      <c r="E1962" t="s">
        <v>10698</v>
      </c>
      <c r="F1962" t="s">
        <v>10699</v>
      </c>
      <c r="G1962">
        <v>10</v>
      </c>
      <c r="H1962" s="1">
        <v>4660808887</v>
      </c>
      <c r="I1962" t="s">
        <v>10700</v>
      </c>
      <c r="J1962" t="s">
        <v>10701</v>
      </c>
      <c r="K1962" t="str">
        <f>VLOOKUP(DataMiner[[#This Row],[CodeIATA]],Geopositionnement[],5,FALSE)</f>
        <v>37.893897</v>
      </c>
      <c r="L1962" t="str">
        <f>VLOOKUP(DataMiner[[#This Row],[CodeIATA]],Geopositionnement[],6,FALSE)</f>
        <v>40.201019</v>
      </c>
    </row>
    <row r="1963" spans="1:12" x14ac:dyDescent="0.25">
      <c r="A1963" t="s">
        <v>4820</v>
      </c>
      <c r="B1963" t="s">
        <v>4821</v>
      </c>
      <c r="C1963" t="s">
        <v>1576</v>
      </c>
      <c r="D1963" t="s">
        <v>4822</v>
      </c>
      <c r="E1963" t="s">
        <v>4303</v>
      </c>
      <c r="F1963" t="s">
        <v>4823</v>
      </c>
      <c r="G1963">
        <v>7</v>
      </c>
      <c r="H1963" s="1">
        <v>4661875660</v>
      </c>
      <c r="I1963" t="s">
        <v>4305</v>
      </c>
      <c r="J1963" t="s">
        <v>4306</v>
      </c>
      <c r="K1963" t="str">
        <f>VLOOKUP(DataMiner[[#This Row],[CodeIATA]],Geopositionnement[],5,FALSE)</f>
        <v>30.407278</v>
      </c>
      <c r="L1963" t="str">
        <f>VLOOKUP(DataMiner[[#This Row],[CodeIATA]],Geopositionnement[],6,FALSE)</f>
        <v>-89.070111</v>
      </c>
    </row>
    <row r="1964" spans="1:12" x14ac:dyDescent="0.25">
      <c r="A1964" t="s">
        <v>639</v>
      </c>
      <c r="B1964" t="s">
        <v>640</v>
      </c>
      <c r="D1964" t="s">
        <v>641</v>
      </c>
      <c r="E1964" t="s">
        <v>620</v>
      </c>
      <c r="F1964" t="s">
        <v>642</v>
      </c>
      <c r="G1964">
        <v>9</v>
      </c>
      <c r="H1964" s="1">
        <v>4665319835</v>
      </c>
      <c r="I1964" t="s">
        <v>622</v>
      </c>
      <c r="J1964" t="s">
        <v>623</v>
      </c>
      <c r="K1964" t="str">
        <f>VLOOKUP(DataMiner[[#This Row],[CodeIATA]],Geopositionnement[],5,FALSE)</f>
        <v>-31.323619</v>
      </c>
      <c r="L1964" t="str">
        <f>VLOOKUP(DataMiner[[#This Row],[CodeIATA]],Geopositionnement[],6,FALSE)</f>
        <v>-64.207953</v>
      </c>
    </row>
    <row r="1965" spans="1:12" x14ac:dyDescent="0.25">
      <c r="A1965" t="s">
        <v>500</v>
      </c>
      <c r="B1965" t="s">
        <v>501</v>
      </c>
      <c r="D1965" t="s">
        <v>502</v>
      </c>
      <c r="E1965" t="s">
        <v>496</v>
      </c>
      <c r="F1965" t="s">
        <v>503</v>
      </c>
      <c r="G1965">
        <v>10</v>
      </c>
      <c r="H1965" s="1">
        <v>4666656130</v>
      </c>
      <c r="I1965" t="s">
        <v>498</v>
      </c>
      <c r="J1965" t="s">
        <v>499</v>
      </c>
      <c r="K1965" t="str">
        <f>VLOOKUP(DataMiner[[#This Row],[CodeIATA]],Geopositionnement[],5,FALSE)</f>
        <v>12.188853</v>
      </c>
      <c r="L1965" t="str">
        <f>VLOOKUP(DataMiner[[#This Row],[CodeIATA]],Geopositionnement[],6,FALSE)</f>
        <v>-68.959803</v>
      </c>
    </row>
    <row r="1966" spans="1:12" x14ac:dyDescent="0.25">
      <c r="A1966" t="s">
        <v>9807</v>
      </c>
      <c r="B1966" t="s">
        <v>9808</v>
      </c>
      <c r="D1966" t="s">
        <v>9809</v>
      </c>
      <c r="E1966" t="s">
        <v>9730</v>
      </c>
      <c r="F1966" t="s">
        <v>9810</v>
      </c>
      <c r="G1966">
        <v>10</v>
      </c>
      <c r="H1966" s="1">
        <v>4667989443</v>
      </c>
      <c r="I1966" t="s">
        <v>9732</v>
      </c>
      <c r="J1966" t="s">
        <v>9733</v>
      </c>
      <c r="K1966" t="str">
        <f>VLOOKUP(DataMiner[[#This Row],[CodeIATA]],Geopositionnement[],5,FALSE)</f>
        <v>48.528044</v>
      </c>
      <c r="L1966" t="str">
        <f>VLOOKUP(DataMiner[[#This Row],[CodeIATA]],Geopositionnement[],6,FALSE)</f>
        <v>135.188361</v>
      </c>
    </row>
    <row r="1967" spans="1:12" x14ac:dyDescent="0.25">
      <c r="A1967" t="s">
        <v>7743</v>
      </c>
      <c r="B1967" t="s">
        <v>7744</v>
      </c>
      <c r="D1967" t="s">
        <v>7745</v>
      </c>
      <c r="E1967" t="s">
        <v>7723</v>
      </c>
      <c r="F1967" t="s">
        <v>7746</v>
      </c>
      <c r="G1967">
        <v>3</v>
      </c>
      <c r="H1967" s="1">
        <v>4671002661</v>
      </c>
      <c r="I1967" t="s">
        <v>7725</v>
      </c>
      <c r="J1967" t="s">
        <v>7726</v>
      </c>
      <c r="K1967" t="str">
        <f>VLOOKUP(DataMiner[[#This Row],[CodeIATA]],Geopositionnement[],5,FALSE)</f>
        <v>15.132053</v>
      </c>
      <c r="L1967" t="str">
        <f>VLOOKUP(DataMiner[[#This Row],[CodeIATA]],Geopositionnement[],6,FALSE)</f>
        <v>105.781417</v>
      </c>
    </row>
    <row r="1968" spans="1:12" x14ac:dyDescent="0.25">
      <c r="A1968" t="s">
        <v>10379</v>
      </c>
      <c r="B1968" t="s">
        <v>10380</v>
      </c>
      <c r="D1968" t="s">
        <v>10381</v>
      </c>
      <c r="E1968" t="s">
        <v>10327</v>
      </c>
      <c r="F1968" t="s">
        <v>10382</v>
      </c>
      <c r="G1968">
        <v>10</v>
      </c>
      <c r="H1968" s="1">
        <v>4673838278</v>
      </c>
      <c r="I1968" t="s">
        <v>10329</v>
      </c>
      <c r="J1968" t="s">
        <v>10330</v>
      </c>
      <c r="K1968" t="str">
        <f>VLOOKUP(DataMiner[[#This Row],[CodeIATA]],Geopositionnement[],5,FALSE)</f>
        <v>65.543758</v>
      </c>
      <c r="L1968" t="str">
        <f>VLOOKUP(DataMiner[[#This Row],[CodeIATA]],Geopositionnement[],6,FALSE)</f>
        <v>22.121989</v>
      </c>
    </row>
    <row r="1969" spans="1:12" x14ac:dyDescent="0.25">
      <c r="A1969" t="s">
        <v>4015</v>
      </c>
      <c r="B1969" t="s">
        <v>4016</v>
      </c>
      <c r="D1969" t="s">
        <v>4017</v>
      </c>
      <c r="E1969" t="s">
        <v>3967</v>
      </c>
      <c r="F1969" t="s">
        <v>4018</v>
      </c>
      <c r="G1969">
        <v>10</v>
      </c>
      <c r="H1969" s="1">
        <v>4676624757</v>
      </c>
      <c r="I1969" t="s">
        <v>3969</v>
      </c>
      <c r="J1969" t="s">
        <v>3970</v>
      </c>
      <c r="K1969" t="str">
        <f>VLOOKUP(DataMiner[[#This Row],[CodeIATA]],Geopositionnement[],5,FALSE)</f>
        <v>23.964356</v>
      </c>
      <c r="L1969" t="str">
        <f>VLOOKUP(DataMiner[[#This Row],[CodeIATA]],Geopositionnement[],6,FALSE)</f>
        <v>32.819975</v>
      </c>
    </row>
    <row r="1970" spans="1:12" x14ac:dyDescent="0.25">
      <c r="A1970" t="s">
        <v>4816</v>
      </c>
      <c r="B1970" t="s">
        <v>4817</v>
      </c>
      <c r="C1970" t="s">
        <v>4319</v>
      </c>
      <c r="D1970" t="s">
        <v>4818</v>
      </c>
      <c r="E1970" t="s">
        <v>4303</v>
      </c>
      <c r="F1970" t="s">
        <v>4819</v>
      </c>
      <c r="G1970">
        <v>8</v>
      </c>
      <c r="H1970" s="1">
        <v>4677399539</v>
      </c>
      <c r="I1970" t="s">
        <v>4305</v>
      </c>
      <c r="J1970" t="s">
        <v>4306</v>
      </c>
      <c r="K1970" t="str">
        <f>VLOOKUP(DataMiner[[#This Row],[CodeIATA]],Geopositionnement[],5,FALSE)</f>
        <v>31.942528</v>
      </c>
      <c r="L1970" t="str">
        <f>VLOOKUP(DataMiner[[#This Row],[CodeIATA]],Geopositionnement[],6,FALSE)</f>
        <v>-102.201914</v>
      </c>
    </row>
    <row r="1971" spans="1:12" x14ac:dyDescent="0.25">
      <c r="A1971" t="s">
        <v>4812</v>
      </c>
      <c r="B1971" t="s">
        <v>4813</v>
      </c>
      <c r="C1971" t="s">
        <v>4550</v>
      </c>
      <c r="D1971" t="s">
        <v>4814</v>
      </c>
      <c r="E1971" t="s">
        <v>4303</v>
      </c>
      <c r="F1971" t="s">
        <v>4815</v>
      </c>
      <c r="G1971">
        <v>10</v>
      </c>
      <c r="H1971" s="1">
        <v>4678509556</v>
      </c>
      <c r="I1971" t="s">
        <v>4305</v>
      </c>
      <c r="J1971" t="s">
        <v>4306</v>
      </c>
      <c r="K1971" t="str">
        <f>VLOOKUP(DataMiner[[#This Row],[CodeIATA]],Geopositionnement[],5,FALSE)</f>
        <v>64.815114</v>
      </c>
      <c r="L1971" t="str">
        <f>VLOOKUP(DataMiner[[#This Row],[CodeIATA]],Geopositionnement[],6,FALSE)</f>
        <v>-147.856267</v>
      </c>
    </row>
    <row r="1972" spans="1:12" x14ac:dyDescent="0.25">
      <c r="A1972" t="s">
        <v>7919</v>
      </c>
      <c r="B1972" t="s">
        <v>7920</v>
      </c>
      <c r="D1972" t="s">
        <v>7921</v>
      </c>
      <c r="E1972" t="s">
        <v>7883</v>
      </c>
      <c r="F1972" t="s">
        <v>7922</v>
      </c>
      <c r="G1972">
        <v>10</v>
      </c>
      <c r="H1972" s="1">
        <v>4680739130</v>
      </c>
      <c r="I1972" t="s">
        <v>7885</v>
      </c>
      <c r="J1972" t="s">
        <v>7886</v>
      </c>
      <c r="K1972" t="str">
        <f>VLOOKUP(DataMiner[[#This Row],[CodeIATA]],Geopositionnement[],5,FALSE)</f>
        <v>6.329728</v>
      </c>
      <c r="L1972" t="str">
        <f>VLOOKUP(DataMiner[[#This Row],[CodeIATA]],Geopositionnement[],6,FALSE)</f>
        <v>99.728667</v>
      </c>
    </row>
    <row r="1973" spans="1:12" x14ac:dyDescent="0.25">
      <c r="A1973" t="s">
        <v>9819</v>
      </c>
      <c r="B1973" t="s">
        <v>9820</v>
      </c>
      <c r="D1973" t="s">
        <v>9821</v>
      </c>
      <c r="E1973" t="s">
        <v>9730</v>
      </c>
      <c r="F1973" t="s">
        <v>9822</v>
      </c>
      <c r="G1973">
        <v>10</v>
      </c>
      <c r="H1973" s="1">
        <v>4683794968</v>
      </c>
      <c r="I1973" t="s">
        <v>9732</v>
      </c>
      <c r="J1973" t="s">
        <v>9733</v>
      </c>
      <c r="K1973" t="str">
        <f>VLOOKUP(DataMiner[[#This Row],[CodeIATA]],Geopositionnement[],5,FALSE)</f>
        <v>55.606186</v>
      </c>
      <c r="L1973" t="str">
        <f>VLOOKUP(DataMiner[[#This Row],[CodeIATA]],Geopositionnement[],6,FALSE)</f>
        <v>49.278728</v>
      </c>
    </row>
    <row r="1974" spans="1:12" x14ac:dyDescent="0.25">
      <c r="A1974" t="s">
        <v>3530</v>
      </c>
      <c r="B1974" t="s">
        <v>3531</v>
      </c>
      <c r="D1974" t="s">
        <v>3532</v>
      </c>
      <c r="E1974" t="s">
        <v>3518</v>
      </c>
      <c r="F1974" t="s">
        <v>3533</v>
      </c>
      <c r="G1974">
        <v>8</v>
      </c>
      <c r="H1974" s="1">
        <v>4684027586</v>
      </c>
      <c r="I1974" t="s">
        <v>3520</v>
      </c>
      <c r="J1974" t="s">
        <v>3521</v>
      </c>
      <c r="K1974" t="str">
        <f>VLOOKUP(DataMiner[[#This Row],[CodeIATA]],Geopositionnement[],5,FALSE)</f>
        <v>10.889589</v>
      </c>
      <c r="L1974" t="str">
        <f>VLOOKUP(DataMiner[[#This Row],[CodeIATA]],Geopositionnement[],6,FALSE)</f>
        <v>-74.780819</v>
      </c>
    </row>
    <row r="1975" spans="1:12" x14ac:dyDescent="0.25">
      <c r="A1975" t="s">
        <v>3730</v>
      </c>
      <c r="B1975" t="s">
        <v>3731</v>
      </c>
      <c r="D1975" t="s">
        <v>3732</v>
      </c>
      <c r="E1975" t="s">
        <v>3707</v>
      </c>
      <c r="F1975" t="s">
        <v>3733</v>
      </c>
      <c r="G1975">
        <v>7</v>
      </c>
      <c r="H1975" s="1">
        <v>4684741186</v>
      </c>
      <c r="I1975" t="s">
        <v>3709</v>
      </c>
      <c r="J1975" t="s">
        <v>3710</v>
      </c>
      <c r="K1975" t="str">
        <f>VLOOKUP(DataMiner[[#This Row],[CodeIATA]],Geopositionnement[],5,FALSE)</f>
        <v>36.7166</v>
      </c>
      <c r="L1975" t="str">
        <f>VLOOKUP(DataMiner[[#This Row],[CodeIATA]],Geopositionnement[],6,FALSE)</f>
        <v>127.499119</v>
      </c>
    </row>
    <row r="1976" spans="1:12" x14ac:dyDescent="0.25">
      <c r="A1976" t="s">
        <v>3796</v>
      </c>
      <c r="B1976" t="s">
        <v>3797</v>
      </c>
      <c r="D1976" t="s">
        <v>3798</v>
      </c>
      <c r="E1976" t="s">
        <v>3799</v>
      </c>
      <c r="F1976" t="s">
        <v>3800</v>
      </c>
      <c r="G1976">
        <v>10</v>
      </c>
      <c r="H1976" s="1">
        <v>4685790313</v>
      </c>
      <c r="I1976" t="s">
        <v>3801</v>
      </c>
      <c r="J1976" t="s">
        <v>3802</v>
      </c>
      <c r="K1976" t="str">
        <f>VLOOKUP(DataMiner[[#This Row],[CodeIATA]],Geopositionnement[],5,FALSE)</f>
        <v>42.561353</v>
      </c>
      <c r="L1976" t="str">
        <f>VLOOKUP(DataMiner[[#This Row],[CodeIATA]],Geopositionnement[],6,FALSE)</f>
        <v>18.268244</v>
      </c>
    </row>
    <row r="1977" spans="1:12" x14ac:dyDescent="0.25">
      <c r="A1977" t="s">
        <v>8185</v>
      </c>
      <c r="B1977" t="s">
        <v>8186</v>
      </c>
      <c r="D1977" t="s">
        <v>8187</v>
      </c>
      <c r="E1977" t="s">
        <v>8133</v>
      </c>
      <c r="F1977" t="s">
        <v>8188</v>
      </c>
      <c r="G1977">
        <v>6</v>
      </c>
      <c r="H1977" s="1">
        <v>4691219672</v>
      </c>
      <c r="I1977" t="s">
        <v>8135</v>
      </c>
      <c r="J1977" t="s">
        <v>8136</v>
      </c>
      <c r="K1977" t="str">
        <f>VLOOKUP(DataMiner[[#This Row],[CodeIATA]],Geopositionnement[],5,FALSE)</f>
        <v>24.764547</v>
      </c>
      <c r="L1977" t="str">
        <f>VLOOKUP(DataMiner[[#This Row],[CodeIATA]],Geopositionnement[],6,FALSE)</f>
        <v>-107.474717</v>
      </c>
    </row>
    <row r="1978" spans="1:12" x14ac:dyDescent="0.25">
      <c r="A1978" t="s">
        <v>3831</v>
      </c>
      <c r="B1978" t="s">
        <v>3832</v>
      </c>
      <c r="D1978" t="s">
        <v>3833</v>
      </c>
      <c r="E1978" t="s">
        <v>3834</v>
      </c>
      <c r="F1978" t="s">
        <v>3835</v>
      </c>
      <c r="G1978">
        <v>10</v>
      </c>
      <c r="H1978" s="1">
        <v>4696477263</v>
      </c>
      <c r="I1978" t="s">
        <v>3836</v>
      </c>
      <c r="J1978" t="s">
        <v>3837</v>
      </c>
      <c r="K1978" t="str">
        <f>VLOOKUP(DataMiner[[#This Row],[CodeIATA]],Geopositionnement[],5,FALSE)</f>
        <v>23.034445</v>
      </c>
      <c r="L1978" t="str">
        <f>VLOOKUP(DataMiner[[#This Row],[CodeIATA]],Geopositionnement[],6,FALSE)</f>
        <v>-81.435278</v>
      </c>
    </row>
    <row r="1979" spans="1:12" x14ac:dyDescent="0.25">
      <c r="A1979" t="s">
        <v>9787</v>
      </c>
      <c r="B1979" t="s">
        <v>9788</v>
      </c>
      <c r="D1979" t="s">
        <v>9789</v>
      </c>
      <c r="E1979" t="s">
        <v>9730</v>
      </c>
      <c r="F1979" t="s">
        <v>9790</v>
      </c>
      <c r="G1979">
        <v>10</v>
      </c>
      <c r="H1979" s="1">
        <v>4696671544</v>
      </c>
      <c r="I1979" t="s">
        <v>9732</v>
      </c>
      <c r="J1979" t="s">
        <v>9733</v>
      </c>
      <c r="K1979" t="str">
        <f>VLOOKUP(DataMiner[[#This Row],[CodeIATA]],Geopositionnement[],5,FALSE)</f>
        <v>56.18</v>
      </c>
      <c r="L1979" t="str">
        <f>VLOOKUP(DataMiner[[#This Row],[CodeIATA]],Geopositionnement[],6,FALSE)</f>
        <v>92.475</v>
      </c>
    </row>
    <row r="1980" spans="1:12" x14ac:dyDescent="0.25">
      <c r="A1980" t="s">
        <v>1191</v>
      </c>
      <c r="B1980" t="s">
        <v>1192</v>
      </c>
      <c r="D1980" t="s">
        <v>1193</v>
      </c>
      <c r="E1980" t="s">
        <v>1183</v>
      </c>
      <c r="F1980" t="s">
        <v>1194</v>
      </c>
      <c r="G1980">
        <v>8</v>
      </c>
      <c r="H1980" s="1">
        <v>4697022222</v>
      </c>
      <c r="I1980" t="s">
        <v>1185</v>
      </c>
      <c r="J1980" t="s">
        <v>1186</v>
      </c>
      <c r="K1980" t="str">
        <f>VLOOKUP(DataMiner[[#This Row],[CodeIATA]],Geopositionnement[],5,FALSE)</f>
        <v>46.991067</v>
      </c>
      <c r="L1980" t="str">
        <f>VLOOKUP(DataMiner[[#This Row],[CodeIATA]],Geopositionnement[],6,FALSE)</f>
        <v>15.439628</v>
      </c>
    </row>
    <row r="1981" spans="1:12" x14ac:dyDescent="0.25">
      <c r="A1981" t="s">
        <v>6901</v>
      </c>
      <c r="B1981" t="s">
        <v>6902</v>
      </c>
      <c r="D1981" t="s">
        <v>6903</v>
      </c>
      <c r="E1981" t="s">
        <v>6665</v>
      </c>
      <c r="F1981" t="s">
        <v>6904</v>
      </c>
      <c r="G1981">
        <v>10</v>
      </c>
      <c r="H1981" s="1">
        <v>4698311440</v>
      </c>
      <c r="I1981" t="s">
        <v>6667</v>
      </c>
      <c r="J1981" t="s">
        <v>6668</v>
      </c>
      <c r="K1981" t="str">
        <f>VLOOKUP(DataMiner[[#This Row],[CodeIATA]],Geopositionnement[],5,FALSE)</f>
        <v>33.987139</v>
      </c>
      <c r="L1981" t="str">
        <f>VLOOKUP(DataMiner[[#This Row],[CodeIATA]],Geopositionnement[],6,FALSE)</f>
        <v>74.77425</v>
      </c>
    </row>
    <row r="1982" spans="1:12" x14ac:dyDescent="0.25">
      <c r="A1982" t="s">
        <v>7042</v>
      </c>
      <c r="B1982" t="s">
        <v>7043</v>
      </c>
      <c r="D1982" t="s">
        <v>7044</v>
      </c>
      <c r="E1982" t="s">
        <v>7038</v>
      </c>
      <c r="F1982" t="s">
        <v>7045</v>
      </c>
      <c r="G1982">
        <v>10</v>
      </c>
      <c r="H1982" s="1">
        <v>4700906229</v>
      </c>
      <c r="I1982" t="s">
        <v>7040</v>
      </c>
      <c r="J1982" t="s">
        <v>7041</v>
      </c>
      <c r="K1982" t="str">
        <f>VLOOKUP(DataMiner[[#This Row],[CodeIATA]],Geopositionnement[],5,FALSE)</f>
        <v>33.262539</v>
      </c>
      <c r="L1982" t="str">
        <f>VLOOKUP(DataMiner[[#This Row],[CodeIATA]],Geopositionnement[],6,FALSE)</f>
        <v>44.234578</v>
      </c>
    </row>
    <row r="1983" spans="1:12" x14ac:dyDescent="0.25">
      <c r="A1983" t="s">
        <v>4844</v>
      </c>
      <c r="B1983" t="s">
        <v>4845</v>
      </c>
      <c r="C1983" t="s">
        <v>4314</v>
      </c>
      <c r="D1983" t="s">
        <v>4846</v>
      </c>
      <c r="E1983" t="s">
        <v>4303</v>
      </c>
      <c r="F1983" t="s">
        <v>4847</v>
      </c>
      <c r="G1983">
        <v>4</v>
      </c>
      <c r="H1983" s="1">
        <v>4703520499</v>
      </c>
      <c r="I1983" t="s">
        <v>4305</v>
      </c>
      <c r="J1983" t="s">
        <v>4306</v>
      </c>
      <c r="K1983" t="str">
        <f>VLOOKUP(DataMiner[[#This Row],[CodeIATA]],Geopositionnement[],5,FALSE)</f>
        <v>34.426211</v>
      </c>
      <c r="L1983" t="str">
        <f>VLOOKUP(DataMiner[[#This Row],[CodeIATA]],Geopositionnement[],6,FALSE)</f>
        <v>-119.840372</v>
      </c>
    </row>
    <row r="1984" spans="1:12" x14ac:dyDescent="0.25">
      <c r="A1984" t="s">
        <v>9992</v>
      </c>
      <c r="B1984" t="s">
        <v>9993</v>
      </c>
      <c r="D1984" t="s">
        <v>9994</v>
      </c>
      <c r="E1984" t="s">
        <v>9984</v>
      </c>
      <c r="F1984" t="s">
        <v>9995</v>
      </c>
      <c r="G1984">
        <v>9</v>
      </c>
      <c r="H1984" s="1">
        <v>4704369953</v>
      </c>
      <c r="I1984" t="s">
        <v>9986</v>
      </c>
      <c r="J1984" t="s">
        <v>9987</v>
      </c>
      <c r="K1984" t="str">
        <f>VLOOKUP(DataMiner[[#This Row],[CodeIATA]],Geopositionnement[],5,FALSE)</f>
        <v>19.7579</v>
      </c>
      <c r="L1984" t="str">
        <f>VLOOKUP(DataMiner[[#This Row],[CodeIATA]],Geopositionnement[],6,FALSE)</f>
        <v>-70.570033</v>
      </c>
    </row>
    <row r="1985" spans="1:12" x14ac:dyDescent="0.25">
      <c r="A1985" t="s">
        <v>4166</v>
      </c>
      <c r="B1985" t="s">
        <v>4167</v>
      </c>
      <c r="D1985" t="s">
        <v>4168</v>
      </c>
      <c r="E1985" t="s">
        <v>4094</v>
      </c>
      <c r="F1985" t="s">
        <v>4169</v>
      </c>
      <c r="G1985">
        <v>9</v>
      </c>
      <c r="H1985" s="1">
        <v>4707851330</v>
      </c>
      <c r="I1985" t="s">
        <v>4096</v>
      </c>
      <c r="J1985" t="s">
        <v>4097</v>
      </c>
      <c r="K1985" t="str">
        <f>VLOOKUP(DataMiner[[#This Row],[CodeIATA]],Geopositionnement[],5,FALSE)</f>
        <v>36.843936</v>
      </c>
      <c r="L1985" t="str">
        <f>VLOOKUP(DataMiner[[#This Row],[CodeIATA]],Geopositionnement[],6,FALSE)</f>
        <v>-2.370097</v>
      </c>
    </row>
    <row r="1986" spans="1:12" x14ac:dyDescent="0.25">
      <c r="A1986" t="s">
        <v>10688</v>
      </c>
      <c r="B1986" t="s">
        <v>10689</v>
      </c>
      <c r="D1986" t="s">
        <v>10690</v>
      </c>
      <c r="E1986" t="s">
        <v>10691</v>
      </c>
      <c r="F1986" t="s">
        <v>10692</v>
      </c>
      <c r="G1986">
        <v>10</v>
      </c>
      <c r="H1986" s="1">
        <v>4707863539</v>
      </c>
      <c r="I1986" t="s">
        <v>10693</v>
      </c>
      <c r="J1986" t="s">
        <v>10694</v>
      </c>
      <c r="K1986" t="str">
        <f>VLOOKUP(DataMiner[[#This Row],[CodeIATA]],Geopositionnement[],5,FALSE)</f>
        <v>37.986814</v>
      </c>
      <c r="L1986" t="str">
        <f>VLOOKUP(DataMiner[[#This Row],[CodeIATA]],Geopositionnement[],6,FALSE)</f>
        <v>58.360967</v>
      </c>
    </row>
    <row r="1987" spans="1:12" x14ac:dyDescent="0.25">
      <c r="A1987" t="s">
        <v>143</v>
      </c>
      <c r="B1987" t="s">
        <v>144</v>
      </c>
      <c r="D1987" t="s">
        <v>145</v>
      </c>
      <c r="E1987" t="s">
        <v>139</v>
      </c>
      <c r="F1987" t="s">
        <v>146</v>
      </c>
      <c r="G1987">
        <v>9</v>
      </c>
      <c r="H1987" s="1">
        <v>4715266666</v>
      </c>
      <c r="I1987" t="s">
        <v>141</v>
      </c>
      <c r="J1987" t="s">
        <v>142</v>
      </c>
      <c r="K1987" t="str">
        <f>VLOOKUP(DataMiner[[#This Row],[CodeIATA]],Geopositionnement[],5,FALSE)</f>
        <v>35.623858</v>
      </c>
      <c r="L1987" t="str">
        <f>VLOOKUP(DataMiner[[#This Row],[CodeIATA]],Geopositionnement[],6,FALSE)</f>
        <v>-0.621183</v>
      </c>
    </row>
    <row r="1988" spans="1:12" x14ac:dyDescent="0.25">
      <c r="A1988" t="s">
        <v>1956</v>
      </c>
      <c r="B1988" t="s">
        <v>1957</v>
      </c>
      <c r="C1988" t="s">
        <v>1913</v>
      </c>
      <c r="D1988" t="s">
        <v>1958</v>
      </c>
      <c r="E1988" t="s">
        <v>1903</v>
      </c>
      <c r="F1988" t="s">
        <v>1959</v>
      </c>
      <c r="G1988">
        <v>7</v>
      </c>
      <c r="H1988" s="1">
        <v>4715996972</v>
      </c>
      <c r="I1988" t="s">
        <v>1905</v>
      </c>
      <c r="J1988" t="s">
        <v>1906</v>
      </c>
      <c r="K1988" t="str">
        <f>VLOOKUP(DataMiner[[#This Row],[CodeIATA]],Geopositionnement[],5,FALSE)</f>
        <v>46.791111</v>
      </c>
      <c r="L1988" t="str">
        <f>VLOOKUP(DataMiner[[#This Row],[CodeIATA]],Geopositionnement[],6,FALSE)</f>
        <v>-71.393333</v>
      </c>
    </row>
    <row r="1989" spans="1:12" x14ac:dyDescent="0.25">
      <c r="A1989" t="s">
        <v>9935</v>
      </c>
      <c r="B1989" t="s">
        <v>9936</v>
      </c>
      <c r="D1989" t="s">
        <v>9937</v>
      </c>
      <c r="E1989" t="s">
        <v>9730</v>
      </c>
      <c r="F1989" t="s">
        <v>9938</v>
      </c>
      <c r="G1989">
        <v>10</v>
      </c>
      <c r="H1989" s="1">
        <v>4716951097</v>
      </c>
      <c r="I1989" t="s">
        <v>9732</v>
      </c>
      <c r="J1989" t="s">
        <v>9733</v>
      </c>
      <c r="K1989" t="str">
        <f>VLOOKUP(DataMiner[[#This Row],[CodeIATA]],Geopositionnement[],5,FALSE)</f>
        <v>54.557511</v>
      </c>
      <c r="L1989" t="str">
        <f>VLOOKUP(DataMiner[[#This Row],[CodeIATA]],Geopositionnement[],6,FALSE)</f>
        <v>55.874417</v>
      </c>
    </row>
    <row r="1990" spans="1:12" x14ac:dyDescent="0.25">
      <c r="A1990" t="s">
        <v>7495</v>
      </c>
      <c r="B1990" t="s">
        <v>7496</v>
      </c>
      <c r="D1990" t="s">
        <v>7497</v>
      </c>
      <c r="E1990" t="s">
        <v>7398</v>
      </c>
      <c r="F1990" t="s">
        <v>7498</v>
      </c>
      <c r="G1990">
        <v>6</v>
      </c>
      <c r="H1990" s="1">
        <v>4721108898</v>
      </c>
      <c r="I1990" t="s">
        <v>7400</v>
      </c>
      <c r="J1990" t="s">
        <v>7401</v>
      </c>
      <c r="K1990" t="str">
        <f>VLOOKUP(DataMiner[[#This Row],[CodeIATA]],Geopositionnement[],5,FALSE)</f>
        <v>43.880606</v>
      </c>
      <c r="L1990" t="str">
        <f>VLOOKUP(DataMiner[[#This Row],[CodeIATA]],Geopositionnement[],6,FALSE)</f>
        <v>144.164053</v>
      </c>
    </row>
    <row r="1991" spans="1:12" x14ac:dyDescent="0.25">
      <c r="A1991" t="s">
        <v>1960</v>
      </c>
      <c r="B1991" t="s">
        <v>1961</v>
      </c>
      <c r="C1991" t="s">
        <v>1953</v>
      </c>
      <c r="D1991" t="s">
        <v>1962</v>
      </c>
      <c r="E1991" t="s">
        <v>1903</v>
      </c>
      <c r="F1991" t="s">
        <v>1963</v>
      </c>
      <c r="G1991">
        <v>6</v>
      </c>
      <c r="H1991" s="1">
        <v>4721420039</v>
      </c>
      <c r="I1991" t="s">
        <v>1905</v>
      </c>
      <c r="J1991" t="s">
        <v>1906</v>
      </c>
      <c r="K1991" t="str">
        <f>VLOOKUP(DataMiner[[#This Row],[CodeIATA]],Geopositionnement[],5,FALSE)</f>
        <v>50.431944</v>
      </c>
      <c r="L1991" t="str">
        <f>VLOOKUP(DataMiner[[#This Row],[CodeIATA]],Geopositionnement[],6,FALSE)</f>
        <v>-104.665833</v>
      </c>
    </row>
    <row r="1992" spans="1:12" x14ac:dyDescent="0.25">
      <c r="A1992" t="s">
        <v>1951</v>
      </c>
      <c r="B1992" t="s">
        <v>1952</v>
      </c>
      <c r="C1992" t="s">
        <v>1953</v>
      </c>
      <c r="D1992" t="s">
        <v>1954</v>
      </c>
      <c r="E1992" t="s">
        <v>1903</v>
      </c>
      <c r="F1992" t="s">
        <v>1955</v>
      </c>
      <c r="G1992">
        <v>7</v>
      </c>
      <c r="H1992" s="1">
        <v>4734661285</v>
      </c>
      <c r="I1992" t="s">
        <v>1905</v>
      </c>
      <c r="J1992" t="s">
        <v>1906</v>
      </c>
      <c r="K1992" t="str">
        <f>VLOOKUP(DataMiner[[#This Row],[CodeIATA]],Geopositionnement[],5,FALSE)</f>
        <v>52.170834</v>
      </c>
      <c r="L1992" t="str">
        <f>VLOOKUP(DataMiner[[#This Row],[CodeIATA]],Geopositionnement[],6,FALSE)</f>
        <v>-106.699722</v>
      </c>
    </row>
    <row r="1993" spans="1:12" x14ac:dyDescent="0.25">
      <c r="A1993" t="s">
        <v>9779</v>
      </c>
      <c r="B1993" t="s">
        <v>9780</v>
      </c>
      <c r="D1993" t="s">
        <v>9781</v>
      </c>
      <c r="E1993" t="s">
        <v>9730</v>
      </c>
      <c r="F1993" t="s">
        <v>9782</v>
      </c>
      <c r="G1993">
        <v>9</v>
      </c>
      <c r="H1993" s="1">
        <v>4735420848</v>
      </c>
      <c r="I1993" t="s">
        <v>9732</v>
      </c>
      <c r="J1993" t="s">
        <v>9733</v>
      </c>
      <c r="K1993" t="str">
        <f>VLOOKUP(DataMiner[[#This Row],[CodeIATA]],Geopositionnement[],5,FALSE)</f>
        <v>53.5</v>
      </c>
      <c r="L1993" t="str">
        <f>VLOOKUP(DataMiner[[#This Row],[CodeIATA]],Geopositionnement[],6,FALSE)</f>
        <v>50.15</v>
      </c>
    </row>
    <row r="1994" spans="1:12" x14ac:dyDescent="0.25">
      <c r="A1994" t="s">
        <v>4804</v>
      </c>
      <c r="B1994" t="s">
        <v>4805</v>
      </c>
      <c r="C1994" t="s">
        <v>4309</v>
      </c>
      <c r="D1994" t="s">
        <v>4806</v>
      </c>
      <c r="E1994" t="s">
        <v>4303</v>
      </c>
      <c r="F1994" t="s">
        <v>4807</v>
      </c>
      <c r="G1994">
        <v>9</v>
      </c>
      <c r="H1994" s="1">
        <v>4736191676</v>
      </c>
      <c r="I1994" t="s">
        <v>4305</v>
      </c>
      <c r="J1994" t="s">
        <v>4306</v>
      </c>
      <c r="K1994" t="str">
        <f>VLOOKUP(DataMiner[[#This Row],[CodeIATA]],Geopositionnement[],5,FALSE)</f>
        <v>41.448528</v>
      </c>
      <c r="L1994" t="str">
        <f>VLOOKUP(DataMiner[[#This Row],[CodeIATA]],Geopositionnement[],6,FALSE)</f>
        <v>-90.507539</v>
      </c>
    </row>
    <row r="1995" spans="1:12" x14ac:dyDescent="0.25">
      <c r="A1995" t="s">
        <v>3158</v>
      </c>
      <c r="B1995" t="s">
        <v>3159</v>
      </c>
      <c r="D1995" t="s">
        <v>3160</v>
      </c>
      <c r="E1995" t="s">
        <v>2916</v>
      </c>
      <c r="F1995" t="s">
        <v>3161</v>
      </c>
      <c r="G1995">
        <v>7</v>
      </c>
      <c r="H1995" s="1">
        <v>4737339293</v>
      </c>
      <c r="I1995" t="s">
        <v>2918</v>
      </c>
      <c r="J1995" t="s">
        <v>2919</v>
      </c>
      <c r="K1995" t="str">
        <f>VLOOKUP(DataMiner[[#This Row],[CodeIATA]],Geopositionnement[],5,FALSE)</f>
        <v>29.1028</v>
      </c>
      <c r="L1995" t="str">
        <f>VLOOKUP(DataMiner[[#This Row],[CodeIATA]],Geopositionnement[],6,FALSE)</f>
        <v>110.443</v>
      </c>
    </row>
    <row r="1996" spans="1:12" x14ac:dyDescent="0.25">
      <c r="A1996" t="s">
        <v>868</v>
      </c>
      <c r="B1996" t="s">
        <v>869</v>
      </c>
      <c r="C1996" t="s">
        <v>812</v>
      </c>
      <c r="D1996" t="s">
        <v>870</v>
      </c>
      <c r="E1996" t="s">
        <v>801</v>
      </c>
      <c r="F1996" t="s">
        <v>871</v>
      </c>
      <c r="G1996">
        <v>4</v>
      </c>
      <c r="H1996" s="1">
        <v>4737595348</v>
      </c>
      <c r="I1996" t="s">
        <v>803</v>
      </c>
      <c r="J1996" t="s">
        <v>804</v>
      </c>
      <c r="K1996" t="str">
        <f>VLOOKUP(DataMiner[[#This Row],[CodeIATA]],Geopositionnement[],5,FALSE)</f>
        <v>-26.603333</v>
      </c>
      <c r="L1996" t="str">
        <f>VLOOKUP(DataMiner[[#This Row],[CodeIATA]],Geopositionnement[],6,FALSE)</f>
        <v>153.091111</v>
      </c>
    </row>
    <row r="1997" spans="1:12" x14ac:dyDescent="0.25">
      <c r="A1997" t="s">
        <v>2811</v>
      </c>
      <c r="B1997" t="s">
        <v>2812</v>
      </c>
      <c r="D1997" t="s">
        <v>2813</v>
      </c>
      <c r="E1997" t="s">
        <v>2814</v>
      </c>
      <c r="F1997" t="s">
        <v>2815</v>
      </c>
      <c r="G1997">
        <v>10</v>
      </c>
      <c r="H1997" s="1">
        <v>4740438450</v>
      </c>
      <c r="I1997" t="s">
        <v>2816</v>
      </c>
      <c r="J1997" t="s">
        <v>2817</v>
      </c>
      <c r="K1997" t="str">
        <f>VLOOKUP(DataMiner[[#This Row],[CodeIATA]],Geopositionnement[],5,FALSE)</f>
        <v>16.741389</v>
      </c>
      <c r="L1997" t="str">
        <f>VLOOKUP(DataMiner[[#This Row],[CodeIATA]],Geopositionnement[],6,FALSE)</f>
        <v>-22.949444</v>
      </c>
    </row>
    <row r="1998" spans="1:12" x14ac:dyDescent="0.25">
      <c r="A1998" t="s">
        <v>1195</v>
      </c>
      <c r="B1998" t="s">
        <v>1196</v>
      </c>
      <c r="D1998" t="s">
        <v>1197</v>
      </c>
      <c r="E1998" t="s">
        <v>1183</v>
      </c>
      <c r="F1998" t="s">
        <v>1198</v>
      </c>
      <c r="G1998">
        <v>4</v>
      </c>
      <c r="H1998" s="1">
        <v>4741221631</v>
      </c>
      <c r="I1998" t="s">
        <v>1185</v>
      </c>
      <c r="J1998" t="s">
        <v>1186</v>
      </c>
      <c r="K1998" t="str">
        <f>VLOOKUP(DataMiner[[#This Row],[CodeIATA]],Geopositionnement[],5,FALSE)</f>
        <v>47.260219</v>
      </c>
      <c r="L1998" t="str">
        <f>VLOOKUP(DataMiner[[#This Row],[CodeIATA]],Geopositionnement[],6,FALSE)</f>
        <v>11.343964</v>
      </c>
    </row>
    <row r="1999" spans="1:12" x14ac:dyDescent="0.25">
      <c r="A1999" t="s">
        <v>3815</v>
      </c>
      <c r="B1999" t="s">
        <v>3816</v>
      </c>
      <c r="D1999" t="s">
        <v>3817</v>
      </c>
      <c r="E1999" t="s">
        <v>3799</v>
      </c>
      <c r="F1999" t="s">
        <v>3818</v>
      </c>
      <c r="G1999">
        <v>7</v>
      </c>
      <c r="H1999" s="1">
        <v>4741663138</v>
      </c>
      <c r="I1999" t="s">
        <v>3801</v>
      </c>
      <c r="J1999" t="s">
        <v>3802</v>
      </c>
      <c r="K1999" t="str">
        <f>VLOOKUP(DataMiner[[#This Row],[CodeIATA]],Geopositionnement[],5,FALSE)</f>
        <v>43.538944</v>
      </c>
      <c r="L1999" t="str">
        <f>VLOOKUP(DataMiner[[#This Row],[CodeIATA]],Geopositionnement[],6,FALSE)</f>
        <v>16.297964</v>
      </c>
    </row>
    <row r="2000" spans="1:12" x14ac:dyDescent="0.25">
      <c r="A2000" t="s">
        <v>6793</v>
      </c>
      <c r="B2000" t="s">
        <v>6794</v>
      </c>
      <c r="D2000" t="s">
        <v>6795</v>
      </c>
      <c r="E2000" t="s">
        <v>6665</v>
      </c>
      <c r="F2000" t="s">
        <v>6796</v>
      </c>
      <c r="G2000">
        <v>5</v>
      </c>
      <c r="H2000" s="1">
        <v>4742487596</v>
      </c>
      <c r="I2000" t="s">
        <v>6667</v>
      </c>
      <c r="J2000" t="s">
        <v>6668</v>
      </c>
      <c r="K2000" t="str">
        <f>VLOOKUP(DataMiner[[#This Row],[CodeIATA]],Geopositionnement[],5,FALSE)</f>
        <v>20.244364</v>
      </c>
      <c r="L2000" t="str">
        <f>VLOOKUP(DataMiner[[#This Row],[CodeIATA]],Geopositionnement[],6,FALSE)</f>
        <v>85.817781</v>
      </c>
    </row>
    <row r="2001" spans="1:12" x14ac:dyDescent="0.25">
      <c r="A2001" t="s">
        <v>3734</v>
      </c>
      <c r="B2001" t="s">
        <v>3735</v>
      </c>
      <c r="D2001" t="s">
        <v>3736</v>
      </c>
      <c r="E2001" t="s">
        <v>3707</v>
      </c>
      <c r="F2001" t="s">
        <v>3737</v>
      </c>
      <c r="G2001">
        <v>4</v>
      </c>
      <c r="H2001" s="1">
        <v>4743586843</v>
      </c>
      <c r="I2001" t="s">
        <v>3709</v>
      </c>
      <c r="J2001" t="s">
        <v>3710</v>
      </c>
      <c r="K2001" t="str">
        <f>VLOOKUP(DataMiner[[#This Row],[CodeIATA]],Geopositionnement[],5,FALSE)</f>
        <v>35.593494</v>
      </c>
      <c r="L2001" t="str">
        <f>VLOOKUP(DataMiner[[#This Row],[CodeIATA]],Geopositionnement[],6,FALSE)</f>
        <v>129.351722</v>
      </c>
    </row>
    <row r="2002" spans="1:12" x14ac:dyDescent="0.25">
      <c r="A2002" t="s">
        <v>9783</v>
      </c>
      <c r="B2002" t="s">
        <v>9784</v>
      </c>
      <c r="D2002" t="s">
        <v>9785</v>
      </c>
      <c r="E2002" t="s">
        <v>9730</v>
      </c>
      <c r="F2002" t="s">
        <v>9786</v>
      </c>
      <c r="G2002">
        <v>6</v>
      </c>
      <c r="H2002" s="1">
        <v>4744848443</v>
      </c>
      <c r="I2002" t="s">
        <v>9732</v>
      </c>
      <c r="J2002" t="s">
        <v>9733</v>
      </c>
      <c r="K2002" t="str">
        <f>VLOOKUP(DataMiner[[#This Row],[CodeIATA]],Geopositionnement[],5,FALSE)</f>
        <v>54.89005</v>
      </c>
      <c r="L2002" t="str">
        <f>VLOOKUP(DataMiner[[#This Row],[CodeIATA]],Geopositionnement[],6,FALSE)</f>
        <v>20.592633</v>
      </c>
    </row>
    <row r="2003" spans="1:12" x14ac:dyDescent="0.25">
      <c r="A2003" t="s">
        <v>1574</v>
      </c>
      <c r="B2003" t="s">
        <v>1575</v>
      </c>
      <c r="C2003" t="s">
        <v>1576</v>
      </c>
      <c r="D2003" t="s">
        <v>1577</v>
      </c>
      <c r="E2003" t="s">
        <v>1474</v>
      </c>
      <c r="F2003" t="s">
        <v>1578</v>
      </c>
      <c r="G2003">
        <v>7</v>
      </c>
      <c r="H2003" s="1">
        <v>4749863138</v>
      </c>
      <c r="I2003" t="s">
        <v>1476</v>
      </c>
      <c r="J2003" t="s">
        <v>1477</v>
      </c>
      <c r="K2003" t="str">
        <f>VLOOKUP(DataMiner[[#This Row],[CodeIATA]],Geopositionnement[],5,FALSE)</f>
        <v>-20.468667</v>
      </c>
      <c r="L2003" t="str">
        <f>VLOOKUP(DataMiner[[#This Row],[CodeIATA]],Geopositionnement[],6,FALSE)</f>
        <v>-54.6725</v>
      </c>
    </row>
    <row r="2004" spans="1:12" x14ac:dyDescent="0.25">
      <c r="A2004" t="s">
        <v>1579</v>
      </c>
      <c r="B2004" t="s">
        <v>1580</v>
      </c>
      <c r="C2004" t="s">
        <v>1513</v>
      </c>
      <c r="D2004" t="s">
        <v>1581</v>
      </c>
      <c r="E2004" t="s">
        <v>1474</v>
      </c>
      <c r="F2004" t="s">
        <v>1582</v>
      </c>
      <c r="G2004">
        <v>5</v>
      </c>
      <c r="H2004" s="1">
        <v>4750669230</v>
      </c>
      <c r="I2004" t="s">
        <v>1476</v>
      </c>
      <c r="J2004" t="s">
        <v>1477</v>
      </c>
      <c r="K2004" t="str">
        <f>VLOOKUP(DataMiner[[#This Row],[CodeIATA]],Geopositionnement[],5,FALSE)</f>
        <v>-25.59615</v>
      </c>
      <c r="L2004" t="str">
        <f>VLOOKUP(DataMiner[[#This Row],[CodeIATA]],Geopositionnement[],6,FALSE)</f>
        <v>-54.487206</v>
      </c>
    </row>
    <row r="2005" spans="1:12" x14ac:dyDescent="0.25">
      <c r="A2005" t="s">
        <v>7629</v>
      </c>
      <c r="B2005" t="s">
        <v>7630</v>
      </c>
      <c r="D2005" t="s">
        <v>7631</v>
      </c>
      <c r="E2005" t="s">
        <v>7609</v>
      </c>
      <c r="F2005" t="s">
        <v>7632</v>
      </c>
      <c r="G2005">
        <v>10</v>
      </c>
      <c r="H2005" s="1">
        <v>4751664377</v>
      </c>
      <c r="I2005" t="s">
        <v>7611</v>
      </c>
      <c r="J2005" t="s">
        <v>7612</v>
      </c>
      <c r="K2005" t="str">
        <f>VLOOKUP(DataMiner[[#This Row],[CodeIATA]],Geopositionnement[],5,FALSE)</f>
        <v>51.022222</v>
      </c>
      <c r="L2005" t="str">
        <f>VLOOKUP(DataMiner[[#This Row],[CodeIATA]],Geopositionnement[],6,FALSE)</f>
        <v>71.466944</v>
      </c>
    </row>
    <row r="2006" spans="1:12" x14ac:dyDescent="0.25">
      <c r="A2006" t="s">
        <v>7093</v>
      </c>
      <c r="B2006" t="s">
        <v>7094</v>
      </c>
      <c r="D2006" t="s">
        <v>7095</v>
      </c>
      <c r="E2006" t="s">
        <v>7049</v>
      </c>
      <c r="F2006" t="s">
        <v>7096</v>
      </c>
      <c r="G2006">
        <v>10</v>
      </c>
      <c r="H2006" s="1">
        <v>4753384438</v>
      </c>
      <c r="I2006" t="s">
        <v>7051</v>
      </c>
      <c r="J2006" t="s">
        <v>7052</v>
      </c>
      <c r="K2006" t="str">
        <f>VLOOKUP(DataMiner[[#This Row],[CodeIATA]],Geopositionnement[],5,FALSE)</f>
        <v>38.133889</v>
      </c>
      <c r="L2006" t="str">
        <f>VLOOKUP(DataMiner[[#This Row],[CodeIATA]],Geopositionnement[],6,FALSE)</f>
        <v>46.235</v>
      </c>
    </row>
    <row r="2007" spans="1:12" x14ac:dyDescent="0.25">
      <c r="A2007" t="s">
        <v>9019</v>
      </c>
      <c r="B2007" t="s">
        <v>9020</v>
      </c>
      <c r="D2007" t="s">
        <v>9021</v>
      </c>
      <c r="E2007" t="s">
        <v>8991</v>
      </c>
      <c r="F2007" t="s">
        <v>9022</v>
      </c>
      <c r="G2007">
        <v>5</v>
      </c>
      <c r="H2007" s="1">
        <v>4756271428</v>
      </c>
      <c r="I2007" t="s">
        <v>8993</v>
      </c>
      <c r="J2007" t="s">
        <v>8994</v>
      </c>
      <c r="K2007" t="str">
        <f>VLOOKUP(DataMiner[[#This Row],[CodeIATA]],Geopositionnement[],5,FALSE)</f>
        <v>11.227628</v>
      </c>
      <c r="L2007" t="str">
        <f>VLOOKUP(DataMiner[[#This Row],[CodeIATA]],Geopositionnement[],6,FALSE)</f>
        <v>125.027758</v>
      </c>
    </row>
    <row r="2008" spans="1:12" x14ac:dyDescent="0.25">
      <c r="A2008" t="s">
        <v>3979</v>
      </c>
      <c r="B2008" t="s">
        <v>3980</v>
      </c>
      <c r="D2008" t="s">
        <v>3981</v>
      </c>
      <c r="E2008" t="s">
        <v>3967</v>
      </c>
      <c r="F2008" t="s">
        <v>3982</v>
      </c>
      <c r="G2008">
        <v>5</v>
      </c>
      <c r="H2008" s="1">
        <v>4757709944</v>
      </c>
      <c r="I2008" t="s">
        <v>3969</v>
      </c>
      <c r="J2008" t="s">
        <v>3970</v>
      </c>
      <c r="K2008" t="str">
        <f>VLOOKUP(DataMiner[[#This Row],[CodeIATA]],Geopositionnement[],5,FALSE)</f>
        <v>31.183903</v>
      </c>
      <c r="L2008" t="str">
        <f>VLOOKUP(DataMiner[[#This Row],[CodeIATA]],Geopositionnement[],6,FALSE)</f>
        <v>29.948889</v>
      </c>
    </row>
    <row r="2009" spans="1:12" x14ac:dyDescent="0.25">
      <c r="A2009" t="s">
        <v>4218</v>
      </c>
      <c r="B2009" t="s">
        <v>4219</v>
      </c>
      <c r="D2009" t="s">
        <v>4220</v>
      </c>
      <c r="E2009" t="s">
        <v>4094</v>
      </c>
      <c r="F2009" t="s">
        <v>4221</v>
      </c>
      <c r="G2009">
        <v>5</v>
      </c>
      <c r="H2009" s="1">
        <v>4763107027</v>
      </c>
      <c r="I2009" t="s">
        <v>4096</v>
      </c>
      <c r="J2009" t="s">
        <v>4097</v>
      </c>
      <c r="K2009" t="str">
        <f>VLOOKUP(DataMiner[[#This Row],[CodeIATA]],Geopositionnement[],5,FALSE)</f>
        <v>28.626478</v>
      </c>
      <c r="L2009" t="str">
        <f>VLOOKUP(DataMiner[[#This Row],[CodeIATA]],Geopositionnement[],6,FALSE)</f>
        <v>-17.755611</v>
      </c>
    </row>
    <row r="2010" spans="1:12" x14ac:dyDescent="0.25">
      <c r="A2010" t="s">
        <v>9959</v>
      </c>
      <c r="B2010" t="s">
        <v>9960</v>
      </c>
      <c r="D2010" t="s">
        <v>9961</v>
      </c>
      <c r="E2010" t="s">
        <v>9730</v>
      </c>
      <c r="F2010" t="s">
        <v>9962</v>
      </c>
      <c r="G2010">
        <v>10</v>
      </c>
      <c r="H2010" s="1">
        <v>4764446556</v>
      </c>
      <c r="I2010" t="s">
        <v>9732</v>
      </c>
      <c r="J2010" t="s">
        <v>9733</v>
      </c>
      <c r="K2010" t="str">
        <f>VLOOKUP(DataMiner[[#This Row],[CodeIATA]],Geopositionnement[],5,FALSE)</f>
        <v>43.398953</v>
      </c>
      <c r="L2010" t="str">
        <f>VLOOKUP(DataMiner[[#This Row],[CodeIATA]],Geopositionnement[],6,FALSE)</f>
        <v>132.148017</v>
      </c>
    </row>
    <row r="2011" spans="1:12" x14ac:dyDescent="0.25">
      <c r="A2011" t="s">
        <v>4800</v>
      </c>
      <c r="B2011" t="s">
        <v>4801</v>
      </c>
      <c r="C2011" t="s">
        <v>4701</v>
      </c>
      <c r="D2011" t="s">
        <v>4802</v>
      </c>
      <c r="E2011" t="s">
        <v>4303</v>
      </c>
      <c r="F2011" t="s">
        <v>4803</v>
      </c>
      <c r="G2011">
        <v>7</v>
      </c>
      <c r="H2011" s="1">
        <v>4769150724</v>
      </c>
      <c r="I2011" t="s">
        <v>4305</v>
      </c>
      <c r="J2011" t="s">
        <v>4306</v>
      </c>
      <c r="K2011" t="str">
        <f>VLOOKUP(DataMiner[[#This Row],[CodeIATA]],Geopositionnement[],5,FALSE)</f>
        <v>41.884694</v>
      </c>
      <c r="L2011" t="str">
        <f>VLOOKUP(DataMiner[[#This Row],[CodeIATA]],Geopositionnement[],6,FALSE)</f>
        <v>-91.710806</v>
      </c>
    </row>
    <row r="2012" spans="1:12" x14ac:dyDescent="0.25">
      <c r="A2012" t="s">
        <v>4808</v>
      </c>
      <c r="B2012" t="s">
        <v>4809</v>
      </c>
      <c r="C2012" t="s">
        <v>4444</v>
      </c>
      <c r="D2012" t="s">
        <v>4810</v>
      </c>
      <c r="E2012" t="s">
        <v>4303</v>
      </c>
      <c r="F2012" t="s">
        <v>4811</v>
      </c>
      <c r="G2012">
        <v>5</v>
      </c>
      <c r="H2012" s="1">
        <v>4772156775</v>
      </c>
      <c r="I2012" t="s">
        <v>4305</v>
      </c>
      <c r="J2012" t="s">
        <v>4306</v>
      </c>
      <c r="K2012" t="str">
        <f>VLOOKUP(DataMiner[[#This Row],[CodeIATA]],Geopositionnement[],5,FALSE)</f>
        <v>38.0365</v>
      </c>
      <c r="L2012" t="str">
        <f>VLOOKUP(DataMiner[[#This Row],[CodeIATA]],Geopositionnement[],6,FALSE)</f>
        <v>-84.605889</v>
      </c>
    </row>
    <row r="2013" spans="1:12" x14ac:dyDescent="0.25">
      <c r="A2013" t="s">
        <v>8177</v>
      </c>
      <c r="B2013" t="s">
        <v>8178</v>
      </c>
      <c r="D2013" t="s">
        <v>8179</v>
      </c>
      <c r="E2013" t="s">
        <v>8133</v>
      </c>
      <c r="F2013" t="s">
        <v>8180</v>
      </c>
      <c r="G2013">
        <v>9</v>
      </c>
      <c r="H2013" s="1">
        <v>4772886814</v>
      </c>
      <c r="I2013" t="s">
        <v>8135</v>
      </c>
      <c r="J2013" t="s">
        <v>8136</v>
      </c>
      <c r="K2013" t="str">
        <f>VLOOKUP(DataMiner[[#This Row],[CodeIATA]],Geopositionnement[],5,FALSE)</f>
        <v>20.936981</v>
      </c>
      <c r="L2013" t="str">
        <f>VLOOKUP(DataMiner[[#This Row],[CodeIATA]],Geopositionnement[],6,FALSE)</f>
        <v>-89.657672</v>
      </c>
    </row>
    <row r="2014" spans="1:12" x14ac:dyDescent="0.25">
      <c r="A2014" t="s">
        <v>9599</v>
      </c>
      <c r="B2014" t="s">
        <v>9600</v>
      </c>
      <c r="D2014" t="s">
        <v>9601</v>
      </c>
      <c r="E2014" t="s">
        <v>9530</v>
      </c>
      <c r="F2014" t="s">
        <v>9602</v>
      </c>
      <c r="G2014">
        <v>6</v>
      </c>
      <c r="H2014" s="1">
        <v>4774710631</v>
      </c>
      <c r="I2014" t="s">
        <v>9532</v>
      </c>
      <c r="J2014" t="s">
        <v>9533</v>
      </c>
      <c r="K2014" t="str">
        <f>VLOOKUP(DataMiner[[#This Row],[CodeIATA]],Geopositionnement[],5,FALSE)</f>
        <v>50.78</v>
      </c>
      <c r="L2014" t="str">
        <f>VLOOKUP(DataMiner[[#This Row],[CodeIATA]],Geopositionnement[],6,FALSE)</f>
        <v>-1.8425</v>
      </c>
    </row>
    <row r="2015" spans="1:12" x14ac:dyDescent="0.25">
      <c r="A2015" t="s">
        <v>6996</v>
      </c>
      <c r="B2015" t="s">
        <v>6997</v>
      </c>
      <c r="D2015" t="s">
        <v>6998</v>
      </c>
      <c r="E2015" t="s">
        <v>6944</v>
      </c>
      <c r="F2015" t="s">
        <v>6999</v>
      </c>
      <c r="G2015">
        <v>4</v>
      </c>
      <c r="H2015" s="1">
        <v>4776872352</v>
      </c>
      <c r="I2015" t="s">
        <v>6946</v>
      </c>
      <c r="J2015" t="s">
        <v>6947</v>
      </c>
      <c r="K2015" t="str">
        <f>VLOOKUP(DataMiner[[#This Row],[CodeIATA]],Geopositionnement[],5,FALSE)</f>
        <v>-7.926556</v>
      </c>
      <c r="L2015" t="str">
        <f>VLOOKUP(DataMiner[[#This Row],[CodeIATA]],Geopositionnement[],6,FALSE)</f>
        <v>112.714514</v>
      </c>
    </row>
    <row r="2016" spans="1:12" x14ac:dyDescent="0.25">
      <c r="A2016" t="s">
        <v>351</v>
      </c>
      <c r="B2016" t="s">
        <v>352</v>
      </c>
      <c r="D2016" t="s">
        <v>353</v>
      </c>
      <c r="E2016" t="s">
        <v>270</v>
      </c>
      <c r="F2016" t="s">
        <v>354</v>
      </c>
      <c r="G2016">
        <v>10</v>
      </c>
      <c r="H2016" s="1">
        <v>4782101053</v>
      </c>
      <c r="I2016" t="s">
        <v>272</v>
      </c>
      <c r="J2016" t="s">
        <v>273</v>
      </c>
      <c r="K2016" t="str">
        <f>VLOOKUP(DataMiner[[#This Row],[CodeIATA]],Geopositionnement[],5,FALSE)</f>
        <v>48.7793</v>
      </c>
      <c r="L2016" t="str">
        <f>VLOOKUP(DataMiner[[#This Row],[CodeIATA]],Geopositionnement[],6,FALSE)</f>
        <v>8.08048</v>
      </c>
    </row>
    <row r="2017" spans="1:12" x14ac:dyDescent="0.25">
      <c r="A2017" t="s">
        <v>10918</v>
      </c>
      <c r="B2017" t="s">
        <v>10919</v>
      </c>
      <c r="D2017" t="s">
        <v>10920</v>
      </c>
      <c r="E2017" t="s">
        <v>10914</v>
      </c>
      <c r="F2017" t="s">
        <v>10921</v>
      </c>
      <c r="G2017">
        <v>9</v>
      </c>
      <c r="H2017" s="1">
        <v>4783058085</v>
      </c>
      <c r="I2017" t="s">
        <v>10916</v>
      </c>
      <c r="J2017" t="s">
        <v>10917</v>
      </c>
      <c r="K2017" t="str">
        <f>VLOOKUP(DataMiner[[#This Row],[CodeIATA]],Geopositionnement[],5,FALSE)</f>
        <v>-34.838417</v>
      </c>
      <c r="L2017" t="str">
        <f>VLOOKUP(DataMiner[[#This Row],[CodeIATA]],Geopositionnement[],6,FALSE)</f>
        <v>-56.030806</v>
      </c>
    </row>
    <row r="2018" spans="1:12" x14ac:dyDescent="0.25">
      <c r="A2018" t="s">
        <v>3162</v>
      </c>
      <c r="B2018" t="s">
        <v>3163</v>
      </c>
      <c r="D2018" t="s">
        <v>3164</v>
      </c>
      <c r="E2018" t="s">
        <v>2916</v>
      </c>
      <c r="F2018" t="s">
        <v>3165</v>
      </c>
      <c r="G2018">
        <v>6</v>
      </c>
      <c r="H2018" s="1">
        <v>4785061285</v>
      </c>
      <c r="I2018" t="s">
        <v>2918</v>
      </c>
      <c r="J2018" t="s">
        <v>2919</v>
      </c>
      <c r="K2018" t="str">
        <f>VLOOKUP(DataMiner[[#This Row],[CodeIATA]],Geopositionnement[],5,FALSE)</f>
        <v>23.4</v>
      </c>
      <c r="L2018" t="str">
        <f>VLOOKUP(DataMiner[[#This Row],[CodeIATA]],Geopositionnement[],6,FALSE)</f>
        <v>116.683</v>
      </c>
    </row>
    <row r="2019" spans="1:12" x14ac:dyDescent="0.25">
      <c r="A2019" t="s">
        <v>6123</v>
      </c>
      <c r="B2019" t="s">
        <v>6124</v>
      </c>
      <c r="D2019" t="s">
        <v>6125</v>
      </c>
      <c r="E2019" t="s">
        <v>6068</v>
      </c>
      <c r="F2019" t="s">
        <v>6126</v>
      </c>
      <c r="G2019">
        <v>9</v>
      </c>
      <c r="H2019" s="1">
        <v>4789734111</v>
      </c>
      <c r="I2019" t="s">
        <v>6070</v>
      </c>
      <c r="J2019" t="s">
        <v>6071</v>
      </c>
      <c r="K2019" t="str">
        <f>VLOOKUP(DataMiner[[#This Row],[CodeIATA]],Geopositionnement[],5,FALSE)</f>
        <v>48.447911</v>
      </c>
      <c r="L2019" t="str">
        <f>VLOOKUP(DataMiner[[#This Row],[CodeIATA]],Geopositionnement[],6,FALSE)</f>
        <v>-4.418539</v>
      </c>
    </row>
    <row r="2020" spans="1:12" x14ac:dyDescent="0.25">
      <c r="A2020" t="s">
        <v>3726</v>
      </c>
      <c r="B2020" t="s">
        <v>3727</v>
      </c>
      <c r="D2020" t="s">
        <v>3728</v>
      </c>
      <c r="E2020" t="s">
        <v>3707</v>
      </c>
      <c r="F2020" t="s">
        <v>3729</v>
      </c>
      <c r="G2020">
        <v>8</v>
      </c>
      <c r="H2020" s="1">
        <v>4790087052</v>
      </c>
      <c r="I2020" t="s">
        <v>3709</v>
      </c>
      <c r="J2020" t="s">
        <v>3710</v>
      </c>
      <c r="K2020" t="str">
        <f>VLOOKUP(DataMiner[[#This Row],[CodeIATA]],Geopositionnement[],5,FALSE)</f>
        <v>35.894108</v>
      </c>
      <c r="L2020" t="str">
        <f>VLOOKUP(DataMiner[[#This Row],[CodeIATA]],Geopositionnement[],6,FALSE)</f>
        <v>128.658856</v>
      </c>
    </row>
    <row r="2021" spans="1:12" x14ac:dyDescent="0.25">
      <c r="A2021" t="s">
        <v>3908</v>
      </c>
      <c r="B2021" t="s">
        <v>3909</v>
      </c>
      <c r="D2021" t="s">
        <v>3910</v>
      </c>
      <c r="E2021" t="s">
        <v>3904</v>
      </c>
      <c r="F2021" t="s">
        <v>3911</v>
      </c>
      <c r="G2021">
        <v>8</v>
      </c>
      <c r="H2021" s="1">
        <v>4795331859</v>
      </c>
      <c r="I2021" t="s">
        <v>3906</v>
      </c>
      <c r="J2021" t="s">
        <v>3907</v>
      </c>
      <c r="K2021" t="str">
        <f>VLOOKUP(DataMiner[[#This Row],[CodeIATA]],Geopositionnement[],5,FALSE)</f>
        <v>5.261386</v>
      </c>
      <c r="L2021" t="str">
        <f>VLOOKUP(DataMiner[[#This Row],[CodeIATA]],Geopositionnement[],6,FALSE)</f>
        <v>-3.926294</v>
      </c>
    </row>
    <row r="2022" spans="1:12" x14ac:dyDescent="0.25">
      <c r="A2022" t="s">
        <v>7891</v>
      </c>
      <c r="B2022" t="s">
        <v>7892</v>
      </c>
      <c r="D2022" t="s">
        <v>7893</v>
      </c>
      <c r="E2022" t="s">
        <v>7883</v>
      </c>
      <c r="F2022" t="s">
        <v>7894</v>
      </c>
      <c r="G2022">
        <v>10</v>
      </c>
      <c r="H2022" s="1">
        <v>4795525403</v>
      </c>
      <c r="I2022" t="s">
        <v>7885</v>
      </c>
      <c r="J2022" t="s">
        <v>7886</v>
      </c>
      <c r="K2022" t="str">
        <f>VLOOKUP(DataMiner[[#This Row],[CodeIATA]],Geopositionnement[],5,FALSE)</f>
        <v>1.641308</v>
      </c>
      <c r="L2022" t="str">
        <f>VLOOKUP(DataMiner[[#This Row],[CodeIATA]],Geopositionnement[],6,FALSE)</f>
        <v>103.669619</v>
      </c>
    </row>
    <row r="2023" spans="1:12" x14ac:dyDescent="0.25">
      <c r="A2023" t="s">
        <v>3154</v>
      </c>
      <c r="B2023" t="s">
        <v>3155</v>
      </c>
      <c r="D2023" t="s">
        <v>3156</v>
      </c>
      <c r="E2023" t="s">
        <v>2916</v>
      </c>
      <c r="F2023" t="s">
        <v>3157</v>
      </c>
      <c r="G2023">
        <v>10</v>
      </c>
      <c r="H2023" s="1">
        <v>4799052452</v>
      </c>
      <c r="I2023" t="s">
        <v>2918</v>
      </c>
      <c r="J2023" t="s">
        <v>2919</v>
      </c>
      <c r="K2023" t="str">
        <f>VLOOKUP(DataMiner[[#This Row],[CodeIATA]],Geopositionnement[],5,FALSE)</f>
        <v>38.280686</v>
      </c>
      <c r="L2023" t="str">
        <f>VLOOKUP(DataMiner[[#This Row],[CodeIATA]],Geopositionnement[],6,FALSE)</f>
        <v>114.6973</v>
      </c>
    </row>
    <row r="2024" spans="1:12" x14ac:dyDescent="0.25">
      <c r="A2024" t="s">
        <v>7189</v>
      </c>
      <c r="B2024" t="s">
        <v>7190</v>
      </c>
      <c r="D2024" t="s">
        <v>7191</v>
      </c>
      <c r="E2024" t="s">
        <v>7185</v>
      </c>
      <c r="F2024" t="s">
        <v>7192</v>
      </c>
      <c r="G2024">
        <v>4</v>
      </c>
      <c r="H2024" s="1">
        <v>4802648087</v>
      </c>
      <c r="I2024" t="s">
        <v>7187</v>
      </c>
      <c r="J2024" t="s">
        <v>7188</v>
      </c>
      <c r="K2024" t="str">
        <f>VLOOKUP(DataMiner[[#This Row],[CodeIATA]],Geopositionnement[],5,FALSE)</f>
        <v>29.561281</v>
      </c>
      <c r="L2024" t="str">
        <f>VLOOKUP(DataMiner[[#This Row],[CodeIATA]],Geopositionnement[],6,FALSE)</f>
        <v>34.960081</v>
      </c>
    </row>
    <row r="2025" spans="1:12" x14ac:dyDescent="0.25">
      <c r="A2025" t="s">
        <v>9202</v>
      </c>
      <c r="B2025" t="s">
        <v>9203</v>
      </c>
      <c r="D2025" t="s">
        <v>9203</v>
      </c>
      <c r="E2025" t="s">
        <v>9162</v>
      </c>
      <c r="F2025" t="s">
        <v>9204</v>
      </c>
      <c r="G2025">
        <v>7</v>
      </c>
      <c r="H2025" s="1">
        <v>4804494666</v>
      </c>
      <c r="I2025" t="s">
        <v>9164</v>
      </c>
      <c r="J2025" t="s">
        <v>9165</v>
      </c>
      <c r="K2025" t="str">
        <f>VLOOKUP(DataMiner[[#This Row],[CodeIATA]],Geopositionnement[],5,FALSE)</f>
        <v>52.421031</v>
      </c>
      <c r="L2025" t="str">
        <f>VLOOKUP(DataMiner[[#This Row],[CodeIATA]],Geopositionnement[],6,FALSE)</f>
        <v>16.826325</v>
      </c>
    </row>
    <row r="2026" spans="1:12" x14ac:dyDescent="0.25">
      <c r="A2026" t="s">
        <v>864</v>
      </c>
      <c r="B2026" t="s">
        <v>865</v>
      </c>
      <c r="C2026" t="s">
        <v>812</v>
      </c>
      <c r="D2026" t="s">
        <v>866</v>
      </c>
      <c r="E2026" t="s">
        <v>801</v>
      </c>
      <c r="F2026" t="s">
        <v>867</v>
      </c>
      <c r="G2026">
        <v>4</v>
      </c>
      <c r="H2026" s="1">
        <v>4805877937</v>
      </c>
      <c r="I2026" t="s">
        <v>803</v>
      </c>
      <c r="J2026" t="s">
        <v>804</v>
      </c>
      <c r="K2026" t="str">
        <f>VLOOKUP(DataMiner[[#This Row],[CodeIATA]],Geopositionnement[],5,FALSE)</f>
        <v>-21.171667</v>
      </c>
      <c r="L2026" t="str">
        <f>VLOOKUP(DataMiner[[#This Row],[CodeIATA]],Geopositionnement[],6,FALSE)</f>
        <v>149.179722</v>
      </c>
    </row>
    <row r="2027" spans="1:12" x14ac:dyDescent="0.25">
      <c r="A2027" t="s">
        <v>4796</v>
      </c>
      <c r="B2027" t="s">
        <v>4797</v>
      </c>
      <c r="C2027" t="s">
        <v>4380</v>
      </c>
      <c r="D2027" t="s">
        <v>4798</v>
      </c>
      <c r="E2027" t="s">
        <v>4303</v>
      </c>
      <c r="F2027" t="s">
        <v>4799</v>
      </c>
      <c r="G2027">
        <v>6</v>
      </c>
      <c r="H2027" s="1">
        <v>4806300432</v>
      </c>
      <c r="I2027" t="s">
        <v>4305</v>
      </c>
      <c r="J2027" t="s">
        <v>4306</v>
      </c>
      <c r="K2027" t="str">
        <f>VLOOKUP(DataMiner[[#This Row],[CodeIATA]],Geopositionnement[],5,FALSE)</f>
        <v>42.965424</v>
      </c>
      <c r="L2027" t="str">
        <f>VLOOKUP(DataMiner[[#This Row],[CodeIATA]],Geopositionnement[],6,FALSE)</f>
        <v>-83.743629</v>
      </c>
    </row>
    <row r="2028" spans="1:12" x14ac:dyDescent="0.25">
      <c r="A2028" t="s">
        <v>9011</v>
      </c>
      <c r="B2028" t="s">
        <v>9012</v>
      </c>
      <c r="D2028" t="s">
        <v>9013</v>
      </c>
      <c r="E2028" t="s">
        <v>8991</v>
      </c>
      <c r="F2028" t="s">
        <v>9014</v>
      </c>
      <c r="G2028">
        <v>6</v>
      </c>
      <c r="H2028" s="1">
        <v>4808291980</v>
      </c>
      <c r="I2028" t="s">
        <v>8993</v>
      </c>
      <c r="J2028" t="s">
        <v>8994</v>
      </c>
      <c r="K2028" t="str">
        <f>VLOOKUP(DataMiner[[#This Row],[CodeIATA]],Geopositionnement[],5,FALSE)</f>
        <v>8.415619</v>
      </c>
      <c r="L2028" t="str">
        <f>VLOOKUP(DataMiner[[#This Row],[CodeIATA]],Geopositionnement[],6,FALSE)</f>
        <v>124.611219</v>
      </c>
    </row>
    <row r="2029" spans="1:12" x14ac:dyDescent="0.25">
      <c r="A2029" t="s">
        <v>9571</v>
      </c>
      <c r="B2029" t="s">
        <v>9572</v>
      </c>
      <c r="D2029" t="s">
        <v>9573</v>
      </c>
      <c r="E2029" t="s">
        <v>9530</v>
      </c>
      <c r="F2029" t="s">
        <v>9574</v>
      </c>
      <c r="G2029">
        <v>2</v>
      </c>
      <c r="H2029" s="1">
        <v>4809169543</v>
      </c>
      <c r="I2029" t="s">
        <v>9532</v>
      </c>
      <c r="J2029" t="s">
        <v>9533</v>
      </c>
      <c r="K2029" t="str">
        <f>VLOOKUP(DataMiner[[#This Row],[CodeIATA]],Geopositionnement[],5,FALSE)</f>
        <v>49.434956</v>
      </c>
      <c r="L2029" t="str">
        <f>VLOOKUP(DataMiner[[#This Row],[CodeIATA]],Geopositionnement[],6,FALSE)</f>
        <v>-2.601969</v>
      </c>
    </row>
    <row r="2030" spans="1:12" x14ac:dyDescent="0.25">
      <c r="A2030" t="s">
        <v>8173</v>
      </c>
      <c r="B2030" t="s">
        <v>8174</v>
      </c>
      <c r="D2030" t="s">
        <v>8175</v>
      </c>
      <c r="E2030" t="s">
        <v>8133</v>
      </c>
      <c r="F2030" t="s">
        <v>8176</v>
      </c>
      <c r="G2030">
        <v>6</v>
      </c>
      <c r="H2030" s="1">
        <v>4811628571</v>
      </c>
      <c r="I2030" t="s">
        <v>8135</v>
      </c>
      <c r="J2030" t="s">
        <v>8136</v>
      </c>
      <c r="K2030" t="str">
        <f>VLOOKUP(DataMiner[[#This Row],[CodeIATA]],Geopositionnement[],5,FALSE)</f>
        <v>29.095858</v>
      </c>
      <c r="L2030" t="str">
        <f>VLOOKUP(DataMiner[[#This Row],[CodeIATA]],Geopositionnement[],6,FALSE)</f>
        <v>-111.047858</v>
      </c>
    </row>
    <row r="2031" spans="1:12" x14ac:dyDescent="0.25">
      <c r="A2031" t="s">
        <v>4792</v>
      </c>
      <c r="B2031" t="s">
        <v>4793</v>
      </c>
      <c r="C2031" t="s">
        <v>4393</v>
      </c>
      <c r="D2031" t="s">
        <v>4794</v>
      </c>
      <c r="E2031" t="s">
        <v>4303</v>
      </c>
      <c r="F2031" t="s">
        <v>4795</v>
      </c>
      <c r="G2031">
        <v>6</v>
      </c>
      <c r="H2031" s="1">
        <v>4815567362</v>
      </c>
      <c r="I2031" t="s">
        <v>4305</v>
      </c>
      <c r="J2031" t="s">
        <v>4306</v>
      </c>
      <c r="K2031" t="str">
        <f>VLOOKUP(DataMiner[[#This Row],[CodeIATA]],Geopositionnement[],5,FALSE)</f>
        <v>37.131894</v>
      </c>
      <c r="L2031" t="str">
        <f>VLOOKUP(DataMiner[[#This Row],[CodeIATA]],Geopositionnement[],6,FALSE)</f>
        <v>-76.492989</v>
      </c>
    </row>
    <row r="2032" spans="1:12" x14ac:dyDescent="0.25">
      <c r="A2032" t="s">
        <v>10620</v>
      </c>
      <c r="B2032" t="s">
        <v>10621</v>
      </c>
      <c r="D2032" t="s">
        <v>10622</v>
      </c>
      <c r="E2032" t="s">
        <v>10573</v>
      </c>
      <c r="F2032" t="s">
        <v>10623</v>
      </c>
      <c r="G2032">
        <v>5</v>
      </c>
      <c r="H2032" s="1">
        <v>4816273542</v>
      </c>
      <c r="I2032" t="s">
        <v>10575</v>
      </c>
      <c r="J2032" t="s">
        <v>10576</v>
      </c>
      <c r="K2032" t="str">
        <f>VLOOKUP(DataMiner[[#This Row],[CodeIATA]],Geopositionnement[],5,FALSE)</f>
        <v>9.547794</v>
      </c>
      <c r="L2032" t="str">
        <f>VLOOKUP(DataMiner[[#This Row],[CodeIATA]],Geopositionnement[],6,FALSE)</f>
        <v>100.062272</v>
      </c>
    </row>
    <row r="2033" spans="1:12" x14ac:dyDescent="0.25">
      <c r="A2033" t="s">
        <v>3150</v>
      </c>
      <c r="B2033" t="s">
        <v>3151</v>
      </c>
      <c r="D2033" t="s">
        <v>3152</v>
      </c>
      <c r="E2033" t="s">
        <v>2916</v>
      </c>
      <c r="F2033" t="s">
        <v>3153</v>
      </c>
      <c r="G2033">
        <v>8</v>
      </c>
      <c r="H2033" s="1">
        <v>4817885271</v>
      </c>
      <c r="I2033" t="s">
        <v>2918</v>
      </c>
      <c r="J2033" t="s">
        <v>2919</v>
      </c>
      <c r="K2033" t="str">
        <f>VLOOKUP(DataMiner[[#This Row],[CodeIATA]],Geopositionnement[],5,FALSE)</f>
        <v>36.5275</v>
      </c>
      <c r="L2033" t="str">
        <f>VLOOKUP(DataMiner[[#This Row],[CodeIATA]],Geopositionnement[],6,FALSE)</f>
        <v>102.043</v>
      </c>
    </row>
    <row r="2034" spans="1:12" x14ac:dyDescent="0.25">
      <c r="A2034" t="s">
        <v>1946</v>
      </c>
      <c r="B2034" t="s">
        <v>1947</v>
      </c>
      <c r="C2034" t="s">
        <v>1948</v>
      </c>
      <c r="D2034" t="s">
        <v>1949</v>
      </c>
      <c r="E2034" t="s">
        <v>1903</v>
      </c>
      <c r="F2034" t="s">
        <v>1950</v>
      </c>
      <c r="G2034">
        <v>7</v>
      </c>
      <c r="H2034" s="1">
        <v>4819595179</v>
      </c>
      <c r="I2034" t="s">
        <v>1905</v>
      </c>
      <c r="J2034" t="s">
        <v>1906</v>
      </c>
      <c r="K2034" t="str">
        <f>VLOOKUP(DataMiner[[#This Row],[CodeIATA]],Geopositionnement[],5,FALSE)</f>
        <v>47.61861</v>
      </c>
      <c r="L2034" t="str">
        <f>VLOOKUP(DataMiner[[#This Row],[CodeIATA]],Geopositionnement[],6,FALSE)</f>
        <v>-52.751945</v>
      </c>
    </row>
    <row r="2035" spans="1:12" x14ac:dyDescent="0.25">
      <c r="A2035" t="s">
        <v>6992</v>
      </c>
      <c r="B2035" t="s">
        <v>6993</v>
      </c>
      <c r="D2035" t="s">
        <v>6994</v>
      </c>
      <c r="E2035" t="s">
        <v>6944</v>
      </c>
      <c r="F2035" t="s">
        <v>6995</v>
      </c>
      <c r="G2035">
        <v>6</v>
      </c>
      <c r="H2035" s="1">
        <v>4822116517</v>
      </c>
      <c r="I2035" t="s">
        <v>6946</v>
      </c>
      <c r="J2035" t="s">
        <v>6947</v>
      </c>
      <c r="K2035" t="str">
        <f>VLOOKUP(DataMiner[[#This Row],[CodeIATA]],Geopositionnement[],5,FALSE)</f>
        <v>-0.150711</v>
      </c>
      <c r="L2035" t="str">
        <f>VLOOKUP(DataMiner[[#This Row],[CodeIATA]],Geopositionnement[],6,FALSE)</f>
        <v>109.403892</v>
      </c>
    </row>
    <row r="2036" spans="1:12" x14ac:dyDescent="0.25">
      <c r="A2036" t="s">
        <v>7503</v>
      </c>
      <c r="B2036" t="s">
        <v>7504</v>
      </c>
      <c r="D2036" t="s">
        <v>7505</v>
      </c>
      <c r="E2036" t="s">
        <v>7398</v>
      </c>
      <c r="F2036" t="s">
        <v>7506</v>
      </c>
      <c r="G2036">
        <v>4</v>
      </c>
      <c r="H2036" s="1">
        <v>4823212789</v>
      </c>
      <c r="I2036" t="s">
        <v>7400</v>
      </c>
      <c r="J2036" t="s">
        <v>7401</v>
      </c>
      <c r="K2036" t="e">
        <f>VLOOKUP(DataMiner[[#This Row],[CodeIATA]],Geopositionnement[],5,FALSE)</f>
        <v>#N/A</v>
      </c>
      <c r="L2036" t="e">
        <f>VLOOKUP(DataMiner[[#This Row],[CodeIATA]],Geopositionnement[],6,FALSE)</f>
        <v>#N/A</v>
      </c>
    </row>
    <row r="2037" spans="1:12" x14ac:dyDescent="0.25">
      <c r="A2037" t="s">
        <v>6781</v>
      </c>
      <c r="B2037" t="s">
        <v>6782</v>
      </c>
      <c r="D2037" t="s">
        <v>6783</v>
      </c>
      <c r="E2037" t="s">
        <v>6665</v>
      </c>
      <c r="F2037" t="s">
        <v>6784</v>
      </c>
      <c r="G2037">
        <v>9</v>
      </c>
      <c r="H2037" s="1">
        <v>4828060220</v>
      </c>
      <c r="I2037" t="s">
        <v>6667</v>
      </c>
      <c r="J2037" t="s">
        <v>6668</v>
      </c>
      <c r="K2037" t="str">
        <f>VLOOKUP(DataMiner[[#This Row],[CodeIATA]],Geopositionnement[],5,FALSE)</f>
        <v>21.092192</v>
      </c>
      <c r="L2037" t="str">
        <f>VLOOKUP(DataMiner[[#This Row],[CodeIATA]],Geopositionnement[],6,FALSE)</f>
        <v>79.047183</v>
      </c>
    </row>
    <row r="2038" spans="1:12" x14ac:dyDescent="0.25">
      <c r="A2038" t="s">
        <v>8825</v>
      </c>
      <c r="B2038" t="s">
        <v>8826</v>
      </c>
      <c r="D2038" t="s">
        <v>8827</v>
      </c>
      <c r="E2038" t="s">
        <v>8828</v>
      </c>
      <c r="F2038" t="s">
        <v>8829</v>
      </c>
      <c r="G2038">
        <v>10</v>
      </c>
      <c r="H2038" s="1">
        <v>4830169295</v>
      </c>
      <c r="I2038" t="s">
        <v>8830</v>
      </c>
      <c r="J2038" t="s">
        <v>8831</v>
      </c>
      <c r="K2038" t="str">
        <f>VLOOKUP(DataMiner[[#This Row],[CodeIATA]],Geopositionnement[],5,FALSE)</f>
        <v>0.042386</v>
      </c>
      <c r="L2038" t="str">
        <f>VLOOKUP(DataMiner[[#This Row],[CodeIATA]],Geopositionnement[],6,FALSE)</f>
        <v>32.443503</v>
      </c>
    </row>
    <row r="2039" spans="1:12" x14ac:dyDescent="0.25">
      <c r="A2039" t="s">
        <v>8465</v>
      </c>
      <c r="B2039" t="s">
        <v>8466</v>
      </c>
      <c r="D2039" t="s">
        <v>8467</v>
      </c>
      <c r="E2039" t="s">
        <v>8441</v>
      </c>
      <c r="F2039" t="s">
        <v>8468</v>
      </c>
      <c r="G2039">
        <v>9</v>
      </c>
      <c r="H2039" s="1">
        <v>4830625455</v>
      </c>
      <c r="I2039" t="s">
        <v>8443</v>
      </c>
      <c r="J2039" t="s">
        <v>8444</v>
      </c>
      <c r="K2039" t="str">
        <f>VLOOKUP(DataMiner[[#This Row],[CodeIATA]],Geopositionnement[],5,FALSE)</f>
        <v>5.015494</v>
      </c>
      <c r="L2039" t="str">
        <f>VLOOKUP(DataMiner[[#This Row],[CodeIATA]],Geopositionnement[],6,FALSE)</f>
        <v>6.949594</v>
      </c>
    </row>
    <row r="2040" spans="1:12" x14ac:dyDescent="0.25">
      <c r="A2040" t="s">
        <v>4784</v>
      </c>
      <c r="B2040" t="s">
        <v>4785</v>
      </c>
      <c r="C2040" t="s">
        <v>4366</v>
      </c>
      <c r="D2040" t="s">
        <v>4786</v>
      </c>
      <c r="E2040" t="s">
        <v>4303</v>
      </c>
      <c r="F2040" t="s">
        <v>4787</v>
      </c>
      <c r="G2040">
        <v>9</v>
      </c>
      <c r="H2040" s="1">
        <v>4832579541</v>
      </c>
      <c r="I2040" t="s">
        <v>4305</v>
      </c>
      <c r="J2040" t="s">
        <v>4306</v>
      </c>
      <c r="K2040" t="str">
        <f>VLOOKUP(DataMiner[[#This Row],[CodeIATA]],Geopositionnement[],5,FALSE)</f>
        <v>39.457583</v>
      </c>
      <c r="L2040" t="str">
        <f>VLOOKUP(DataMiner[[#This Row],[CodeIATA]],Geopositionnement[],6,FALSE)</f>
        <v>-74.577167</v>
      </c>
    </row>
    <row r="2041" spans="1:12" x14ac:dyDescent="0.25">
      <c r="A2041" t="s">
        <v>6115</v>
      </c>
      <c r="B2041" t="s">
        <v>6116</v>
      </c>
      <c r="D2041" t="s">
        <v>6117</v>
      </c>
      <c r="E2041" t="s">
        <v>6068</v>
      </c>
      <c r="F2041" t="s">
        <v>6118</v>
      </c>
      <c r="G2041">
        <v>7</v>
      </c>
      <c r="H2041" s="1">
        <v>4832978429</v>
      </c>
      <c r="I2041" t="s">
        <v>6070</v>
      </c>
      <c r="J2041" t="s">
        <v>6071</v>
      </c>
      <c r="K2041" t="str">
        <f>VLOOKUP(DataMiner[[#This Row],[CodeIATA]],Geopositionnement[],5,FALSE)</f>
        <v>42.552664</v>
      </c>
      <c r="L2041" t="str">
        <f>VLOOKUP(DataMiner[[#This Row],[CodeIATA]],Geopositionnement[],6,FALSE)</f>
        <v>9.483731</v>
      </c>
    </row>
    <row r="2042" spans="1:12" x14ac:dyDescent="0.25">
      <c r="A2042" t="s">
        <v>856</v>
      </c>
      <c r="B2042" t="s">
        <v>857</v>
      </c>
      <c r="C2042" t="s">
        <v>799</v>
      </c>
      <c r="D2042" t="s">
        <v>858</v>
      </c>
      <c r="E2042" t="s">
        <v>801</v>
      </c>
      <c r="F2042" t="s">
        <v>859</v>
      </c>
      <c r="G2042">
        <v>6</v>
      </c>
      <c r="H2042" s="1">
        <v>4833055938</v>
      </c>
      <c r="I2042" t="s">
        <v>803</v>
      </c>
      <c r="J2042" t="s">
        <v>804</v>
      </c>
      <c r="K2042" t="str">
        <f>VLOOKUP(DataMiner[[#This Row],[CodeIATA]],Geopositionnement[],5,FALSE)</f>
        <v>-32.78</v>
      </c>
      <c r="L2042" t="str">
        <f>VLOOKUP(DataMiner[[#This Row],[CodeIATA]],Geopositionnement[],6,FALSE)</f>
        <v>151.83</v>
      </c>
    </row>
    <row r="2043" spans="1:12" x14ac:dyDescent="0.25">
      <c r="A2043" t="s">
        <v>4788</v>
      </c>
      <c r="B2043" t="s">
        <v>4789</v>
      </c>
      <c r="C2043" t="s">
        <v>1532</v>
      </c>
      <c r="D2043" t="s">
        <v>4790</v>
      </c>
      <c r="E2043" t="s">
        <v>4303</v>
      </c>
      <c r="F2043" t="s">
        <v>4791</v>
      </c>
      <c r="G2043">
        <v>7</v>
      </c>
      <c r="H2043" s="1">
        <v>4833536816</v>
      </c>
      <c r="I2043" t="s">
        <v>4305</v>
      </c>
      <c r="J2043" t="s">
        <v>4306</v>
      </c>
      <c r="K2043" t="str">
        <f>VLOOKUP(DataMiner[[#This Row],[CodeIATA]],Geopositionnement[],5,FALSE)</f>
        <v>33.938833</v>
      </c>
      <c r="L2043" t="str">
        <f>VLOOKUP(DataMiner[[#This Row],[CodeIATA]],Geopositionnement[],6,FALSE)</f>
        <v>-81.119528</v>
      </c>
    </row>
    <row r="2044" spans="1:12" x14ac:dyDescent="0.25">
      <c r="A2044" t="s">
        <v>8984</v>
      </c>
      <c r="B2044" t="s">
        <v>8985</v>
      </c>
      <c r="D2044" t="s">
        <v>8986</v>
      </c>
      <c r="E2044" t="s">
        <v>8968</v>
      </c>
      <c r="F2044" t="s">
        <v>8987</v>
      </c>
      <c r="G2044">
        <v>6</v>
      </c>
      <c r="H2044" s="1">
        <v>4835770715</v>
      </c>
      <c r="I2044" t="s">
        <v>8970</v>
      </c>
      <c r="J2044" t="s">
        <v>8971</v>
      </c>
      <c r="K2044" t="str">
        <f>VLOOKUP(DataMiner[[#This Row],[CodeIATA]],Geopositionnement[],5,FALSE)</f>
        <v>51.956944</v>
      </c>
      <c r="L2044" t="str">
        <f>VLOOKUP(DataMiner[[#This Row],[CodeIATA]],Geopositionnement[],6,FALSE)</f>
        <v>4.437222</v>
      </c>
    </row>
    <row r="2045" spans="1:12" x14ac:dyDescent="0.25">
      <c r="A2045" t="s">
        <v>1964</v>
      </c>
      <c r="B2045" t="s">
        <v>1900</v>
      </c>
      <c r="C2045" t="s">
        <v>1901</v>
      </c>
      <c r="D2045" t="s">
        <v>1965</v>
      </c>
      <c r="E2045" t="s">
        <v>1903</v>
      </c>
      <c r="F2045" t="s">
        <v>1966</v>
      </c>
      <c r="G2045">
        <v>1</v>
      </c>
      <c r="H2045" s="1">
        <v>4838760267</v>
      </c>
      <c r="I2045" t="s">
        <v>1905</v>
      </c>
      <c r="J2045" t="s">
        <v>1906</v>
      </c>
      <c r="K2045" t="str">
        <f>VLOOKUP(DataMiner[[#This Row],[CodeIATA]],Geopositionnement[],5,FALSE)</f>
        <v>43.627499</v>
      </c>
      <c r="L2045" t="str">
        <f>VLOOKUP(DataMiner[[#This Row],[CodeIATA]],Geopositionnement[],6,FALSE)</f>
        <v>-79.396167</v>
      </c>
    </row>
    <row r="2046" spans="1:12" x14ac:dyDescent="0.25">
      <c r="A2046" t="s">
        <v>7648</v>
      </c>
      <c r="B2046" t="s">
        <v>7649</v>
      </c>
      <c r="D2046" t="s">
        <v>7650</v>
      </c>
      <c r="E2046" t="s">
        <v>7644</v>
      </c>
      <c r="F2046" t="s">
        <v>7651</v>
      </c>
      <c r="G2046">
        <v>10</v>
      </c>
      <c r="H2046" s="1">
        <v>4844464539</v>
      </c>
      <c r="I2046" t="s">
        <v>7646</v>
      </c>
      <c r="J2046" t="s">
        <v>7647</v>
      </c>
      <c r="K2046" t="str">
        <f>VLOOKUP(DataMiner[[#This Row],[CodeIATA]],Geopositionnement[],5,FALSE)</f>
        <v>-4.034833</v>
      </c>
      <c r="L2046" t="str">
        <f>VLOOKUP(DataMiner[[#This Row],[CodeIATA]],Geopositionnement[],6,FALSE)</f>
        <v>39.59425</v>
      </c>
    </row>
    <row r="2047" spans="1:12" x14ac:dyDescent="0.25">
      <c r="A2047" t="s">
        <v>4780</v>
      </c>
      <c r="B2047" t="s">
        <v>4781</v>
      </c>
      <c r="C2047" t="s">
        <v>4663</v>
      </c>
      <c r="D2047" t="s">
        <v>4782</v>
      </c>
      <c r="E2047" t="s">
        <v>4303</v>
      </c>
      <c r="F2047" t="s">
        <v>4783</v>
      </c>
      <c r="G2047">
        <v>7</v>
      </c>
      <c r="H2047" s="1">
        <v>4845947252</v>
      </c>
      <c r="I2047" t="s">
        <v>4305</v>
      </c>
      <c r="J2047" t="s">
        <v>4306</v>
      </c>
      <c r="K2047" t="str">
        <f>VLOOKUP(DataMiner[[#This Row],[CodeIATA]],Geopositionnement[],5,FALSE)</f>
        <v>36.2818694</v>
      </c>
      <c r="L2047" t="str">
        <f>VLOOKUP(DataMiner[[#This Row],[CodeIATA]],Geopositionnement[],6,FALSE)</f>
        <v>-94.3068111</v>
      </c>
    </row>
    <row r="2048" spans="1:12" x14ac:dyDescent="0.25">
      <c r="A2048" t="s">
        <v>4776</v>
      </c>
      <c r="B2048" t="s">
        <v>4777</v>
      </c>
      <c r="C2048" t="s">
        <v>4319</v>
      </c>
      <c r="D2048" t="s">
        <v>4778</v>
      </c>
      <c r="E2048" t="s">
        <v>4303</v>
      </c>
      <c r="F2048" t="s">
        <v>4779</v>
      </c>
      <c r="G2048">
        <v>10</v>
      </c>
      <c r="H2048" s="1">
        <v>4846295956</v>
      </c>
      <c r="I2048" t="s">
        <v>4305</v>
      </c>
      <c r="J2048" t="s">
        <v>4306</v>
      </c>
      <c r="K2048" t="str">
        <f>VLOOKUP(DataMiner[[#This Row],[CodeIATA]],Geopositionnement[],5,FALSE)</f>
        <v>33.663639</v>
      </c>
      <c r="L2048" t="str">
        <f>VLOOKUP(DataMiner[[#This Row],[CodeIATA]],Geopositionnement[],6,FALSE)</f>
        <v>-101.822778</v>
      </c>
    </row>
    <row r="2049" spans="1:12" x14ac:dyDescent="0.25">
      <c r="A2049" t="s">
        <v>3526</v>
      </c>
      <c r="B2049" t="s">
        <v>3527</v>
      </c>
      <c r="D2049" t="s">
        <v>3528</v>
      </c>
      <c r="E2049" t="s">
        <v>3518</v>
      </c>
      <c r="F2049" t="s">
        <v>3529</v>
      </c>
      <c r="G2049">
        <v>7</v>
      </c>
      <c r="H2049" s="1">
        <v>4847397499</v>
      </c>
      <c r="I2049" t="s">
        <v>3520</v>
      </c>
      <c r="J2049" t="s">
        <v>3521</v>
      </c>
      <c r="K2049" t="str">
        <f>VLOOKUP(DataMiner[[#This Row],[CodeIATA]],Geopositionnement[],5,FALSE)</f>
        <v>10.442381</v>
      </c>
      <c r="L2049" t="str">
        <f>VLOOKUP(DataMiner[[#This Row],[CodeIATA]],Geopositionnement[],6,FALSE)</f>
        <v>-75.512961</v>
      </c>
    </row>
    <row r="2050" spans="1:12" x14ac:dyDescent="0.25">
      <c r="A2050" t="s">
        <v>7437</v>
      </c>
      <c r="B2050" t="s">
        <v>7438</v>
      </c>
      <c r="D2050" t="s">
        <v>7439</v>
      </c>
      <c r="E2050" t="s">
        <v>7398</v>
      </c>
      <c r="F2050" t="s">
        <v>7440</v>
      </c>
      <c r="G2050">
        <v>6</v>
      </c>
      <c r="H2050" s="1">
        <v>4849848443</v>
      </c>
      <c r="I2050" t="s">
        <v>7400</v>
      </c>
      <c r="J2050" t="s">
        <v>7401</v>
      </c>
      <c r="K2050" t="str">
        <f>VLOOKUP(DataMiner[[#This Row],[CodeIATA]],Geopositionnement[],5,FALSE)</f>
        <v>43.670833</v>
      </c>
      <c r="L2050" t="str">
        <f>VLOOKUP(DataMiner[[#This Row],[CodeIATA]],Geopositionnement[],6,FALSE)</f>
        <v>142.4475</v>
      </c>
    </row>
    <row r="2051" spans="1:12" x14ac:dyDescent="0.25">
      <c r="A2051" t="s">
        <v>6797</v>
      </c>
      <c r="B2051" t="s">
        <v>6798</v>
      </c>
      <c r="D2051" t="s">
        <v>6799</v>
      </c>
      <c r="E2051" t="s">
        <v>6665</v>
      </c>
      <c r="F2051" t="s">
        <v>6800</v>
      </c>
      <c r="G2051">
        <v>7</v>
      </c>
      <c r="H2051" s="1">
        <v>4856012912</v>
      </c>
      <c r="I2051" t="s">
        <v>6667</v>
      </c>
      <c r="J2051" t="s">
        <v>6668</v>
      </c>
      <c r="K2051" t="str">
        <f>VLOOKUP(DataMiner[[#This Row],[CodeIATA]],Geopositionnement[],5,FALSE)</f>
        <v>11.030031</v>
      </c>
      <c r="L2051" t="str">
        <f>VLOOKUP(DataMiner[[#This Row],[CodeIATA]],Geopositionnement[],6,FALSE)</f>
        <v>77.043383</v>
      </c>
    </row>
    <row r="2052" spans="1:12" x14ac:dyDescent="0.25">
      <c r="A2052" t="s">
        <v>3146</v>
      </c>
      <c r="B2052" t="s">
        <v>3147</v>
      </c>
      <c r="D2052" t="s">
        <v>3148</v>
      </c>
      <c r="E2052" t="s">
        <v>2916</v>
      </c>
      <c r="F2052" t="s">
        <v>3149</v>
      </c>
      <c r="G2052">
        <v>10</v>
      </c>
      <c r="H2052" s="1">
        <v>4857515258</v>
      </c>
      <c r="I2052" t="s">
        <v>2918</v>
      </c>
      <c r="J2052" t="s">
        <v>2919</v>
      </c>
      <c r="K2052" t="str">
        <f>VLOOKUP(DataMiner[[#This Row],[CodeIATA]],Geopositionnement[],5,FALSE)</f>
        <v>22.0064</v>
      </c>
      <c r="L2052" t="str">
        <f>VLOOKUP(DataMiner[[#This Row],[CodeIATA]],Geopositionnement[],6,FALSE)</f>
        <v>113.376</v>
      </c>
    </row>
    <row r="2053" spans="1:12" x14ac:dyDescent="0.25">
      <c r="A2053" t="s">
        <v>6119</v>
      </c>
      <c r="B2053" t="s">
        <v>6120</v>
      </c>
      <c r="D2053" t="s">
        <v>6121</v>
      </c>
      <c r="E2053" t="s">
        <v>6068</v>
      </c>
      <c r="F2053" t="s">
        <v>6122</v>
      </c>
      <c r="G2053">
        <v>5</v>
      </c>
      <c r="H2053" s="1">
        <v>4862352990</v>
      </c>
      <c r="I2053" t="s">
        <v>6070</v>
      </c>
      <c r="J2053" t="s">
        <v>6071</v>
      </c>
      <c r="K2053" t="str">
        <f>VLOOKUP(DataMiner[[#This Row],[CodeIATA]],Geopositionnement[],5,FALSE)</f>
        <v>43.468419</v>
      </c>
      <c r="L2053" t="str">
        <f>VLOOKUP(DataMiner[[#This Row],[CodeIATA]],Geopositionnement[],6,FALSE)</f>
        <v>-1.523325</v>
      </c>
    </row>
    <row r="2054" spans="1:12" x14ac:dyDescent="0.25">
      <c r="A2054" t="s">
        <v>377</v>
      </c>
      <c r="B2054" t="s">
        <v>378</v>
      </c>
      <c r="D2054" t="s">
        <v>379</v>
      </c>
      <c r="E2054" t="s">
        <v>270</v>
      </c>
      <c r="F2054" t="s">
        <v>380</v>
      </c>
      <c r="G2054">
        <v>6</v>
      </c>
      <c r="H2054" s="1">
        <v>4865202937</v>
      </c>
      <c r="I2054" t="s">
        <v>272</v>
      </c>
      <c r="J2054" t="s">
        <v>273</v>
      </c>
      <c r="K2054" t="str">
        <f>VLOOKUP(DataMiner[[#This Row],[CodeIATA]],Geopositionnement[],5,FALSE)</f>
        <v>51.614089</v>
      </c>
      <c r="L2054" t="str">
        <f>VLOOKUP(DataMiner[[#This Row],[CodeIATA]],Geopositionnement[],6,FALSE)</f>
        <v>8.616317</v>
      </c>
    </row>
    <row r="2055" spans="1:12" x14ac:dyDescent="0.25">
      <c r="A2055" t="s">
        <v>1569</v>
      </c>
      <c r="B2055" t="s">
        <v>1570</v>
      </c>
      <c r="C2055" t="s">
        <v>1571</v>
      </c>
      <c r="D2055" t="s">
        <v>1572</v>
      </c>
      <c r="E2055" t="s">
        <v>1474</v>
      </c>
      <c r="F2055" t="s">
        <v>1573</v>
      </c>
      <c r="G2055">
        <v>6</v>
      </c>
      <c r="H2055" s="1">
        <v>4869098773</v>
      </c>
      <c r="I2055" t="s">
        <v>1476</v>
      </c>
      <c r="J2055" t="s">
        <v>1477</v>
      </c>
      <c r="K2055" t="str">
        <f>VLOOKUP(DataMiner[[#This Row],[CodeIATA]],Geopositionnement[],5,FALSE)</f>
        <v>-2.585361</v>
      </c>
      <c r="L2055" t="str">
        <f>VLOOKUP(DataMiner[[#This Row],[CodeIATA]],Geopositionnement[],6,FALSE)</f>
        <v>-44.234139</v>
      </c>
    </row>
    <row r="2056" spans="1:12" x14ac:dyDescent="0.25">
      <c r="A2056" t="s">
        <v>7469</v>
      </c>
      <c r="B2056" t="s">
        <v>7470</v>
      </c>
      <c r="D2056" t="s">
        <v>7471</v>
      </c>
      <c r="E2056" t="s">
        <v>7398</v>
      </c>
      <c r="F2056" t="s">
        <v>7472</v>
      </c>
      <c r="G2056">
        <v>6</v>
      </c>
      <c r="H2056" s="1">
        <v>4869876646</v>
      </c>
      <c r="I2056" t="s">
        <v>7400</v>
      </c>
      <c r="J2056" t="s">
        <v>7401</v>
      </c>
      <c r="K2056" t="str">
        <f>VLOOKUP(DataMiner[[#This Row],[CodeIATA]],Geopositionnement[],5,FALSE)</f>
        <v>37.5711</v>
      </c>
      <c r="L2056" t="str">
        <f>VLOOKUP(DataMiner[[#This Row],[CodeIATA]],Geopositionnement[],6,FALSE)</f>
        <v>139.0646</v>
      </c>
    </row>
    <row r="2057" spans="1:12" x14ac:dyDescent="0.25">
      <c r="A2057" t="s">
        <v>7441</v>
      </c>
      <c r="B2057" t="s">
        <v>7442</v>
      </c>
      <c r="D2057" t="s">
        <v>7443</v>
      </c>
      <c r="E2057" t="s">
        <v>7398</v>
      </c>
      <c r="F2057" t="s">
        <v>7444</v>
      </c>
      <c r="G2057">
        <v>9</v>
      </c>
      <c r="H2057" s="1">
        <v>4871565753</v>
      </c>
      <c r="I2057" t="s">
        <v>7400</v>
      </c>
      <c r="J2057" t="s">
        <v>7401</v>
      </c>
      <c r="K2057" t="str">
        <f>VLOOKUP(DataMiner[[#This Row],[CodeIATA]],Geopositionnement[],5,FALSE)</f>
        <v>40.734722</v>
      </c>
      <c r="L2057" t="str">
        <f>VLOOKUP(DataMiner[[#This Row],[CodeIATA]],Geopositionnement[],6,FALSE)</f>
        <v>140.690833</v>
      </c>
    </row>
    <row r="2058" spans="1:12" x14ac:dyDescent="0.25">
      <c r="A2058" t="s">
        <v>10981</v>
      </c>
      <c r="B2058" t="s">
        <v>10982</v>
      </c>
      <c r="D2058" t="s">
        <v>10983</v>
      </c>
      <c r="E2058" t="s">
        <v>10969</v>
      </c>
      <c r="F2058" t="s">
        <v>10984</v>
      </c>
      <c r="G2058">
        <v>9</v>
      </c>
      <c r="H2058" s="1">
        <v>4873140497</v>
      </c>
      <c r="I2058" t="s">
        <v>10971</v>
      </c>
      <c r="J2058" t="s">
        <v>10972</v>
      </c>
      <c r="K2058" t="str">
        <f>VLOOKUP(DataMiner[[#This Row],[CodeIATA]],Geopositionnement[],5,FALSE)</f>
        <v>16.043917</v>
      </c>
      <c r="L2058" t="str">
        <f>VLOOKUP(DataMiner[[#This Row],[CodeIATA]],Geopositionnement[],6,FALSE)</f>
        <v>108.19937</v>
      </c>
    </row>
    <row r="2059" spans="1:12" x14ac:dyDescent="0.25">
      <c r="A2059" t="s">
        <v>860</v>
      </c>
      <c r="B2059" t="s">
        <v>861</v>
      </c>
      <c r="C2059" t="s">
        <v>840</v>
      </c>
      <c r="D2059" t="s">
        <v>862</v>
      </c>
      <c r="E2059" t="s">
        <v>801</v>
      </c>
      <c r="F2059" t="s">
        <v>863</v>
      </c>
      <c r="G2059">
        <v>4</v>
      </c>
      <c r="H2059" s="1">
        <v>4876065320</v>
      </c>
      <c r="I2059" t="s">
        <v>803</v>
      </c>
      <c r="J2059" t="s">
        <v>804</v>
      </c>
      <c r="K2059" t="str">
        <f>VLOOKUP(DataMiner[[#This Row],[CodeIATA]],Geopositionnement[],5,FALSE)</f>
        <v>-41.545278</v>
      </c>
      <c r="L2059" t="str">
        <f>VLOOKUP(DataMiner[[#This Row],[CodeIATA]],Geopositionnement[],6,FALSE)</f>
        <v>147.214167</v>
      </c>
    </row>
    <row r="2060" spans="1:12" x14ac:dyDescent="0.25">
      <c r="A2060" t="s">
        <v>10580</v>
      </c>
      <c r="B2060" t="s">
        <v>10581</v>
      </c>
      <c r="D2060" t="s">
        <v>10582</v>
      </c>
      <c r="E2060" t="s">
        <v>10573</v>
      </c>
      <c r="F2060" t="s">
        <v>10583</v>
      </c>
      <c r="G2060">
        <v>9</v>
      </c>
      <c r="H2060" s="1">
        <v>4876580952</v>
      </c>
      <c r="I2060" t="s">
        <v>10575</v>
      </c>
      <c r="J2060" t="s">
        <v>10576</v>
      </c>
      <c r="K2060" t="str">
        <f>VLOOKUP(DataMiner[[#This Row],[CodeIATA]],Geopositionnement[],5,FALSE)</f>
        <v>6.933206</v>
      </c>
      <c r="L2060" t="str">
        <f>VLOOKUP(DataMiner[[#This Row],[CodeIATA]],Geopositionnement[],6,FALSE)</f>
        <v>100.392975</v>
      </c>
    </row>
    <row r="2061" spans="1:12" x14ac:dyDescent="0.25">
      <c r="A2061" t="s">
        <v>6235</v>
      </c>
      <c r="B2061" t="s">
        <v>6236</v>
      </c>
      <c r="D2061" t="s">
        <v>6237</v>
      </c>
      <c r="E2061" t="s">
        <v>6068</v>
      </c>
      <c r="F2061" t="s">
        <v>6238</v>
      </c>
      <c r="G2061">
        <v>6</v>
      </c>
      <c r="H2061" s="1">
        <v>4880500432</v>
      </c>
      <c r="I2061" t="s">
        <v>6070</v>
      </c>
      <c r="J2061" t="s">
        <v>6071</v>
      </c>
      <c r="K2061" t="str">
        <f>VLOOKUP(DataMiner[[#This Row],[CodeIATA]],Geopositionnement[],5,FALSE)</f>
        <v>48.538319</v>
      </c>
      <c r="L2061" t="str">
        <f>VLOOKUP(DataMiner[[#This Row],[CodeIATA]],Geopositionnement[],6,FALSE)</f>
        <v>7.628233</v>
      </c>
    </row>
    <row r="2062" spans="1:12" x14ac:dyDescent="0.25">
      <c r="A2062" t="s">
        <v>7935</v>
      </c>
      <c r="B2062" t="s">
        <v>7936</v>
      </c>
      <c r="D2062" t="s">
        <v>7937</v>
      </c>
      <c r="E2062" t="s">
        <v>7883</v>
      </c>
      <c r="F2062" t="s">
        <v>7938</v>
      </c>
      <c r="G2062">
        <v>7</v>
      </c>
      <c r="H2062" s="1">
        <v>4881121130</v>
      </c>
      <c r="I2062" t="s">
        <v>7885</v>
      </c>
      <c r="J2062" t="s">
        <v>7886</v>
      </c>
      <c r="K2062" t="str">
        <f>VLOOKUP(DataMiner[[#This Row],[CodeIATA]],Geopositionnement[],5,FALSE)</f>
        <v>4.322014</v>
      </c>
      <c r="L2062" t="str">
        <f>VLOOKUP(DataMiner[[#This Row],[CodeIATA]],Geopositionnement[],6,FALSE)</f>
        <v>113.986806</v>
      </c>
    </row>
    <row r="2063" spans="1:12" x14ac:dyDescent="0.25">
      <c r="A2063" t="s">
        <v>7298</v>
      </c>
      <c r="B2063" t="s">
        <v>7299</v>
      </c>
      <c r="D2063" t="s">
        <v>7300</v>
      </c>
      <c r="E2063" t="s">
        <v>7211</v>
      </c>
      <c r="F2063" t="s">
        <v>7301</v>
      </c>
      <c r="G2063">
        <v>10</v>
      </c>
      <c r="H2063" s="1">
        <v>4882984684</v>
      </c>
      <c r="I2063" t="s">
        <v>7213</v>
      </c>
      <c r="J2063" t="s">
        <v>7214</v>
      </c>
      <c r="K2063" t="str">
        <f>VLOOKUP(DataMiner[[#This Row],[CodeIATA]],Geopositionnement[],5,FALSE)</f>
        <v>44.413333</v>
      </c>
      <c r="L2063" t="str">
        <f>VLOOKUP(DataMiner[[#This Row],[CodeIATA]],Geopositionnement[],6,FALSE)</f>
        <v>8.8375</v>
      </c>
    </row>
    <row r="2064" spans="1:12" x14ac:dyDescent="0.25">
      <c r="A2064" t="s">
        <v>9394</v>
      </c>
      <c r="B2064" t="s">
        <v>9395</v>
      </c>
      <c r="D2064" t="s">
        <v>9396</v>
      </c>
      <c r="E2064" t="s">
        <v>9378</v>
      </c>
      <c r="F2064" t="s">
        <v>9397</v>
      </c>
      <c r="G2064">
        <v>10</v>
      </c>
      <c r="H2064" s="1">
        <v>4883697802</v>
      </c>
      <c r="I2064" t="s">
        <v>9380</v>
      </c>
      <c r="J2064" t="s">
        <v>9381</v>
      </c>
      <c r="K2064" t="str">
        <f>VLOOKUP(DataMiner[[#This Row],[CodeIATA]],Geopositionnement[],5,FALSE)</f>
        <v>-13.535722</v>
      </c>
      <c r="L2064" t="str">
        <f>VLOOKUP(DataMiner[[#This Row],[CodeIATA]],Geopositionnement[],6,FALSE)</f>
        <v>-71.938781</v>
      </c>
    </row>
    <row r="2065" spans="1:12" x14ac:dyDescent="0.25">
      <c r="A2065" t="s">
        <v>1564</v>
      </c>
      <c r="B2065" t="s">
        <v>1565</v>
      </c>
      <c r="C2065" t="s">
        <v>1566</v>
      </c>
      <c r="D2065" t="s">
        <v>1567</v>
      </c>
      <c r="E2065" t="s">
        <v>1474</v>
      </c>
      <c r="F2065" t="s">
        <v>1568</v>
      </c>
      <c r="G2065">
        <v>7</v>
      </c>
      <c r="H2065" s="1">
        <v>4884859854</v>
      </c>
      <c r="I2065" t="s">
        <v>1476</v>
      </c>
      <c r="J2065" t="s">
        <v>1477</v>
      </c>
      <c r="K2065" t="str">
        <f>VLOOKUP(DataMiner[[#This Row],[CodeIATA]],Geopositionnement[],5,FALSE)</f>
        <v>-9.510808</v>
      </c>
      <c r="L2065" t="str">
        <f>VLOOKUP(DataMiner[[#This Row],[CodeIATA]],Geopositionnement[],6,FALSE)</f>
        <v>-35.791678</v>
      </c>
    </row>
    <row r="2066" spans="1:12" x14ac:dyDescent="0.25">
      <c r="A2066" t="s">
        <v>6988</v>
      </c>
      <c r="B2066" t="s">
        <v>6989</v>
      </c>
      <c r="D2066" t="s">
        <v>6990</v>
      </c>
      <c r="E2066" t="s">
        <v>6944</v>
      </c>
      <c r="F2066" t="s">
        <v>6991</v>
      </c>
      <c r="G2066">
        <v>7</v>
      </c>
      <c r="H2066" s="1">
        <v>4888472887</v>
      </c>
      <c r="I2066" t="s">
        <v>6946</v>
      </c>
      <c r="J2066" t="s">
        <v>6947</v>
      </c>
      <c r="K2066" t="str">
        <f>VLOOKUP(DataMiner[[#This Row],[CodeIATA]],Geopositionnement[],5,FALSE)</f>
        <v>-0.874989</v>
      </c>
      <c r="L2066" t="str">
        <f>VLOOKUP(DataMiner[[#This Row],[CodeIATA]],Geopositionnement[],6,FALSE)</f>
        <v>100.351881</v>
      </c>
    </row>
    <row r="2067" spans="1:12" x14ac:dyDescent="0.25">
      <c r="A2067" t="s">
        <v>4162</v>
      </c>
      <c r="B2067" t="s">
        <v>4163</v>
      </c>
      <c r="D2067" t="s">
        <v>4164</v>
      </c>
      <c r="E2067" t="s">
        <v>4094</v>
      </c>
      <c r="F2067" t="s">
        <v>4165</v>
      </c>
      <c r="G2067">
        <v>4</v>
      </c>
      <c r="H2067" s="1">
        <v>4892810014</v>
      </c>
      <c r="I2067" t="s">
        <v>4096</v>
      </c>
      <c r="J2067" t="s">
        <v>4097</v>
      </c>
      <c r="K2067" t="str">
        <f>VLOOKUP(DataMiner[[#This Row],[CodeIATA]],Geopositionnement[],5,FALSE)</f>
        <v>43.302061</v>
      </c>
      <c r="L2067" t="str">
        <f>VLOOKUP(DataMiner[[#This Row],[CodeIATA]],Geopositionnement[],6,FALSE)</f>
        <v>-8.377256</v>
      </c>
    </row>
    <row r="2068" spans="1:12" x14ac:dyDescent="0.25">
      <c r="A2068" t="s">
        <v>779</v>
      </c>
      <c r="B2068" t="s">
        <v>780</v>
      </c>
      <c r="D2068" t="s">
        <v>781</v>
      </c>
      <c r="E2068" t="s">
        <v>782</v>
      </c>
      <c r="F2068" t="s">
        <v>783</v>
      </c>
      <c r="G2068">
        <v>10</v>
      </c>
      <c r="H2068" s="1">
        <v>4892815967</v>
      </c>
      <c r="I2068" t="s">
        <v>784</v>
      </c>
      <c r="J2068" t="s">
        <v>785</v>
      </c>
      <c r="K2068" t="str">
        <f>VLOOKUP(DataMiner[[#This Row],[CodeIATA]],Geopositionnement[],5,FALSE)</f>
        <v>40.147275</v>
      </c>
      <c r="L2068" t="str">
        <f>VLOOKUP(DataMiner[[#This Row],[CodeIATA]],Geopositionnement[],6,FALSE)</f>
        <v>44.395881</v>
      </c>
    </row>
    <row r="2069" spans="1:12" x14ac:dyDescent="0.25">
      <c r="A2069" t="s">
        <v>5963</v>
      </c>
      <c r="B2069" t="s">
        <v>5964</v>
      </c>
      <c r="D2069" t="s">
        <v>5965</v>
      </c>
      <c r="E2069" t="s">
        <v>5966</v>
      </c>
      <c r="F2069" t="s">
        <v>5967</v>
      </c>
      <c r="G2069">
        <v>10</v>
      </c>
      <c r="H2069" s="1">
        <v>4892900000</v>
      </c>
      <c r="I2069" t="s">
        <v>5968</v>
      </c>
      <c r="J2069" t="s">
        <v>5969</v>
      </c>
      <c r="K2069" t="str">
        <f>VLOOKUP(DataMiner[[#This Row],[CodeIATA]],Geopositionnement[],5,FALSE)</f>
        <v>-17.755392</v>
      </c>
      <c r="L2069" t="str">
        <f>VLOOKUP(DataMiner[[#This Row],[CodeIATA]],Geopositionnement[],6,FALSE)</f>
        <v>177.443378</v>
      </c>
    </row>
    <row r="2070" spans="1:12" x14ac:dyDescent="0.25">
      <c r="A2070" t="s">
        <v>11047</v>
      </c>
      <c r="B2070" t="s">
        <v>11048</v>
      </c>
      <c r="D2070" t="s">
        <v>11049</v>
      </c>
      <c r="E2070" t="s">
        <v>11035</v>
      </c>
      <c r="F2070" t="s">
        <v>11050</v>
      </c>
      <c r="G2070">
        <v>10</v>
      </c>
      <c r="H2070" s="1">
        <v>4897559474</v>
      </c>
      <c r="I2070" t="s">
        <v>11037</v>
      </c>
      <c r="J2070" t="s">
        <v>11038</v>
      </c>
      <c r="K2070" t="str">
        <f>VLOOKUP(DataMiner[[#This Row],[CodeIATA]],Geopositionnement[],5,FALSE)</f>
        <v>15.476258</v>
      </c>
      <c r="L2070" t="str">
        <f>VLOOKUP(DataMiner[[#This Row],[CodeIATA]],Geopositionnement[],6,FALSE)</f>
        <v>44.219739</v>
      </c>
    </row>
    <row r="2071" spans="1:12" x14ac:dyDescent="0.25">
      <c r="A2071" t="s">
        <v>6315</v>
      </c>
      <c r="B2071" t="s">
        <v>6316</v>
      </c>
      <c r="D2071" t="s">
        <v>6317</v>
      </c>
      <c r="E2071" t="s">
        <v>6318</v>
      </c>
      <c r="F2071" t="s">
        <v>6319</v>
      </c>
      <c r="G2071">
        <v>10</v>
      </c>
      <c r="H2071" s="1">
        <v>4900978048</v>
      </c>
      <c r="I2071" t="s">
        <v>6320</v>
      </c>
      <c r="J2071" t="s">
        <v>6321</v>
      </c>
      <c r="K2071" t="str">
        <f>VLOOKUP(DataMiner[[#This Row],[CodeIATA]],Geopositionnement[],5,FALSE)</f>
        <v>5.605186</v>
      </c>
      <c r="L2071" t="str">
        <f>VLOOKUP(DataMiner[[#This Row],[CodeIATA]],Geopositionnement[],6,FALSE)</f>
        <v>-0.166786</v>
      </c>
    </row>
    <row r="2072" spans="1:12" x14ac:dyDescent="0.25">
      <c r="A2072" t="s">
        <v>3722</v>
      </c>
      <c r="B2072" t="s">
        <v>3723</v>
      </c>
      <c r="D2072" t="s">
        <v>3724</v>
      </c>
      <c r="E2072" t="s">
        <v>3707</v>
      </c>
      <c r="F2072" t="s">
        <v>3725</v>
      </c>
      <c r="G2072">
        <v>8</v>
      </c>
      <c r="H2072" s="1">
        <v>4902355737</v>
      </c>
      <c r="I2072" t="s">
        <v>3709</v>
      </c>
      <c r="J2072" t="s">
        <v>3710</v>
      </c>
      <c r="K2072" t="str">
        <f>VLOOKUP(DataMiner[[#This Row],[CodeIATA]],Geopositionnement[],5,FALSE)</f>
        <v>35.126389</v>
      </c>
      <c r="L2072" t="str">
        <f>VLOOKUP(DataMiner[[#This Row],[CodeIATA]],Geopositionnement[],6,FALSE)</f>
        <v>126.808889</v>
      </c>
    </row>
    <row r="2073" spans="1:12" x14ac:dyDescent="0.25">
      <c r="A2073" t="s">
        <v>4150</v>
      </c>
      <c r="B2073" t="s">
        <v>4151</v>
      </c>
      <c r="D2073" t="s">
        <v>4152</v>
      </c>
      <c r="E2073" t="s">
        <v>4094</v>
      </c>
      <c r="F2073" t="s">
        <v>4153</v>
      </c>
      <c r="G2073">
        <v>6</v>
      </c>
      <c r="H2073" s="1">
        <v>4904191398</v>
      </c>
      <c r="I2073" t="s">
        <v>4096</v>
      </c>
      <c r="J2073" t="s">
        <v>4097</v>
      </c>
      <c r="K2073" t="str">
        <f>VLOOKUP(DataMiner[[#This Row],[CodeIATA]],Geopositionnement[],5,FALSE)</f>
        <v>42.2318</v>
      </c>
      <c r="L2073" t="str">
        <f>VLOOKUP(DataMiner[[#This Row],[CodeIATA]],Geopositionnement[],6,FALSE)</f>
        <v>-8.626775</v>
      </c>
    </row>
    <row r="2074" spans="1:12" x14ac:dyDescent="0.25">
      <c r="A2074" t="s">
        <v>4772</v>
      </c>
      <c r="B2074" t="s">
        <v>4773</v>
      </c>
      <c r="C2074" t="s">
        <v>1566</v>
      </c>
      <c r="D2074" t="s">
        <v>4774</v>
      </c>
      <c r="E2074" t="s">
        <v>4303</v>
      </c>
      <c r="F2074" t="s">
        <v>4775</v>
      </c>
      <c r="G2074">
        <v>10</v>
      </c>
      <c r="H2074" s="1">
        <v>4907343780</v>
      </c>
      <c r="I2074" t="s">
        <v>4305</v>
      </c>
      <c r="J2074" t="s">
        <v>4306</v>
      </c>
      <c r="K2074" t="str">
        <f>VLOOKUP(DataMiner[[#This Row],[CodeIATA]],Geopositionnement[],5,FALSE)</f>
        <v>34.6371944</v>
      </c>
      <c r="L2074" t="str">
        <f>VLOOKUP(DataMiner[[#This Row],[CodeIATA]],Geopositionnement[],6,FALSE)</f>
        <v>-86.7750556</v>
      </c>
    </row>
    <row r="2075" spans="1:12" x14ac:dyDescent="0.25">
      <c r="A2075" t="s">
        <v>4768</v>
      </c>
      <c r="B2075" t="s">
        <v>4769</v>
      </c>
      <c r="C2075" t="s">
        <v>4314</v>
      </c>
      <c r="D2075" t="s">
        <v>4770</v>
      </c>
      <c r="E2075" t="s">
        <v>4303</v>
      </c>
      <c r="F2075" t="s">
        <v>4771</v>
      </c>
      <c r="G2075">
        <v>8</v>
      </c>
      <c r="H2075" s="1">
        <v>4912347058</v>
      </c>
      <c r="I2075" t="s">
        <v>4305</v>
      </c>
      <c r="J2075" t="s">
        <v>4306</v>
      </c>
      <c r="K2075" t="str">
        <f>VLOOKUP(DataMiner[[#This Row],[CodeIATA]],Geopositionnement[],5,FALSE)</f>
        <v>36.776194</v>
      </c>
      <c r="L2075" t="str">
        <f>VLOOKUP(DataMiner[[#This Row],[CodeIATA]],Geopositionnement[],6,FALSE)</f>
        <v>-119.71814</v>
      </c>
    </row>
    <row r="2076" spans="1:12" x14ac:dyDescent="0.25">
      <c r="A2076" t="s">
        <v>8931</v>
      </c>
      <c r="B2076" t="s">
        <v>8932</v>
      </c>
      <c r="D2076" t="s">
        <v>8933</v>
      </c>
      <c r="E2076" t="s">
        <v>8934</v>
      </c>
      <c r="F2076" t="s">
        <v>8935</v>
      </c>
      <c r="G2076">
        <v>7</v>
      </c>
      <c r="H2076" s="1">
        <v>4912845873</v>
      </c>
      <c r="I2076" t="s">
        <v>8936</v>
      </c>
      <c r="J2076" t="s">
        <v>8937</v>
      </c>
      <c r="K2076" t="str">
        <f>VLOOKUP(DataMiner[[#This Row],[CodeIATA]],Geopositionnement[],5,FALSE)</f>
        <v>-9.443383</v>
      </c>
      <c r="L2076" t="str">
        <f>VLOOKUP(DataMiner[[#This Row],[CodeIATA]],Geopositionnement[],6,FALSE)</f>
        <v>147.22005</v>
      </c>
    </row>
    <row r="2077" spans="1:12" x14ac:dyDescent="0.25">
      <c r="A2077" t="s">
        <v>6107</v>
      </c>
      <c r="B2077" t="s">
        <v>6108</v>
      </c>
      <c r="D2077" t="s">
        <v>6109</v>
      </c>
      <c r="E2077" t="s">
        <v>6068</v>
      </c>
      <c r="F2077" t="s">
        <v>6110</v>
      </c>
      <c r="G2077">
        <v>8</v>
      </c>
      <c r="H2077" s="1">
        <v>4914238220</v>
      </c>
      <c r="I2077" t="s">
        <v>6070</v>
      </c>
      <c r="J2077" t="s">
        <v>6071</v>
      </c>
      <c r="K2077" t="str">
        <f>VLOOKUP(DataMiner[[#This Row],[CodeIATA]],Geopositionnement[],5,FALSE)</f>
        <v>50.561942</v>
      </c>
      <c r="L2077" t="str">
        <f>VLOOKUP(DataMiner[[#This Row],[CodeIATA]],Geopositionnement[],6,FALSE)</f>
        <v>3.089444</v>
      </c>
    </row>
    <row r="2078" spans="1:12" x14ac:dyDescent="0.25">
      <c r="A2078" t="s">
        <v>9955</v>
      </c>
      <c r="B2078" t="s">
        <v>9956</v>
      </c>
      <c r="D2078" t="s">
        <v>9957</v>
      </c>
      <c r="E2078" t="s">
        <v>9730</v>
      </c>
      <c r="F2078" t="s">
        <v>9958</v>
      </c>
      <c r="G2078">
        <v>8</v>
      </c>
      <c r="H2078" s="1">
        <v>4918965306</v>
      </c>
      <c r="I2078" t="s">
        <v>9732</v>
      </c>
      <c r="J2078" t="s">
        <v>9733</v>
      </c>
      <c r="K2078" t="str">
        <f>VLOOKUP(DataMiner[[#This Row],[CodeIATA]],Geopositionnement[],5,FALSE)</f>
        <v>43.449928</v>
      </c>
      <c r="L2078" t="str">
        <f>VLOOKUP(DataMiner[[#This Row],[CodeIATA]],Geopositionnement[],6,FALSE)</f>
        <v>39.956589</v>
      </c>
    </row>
    <row r="2079" spans="1:12" x14ac:dyDescent="0.25">
      <c r="A2079" t="s">
        <v>9174</v>
      </c>
      <c r="B2079" t="s">
        <v>9175</v>
      </c>
      <c r="D2079" t="s">
        <v>9176</v>
      </c>
      <c r="E2079" t="s">
        <v>9162</v>
      </c>
      <c r="F2079" t="s">
        <v>9177</v>
      </c>
      <c r="G2079">
        <v>6</v>
      </c>
      <c r="H2079" s="1">
        <v>4926704065</v>
      </c>
      <c r="I2079" t="s">
        <v>9164</v>
      </c>
      <c r="J2079" t="s">
        <v>9165</v>
      </c>
      <c r="K2079" t="str">
        <f>VLOOKUP(DataMiner[[#This Row],[CodeIATA]],Geopositionnement[],5,FALSE)</f>
        <v>51.102683</v>
      </c>
      <c r="L2079" t="str">
        <f>VLOOKUP(DataMiner[[#This Row],[CodeIATA]],Geopositionnement[],6,FALSE)</f>
        <v>16.885836</v>
      </c>
    </row>
    <row r="2080" spans="1:12" x14ac:dyDescent="0.25">
      <c r="A2080" t="s">
        <v>4245</v>
      </c>
      <c r="B2080" t="s">
        <v>4246</v>
      </c>
      <c r="D2080" t="s">
        <v>4247</v>
      </c>
      <c r="E2080" t="s">
        <v>4094</v>
      </c>
      <c r="F2080" t="s">
        <v>4248</v>
      </c>
      <c r="G2080">
        <v>6</v>
      </c>
      <c r="H2080" s="1">
        <v>4927285691</v>
      </c>
      <c r="I2080" t="s">
        <v>4096</v>
      </c>
      <c r="J2080" t="s">
        <v>4097</v>
      </c>
      <c r="K2080" t="str">
        <f>VLOOKUP(DataMiner[[#This Row],[CodeIATA]],Geopositionnement[],5,FALSE)</f>
        <v>36.744622</v>
      </c>
      <c r="L2080" t="str">
        <f>VLOOKUP(DataMiner[[#This Row],[CodeIATA]],Geopositionnement[],6,FALSE)</f>
        <v>-6.060111</v>
      </c>
    </row>
    <row r="2081" spans="1:12" x14ac:dyDescent="0.25">
      <c r="A2081" t="s">
        <v>7445</v>
      </c>
      <c r="B2081" t="s">
        <v>7446</v>
      </c>
      <c r="D2081" t="s">
        <v>7447</v>
      </c>
      <c r="E2081" t="s">
        <v>7398</v>
      </c>
      <c r="F2081" t="s">
        <v>7448</v>
      </c>
      <c r="G2081">
        <v>6</v>
      </c>
      <c r="H2081" s="1">
        <v>4934778489</v>
      </c>
      <c r="I2081" t="s">
        <v>7400</v>
      </c>
      <c r="J2081" t="s">
        <v>7401</v>
      </c>
      <c r="K2081" t="str">
        <f>VLOOKUP(DataMiner[[#This Row],[CodeIATA]],Geopositionnement[],5,FALSE)</f>
        <v>39.615556</v>
      </c>
      <c r="L2081" t="str">
        <f>VLOOKUP(DataMiner[[#This Row],[CodeIATA]],Geopositionnement[],6,FALSE)</f>
        <v>140.218611</v>
      </c>
    </row>
    <row r="2082" spans="1:12" x14ac:dyDescent="0.25">
      <c r="A2082" t="s">
        <v>10529</v>
      </c>
      <c r="B2082" t="s">
        <v>10530</v>
      </c>
      <c r="D2082" t="s">
        <v>10531</v>
      </c>
      <c r="E2082" t="s">
        <v>10532</v>
      </c>
      <c r="F2082" t="s">
        <v>10533</v>
      </c>
      <c r="G2082">
        <v>8</v>
      </c>
      <c r="H2082" s="1">
        <v>4935692768</v>
      </c>
      <c r="I2082" t="s">
        <v>10534</v>
      </c>
      <c r="J2082" t="s">
        <v>10535</v>
      </c>
      <c r="K2082" t="str">
        <f>VLOOKUP(DataMiner[[#This Row],[CodeIATA]],Geopositionnement[],5,FALSE)</f>
        <v>-6.878111</v>
      </c>
      <c r="L2082" t="str">
        <f>VLOOKUP(DataMiner[[#This Row],[CodeIATA]],Geopositionnement[],6,FALSE)</f>
        <v>39.202625</v>
      </c>
    </row>
    <row r="2083" spans="1:12" x14ac:dyDescent="0.25">
      <c r="A2083" t="s">
        <v>9205</v>
      </c>
      <c r="B2083" t="s">
        <v>9206</v>
      </c>
      <c r="D2083" t="s">
        <v>9207</v>
      </c>
      <c r="E2083" t="s">
        <v>9208</v>
      </c>
      <c r="F2083" t="s">
        <v>9209</v>
      </c>
      <c r="G2083">
        <v>10</v>
      </c>
      <c r="H2083" s="1">
        <v>4935736206</v>
      </c>
      <c r="I2083" t="s">
        <v>9210</v>
      </c>
      <c r="J2083" t="s">
        <v>9211</v>
      </c>
      <c r="K2083" t="str">
        <f>VLOOKUP(DataMiner[[#This Row],[CodeIATA]],Geopositionnement[],5,FALSE)</f>
        <v>-17.556667</v>
      </c>
      <c r="L2083" t="str">
        <f>VLOOKUP(DataMiner[[#This Row],[CodeIATA]],Geopositionnement[],6,FALSE)</f>
        <v>-149.611389</v>
      </c>
    </row>
    <row r="2084" spans="1:12" x14ac:dyDescent="0.25">
      <c r="A2084" t="s">
        <v>1821</v>
      </c>
      <c r="B2084" t="s">
        <v>1822</v>
      </c>
      <c r="D2084" t="s">
        <v>1823</v>
      </c>
      <c r="E2084" t="s">
        <v>1813</v>
      </c>
      <c r="F2084" t="s">
        <v>1824</v>
      </c>
      <c r="G2084">
        <v>6</v>
      </c>
      <c r="H2084" s="1">
        <v>4936255215</v>
      </c>
      <c r="I2084" t="s">
        <v>1815</v>
      </c>
      <c r="J2084" t="s">
        <v>1816</v>
      </c>
      <c r="K2084" t="str">
        <f>VLOOKUP(DataMiner[[#This Row],[CodeIATA]],Geopositionnement[],5,FALSE)</f>
        <v>43.232072</v>
      </c>
      <c r="L2084" t="str">
        <f>VLOOKUP(DataMiner[[#This Row],[CodeIATA]],Geopositionnement[],6,FALSE)</f>
        <v>27.825106</v>
      </c>
    </row>
    <row r="2085" spans="1:12" x14ac:dyDescent="0.25">
      <c r="A2085" t="s">
        <v>1942</v>
      </c>
      <c r="B2085" t="s">
        <v>1943</v>
      </c>
      <c r="C2085" t="s">
        <v>1909</v>
      </c>
      <c r="D2085" t="s">
        <v>1944</v>
      </c>
      <c r="E2085" t="s">
        <v>1903</v>
      </c>
      <c r="F2085" t="s">
        <v>1945</v>
      </c>
      <c r="G2085">
        <v>7</v>
      </c>
      <c r="H2085" s="1">
        <v>4938147211</v>
      </c>
      <c r="I2085" t="s">
        <v>1905</v>
      </c>
      <c r="J2085" t="s">
        <v>1906</v>
      </c>
      <c r="K2085" t="str">
        <f>VLOOKUP(DataMiner[[#This Row],[CodeIATA]],Geopositionnement[],5,FALSE)</f>
        <v>49.956112</v>
      </c>
      <c r="L2085" t="str">
        <f>VLOOKUP(DataMiner[[#This Row],[CodeIATA]],Geopositionnement[],6,FALSE)</f>
        <v>-119.377778</v>
      </c>
    </row>
    <row r="2086" spans="1:12" x14ac:dyDescent="0.25">
      <c r="A2086" t="s">
        <v>7294</v>
      </c>
      <c r="B2086" t="s">
        <v>7295</v>
      </c>
      <c r="D2086" t="s">
        <v>7296</v>
      </c>
      <c r="E2086" t="s">
        <v>7211</v>
      </c>
      <c r="F2086" t="s">
        <v>7297</v>
      </c>
      <c r="G2086">
        <v>8</v>
      </c>
      <c r="H2086" s="1">
        <v>4943051872</v>
      </c>
      <c r="I2086" t="s">
        <v>7213</v>
      </c>
      <c r="J2086" t="s">
        <v>7214</v>
      </c>
      <c r="K2086" t="str">
        <f>VLOOKUP(DataMiner[[#This Row],[CodeIATA]],Geopositionnement[],5,FALSE)</f>
        <v>40.632133</v>
      </c>
      <c r="L2086" t="str">
        <f>VLOOKUP(DataMiner[[#This Row],[CodeIATA]],Geopositionnement[],6,FALSE)</f>
        <v>8.290772</v>
      </c>
    </row>
    <row r="2087" spans="1:12" x14ac:dyDescent="0.25">
      <c r="A2087" t="s">
        <v>8042</v>
      </c>
      <c r="B2087" t="s">
        <v>8043</v>
      </c>
      <c r="D2087" t="s">
        <v>8044</v>
      </c>
      <c r="E2087" t="s">
        <v>8034</v>
      </c>
      <c r="F2087" t="s">
        <v>8045</v>
      </c>
      <c r="G2087">
        <v>9</v>
      </c>
      <c r="H2087" s="1">
        <v>4945477184</v>
      </c>
      <c r="I2087" t="s">
        <v>8036</v>
      </c>
      <c r="J2087" t="s">
        <v>8037</v>
      </c>
      <c r="K2087" t="str">
        <f>VLOOKUP(DataMiner[[#This Row],[CodeIATA]],Geopositionnement[],5,FALSE)</f>
        <v>30.381353</v>
      </c>
      <c r="L2087" t="str">
        <f>VLOOKUP(DataMiner[[#This Row],[CodeIATA]],Geopositionnement[],6,FALSE)</f>
        <v>-9.546311</v>
      </c>
    </row>
    <row r="2088" spans="1:12" x14ac:dyDescent="0.25">
      <c r="A2088" t="s">
        <v>6111</v>
      </c>
      <c r="B2088" t="s">
        <v>6112</v>
      </c>
      <c r="D2088" t="s">
        <v>6113</v>
      </c>
      <c r="E2088" t="s">
        <v>6068</v>
      </c>
      <c r="F2088" t="s">
        <v>6114</v>
      </c>
      <c r="G2088">
        <v>6</v>
      </c>
      <c r="H2088" s="1">
        <v>4945859937</v>
      </c>
      <c r="I2088" t="s">
        <v>6070</v>
      </c>
      <c r="J2088" t="s">
        <v>6071</v>
      </c>
      <c r="K2088" t="str">
        <f>VLOOKUP(DataMiner[[#This Row],[CodeIATA]],Geopositionnement[],5,FALSE)</f>
        <v>41.923637</v>
      </c>
      <c r="L2088" t="str">
        <f>VLOOKUP(DataMiner[[#This Row],[CodeIATA]],Geopositionnement[],6,FALSE)</f>
        <v>8.802917</v>
      </c>
    </row>
    <row r="2089" spans="1:12" x14ac:dyDescent="0.25">
      <c r="A2089" t="s">
        <v>4764</v>
      </c>
      <c r="B2089" t="s">
        <v>4765</v>
      </c>
      <c r="C2089" t="s">
        <v>1527</v>
      </c>
      <c r="D2089" t="s">
        <v>4766</v>
      </c>
      <c r="E2089" t="s">
        <v>4303</v>
      </c>
      <c r="F2089" t="s">
        <v>4767</v>
      </c>
      <c r="G2089">
        <v>9</v>
      </c>
      <c r="H2089" s="1">
        <v>4952637837</v>
      </c>
      <c r="I2089" t="s">
        <v>4305</v>
      </c>
      <c r="J2089" t="s">
        <v>4306</v>
      </c>
      <c r="K2089" t="str">
        <f>VLOOKUP(DataMiner[[#This Row],[CodeIATA]],Geopositionnement[],5,FALSE)</f>
        <v>40.193494</v>
      </c>
      <c r="L2089" t="str">
        <f>VLOOKUP(DataMiner[[#This Row],[CodeIATA]],Geopositionnement[],6,FALSE)</f>
        <v>-76.763403</v>
      </c>
    </row>
    <row r="2090" spans="1:12" x14ac:dyDescent="0.25">
      <c r="A2090" t="s">
        <v>3919</v>
      </c>
      <c r="B2090" t="s">
        <v>3920</v>
      </c>
      <c r="D2090" t="s">
        <v>3921</v>
      </c>
      <c r="E2090" t="s">
        <v>3915</v>
      </c>
      <c r="F2090" t="s">
        <v>3922</v>
      </c>
      <c r="G2090">
        <v>7</v>
      </c>
      <c r="H2090" s="1">
        <v>4955916886</v>
      </c>
      <c r="I2090" t="s">
        <v>3917</v>
      </c>
      <c r="J2090" t="s">
        <v>3918</v>
      </c>
      <c r="K2090" t="str">
        <f>VLOOKUP(DataMiner[[#This Row],[CodeIATA]],Geopositionnement[],5,FALSE)</f>
        <v>57.092789</v>
      </c>
      <c r="L2090" t="str">
        <f>VLOOKUP(DataMiner[[#This Row],[CodeIATA]],Geopositionnement[],6,FALSE)</f>
        <v>9.849164</v>
      </c>
    </row>
    <row r="2091" spans="1:12" x14ac:dyDescent="0.25">
      <c r="A2091" t="s">
        <v>9815</v>
      </c>
      <c r="B2091" t="s">
        <v>9816</v>
      </c>
      <c r="D2091" t="s">
        <v>9817</v>
      </c>
      <c r="E2091" t="s">
        <v>9730</v>
      </c>
      <c r="F2091" t="s">
        <v>9818</v>
      </c>
      <c r="G2091">
        <v>8</v>
      </c>
      <c r="H2091" s="1">
        <v>4959003429</v>
      </c>
      <c r="I2091" t="s">
        <v>9732</v>
      </c>
      <c r="J2091" t="s">
        <v>9733</v>
      </c>
      <c r="K2091" t="str">
        <f>VLOOKUP(DataMiner[[#This Row],[CodeIATA]],Geopositionnement[],5,FALSE)</f>
        <v>45.034689</v>
      </c>
      <c r="L2091" t="str">
        <f>VLOOKUP(DataMiner[[#This Row],[CodeIATA]],Geopositionnement[],6,FALSE)</f>
        <v>39.170539</v>
      </c>
    </row>
    <row r="2092" spans="1:12" x14ac:dyDescent="0.25">
      <c r="A2092" t="s">
        <v>3123</v>
      </c>
      <c r="B2092" t="s">
        <v>2914</v>
      </c>
      <c r="D2092" t="s">
        <v>3124</v>
      </c>
      <c r="E2092" t="s">
        <v>2916</v>
      </c>
      <c r="F2092" t="s">
        <v>3125</v>
      </c>
      <c r="G2092">
        <v>8</v>
      </c>
      <c r="H2092" s="1">
        <v>4959011459</v>
      </c>
      <c r="I2092" t="s">
        <v>2918</v>
      </c>
      <c r="J2092" t="s">
        <v>2919</v>
      </c>
      <c r="K2092" t="e">
        <f>VLOOKUP(DataMiner[[#This Row],[CodeIATA]],Geopositionnement[],5,FALSE)</f>
        <v>#N/A</v>
      </c>
      <c r="L2092" t="e">
        <f>VLOOKUP(DataMiner[[#This Row],[CodeIATA]],Geopositionnement[],6,FALSE)</f>
        <v>#N/A</v>
      </c>
    </row>
    <row r="2093" spans="1:12" x14ac:dyDescent="0.25">
      <c r="A2093" t="s">
        <v>4146</v>
      </c>
      <c r="B2093" t="s">
        <v>4147</v>
      </c>
      <c r="D2093" t="s">
        <v>4148</v>
      </c>
      <c r="E2093" t="s">
        <v>4094</v>
      </c>
      <c r="F2093" t="s">
        <v>4149</v>
      </c>
      <c r="G2093">
        <v>8</v>
      </c>
      <c r="H2093" s="1">
        <v>4964950015</v>
      </c>
      <c r="I2093" t="s">
        <v>4096</v>
      </c>
      <c r="J2093" t="s">
        <v>4097</v>
      </c>
      <c r="K2093" t="str">
        <f>VLOOKUP(DataMiner[[#This Row],[CodeIATA]],Geopositionnement[],5,FALSE)</f>
        <v>37.188731</v>
      </c>
      <c r="L2093" t="str">
        <f>VLOOKUP(DataMiner[[#This Row],[CodeIATA]],Geopositionnement[],6,FALSE)</f>
        <v>-3.777356</v>
      </c>
    </row>
    <row r="2094" spans="1:12" x14ac:dyDescent="0.25">
      <c r="A2094" t="s">
        <v>6984</v>
      </c>
      <c r="B2094" t="s">
        <v>6985</v>
      </c>
      <c r="D2094" t="s">
        <v>6986</v>
      </c>
      <c r="E2094" t="s">
        <v>6944</v>
      </c>
      <c r="F2094" t="s">
        <v>6987</v>
      </c>
      <c r="G2094">
        <v>6</v>
      </c>
      <c r="H2094" s="1">
        <v>4965454343</v>
      </c>
      <c r="I2094" t="s">
        <v>6946</v>
      </c>
      <c r="J2094" t="s">
        <v>6947</v>
      </c>
      <c r="K2094" t="str">
        <f>VLOOKUP(DataMiner[[#This Row],[CodeIATA]],Geopositionnement[],5,FALSE)</f>
        <v>-2.89825</v>
      </c>
      <c r="L2094" t="str">
        <f>VLOOKUP(DataMiner[[#This Row],[CodeIATA]],Geopositionnement[],6,FALSE)</f>
        <v>104.699903</v>
      </c>
    </row>
    <row r="2095" spans="1:12" x14ac:dyDescent="0.25">
      <c r="A2095" t="s">
        <v>4760</v>
      </c>
      <c r="B2095" t="s">
        <v>4761</v>
      </c>
      <c r="C2095" t="s">
        <v>1532</v>
      </c>
      <c r="D2095" t="s">
        <v>4762</v>
      </c>
      <c r="E2095" t="s">
        <v>4303</v>
      </c>
      <c r="F2095" t="s">
        <v>4763</v>
      </c>
      <c r="G2095">
        <v>10</v>
      </c>
      <c r="H2095" s="1">
        <v>4966448466</v>
      </c>
      <c r="I2095" t="s">
        <v>4305</v>
      </c>
      <c r="J2095" t="s">
        <v>4306</v>
      </c>
      <c r="K2095" t="str">
        <f>VLOOKUP(DataMiner[[#This Row],[CodeIATA]],Geopositionnement[],5,FALSE)</f>
        <v>34.895556</v>
      </c>
      <c r="L2095" t="str">
        <f>VLOOKUP(DataMiner[[#This Row],[CodeIATA]],Geopositionnement[],6,FALSE)</f>
        <v>-82.218889</v>
      </c>
    </row>
    <row r="2096" spans="1:12" x14ac:dyDescent="0.25">
      <c r="A2096" t="s">
        <v>89</v>
      </c>
      <c r="B2096" t="s">
        <v>90</v>
      </c>
      <c r="D2096" t="s">
        <v>91</v>
      </c>
      <c r="E2096" t="s">
        <v>58</v>
      </c>
      <c r="F2096" t="s">
        <v>92</v>
      </c>
      <c r="G2096">
        <v>4</v>
      </c>
      <c r="H2096" s="1">
        <v>4969459701</v>
      </c>
      <c r="I2096" t="s">
        <v>60</v>
      </c>
      <c r="J2096" t="s">
        <v>61</v>
      </c>
      <c r="K2096" t="str">
        <f>VLOOKUP(DataMiner[[#This Row],[CodeIATA]],Geopositionnement[],5,FALSE)</f>
        <v>-33.984919</v>
      </c>
      <c r="L2096" t="str">
        <f>VLOOKUP(DataMiner[[#This Row],[CodeIATA]],Geopositionnement[],6,FALSE)</f>
        <v>25.617275</v>
      </c>
    </row>
    <row r="2097" spans="1:12" x14ac:dyDescent="0.25">
      <c r="A2097" t="s">
        <v>8098</v>
      </c>
      <c r="B2097" t="s">
        <v>8099</v>
      </c>
      <c r="D2097" t="s">
        <v>8100</v>
      </c>
      <c r="E2097" t="s">
        <v>8101</v>
      </c>
      <c r="F2097" t="s">
        <v>8102</v>
      </c>
      <c r="G2097">
        <v>10</v>
      </c>
      <c r="H2097" s="1">
        <v>4970430303</v>
      </c>
      <c r="I2097" t="s">
        <v>8103</v>
      </c>
      <c r="J2097" t="s">
        <v>8104</v>
      </c>
      <c r="K2097" t="str">
        <f>VLOOKUP(DataMiner[[#This Row],[CodeIATA]],Geopositionnement[],5,FALSE)</f>
        <v>14.591033</v>
      </c>
      <c r="L2097" t="str">
        <f>VLOOKUP(DataMiner[[#This Row],[CodeIATA]],Geopositionnement[],6,FALSE)</f>
        <v>-61.003175</v>
      </c>
    </row>
    <row r="2098" spans="1:12" x14ac:dyDescent="0.25">
      <c r="A2098" t="s">
        <v>1463</v>
      </c>
      <c r="B2098" t="s">
        <v>1464</v>
      </c>
      <c r="D2098" t="s">
        <v>1465</v>
      </c>
      <c r="E2098" t="s">
        <v>1466</v>
      </c>
      <c r="F2098" t="s">
        <v>1467</v>
      </c>
      <c r="G2098">
        <v>10</v>
      </c>
      <c r="H2098" s="1">
        <v>4983869148</v>
      </c>
      <c r="I2098" t="s">
        <v>1468</v>
      </c>
      <c r="J2098" t="s">
        <v>1469</v>
      </c>
      <c r="K2098" t="str">
        <f>VLOOKUP(DataMiner[[#This Row],[CodeIATA]],Geopositionnement[],5,FALSE)</f>
        <v>4.9442</v>
      </c>
      <c r="L2098" t="str">
        <f>VLOOKUP(DataMiner[[#This Row],[CodeIATA]],Geopositionnement[],6,FALSE)</f>
        <v>114.928353</v>
      </c>
    </row>
    <row r="2099" spans="1:12" x14ac:dyDescent="0.25">
      <c r="A2099" t="s">
        <v>10211</v>
      </c>
      <c r="B2099" t="s">
        <v>10212</v>
      </c>
      <c r="D2099" t="s">
        <v>10213</v>
      </c>
      <c r="E2099" t="s">
        <v>10214</v>
      </c>
      <c r="F2099" t="s">
        <v>10215</v>
      </c>
      <c r="G2099">
        <v>10</v>
      </c>
      <c r="H2099" s="1">
        <v>4988348421</v>
      </c>
      <c r="I2099" t="s">
        <v>10216</v>
      </c>
      <c r="J2099" t="s">
        <v>10217</v>
      </c>
      <c r="K2099" t="str">
        <f>VLOOKUP(DataMiner[[#This Row],[CodeIATA]],Geopositionnement[],5,FALSE)</f>
        <v>46.223686</v>
      </c>
      <c r="L2099" t="str">
        <f>VLOOKUP(DataMiner[[#This Row],[CodeIATA]],Geopositionnement[],6,FALSE)</f>
        <v>14.457611</v>
      </c>
    </row>
    <row r="2100" spans="1:12" x14ac:dyDescent="0.25">
      <c r="A2100" t="s">
        <v>10810</v>
      </c>
      <c r="B2100" t="s">
        <v>10811</v>
      </c>
      <c r="D2100" t="s">
        <v>10812</v>
      </c>
      <c r="E2100" t="s">
        <v>10698</v>
      </c>
      <c r="F2100" t="s">
        <v>10813</v>
      </c>
      <c r="G2100">
        <v>7</v>
      </c>
      <c r="H2100" s="1">
        <v>4988401469</v>
      </c>
      <c r="I2100" t="s">
        <v>10700</v>
      </c>
      <c r="J2100" t="s">
        <v>10701</v>
      </c>
      <c r="K2100" t="str">
        <f>VLOOKUP(DataMiner[[#This Row],[CodeIATA]],Geopositionnement[],5,FALSE)</f>
        <v>40.995108</v>
      </c>
      <c r="L2100" t="str">
        <f>VLOOKUP(DataMiner[[#This Row],[CodeIATA]],Geopositionnement[],6,FALSE)</f>
        <v>39.789728</v>
      </c>
    </row>
    <row r="2101" spans="1:12" x14ac:dyDescent="0.25">
      <c r="A2101" t="s">
        <v>4756</v>
      </c>
      <c r="B2101" t="s">
        <v>4757</v>
      </c>
      <c r="C2101" t="s">
        <v>1576</v>
      </c>
      <c r="D2101" t="s">
        <v>4758</v>
      </c>
      <c r="E2101" t="s">
        <v>4303</v>
      </c>
      <c r="F2101" t="s">
        <v>4759</v>
      </c>
      <c r="G2101">
        <v>7</v>
      </c>
      <c r="H2101" s="1">
        <v>4991239293</v>
      </c>
      <c r="I2101" t="s">
        <v>4305</v>
      </c>
      <c r="J2101" t="s">
        <v>4306</v>
      </c>
      <c r="K2101" t="str">
        <f>VLOOKUP(DataMiner[[#This Row],[CodeIATA]],Geopositionnement[],5,FALSE)</f>
        <v>32.311167</v>
      </c>
      <c r="L2101" t="str">
        <f>VLOOKUP(DataMiner[[#This Row],[CodeIATA]],Geopositionnement[],6,FALSE)</f>
        <v>-90.075889</v>
      </c>
    </row>
    <row r="2102" spans="1:12" x14ac:dyDescent="0.25">
      <c r="A2102" t="s">
        <v>5924</v>
      </c>
      <c r="B2102" t="s">
        <v>5925</v>
      </c>
      <c r="D2102" t="s">
        <v>5926</v>
      </c>
      <c r="E2102" t="s">
        <v>4303</v>
      </c>
      <c r="F2102" t="s">
        <v>5927</v>
      </c>
      <c r="G2102">
        <v>4</v>
      </c>
      <c r="H2102" s="1">
        <v>4994362076</v>
      </c>
      <c r="I2102" t="s">
        <v>4305</v>
      </c>
      <c r="J2102" t="s">
        <v>4306</v>
      </c>
      <c r="K2102" t="e">
        <f>VLOOKUP(DataMiner[[#This Row],[CodeIATA]],Geopositionnement[],5,FALSE)</f>
        <v>#N/A</v>
      </c>
      <c r="L2102" t="e">
        <f>VLOOKUP(DataMiner[[#This Row],[CodeIATA]],Geopositionnement[],6,FALSE)</f>
        <v>#N/A</v>
      </c>
    </row>
    <row r="2103" spans="1:12" x14ac:dyDescent="0.25">
      <c r="A2103" t="s">
        <v>3119</v>
      </c>
      <c r="B2103" t="s">
        <v>3120</v>
      </c>
      <c r="D2103" t="s">
        <v>3121</v>
      </c>
      <c r="E2103" t="s">
        <v>2916</v>
      </c>
      <c r="F2103" t="s">
        <v>3122</v>
      </c>
      <c r="G2103">
        <v>7</v>
      </c>
      <c r="H2103" s="1">
        <v>4994886332</v>
      </c>
      <c r="I2103" t="s">
        <v>2918</v>
      </c>
      <c r="J2103" t="s">
        <v>2919</v>
      </c>
      <c r="K2103" t="str">
        <f>VLOOKUP(DataMiner[[#This Row],[CodeIATA]],Geopositionnement[],5,FALSE)</f>
        <v>24.7964</v>
      </c>
      <c r="L2103" t="str">
        <f>VLOOKUP(DataMiner[[#This Row],[CodeIATA]],Geopositionnement[],6,FALSE)</f>
        <v>118.59</v>
      </c>
    </row>
    <row r="2104" spans="1:12" x14ac:dyDescent="0.25">
      <c r="A2104" t="s">
        <v>4752</v>
      </c>
      <c r="B2104" t="s">
        <v>4753</v>
      </c>
      <c r="C2104" t="s">
        <v>4415</v>
      </c>
      <c r="D2104" t="s">
        <v>4754</v>
      </c>
      <c r="E2104" t="s">
        <v>4303</v>
      </c>
      <c r="F2104" t="s">
        <v>4755</v>
      </c>
      <c r="G2104">
        <v>8</v>
      </c>
      <c r="H2104" s="1">
        <v>4998528036</v>
      </c>
      <c r="I2104" t="s">
        <v>4305</v>
      </c>
      <c r="J2104" t="s">
        <v>4306</v>
      </c>
      <c r="K2104" t="str">
        <f>VLOOKUP(DataMiner[[#This Row],[CodeIATA]],Geopositionnement[],5,FALSE)</f>
        <v>19.721375</v>
      </c>
      <c r="L2104" t="str">
        <f>VLOOKUP(DataMiner[[#This Row],[CodeIATA]],Geopositionnement[],6,FALSE)</f>
        <v>-155.048469</v>
      </c>
    </row>
    <row r="2105" spans="1:12" x14ac:dyDescent="0.25">
      <c r="A2105" t="s">
        <v>8507</v>
      </c>
      <c r="B2105" t="s">
        <v>8508</v>
      </c>
      <c r="D2105" t="s">
        <v>8509</v>
      </c>
      <c r="E2105" t="s">
        <v>8483</v>
      </c>
      <c r="F2105" t="s">
        <v>8510</v>
      </c>
      <c r="G2105">
        <v>6</v>
      </c>
      <c r="H2105" s="1">
        <v>5016036308</v>
      </c>
      <c r="I2105" t="s">
        <v>8485</v>
      </c>
      <c r="J2105" t="s">
        <v>8486</v>
      </c>
      <c r="K2105" t="e">
        <f>VLOOKUP(DataMiner[[#This Row],[CodeIATA]],Geopositionnement[],5,FALSE)</f>
        <v>#N/A</v>
      </c>
      <c r="L2105" t="e">
        <f>VLOOKUP(DataMiner[[#This Row],[CodeIATA]],Geopositionnement[],6,FALSE)</f>
        <v>#N/A</v>
      </c>
    </row>
    <row r="2106" spans="1:12" x14ac:dyDescent="0.25">
      <c r="A2106" t="s">
        <v>6103</v>
      </c>
      <c r="B2106" t="s">
        <v>6104</v>
      </c>
      <c r="D2106" t="s">
        <v>6105</v>
      </c>
      <c r="E2106" t="s">
        <v>6068</v>
      </c>
      <c r="F2106" t="s">
        <v>6106</v>
      </c>
      <c r="G2106">
        <v>7</v>
      </c>
      <c r="H2106" s="1">
        <v>5019768603</v>
      </c>
      <c r="I2106" t="s">
        <v>6070</v>
      </c>
      <c r="J2106" t="s">
        <v>6071</v>
      </c>
      <c r="K2106" t="str">
        <f>VLOOKUP(DataMiner[[#This Row],[CodeIATA]],Geopositionnement[],5,FALSE)</f>
        <v>43.576194</v>
      </c>
      <c r="L2106" t="str">
        <f>VLOOKUP(DataMiner[[#This Row],[CodeIATA]],Geopositionnement[],6,FALSE)</f>
        <v>3.963014</v>
      </c>
    </row>
    <row r="2107" spans="1:12" x14ac:dyDescent="0.25">
      <c r="A2107" t="s">
        <v>7559</v>
      </c>
      <c r="B2107" t="s">
        <v>7560</v>
      </c>
      <c r="D2107" t="s">
        <v>7561</v>
      </c>
      <c r="E2107" t="s">
        <v>7398</v>
      </c>
      <c r="F2107" t="s">
        <v>7562</v>
      </c>
      <c r="G2107">
        <v>6</v>
      </c>
      <c r="H2107" s="1">
        <v>5024403840</v>
      </c>
      <c r="I2107" t="s">
        <v>7400</v>
      </c>
      <c r="J2107" t="s">
        <v>7401</v>
      </c>
      <c r="K2107" t="str">
        <f>VLOOKUP(DataMiner[[#This Row],[CodeIATA]],Geopositionnement[],5,FALSE)</f>
        <v>34.214167</v>
      </c>
      <c r="L2107" t="str">
        <f>VLOOKUP(DataMiner[[#This Row],[CodeIATA]],Geopositionnement[],6,FALSE)</f>
        <v>134.015556</v>
      </c>
    </row>
    <row r="2108" spans="1:12" x14ac:dyDescent="0.25">
      <c r="A2108" t="s">
        <v>347</v>
      </c>
      <c r="B2108" t="s">
        <v>348</v>
      </c>
      <c r="D2108" t="s">
        <v>349</v>
      </c>
      <c r="E2108" t="s">
        <v>270</v>
      </c>
      <c r="F2108" t="s">
        <v>350</v>
      </c>
      <c r="G2108">
        <v>6</v>
      </c>
      <c r="H2108" s="1">
        <v>5024844996</v>
      </c>
      <c r="I2108" t="s">
        <v>272</v>
      </c>
      <c r="J2108" t="s">
        <v>273</v>
      </c>
      <c r="K2108" t="str">
        <f>VLOOKUP(DataMiner[[#This Row],[CodeIATA]],Geopositionnement[],5,FALSE)</f>
        <v>51.602222</v>
      </c>
      <c r="L2108" t="str">
        <f>VLOOKUP(DataMiner[[#This Row],[CodeIATA]],Geopositionnement[],6,FALSE)</f>
        <v>6.141944</v>
      </c>
    </row>
    <row r="2109" spans="1:12" x14ac:dyDescent="0.25">
      <c r="A2109" t="s">
        <v>3111</v>
      </c>
      <c r="B2109" t="s">
        <v>3112</v>
      </c>
      <c r="D2109" t="s">
        <v>3113</v>
      </c>
      <c r="E2109" t="s">
        <v>2916</v>
      </c>
      <c r="F2109" t="s">
        <v>3114</v>
      </c>
      <c r="G2109">
        <v>9</v>
      </c>
      <c r="H2109" s="1">
        <v>5027701053</v>
      </c>
      <c r="I2109" t="s">
        <v>2918</v>
      </c>
      <c r="J2109" t="s">
        <v>2919</v>
      </c>
      <c r="K2109" t="str">
        <f>VLOOKUP(DataMiner[[#This Row],[CodeIATA]],Geopositionnement[],5,FALSE)</f>
        <v>32.857</v>
      </c>
      <c r="L2109" t="str">
        <f>VLOOKUP(DataMiner[[#This Row],[CodeIATA]],Geopositionnement[],6,FALSE)</f>
        <v>103.683</v>
      </c>
    </row>
    <row r="2110" spans="1:12" x14ac:dyDescent="0.25">
      <c r="A2110" t="s">
        <v>4748</v>
      </c>
      <c r="B2110" t="s">
        <v>4749</v>
      </c>
      <c r="C2110" t="s">
        <v>4357</v>
      </c>
      <c r="D2110" t="s">
        <v>4750</v>
      </c>
      <c r="E2110" t="s">
        <v>4303</v>
      </c>
      <c r="F2110" t="s">
        <v>4751</v>
      </c>
      <c r="G2110">
        <v>8</v>
      </c>
      <c r="H2110" s="1">
        <v>5029590250</v>
      </c>
      <c r="I2110" t="s">
        <v>4305</v>
      </c>
      <c r="J2110" t="s">
        <v>4306</v>
      </c>
      <c r="K2110" t="str">
        <f>VLOOKUP(DataMiner[[#This Row],[CodeIATA]],Geopositionnement[],5,FALSE)</f>
        <v>27.395444</v>
      </c>
      <c r="L2110" t="str">
        <f>VLOOKUP(DataMiner[[#This Row],[CodeIATA]],Geopositionnement[],6,FALSE)</f>
        <v>-82.554389</v>
      </c>
    </row>
    <row r="2111" spans="1:12" x14ac:dyDescent="0.25">
      <c r="A2111" t="s">
        <v>7391</v>
      </c>
      <c r="B2111" t="s">
        <v>7392</v>
      </c>
      <c r="D2111" t="s">
        <v>7393</v>
      </c>
      <c r="E2111" t="s">
        <v>7387</v>
      </c>
      <c r="F2111" t="s">
        <v>7394</v>
      </c>
      <c r="G2111">
        <v>7</v>
      </c>
      <c r="H2111" s="1">
        <v>5032005843</v>
      </c>
      <c r="I2111" t="s">
        <v>7389</v>
      </c>
      <c r="J2111" t="s">
        <v>7390</v>
      </c>
      <c r="K2111" t="str">
        <f>VLOOKUP(DataMiner[[#This Row],[CodeIATA]],Geopositionnement[],5,FALSE)</f>
        <v>17.935667</v>
      </c>
      <c r="L2111" t="str">
        <f>VLOOKUP(DataMiner[[#This Row],[CodeIATA]],Geopositionnement[],6,FALSE)</f>
        <v>-76.7875</v>
      </c>
    </row>
    <row r="2112" spans="1:12" x14ac:dyDescent="0.25">
      <c r="A2112" t="s">
        <v>9166</v>
      </c>
      <c r="B2112" t="s">
        <v>9167</v>
      </c>
      <c r="D2112" t="s">
        <v>9168</v>
      </c>
      <c r="E2112" t="s">
        <v>9162</v>
      </c>
      <c r="F2112" t="s">
        <v>9169</v>
      </c>
      <c r="G2112">
        <v>8</v>
      </c>
      <c r="H2112" s="1">
        <v>5032056667</v>
      </c>
      <c r="I2112" t="s">
        <v>9164</v>
      </c>
      <c r="J2112" t="s">
        <v>9165</v>
      </c>
      <c r="K2112" t="str">
        <f>VLOOKUP(DataMiner[[#This Row],[CodeIATA]],Geopositionnement[],5,FALSE)</f>
        <v>54.377569</v>
      </c>
      <c r="L2112" t="str">
        <f>VLOOKUP(DataMiner[[#This Row],[CodeIATA]],Geopositionnement[],6,FALSE)</f>
        <v>18.466222</v>
      </c>
    </row>
    <row r="2113" spans="1:12" x14ac:dyDescent="0.25">
      <c r="A2113" t="s">
        <v>9015</v>
      </c>
      <c r="B2113" t="s">
        <v>9016</v>
      </c>
      <c r="D2113" t="s">
        <v>9017</v>
      </c>
      <c r="E2113" t="s">
        <v>8991</v>
      </c>
      <c r="F2113" t="s">
        <v>9018</v>
      </c>
      <c r="G2113">
        <v>4</v>
      </c>
      <c r="H2113" s="1">
        <v>5032222482</v>
      </c>
      <c r="I2113" t="s">
        <v>8993</v>
      </c>
      <c r="J2113" t="s">
        <v>8994</v>
      </c>
      <c r="K2113" t="str">
        <f>VLOOKUP(DataMiner[[#This Row],[CodeIATA]],Geopositionnement[],5,FALSE)</f>
        <v>10.642511</v>
      </c>
      <c r="L2113" t="str">
        <f>VLOOKUP(DataMiner[[#This Row],[CodeIATA]],Geopositionnement[],6,FALSE)</f>
        <v>122.929617</v>
      </c>
    </row>
    <row r="2114" spans="1:12" x14ac:dyDescent="0.25">
      <c r="A2114" t="s">
        <v>6789</v>
      </c>
      <c r="B2114" t="s">
        <v>6790</v>
      </c>
      <c r="D2114" t="s">
        <v>6791</v>
      </c>
      <c r="E2114" t="s">
        <v>6665</v>
      </c>
      <c r="F2114" t="s">
        <v>6792</v>
      </c>
      <c r="G2114">
        <v>7</v>
      </c>
      <c r="H2114" s="1">
        <v>5039549912</v>
      </c>
      <c r="I2114" t="s">
        <v>6667</v>
      </c>
      <c r="J2114" t="s">
        <v>6668</v>
      </c>
      <c r="K2114" t="str">
        <f>VLOOKUP(DataMiner[[#This Row],[CodeIATA]],Geopositionnement[],5,FALSE)</f>
        <v>26.760594</v>
      </c>
      <c r="L2114" t="str">
        <f>VLOOKUP(DataMiner[[#This Row],[CodeIATA]],Geopositionnement[],6,FALSE)</f>
        <v>80.889339</v>
      </c>
    </row>
    <row r="2115" spans="1:12" x14ac:dyDescent="0.25">
      <c r="A2115" t="s">
        <v>7089</v>
      </c>
      <c r="B2115" t="s">
        <v>7090</v>
      </c>
      <c r="D2115" t="s">
        <v>7091</v>
      </c>
      <c r="E2115" t="s">
        <v>7049</v>
      </c>
      <c r="F2115" t="s">
        <v>7092</v>
      </c>
      <c r="G2115">
        <v>10</v>
      </c>
      <c r="H2115" s="1">
        <v>5046897932</v>
      </c>
      <c r="I2115" t="s">
        <v>7051</v>
      </c>
      <c r="J2115" t="s">
        <v>7052</v>
      </c>
      <c r="K2115" t="str">
        <f>VLOOKUP(DataMiner[[#This Row],[CodeIATA]],Geopositionnement[],5,FALSE)</f>
        <v>36.234</v>
      </c>
      <c r="L2115" t="str">
        <f>VLOOKUP(DataMiner[[#This Row],[CodeIATA]],Geopositionnement[],6,FALSE)</f>
        <v>59.643</v>
      </c>
    </row>
    <row r="2116" spans="1:12" x14ac:dyDescent="0.25">
      <c r="A2116" t="s">
        <v>10496</v>
      </c>
      <c r="B2116" t="s">
        <v>10497</v>
      </c>
      <c r="D2116" t="s">
        <v>10498</v>
      </c>
      <c r="E2116" t="s">
        <v>10492</v>
      </c>
      <c r="F2116" t="s">
        <v>10499</v>
      </c>
      <c r="G2116">
        <v>8</v>
      </c>
      <c r="H2116" s="1">
        <v>5053074088</v>
      </c>
      <c r="I2116" t="s">
        <v>10494</v>
      </c>
      <c r="J2116" t="s">
        <v>10495</v>
      </c>
      <c r="K2116" t="str">
        <f>VLOOKUP(DataMiner[[#This Row],[CodeIATA]],Geopositionnement[],5,FALSE)</f>
        <v>36.180675</v>
      </c>
      <c r="L2116" t="str">
        <f>VLOOKUP(DataMiner[[#This Row],[CodeIATA]],Geopositionnement[],6,FALSE)</f>
        <v>37.224358</v>
      </c>
    </row>
    <row r="2117" spans="1:12" x14ac:dyDescent="0.25">
      <c r="A2117" t="s">
        <v>9887</v>
      </c>
      <c r="B2117" t="s">
        <v>9888</v>
      </c>
      <c r="D2117" t="s">
        <v>9889</v>
      </c>
      <c r="E2117" t="s">
        <v>9730</v>
      </c>
      <c r="F2117" t="s">
        <v>9890</v>
      </c>
      <c r="G2117">
        <v>10</v>
      </c>
      <c r="H2117" s="1">
        <v>5055231840</v>
      </c>
      <c r="I2117" t="s">
        <v>9732</v>
      </c>
      <c r="J2117" t="s">
        <v>9733</v>
      </c>
      <c r="K2117" t="str">
        <f>VLOOKUP(DataMiner[[#This Row],[CodeIATA]],Geopositionnement[],5,FALSE)</f>
        <v>55.012622</v>
      </c>
      <c r="L2117" t="str">
        <f>VLOOKUP(DataMiner[[#This Row],[CodeIATA]],Geopositionnement[],6,FALSE)</f>
        <v>82.650656</v>
      </c>
    </row>
    <row r="2118" spans="1:12" x14ac:dyDescent="0.25">
      <c r="A2118" t="s">
        <v>493</v>
      </c>
      <c r="B2118" t="s">
        <v>494</v>
      </c>
      <c r="D2118" t="s">
        <v>495</v>
      </c>
      <c r="E2118" t="s">
        <v>496</v>
      </c>
      <c r="F2118" t="s">
        <v>497</v>
      </c>
      <c r="G2118">
        <v>5</v>
      </c>
      <c r="H2118" s="1">
        <v>5061190760</v>
      </c>
      <c r="I2118" t="s">
        <v>498</v>
      </c>
      <c r="J2118" t="s">
        <v>499</v>
      </c>
      <c r="K2118" t="str">
        <f>VLOOKUP(DataMiner[[#This Row],[CodeIATA]],Geopositionnement[],5,FALSE)</f>
        <v>18.040953</v>
      </c>
      <c r="L2118" t="str">
        <f>VLOOKUP(DataMiner[[#This Row],[CodeIATA]],Geopositionnement[],6,FALSE)</f>
        <v>-63.1089</v>
      </c>
    </row>
    <row r="2119" spans="1:12" x14ac:dyDescent="0.25">
      <c r="A2119" t="s">
        <v>10395</v>
      </c>
      <c r="B2119" t="s">
        <v>10396</v>
      </c>
      <c r="D2119" t="s">
        <v>10397</v>
      </c>
      <c r="E2119" t="s">
        <v>10327</v>
      </c>
      <c r="F2119" t="s">
        <v>10398</v>
      </c>
      <c r="G2119">
        <v>8</v>
      </c>
      <c r="H2119" s="1">
        <v>5061892388</v>
      </c>
      <c r="I2119" t="s">
        <v>10329</v>
      </c>
      <c r="J2119" t="s">
        <v>10330</v>
      </c>
      <c r="K2119" t="str">
        <f>VLOOKUP(DataMiner[[#This Row],[CodeIATA]],Geopositionnement[],5,FALSE)</f>
        <v>55.530193</v>
      </c>
      <c r="L2119" t="str">
        <f>VLOOKUP(DataMiner[[#This Row],[CodeIATA]],Geopositionnement[],6,FALSE)</f>
        <v>13.371639</v>
      </c>
    </row>
    <row r="2120" spans="1:12" x14ac:dyDescent="0.25">
      <c r="A2120" t="s">
        <v>4735</v>
      </c>
      <c r="B2120" t="s">
        <v>4736</v>
      </c>
      <c r="C2120" t="s">
        <v>1532</v>
      </c>
      <c r="D2120" t="s">
        <v>4737</v>
      </c>
      <c r="E2120" t="s">
        <v>4303</v>
      </c>
      <c r="F2120" t="s">
        <v>4738</v>
      </c>
      <c r="G2120">
        <v>8</v>
      </c>
      <c r="H2120" s="1">
        <v>5062174864</v>
      </c>
      <c r="I2120" t="s">
        <v>4305</v>
      </c>
      <c r="J2120" t="s">
        <v>4306</v>
      </c>
      <c r="K2120" t="str">
        <f>VLOOKUP(DataMiner[[#This Row],[CodeIATA]],Geopositionnement[],5,FALSE)</f>
        <v>33.67975</v>
      </c>
      <c r="L2120" t="str">
        <f>VLOOKUP(DataMiner[[#This Row],[CodeIATA]],Geopositionnement[],6,FALSE)</f>
        <v>-78.928333</v>
      </c>
    </row>
    <row r="2121" spans="1:12" x14ac:dyDescent="0.25">
      <c r="A2121" t="s">
        <v>4739</v>
      </c>
      <c r="B2121" t="s">
        <v>4740</v>
      </c>
      <c r="C2121" t="s">
        <v>4741</v>
      </c>
      <c r="D2121" t="s">
        <v>4742</v>
      </c>
      <c r="E2121" t="s">
        <v>4303</v>
      </c>
      <c r="F2121" t="s">
        <v>4743</v>
      </c>
      <c r="G2121">
        <v>7</v>
      </c>
      <c r="H2121" s="1">
        <v>5071688108</v>
      </c>
      <c r="I2121" t="s">
        <v>4305</v>
      </c>
      <c r="J2121" t="s">
        <v>4306</v>
      </c>
      <c r="K2121" t="str">
        <f>VLOOKUP(DataMiner[[#This Row],[CodeIATA]],Geopositionnement[],5,FALSE)</f>
        <v>44.471861</v>
      </c>
      <c r="L2121" t="str">
        <f>VLOOKUP(DataMiner[[#This Row],[CodeIATA]],Geopositionnement[],6,FALSE)</f>
        <v>-73.153278</v>
      </c>
    </row>
    <row r="2122" spans="1:12" x14ac:dyDescent="0.25">
      <c r="A2122" t="s">
        <v>4268</v>
      </c>
      <c r="B2122" t="s">
        <v>4269</v>
      </c>
      <c r="D2122" t="s">
        <v>4270</v>
      </c>
      <c r="E2122" t="s">
        <v>4264</v>
      </c>
      <c r="F2122" t="s">
        <v>4271</v>
      </c>
      <c r="G2122">
        <v>9</v>
      </c>
      <c r="H2122" s="1">
        <v>5072122544</v>
      </c>
      <c r="I2122" t="s">
        <v>4266</v>
      </c>
      <c r="J2122" t="s">
        <v>4267</v>
      </c>
      <c r="K2122" t="str">
        <f>VLOOKUP(DataMiner[[#This Row],[CodeIATA]],Geopositionnement[],5,FALSE)</f>
        <v>59.413317</v>
      </c>
      <c r="L2122" t="str">
        <f>VLOOKUP(DataMiner[[#This Row],[CodeIATA]],Geopositionnement[],6,FALSE)</f>
        <v>24.832844</v>
      </c>
    </row>
    <row r="2123" spans="1:12" x14ac:dyDescent="0.25">
      <c r="A2123" t="s">
        <v>1938</v>
      </c>
      <c r="B2123" t="s">
        <v>1939</v>
      </c>
      <c r="C2123" t="s">
        <v>1909</v>
      </c>
      <c r="D2123" t="s">
        <v>1940</v>
      </c>
      <c r="E2123" t="s">
        <v>1903</v>
      </c>
      <c r="F2123" t="s">
        <v>1941</v>
      </c>
      <c r="G2123">
        <v>5</v>
      </c>
      <c r="H2123" s="1">
        <v>5075293916</v>
      </c>
      <c r="I2123" t="s">
        <v>1905</v>
      </c>
      <c r="J2123" t="s">
        <v>1906</v>
      </c>
      <c r="K2123" t="str">
        <f>VLOOKUP(DataMiner[[#This Row],[CodeIATA]],Geopositionnement[],5,FALSE)</f>
        <v>48.646944</v>
      </c>
      <c r="L2123" t="str">
        <f>VLOOKUP(DataMiner[[#This Row],[CodeIATA]],Geopositionnement[],6,FALSE)</f>
        <v>-123.425833</v>
      </c>
    </row>
    <row r="2124" spans="1:12" x14ac:dyDescent="0.25">
      <c r="A2124" t="s">
        <v>7290</v>
      </c>
      <c r="B2124" t="s">
        <v>7291</v>
      </c>
      <c r="D2124" t="s">
        <v>7292</v>
      </c>
      <c r="E2124" t="s">
        <v>7211</v>
      </c>
      <c r="F2124" t="s">
        <v>7293</v>
      </c>
      <c r="G2124">
        <v>7</v>
      </c>
      <c r="H2124" s="1">
        <v>5077839738</v>
      </c>
      <c r="I2124" t="s">
        <v>7213</v>
      </c>
      <c r="J2124" t="s">
        <v>7214</v>
      </c>
      <c r="K2124" t="str">
        <f>VLOOKUP(DataMiner[[#This Row],[CodeIATA]],Geopositionnement[],5,FALSE)</f>
        <v>40.657633</v>
      </c>
      <c r="L2124" t="str">
        <f>VLOOKUP(DataMiner[[#This Row],[CodeIATA]],Geopositionnement[],6,FALSE)</f>
        <v>17.947033</v>
      </c>
    </row>
    <row r="2125" spans="1:12" x14ac:dyDescent="0.25">
      <c r="A2125" t="s">
        <v>6765</v>
      </c>
      <c r="B2125" t="s">
        <v>6766</v>
      </c>
      <c r="D2125" t="s">
        <v>6767</v>
      </c>
      <c r="E2125" t="s">
        <v>6665</v>
      </c>
      <c r="F2125" t="s">
        <v>6768</v>
      </c>
      <c r="G2125">
        <v>8</v>
      </c>
      <c r="H2125" s="1">
        <v>5078758490</v>
      </c>
      <c r="I2125" t="s">
        <v>6667</v>
      </c>
      <c r="J2125" t="s">
        <v>6668</v>
      </c>
      <c r="K2125" t="str">
        <f>VLOOKUP(DataMiner[[#This Row],[CodeIATA]],Geopositionnement[],5,FALSE)</f>
        <v>26.824192</v>
      </c>
      <c r="L2125" t="str">
        <f>VLOOKUP(DataMiner[[#This Row],[CodeIATA]],Geopositionnement[],6,FALSE)</f>
        <v>75.812161</v>
      </c>
    </row>
    <row r="2126" spans="1:12" x14ac:dyDescent="0.25">
      <c r="A2126" t="s">
        <v>4134</v>
      </c>
      <c r="B2126" t="s">
        <v>4135</v>
      </c>
      <c r="D2126" t="s">
        <v>4136</v>
      </c>
      <c r="E2126" t="s">
        <v>4094</v>
      </c>
      <c r="F2126" t="s">
        <v>4137</v>
      </c>
      <c r="G2126">
        <v>5</v>
      </c>
      <c r="H2126" s="1">
        <v>5079664069</v>
      </c>
      <c r="I2126" t="s">
        <v>4096</v>
      </c>
      <c r="J2126" t="s">
        <v>4097</v>
      </c>
      <c r="K2126" t="str">
        <f>VLOOKUP(DataMiner[[#This Row],[CodeIATA]],Geopositionnement[],5,FALSE)</f>
        <v>43.563567</v>
      </c>
      <c r="L2126" t="str">
        <f>VLOOKUP(DataMiner[[#This Row],[CodeIATA]],Geopositionnement[],6,FALSE)</f>
        <v>-6.034622</v>
      </c>
    </row>
    <row r="2127" spans="1:12" x14ac:dyDescent="0.25">
      <c r="A2127" t="s">
        <v>8571</v>
      </c>
      <c r="B2127" t="s">
        <v>8481</v>
      </c>
      <c r="D2127" t="s">
        <v>8572</v>
      </c>
      <c r="E2127" t="s">
        <v>8483</v>
      </c>
      <c r="F2127" t="s">
        <v>8573</v>
      </c>
      <c r="G2127">
        <v>8</v>
      </c>
      <c r="H2127" s="1">
        <v>5083885914</v>
      </c>
      <c r="I2127" t="s">
        <v>8485</v>
      </c>
      <c r="J2127" t="s">
        <v>8486</v>
      </c>
      <c r="K2127" t="str">
        <f>VLOOKUP(DataMiner[[#This Row],[CodeIATA]],Geopositionnement[],5,FALSE)</f>
        <v>59.186703</v>
      </c>
      <c r="L2127" t="str">
        <f>VLOOKUP(DataMiner[[#This Row],[CodeIATA]],Geopositionnement[],6,FALSE)</f>
        <v>10.258628</v>
      </c>
    </row>
    <row r="2128" spans="1:12" x14ac:dyDescent="0.25">
      <c r="A2128" t="s">
        <v>4727</v>
      </c>
      <c r="B2128" t="s">
        <v>4728</v>
      </c>
      <c r="C2128" t="s">
        <v>4729</v>
      </c>
      <c r="D2128" t="s">
        <v>4454</v>
      </c>
      <c r="E2128" t="s">
        <v>4303</v>
      </c>
      <c r="F2128" t="s">
        <v>4730</v>
      </c>
      <c r="G2128">
        <v>9</v>
      </c>
      <c r="H2128" s="1">
        <v>5088719075</v>
      </c>
      <c r="I2128" t="s">
        <v>4305</v>
      </c>
      <c r="J2128" t="s">
        <v>4306</v>
      </c>
      <c r="K2128" t="str">
        <f>VLOOKUP(DataMiner[[#This Row],[CodeIATA]],Geopositionnement[],5,FALSE)</f>
        <v>37.649944</v>
      </c>
      <c r="L2128" t="str">
        <f>VLOOKUP(DataMiner[[#This Row],[CodeIATA]],Geopositionnement[],6,FALSE)</f>
        <v>-97.433056</v>
      </c>
    </row>
    <row r="2129" spans="1:12" x14ac:dyDescent="0.25">
      <c r="A2129" t="s">
        <v>4731</v>
      </c>
      <c r="B2129" t="s">
        <v>4732</v>
      </c>
      <c r="C2129" t="s">
        <v>4458</v>
      </c>
      <c r="D2129" t="s">
        <v>4733</v>
      </c>
      <c r="E2129" t="s">
        <v>4303</v>
      </c>
      <c r="F2129" t="s">
        <v>4734</v>
      </c>
      <c r="G2129">
        <v>6</v>
      </c>
      <c r="H2129" s="1">
        <v>5090758354</v>
      </c>
      <c r="I2129" t="s">
        <v>4305</v>
      </c>
      <c r="J2129" t="s">
        <v>4306</v>
      </c>
      <c r="K2129" t="str">
        <f>VLOOKUP(DataMiner[[#This Row],[CodeIATA]],Geopositionnement[],5,FALSE)</f>
        <v>40.9160833</v>
      </c>
      <c r="L2129" t="str">
        <f>VLOOKUP(DataMiner[[#This Row],[CodeIATA]],Geopositionnement[],6,FALSE)</f>
        <v>-81.4421944</v>
      </c>
    </row>
    <row r="2130" spans="1:12" x14ac:dyDescent="0.25">
      <c r="A2130" t="s">
        <v>3511</v>
      </c>
      <c r="B2130" t="s">
        <v>3512</v>
      </c>
      <c r="D2130" t="s">
        <v>3513</v>
      </c>
      <c r="E2130" t="s">
        <v>3507</v>
      </c>
      <c r="F2130" t="s">
        <v>3514</v>
      </c>
      <c r="G2130">
        <v>7</v>
      </c>
      <c r="H2130" s="1">
        <v>5090921485</v>
      </c>
      <c r="I2130" t="s">
        <v>3509</v>
      </c>
      <c r="J2130" t="s">
        <v>3510</v>
      </c>
      <c r="K2130" t="str">
        <f>VLOOKUP(DataMiner[[#This Row],[CodeIATA]],Geopositionnement[],5,FALSE)</f>
        <v>34.718039</v>
      </c>
      <c r="L2130" t="str">
        <f>VLOOKUP(DataMiner[[#This Row],[CodeIATA]],Geopositionnement[],6,FALSE)</f>
        <v>32.485731</v>
      </c>
    </row>
    <row r="2131" spans="1:12" x14ac:dyDescent="0.25">
      <c r="A2131" t="s">
        <v>343</v>
      </c>
      <c r="B2131" t="s">
        <v>344</v>
      </c>
      <c r="D2131" t="s">
        <v>345</v>
      </c>
      <c r="E2131" t="s">
        <v>270</v>
      </c>
      <c r="F2131" t="s">
        <v>346</v>
      </c>
      <c r="G2131">
        <v>5</v>
      </c>
      <c r="H2131" s="1">
        <v>5095157894</v>
      </c>
      <c r="I2131" t="s">
        <v>272</v>
      </c>
      <c r="J2131" t="s">
        <v>273</v>
      </c>
      <c r="K2131" t="str">
        <f>VLOOKUP(DataMiner[[#This Row],[CodeIATA]],Geopositionnement[],5,FALSE)</f>
        <v>52.134642</v>
      </c>
      <c r="L2131" t="str">
        <f>VLOOKUP(DataMiner[[#This Row],[CodeIATA]],Geopositionnement[],6,FALSE)</f>
        <v>7.684831</v>
      </c>
    </row>
    <row r="2132" spans="1:12" x14ac:dyDescent="0.25">
      <c r="A2132" t="s">
        <v>7046</v>
      </c>
      <c r="B2132" t="s">
        <v>7047</v>
      </c>
      <c r="D2132" t="s">
        <v>7048</v>
      </c>
      <c r="E2132" t="s">
        <v>7049</v>
      </c>
      <c r="F2132" t="s">
        <v>7050</v>
      </c>
      <c r="G2132">
        <v>10</v>
      </c>
      <c r="H2132" s="1">
        <v>5095821995</v>
      </c>
      <c r="I2132" t="s">
        <v>7051</v>
      </c>
      <c r="J2132" t="s">
        <v>7052</v>
      </c>
      <c r="K2132" t="str">
        <f>VLOOKUP(DataMiner[[#This Row],[CodeIATA]],Geopositionnement[],5,FALSE)</f>
        <v>32.750836</v>
      </c>
      <c r="L2132" t="str">
        <f>VLOOKUP(DataMiner[[#This Row],[CodeIATA]],Geopositionnement[],6,FALSE)</f>
        <v>51.861267</v>
      </c>
    </row>
    <row r="2133" spans="1:12" x14ac:dyDescent="0.25">
      <c r="A2133" t="s">
        <v>8511</v>
      </c>
      <c r="B2133" t="s">
        <v>8512</v>
      </c>
      <c r="D2133" t="s">
        <v>8513</v>
      </c>
      <c r="E2133" t="s">
        <v>8483</v>
      </c>
      <c r="F2133" t="s">
        <v>8514</v>
      </c>
      <c r="G2133">
        <v>10</v>
      </c>
      <c r="H2133" s="1">
        <v>5095858085</v>
      </c>
      <c r="I2133" t="s">
        <v>8485</v>
      </c>
      <c r="J2133" t="s">
        <v>8486</v>
      </c>
      <c r="K2133" t="str">
        <f>VLOOKUP(DataMiner[[#This Row],[CodeIATA]],Geopositionnement[],5,FALSE)</f>
        <v>67.269167</v>
      </c>
      <c r="L2133" t="str">
        <f>VLOOKUP(DataMiner[[#This Row],[CodeIATA]],Geopositionnement[],6,FALSE)</f>
        <v>14.365278</v>
      </c>
    </row>
    <row r="2134" spans="1:12" x14ac:dyDescent="0.25">
      <c r="A2134" t="s">
        <v>4723</v>
      </c>
      <c r="B2134" t="s">
        <v>4724</v>
      </c>
      <c r="C2134" t="s">
        <v>4314</v>
      </c>
      <c r="D2134" t="s">
        <v>4725</v>
      </c>
      <c r="E2134" t="s">
        <v>4303</v>
      </c>
      <c r="F2134" t="s">
        <v>4726</v>
      </c>
      <c r="G2134">
        <v>9</v>
      </c>
      <c r="H2134" s="1">
        <v>5098735476</v>
      </c>
      <c r="I2134" t="s">
        <v>4305</v>
      </c>
      <c r="J2134" t="s">
        <v>4306</v>
      </c>
      <c r="K2134" t="str">
        <f>VLOOKUP(DataMiner[[#This Row],[CodeIATA]],Geopositionnement[],5,FALSE)</f>
        <v>33.829667</v>
      </c>
      <c r="L2134" t="str">
        <f>VLOOKUP(DataMiner[[#This Row],[CodeIATA]],Geopositionnement[],6,FALSE)</f>
        <v>-116.506694</v>
      </c>
    </row>
    <row r="2135" spans="1:12" x14ac:dyDescent="0.25">
      <c r="A2135" t="s">
        <v>4744</v>
      </c>
      <c r="B2135" t="s">
        <v>4745</v>
      </c>
      <c r="C2135" t="s">
        <v>4357</v>
      </c>
      <c r="D2135" t="s">
        <v>4746</v>
      </c>
      <c r="E2135" t="s">
        <v>4303</v>
      </c>
      <c r="F2135" t="s">
        <v>4747</v>
      </c>
      <c r="G2135">
        <v>5</v>
      </c>
      <c r="H2135" s="1">
        <v>5099156822</v>
      </c>
      <c r="I2135" t="s">
        <v>4305</v>
      </c>
      <c r="J2135" t="s">
        <v>4306</v>
      </c>
      <c r="K2135" t="str">
        <f>VLOOKUP(DataMiner[[#This Row],[CodeIATA]],Geopositionnement[],5,FALSE)</f>
        <v>30.473425</v>
      </c>
      <c r="L2135" t="str">
        <f>VLOOKUP(DataMiner[[#This Row],[CodeIATA]],Geopositionnement[],6,FALSE)</f>
        <v>-87.186611</v>
      </c>
    </row>
    <row r="2136" spans="1:12" x14ac:dyDescent="0.25">
      <c r="A2136" t="s">
        <v>848</v>
      </c>
      <c r="B2136" t="s">
        <v>849</v>
      </c>
      <c r="C2136" t="s">
        <v>812</v>
      </c>
      <c r="D2136" t="s">
        <v>850</v>
      </c>
      <c r="E2136" t="s">
        <v>801</v>
      </c>
      <c r="F2136" t="s">
        <v>851</v>
      </c>
      <c r="G2136">
        <v>6</v>
      </c>
      <c r="H2136" s="1">
        <v>5100333130</v>
      </c>
      <c r="I2136" t="s">
        <v>803</v>
      </c>
      <c r="J2136" t="s">
        <v>804</v>
      </c>
      <c r="K2136" t="str">
        <f>VLOOKUP(DataMiner[[#This Row],[CodeIATA]],Geopositionnement[],5,FALSE)</f>
        <v>-19.2525</v>
      </c>
      <c r="L2136" t="str">
        <f>VLOOKUP(DataMiner[[#This Row],[CodeIATA]],Geopositionnement[],6,FALSE)</f>
        <v>146.765278</v>
      </c>
    </row>
    <row r="2137" spans="1:12" x14ac:dyDescent="0.25">
      <c r="A2137" t="s">
        <v>843</v>
      </c>
      <c r="B2137" t="s">
        <v>844</v>
      </c>
      <c r="C2137" t="s">
        <v>845</v>
      </c>
      <c r="D2137" t="s">
        <v>846</v>
      </c>
      <c r="E2137" t="s">
        <v>801</v>
      </c>
      <c r="F2137" t="s">
        <v>847</v>
      </c>
      <c r="G2137">
        <v>10</v>
      </c>
      <c r="H2137" s="1">
        <v>5101714803</v>
      </c>
      <c r="I2137" t="s">
        <v>803</v>
      </c>
      <c r="J2137" t="s">
        <v>804</v>
      </c>
      <c r="K2137" t="str">
        <f>VLOOKUP(DataMiner[[#This Row],[CodeIATA]],Geopositionnement[],5,FALSE)</f>
        <v>-12.4083333</v>
      </c>
      <c r="L2137" t="str">
        <f>VLOOKUP(DataMiner[[#This Row],[CodeIATA]],Geopositionnement[],6,FALSE)</f>
        <v>130.87266</v>
      </c>
    </row>
    <row r="2138" spans="1:12" x14ac:dyDescent="0.25">
      <c r="A2138" t="s">
        <v>7282</v>
      </c>
      <c r="B2138" t="s">
        <v>7283</v>
      </c>
      <c r="D2138" t="s">
        <v>7284</v>
      </c>
      <c r="E2138" t="s">
        <v>7211</v>
      </c>
      <c r="F2138" t="s">
        <v>7285</v>
      </c>
      <c r="G2138">
        <v>7</v>
      </c>
      <c r="H2138" s="1">
        <v>5106613102</v>
      </c>
      <c r="I2138" t="s">
        <v>7213</v>
      </c>
      <c r="J2138" t="s">
        <v>7214</v>
      </c>
      <c r="K2138" t="str">
        <f>VLOOKUP(DataMiner[[#This Row],[CodeIATA]],Geopositionnement[],5,FALSE)</f>
        <v>37.911403</v>
      </c>
      <c r="L2138" t="str">
        <f>VLOOKUP(DataMiner[[#This Row],[CodeIATA]],Geopositionnement[],6,FALSE)</f>
        <v>12.487961</v>
      </c>
    </row>
    <row r="2139" spans="1:12" x14ac:dyDescent="0.25">
      <c r="A2139" t="s">
        <v>7286</v>
      </c>
      <c r="B2139" t="s">
        <v>7287</v>
      </c>
      <c r="D2139" t="s">
        <v>7288</v>
      </c>
      <c r="E2139" t="s">
        <v>7211</v>
      </c>
      <c r="F2139" t="s">
        <v>7289</v>
      </c>
      <c r="G2139">
        <v>6</v>
      </c>
      <c r="H2139" s="1">
        <v>5109430774</v>
      </c>
      <c r="I2139" t="s">
        <v>7213</v>
      </c>
      <c r="J2139" t="s">
        <v>7214</v>
      </c>
      <c r="K2139" t="str">
        <f>VLOOKUP(DataMiner[[#This Row],[CodeIATA]],Geopositionnement[],5,FALSE)</f>
        <v>40.898661</v>
      </c>
      <c r="L2139" t="str">
        <f>VLOOKUP(DataMiner[[#This Row],[CodeIATA]],Geopositionnement[],6,FALSE)</f>
        <v>9.517628</v>
      </c>
    </row>
    <row r="2140" spans="1:12" x14ac:dyDescent="0.25">
      <c r="A2140" t="s">
        <v>4719</v>
      </c>
      <c r="B2140" t="s">
        <v>4720</v>
      </c>
      <c r="C2140" t="s">
        <v>4507</v>
      </c>
      <c r="D2140" t="s">
        <v>4721</v>
      </c>
      <c r="E2140" t="s">
        <v>4303</v>
      </c>
      <c r="F2140" t="s">
        <v>4722</v>
      </c>
      <c r="G2140">
        <v>7</v>
      </c>
      <c r="H2140" s="1">
        <v>5114251426</v>
      </c>
      <c r="I2140" t="s">
        <v>4305</v>
      </c>
      <c r="J2140" t="s">
        <v>4306</v>
      </c>
      <c r="K2140" t="str">
        <f>VLOOKUP(DataMiner[[#This Row],[CodeIATA]],Geopositionnement[],5,FALSE)</f>
        <v>43.139858</v>
      </c>
      <c r="L2140" t="str">
        <f>VLOOKUP(DataMiner[[#This Row],[CodeIATA]],Geopositionnement[],6,FALSE)</f>
        <v>-89.337514</v>
      </c>
    </row>
    <row r="2141" spans="1:12" x14ac:dyDescent="0.25">
      <c r="A2141" t="s">
        <v>8972</v>
      </c>
      <c r="B2141" t="s">
        <v>8973</v>
      </c>
      <c r="D2141" t="s">
        <v>8974</v>
      </c>
      <c r="E2141" t="s">
        <v>8968</v>
      </c>
      <c r="F2141" t="s">
        <v>8975</v>
      </c>
      <c r="G2141">
        <v>8</v>
      </c>
      <c r="H2141" s="1">
        <v>5116900336</v>
      </c>
      <c r="I2141" t="s">
        <v>8970</v>
      </c>
      <c r="J2141" t="s">
        <v>8971</v>
      </c>
      <c r="K2141" t="str">
        <f>VLOOKUP(DataMiner[[#This Row],[CodeIATA]],Geopositionnement[],5,FALSE)</f>
        <v>51.450139</v>
      </c>
      <c r="L2141" t="str">
        <f>VLOOKUP(DataMiner[[#This Row],[CodeIATA]],Geopositionnement[],6,FALSE)</f>
        <v>5.374528</v>
      </c>
    </row>
    <row r="2142" spans="1:12" x14ac:dyDescent="0.25">
      <c r="A2142" t="s">
        <v>1810</v>
      </c>
      <c r="B2142" t="s">
        <v>1811</v>
      </c>
      <c r="D2142" t="s">
        <v>1812</v>
      </c>
      <c r="E2142" t="s">
        <v>1813</v>
      </c>
      <c r="F2142" t="s">
        <v>1814</v>
      </c>
      <c r="G2142">
        <v>9</v>
      </c>
      <c r="H2142" s="1">
        <v>5120521229</v>
      </c>
      <c r="I2142" t="s">
        <v>1815</v>
      </c>
      <c r="J2142" t="s">
        <v>1816</v>
      </c>
      <c r="K2142" t="str">
        <f>VLOOKUP(DataMiner[[#This Row],[CodeIATA]],Geopositionnement[],5,FALSE)</f>
        <v>42.569583</v>
      </c>
      <c r="L2142" t="str">
        <f>VLOOKUP(DataMiner[[#This Row],[CodeIATA]],Geopositionnement[],6,FALSE)</f>
        <v>27.515236</v>
      </c>
    </row>
    <row r="2143" spans="1:12" x14ac:dyDescent="0.25">
      <c r="A2143" t="s">
        <v>7824</v>
      </c>
      <c r="B2143" t="s">
        <v>7825</v>
      </c>
      <c r="D2143" t="s">
        <v>7826</v>
      </c>
      <c r="E2143" t="s">
        <v>7825</v>
      </c>
      <c r="F2143" t="s">
        <v>7827</v>
      </c>
      <c r="G2143">
        <v>10</v>
      </c>
      <c r="H2143" s="1">
        <v>5123513685</v>
      </c>
      <c r="I2143" t="s">
        <v>7828</v>
      </c>
      <c r="J2143" t="s">
        <v>7829</v>
      </c>
      <c r="K2143" t="str">
        <f>VLOOKUP(DataMiner[[#This Row],[CodeIATA]],Geopositionnement[],5,FALSE)</f>
        <v>49.626575</v>
      </c>
      <c r="L2143" t="str">
        <f>VLOOKUP(DataMiner[[#This Row],[CodeIATA]],Geopositionnement[],6,FALSE)</f>
        <v>6.211517</v>
      </c>
    </row>
    <row r="2144" spans="1:12" x14ac:dyDescent="0.25">
      <c r="A2144" t="s">
        <v>9988</v>
      </c>
      <c r="B2144" t="s">
        <v>9989</v>
      </c>
      <c r="D2144" t="s">
        <v>9990</v>
      </c>
      <c r="E2144" t="s">
        <v>9984</v>
      </c>
      <c r="F2144" t="s">
        <v>9991</v>
      </c>
      <c r="G2144">
        <v>10</v>
      </c>
      <c r="H2144" s="1">
        <v>5126357988</v>
      </c>
      <c r="I2144" t="s">
        <v>9986</v>
      </c>
      <c r="J2144" t="s">
        <v>9987</v>
      </c>
      <c r="K2144" t="str">
        <f>VLOOKUP(DataMiner[[#This Row],[CodeIATA]],Geopositionnement[],5,FALSE)</f>
        <v>18.567367</v>
      </c>
      <c r="L2144" t="str">
        <f>VLOOKUP(DataMiner[[#This Row],[CodeIATA]],Geopositionnement[],6,FALSE)</f>
        <v>-68.363431</v>
      </c>
    </row>
    <row r="2145" spans="1:12" x14ac:dyDescent="0.25">
      <c r="A2145" t="s">
        <v>4198</v>
      </c>
      <c r="B2145" t="s">
        <v>4199</v>
      </c>
      <c r="D2145" t="s">
        <v>4200</v>
      </c>
      <c r="E2145" t="s">
        <v>4094</v>
      </c>
      <c r="F2145" t="s">
        <v>4201</v>
      </c>
      <c r="G2145">
        <v>6</v>
      </c>
      <c r="H2145" s="1">
        <v>5131821844</v>
      </c>
      <c r="I2145" t="s">
        <v>4096</v>
      </c>
      <c r="J2145" t="s">
        <v>4097</v>
      </c>
      <c r="K2145" t="str">
        <f>VLOOKUP(DataMiner[[#This Row],[CodeIATA]],Geopositionnement[],5,FALSE)</f>
        <v>41.147392</v>
      </c>
      <c r="L2145" t="str">
        <f>VLOOKUP(DataMiner[[#This Row],[CodeIATA]],Geopositionnement[],6,FALSE)</f>
        <v>1.167172</v>
      </c>
    </row>
    <row r="2146" spans="1:12" x14ac:dyDescent="0.25">
      <c r="A2146" t="s">
        <v>8567</v>
      </c>
      <c r="B2146" t="s">
        <v>8568</v>
      </c>
      <c r="D2146" t="s">
        <v>8569</v>
      </c>
      <c r="E2146" t="s">
        <v>8483</v>
      </c>
      <c r="F2146" t="s">
        <v>8570</v>
      </c>
      <c r="G2146">
        <v>6</v>
      </c>
      <c r="H2146" s="1">
        <v>5137291980</v>
      </c>
      <c r="I2146" t="s">
        <v>8485</v>
      </c>
      <c r="J2146" t="s">
        <v>8486</v>
      </c>
      <c r="K2146" t="str">
        <f>VLOOKUP(DataMiner[[#This Row],[CodeIATA]],Geopositionnement[],5,FALSE)</f>
        <v>69.683333</v>
      </c>
      <c r="L2146" t="str">
        <f>VLOOKUP(DataMiner[[#This Row],[CodeIATA]],Geopositionnement[],6,FALSE)</f>
        <v>18.918919</v>
      </c>
    </row>
    <row r="2147" spans="1:12" x14ac:dyDescent="0.25">
      <c r="A2147" t="s">
        <v>4715</v>
      </c>
      <c r="B2147" t="s">
        <v>4716</v>
      </c>
      <c r="C2147" t="s">
        <v>1566</v>
      </c>
      <c r="D2147" t="s">
        <v>4717</v>
      </c>
      <c r="E2147" t="s">
        <v>4303</v>
      </c>
      <c r="F2147" t="s">
        <v>4718</v>
      </c>
      <c r="G2147">
        <v>8</v>
      </c>
      <c r="H2147" s="1">
        <v>5137477386</v>
      </c>
      <c r="I2147" t="s">
        <v>4305</v>
      </c>
      <c r="J2147" t="s">
        <v>4306</v>
      </c>
      <c r="K2147" t="e">
        <f>VLOOKUP(DataMiner[[#This Row],[CodeIATA]],Geopositionnement[],5,FALSE)</f>
        <v>#N/A</v>
      </c>
      <c r="L2147" t="e">
        <f>VLOOKUP(DataMiner[[#This Row],[CodeIATA]],Geopositionnement[],6,FALSE)</f>
        <v>#N/A</v>
      </c>
    </row>
    <row r="2148" spans="1:12" x14ac:dyDescent="0.25">
      <c r="A2148" t="s">
        <v>4019</v>
      </c>
      <c r="B2148" t="s">
        <v>4020</v>
      </c>
      <c r="D2148" t="s">
        <v>4021</v>
      </c>
      <c r="E2148" t="s">
        <v>2902</v>
      </c>
      <c r="F2148" t="s">
        <v>4022</v>
      </c>
      <c r="G2148">
        <v>9</v>
      </c>
      <c r="H2148" s="1">
        <v>5137877657</v>
      </c>
      <c r="I2148" t="s">
        <v>4023</v>
      </c>
      <c r="J2148" t="s">
        <v>4024</v>
      </c>
      <c r="K2148" t="str">
        <f>VLOOKUP(DataMiner[[#This Row],[CodeIATA]],Geopositionnement[],5,FALSE)</f>
        <v>13.440947</v>
      </c>
      <c r="L2148" t="str">
        <f>VLOOKUP(DataMiner[[#This Row],[CodeIATA]],Geopositionnement[],6,FALSE)</f>
        <v>-89.055728</v>
      </c>
    </row>
    <row r="2149" spans="1:12" x14ac:dyDescent="0.25">
      <c r="A2149" t="s">
        <v>6980</v>
      </c>
      <c r="B2149" t="s">
        <v>6981</v>
      </c>
      <c r="D2149" t="s">
        <v>6982</v>
      </c>
      <c r="E2149" t="s">
        <v>6944</v>
      </c>
      <c r="F2149" t="s">
        <v>6983</v>
      </c>
      <c r="G2149">
        <v>5</v>
      </c>
      <c r="H2149" s="1">
        <v>5138701694</v>
      </c>
      <c r="I2149" t="s">
        <v>6946</v>
      </c>
      <c r="J2149" t="s">
        <v>6947</v>
      </c>
      <c r="K2149" t="str">
        <f>VLOOKUP(DataMiner[[#This Row],[CodeIATA]],Geopositionnement[],5,FALSE)</f>
        <v>0.460786</v>
      </c>
      <c r="L2149" t="str">
        <f>VLOOKUP(DataMiner[[#This Row],[CodeIATA]],Geopositionnement[],6,FALSE)</f>
        <v>101.444539</v>
      </c>
    </row>
    <row r="2150" spans="1:12" x14ac:dyDescent="0.25">
      <c r="A2150" t="s">
        <v>790</v>
      </c>
      <c r="B2150" t="s">
        <v>791</v>
      </c>
      <c r="D2150" t="s">
        <v>792</v>
      </c>
      <c r="E2150" t="s">
        <v>793</v>
      </c>
      <c r="F2150" t="s">
        <v>794</v>
      </c>
      <c r="G2150">
        <v>8</v>
      </c>
      <c r="H2150" s="1">
        <v>5139779593</v>
      </c>
      <c r="I2150" t="s">
        <v>795</v>
      </c>
      <c r="J2150" t="s">
        <v>796</v>
      </c>
      <c r="K2150" t="str">
        <f>VLOOKUP(DataMiner[[#This Row],[CodeIATA]],Geopositionnement[],5,FALSE)</f>
        <v>12.501389</v>
      </c>
      <c r="L2150" t="str">
        <f>VLOOKUP(DataMiner[[#This Row],[CodeIATA]],Geopositionnement[],6,FALSE)</f>
        <v>-70.015221</v>
      </c>
    </row>
    <row r="2151" spans="1:12" x14ac:dyDescent="0.25">
      <c r="A2151" t="s">
        <v>1207</v>
      </c>
      <c r="B2151" t="s">
        <v>1208</v>
      </c>
      <c r="D2151" t="s">
        <v>1209</v>
      </c>
      <c r="E2151" t="s">
        <v>1210</v>
      </c>
      <c r="F2151" t="s">
        <v>1211</v>
      </c>
      <c r="G2151">
        <v>9</v>
      </c>
      <c r="H2151" s="1">
        <v>5142871351</v>
      </c>
      <c r="I2151" t="s">
        <v>1212</v>
      </c>
      <c r="J2151" t="s">
        <v>1213</v>
      </c>
      <c r="K2151" t="str">
        <f>VLOOKUP(DataMiner[[#This Row],[CodeIATA]],Geopositionnement[],5,FALSE)</f>
        <v>40.4675</v>
      </c>
      <c r="L2151" t="str">
        <f>VLOOKUP(DataMiner[[#This Row],[CodeIATA]],Geopositionnement[],6,FALSE)</f>
        <v>50.046667</v>
      </c>
    </row>
    <row r="2152" spans="1:12" x14ac:dyDescent="0.25">
      <c r="A2152" t="s">
        <v>9595</v>
      </c>
      <c r="B2152" t="s">
        <v>9596</v>
      </c>
      <c r="D2152" t="s">
        <v>9597</v>
      </c>
      <c r="E2152" t="s">
        <v>9530</v>
      </c>
      <c r="F2152" t="s">
        <v>9598</v>
      </c>
      <c r="G2152">
        <v>4</v>
      </c>
      <c r="H2152" s="1">
        <v>5144310974</v>
      </c>
      <c r="I2152" t="s">
        <v>9532</v>
      </c>
      <c r="J2152" t="s">
        <v>9533</v>
      </c>
      <c r="K2152" t="str">
        <f>VLOOKUP(DataMiner[[#This Row],[CodeIATA]],Geopositionnement[],5,FALSE)</f>
        <v>49.207947</v>
      </c>
      <c r="L2152" t="str">
        <f>VLOOKUP(DataMiner[[#This Row],[CodeIATA]],Geopositionnement[],6,FALSE)</f>
        <v>-2.195508</v>
      </c>
    </row>
    <row r="2153" spans="1:12" x14ac:dyDescent="0.25">
      <c r="A2153" t="s">
        <v>10085</v>
      </c>
      <c r="B2153" t="s">
        <v>2307</v>
      </c>
      <c r="D2153" t="s">
        <v>10086</v>
      </c>
      <c r="E2153" t="s">
        <v>10087</v>
      </c>
      <c r="F2153" t="s">
        <v>10088</v>
      </c>
      <c r="G2153">
        <v>9</v>
      </c>
      <c r="H2153" s="1">
        <v>5144859154</v>
      </c>
      <c r="I2153" t="s">
        <v>10089</v>
      </c>
      <c r="J2153" t="s">
        <v>10090</v>
      </c>
      <c r="K2153" t="str">
        <f>VLOOKUP(DataMiner[[#This Row],[CodeIATA]],Geopositionnement[],5,FALSE)</f>
        <v>-20.8871</v>
      </c>
      <c r="L2153" t="str">
        <f>VLOOKUP(DataMiner[[#This Row],[CodeIATA]],Geopositionnement[],6,FALSE)</f>
        <v>55.510308</v>
      </c>
    </row>
    <row r="2154" spans="1:12" x14ac:dyDescent="0.25">
      <c r="A2154" t="s">
        <v>10864</v>
      </c>
      <c r="B2154" t="s">
        <v>10865</v>
      </c>
      <c r="D2154" t="s">
        <v>10866</v>
      </c>
      <c r="E2154" t="s">
        <v>10867</v>
      </c>
      <c r="F2154" t="s">
        <v>10868</v>
      </c>
      <c r="G2154">
        <v>8</v>
      </c>
      <c r="H2154" s="1">
        <v>5146731859</v>
      </c>
      <c r="I2154" t="s">
        <v>10869</v>
      </c>
      <c r="J2154" t="s">
        <v>10870</v>
      </c>
      <c r="K2154" t="str">
        <f>VLOOKUP(DataMiner[[#This Row],[CodeIATA]],Geopositionnement[],5,FALSE)</f>
        <v>48.357222</v>
      </c>
      <c r="L2154" t="str">
        <f>VLOOKUP(DataMiner[[#This Row],[CodeIATA]],Geopositionnement[],6,FALSE)</f>
        <v>35.100556</v>
      </c>
    </row>
    <row r="2155" spans="1:12" x14ac:dyDescent="0.25">
      <c r="A2155" t="s">
        <v>6389</v>
      </c>
      <c r="B2155" t="s">
        <v>6390</v>
      </c>
      <c r="D2155" t="s">
        <v>6391</v>
      </c>
      <c r="E2155" t="s">
        <v>6365</v>
      </c>
      <c r="F2155" t="s">
        <v>6392</v>
      </c>
      <c r="G2155">
        <v>10</v>
      </c>
      <c r="H2155" s="1">
        <v>5147351367</v>
      </c>
      <c r="I2155" t="s">
        <v>6367</v>
      </c>
      <c r="J2155" t="s">
        <v>6368</v>
      </c>
      <c r="K2155" t="str">
        <f>VLOOKUP(DataMiner[[#This Row],[CodeIATA]],Geopositionnement[],5,FALSE)</f>
        <v>35.531747</v>
      </c>
      <c r="L2155" t="str">
        <f>VLOOKUP(DataMiner[[#This Row],[CodeIATA]],Geopositionnement[],6,FALSE)</f>
        <v>24.149678</v>
      </c>
    </row>
    <row r="2156" spans="1:12" x14ac:dyDescent="0.25">
      <c r="A2156" t="s">
        <v>10899</v>
      </c>
      <c r="B2156" t="s">
        <v>10900</v>
      </c>
      <c r="D2156" t="s">
        <v>10901</v>
      </c>
      <c r="E2156" t="s">
        <v>10867</v>
      </c>
      <c r="F2156" t="s">
        <v>10902</v>
      </c>
      <c r="G2156">
        <v>8</v>
      </c>
      <c r="H2156" s="1">
        <v>5147984056</v>
      </c>
      <c r="I2156" t="s">
        <v>10869</v>
      </c>
      <c r="J2156" t="s">
        <v>10870</v>
      </c>
      <c r="K2156" t="str">
        <f>VLOOKUP(DataMiner[[#This Row],[CodeIATA]],Geopositionnement[],5,FALSE)</f>
        <v>46.426767</v>
      </c>
      <c r="L2156" t="str">
        <f>VLOOKUP(DataMiner[[#This Row],[CodeIATA]],Geopositionnement[],6,FALSE)</f>
        <v>30.676464</v>
      </c>
    </row>
    <row r="2157" spans="1:12" x14ac:dyDescent="0.25">
      <c r="A2157" t="s">
        <v>339</v>
      </c>
      <c r="B2157" t="s">
        <v>340</v>
      </c>
      <c r="D2157" t="s">
        <v>341</v>
      </c>
      <c r="E2157" t="s">
        <v>270</v>
      </c>
      <c r="F2157" t="s">
        <v>342</v>
      </c>
      <c r="G2157">
        <v>5</v>
      </c>
      <c r="H2157" s="1">
        <v>5148779449</v>
      </c>
      <c r="I2157" t="s">
        <v>272</v>
      </c>
      <c r="J2157" t="s">
        <v>273</v>
      </c>
      <c r="K2157" t="str">
        <f>VLOOKUP(DataMiner[[#This Row],[CodeIATA]],Geopositionnement[],5,FALSE)</f>
        <v>53.0475</v>
      </c>
      <c r="L2157" t="str">
        <f>VLOOKUP(DataMiner[[#This Row],[CodeIATA]],Geopositionnement[],6,FALSE)</f>
        <v>8.786667</v>
      </c>
    </row>
    <row r="2158" spans="1:12" x14ac:dyDescent="0.25">
      <c r="A2158" t="s">
        <v>10518</v>
      </c>
      <c r="B2158" t="s">
        <v>10519</v>
      </c>
      <c r="D2158" t="s">
        <v>10520</v>
      </c>
      <c r="E2158" t="s">
        <v>10514</v>
      </c>
      <c r="F2158" t="s">
        <v>10521</v>
      </c>
      <c r="G2158">
        <v>10</v>
      </c>
      <c r="H2158" s="1">
        <v>5149868411</v>
      </c>
      <c r="I2158" t="s">
        <v>10516</v>
      </c>
      <c r="J2158" t="s">
        <v>10517</v>
      </c>
      <c r="K2158" t="str">
        <f>VLOOKUP(DataMiner[[#This Row],[CodeIATA]],Geopositionnement[],5,FALSE)</f>
        <v>14.739708</v>
      </c>
      <c r="L2158" t="str">
        <f>VLOOKUP(DataMiner[[#This Row],[CodeIATA]],Geopositionnement[],6,FALSE)</f>
        <v>-17.490225</v>
      </c>
    </row>
    <row r="2159" spans="1:12" x14ac:dyDescent="0.25">
      <c r="A2159" t="s">
        <v>3103</v>
      </c>
      <c r="B2159" t="s">
        <v>3104</v>
      </c>
      <c r="D2159" t="s">
        <v>3105</v>
      </c>
      <c r="E2159" t="s">
        <v>2916</v>
      </c>
      <c r="F2159" t="s">
        <v>3106</v>
      </c>
      <c r="G2159">
        <v>5</v>
      </c>
      <c r="H2159" s="1">
        <v>5156354471</v>
      </c>
      <c r="I2159" t="s">
        <v>2918</v>
      </c>
      <c r="J2159" t="s">
        <v>2919</v>
      </c>
      <c r="K2159" t="str">
        <f>VLOOKUP(DataMiner[[#This Row],[CodeIATA]],Geopositionnement[],5,FALSE)</f>
        <v>21.973914</v>
      </c>
      <c r="L2159" t="str">
        <f>VLOOKUP(DataMiner[[#This Row],[CodeIATA]],Geopositionnement[],6,FALSE)</f>
        <v>100.759611</v>
      </c>
    </row>
    <row r="2160" spans="1:12" x14ac:dyDescent="0.25">
      <c r="A2160" t="s">
        <v>4711</v>
      </c>
      <c r="B2160" t="s">
        <v>4712</v>
      </c>
      <c r="C2160" t="s">
        <v>4301</v>
      </c>
      <c r="D2160" t="s">
        <v>4713</v>
      </c>
      <c r="E2160" t="s">
        <v>4303</v>
      </c>
      <c r="F2160" t="s">
        <v>4714</v>
      </c>
      <c r="G2160">
        <v>8</v>
      </c>
      <c r="H2160" s="1">
        <v>5165495649</v>
      </c>
      <c r="I2160" t="s">
        <v>4305</v>
      </c>
      <c r="J2160" t="s">
        <v>4306</v>
      </c>
      <c r="K2160" t="str">
        <f>VLOOKUP(DataMiner[[#This Row],[CodeIATA]],Geopositionnement[],5,FALSE)</f>
        <v>32.127583</v>
      </c>
      <c r="L2160" t="str">
        <f>VLOOKUP(DataMiner[[#This Row],[CodeIATA]],Geopositionnement[],6,FALSE)</f>
        <v>-81.202139</v>
      </c>
    </row>
    <row r="2161" spans="1:12" x14ac:dyDescent="0.25">
      <c r="A2161" t="s">
        <v>9763</v>
      </c>
      <c r="B2161" t="s">
        <v>9764</v>
      </c>
      <c r="D2161" t="s">
        <v>9765</v>
      </c>
      <c r="E2161" t="s">
        <v>9730</v>
      </c>
      <c r="F2161" t="s">
        <v>9766</v>
      </c>
      <c r="G2161">
        <v>8</v>
      </c>
      <c r="H2161" s="1">
        <v>5169856692</v>
      </c>
      <c r="I2161" t="s">
        <v>9732</v>
      </c>
      <c r="J2161" t="s">
        <v>9733</v>
      </c>
      <c r="K2161" t="str">
        <f>VLOOKUP(DataMiner[[#This Row],[CodeIATA]],Geopositionnement[],5,FALSE)</f>
        <v>53.363775</v>
      </c>
      <c r="L2161" t="str">
        <f>VLOOKUP(DataMiner[[#This Row],[CodeIATA]],Geopositionnement[],6,FALSE)</f>
        <v>83.538533</v>
      </c>
    </row>
    <row r="2162" spans="1:12" x14ac:dyDescent="0.25">
      <c r="A2162" t="s">
        <v>6501</v>
      </c>
      <c r="B2162" t="s">
        <v>6502</v>
      </c>
      <c r="D2162" t="s">
        <v>6503</v>
      </c>
      <c r="E2162" t="s">
        <v>6504</v>
      </c>
      <c r="F2162" t="s">
        <v>6505</v>
      </c>
      <c r="G2162">
        <v>10</v>
      </c>
      <c r="H2162" s="1">
        <v>5169958438</v>
      </c>
      <c r="I2162" t="s">
        <v>6506</v>
      </c>
      <c r="J2162" t="s">
        <v>6507</v>
      </c>
      <c r="K2162" t="str">
        <f>VLOOKUP(DataMiner[[#This Row],[CodeIATA]],Geopositionnement[],5,FALSE)</f>
        <v>16.265306</v>
      </c>
      <c r="L2162" t="str">
        <f>VLOOKUP(DataMiner[[#This Row],[CodeIATA]],Geopositionnement[],6,FALSE)</f>
        <v>-61.531806</v>
      </c>
    </row>
    <row r="2163" spans="1:12" x14ac:dyDescent="0.25">
      <c r="A2163" t="s">
        <v>286</v>
      </c>
      <c r="B2163" t="s">
        <v>287</v>
      </c>
      <c r="D2163" t="s">
        <v>288</v>
      </c>
      <c r="E2163" t="s">
        <v>270</v>
      </c>
      <c r="F2163" t="s">
        <v>289</v>
      </c>
      <c r="G2163">
        <v>8</v>
      </c>
      <c r="H2163" s="1">
        <v>5170472773</v>
      </c>
      <c r="I2163" t="s">
        <v>272</v>
      </c>
      <c r="J2163" t="s">
        <v>273</v>
      </c>
      <c r="K2163" t="str">
        <f>VLOOKUP(DataMiner[[#This Row],[CodeIATA]],Geopositionnement[],5,FALSE)</f>
        <v>51.132767</v>
      </c>
      <c r="L2163" t="str">
        <f>VLOOKUP(DataMiner[[#This Row],[CodeIATA]],Geopositionnement[],6,FALSE)</f>
        <v>13.767161</v>
      </c>
    </row>
    <row r="2164" spans="1:12" x14ac:dyDescent="0.25">
      <c r="A2164" t="s">
        <v>1865</v>
      </c>
      <c r="B2164" t="s">
        <v>1866</v>
      </c>
      <c r="D2164" t="s">
        <v>1867</v>
      </c>
      <c r="E2164" t="s">
        <v>1868</v>
      </c>
      <c r="F2164" t="s">
        <v>1869</v>
      </c>
      <c r="G2164">
        <v>8</v>
      </c>
      <c r="H2164" s="1">
        <v>5177803429</v>
      </c>
      <c r="I2164" t="s">
        <v>1870</v>
      </c>
      <c r="J2164" t="s">
        <v>1871</v>
      </c>
      <c r="K2164" t="str">
        <f>VLOOKUP(DataMiner[[#This Row],[CodeIATA]],Geopositionnement[],5,FALSE)</f>
        <v>11.546556</v>
      </c>
      <c r="L2164" t="str">
        <f>VLOOKUP(DataMiner[[#This Row],[CodeIATA]],Geopositionnement[],6,FALSE)</f>
        <v>104.844139</v>
      </c>
    </row>
    <row r="2165" spans="1:12" x14ac:dyDescent="0.25">
      <c r="A2165" t="s">
        <v>7816</v>
      </c>
      <c r="B2165" t="s">
        <v>7817</v>
      </c>
      <c r="D2165" t="s">
        <v>7818</v>
      </c>
      <c r="E2165" t="s">
        <v>7808</v>
      </c>
      <c r="F2165" t="s">
        <v>7819</v>
      </c>
      <c r="G2165">
        <v>7</v>
      </c>
      <c r="H2165" s="1">
        <v>5179416886</v>
      </c>
      <c r="I2165" t="s">
        <v>7810</v>
      </c>
      <c r="J2165" t="s">
        <v>7811</v>
      </c>
      <c r="K2165" t="str">
        <f>VLOOKUP(DataMiner[[#This Row],[CodeIATA]],Geopositionnement[],5,FALSE)</f>
        <v>54.634133</v>
      </c>
      <c r="L2165" t="str">
        <f>VLOOKUP(DataMiner[[#This Row],[CodeIATA]],Geopositionnement[],6,FALSE)</f>
        <v>25.285767</v>
      </c>
    </row>
    <row r="2166" spans="1:12" x14ac:dyDescent="0.25">
      <c r="A2166" t="s">
        <v>4707</v>
      </c>
      <c r="B2166" t="s">
        <v>4708</v>
      </c>
      <c r="C2166" t="s">
        <v>4449</v>
      </c>
      <c r="D2166" t="s">
        <v>4709</v>
      </c>
      <c r="E2166" t="s">
        <v>4303</v>
      </c>
      <c r="F2166" t="s">
        <v>4710</v>
      </c>
      <c r="G2166">
        <v>7</v>
      </c>
      <c r="H2166" s="1">
        <v>5180711274</v>
      </c>
      <c r="I2166" t="s">
        <v>4305</v>
      </c>
      <c r="J2166" t="s">
        <v>4306</v>
      </c>
      <c r="K2166" t="str">
        <f>VLOOKUP(DataMiner[[#This Row],[CodeIATA]],Geopositionnement[],5,FALSE)</f>
        <v>35.810972</v>
      </c>
      <c r="L2166" t="str">
        <f>VLOOKUP(DataMiner[[#This Row],[CodeIATA]],Geopositionnement[],6,FALSE)</f>
        <v>-83.994028</v>
      </c>
    </row>
    <row r="2167" spans="1:12" x14ac:dyDescent="0.25">
      <c r="A2167" t="s">
        <v>9386</v>
      </c>
      <c r="B2167" t="s">
        <v>9387</v>
      </c>
      <c r="D2167" t="s">
        <v>9388</v>
      </c>
      <c r="E2167" t="s">
        <v>9378</v>
      </c>
      <c r="F2167" t="s">
        <v>9389</v>
      </c>
      <c r="G2167">
        <v>9</v>
      </c>
      <c r="H2167" s="1">
        <v>5185694502</v>
      </c>
      <c r="I2167" t="s">
        <v>9380</v>
      </c>
      <c r="J2167" t="s">
        <v>9381</v>
      </c>
      <c r="K2167" t="e">
        <f>VLOOKUP(DataMiner[[#This Row],[CodeIATA]],Geopositionnement[],5,FALSE)</f>
        <v>#N/A</v>
      </c>
      <c r="L2167" t="e">
        <f>VLOOKUP(DataMiner[[#This Row],[CodeIATA]],Geopositionnement[],6,FALSE)</f>
        <v>#N/A</v>
      </c>
    </row>
    <row r="2168" spans="1:12" x14ac:dyDescent="0.25">
      <c r="A2168" t="s">
        <v>1323</v>
      </c>
      <c r="B2168" t="s">
        <v>1324</v>
      </c>
      <c r="D2168" t="s">
        <v>1325</v>
      </c>
      <c r="E2168" t="s">
        <v>1326</v>
      </c>
      <c r="F2168" t="s">
        <v>1327</v>
      </c>
      <c r="G2168">
        <v>10</v>
      </c>
      <c r="H2168" s="1">
        <v>5185896309</v>
      </c>
      <c r="I2168" t="s">
        <v>1328</v>
      </c>
      <c r="J2168" t="s">
        <v>1329</v>
      </c>
      <c r="K2168" t="str">
        <f>VLOOKUP(DataMiner[[#This Row],[CodeIATA]],Geopositionnement[],5,FALSE)</f>
        <v>13.074603</v>
      </c>
      <c r="L2168" t="str">
        <f>VLOOKUP(DataMiner[[#This Row],[CodeIATA]],Geopositionnement[],6,FALSE)</f>
        <v>-59.492456</v>
      </c>
    </row>
    <row r="2169" spans="1:12" x14ac:dyDescent="0.25">
      <c r="A2169" t="s">
        <v>9390</v>
      </c>
      <c r="B2169" t="s">
        <v>9391</v>
      </c>
      <c r="D2169" t="s">
        <v>9392</v>
      </c>
      <c r="E2169" t="s">
        <v>9378</v>
      </c>
      <c r="F2169" t="s">
        <v>9393</v>
      </c>
      <c r="G2169">
        <v>8</v>
      </c>
      <c r="H2169" s="1">
        <v>5186349878</v>
      </c>
      <c r="I2169" t="s">
        <v>9380</v>
      </c>
      <c r="J2169" t="s">
        <v>9381</v>
      </c>
      <c r="K2169" t="str">
        <f>VLOOKUP(DataMiner[[#This Row],[CodeIATA]],Geopositionnement[],5,FALSE)</f>
        <v>-16.341072</v>
      </c>
      <c r="L2169" t="str">
        <f>VLOOKUP(DataMiner[[#This Row],[CodeIATA]],Geopositionnement[],6,FALSE)</f>
        <v>-71.583083</v>
      </c>
    </row>
    <row r="2170" spans="1:12" x14ac:dyDescent="0.25">
      <c r="A2170" t="s">
        <v>9007</v>
      </c>
      <c r="B2170" t="s">
        <v>9008</v>
      </c>
      <c r="D2170" t="s">
        <v>9009</v>
      </c>
      <c r="E2170" t="s">
        <v>8991</v>
      </c>
      <c r="F2170" t="s">
        <v>9010</v>
      </c>
      <c r="G2170">
        <v>6</v>
      </c>
      <c r="H2170" s="1">
        <v>5187411764</v>
      </c>
      <c r="I2170" t="s">
        <v>8993</v>
      </c>
      <c r="J2170" t="s">
        <v>8994</v>
      </c>
      <c r="K2170" t="str">
        <f>VLOOKUP(DataMiner[[#This Row],[CodeIATA]],Geopositionnement[],5,FALSE)</f>
        <v>10.713044</v>
      </c>
      <c r="L2170" t="str">
        <f>VLOOKUP(DataMiner[[#This Row],[CodeIATA]],Geopositionnement[],6,FALSE)</f>
        <v>122.545297</v>
      </c>
    </row>
    <row r="2171" spans="1:12" x14ac:dyDescent="0.25">
      <c r="A2171" t="s">
        <v>7535</v>
      </c>
      <c r="B2171" t="s">
        <v>7536</v>
      </c>
      <c r="D2171" t="s">
        <v>7537</v>
      </c>
      <c r="E2171" t="s">
        <v>7398</v>
      </c>
      <c r="F2171" t="s">
        <v>7538</v>
      </c>
      <c r="G2171">
        <v>8</v>
      </c>
      <c r="H2171" s="1">
        <v>5187625913</v>
      </c>
      <c r="I2171" t="s">
        <v>7400</v>
      </c>
      <c r="J2171" t="s">
        <v>7401</v>
      </c>
      <c r="K2171" t="str">
        <f>VLOOKUP(DataMiner[[#This Row],[CodeIATA]],Geopositionnement[],5,FALSE)</f>
        <v>33.479444</v>
      </c>
      <c r="L2171" t="str">
        <f>VLOOKUP(DataMiner[[#This Row],[CodeIATA]],Geopositionnement[],6,FALSE)</f>
        <v>131.737222</v>
      </c>
    </row>
    <row r="2172" spans="1:12" x14ac:dyDescent="0.25">
      <c r="A2172" t="s">
        <v>3095</v>
      </c>
      <c r="B2172" t="s">
        <v>3096</v>
      </c>
      <c r="D2172" t="s">
        <v>3097</v>
      </c>
      <c r="E2172" t="s">
        <v>2916</v>
      </c>
      <c r="F2172" t="s">
        <v>3098</v>
      </c>
      <c r="G2172">
        <v>7</v>
      </c>
      <c r="H2172" s="1">
        <v>5194918360</v>
      </c>
      <c r="I2172" t="s">
        <v>2918</v>
      </c>
      <c r="J2172" t="s">
        <v>2919</v>
      </c>
      <c r="K2172" t="str">
        <f>VLOOKUP(DataMiner[[#This Row],[CodeIATA]],Geopositionnement[],5,FALSE)</f>
        <v>37.401667</v>
      </c>
      <c r="L2172" t="str">
        <f>VLOOKUP(DataMiner[[#This Row],[CodeIATA]],Geopositionnement[],6,FALSE)</f>
        <v>121.371667</v>
      </c>
    </row>
    <row r="2173" spans="1:12" x14ac:dyDescent="0.25">
      <c r="A2173" t="s">
        <v>8325</v>
      </c>
      <c r="B2173" t="s">
        <v>8326</v>
      </c>
      <c r="D2173" t="s">
        <v>8327</v>
      </c>
      <c r="E2173" t="s">
        <v>8317</v>
      </c>
      <c r="F2173" t="s">
        <v>8328</v>
      </c>
      <c r="G2173">
        <v>6</v>
      </c>
      <c r="H2173" s="1">
        <v>5200617160</v>
      </c>
      <c r="I2173" t="s">
        <v>8319</v>
      </c>
      <c r="J2173" t="s">
        <v>8320</v>
      </c>
      <c r="K2173" t="e">
        <f>VLOOKUP(DataMiner[[#This Row],[CodeIATA]],Geopositionnement[],5,FALSE)</f>
        <v>#N/A</v>
      </c>
      <c r="L2173" t="e">
        <f>VLOOKUP(DataMiner[[#This Row],[CodeIATA]],Geopositionnement[],6,FALSE)</f>
        <v>#N/A</v>
      </c>
    </row>
    <row r="2174" spans="1:12" x14ac:dyDescent="0.25">
      <c r="A2174" t="s">
        <v>4704</v>
      </c>
      <c r="B2174" t="s">
        <v>4361</v>
      </c>
      <c r="C2174" t="s">
        <v>4357</v>
      </c>
      <c r="D2174" t="s">
        <v>4705</v>
      </c>
      <c r="E2174" t="s">
        <v>4303</v>
      </c>
      <c r="F2174" t="s">
        <v>4706</v>
      </c>
      <c r="G2174">
        <v>8</v>
      </c>
      <c r="H2174" s="1">
        <v>5202564978</v>
      </c>
      <c r="I2174" t="s">
        <v>4305</v>
      </c>
      <c r="J2174" t="s">
        <v>4306</v>
      </c>
      <c r="K2174" t="str">
        <f>VLOOKUP(DataMiner[[#This Row],[CodeIATA]],Geopositionnement[],5,FALSE)</f>
        <v>28.777639</v>
      </c>
      <c r="L2174" t="str">
        <f>VLOOKUP(DataMiner[[#This Row],[CodeIATA]],Geopositionnement[],6,FALSE)</f>
        <v>-81.237489</v>
      </c>
    </row>
    <row r="2175" spans="1:12" x14ac:dyDescent="0.25">
      <c r="A2175" t="s">
        <v>4206</v>
      </c>
      <c r="B2175" t="s">
        <v>4207</v>
      </c>
      <c r="D2175" t="s">
        <v>4208</v>
      </c>
      <c r="E2175" t="s">
        <v>4094</v>
      </c>
      <c r="F2175" t="s">
        <v>4209</v>
      </c>
      <c r="G2175">
        <v>9</v>
      </c>
      <c r="H2175" s="1">
        <v>5211646709</v>
      </c>
      <c r="I2175" t="s">
        <v>4096</v>
      </c>
      <c r="J2175" t="s">
        <v>4097</v>
      </c>
      <c r="K2175" t="str">
        <f>VLOOKUP(DataMiner[[#This Row],[CodeIATA]],Geopositionnement[],5,FALSE)</f>
        <v>42.896333</v>
      </c>
      <c r="L2175" t="str">
        <f>VLOOKUP(DataMiner[[#This Row],[CodeIATA]],Geopositionnement[],6,FALSE)</f>
        <v>-8.415144</v>
      </c>
    </row>
    <row r="2176" spans="1:12" x14ac:dyDescent="0.25">
      <c r="A2176" t="s">
        <v>6809</v>
      </c>
      <c r="B2176" t="s">
        <v>6810</v>
      </c>
      <c r="D2176" t="s">
        <v>6811</v>
      </c>
      <c r="E2176" t="s">
        <v>6665</v>
      </c>
      <c r="F2176" t="s">
        <v>6812</v>
      </c>
      <c r="G2176">
        <v>9</v>
      </c>
      <c r="H2176" s="1">
        <v>5212940497</v>
      </c>
      <c r="I2176" t="s">
        <v>6667</v>
      </c>
      <c r="J2176" t="s">
        <v>6668</v>
      </c>
      <c r="K2176" t="str">
        <f>VLOOKUP(DataMiner[[#This Row],[CodeIATA]],Geopositionnement[],5,FALSE)</f>
        <v>26.106092</v>
      </c>
      <c r="L2176" t="str">
        <f>VLOOKUP(DataMiner[[#This Row],[CodeIATA]],Geopositionnement[],6,FALSE)</f>
        <v>91.585939</v>
      </c>
    </row>
    <row r="2177" spans="1:12" x14ac:dyDescent="0.25">
      <c r="A2177" t="s">
        <v>3522</v>
      </c>
      <c r="B2177" t="s">
        <v>3523</v>
      </c>
      <c r="D2177" t="s">
        <v>3524</v>
      </c>
      <c r="E2177" t="s">
        <v>3518</v>
      </c>
      <c r="F2177" t="s">
        <v>3525</v>
      </c>
      <c r="G2177">
        <v>8</v>
      </c>
      <c r="H2177" s="1">
        <v>5216786198</v>
      </c>
      <c r="I2177" t="s">
        <v>3520</v>
      </c>
      <c r="J2177" t="s">
        <v>3521</v>
      </c>
      <c r="K2177" t="str">
        <f>VLOOKUP(DataMiner[[#This Row],[CodeIATA]],Geopositionnement[],5,FALSE)</f>
        <v>3.543222</v>
      </c>
      <c r="L2177" t="str">
        <f>VLOOKUP(DataMiner[[#This Row],[CodeIATA]],Geopositionnement[],6,FALSE)</f>
        <v>-76.381583</v>
      </c>
    </row>
    <row r="2178" spans="1:12" x14ac:dyDescent="0.25">
      <c r="A2178" t="s">
        <v>129</v>
      </c>
      <c r="B2178" t="s">
        <v>130</v>
      </c>
      <c r="D2178" t="s">
        <v>131</v>
      </c>
      <c r="E2178" t="s">
        <v>132</v>
      </c>
      <c r="F2178" t="s">
        <v>133</v>
      </c>
      <c r="G2178">
        <v>7</v>
      </c>
      <c r="H2178" s="1">
        <v>5221509212</v>
      </c>
      <c r="I2178" t="s">
        <v>134</v>
      </c>
      <c r="J2178" t="s">
        <v>135</v>
      </c>
      <c r="K2178" t="str">
        <f>VLOOKUP(DataMiner[[#This Row],[CodeIATA]],Geopositionnement[],5,FALSE)</f>
        <v>41.414742</v>
      </c>
      <c r="L2178" t="str">
        <f>VLOOKUP(DataMiner[[#This Row],[CodeIATA]],Geopositionnement[],6,FALSE)</f>
        <v>19.720561</v>
      </c>
    </row>
    <row r="2179" spans="1:12" x14ac:dyDescent="0.25">
      <c r="A2179" t="s">
        <v>4699</v>
      </c>
      <c r="B2179" t="s">
        <v>4700</v>
      </c>
      <c r="C2179" t="s">
        <v>4701</v>
      </c>
      <c r="D2179" t="s">
        <v>4702</v>
      </c>
      <c r="E2179" t="s">
        <v>4303</v>
      </c>
      <c r="F2179" t="s">
        <v>4703</v>
      </c>
      <c r="G2179">
        <v>7</v>
      </c>
      <c r="H2179" s="1">
        <v>5223927133</v>
      </c>
      <c r="I2179" t="s">
        <v>4305</v>
      </c>
      <c r="J2179" t="s">
        <v>4306</v>
      </c>
      <c r="K2179" t="str">
        <f>VLOOKUP(DataMiner[[#This Row],[CodeIATA]],Geopositionnement[],5,FALSE)</f>
        <v>41.533972</v>
      </c>
      <c r="L2179" t="str">
        <f>VLOOKUP(DataMiner[[#This Row],[CodeIATA]],Geopositionnement[],6,FALSE)</f>
        <v>-93.663083</v>
      </c>
    </row>
    <row r="2180" spans="1:12" x14ac:dyDescent="0.25">
      <c r="A2180" t="s">
        <v>3823</v>
      </c>
      <c r="B2180" t="s">
        <v>3824</v>
      </c>
      <c r="D2180" t="s">
        <v>3825</v>
      </c>
      <c r="E2180" t="s">
        <v>3799</v>
      </c>
      <c r="F2180" t="s">
        <v>3826</v>
      </c>
      <c r="G2180">
        <v>10</v>
      </c>
      <c r="H2180" s="1">
        <v>5224736682</v>
      </c>
      <c r="I2180" t="s">
        <v>3801</v>
      </c>
      <c r="J2180" t="s">
        <v>3802</v>
      </c>
      <c r="K2180" t="str">
        <f>VLOOKUP(DataMiner[[#This Row],[CodeIATA]],Geopositionnement[],5,FALSE)</f>
        <v>45.742931</v>
      </c>
      <c r="L2180" t="str">
        <f>VLOOKUP(DataMiner[[#This Row],[CodeIATA]],Geopositionnement[],6,FALSE)</f>
        <v>16.068778</v>
      </c>
    </row>
    <row r="2181" spans="1:12" x14ac:dyDescent="0.25">
      <c r="A2181" t="s">
        <v>4130</v>
      </c>
      <c r="B2181" t="s">
        <v>4131</v>
      </c>
      <c r="D2181" t="s">
        <v>4132</v>
      </c>
      <c r="E2181" t="s">
        <v>4094</v>
      </c>
      <c r="F2181" t="s">
        <v>4133</v>
      </c>
      <c r="G2181">
        <v>6</v>
      </c>
      <c r="H2181" s="1">
        <v>5226470866</v>
      </c>
      <c r="I2181" t="s">
        <v>4096</v>
      </c>
      <c r="J2181" t="s">
        <v>4097</v>
      </c>
      <c r="K2181" t="str">
        <f>VLOOKUP(DataMiner[[#This Row],[CodeIATA]],Geopositionnement[],5,FALSE)</f>
        <v>37.774972</v>
      </c>
      <c r="L2181" t="str">
        <f>VLOOKUP(DataMiner[[#This Row],[CodeIATA]],Geopositionnement[],6,FALSE)</f>
        <v>-0.812389</v>
      </c>
    </row>
    <row r="2182" spans="1:12" x14ac:dyDescent="0.25">
      <c r="A2182" t="s">
        <v>4695</v>
      </c>
      <c r="B2182" t="s">
        <v>4696</v>
      </c>
      <c r="C2182" t="s">
        <v>4352</v>
      </c>
      <c r="D2182" t="s">
        <v>4697</v>
      </c>
      <c r="E2182" t="s">
        <v>4303</v>
      </c>
      <c r="F2182" t="s">
        <v>4698</v>
      </c>
      <c r="G2182">
        <v>9</v>
      </c>
      <c r="H2182" s="1">
        <v>5227341317</v>
      </c>
      <c r="I2182" t="s">
        <v>4305</v>
      </c>
      <c r="J2182" t="s">
        <v>4306</v>
      </c>
      <c r="K2182" t="str">
        <f>VLOOKUP(DataMiner[[#This Row],[CodeIATA]],Geopositionnement[],5,FALSE)</f>
        <v>36.09775</v>
      </c>
      <c r="L2182" t="str">
        <f>VLOOKUP(DataMiner[[#This Row],[CodeIATA]],Geopositionnement[],6,FALSE)</f>
        <v>-79.937306</v>
      </c>
    </row>
    <row r="2183" spans="1:12" x14ac:dyDescent="0.25">
      <c r="A2183" t="s">
        <v>1187</v>
      </c>
      <c r="B2183" t="s">
        <v>1188</v>
      </c>
      <c r="D2183" t="s">
        <v>1189</v>
      </c>
      <c r="E2183" t="s">
        <v>1183</v>
      </c>
      <c r="F2183" t="s">
        <v>1190</v>
      </c>
      <c r="G2183">
        <v>7</v>
      </c>
      <c r="H2183" s="1">
        <v>5229810830</v>
      </c>
      <c r="I2183" t="s">
        <v>1185</v>
      </c>
      <c r="J2183" t="s">
        <v>1186</v>
      </c>
      <c r="K2183" t="str">
        <f>VLOOKUP(DataMiner[[#This Row],[CodeIATA]],Geopositionnement[],5,FALSE)</f>
        <v>47.793304</v>
      </c>
      <c r="L2183" t="str">
        <f>VLOOKUP(DataMiner[[#This Row],[CodeIATA]],Geopositionnement[],6,FALSE)</f>
        <v>13.004333</v>
      </c>
    </row>
    <row r="2184" spans="1:12" x14ac:dyDescent="0.25">
      <c r="A2184" t="s">
        <v>3991</v>
      </c>
      <c r="B2184" t="s">
        <v>3992</v>
      </c>
      <c r="D2184" t="s">
        <v>3993</v>
      </c>
      <c r="E2184" t="s">
        <v>3967</v>
      </c>
      <c r="F2184" t="s">
        <v>3994</v>
      </c>
      <c r="G2184">
        <v>8</v>
      </c>
      <c r="H2184" s="1">
        <v>5230283546</v>
      </c>
      <c r="I2184" t="s">
        <v>3969</v>
      </c>
      <c r="J2184" t="s">
        <v>3970</v>
      </c>
      <c r="K2184" t="str">
        <f>VLOOKUP(DataMiner[[#This Row],[CodeIATA]],Geopositionnement[],5,FALSE)</f>
        <v>25.671028</v>
      </c>
      <c r="L2184" t="str">
        <f>VLOOKUP(DataMiner[[#This Row],[CodeIATA]],Geopositionnement[],6,FALSE)</f>
        <v>32.706583</v>
      </c>
    </row>
    <row r="2185" spans="1:12" x14ac:dyDescent="0.25">
      <c r="A2185" t="s">
        <v>7073</v>
      </c>
      <c r="B2185" t="s">
        <v>7074</v>
      </c>
      <c r="D2185" t="s">
        <v>7075</v>
      </c>
      <c r="E2185" t="s">
        <v>7049</v>
      </c>
      <c r="F2185" t="s">
        <v>7076</v>
      </c>
      <c r="G2185">
        <v>10</v>
      </c>
      <c r="H2185" s="1">
        <v>5231475405</v>
      </c>
      <c r="I2185" t="s">
        <v>7051</v>
      </c>
      <c r="J2185" t="s">
        <v>7052</v>
      </c>
      <c r="K2185" t="str">
        <f>VLOOKUP(DataMiner[[#This Row],[CodeIATA]],Geopositionnement[],5,FALSE)</f>
        <v>31.337431</v>
      </c>
      <c r="L2185" t="str">
        <f>VLOOKUP(DataMiner[[#This Row],[CodeIATA]],Geopositionnement[],6,FALSE)</f>
        <v>48.76195</v>
      </c>
    </row>
    <row r="2186" spans="1:12" x14ac:dyDescent="0.25">
      <c r="A2186" t="s">
        <v>7366</v>
      </c>
      <c r="B2186" t="s">
        <v>7367</v>
      </c>
      <c r="D2186" t="s">
        <v>7368</v>
      </c>
      <c r="E2186" t="s">
        <v>7211</v>
      </c>
      <c r="F2186" t="s">
        <v>7369</v>
      </c>
      <c r="G2186">
        <v>6</v>
      </c>
      <c r="H2186" s="1">
        <v>5232848443</v>
      </c>
      <c r="I2186" t="s">
        <v>7213</v>
      </c>
      <c r="J2186" t="s">
        <v>7214</v>
      </c>
      <c r="K2186" t="str">
        <f>VLOOKUP(DataMiner[[#This Row],[CodeIATA]],Geopositionnement[],5,FALSE)</f>
        <v>38.905394</v>
      </c>
      <c r="L2186" t="str">
        <f>VLOOKUP(DataMiner[[#This Row],[CodeIATA]],Geopositionnement[],6,FALSE)</f>
        <v>16.242269</v>
      </c>
    </row>
    <row r="2187" spans="1:12" x14ac:dyDescent="0.25">
      <c r="A2187" t="s">
        <v>3087</v>
      </c>
      <c r="B2187" t="s">
        <v>3088</v>
      </c>
      <c r="D2187" t="s">
        <v>3089</v>
      </c>
      <c r="E2187" t="s">
        <v>2916</v>
      </c>
      <c r="F2187" t="s">
        <v>3090</v>
      </c>
      <c r="G2187">
        <v>9</v>
      </c>
      <c r="H2187" s="1">
        <v>5234865664</v>
      </c>
      <c r="I2187" t="s">
        <v>2918</v>
      </c>
      <c r="J2187" t="s">
        <v>2919</v>
      </c>
      <c r="K2187" t="str">
        <f>VLOOKUP(DataMiner[[#This Row],[CodeIATA]],Geopositionnement[],5,FALSE)</f>
        <v>31.4944</v>
      </c>
      <c r="L2187" t="str">
        <f>VLOOKUP(DataMiner[[#This Row],[CodeIATA]],Geopositionnement[],6,FALSE)</f>
        <v>120.429</v>
      </c>
    </row>
    <row r="2188" spans="1:12" x14ac:dyDescent="0.25">
      <c r="A2188" t="s">
        <v>9683</v>
      </c>
      <c r="B2188" t="s">
        <v>9684</v>
      </c>
      <c r="D2188" t="s">
        <v>9685</v>
      </c>
      <c r="E2188" t="s">
        <v>9530</v>
      </c>
      <c r="F2188" t="s">
        <v>9686</v>
      </c>
      <c r="G2188">
        <v>4</v>
      </c>
      <c r="H2188" s="1">
        <v>5235200000</v>
      </c>
      <c r="I2188" t="s">
        <v>9532</v>
      </c>
      <c r="J2188" t="s">
        <v>9533</v>
      </c>
      <c r="K2188" t="str">
        <f>VLOOKUP(DataMiner[[#This Row],[CodeIATA]],Geopositionnement[],5,FALSE)</f>
        <v>50.950261</v>
      </c>
      <c r="L2188" t="str">
        <f>VLOOKUP(DataMiner[[#This Row],[CodeIATA]],Geopositionnement[],6,FALSE)</f>
        <v>-1.356803</v>
      </c>
    </row>
    <row r="2189" spans="1:12" x14ac:dyDescent="0.25">
      <c r="A2189" t="s">
        <v>9003</v>
      </c>
      <c r="B2189" t="s">
        <v>9004</v>
      </c>
      <c r="D2189" t="s">
        <v>9005</v>
      </c>
      <c r="E2189" t="s">
        <v>8991</v>
      </c>
      <c r="F2189" t="s">
        <v>9006</v>
      </c>
      <c r="G2189">
        <v>8</v>
      </c>
      <c r="H2189" s="1">
        <v>5236712666</v>
      </c>
      <c r="I2189" t="s">
        <v>8993</v>
      </c>
      <c r="J2189" t="s">
        <v>8994</v>
      </c>
      <c r="K2189" t="str">
        <f>VLOOKUP(DataMiner[[#This Row],[CodeIATA]],Geopositionnement[],5,FALSE)</f>
        <v>7.125522</v>
      </c>
      <c r="L2189" t="str">
        <f>VLOOKUP(DataMiner[[#This Row],[CodeIATA]],Geopositionnement[],6,FALSE)</f>
        <v>125.645778</v>
      </c>
    </row>
    <row r="2190" spans="1:12" x14ac:dyDescent="0.25">
      <c r="A2190" t="s">
        <v>838</v>
      </c>
      <c r="B2190" t="s">
        <v>839</v>
      </c>
      <c r="C2190" t="s">
        <v>840</v>
      </c>
      <c r="D2190" t="s">
        <v>841</v>
      </c>
      <c r="E2190" t="s">
        <v>801</v>
      </c>
      <c r="F2190" t="s">
        <v>842</v>
      </c>
      <c r="G2190">
        <v>6</v>
      </c>
      <c r="H2190" s="1">
        <v>5242355935</v>
      </c>
      <c r="I2190" t="s">
        <v>803</v>
      </c>
      <c r="J2190" t="s">
        <v>804</v>
      </c>
      <c r="K2190" t="str">
        <f>VLOOKUP(DataMiner[[#This Row],[CodeIATA]],Geopositionnement[],5,FALSE)</f>
        <v>-42.836111</v>
      </c>
      <c r="L2190" t="str">
        <f>VLOOKUP(DataMiner[[#This Row],[CodeIATA]],Geopositionnement[],6,FALSE)</f>
        <v>147.510278</v>
      </c>
    </row>
    <row r="2191" spans="1:12" x14ac:dyDescent="0.25">
      <c r="A2191" t="s">
        <v>7278</v>
      </c>
      <c r="B2191" t="s">
        <v>7279</v>
      </c>
      <c r="D2191" t="s">
        <v>7280</v>
      </c>
      <c r="E2191" t="s">
        <v>7211</v>
      </c>
      <c r="F2191" t="s">
        <v>7281</v>
      </c>
      <c r="G2191">
        <v>3</v>
      </c>
      <c r="H2191" s="1">
        <v>5242815216</v>
      </c>
      <c r="I2191" t="s">
        <v>7213</v>
      </c>
      <c r="J2191" t="s">
        <v>7214</v>
      </c>
      <c r="K2191" t="str">
        <f>VLOOKUP(DataMiner[[#This Row],[CodeIATA]],Geopositionnement[],5,FALSE)</f>
        <v>43.809953</v>
      </c>
      <c r="L2191" t="str">
        <f>VLOOKUP(DataMiner[[#This Row],[CodeIATA]],Geopositionnement[],6,FALSE)</f>
        <v>11.2051</v>
      </c>
    </row>
    <row r="2192" spans="1:12" x14ac:dyDescent="0.25">
      <c r="A2192" t="s">
        <v>1555</v>
      </c>
      <c r="B2192" t="s">
        <v>1556</v>
      </c>
      <c r="C2192" t="s">
        <v>1557</v>
      </c>
      <c r="D2192" t="s">
        <v>1558</v>
      </c>
      <c r="E2192" t="s">
        <v>1474</v>
      </c>
      <c r="F2192" t="s">
        <v>1559</v>
      </c>
      <c r="G2192">
        <v>6</v>
      </c>
      <c r="H2192" s="1">
        <v>5245906376</v>
      </c>
      <c r="I2192" t="s">
        <v>1476</v>
      </c>
      <c r="J2192" t="s">
        <v>1477</v>
      </c>
      <c r="K2192" t="str">
        <f>VLOOKUP(DataMiner[[#This Row],[CodeIATA]],Geopositionnement[],5,FALSE)</f>
        <v>-15.652931</v>
      </c>
      <c r="L2192" t="str">
        <f>VLOOKUP(DataMiner[[#This Row],[CodeIATA]],Geopositionnement[],6,FALSE)</f>
        <v>-56.116719</v>
      </c>
    </row>
    <row r="2193" spans="1:12" x14ac:dyDescent="0.25">
      <c r="A2193" t="s">
        <v>4686</v>
      </c>
      <c r="B2193" t="s">
        <v>4687</v>
      </c>
      <c r="C2193" t="s">
        <v>4380</v>
      </c>
      <c r="D2193" t="s">
        <v>4688</v>
      </c>
      <c r="E2193" t="s">
        <v>4303</v>
      </c>
      <c r="F2193" t="s">
        <v>4689</v>
      </c>
      <c r="G2193">
        <v>9</v>
      </c>
      <c r="H2193" s="1">
        <v>5247452524</v>
      </c>
      <c r="I2193" t="s">
        <v>4305</v>
      </c>
      <c r="J2193" t="s">
        <v>4306</v>
      </c>
      <c r="K2193" t="str">
        <f>VLOOKUP(DataMiner[[#This Row],[CodeIATA]],Geopositionnement[],5,FALSE)</f>
        <v>42.880833</v>
      </c>
      <c r="L2193" t="str">
        <f>VLOOKUP(DataMiner[[#This Row],[CodeIATA]],Geopositionnement[],6,FALSE)</f>
        <v>-85.522806</v>
      </c>
    </row>
    <row r="2194" spans="1:12" x14ac:dyDescent="0.25">
      <c r="A2194" t="s">
        <v>10184</v>
      </c>
      <c r="B2194" t="s">
        <v>10185</v>
      </c>
      <c r="D2194" t="s">
        <v>10186</v>
      </c>
      <c r="E2194" t="s">
        <v>10187</v>
      </c>
      <c r="F2194" t="s">
        <v>10188</v>
      </c>
      <c r="G2194">
        <v>9</v>
      </c>
      <c r="H2194" s="1">
        <v>5249865664</v>
      </c>
      <c r="I2194" t="s">
        <v>10189</v>
      </c>
      <c r="J2194" t="s">
        <v>10190</v>
      </c>
      <c r="K2194" t="str">
        <f>VLOOKUP(DataMiner[[#This Row],[CodeIATA]],Geopositionnement[],5,FALSE)</f>
        <v>48.170167</v>
      </c>
      <c r="L2194" t="str">
        <f>VLOOKUP(DataMiner[[#This Row],[CodeIATA]],Geopositionnement[],6,FALSE)</f>
        <v>17.212667</v>
      </c>
    </row>
    <row r="2195" spans="1:12" x14ac:dyDescent="0.25">
      <c r="A2195" t="s">
        <v>9583</v>
      </c>
      <c r="B2195" t="s">
        <v>9584</v>
      </c>
      <c r="D2195" t="s">
        <v>9585</v>
      </c>
      <c r="E2195" t="s">
        <v>9530</v>
      </c>
      <c r="F2195" t="s">
        <v>9586</v>
      </c>
      <c r="G2195">
        <v>6</v>
      </c>
      <c r="H2195" s="1">
        <v>5253107732</v>
      </c>
      <c r="I2195" t="s">
        <v>9532</v>
      </c>
      <c r="J2195" t="s">
        <v>9533</v>
      </c>
      <c r="K2195" t="str">
        <f>VLOOKUP(DataMiner[[#This Row],[CodeIATA]],Geopositionnement[],5,FALSE)</f>
        <v>51.396667</v>
      </c>
      <c r="L2195" t="str">
        <f>VLOOKUP(DataMiner[[#This Row],[CodeIATA]],Geopositionnement[],6,FALSE)</f>
        <v>-3.343333</v>
      </c>
    </row>
    <row r="2196" spans="1:12" x14ac:dyDescent="0.25">
      <c r="A2196" t="s">
        <v>1872</v>
      </c>
      <c r="B2196" t="s">
        <v>1873</v>
      </c>
      <c r="D2196" t="s">
        <v>1874</v>
      </c>
      <c r="E2196" t="s">
        <v>1868</v>
      </c>
      <c r="F2196" t="s">
        <v>1875</v>
      </c>
      <c r="G2196">
        <v>7</v>
      </c>
      <c r="H2196" s="1">
        <v>5259959928</v>
      </c>
      <c r="I2196" t="s">
        <v>1870</v>
      </c>
      <c r="J2196" t="s">
        <v>1871</v>
      </c>
      <c r="K2196" t="str">
        <f>VLOOKUP(DataMiner[[#This Row],[CodeIATA]],Geopositionnement[],5,FALSE)</f>
        <v>13.410666</v>
      </c>
      <c r="L2196" t="str">
        <f>VLOOKUP(DataMiner[[#This Row],[CodeIATA]],Geopositionnement[],6,FALSE)</f>
        <v>103.81284</v>
      </c>
    </row>
    <row r="2197" spans="1:12" x14ac:dyDescent="0.25">
      <c r="A2197" t="s">
        <v>7476</v>
      </c>
      <c r="B2197" t="s">
        <v>7477</v>
      </c>
      <c r="D2197" t="s">
        <v>7478</v>
      </c>
      <c r="E2197" t="s">
        <v>7398</v>
      </c>
      <c r="F2197" t="s">
        <v>7479</v>
      </c>
      <c r="G2197">
        <v>6</v>
      </c>
      <c r="H2197" s="1">
        <v>5265368322</v>
      </c>
      <c r="I2197" t="s">
        <v>7400</v>
      </c>
      <c r="J2197" t="s">
        <v>7401</v>
      </c>
      <c r="K2197" t="str">
        <f>VLOOKUP(DataMiner[[#This Row],[CodeIATA]],Geopositionnement[],5,FALSE)</f>
        <v>33.845942</v>
      </c>
      <c r="L2197" t="str">
        <f>VLOOKUP(DataMiner[[#This Row],[CodeIATA]],Geopositionnement[],6,FALSE)</f>
        <v>131.034689</v>
      </c>
    </row>
    <row r="2198" spans="1:12" x14ac:dyDescent="0.25">
      <c r="A2198" t="s">
        <v>0</v>
      </c>
      <c r="B2198" t="s">
        <v>1</v>
      </c>
      <c r="D2198" t="s">
        <v>2</v>
      </c>
      <c r="E2198" t="s">
        <v>3</v>
      </c>
      <c r="F2198" t="s">
        <v>4</v>
      </c>
      <c r="G2198">
        <v>10</v>
      </c>
      <c r="H2198" s="1">
        <v>5265404123</v>
      </c>
      <c r="I2198" t="s">
        <v>5</v>
      </c>
      <c r="J2198" t="s">
        <v>6</v>
      </c>
      <c r="K2198" t="str">
        <f>VLOOKUP(DataMiner[[#This Row],[CodeIATA]],Geopositionnement[],5,FALSE)</f>
        <v>34.565853</v>
      </c>
      <c r="L2198" t="str">
        <f>VLOOKUP(DataMiner[[#This Row],[CodeIATA]],Geopositionnement[],6,FALSE)</f>
        <v>69.212328</v>
      </c>
    </row>
    <row r="2199" spans="1:12" x14ac:dyDescent="0.25">
      <c r="A2199" t="s">
        <v>0</v>
      </c>
      <c r="B2199" t="s">
        <v>1</v>
      </c>
      <c r="D2199" t="s">
        <v>2</v>
      </c>
      <c r="E2199" t="s">
        <v>3</v>
      </c>
      <c r="F2199" t="s">
        <v>4</v>
      </c>
      <c r="G2199">
        <v>10</v>
      </c>
      <c r="H2199" s="1">
        <v>5265404123</v>
      </c>
      <c r="I2199" t="s">
        <v>5</v>
      </c>
      <c r="J2199" t="s">
        <v>6</v>
      </c>
      <c r="K2199" t="str">
        <f>VLOOKUP(DataMiner[[#This Row],[CodeIATA]],Geopositionnement[],5,FALSE)</f>
        <v>34.565853</v>
      </c>
      <c r="L2199" t="str">
        <f>VLOOKUP(DataMiner[[#This Row],[CodeIATA]],Geopositionnement[],6,FALSE)</f>
        <v>69.212328</v>
      </c>
    </row>
    <row r="2200" spans="1:12" x14ac:dyDescent="0.25">
      <c r="A2200" t="s">
        <v>6777</v>
      </c>
      <c r="B2200" t="s">
        <v>6778</v>
      </c>
      <c r="D2200" t="s">
        <v>6779</v>
      </c>
      <c r="E2200" t="s">
        <v>6665</v>
      </c>
      <c r="F2200" t="s">
        <v>6780</v>
      </c>
      <c r="G2200">
        <v>8</v>
      </c>
      <c r="H2200" s="1">
        <v>5266084633</v>
      </c>
      <c r="I2200" t="s">
        <v>6667</v>
      </c>
      <c r="J2200" t="s">
        <v>6668</v>
      </c>
      <c r="K2200" t="str">
        <f>VLOOKUP(DataMiner[[#This Row],[CodeIATA]],Geopositionnement[],5,FALSE)</f>
        <v>11.136839</v>
      </c>
      <c r="L2200" t="str">
        <f>VLOOKUP(DataMiner[[#This Row],[CodeIATA]],Geopositionnement[],6,FALSE)</f>
        <v>75.9553</v>
      </c>
    </row>
    <row r="2201" spans="1:12" x14ac:dyDescent="0.25">
      <c r="A2201" t="s">
        <v>3083</v>
      </c>
      <c r="B2201" t="s">
        <v>3084</v>
      </c>
      <c r="D2201" t="s">
        <v>3085</v>
      </c>
      <c r="E2201" t="s">
        <v>2916</v>
      </c>
      <c r="F2201" t="s">
        <v>3086</v>
      </c>
      <c r="G2201">
        <v>9</v>
      </c>
      <c r="H2201" s="1">
        <v>5268709141</v>
      </c>
      <c r="I2201" t="s">
        <v>2918</v>
      </c>
      <c r="J2201" t="s">
        <v>2919</v>
      </c>
      <c r="K2201" t="str">
        <f>VLOOKUP(DataMiner[[#This Row],[CodeIATA]],Geopositionnement[],5,FALSE)</f>
        <v>38.481944</v>
      </c>
      <c r="L2201" t="str">
        <f>VLOOKUP(DataMiner[[#This Row],[CodeIATA]],Geopositionnement[],6,FALSE)</f>
        <v>106.009167</v>
      </c>
    </row>
    <row r="2202" spans="1:12" x14ac:dyDescent="0.25">
      <c r="A2202" t="s">
        <v>4690</v>
      </c>
      <c r="B2202" t="s">
        <v>4691</v>
      </c>
      <c r="C2202" t="s">
        <v>4692</v>
      </c>
      <c r="D2202" t="s">
        <v>4693</v>
      </c>
      <c r="E2202" t="s">
        <v>4303</v>
      </c>
      <c r="F2202" t="s">
        <v>4694</v>
      </c>
      <c r="G2202">
        <v>5</v>
      </c>
      <c r="H2202" s="1">
        <v>5277700415</v>
      </c>
      <c r="I2202" t="s">
        <v>4305</v>
      </c>
      <c r="J2202" t="s">
        <v>4306</v>
      </c>
      <c r="K2202" t="str">
        <f>VLOOKUP(DataMiner[[#This Row],[CodeIATA]],Geopositionnement[],5,FALSE)</f>
        <v>43.646161</v>
      </c>
      <c r="L2202" t="str">
        <f>VLOOKUP(DataMiner[[#This Row],[CodeIATA]],Geopositionnement[],6,FALSE)</f>
        <v>-70.309281</v>
      </c>
    </row>
    <row r="2203" spans="1:12" x14ac:dyDescent="0.25">
      <c r="A2203" t="s">
        <v>3266</v>
      </c>
      <c r="B2203" t="s">
        <v>3267</v>
      </c>
      <c r="D2203" t="s">
        <v>3268</v>
      </c>
      <c r="E2203" t="s">
        <v>2916</v>
      </c>
      <c r="F2203" t="s">
        <v>3269</v>
      </c>
      <c r="G2203">
        <v>6</v>
      </c>
      <c r="H2203" s="1">
        <v>5281009294</v>
      </c>
      <c r="I2203" t="s">
        <v>2918</v>
      </c>
      <c r="J2203" t="s">
        <v>2919</v>
      </c>
      <c r="K2203" t="str">
        <f>VLOOKUP(DataMiner[[#This Row],[CodeIATA]],Geopositionnement[],5,FALSE)</f>
        <v>26.883333</v>
      </c>
      <c r="L2203" t="str">
        <f>VLOOKUP(DataMiner[[#This Row],[CodeIATA]],Geopositionnement[],6,FALSE)</f>
        <v>100.23333</v>
      </c>
    </row>
    <row r="2204" spans="1:12" x14ac:dyDescent="0.25">
      <c r="A2204" t="s">
        <v>9759</v>
      </c>
      <c r="B2204" t="s">
        <v>9760</v>
      </c>
      <c r="D2204" t="s">
        <v>9761</v>
      </c>
      <c r="E2204" t="s">
        <v>9730</v>
      </c>
      <c r="F2204" t="s">
        <v>9762</v>
      </c>
      <c r="G2204">
        <v>9</v>
      </c>
      <c r="H2204" s="1">
        <v>5284231500</v>
      </c>
      <c r="I2204" t="s">
        <v>9732</v>
      </c>
      <c r="J2204" t="s">
        <v>9733</v>
      </c>
      <c r="K2204" t="str">
        <f>VLOOKUP(DataMiner[[#This Row],[CodeIATA]],Geopositionnement[],5,FALSE)</f>
        <v>56.743108</v>
      </c>
      <c r="L2204" t="str">
        <f>VLOOKUP(DataMiner[[#This Row],[CodeIATA]],Geopositionnement[],6,FALSE)</f>
        <v>60.802728</v>
      </c>
    </row>
    <row r="2205" spans="1:12" x14ac:dyDescent="0.25">
      <c r="A2205" t="s">
        <v>840</v>
      </c>
      <c r="B2205" t="s">
        <v>8851</v>
      </c>
      <c r="D2205" t="s">
        <v>8852</v>
      </c>
      <c r="E2205" t="s">
        <v>8847</v>
      </c>
      <c r="F2205" t="s">
        <v>8853</v>
      </c>
      <c r="G2205">
        <v>10</v>
      </c>
      <c r="H2205" s="1">
        <v>5284724752</v>
      </c>
      <c r="I2205" t="s">
        <v>8849</v>
      </c>
      <c r="J2205" t="s">
        <v>8850</v>
      </c>
      <c r="K2205" t="str">
        <f>VLOOKUP(DataMiner[[#This Row],[CodeIATA]],Geopositionnement[],5,FALSE)</f>
        <v>41.257861</v>
      </c>
      <c r="L2205" t="str">
        <f>VLOOKUP(DataMiner[[#This Row],[CodeIATA]],Geopositionnement[],6,FALSE)</f>
        <v>69.281186</v>
      </c>
    </row>
    <row r="2206" spans="1:12" x14ac:dyDescent="0.25">
      <c r="A2206" t="s">
        <v>7425</v>
      </c>
      <c r="B2206" t="s">
        <v>7426</v>
      </c>
      <c r="D2206" t="s">
        <v>7427</v>
      </c>
      <c r="E2206" t="s">
        <v>7398</v>
      </c>
      <c r="F2206" t="s">
        <v>7428</v>
      </c>
      <c r="G2206">
        <v>8</v>
      </c>
      <c r="H2206" s="1">
        <v>5289456255</v>
      </c>
      <c r="I2206" t="s">
        <v>7400</v>
      </c>
      <c r="J2206" t="s">
        <v>7401</v>
      </c>
      <c r="K2206" t="str">
        <f>VLOOKUP(DataMiner[[#This Row],[CodeIATA]],Geopositionnement[],5,FALSE)</f>
        <v>41.77</v>
      </c>
      <c r="L2206" t="str">
        <f>VLOOKUP(DataMiner[[#This Row],[CodeIATA]],Geopositionnement[],6,FALSE)</f>
        <v>140.821944</v>
      </c>
    </row>
    <row r="2207" spans="1:12" x14ac:dyDescent="0.25">
      <c r="A2207" t="s">
        <v>10955</v>
      </c>
      <c r="B2207" t="s">
        <v>10956</v>
      </c>
      <c r="D2207" t="s">
        <v>10957</v>
      </c>
      <c r="E2207" t="s">
        <v>10947</v>
      </c>
      <c r="F2207" t="s">
        <v>10958</v>
      </c>
      <c r="G2207">
        <v>9</v>
      </c>
      <c r="H2207" s="1">
        <v>5299008685</v>
      </c>
      <c r="I2207" t="s">
        <v>10949</v>
      </c>
      <c r="J2207" t="s">
        <v>10950</v>
      </c>
      <c r="K2207" t="str">
        <f>VLOOKUP(DataMiner[[#This Row],[CodeIATA]],Geopositionnement[],5,FALSE)</f>
        <v>10.912926</v>
      </c>
      <c r="L2207" t="str">
        <f>VLOOKUP(DataMiner[[#This Row],[CodeIATA]],Geopositionnement[],6,FALSE)</f>
        <v>-63.967581</v>
      </c>
    </row>
    <row r="2208" spans="1:12" x14ac:dyDescent="0.25">
      <c r="A2208" t="s">
        <v>7143</v>
      </c>
      <c r="B2208" t="s">
        <v>7144</v>
      </c>
      <c r="D2208" t="s">
        <v>7145</v>
      </c>
      <c r="E2208" t="s">
        <v>7139</v>
      </c>
      <c r="F2208" t="s">
        <v>7146</v>
      </c>
      <c r="G2208">
        <v>9</v>
      </c>
      <c r="H2208" s="1">
        <v>5304152524</v>
      </c>
      <c r="I2208" t="s">
        <v>7141</v>
      </c>
      <c r="J2208" t="s">
        <v>7142</v>
      </c>
      <c r="K2208" t="str">
        <f>VLOOKUP(DataMiner[[#This Row],[CodeIATA]],Geopositionnement[],5,FALSE)</f>
        <v>63.985</v>
      </c>
      <c r="L2208" t="str">
        <f>VLOOKUP(DataMiner[[#This Row],[CodeIATA]],Geopositionnement[],6,FALSE)</f>
        <v>-22.605556</v>
      </c>
    </row>
    <row r="2209" spans="1:12" x14ac:dyDescent="0.25">
      <c r="A2209" t="s">
        <v>8920</v>
      </c>
      <c r="B2209" t="s">
        <v>8921</v>
      </c>
      <c r="D2209" t="s">
        <v>8922</v>
      </c>
      <c r="E2209" t="s">
        <v>8916</v>
      </c>
      <c r="F2209" t="s">
        <v>8923</v>
      </c>
      <c r="G2209">
        <v>5</v>
      </c>
      <c r="H2209" s="1">
        <v>5309319695</v>
      </c>
      <c r="I2209" t="s">
        <v>8918</v>
      </c>
      <c r="J2209" t="s">
        <v>8919</v>
      </c>
      <c r="K2209" t="e">
        <f>VLOOKUP(DataMiner[[#This Row],[CodeIATA]],Geopositionnement[],5,FALSE)</f>
        <v>#N/A</v>
      </c>
      <c r="L2209" t="e">
        <f>VLOOKUP(DataMiner[[#This Row],[CodeIATA]],Geopositionnement[],6,FALSE)</f>
        <v>#N/A</v>
      </c>
    </row>
    <row r="2210" spans="1:12" x14ac:dyDescent="0.25">
      <c r="A2210" t="s">
        <v>4678</v>
      </c>
      <c r="B2210" t="s">
        <v>4679</v>
      </c>
      <c r="C2210" t="s">
        <v>4324</v>
      </c>
      <c r="D2210" t="s">
        <v>4680</v>
      </c>
      <c r="E2210" t="s">
        <v>4303</v>
      </c>
      <c r="F2210" t="s">
        <v>4681</v>
      </c>
      <c r="G2210">
        <v>10</v>
      </c>
      <c r="H2210" s="1">
        <v>5314137392</v>
      </c>
      <c r="I2210" t="s">
        <v>4305</v>
      </c>
      <c r="J2210" t="s">
        <v>4306</v>
      </c>
      <c r="K2210" t="str">
        <f>VLOOKUP(DataMiner[[#This Row],[CodeIATA]],Geopositionnement[],5,FALSE)</f>
        <v>38.805805</v>
      </c>
      <c r="L2210" t="str">
        <f>VLOOKUP(DataMiner[[#This Row],[CodeIATA]],Geopositionnement[],6,FALSE)</f>
        <v>-104.700778</v>
      </c>
    </row>
    <row r="2211" spans="1:12" x14ac:dyDescent="0.25">
      <c r="A2211" t="s">
        <v>1550</v>
      </c>
      <c r="B2211" t="s">
        <v>1551</v>
      </c>
      <c r="C2211" t="s">
        <v>1552</v>
      </c>
      <c r="D2211" t="s">
        <v>1553</v>
      </c>
      <c r="E2211" t="s">
        <v>1474</v>
      </c>
      <c r="F2211" t="s">
        <v>1554</v>
      </c>
      <c r="G2211">
        <v>6</v>
      </c>
      <c r="H2211" s="1">
        <v>5316607363</v>
      </c>
      <c r="I2211" t="s">
        <v>1476</v>
      </c>
      <c r="J2211" t="s">
        <v>1477</v>
      </c>
      <c r="K2211" t="str">
        <f>VLOOKUP(DataMiner[[#This Row],[CodeIATA]],Geopositionnement[],5,FALSE)</f>
        <v>-16.632033</v>
      </c>
      <c r="L2211" t="str">
        <f>VLOOKUP(DataMiner[[#This Row],[CodeIATA]],Geopositionnement[],6,FALSE)</f>
        <v>-49.220686</v>
      </c>
    </row>
    <row r="2212" spans="1:12" x14ac:dyDescent="0.25">
      <c r="A2212" t="s">
        <v>10664</v>
      </c>
      <c r="B2212" t="s">
        <v>10665</v>
      </c>
      <c r="D2212" t="s">
        <v>10666</v>
      </c>
      <c r="E2212" t="s">
        <v>10656</v>
      </c>
      <c r="F2212" t="s">
        <v>10667</v>
      </c>
      <c r="G2212">
        <v>9</v>
      </c>
      <c r="H2212" s="1">
        <v>5331880846</v>
      </c>
      <c r="I2212" t="s">
        <v>10658</v>
      </c>
      <c r="J2212" t="s">
        <v>10659</v>
      </c>
      <c r="K2212" t="str">
        <f>VLOOKUP(DataMiner[[#This Row],[CodeIATA]],Geopositionnement[],5,FALSE)</f>
        <v>33.875031</v>
      </c>
      <c r="L2212" t="str">
        <f>VLOOKUP(DataMiner[[#This Row],[CodeIATA]],Geopositionnement[],6,FALSE)</f>
        <v>10.775461</v>
      </c>
    </row>
    <row r="2213" spans="1:12" x14ac:dyDescent="0.25">
      <c r="A2213" t="s">
        <v>7274</v>
      </c>
      <c r="B2213" t="s">
        <v>7275</v>
      </c>
      <c r="D2213" t="s">
        <v>7276</v>
      </c>
      <c r="E2213" t="s">
        <v>7211</v>
      </c>
      <c r="F2213" t="s">
        <v>7277</v>
      </c>
      <c r="G2213">
        <v>6</v>
      </c>
      <c r="H2213" s="1">
        <v>5333053894</v>
      </c>
      <c r="I2213" t="s">
        <v>7213</v>
      </c>
      <c r="J2213" t="s">
        <v>7214</v>
      </c>
      <c r="K2213" t="str">
        <f>VLOOKUP(DataMiner[[#This Row],[CodeIATA]],Geopositionnement[],5,FALSE)</f>
        <v>45.6484</v>
      </c>
      <c r="L2213" t="str">
        <f>VLOOKUP(DataMiner[[#This Row],[CodeIATA]],Geopositionnement[],6,FALSE)</f>
        <v>12.194422</v>
      </c>
    </row>
    <row r="2214" spans="1:12" x14ac:dyDescent="0.25">
      <c r="A2214" t="s">
        <v>9178</v>
      </c>
      <c r="B2214" t="s">
        <v>9179</v>
      </c>
      <c r="D2214" t="s">
        <v>9180</v>
      </c>
      <c r="E2214" t="s">
        <v>9162</v>
      </c>
      <c r="F2214" t="s">
        <v>9181</v>
      </c>
      <c r="G2214">
        <v>8</v>
      </c>
      <c r="H2214" s="1">
        <v>5333129641</v>
      </c>
      <c r="I2214" t="s">
        <v>9164</v>
      </c>
      <c r="J2214" t="s">
        <v>9165</v>
      </c>
      <c r="K2214" t="str">
        <f>VLOOKUP(DataMiner[[#This Row],[CodeIATA]],Geopositionnement[],5,FALSE)</f>
        <v>50.474253</v>
      </c>
      <c r="L2214" t="str">
        <f>VLOOKUP(DataMiner[[#This Row],[CodeIATA]],Geopositionnement[],6,FALSE)</f>
        <v>19.080019</v>
      </c>
    </row>
    <row r="2215" spans="1:12" x14ac:dyDescent="0.25">
      <c r="A2215" t="s">
        <v>1545</v>
      </c>
      <c r="B2215" t="s">
        <v>1546</v>
      </c>
      <c r="C2215" t="s">
        <v>1547</v>
      </c>
      <c r="D2215" t="s">
        <v>1548</v>
      </c>
      <c r="E2215" t="s">
        <v>1474</v>
      </c>
      <c r="F2215" t="s">
        <v>1549</v>
      </c>
      <c r="G2215">
        <v>7</v>
      </c>
      <c r="H2215" s="1">
        <v>5336533521</v>
      </c>
      <c r="I2215" t="s">
        <v>1476</v>
      </c>
      <c r="J2215" t="s">
        <v>1477</v>
      </c>
      <c r="K2215" t="str">
        <f>VLOOKUP(DataMiner[[#This Row],[CodeIATA]],Geopositionnement[],5,FALSE)</f>
        <v>-5.911417</v>
      </c>
      <c r="L2215" t="str">
        <f>VLOOKUP(DataMiner[[#This Row],[CodeIATA]],Geopositionnement[],6,FALSE)</f>
        <v>-35.247717</v>
      </c>
    </row>
    <row r="2216" spans="1:12" x14ac:dyDescent="0.25">
      <c r="A2216" t="s">
        <v>4682</v>
      </c>
      <c r="B2216" t="s">
        <v>4683</v>
      </c>
      <c r="C2216" t="s">
        <v>4329</v>
      </c>
      <c r="D2216" t="s">
        <v>4684</v>
      </c>
      <c r="E2216" t="s">
        <v>4303</v>
      </c>
      <c r="F2216" t="s">
        <v>4685</v>
      </c>
      <c r="G2216">
        <v>5</v>
      </c>
      <c r="H2216" s="1">
        <v>5337543676</v>
      </c>
      <c r="I2216" t="s">
        <v>4305</v>
      </c>
      <c r="J2216" t="s">
        <v>4306</v>
      </c>
      <c r="K2216" t="str">
        <f>VLOOKUP(DataMiner[[#This Row],[CodeIATA]],Geopositionnement[],5,FALSE)</f>
        <v>40.79525</v>
      </c>
      <c r="L2216" t="str">
        <f>VLOOKUP(DataMiner[[#This Row],[CodeIATA]],Geopositionnement[],6,FALSE)</f>
        <v>-73.100222</v>
      </c>
    </row>
    <row r="2217" spans="1:12" x14ac:dyDescent="0.25">
      <c r="A2217" t="s">
        <v>8157</v>
      </c>
      <c r="B2217" t="s">
        <v>8158</v>
      </c>
      <c r="D2217" t="s">
        <v>8159</v>
      </c>
      <c r="E2217" t="s">
        <v>8133</v>
      </c>
      <c r="F2217" t="s">
        <v>8160</v>
      </c>
      <c r="G2217">
        <v>10</v>
      </c>
      <c r="H2217" s="1">
        <v>5337816490</v>
      </c>
      <c r="I2217" t="s">
        <v>8135</v>
      </c>
      <c r="J2217" t="s">
        <v>8136</v>
      </c>
      <c r="K2217" t="str">
        <f>VLOOKUP(DataMiner[[#This Row],[CodeIATA]],Geopositionnement[],5,FALSE)</f>
        <v>19.337072</v>
      </c>
      <c r="L2217" t="str">
        <f>VLOOKUP(DataMiner[[#This Row],[CodeIATA]],Geopositionnement[],6,FALSE)</f>
        <v>-99.566008</v>
      </c>
    </row>
    <row r="2218" spans="1:12" x14ac:dyDescent="0.25">
      <c r="A2218" t="s">
        <v>7433</v>
      </c>
      <c r="B2218" t="s">
        <v>7434</v>
      </c>
      <c r="D2218" t="s">
        <v>7435</v>
      </c>
      <c r="E2218" t="s">
        <v>7398</v>
      </c>
      <c r="F2218" t="s">
        <v>7436</v>
      </c>
      <c r="G2218">
        <v>2</v>
      </c>
      <c r="H2218" s="1">
        <v>5341666666</v>
      </c>
      <c r="I2218" t="s">
        <v>7400</v>
      </c>
      <c r="J2218" t="s">
        <v>7401</v>
      </c>
      <c r="K2218" t="e">
        <f>VLOOKUP(DataMiner[[#This Row],[CodeIATA]],Geopositionnement[],5,FALSE)</f>
        <v>#N/A</v>
      </c>
      <c r="L2218" t="e">
        <f>VLOOKUP(DataMiner[[#This Row],[CodeIATA]],Geopositionnement[],6,FALSE)</f>
        <v>#N/A</v>
      </c>
    </row>
    <row r="2219" spans="1:12" x14ac:dyDescent="0.25">
      <c r="A2219" t="s">
        <v>8767</v>
      </c>
      <c r="B2219" t="s">
        <v>8768</v>
      </c>
      <c r="D2219" t="s">
        <v>8769</v>
      </c>
      <c r="E2219" t="s">
        <v>8770</v>
      </c>
      <c r="F2219" t="s">
        <v>8771</v>
      </c>
      <c r="G2219">
        <v>9</v>
      </c>
      <c r="H2219" s="1">
        <v>5343301137</v>
      </c>
      <c r="I2219" t="s">
        <v>8772</v>
      </c>
      <c r="J2219" t="s">
        <v>8773</v>
      </c>
      <c r="K2219" t="str">
        <f>VLOOKUP(DataMiner[[#This Row],[CodeIATA]],Geopositionnement[],5,FALSE)</f>
        <v>27.696583</v>
      </c>
      <c r="L2219" t="str">
        <f>VLOOKUP(DataMiner[[#This Row],[CodeIATA]],Geopositionnement[],6,FALSE)</f>
        <v>85.3591</v>
      </c>
    </row>
    <row r="2220" spans="1:12" x14ac:dyDescent="0.25">
      <c r="A2220" t="s">
        <v>8105</v>
      </c>
      <c r="B2220" t="s">
        <v>8106</v>
      </c>
      <c r="D2220" t="s">
        <v>8107</v>
      </c>
      <c r="E2220" t="s">
        <v>8108</v>
      </c>
      <c r="F2220" t="s">
        <v>8109</v>
      </c>
      <c r="G2220">
        <v>10</v>
      </c>
      <c r="H2220" s="1">
        <v>5367514285</v>
      </c>
      <c r="I2220" t="s">
        <v>8110</v>
      </c>
      <c r="J2220" t="s">
        <v>8111</v>
      </c>
      <c r="K2220" t="str">
        <f>VLOOKUP(DataMiner[[#This Row],[CodeIATA]],Geopositionnement[],5,FALSE)</f>
        <v>-20.430235</v>
      </c>
      <c r="L2220" t="str">
        <f>VLOOKUP(DataMiner[[#This Row],[CodeIATA]],Geopositionnement[],6,FALSE)</f>
        <v>57.6836</v>
      </c>
    </row>
    <row r="2221" spans="1:12" x14ac:dyDescent="0.25">
      <c r="A2221" t="s">
        <v>10849</v>
      </c>
      <c r="B2221" t="s">
        <v>10850</v>
      </c>
      <c r="D2221" t="s">
        <v>10851</v>
      </c>
      <c r="E2221" t="s">
        <v>10698</v>
      </c>
      <c r="F2221" t="s">
        <v>10852</v>
      </c>
      <c r="G2221">
        <v>7</v>
      </c>
      <c r="H2221" s="1">
        <v>5370950015</v>
      </c>
      <c r="I2221" t="s">
        <v>10700</v>
      </c>
      <c r="J2221" t="s">
        <v>10701</v>
      </c>
      <c r="K2221" t="str">
        <f>VLOOKUP(DataMiner[[#This Row],[CodeIATA]],Geopositionnement[],5,FALSE)</f>
        <v>36.982166</v>
      </c>
      <c r="L2221" t="str">
        <f>VLOOKUP(DataMiner[[#This Row],[CodeIATA]],Geopositionnement[],6,FALSE)</f>
        <v>35.280388</v>
      </c>
    </row>
    <row r="2222" spans="1:12" x14ac:dyDescent="0.25">
      <c r="A2222" t="s">
        <v>9335</v>
      </c>
      <c r="B2222" t="s">
        <v>9336</v>
      </c>
      <c r="D2222" t="s">
        <v>9337</v>
      </c>
      <c r="E2222" t="s">
        <v>9319</v>
      </c>
      <c r="F2222" t="s">
        <v>9338</v>
      </c>
      <c r="G2222">
        <v>8</v>
      </c>
      <c r="H2222" s="1">
        <v>5372403206</v>
      </c>
      <c r="I2222" t="s">
        <v>9321</v>
      </c>
      <c r="J2222" t="s">
        <v>9322</v>
      </c>
      <c r="K2222" t="str">
        <f>VLOOKUP(DataMiner[[#This Row],[CodeIATA]],Geopositionnement[],5,FALSE)</f>
        <v>32.697889</v>
      </c>
      <c r="L2222" t="str">
        <f>VLOOKUP(DataMiner[[#This Row],[CodeIATA]],Geopositionnement[],6,FALSE)</f>
        <v>-16.774453</v>
      </c>
    </row>
    <row r="2223" spans="1:12" x14ac:dyDescent="0.25">
      <c r="A2223" t="s">
        <v>4670</v>
      </c>
      <c r="B2223" t="s">
        <v>4671</v>
      </c>
      <c r="C2223" t="s">
        <v>4329</v>
      </c>
      <c r="D2223" t="s">
        <v>4672</v>
      </c>
      <c r="E2223" t="s">
        <v>4303</v>
      </c>
      <c r="F2223" t="s">
        <v>4673</v>
      </c>
      <c r="G2223">
        <v>7</v>
      </c>
      <c r="H2223" s="1">
        <v>5373159686</v>
      </c>
      <c r="I2223" t="s">
        <v>4305</v>
      </c>
      <c r="J2223" t="s">
        <v>4306</v>
      </c>
      <c r="K2223" t="str">
        <f>VLOOKUP(DataMiner[[#This Row],[CodeIATA]],Geopositionnement[],5,FALSE)</f>
        <v>43.111187</v>
      </c>
      <c r="L2223" t="str">
        <f>VLOOKUP(DataMiner[[#This Row],[CodeIATA]],Geopositionnement[],6,FALSE)</f>
        <v>-76.106311</v>
      </c>
    </row>
    <row r="2224" spans="1:12" x14ac:dyDescent="0.25">
      <c r="A2224" t="s">
        <v>7069</v>
      </c>
      <c r="B2224" t="s">
        <v>7070</v>
      </c>
      <c r="D2224" t="s">
        <v>7071</v>
      </c>
      <c r="E2224" t="s">
        <v>7049</v>
      </c>
      <c r="F2224" t="s">
        <v>7072</v>
      </c>
      <c r="G2224">
        <v>10</v>
      </c>
      <c r="H2224" s="1">
        <v>5379626947</v>
      </c>
      <c r="I2224" t="s">
        <v>7051</v>
      </c>
      <c r="J2224" t="s">
        <v>7052</v>
      </c>
      <c r="K2224" t="str">
        <f>VLOOKUP(DataMiner[[#This Row],[CodeIATA]],Geopositionnement[],5,FALSE)</f>
        <v>29.539242</v>
      </c>
      <c r="L2224" t="str">
        <f>VLOOKUP(DataMiner[[#This Row],[CodeIATA]],Geopositionnement[],6,FALSE)</f>
        <v>52.589786</v>
      </c>
    </row>
    <row r="2225" spans="1:12" x14ac:dyDescent="0.25">
      <c r="A2225" t="s">
        <v>331</v>
      </c>
      <c r="B2225" t="s">
        <v>332</v>
      </c>
      <c r="D2225" t="s">
        <v>333</v>
      </c>
      <c r="E2225" t="s">
        <v>270</v>
      </c>
      <c r="F2225" t="s">
        <v>334</v>
      </c>
      <c r="G2225">
        <v>10</v>
      </c>
      <c r="H2225" s="1">
        <v>5381870270</v>
      </c>
      <c r="I2225" t="s">
        <v>272</v>
      </c>
      <c r="J2225" t="s">
        <v>273</v>
      </c>
      <c r="K2225" t="str">
        <f>VLOOKUP(DataMiner[[#This Row],[CodeIATA]],Geopositionnement[],5,FALSE)</f>
        <v>51.432447</v>
      </c>
      <c r="L2225" t="str">
        <f>VLOOKUP(DataMiner[[#This Row],[CodeIATA]],Geopositionnement[],6,FALSE)</f>
        <v>12.241633</v>
      </c>
    </row>
    <row r="2226" spans="1:12" x14ac:dyDescent="0.25">
      <c r="A2226" t="s">
        <v>4674</v>
      </c>
      <c r="B2226" t="s">
        <v>4675</v>
      </c>
      <c r="C2226" t="s">
        <v>4329</v>
      </c>
      <c r="D2226" t="s">
        <v>4676</v>
      </c>
      <c r="E2226" t="s">
        <v>4303</v>
      </c>
      <c r="F2226" t="s">
        <v>4677</v>
      </c>
      <c r="G2226">
        <v>4</v>
      </c>
      <c r="H2226" s="1">
        <v>5388137556</v>
      </c>
      <c r="I2226" t="s">
        <v>4305</v>
      </c>
      <c r="J2226" t="s">
        <v>4306</v>
      </c>
      <c r="K2226" t="str">
        <f>VLOOKUP(DataMiner[[#This Row],[CodeIATA]],Geopositionnement[],5,FALSE)</f>
        <v>41.066959</v>
      </c>
      <c r="L2226" t="str">
        <f>VLOOKUP(DataMiner[[#This Row],[CodeIATA]],Geopositionnement[],6,FALSE)</f>
        <v>-73.707575</v>
      </c>
    </row>
    <row r="2227" spans="1:12" x14ac:dyDescent="0.25">
      <c r="A2227" t="s">
        <v>1525</v>
      </c>
      <c r="B2227" t="s">
        <v>1526</v>
      </c>
      <c r="C2227" t="s">
        <v>1527</v>
      </c>
      <c r="D2227" t="s">
        <v>1528</v>
      </c>
      <c r="E2227" t="s">
        <v>1474</v>
      </c>
      <c r="F2227" t="s">
        <v>1529</v>
      </c>
      <c r="G2227">
        <v>8</v>
      </c>
      <c r="H2227" s="1">
        <v>5391701180</v>
      </c>
      <c r="I2227" t="s">
        <v>1476</v>
      </c>
      <c r="J2227" t="s">
        <v>1477</v>
      </c>
      <c r="K2227" t="str">
        <f>VLOOKUP(DataMiner[[#This Row],[CodeIATA]],Geopositionnement[],5,FALSE)</f>
        <v>-1.37925</v>
      </c>
      <c r="L2227" t="str">
        <f>VLOOKUP(DataMiner[[#This Row],[CodeIATA]],Geopositionnement[],6,FALSE)</f>
        <v>-48.476292</v>
      </c>
    </row>
    <row r="2228" spans="1:12" x14ac:dyDescent="0.25">
      <c r="A2228" t="s">
        <v>10349</v>
      </c>
      <c r="B2228" t="s">
        <v>10325</v>
      </c>
      <c r="D2228" t="s">
        <v>10350</v>
      </c>
      <c r="E2228" t="s">
        <v>10327</v>
      </c>
      <c r="F2228" t="s">
        <v>10351</v>
      </c>
      <c r="G2228">
        <v>3</v>
      </c>
      <c r="H2228" s="1">
        <v>5394553257</v>
      </c>
      <c r="I2228" t="s">
        <v>10329</v>
      </c>
      <c r="J2228" t="s">
        <v>10330</v>
      </c>
      <c r="K2228" t="str">
        <f>VLOOKUP(DataMiner[[#This Row],[CodeIATA]],Geopositionnement[],5,FALSE)</f>
        <v>59.354372</v>
      </c>
      <c r="L2228" t="str">
        <f>VLOOKUP(DataMiner[[#This Row],[CodeIATA]],Geopositionnement[],6,FALSE)</f>
        <v>17.94165</v>
      </c>
    </row>
    <row r="2229" spans="1:12" x14ac:dyDescent="0.25">
      <c r="A2229" t="s">
        <v>9672</v>
      </c>
      <c r="B2229" t="s">
        <v>9576</v>
      </c>
      <c r="D2229" t="s">
        <v>9673</v>
      </c>
      <c r="E2229" t="s">
        <v>9530</v>
      </c>
      <c r="F2229" t="s">
        <v>9674</v>
      </c>
      <c r="G2229">
        <v>8</v>
      </c>
      <c r="H2229" s="1">
        <v>5402175324</v>
      </c>
      <c r="I2229" t="s">
        <v>9532</v>
      </c>
      <c r="J2229" t="s">
        <v>9533</v>
      </c>
      <c r="K2229" t="str">
        <f>VLOOKUP(DataMiner[[#This Row],[CodeIATA]],Geopositionnement[],5,FALSE)</f>
        <v>55.509444</v>
      </c>
      <c r="L2229" t="str">
        <f>VLOOKUP(DataMiner[[#This Row],[CodeIATA]],Geopositionnement[],6,FALSE)</f>
        <v>-4.586667</v>
      </c>
    </row>
    <row r="2230" spans="1:12" x14ac:dyDescent="0.25">
      <c r="A2230" t="s">
        <v>6508</v>
      </c>
      <c r="B2230" t="s">
        <v>6509</v>
      </c>
      <c r="D2230" t="s">
        <v>6510</v>
      </c>
      <c r="E2230" t="s">
        <v>6511</v>
      </c>
      <c r="F2230" t="s">
        <v>6512</v>
      </c>
      <c r="G2230">
        <v>9</v>
      </c>
      <c r="H2230" s="1">
        <v>5402583264</v>
      </c>
      <c r="I2230" t="s">
        <v>6513</v>
      </c>
      <c r="J2230" t="s">
        <v>6514</v>
      </c>
      <c r="K2230" t="str">
        <f>VLOOKUP(DataMiner[[#This Row],[CodeIATA]],Geopositionnement[],5,FALSE)</f>
        <v>13.48345</v>
      </c>
      <c r="L2230" t="str">
        <f>VLOOKUP(DataMiner[[#This Row],[CodeIATA]],Geopositionnement[],6,FALSE)</f>
        <v>144.795983</v>
      </c>
    </row>
    <row r="2231" spans="1:12" x14ac:dyDescent="0.25">
      <c r="A2231" t="s">
        <v>8169</v>
      </c>
      <c r="B2231" t="s">
        <v>8170</v>
      </c>
      <c r="D2231" t="s">
        <v>8171</v>
      </c>
      <c r="E2231" t="s">
        <v>8133</v>
      </c>
      <c r="F2231" t="s">
        <v>8172</v>
      </c>
      <c r="G2231">
        <v>8</v>
      </c>
      <c r="H2231" s="1">
        <v>5404103338</v>
      </c>
      <c r="I2231" t="s">
        <v>8135</v>
      </c>
      <c r="J2231" t="s">
        <v>8136</v>
      </c>
      <c r="K2231" t="str">
        <f>VLOOKUP(DataMiner[[#This Row],[CodeIATA]],Geopositionnement[],5,FALSE)</f>
        <v>23.15185</v>
      </c>
      <c r="L2231" t="str">
        <f>VLOOKUP(DataMiner[[#This Row],[CodeIATA]],Geopositionnement[],6,FALSE)</f>
        <v>-109.721044</v>
      </c>
    </row>
    <row r="2232" spans="1:12" x14ac:dyDescent="0.25">
      <c r="A2232" t="s">
        <v>8001</v>
      </c>
      <c r="B2232" t="s">
        <v>8002</v>
      </c>
      <c r="D2232" t="s">
        <v>8003</v>
      </c>
      <c r="E2232" t="s">
        <v>7985</v>
      </c>
      <c r="F2232" t="s">
        <v>8004</v>
      </c>
      <c r="G2232">
        <v>9</v>
      </c>
      <c r="H2232" s="1">
        <v>5412260220</v>
      </c>
      <c r="I2232" t="s">
        <v>7987</v>
      </c>
      <c r="J2232" t="s">
        <v>7988</v>
      </c>
      <c r="K2232" t="str">
        <f>VLOOKUP(DataMiner[[#This Row],[CodeIATA]],Geopositionnement[],5,FALSE)</f>
        <v>4.191833</v>
      </c>
      <c r="L2232" t="str">
        <f>VLOOKUP(DataMiner[[#This Row],[CodeIATA]],Geopositionnement[],6,FALSE)</f>
        <v>73.529128</v>
      </c>
    </row>
    <row r="2233" spans="1:12" x14ac:dyDescent="0.25">
      <c r="A2233" t="s">
        <v>7457</v>
      </c>
      <c r="B2233" t="s">
        <v>7458</v>
      </c>
      <c r="D2233" t="s">
        <v>7459</v>
      </c>
      <c r="E2233" t="s">
        <v>7398</v>
      </c>
      <c r="F2233" t="s">
        <v>7460</v>
      </c>
      <c r="G2233">
        <v>6</v>
      </c>
      <c r="H2233" s="1">
        <v>5425680974</v>
      </c>
      <c r="I2233" t="s">
        <v>7400</v>
      </c>
      <c r="J2233" t="s">
        <v>7401</v>
      </c>
      <c r="K2233" t="str">
        <f>VLOOKUP(DataMiner[[#This Row],[CodeIATA]],Geopositionnement[],5,FALSE)</f>
        <v>33.546111</v>
      </c>
      <c r="L2233" t="str">
        <f>VLOOKUP(DataMiner[[#This Row],[CodeIATA]],Geopositionnement[],6,FALSE)</f>
        <v>133.669444</v>
      </c>
    </row>
    <row r="2234" spans="1:12" x14ac:dyDescent="0.25">
      <c r="A2234" t="s">
        <v>290</v>
      </c>
      <c r="B2234" t="s">
        <v>291</v>
      </c>
      <c r="C2234" t="s">
        <v>292</v>
      </c>
      <c r="D2234" t="s">
        <v>293</v>
      </c>
      <c r="E2234" t="s">
        <v>270</v>
      </c>
      <c r="F2234" t="s">
        <v>294</v>
      </c>
      <c r="G2234">
        <v>4</v>
      </c>
      <c r="H2234" s="1">
        <v>5430541124</v>
      </c>
      <c r="I2234" t="s">
        <v>272</v>
      </c>
      <c r="J2234" t="s">
        <v>273</v>
      </c>
      <c r="K2234" t="str">
        <f>VLOOKUP(DataMiner[[#This Row],[CodeIATA]],Geopositionnement[],5,FALSE)</f>
        <v>51.518314</v>
      </c>
      <c r="L2234" t="str">
        <f>VLOOKUP(DataMiner[[#This Row],[CodeIATA]],Geopositionnement[],6,FALSE)</f>
        <v>7.612242</v>
      </c>
    </row>
    <row r="2235" spans="1:12" x14ac:dyDescent="0.25">
      <c r="A2235" t="s">
        <v>6917</v>
      </c>
      <c r="B2235" t="s">
        <v>6918</v>
      </c>
      <c r="D2235" t="s">
        <v>6919</v>
      </c>
      <c r="E2235" t="s">
        <v>6665</v>
      </c>
      <c r="F2235" t="s">
        <v>6920</v>
      </c>
      <c r="G2235">
        <v>10</v>
      </c>
      <c r="H2235" s="1">
        <v>5431037726</v>
      </c>
      <c r="I2235" t="s">
        <v>6667</v>
      </c>
      <c r="J2235" t="s">
        <v>6668</v>
      </c>
      <c r="K2235" t="str">
        <f>VLOOKUP(DataMiner[[#This Row],[CodeIATA]],Geopositionnement[],5,FALSE)</f>
        <v>8.482122</v>
      </c>
      <c r="L2235" t="str">
        <f>VLOOKUP(DataMiner[[#This Row],[CodeIATA]],Geopositionnement[],6,FALSE)</f>
        <v>76.920114</v>
      </c>
    </row>
    <row r="2236" spans="1:12" x14ac:dyDescent="0.25">
      <c r="A2236" t="s">
        <v>9981</v>
      </c>
      <c r="B2236" t="s">
        <v>9982</v>
      </c>
      <c r="D2236" t="s">
        <v>9983</v>
      </c>
      <c r="E2236" t="s">
        <v>9984</v>
      </c>
      <c r="F2236" t="s">
        <v>9985</v>
      </c>
      <c r="G2236">
        <v>10</v>
      </c>
      <c r="H2236" s="1">
        <v>5437012758</v>
      </c>
      <c r="I2236" t="s">
        <v>9986</v>
      </c>
      <c r="J2236" t="s">
        <v>9987</v>
      </c>
      <c r="K2236" t="str">
        <f>VLOOKUP(DataMiner[[#This Row],[CodeIATA]],Geopositionnement[],5,FALSE)</f>
        <v>18.429664</v>
      </c>
      <c r="L2236" t="str">
        <f>VLOOKUP(DataMiner[[#This Row],[CodeIATA]],Geopositionnement[],6,FALSE)</f>
        <v>-69.668925</v>
      </c>
    </row>
    <row r="2237" spans="1:12" x14ac:dyDescent="0.25">
      <c r="A2237" t="s">
        <v>4666</v>
      </c>
      <c r="B2237" t="s">
        <v>4667</v>
      </c>
      <c r="C2237" t="s">
        <v>1532</v>
      </c>
      <c r="D2237" t="s">
        <v>4668</v>
      </c>
      <c r="E2237" t="s">
        <v>4303</v>
      </c>
      <c r="F2237" t="s">
        <v>4669</v>
      </c>
      <c r="G2237">
        <v>7</v>
      </c>
      <c r="H2237" s="1">
        <v>5437564019</v>
      </c>
      <c r="I2237" t="s">
        <v>4305</v>
      </c>
      <c r="J2237" t="s">
        <v>4306</v>
      </c>
      <c r="K2237" t="str">
        <f>VLOOKUP(DataMiner[[#This Row],[CodeIATA]],Geopositionnement[],5,FALSE)</f>
        <v>32.898647</v>
      </c>
      <c r="L2237" t="str">
        <f>VLOOKUP(DataMiner[[#This Row],[CodeIATA]],Geopositionnement[],6,FALSE)</f>
        <v>-80.040528</v>
      </c>
    </row>
    <row r="2238" spans="1:12" x14ac:dyDescent="0.25">
      <c r="A2238" t="s">
        <v>10280</v>
      </c>
      <c r="B2238" t="s">
        <v>10281</v>
      </c>
      <c r="D2238" t="s">
        <v>10282</v>
      </c>
      <c r="E2238" t="s">
        <v>10283</v>
      </c>
      <c r="F2238" t="s">
        <v>10284</v>
      </c>
      <c r="G2238">
        <v>10</v>
      </c>
      <c r="H2238" s="1">
        <v>5438005433</v>
      </c>
      <c r="I2238" t="s">
        <v>10285</v>
      </c>
      <c r="J2238" t="s">
        <v>10286</v>
      </c>
      <c r="K2238" t="str">
        <f>VLOOKUP(DataMiner[[#This Row],[CodeIATA]],Geopositionnement[],5,FALSE)</f>
        <v>7.180756</v>
      </c>
      <c r="L2238" t="str">
        <f>VLOOKUP(DataMiner[[#This Row],[CodeIATA]],Geopositionnement[],6,FALSE)</f>
        <v>79.884117</v>
      </c>
    </row>
    <row r="2239" spans="1:12" x14ac:dyDescent="0.25">
      <c r="A2239" t="s">
        <v>4174</v>
      </c>
      <c r="B2239" t="s">
        <v>4175</v>
      </c>
      <c r="D2239" t="s">
        <v>4176</v>
      </c>
      <c r="E2239" t="s">
        <v>4094</v>
      </c>
      <c r="F2239" t="s">
        <v>4177</v>
      </c>
      <c r="G2239">
        <v>6</v>
      </c>
      <c r="H2239" s="1">
        <v>5438439738</v>
      </c>
      <c r="I2239" t="s">
        <v>4096</v>
      </c>
      <c r="J2239" t="s">
        <v>4097</v>
      </c>
      <c r="K2239" t="str">
        <f>VLOOKUP(DataMiner[[#This Row],[CodeIATA]],Geopositionnement[],5,FALSE)</f>
        <v>39.862597</v>
      </c>
      <c r="L2239" t="str">
        <f>VLOOKUP(DataMiner[[#This Row],[CodeIATA]],Geopositionnement[],6,FALSE)</f>
        <v>4.218647</v>
      </c>
    </row>
    <row r="2240" spans="1:12" x14ac:dyDescent="0.25">
      <c r="A2240" t="s">
        <v>6857</v>
      </c>
      <c r="B2240" t="s">
        <v>6858</v>
      </c>
      <c r="D2240" t="s">
        <v>6859</v>
      </c>
      <c r="E2240" t="s">
        <v>6665</v>
      </c>
      <c r="F2240" t="s">
        <v>6860</v>
      </c>
      <c r="G2240">
        <v>7</v>
      </c>
      <c r="H2240" s="1">
        <v>5441529499</v>
      </c>
      <c r="I2240" t="s">
        <v>6667</v>
      </c>
      <c r="J2240" t="s">
        <v>6668</v>
      </c>
      <c r="K2240" t="str">
        <f>VLOOKUP(DataMiner[[#This Row],[CodeIATA]],Geopositionnement[],5,FALSE)</f>
        <v>18.582111</v>
      </c>
      <c r="L2240" t="str">
        <f>VLOOKUP(DataMiner[[#This Row],[CodeIATA]],Geopositionnement[],6,FALSE)</f>
        <v>73.919697</v>
      </c>
    </row>
    <row r="2241" spans="1:12" x14ac:dyDescent="0.25">
      <c r="A2241" t="s">
        <v>1530</v>
      </c>
      <c r="B2241" t="s">
        <v>1531</v>
      </c>
      <c r="C2241" t="s">
        <v>1532</v>
      </c>
      <c r="D2241" t="s">
        <v>1533</v>
      </c>
      <c r="E2241" t="s">
        <v>1474</v>
      </c>
      <c r="F2241" t="s">
        <v>1534</v>
      </c>
      <c r="G2241">
        <v>6</v>
      </c>
      <c r="H2241" s="1">
        <v>5443482774</v>
      </c>
      <c r="I2241" t="s">
        <v>1476</v>
      </c>
      <c r="J2241" t="s">
        <v>1477</v>
      </c>
      <c r="K2241" t="str">
        <f>VLOOKUP(DataMiner[[#This Row],[CodeIATA]],Geopositionnement[],5,FALSE)</f>
        <v>-27.670489</v>
      </c>
      <c r="L2241" t="str">
        <f>VLOOKUP(DataMiner[[#This Row],[CodeIATA]],Geopositionnement[],6,FALSE)</f>
        <v>-48.547181</v>
      </c>
    </row>
    <row r="2242" spans="1:12" x14ac:dyDescent="0.25">
      <c r="A2242" t="s">
        <v>7488</v>
      </c>
      <c r="B2242" t="s">
        <v>7489</v>
      </c>
      <c r="D2242" t="s">
        <v>7490</v>
      </c>
      <c r="E2242" t="s">
        <v>7398</v>
      </c>
      <c r="F2242" t="s">
        <v>7491</v>
      </c>
      <c r="G2242">
        <v>7</v>
      </c>
      <c r="H2242" s="1">
        <v>5450525455</v>
      </c>
      <c r="I2242" t="s">
        <v>7400</v>
      </c>
      <c r="J2242" t="s">
        <v>7401</v>
      </c>
      <c r="K2242" t="str">
        <f>VLOOKUP(DataMiner[[#This Row],[CodeIATA]],Geopositionnement[],5,FALSE)</f>
        <v>36.394611</v>
      </c>
      <c r="L2242" t="str">
        <f>VLOOKUP(DataMiner[[#This Row],[CodeIATA]],Geopositionnement[],6,FALSE)</f>
        <v>136.406544</v>
      </c>
    </row>
    <row r="2243" spans="1:12" x14ac:dyDescent="0.25">
      <c r="A2243" t="s">
        <v>10339</v>
      </c>
      <c r="B2243" t="s">
        <v>10325</v>
      </c>
      <c r="D2243" t="s">
        <v>10340</v>
      </c>
      <c r="E2243" t="s">
        <v>10327</v>
      </c>
      <c r="F2243" t="s">
        <v>10341</v>
      </c>
      <c r="G2243">
        <v>8</v>
      </c>
      <c r="H2243" s="1">
        <v>5451929782</v>
      </c>
      <c r="I2243" t="s">
        <v>10329</v>
      </c>
      <c r="J2243" t="s">
        <v>10330</v>
      </c>
      <c r="K2243" t="str">
        <f>VLOOKUP(DataMiner[[#This Row],[CodeIATA]],Geopositionnement[],5,FALSE)</f>
        <v>58.788636</v>
      </c>
      <c r="L2243" t="str">
        <f>VLOOKUP(DataMiner[[#This Row],[CodeIATA]],Geopositionnement[],6,FALSE)</f>
        <v>16.912189</v>
      </c>
    </row>
    <row r="2244" spans="1:12" x14ac:dyDescent="0.25">
      <c r="A2244" t="s">
        <v>4661</v>
      </c>
      <c r="B2244" t="s">
        <v>4662</v>
      </c>
      <c r="C2244" t="s">
        <v>4663</v>
      </c>
      <c r="D2244" t="s">
        <v>4664</v>
      </c>
      <c r="E2244" t="s">
        <v>4303</v>
      </c>
      <c r="F2244" t="s">
        <v>4665</v>
      </c>
      <c r="G2244">
        <v>7</v>
      </c>
      <c r="H2244" s="1">
        <v>5457680974</v>
      </c>
      <c r="I2244" t="s">
        <v>4305</v>
      </c>
      <c r="J2244" t="s">
        <v>4306</v>
      </c>
      <c r="K2244" t="str">
        <f>VLOOKUP(DataMiner[[#This Row],[CodeIATA]],Geopositionnement[],5,FALSE)</f>
        <v>34.729444</v>
      </c>
      <c r="L2244" t="str">
        <f>VLOOKUP(DataMiner[[#This Row],[CodeIATA]],Geopositionnement[],6,FALSE)</f>
        <v>-92.224306</v>
      </c>
    </row>
    <row r="2245" spans="1:12" x14ac:dyDescent="0.25">
      <c r="A2245" t="s">
        <v>6976</v>
      </c>
      <c r="B2245" t="s">
        <v>6977</v>
      </c>
      <c r="D2245" t="s">
        <v>6978</v>
      </c>
      <c r="E2245" t="s">
        <v>6944</v>
      </c>
      <c r="F2245" t="s">
        <v>6979</v>
      </c>
      <c r="G2245">
        <v>5</v>
      </c>
      <c r="H2245" s="1">
        <v>5458953943</v>
      </c>
      <c r="I2245" t="s">
        <v>6946</v>
      </c>
      <c r="J2245" t="s">
        <v>6947</v>
      </c>
      <c r="K2245" t="str">
        <f>VLOOKUP(DataMiner[[#This Row],[CodeIATA]],Geopositionnement[],5,FALSE)</f>
        <v>-7.788181</v>
      </c>
      <c r="L2245" t="str">
        <f>VLOOKUP(DataMiner[[#This Row],[CodeIATA]],Geopositionnement[],6,FALSE)</f>
        <v>110.431758</v>
      </c>
    </row>
    <row r="2246" spans="1:12" x14ac:dyDescent="0.25">
      <c r="A2246" t="s">
        <v>3912</v>
      </c>
      <c r="B2246" t="s">
        <v>3913</v>
      </c>
      <c r="D2246" t="s">
        <v>3914</v>
      </c>
      <c r="E2246" t="s">
        <v>3915</v>
      </c>
      <c r="F2246" t="s">
        <v>3916</v>
      </c>
      <c r="G2246">
        <v>9</v>
      </c>
      <c r="H2246" s="1">
        <v>5464522365</v>
      </c>
      <c r="I2246" t="s">
        <v>3917</v>
      </c>
      <c r="J2246" t="s">
        <v>3918</v>
      </c>
      <c r="K2246" t="str">
        <f>VLOOKUP(DataMiner[[#This Row],[CodeIATA]],Geopositionnement[],5,FALSE)</f>
        <v>55.740322</v>
      </c>
      <c r="L2246" t="str">
        <f>VLOOKUP(DataMiner[[#This Row],[CodeIATA]],Geopositionnement[],6,FALSE)</f>
        <v>9.151778</v>
      </c>
    </row>
    <row r="2247" spans="1:12" x14ac:dyDescent="0.25">
      <c r="A2247" t="s">
        <v>10951</v>
      </c>
      <c r="B2247" t="s">
        <v>10952</v>
      </c>
      <c r="D2247" t="s">
        <v>10953</v>
      </c>
      <c r="E2247" t="s">
        <v>10947</v>
      </c>
      <c r="F2247" t="s">
        <v>10954</v>
      </c>
      <c r="G2247">
        <v>8</v>
      </c>
      <c r="H2247" s="1">
        <v>5472351963</v>
      </c>
      <c r="I2247" t="s">
        <v>10949</v>
      </c>
      <c r="J2247" t="s">
        <v>10950</v>
      </c>
      <c r="K2247" t="str">
        <f>VLOOKUP(DataMiner[[#This Row],[CodeIATA]],Geopositionnement[],5,FALSE)</f>
        <v>10.558208</v>
      </c>
      <c r="L2247" t="str">
        <f>VLOOKUP(DataMiner[[#This Row],[CodeIATA]],Geopositionnement[],6,FALSE)</f>
        <v>-71.727856</v>
      </c>
    </row>
    <row r="2248" spans="1:12" x14ac:dyDescent="0.25">
      <c r="A2248" t="s">
        <v>10726</v>
      </c>
      <c r="B2248" t="s">
        <v>10727</v>
      </c>
      <c r="D2248" t="s">
        <v>10728</v>
      </c>
      <c r="E2248" t="s">
        <v>10698</v>
      </c>
      <c r="F2248" t="s">
        <v>10729</v>
      </c>
      <c r="G2248">
        <v>8</v>
      </c>
      <c r="H2248" s="1">
        <v>5472443661</v>
      </c>
      <c r="I2248" t="s">
        <v>10700</v>
      </c>
      <c r="J2248" t="s">
        <v>10701</v>
      </c>
      <c r="K2248" t="str">
        <f>VLOOKUP(DataMiner[[#This Row],[CodeIATA]],Geopositionnement[],5,FALSE)</f>
        <v>37.249</v>
      </c>
      <c r="L2248" t="str">
        <f>VLOOKUP(DataMiner[[#This Row],[CodeIATA]],Geopositionnement[],6,FALSE)</f>
        <v>27.667</v>
      </c>
    </row>
    <row r="2249" spans="1:12" x14ac:dyDescent="0.25">
      <c r="A2249" t="s">
        <v>3075</v>
      </c>
      <c r="B2249" t="s">
        <v>3076</v>
      </c>
      <c r="D2249" t="s">
        <v>3077</v>
      </c>
      <c r="E2249" t="s">
        <v>2916</v>
      </c>
      <c r="F2249" t="s">
        <v>3078</v>
      </c>
      <c r="G2249">
        <v>10</v>
      </c>
      <c r="H2249" s="1">
        <v>5476029832</v>
      </c>
      <c r="I2249" t="s">
        <v>2918</v>
      </c>
      <c r="J2249" t="s">
        <v>2919</v>
      </c>
      <c r="K2249" t="str">
        <f>VLOOKUP(DataMiner[[#This Row],[CodeIATA]],Geopositionnement[],5,FALSE)</f>
        <v>36.117</v>
      </c>
      <c r="L2249" t="str">
        <f>VLOOKUP(DataMiner[[#This Row],[CodeIATA]],Geopositionnement[],6,FALSE)</f>
        <v>103.617</v>
      </c>
    </row>
    <row r="2250" spans="1:12" x14ac:dyDescent="0.25">
      <c r="A2250" t="s">
        <v>3071</v>
      </c>
      <c r="B2250" t="s">
        <v>3072</v>
      </c>
      <c r="D2250" t="s">
        <v>3073</v>
      </c>
      <c r="E2250" t="s">
        <v>2916</v>
      </c>
      <c r="F2250" t="s">
        <v>3074</v>
      </c>
      <c r="G2250">
        <v>10</v>
      </c>
      <c r="H2250" s="1">
        <v>5487957894</v>
      </c>
      <c r="I2250" t="s">
        <v>2918</v>
      </c>
      <c r="J2250" t="s">
        <v>2919</v>
      </c>
      <c r="K2250" t="str">
        <f>VLOOKUP(DataMiner[[#This Row],[CodeIATA]],Geopositionnement[],5,FALSE)</f>
        <v>40.851422</v>
      </c>
      <c r="L2250" t="str">
        <f>VLOOKUP(DataMiner[[#This Row],[CodeIATA]],Geopositionnement[],6,FALSE)</f>
        <v>111.824103</v>
      </c>
    </row>
    <row r="2251" spans="1:12" x14ac:dyDescent="0.25">
      <c r="A2251" t="s">
        <v>10148</v>
      </c>
      <c r="B2251" t="s">
        <v>10149</v>
      </c>
      <c r="D2251" t="s">
        <v>10150</v>
      </c>
      <c r="E2251" t="s">
        <v>10151</v>
      </c>
      <c r="F2251" t="s">
        <v>10152</v>
      </c>
      <c r="G2251">
        <v>10</v>
      </c>
      <c r="H2251" s="1">
        <v>5488778979</v>
      </c>
      <c r="I2251" t="s">
        <v>10153</v>
      </c>
      <c r="J2251" t="s">
        <v>10154</v>
      </c>
      <c r="K2251" t="str">
        <f>VLOOKUP(DataMiner[[#This Row],[CodeIATA]],Geopositionnement[],5,FALSE)</f>
        <v>44.818444</v>
      </c>
      <c r="L2251" t="str">
        <f>VLOOKUP(DataMiner[[#This Row],[CodeIATA]],Geopositionnement[],6,FALSE)</f>
        <v>20.309139</v>
      </c>
    </row>
    <row r="2252" spans="1:12" x14ac:dyDescent="0.25">
      <c r="A2252" t="s">
        <v>6948</v>
      </c>
      <c r="B2252" t="s">
        <v>6949</v>
      </c>
      <c r="D2252" t="s">
        <v>6950</v>
      </c>
      <c r="E2252" t="s">
        <v>6944</v>
      </c>
      <c r="F2252" t="s">
        <v>6951</v>
      </c>
      <c r="G2252">
        <v>6</v>
      </c>
      <c r="H2252" s="1">
        <v>5496049061</v>
      </c>
      <c r="I2252" t="s">
        <v>6946</v>
      </c>
      <c r="J2252" t="s">
        <v>6947</v>
      </c>
      <c r="K2252" t="str">
        <f>VLOOKUP(DataMiner[[#This Row],[CodeIATA]],Geopositionnement[],5,FALSE)</f>
        <v>-3.442356</v>
      </c>
      <c r="L2252" t="str">
        <f>VLOOKUP(DataMiner[[#This Row],[CodeIATA]],Geopositionnement[],6,FALSE)</f>
        <v>114.762553</v>
      </c>
    </row>
    <row r="2253" spans="1:12" x14ac:dyDescent="0.25">
      <c r="A2253" t="s">
        <v>7523</v>
      </c>
      <c r="B2253" t="s">
        <v>7524</v>
      </c>
      <c r="D2253" t="s">
        <v>7525</v>
      </c>
      <c r="E2253" t="s">
        <v>7398</v>
      </c>
      <c r="F2253" t="s">
        <v>7526</v>
      </c>
      <c r="G2253">
        <v>8</v>
      </c>
      <c r="H2253" s="1">
        <v>5496853461</v>
      </c>
      <c r="I2253" t="s">
        <v>7400</v>
      </c>
      <c r="J2253" t="s">
        <v>7401</v>
      </c>
      <c r="K2253" t="str">
        <f>VLOOKUP(DataMiner[[#This Row],[CodeIATA]],Geopositionnement[],5,FALSE)</f>
        <v>32.916944</v>
      </c>
      <c r="L2253" t="str">
        <f>VLOOKUP(DataMiner[[#This Row],[CodeIATA]],Geopositionnement[],6,FALSE)</f>
        <v>129.913611</v>
      </c>
    </row>
    <row r="2254" spans="1:12" x14ac:dyDescent="0.25">
      <c r="A2254" t="s">
        <v>1540</v>
      </c>
      <c r="B2254" t="s">
        <v>1541</v>
      </c>
      <c r="C2254" t="s">
        <v>1542</v>
      </c>
      <c r="D2254" t="s">
        <v>1543</v>
      </c>
      <c r="E2254" t="s">
        <v>1474</v>
      </c>
      <c r="F2254" t="s">
        <v>1544</v>
      </c>
      <c r="G2254">
        <v>4</v>
      </c>
      <c r="H2254" s="1">
        <v>5505475137</v>
      </c>
      <c r="I2254" t="s">
        <v>1476</v>
      </c>
      <c r="J2254" t="s">
        <v>1477</v>
      </c>
      <c r="K2254" t="str">
        <f>VLOOKUP(DataMiner[[#This Row],[CodeIATA]],Geopositionnement[],5,FALSE)</f>
        <v>-20.258056</v>
      </c>
      <c r="L2254" t="str">
        <f>VLOOKUP(DataMiner[[#This Row],[CodeIATA]],Geopositionnement[],6,FALSE)</f>
        <v>-40.286389</v>
      </c>
    </row>
    <row r="2255" spans="1:12" x14ac:dyDescent="0.25">
      <c r="A2255" t="s">
        <v>420</v>
      </c>
      <c r="B2255" t="s">
        <v>421</v>
      </c>
      <c r="D2255" t="s">
        <v>422</v>
      </c>
      <c r="E2255" t="s">
        <v>423</v>
      </c>
      <c r="F2255" t="s">
        <v>424</v>
      </c>
      <c r="G2255">
        <v>10</v>
      </c>
      <c r="H2255" s="1">
        <v>5529511191</v>
      </c>
      <c r="I2255" t="s">
        <v>425</v>
      </c>
      <c r="J2255" t="s">
        <v>426</v>
      </c>
      <c r="K2255" t="str">
        <f>VLOOKUP(DataMiner[[#This Row],[CodeIATA]],Geopositionnement[],5,FALSE)</f>
        <v>-8.858375</v>
      </c>
      <c r="L2255" t="str">
        <f>VLOOKUP(DataMiner[[#This Row],[CodeIATA]],Geopositionnement[],6,FALSE)</f>
        <v>13.231178</v>
      </c>
    </row>
    <row r="2256" spans="1:12" x14ac:dyDescent="0.25">
      <c r="A2256" t="s">
        <v>7511</v>
      </c>
      <c r="B2256" t="s">
        <v>7512</v>
      </c>
      <c r="D2256" t="s">
        <v>7513</v>
      </c>
      <c r="E2256" t="s">
        <v>7398</v>
      </c>
      <c r="F2256" t="s">
        <v>7514</v>
      </c>
      <c r="G2256">
        <v>6</v>
      </c>
      <c r="H2256" s="1">
        <v>5530541823</v>
      </c>
      <c r="I2256" t="s">
        <v>7400</v>
      </c>
      <c r="J2256" t="s">
        <v>7401</v>
      </c>
      <c r="K2256" t="str">
        <f>VLOOKUP(DataMiner[[#This Row],[CodeIATA]],Geopositionnement[],5,FALSE)</f>
        <v>33.827222</v>
      </c>
      <c r="L2256" t="str">
        <f>VLOOKUP(DataMiner[[#This Row],[CodeIATA]],Geopositionnement[],6,FALSE)</f>
        <v>132.699722</v>
      </c>
    </row>
    <row r="2257" spans="1:12" x14ac:dyDescent="0.25">
      <c r="A2257" t="s">
        <v>7579</v>
      </c>
      <c r="B2257" t="s">
        <v>7580</v>
      </c>
      <c r="D2257" t="s">
        <v>7581</v>
      </c>
      <c r="E2257" t="s">
        <v>7398</v>
      </c>
      <c r="F2257" t="s">
        <v>7582</v>
      </c>
      <c r="G2257">
        <v>6</v>
      </c>
      <c r="H2257" s="1">
        <v>5532008695</v>
      </c>
      <c r="I2257" t="s">
        <v>7400</v>
      </c>
      <c r="J2257" t="s">
        <v>7401</v>
      </c>
      <c r="K2257" t="str">
        <f>VLOOKUP(DataMiner[[#This Row],[CodeIATA]],Geopositionnement[],5,FALSE)</f>
        <v>34.632778</v>
      </c>
      <c r="L2257" t="str">
        <f>VLOOKUP(DataMiner[[#This Row],[CodeIATA]],Geopositionnement[],6,FALSE)</f>
        <v>135.223889</v>
      </c>
    </row>
    <row r="2258" spans="1:12" x14ac:dyDescent="0.25">
      <c r="A2258" t="s">
        <v>7120</v>
      </c>
      <c r="B2258" t="s">
        <v>7121</v>
      </c>
      <c r="D2258" t="s">
        <v>7122</v>
      </c>
      <c r="E2258" t="s">
        <v>7100</v>
      </c>
      <c r="F2258" t="s">
        <v>7123</v>
      </c>
      <c r="G2258">
        <v>9</v>
      </c>
      <c r="H2258" s="1">
        <v>5540760249</v>
      </c>
      <c r="I2258" t="s">
        <v>7102</v>
      </c>
      <c r="J2258" t="s">
        <v>7103</v>
      </c>
      <c r="K2258" t="str">
        <f>VLOOKUP(DataMiner[[#This Row],[CodeIATA]],Geopositionnement[],5,FALSE)</f>
        <v>52.701978</v>
      </c>
      <c r="L2258" t="str">
        <f>VLOOKUP(DataMiner[[#This Row],[CodeIATA]],Geopositionnement[],6,FALSE)</f>
        <v>-8.924817</v>
      </c>
    </row>
    <row r="2259" spans="1:12" x14ac:dyDescent="0.25">
      <c r="A2259" t="s">
        <v>1233</v>
      </c>
      <c r="B2259" t="s">
        <v>1234</v>
      </c>
      <c r="D2259" t="s">
        <v>1235</v>
      </c>
      <c r="E2259" t="s">
        <v>1225</v>
      </c>
      <c r="F2259" t="s">
        <v>1236</v>
      </c>
      <c r="G2259">
        <v>10</v>
      </c>
      <c r="H2259" s="1">
        <v>5542155487</v>
      </c>
      <c r="I2259" t="s">
        <v>1227</v>
      </c>
      <c r="J2259" t="s">
        <v>1228</v>
      </c>
      <c r="K2259" t="str">
        <f>VLOOKUP(DataMiner[[#This Row],[CodeIATA]],Geopositionnement[],5,FALSE)</f>
        <v>25.038958</v>
      </c>
      <c r="L2259" t="str">
        <f>VLOOKUP(DataMiner[[#This Row],[CodeIATA]],Geopositionnement[],6,FALSE)</f>
        <v>-77.466231</v>
      </c>
    </row>
    <row r="2260" spans="1:12" x14ac:dyDescent="0.25">
      <c r="A2260" t="s">
        <v>9579</v>
      </c>
      <c r="B2260" t="s">
        <v>9580</v>
      </c>
      <c r="D2260" t="s">
        <v>9581</v>
      </c>
      <c r="E2260" t="s">
        <v>9530</v>
      </c>
      <c r="F2260" t="s">
        <v>9582</v>
      </c>
      <c r="G2260">
        <v>4</v>
      </c>
      <c r="H2260" s="1">
        <v>5547064084</v>
      </c>
      <c r="I2260" t="s">
        <v>9532</v>
      </c>
      <c r="J2260" t="s">
        <v>9533</v>
      </c>
      <c r="K2260" t="str">
        <f>VLOOKUP(DataMiner[[#This Row],[CodeIATA]],Geopositionnement[],5,FALSE)</f>
        <v>54.618056</v>
      </c>
      <c r="L2260" t="str">
        <f>VLOOKUP(DataMiner[[#This Row],[CodeIATA]],Geopositionnement[],6,FALSE)</f>
        <v>-5.8725</v>
      </c>
    </row>
    <row r="2261" spans="1:12" x14ac:dyDescent="0.25">
      <c r="A2261" t="s">
        <v>4653</v>
      </c>
      <c r="B2261" t="s">
        <v>4654</v>
      </c>
      <c r="C2261" t="s">
        <v>4458</v>
      </c>
      <c r="D2261" t="s">
        <v>4655</v>
      </c>
      <c r="E2261" t="s">
        <v>4303</v>
      </c>
      <c r="F2261" t="s">
        <v>4656</v>
      </c>
      <c r="G2261">
        <v>10</v>
      </c>
      <c r="H2261" s="1">
        <v>5547605291</v>
      </c>
      <c r="I2261" t="s">
        <v>4305</v>
      </c>
      <c r="J2261" t="s">
        <v>4306</v>
      </c>
      <c r="K2261" t="str">
        <f>VLOOKUP(DataMiner[[#This Row],[CodeIATA]],Geopositionnement[],5,FALSE)</f>
        <v>39.902375</v>
      </c>
      <c r="L2261" t="str">
        <f>VLOOKUP(DataMiner[[#This Row],[CodeIATA]],Geopositionnement[],6,FALSE)</f>
        <v>-84.219375</v>
      </c>
    </row>
    <row r="2262" spans="1:12" x14ac:dyDescent="0.25">
      <c r="A2262" t="s">
        <v>6681</v>
      </c>
      <c r="B2262" t="s">
        <v>6682</v>
      </c>
      <c r="D2262" t="s">
        <v>6683</v>
      </c>
      <c r="E2262" t="s">
        <v>6665</v>
      </c>
      <c r="F2262" t="s">
        <v>6684</v>
      </c>
      <c r="G2262">
        <v>10</v>
      </c>
      <c r="H2262" s="1">
        <v>5550898977</v>
      </c>
      <c r="I2262" t="s">
        <v>6667</v>
      </c>
      <c r="J2262" t="s">
        <v>6668</v>
      </c>
      <c r="K2262" t="str">
        <f>VLOOKUP(DataMiner[[#This Row],[CodeIATA]],Geopositionnement[],5,FALSE)</f>
        <v>15.380833</v>
      </c>
      <c r="L2262" t="str">
        <f>VLOOKUP(DataMiner[[#This Row],[CodeIATA]],Geopositionnement[],6,FALSE)</f>
        <v>73.831422</v>
      </c>
    </row>
    <row r="2263" spans="1:12" x14ac:dyDescent="0.25">
      <c r="A2263" t="s">
        <v>8119</v>
      </c>
      <c r="B2263" t="s">
        <v>8120</v>
      </c>
      <c r="D2263" t="s">
        <v>8121</v>
      </c>
      <c r="E2263" t="s">
        <v>8115</v>
      </c>
      <c r="F2263" t="s">
        <v>8122</v>
      </c>
      <c r="G2263">
        <v>9</v>
      </c>
      <c r="H2263" s="1">
        <v>5551526150</v>
      </c>
      <c r="I2263" t="s">
        <v>8117</v>
      </c>
      <c r="J2263" t="s">
        <v>8118</v>
      </c>
      <c r="K2263" t="str">
        <f>VLOOKUP(DataMiner[[#This Row],[CodeIATA]],Geopositionnement[],5,FALSE)</f>
        <v>18.097856</v>
      </c>
      <c r="L2263" t="str">
        <f>VLOOKUP(DataMiner[[#This Row],[CodeIATA]],Geopositionnement[],6,FALSE)</f>
        <v>-15.947956</v>
      </c>
    </row>
    <row r="2264" spans="1:12" x14ac:dyDescent="0.25">
      <c r="A2264" t="s">
        <v>9170</v>
      </c>
      <c r="B2264" t="s">
        <v>9171</v>
      </c>
      <c r="D2264" t="s">
        <v>9172</v>
      </c>
      <c r="E2264" t="s">
        <v>9162</v>
      </c>
      <c r="F2264" t="s">
        <v>9173</v>
      </c>
      <c r="G2264">
        <v>7</v>
      </c>
      <c r="H2264" s="1">
        <v>5551803690</v>
      </c>
      <c r="I2264" t="s">
        <v>9164</v>
      </c>
      <c r="J2264" t="s">
        <v>9165</v>
      </c>
      <c r="K2264" t="str">
        <f>VLOOKUP(DataMiner[[#This Row],[CodeIATA]],Geopositionnement[],5,FALSE)</f>
        <v>50.077731</v>
      </c>
      <c r="L2264" t="str">
        <f>VLOOKUP(DataMiner[[#This Row],[CodeIATA]],Geopositionnement[],6,FALSE)</f>
        <v>19.784836</v>
      </c>
    </row>
    <row r="2265" spans="1:12" x14ac:dyDescent="0.25">
      <c r="A2265" t="s">
        <v>8038</v>
      </c>
      <c r="B2265" t="s">
        <v>8039</v>
      </c>
      <c r="D2265" t="s">
        <v>8040</v>
      </c>
      <c r="E2265" t="s">
        <v>8034</v>
      </c>
      <c r="F2265" t="s">
        <v>8041</v>
      </c>
      <c r="G2265">
        <v>9</v>
      </c>
      <c r="H2265" s="1">
        <v>5551855131</v>
      </c>
      <c r="I2265" t="s">
        <v>8036</v>
      </c>
      <c r="J2265" t="s">
        <v>8037</v>
      </c>
      <c r="K2265" t="str">
        <f>VLOOKUP(DataMiner[[#This Row],[CodeIATA]],Geopositionnement[],5,FALSE)</f>
        <v>31.606886</v>
      </c>
      <c r="L2265" t="str">
        <f>VLOOKUP(DataMiner[[#This Row],[CodeIATA]],Geopositionnement[],6,FALSE)</f>
        <v>-8.0363</v>
      </c>
    </row>
    <row r="2266" spans="1:12" x14ac:dyDescent="0.25">
      <c r="A2266" t="s">
        <v>7791</v>
      </c>
      <c r="B2266" t="s">
        <v>7792</v>
      </c>
      <c r="D2266" t="s">
        <v>7793</v>
      </c>
      <c r="E2266" t="s">
        <v>7787</v>
      </c>
      <c r="F2266" t="s">
        <v>7794</v>
      </c>
      <c r="G2266">
        <v>10</v>
      </c>
      <c r="H2266" s="1">
        <v>5556031840</v>
      </c>
      <c r="I2266" t="s">
        <v>7789</v>
      </c>
      <c r="J2266" t="s">
        <v>7790</v>
      </c>
      <c r="K2266" t="str">
        <f>VLOOKUP(DataMiner[[#This Row],[CodeIATA]],Geopositionnement[],5,FALSE)</f>
        <v>32.663544</v>
      </c>
      <c r="L2266" t="str">
        <f>VLOOKUP(DataMiner[[#This Row],[CodeIATA]],Geopositionnement[],6,FALSE)</f>
        <v>13.159011</v>
      </c>
    </row>
    <row r="2267" spans="1:12" x14ac:dyDescent="0.25">
      <c r="A2267" t="s">
        <v>1825</v>
      </c>
      <c r="B2267" t="s">
        <v>1826</v>
      </c>
      <c r="D2267" t="s">
        <v>1827</v>
      </c>
      <c r="E2267" t="s">
        <v>1813</v>
      </c>
      <c r="F2267" t="s">
        <v>1828</v>
      </c>
      <c r="G2267">
        <v>10</v>
      </c>
      <c r="H2267" s="1">
        <v>5562267357</v>
      </c>
      <c r="I2267" t="s">
        <v>1815</v>
      </c>
      <c r="J2267" t="s">
        <v>1816</v>
      </c>
      <c r="K2267" t="str">
        <f>VLOOKUP(DataMiner[[#This Row],[CodeIATA]],Geopositionnement[],5,FALSE)</f>
        <v>42.695194</v>
      </c>
      <c r="L2267" t="str">
        <f>VLOOKUP(DataMiner[[#This Row],[CodeIATA]],Geopositionnement[],6,FALSE)</f>
        <v>23.406167</v>
      </c>
    </row>
    <row r="2268" spans="1:12" x14ac:dyDescent="0.25">
      <c r="A2268" t="s">
        <v>7116</v>
      </c>
      <c r="B2268" t="s">
        <v>7117</v>
      </c>
      <c r="D2268" t="s">
        <v>7118</v>
      </c>
      <c r="E2268" t="s">
        <v>7100</v>
      </c>
      <c r="F2268" t="s">
        <v>7119</v>
      </c>
      <c r="G2268">
        <v>5</v>
      </c>
      <c r="H2268" s="1">
        <v>5570212135</v>
      </c>
      <c r="I2268" t="s">
        <v>7102</v>
      </c>
      <c r="J2268" t="s">
        <v>7103</v>
      </c>
      <c r="K2268" t="str">
        <f>VLOOKUP(DataMiner[[#This Row],[CodeIATA]],Geopositionnement[],5,FALSE)</f>
        <v>51.841269</v>
      </c>
      <c r="L2268" t="str">
        <f>VLOOKUP(DataMiner[[#This Row],[CodeIATA]],Geopositionnement[],6,FALSE)</f>
        <v>-8.491111</v>
      </c>
    </row>
    <row r="2269" spans="1:12" x14ac:dyDescent="0.25">
      <c r="A2269" t="s">
        <v>7943</v>
      </c>
      <c r="B2269" t="s">
        <v>7944</v>
      </c>
      <c r="D2269" t="s">
        <v>7945</v>
      </c>
      <c r="E2269" t="s">
        <v>7883</v>
      </c>
      <c r="F2269" t="s">
        <v>7946</v>
      </c>
      <c r="G2269">
        <v>10</v>
      </c>
      <c r="H2269" s="1">
        <v>5574458695</v>
      </c>
      <c r="I2269" t="s">
        <v>7885</v>
      </c>
      <c r="J2269" t="s">
        <v>7886</v>
      </c>
      <c r="K2269" t="str">
        <f>VLOOKUP(DataMiner[[#This Row],[CodeIATA]],Geopositionnement[],5,FALSE)</f>
        <v>5.297139</v>
      </c>
      <c r="L2269" t="str">
        <f>VLOOKUP(DataMiner[[#This Row],[CodeIATA]],Geopositionnement[],6,FALSE)</f>
        <v>100.276864</v>
      </c>
    </row>
    <row r="2270" spans="1:12" x14ac:dyDescent="0.25">
      <c r="A2270" t="s">
        <v>4645</v>
      </c>
      <c r="B2270" t="s">
        <v>4646</v>
      </c>
      <c r="C2270" t="s">
        <v>4415</v>
      </c>
      <c r="D2270" t="s">
        <v>4647</v>
      </c>
      <c r="E2270" t="s">
        <v>4303</v>
      </c>
      <c r="F2270" t="s">
        <v>4648</v>
      </c>
      <c r="G2270">
        <v>10</v>
      </c>
      <c r="H2270" s="1">
        <v>5575706266</v>
      </c>
      <c r="I2270" t="s">
        <v>4305</v>
      </c>
      <c r="J2270" t="s">
        <v>4306</v>
      </c>
      <c r="K2270" t="str">
        <f>VLOOKUP(DataMiner[[#This Row],[CodeIATA]],Geopositionnement[],5,FALSE)</f>
        <v>19.738767</v>
      </c>
      <c r="L2270" t="str">
        <f>VLOOKUP(DataMiner[[#This Row],[CodeIATA]],Geopositionnement[],6,FALSE)</f>
        <v>-156.045631</v>
      </c>
    </row>
    <row r="2271" spans="1:12" x14ac:dyDescent="0.25">
      <c r="A2271" t="s">
        <v>3063</v>
      </c>
      <c r="B2271" t="s">
        <v>3064</v>
      </c>
      <c r="D2271" t="s">
        <v>3065</v>
      </c>
      <c r="E2271" t="s">
        <v>2916</v>
      </c>
      <c r="F2271" t="s">
        <v>3066</v>
      </c>
      <c r="G2271">
        <v>8</v>
      </c>
      <c r="H2271" s="1">
        <v>5576862026</v>
      </c>
      <c r="I2271" t="s">
        <v>2918</v>
      </c>
      <c r="J2271" t="s">
        <v>2919</v>
      </c>
      <c r="K2271" t="str">
        <f>VLOOKUP(DataMiner[[#This Row],[CodeIATA]],Geopositionnement[],5,FALSE)</f>
        <v>31.780019</v>
      </c>
      <c r="L2271" t="str">
        <f>VLOOKUP(DataMiner[[#This Row],[CodeIATA]],Geopositionnement[],6,FALSE)</f>
        <v>117.298436</v>
      </c>
    </row>
    <row r="2272" spans="1:12" x14ac:dyDescent="0.25">
      <c r="A2272" t="s">
        <v>10584</v>
      </c>
      <c r="B2272" t="s">
        <v>10585</v>
      </c>
      <c r="D2272" t="s">
        <v>10586</v>
      </c>
      <c r="E2272" t="s">
        <v>10573</v>
      </c>
      <c r="F2272" t="s">
        <v>10587</v>
      </c>
      <c r="G2272">
        <v>9</v>
      </c>
      <c r="H2272" s="1">
        <v>5584936332</v>
      </c>
      <c r="I2272" t="s">
        <v>10575</v>
      </c>
      <c r="J2272" t="s">
        <v>10576</v>
      </c>
      <c r="K2272" t="str">
        <f>VLOOKUP(DataMiner[[#This Row],[CodeIATA]],Geopositionnement[],5,FALSE)</f>
        <v>18.766847</v>
      </c>
      <c r="L2272" t="str">
        <f>VLOOKUP(DataMiner[[#This Row],[CodeIATA]],Geopositionnement[],6,FALSE)</f>
        <v>98.962644</v>
      </c>
    </row>
    <row r="2273" spans="1:12" x14ac:dyDescent="0.25">
      <c r="A2273" t="s">
        <v>4649</v>
      </c>
      <c r="B2273" t="s">
        <v>4650</v>
      </c>
      <c r="C2273" t="s">
        <v>4329</v>
      </c>
      <c r="D2273" t="s">
        <v>4651</v>
      </c>
      <c r="E2273" t="s">
        <v>4303</v>
      </c>
      <c r="F2273" t="s">
        <v>4652</v>
      </c>
      <c r="G2273">
        <v>6</v>
      </c>
      <c r="H2273" s="1">
        <v>5586678512</v>
      </c>
      <c r="I2273" t="s">
        <v>4305</v>
      </c>
      <c r="J2273" t="s">
        <v>4306</v>
      </c>
      <c r="K2273" t="str">
        <f>VLOOKUP(DataMiner[[#This Row],[CodeIATA]],Geopositionnement[],5,FALSE)</f>
        <v>43.118866</v>
      </c>
      <c r="L2273" t="str">
        <f>VLOOKUP(DataMiner[[#This Row],[CodeIATA]],Geopositionnement[],6,FALSE)</f>
        <v>-77.672389</v>
      </c>
    </row>
    <row r="2274" spans="1:12" x14ac:dyDescent="0.25">
      <c r="A2274" t="s">
        <v>8024</v>
      </c>
      <c r="B2274" t="s">
        <v>8025</v>
      </c>
      <c r="D2274" t="s">
        <v>8026</v>
      </c>
      <c r="E2274" t="s">
        <v>8027</v>
      </c>
      <c r="F2274" t="s">
        <v>8028</v>
      </c>
      <c r="G2274">
        <v>10</v>
      </c>
      <c r="H2274" s="1">
        <v>5588886655</v>
      </c>
      <c r="I2274" t="s">
        <v>8029</v>
      </c>
      <c r="J2274" t="s">
        <v>8030</v>
      </c>
      <c r="K2274" t="str">
        <f>VLOOKUP(DataMiner[[#This Row],[CodeIATA]],Geopositionnement[],5,FALSE)</f>
        <v>35.857497</v>
      </c>
      <c r="L2274" t="str">
        <f>VLOOKUP(DataMiner[[#This Row],[CodeIATA]],Geopositionnement[],6,FALSE)</f>
        <v>14.4775</v>
      </c>
    </row>
    <row r="2275" spans="1:12" x14ac:dyDescent="0.25">
      <c r="A2275" t="s">
        <v>9635</v>
      </c>
      <c r="B2275" t="s">
        <v>9636</v>
      </c>
      <c r="D2275" t="s">
        <v>9637</v>
      </c>
      <c r="E2275" t="s">
        <v>9530</v>
      </c>
      <c r="F2275" t="s">
        <v>9638</v>
      </c>
      <c r="G2275">
        <v>5</v>
      </c>
      <c r="H2275" s="1">
        <v>5593417477</v>
      </c>
      <c r="I2275" t="s">
        <v>9532</v>
      </c>
      <c r="J2275" t="s">
        <v>9533</v>
      </c>
      <c r="K2275" t="str">
        <f>VLOOKUP(DataMiner[[#This Row],[CodeIATA]],Geopositionnement[],5,FALSE)</f>
        <v>53.865897</v>
      </c>
      <c r="L2275" t="str">
        <f>VLOOKUP(DataMiner[[#This Row],[CodeIATA]],Geopositionnement[],6,FALSE)</f>
        <v>-1.660569</v>
      </c>
    </row>
    <row r="2276" spans="1:12" x14ac:dyDescent="0.25">
      <c r="A2276" t="s">
        <v>8165</v>
      </c>
      <c r="B2276" t="s">
        <v>8166</v>
      </c>
      <c r="D2276" t="s">
        <v>8167</v>
      </c>
      <c r="E2276" t="s">
        <v>8133</v>
      </c>
      <c r="F2276" t="s">
        <v>8168</v>
      </c>
      <c r="G2276">
        <v>9</v>
      </c>
      <c r="H2276" s="1">
        <v>5600374517</v>
      </c>
      <c r="I2276" t="s">
        <v>8135</v>
      </c>
      <c r="J2276" t="s">
        <v>8136</v>
      </c>
      <c r="K2276" t="str">
        <f>VLOOKUP(DataMiner[[#This Row],[CodeIATA]],Geopositionnement[],5,FALSE)</f>
        <v>20.680083</v>
      </c>
      <c r="L2276" t="str">
        <f>VLOOKUP(DataMiner[[#This Row],[CodeIATA]],Geopositionnement[],6,FALSE)</f>
        <v>-105.254167</v>
      </c>
    </row>
    <row r="2277" spans="1:12" x14ac:dyDescent="0.25">
      <c r="A2277" t="s">
        <v>7903</v>
      </c>
      <c r="B2277" t="s">
        <v>7904</v>
      </c>
      <c r="D2277" t="s">
        <v>7905</v>
      </c>
      <c r="E2277" t="s">
        <v>7883</v>
      </c>
      <c r="F2277" t="s">
        <v>7906</v>
      </c>
      <c r="G2277">
        <v>6</v>
      </c>
      <c r="H2277" s="1">
        <v>5600565457</v>
      </c>
      <c r="I2277" t="s">
        <v>7885</v>
      </c>
      <c r="J2277" t="s">
        <v>7886</v>
      </c>
      <c r="K2277" t="str">
        <f>VLOOKUP(DataMiner[[#This Row],[CodeIATA]],Geopositionnement[],5,FALSE)</f>
        <v>1.484697</v>
      </c>
      <c r="L2277" t="str">
        <f>VLOOKUP(DataMiner[[#This Row],[CodeIATA]],Geopositionnement[],6,FALSE)</f>
        <v>110.346933</v>
      </c>
    </row>
    <row r="2278" spans="1:12" x14ac:dyDescent="0.25">
      <c r="A2278" t="s">
        <v>4641</v>
      </c>
      <c r="B2278" t="s">
        <v>4642</v>
      </c>
      <c r="C2278" t="s">
        <v>4329</v>
      </c>
      <c r="D2278" t="s">
        <v>4643</v>
      </c>
      <c r="E2278" t="s">
        <v>4303</v>
      </c>
      <c r="F2278" t="s">
        <v>4644</v>
      </c>
      <c r="G2278">
        <v>7</v>
      </c>
      <c r="H2278" s="1">
        <v>5600769858</v>
      </c>
      <c r="I2278" t="s">
        <v>4305</v>
      </c>
      <c r="J2278" t="s">
        <v>4306</v>
      </c>
      <c r="K2278" t="str">
        <f>VLOOKUP(DataMiner[[#This Row],[CodeIATA]],Geopositionnement[],5,FALSE)</f>
        <v>42.748267</v>
      </c>
      <c r="L2278" t="str">
        <f>VLOOKUP(DataMiner[[#This Row],[CodeIATA]],Geopositionnement[],6,FALSE)</f>
        <v>-73.801692</v>
      </c>
    </row>
    <row r="2279" spans="1:12" x14ac:dyDescent="0.25">
      <c r="A2279" t="s">
        <v>4657</v>
      </c>
      <c r="B2279" t="s">
        <v>4658</v>
      </c>
      <c r="C2279" t="s">
        <v>4415</v>
      </c>
      <c r="D2279" t="s">
        <v>4659</v>
      </c>
      <c r="E2279" t="s">
        <v>4303</v>
      </c>
      <c r="F2279" t="s">
        <v>4660</v>
      </c>
      <c r="G2279">
        <v>4</v>
      </c>
      <c r="H2279" s="1">
        <v>5601571701</v>
      </c>
      <c r="I2279" t="s">
        <v>4305</v>
      </c>
      <c r="J2279" t="s">
        <v>4306</v>
      </c>
      <c r="K2279" t="str">
        <f>VLOOKUP(DataMiner[[#This Row],[CodeIATA]],Geopositionnement[],5,FALSE)</f>
        <v>21.975983</v>
      </c>
      <c r="L2279" t="str">
        <f>VLOOKUP(DataMiner[[#This Row],[CodeIATA]],Geopositionnement[],6,FALSE)</f>
        <v>-159.338958</v>
      </c>
    </row>
    <row r="2280" spans="1:12" x14ac:dyDescent="0.25">
      <c r="A2280" t="s">
        <v>6701</v>
      </c>
      <c r="B2280" t="s">
        <v>6702</v>
      </c>
      <c r="D2280" t="s">
        <v>6703</v>
      </c>
      <c r="E2280" t="s">
        <v>6665</v>
      </c>
      <c r="F2280" t="s">
        <v>6704</v>
      </c>
      <c r="G2280">
        <v>7</v>
      </c>
      <c r="H2280" s="1">
        <v>5602070527</v>
      </c>
      <c r="I2280" t="s">
        <v>6667</v>
      </c>
      <c r="J2280" t="s">
        <v>6668</v>
      </c>
      <c r="K2280" t="str">
        <f>VLOOKUP(DataMiner[[#This Row],[CodeIATA]],Geopositionnement[],5,FALSE)</f>
        <v>23.287828</v>
      </c>
      <c r="L2280" t="str">
        <f>VLOOKUP(DataMiner[[#This Row],[CodeIATA]],Geopositionnement[],6,FALSE)</f>
        <v>69.670147</v>
      </c>
    </row>
    <row r="2281" spans="1:12" x14ac:dyDescent="0.25">
      <c r="A2281" t="s">
        <v>9382</v>
      </c>
      <c r="B2281" t="s">
        <v>9383</v>
      </c>
      <c r="D2281" t="s">
        <v>9384</v>
      </c>
      <c r="E2281" t="s">
        <v>9378</v>
      </c>
      <c r="F2281" t="s">
        <v>9385</v>
      </c>
      <c r="G2281">
        <v>6</v>
      </c>
      <c r="H2281" s="1">
        <v>5613936816</v>
      </c>
      <c r="I2281" t="s">
        <v>9380</v>
      </c>
      <c r="J2281" t="s">
        <v>9381</v>
      </c>
      <c r="K2281" t="str">
        <f>VLOOKUP(DataMiner[[#This Row],[CodeIATA]],Geopositionnement[],5,FALSE)</f>
        <v>-5.20575</v>
      </c>
      <c r="L2281" t="str">
        <f>VLOOKUP(DataMiner[[#This Row],[CodeIATA]],Geopositionnement[],6,FALSE)</f>
        <v>-80.616444</v>
      </c>
    </row>
    <row r="2282" spans="1:12" x14ac:dyDescent="0.25">
      <c r="A2282" t="s">
        <v>7270</v>
      </c>
      <c r="B2282" t="s">
        <v>7271</v>
      </c>
      <c r="D2282" t="s">
        <v>7272</v>
      </c>
      <c r="E2282" t="s">
        <v>7211</v>
      </c>
      <c r="F2282" t="s">
        <v>7273</v>
      </c>
      <c r="G2282">
        <v>9</v>
      </c>
      <c r="H2282" s="1">
        <v>5625205302</v>
      </c>
      <c r="I2282" t="s">
        <v>7213</v>
      </c>
      <c r="J2282" t="s">
        <v>7214</v>
      </c>
      <c r="K2282" t="str">
        <f>VLOOKUP(DataMiner[[#This Row],[CodeIATA]],Geopositionnement[],5,FALSE)</f>
        <v>45.395706</v>
      </c>
      <c r="L2282" t="str">
        <f>VLOOKUP(DataMiner[[#This Row],[CodeIATA]],Geopositionnement[],6,FALSE)</f>
        <v>10.888533</v>
      </c>
    </row>
    <row r="2283" spans="1:12" x14ac:dyDescent="0.25">
      <c r="A2283" t="s">
        <v>7384</v>
      </c>
      <c r="B2283" t="s">
        <v>7385</v>
      </c>
      <c r="D2283" t="s">
        <v>7386</v>
      </c>
      <c r="E2283" t="s">
        <v>7387</v>
      </c>
      <c r="F2283" t="s">
        <v>7388</v>
      </c>
      <c r="G2283">
        <v>7</v>
      </c>
      <c r="H2283" s="1">
        <v>5649081087</v>
      </c>
      <c r="I2283" t="s">
        <v>7389</v>
      </c>
      <c r="J2283" t="s">
        <v>7390</v>
      </c>
      <c r="K2283" t="str">
        <f>VLOOKUP(DataMiner[[#This Row],[CodeIATA]],Geopositionnement[],5,FALSE)</f>
        <v>18.503717</v>
      </c>
      <c r="L2283" t="str">
        <f>VLOOKUP(DataMiner[[#This Row],[CodeIATA]],Geopositionnement[],6,FALSE)</f>
        <v>-77.913358</v>
      </c>
    </row>
    <row r="2284" spans="1:12" x14ac:dyDescent="0.25">
      <c r="A2284" t="s">
        <v>10722</v>
      </c>
      <c r="B2284" t="s">
        <v>10723</v>
      </c>
      <c r="D2284" t="s">
        <v>10724</v>
      </c>
      <c r="E2284" t="s">
        <v>10698</v>
      </c>
      <c r="F2284" t="s">
        <v>10725</v>
      </c>
      <c r="G2284">
        <v>8</v>
      </c>
      <c r="H2284" s="1">
        <v>5649562450</v>
      </c>
      <c r="I2284" t="s">
        <v>10700</v>
      </c>
      <c r="J2284" t="s">
        <v>10701</v>
      </c>
      <c r="K2284" t="str">
        <f>VLOOKUP(DataMiner[[#This Row],[CodeIATA]],Geopositionnement[],5,FALSE)</f>
        <v>36.713056</v>
      </c>
      <c r="L2284" t="str">
        <f>VLOOKUP(DataMiner[[#This Row],[CodeIATA]],Geopositionnement[],6,FALSE)</f>
        <v>28.7925</v>
      </c>
    </row>
    <row r="2285" spans="1:12" x14ac:dyDescent="0.25">
      <c r="A2285" t="s">
        <v>6381</v>
      </c>
      <c r="B2285" t="s">
        <v>6382</v>
      </c>
      <c r="D2285" t="s">
        <v>6383</v>
      </c>
      <c r="E2285" t="s">
        <v>6365</v>
      </c>
      <c r="F2285" t="s">
        <v>6384</v>
      </c>
      <c r="G2285">
        <v>6</v>
      </c>
      <c r="H2285" s="1">
        <v>5652380530</v>
      </c>
      <c r="I2285" t="s">
        <v>6367</v>
      </c>
      <c r="J2285" t="s">
        <v>6368</v>
      </c>
      <c r="K2285" t="str">
        <f>VLOOKUP(DataMiner[[#This Row],[CodeIATA]],Geopositionnement[],5,FALSE)</f>
        <v>36.793335</v>
      </c>
      <c r="L2285" t="str">
        <f>VLOOKUP(DataMiner[[#This Row],[CodeIATA]],Geopositionnement[],6,FALSE)</f>
        <v>27.091667</v>
      </c>
    </row>
    <row r="2286" spans="1:12" x14ac:dyDescent="0.25">
      <c r="A2286" t="s">
        <v>4636</v>
      </c>
      <c r="B2286" t="s">
        <v>4637</v>
      </c>
      <c r="C2286" t="s">
        <v>4638</v>
      </c>
      <c r="D2286" t="s">
        <v>4639</v>
      </c>
      <c r="E2286" t="s">
        <v>4303</v>
      </c>
      <c r="F2286" t="s">
        <v>4640</v>
      </c>
      <c r="G2286">
        <v>9</v>
      </c>
      <c r="H2286" s="1">
        <v>5658322544</v>
      </c>
      <c r="I2286" t="s">
        <v>4305</v>
      </c>
      <c r="J2286" t="s">
        <v>4306</v>
      </c>
      <c r="K2286" t="str">
        <f>VLOOKUP(DataMiner[[#This Row],[CodeIATA]],Geopositionnement[],5,FALSE)</f>
        <v>43.564361</v>
      </c>
      <c r="L2286" t="str">
        <f>VLOOKUP(DataMiner[[#This Row],[CodeIATA]],Geopositionnement[],6,FALSE)</f>
        <v>-116.222861</v>
      </c>
    </row>
    <row r="2287" spans="1:12" x14ac:dyDescent="0.25">
      <c r="A2287" t="s">
        <v>7484</v>
      </c>
      <c r="B2287" t="s">
        <v>7485</v>
      </c>
      <c r="D2287" t="s">
        <v>7486</v>
      </c>
      <c r="E2287" t="s">
        <v>7398</v>
      </c>
      <c r="F2287" t="s">
        <v>7487</v>
      </c>
      <c r="G2287">
        <v>6</v>
      </c>
      <c r="H2287" s="1">
        <v>5659354796</v>
      </c>
      <c r="I2287" t="s">
        <v>7400</v>
      </c>
      <c r="J2287" t="s">
        <v>7401</v>
      </c>
      <c r="K2287" t="str">
        <f>VLOOKUP(DataMiner[[#This Row],[CodeIATA]],Geopositionnement[],5,FALSE)</f>
        <v>31.877222</v>
      </c>
      <c r="L2287" t="str">
        <f>VLOOKUP(DataMiner[[#This Row],[CodeIATA]],Geopositionnement[],6,FALSE)</f>
        <v>131.448611</v>
      </c>
    </row>
    <row r="2288" spans="1:12" x14ac:dyDescent="0.25">
      <c r="A2288" t="s">
        <v>4632</v>
      </c>
      <c r="B2288" t="s">
        <v>4633</v>
      </c>
      <c r="C2288" t="s">
        <v>4314</v>
      </c>
      <c r="D2288" t="s">
        <v>4634</v>
      </c>
      <c r="E2288" t="s">
        <v>4303</v>
      </c>
      <c r="F2288" t="s">
        <v>4635</v>
      </c>
      <c r="G2288">
        <v>9</v>
      </c>
      <c r="H2288" s="1">
        <v>5659833891</v>
      </c>
      <c r="I2288" t="s">
        <v>4305</v>
      </c>
      <c r="J2288" t="s">
        <v>4306</v>
      </c>
      <c r="K2288" t="str">
        <f>VLOOKUP(DataMiner[[#This Row],[CodeIATA]],Geopositionnement[],5,FALSE)</f>
        <v>33.817722</v>
      </c>
      <c r="L2288" t="str">
        <f>VLOOKUP(DataMiner[[#This Row],[CodeIATA]],Geopositionnement[],6,FALSE)</f>
        <v>-118.151611</v>
      </c>
    </row>
    <row r="2289" spans="1:12" x14ac:dyDescent="0.25">
      <c r="A2289" t="s">
        <v>7421</v>
      </c>
      <c r="B2289" t="s">
        <v>7422</v>
      </c>
      <c r="D2289" t="s">
        <v>7423</v>
      </c>
      <c r="E2289" t="s">
        <v>7398</v>
      </c>
      <c r="F2289" t="s">
        <v>7424</v>
      </c>
      <c r="G2289">
        <v>8</v>
      </c>
      <c r="H2289" s="1">
        <v>5662033891</v>
      </c>
      <c r="I2289" t="s">
        <v>7400</v>
      </c>
      <c r="J2289" t="s">
        <v>7401</v>
      </c>
      <c r="K2289" t="str">
        <f>VLOOKUP(DataMiner[[#This Row],[CodeIATA]],Geopositionnement[],5,FALSE)</f>
        <v>32.837319</v>
      </c>
      <c r="L2289" t="str">
        <f>VLOOKUP(DataMiner[[#This Row],[CodeIATA]],Geopositionnement[],6,FALSE)</f>
        <v>130.85505</v>
      </c>
    </row>
    <row r="2290" spans="1:12" x14ac:dyDescent="0.25">
      <c r="A2290" t="s">
        <v>4628</v>
      </c>
      <c r="B2290" t="s">
        <v>4629</v>
      </c>
      <c r="C2290" t="s">
        <v>4596</v>
      </c>
      <c r="D2290" t="s">
        <v>4630</v>
      </c>
      <c r="E2290" t="s">
        <v>4303</v>
      </c>
      <c r="F2290" t="s">
        <v>4631</v>
      </c>
      <c r="G2290">
        <v>9</v>
      </c>
      <c r="H2290" s="1">
        <v>5668991383</v>
      </c>
      <c r="I2290" t="s">
        <v>4305</v>
      </c>
      <c r="J2290" t="s">
        <v>4306</v>
      </c>
      <c r="K2290" t="str">
        <f>VLOOKUP(DataMiner[[#This Row],[CodeIATA]],Geopositionnement[],5,FALSE)</f>
        <v>36.198389</v>
      </c>
      <c r="L2290" t="str">
        <f>VLOOKUP(DataMiner[[#This Row],[CodeIATA]],Geopositionnement[],6,FALSE)</f>
        <v>-95.888111</v>
      </c>
    </row>
    <row r="2291" spans="1:12" x14ac:dyDescent="0.25">
      <c r="A2291" t="s">
        <v>825</v>
      </c>
      <c r="B2291" t="s">
        <v>826</v>
      </c>
      <c r="C2291" t="s">
        <v>827</v>
      </c>
      <c r="D2291" t="s">
        <v>828</v>
      </c>
      <c r="E2291" t="s">
        <v>801</v>
      </c>
      <c r="F2291" t="s">
        <v>829</v>
      </c>
      <c r="G2291">
        <v>10</v>
      </c>
      <c r="H2291" s="1">
        <v>5669901606</v>
      </c>
      <c r="I2291" t="s">
        <v>803</v>
      </c>
      <c r="J2291" t="s">
        <v>804</v>
      </c>
      <c r="K2291" t="str">
        <f>VLOOKUP(DataMiner[[#This Row],[CodeIATA]],Geopositionnement[],5,FALSE)</f>
        <v>-35.306944</v>
      </c>
      <c r="L2291" t="str">
        <f>VLOOKUP(DataMiner[[#This Row],[CodeIATA]],Geopositionnement[],6,FALSE)</f>
        <v>149.195</v>
      </c>
    </row>
    <row r="2292" spans="1:12" x14ac:dyDescent="0.25">
      <c r="A2292" t="s">
        <v>10977</v>
      </c>
      <c r="B2292" t="s">
        <v>10978</v>
      </c>
      <c r="D2292" t="s">
        <v>10979</v>
      </c>
      <c r="E2292" t="s">
        <v>10969</v>
      </c>
      <c r="F2292" t="s">
        <v>10980</v>
      </c>
      <c r="G2292">
        <v>10</v>
      </c>
      <c r="H2292" s="1">
        <v>5679144128</v>
      </c>
      <c r="I2292" t="s">
        <v>10971</v>
      </c>
      <c r="J2292" t="s">
        <v>10972</v>
      </c>
      <c r="K2292" t="str">
        <f>VLOOKUP(DataMiner[[#This Row],[CodeIATA]],Geopositionnement[],5,FALSE)</f>
        <v>21.221192</v>
      </c>
      <c r="L2292" t="str">
        <f>VLOOKUP(DataMiner[[#This Row],[CodeIATA]],Geopositionnement[],6,FALSE)</f>
        <v>105.807178</v>
      </c>
    </row>
    <row r="2293" spans="1:12" x14ac:dyDescent="0.25">
      <c r="A2293" t="s">
        <v>4624</v>
      </c>
      <c r="B2293" t="s">
        <v>4625</v>
      </c>
      <c r="C2293" t="s">
        <v>1566</v>
      </c>
      <c r="D2293" t="s">
        <v>4626</v>
      </c>
      <c r="E2293" t="s">
        <v>4303</v>
      </c>
      <c r="F2293" t="s">
        <v>4627</v>
      </c>
      <c r="G2293">
        <v>9</v>
      </c>
      <c r="H2293" s="1">
        <v>5685885972</v>
      </c>
      <c r="I2293" t="s">
        <v>4305</v>
      </c>
      <c r="J2293" t="s">
        <v>4306</v>
      </c>
      <c r="K2293" t="str">
        <f>VLOOKUP(DataMiner[[#This Row],[CodeIATA]],Geopositionnement[],5,FALSE)</f>
        <v>33.562942</v>
      </c>
      <c r="L2293" t="str">
        <f>VLOOKUP(DataMiner[[#This Row],[CodeIATA]],Geopositionnement[],6,FALSE)</f>
        <v>-86.75355</v>
      </c>
    </row>
    <row r="2294" spans="1:12" x14ac:dyDescent="0.25">
      <c r="A2294" t="s">
        <v>6972</v>
      </c>
      <c r="B2294" t="s">
        <v>6973</v>
      </c>
      <c r="D2294" t="s">
        <v>6974</v>
      </c>
      <c r="E2294" t="s">
        <v>6944</v>
      </c>
      <c r="F2294" t="s">
        <v>6975</v>
      </c>
      <c r="G2294">
        <v>10</v>
      </c>
      <c r="H2294" s="1">
        <v>5690077389</v>
      </c>
      <c r="I2294" t="s">
        <v>6946</v>
      </c>
      <c r="J2294" t="s">
        <v>6947</v>
      </c>
      <c r="K2294" t="str">
        <f>VLOOKUP(DataMiner[[#This Row],[CodeIATA]],Geopositionnement[],5,FALSE)</f>
        <v>1.121028</v>
      </c>
      <c r="L2294" t="str">
        <f>VLOOKUP(DataMiner[[#This Row],[CodeIATA]],Geopositionnement[],6,FALSE)</f>
        <v>104.118753</v>
      </c>
    </row>
    <row r="2295" spans="1:12" x14ac:dyDescent="0.25">
      <c r="A2295" t="s">
        <v>8869</v>
      </c>
      <c r="B2295" t="s">
        <v>8870</v>
      </c>
      <c r="D2295" t="s">
        <v>8871</v>
      </c>
      <c r="E2295" t="s">
        <v>8861</v>
      </c>
      <c r="F2295" t="s">
        <v>8872</v>
      </c>
      <c r="G2295">
        <v>10</v>
      </c>
      <c r="H2295" s="1">
        <v>5693378241</v>
      </c>
      <c r="I2295" t="s">
        <v>8863</v>
      </c>
      <c r="J2295" t="s">
        <v>8864</v>
      </c>
      <c r="K2295" t="str">
        <f>VLOOKUP(DataMiner[[#This Row],[CodeIATA]],Geopositionnement[],5,FALSE)</f>
        <v>31.521564</v>
      </c>
      <c r="L2295" t="str">
        <f>VLOOKUP(DataMiner[[#This Row],[CodeIATA]],Geopositionnement[],6,FALSE)</f>
        <v>74.403594</v>
      </c>
    </row>
    <row r="2296" spans="1:12" x14ac:dyDescent="0.25">
      <c r="A2296" t="s">
        <v>7547</v>
      </c>
      <c r="B2296" t="s">
        <v>7548</v>
      </c>
      <c r="D2296" t="s">
        <v>7549</v>
      </c>
      <c r="E2296" t="s">
        <v>7398</v>
      </c>
      <c r="F2296" t="s">
        <v>7550</v>
      </c>
      <c r="G2296">
        <v>8</v>
      </c>
      <c r="H2296" s="1">
        <v>5694046709</v>
      </c>
      <c r="I2296" t="s">
        <v>7400</v>
      </c>
      <c r="J2296" t="s">
        <v>7401</v>
      </c>
      <c r="K2296" t="str">
        <f>VLOOKUP(DataMiner[[#This Row],[CodeIATA]],Geopositionnement[],5,FALSE)</f>
        <v>38.139722</v>
      </c>
      <c r="L2296" t="str">
        <f>VLOOKUP(DataMiner[[#This Row],[CodeIATA]],Geopositionnement[],6,FALSE)</f>
        <v>140.916944</v>
      </c>
    </row>
    <row r="2297" spans="1:12" x14ac:dyDescent="0.25">
      <c r="A2297" t="s">
        <v>6377</v>
      </c>
      <c r="B2297" t="s">
        <v>6378</v>
      </c>
      <c r="D2297" t="s">
        <v>6379</v>
      </c>
      <c r="E2297" t="s">
        <v>6365</v>
      </c>
      <c r="F2297" t="s">
        <v>6380</v>
      </c>
      <c r="G2297">
        <v>10</v>
      </c>
      <c r="H2297" s="1">
        <v>5706955487</v>
      </c>
      <c r="I2297" t="s">
        <v>6367</v>
      </c>
      <c r="J2297" t="s">
        <v>6368</v>
      </c>
      <c r="K2297" t="str">
        <f>VLOOKUP(DataMiner[[#This Row],[CodeIATA]],Geopositionnement[],5,FALSE)</f>
        <v>36.405419</v>
      </c>
      <c r="L2297" t="str">
        <f>VLOOKUP(DataMiner[[#This Row],[CodeIATA]],Geopositionnement[],6,FALSE)</f>
        <v>28.086192</v>
      </c>
    </row>
    <row r="2298" spans="1:12" x14ac:dyDescent="0.25">
      <c r="A2298" t="s">
        <v>4052</v>
      </c>
      <c r="B2298" t="s">
        <v>4053</v>
      </c>
      <c r="D2298" t="s">
        <v>4054</v>
      </c>
      <c r="E2298" t="s">
        <v>4055</v>
      </c>
      <c r="F2298" t="s">
        <v>4056</v>
      </c>
      <c r="G2298">
        <v>8</v>
      </c>
      <c r="H2298" s="1">
        <v>5714034320</v>
      </c>
      <c r="I2298" t="s">
        <v>4057</v>
      </c>
      <c r="J2298" t="s">
        <v>4058</v>
      </c>
      <c r="K2298" t="str">
        <f>VLOOKUP(DataMiner[[#This Row],[CodeIATA]],Geopositionnement[],5,FALSE)</f>
        <v>-2.157419</v>
      </c>
      <c r="L2298" t="str">
        <f>VLOOKUP(DataMiner[[#This Row],[CodeIATA]],Geopositionnement[],6,FALSE)</f>
        <v>-79.883558</v>
      </c>
    </row>
    <row r="2299" spans="1:12" x14ac:dyDescent="0.25">
      <c r="A2299" t="s">
        <v>7762</v>
      </c>
      <c r="B2299" t="s">
        <v>7763</v>
      </c>
      <c r="D2299" t="s">
        <v>7764</v>
      </c>
      <c r="E2299" t="s">
        <v>7765</v>
      </c>
      <c r="F2299" t="s">
        <v>7766</v>
      </c>
      <c r="G2299">
        <v>9</v>
      </c>
      <c r="H2299" s="1">
        <v>5716469709</v>
      </c>
      <c r="I2299" t="s">
        <v>7767</v>
      </c>
      <c r="J2299" t="s">
        <v>7768</v>
      </c>
      <c r="K2299" t="str">
        <f>VLOOKUP(DataMiner[[#This Row],[CodeIATA]],Geopositionnement[],5,FALSE)</f>
        <v>56.923611</v>
      </c>
      <c r="L2299" t="str">
        <f>VLOOKUP(DataMiner[[#This Row],[CodeIATA]],Geopositionnement[],6,FALSE)</f>
        <v>23.971111</v>
      </c>
    </row>
    <row r="2300" spans="1:12" x14ac:dyDescent="0.25">
      <c r="A2300" t="s">
        <v>4620</v>
      </c>
      <c r="B2300" t="s">
        <v>4621</v>
      </c>
      <c r="C2300" t="s">
        <v>817</v>
      </c>
      <c r="D2300" t="s">
        <v>4622</v>
      </c>
      <c r="E2300" t="s">
        <v>4303</v>
      </c>
      <c r="F2300" t="s">
        <v>4623</v>
      </c>
      <c r="G2300">
        <v>7</v>
      </c>
      <c r="H2300" s="1">
        <v>5723199688</v>
      </c>
      <c r="I2300" t="s">
        <v>4305</v>
      </c>
      <c r="J2300" t="s">
        <v>4306</v>
      </c>
      <c r="K2300" t="str">
        <f>VLOOKUP(DataMiner[[#This Row],[CodeIATA]],Geopositionnement[],5,FALSE)</f>
        <v>47.619861</v>
      </c>
      <c r="L2300" t="str">
        <f>VLOOKUP(DataMiner[[#This Row],[CodeIATA]],Geopositionnement[],6,FALSE)</f>
        <v>-117.533833</v>
      </c>
    </row>
    <row r="2301" spans="1:12" x14ac:dyDescent="0.25">
      <c r="A2301" t="s">
        <v>4612</v>
      </c>
      <c r="B2301" t="s">
        <v>4613</v>
      </c>
      <c r="C2301" t="s">
        <v>4357</v>
      </c>
      <c r="D2301" t="s">
        <v>4614</v>
      </c>
      <c r="E2301" t="s">
        <v>4303</v>
      </c>
      <c r="F2301" t="s">
        <v>4615</v>
      </c>
      <c r="G2301">
        <v>9</v>
      </c>
      <c r="H2301" s="1">
        <v>5724136332</v>
      </c>
      <c r="I2301" t="s">
        <v>4305</v>
      </c>
      <c r="J2301" t="s">
        <v>4306</v>
      </c>
      <c r="K2301" t="e">
        <f>VLOOKUP(DataMiner[[#This Row],[CodeIATA]],Geopositionnement[],5,FALSE)</f>
        <v>#N/A</v>
      </c>
      <c r="L2301" t="e">
        <f>VLOOKUP(DataMiner[[#This Row],[CodeIATA]],Geopositionnement[],6,FALSE)</f>
        <v>#N/A</v>
      </c>
    </row>
    <row r="2302" spans="1:12" x14ac:dyDescent="0.25">
      <c r="A2302" t="s">
        <v>4616</v>
      </c>
      <c r="B2302" t="s">
        <v>4617</v>
      </c>
      <c r="C2302" t="s">
        <v>4319</v>
      </c>
      <c r="D2302" t="s">
        <v>4618</v>
      </c>
      <c r="E2302" t="s">
        <v>4303</v>
      </c>
      <c r="F2302" t="s">
        <v>4619</v>
      </c>
      <c r="G2302">
        <v>10</v>
      </c>
      <c r="H2302" s="1">
        <v>5730630376</v>
      </c>
      <c r="I2302" t="s">
        <v>4305</v>
      </c>
      <c r="J2302" t="s">
        <v>4306</v>
      </c>
      <c r="K2302" t="str">
        <f>VLOOKUP(DataMiner[[#This Row],[CodeIATA]],Geopositionnement[],5,FALSE)</f>
        <v>31.80725</v>
      </c>
      <c r="L2302" t="str">
        <f>VLOOKUP(DataMiner[[#This Row],[CodeIATA]],Geopositionnement[],6,FALSE)</f>
        <v>-106.377583</v>
      </c>
    </row>
    <row r="2303" spans="1:12" x14ac:dyDescent="0.25">
      <c r="A2303" t="s">
        <v>10489</v>
      </c>
      <c r="B2303" t="s">
        <v>10490</v>
      </c>
      <c r="D2303" t="s">
        <v>10491</v>
      </c>
      <c r="E2303" t="s">
        <v>10492</v>
      </c>
      <c r="F2303" t="s">
        <v>10493</v>
      </c>
      <c r="G2303">
        <v>10</v>
      </c>
      <c r="H2303" s="1">
        <v>5733433962</v>
      </c>
      <c r="I2303" t="s">
        <v>10494</v>
      </c>
      <c r="J2303" t="s">
        <v>10495</v>
      </c>
      <c r="K2303" t="str">
        <f>VLOOKUP(DataMiner[[#This Row],[CodeIATA]],Geopositionnement[],5,FALSE)</f>
        <v>33.410636</v>
      </c>
      <c r="L2303" t="str">
        <f>VLOOKUP(DataMiner[[#This Row],[CodeIATA]],Geopositionnement[],6,FALSE)</f>
        <v>36.514267</v>
      </c>
    </row>
    <row r="2304" spans="1:12" x14ac:dyDescent="0.25">
      <c r="A2304" t="s">
        <v>10560</v>
      </c>
      <c r="B2304" t="s">
        <v>7379</v>
      </c>
      <c r="D2304" t="s">
        <v>10561</v>
      </c>
      <c r="E2304" t="s">
        <v>7381</v>
      </c>
      <c r="F2304" t="s">
        <v>10562</v>
      </c>
      <c r="G2304">
        <v>7</v>
      </c>
      <c r="H2304" s="1">
        <v>5740169492</v>
      </c>
      <c r="I2304" t="s">
        <v>7382</v>
      </c>
      <c r="J2304" t="s">
        <v>7383</v>
      </c>
      <c r="K2304" t="str">
        <f>VLOOKUP(DataMiner[[#This Row],[CodeIATA]],Geopositionnement[],5,FALSE)</f>
        <v>25.069722</v>
      </c>
      <c r="L2304" t="str">
        <f>VLOOKUP(DataMiner[[#This Row],[CodeIATA]],Geopositionnement[],6,FALSE)</f>
        <v>121.5525</v>
      </c>
    </row>
    <row r="2305" spans="1:12" x14ac:dyDescent="0.25">
      <c r="A2305" t="s">
        <v>7262</v>
      </c>
      <c r="B2305" t="s">
        <v>7263</v>
      </c>
      <c r="D2305" t="s">
        <v>7264</v>
      </c>
      <c r="E2305" t="s">
        <v>7211</v>
      </c>
      <c r="F2305" t="s">
        <v>7265</v>
      </c>
      <c r="G2305">
        <v>8</v>
      </c>
      <c r="H2305" s="1">
        <v>5753844225</v>
      </c>
      <c r="I2305" t="s">
        <v>7213</v>
      </c>
      <c r="J2305" t="s">
        <v>7214</v>
      </c>
      <c r="K2305" t="str">
        <f>VLOOKUP(DataMiner[[#This Row],[CodeIATA]],Geopositionnement[],5,FALSE)</f>
        <v>39.251469</v>
      </c>
      <c r="L2305" t="str">
        <f>VLOOKUP(DataMiner[[#This Row],[CodeIATA]],Geopositionnement[],6,FALSE)</f>
        <v>9.054283</v>
      </c>
    </row>
    <row r="2306" spans="1:12" x14ac:dyDescent="0.25">
      <c r="A2306" t="s">
        <v>7266</v>
      </c>
      <c r="B2306" t="s">
        <v>7267</v>
      </c>
      <c r="D2306" t="s">
        <v>7268</v>
      </c>
      <c r="E2306" t="s">
        <v>7211</v>
      </c>
      <c r="F2306" t="s">
        <v>7269</v>
      </c>
      <c r="G2306">
        <v>6</v>
      </c>
      <c r="H2306" s="1">
        <v>5754579593</v>
      </c>
      <c r="I2306" t="s">
        <v>7213</v>
      </c>
      <c r="J2306" t="s">
        <v>7214</v>
      </c>
      <c r="K2306" t="str">
        <f>VLOOKUP(DataMiner[[#This Row],[CodeIATA]],Geopositionnement[],5,FALSE)</f>
        <v>41.138856</v>
      </c>
      <c r="L2306" t="str">
        <f>VLOOKUP(DataMiner[[#This Row],[CodeIATA]],Geopositionnement[],6,FALSE)</f>
        <v>16.760594</v>
      </c>
    </row>
    <row r="2307" spans="1:12" x14ac:dyDescent="0.25">
      <c r="A2307" t="s">
        <v>6968</v>
      </c>
      <c r="B2307" t="s">
        <v>6969</v>
      </c>
      <c r="D2307" t="s">
        <v>6970</v>
      </c>
      <c r="E2307" t="s">
        <v>6944</v>
      </c>
      <c r="F2307" t="s">
        <v>6971</v>
      </c>
      <c r="G2307">
        <v>6</v>
      </c>
      <c r="H2307" s="1">
        <v>5758069976</v>
      </c>
      <c r="I2307" t="s">
        <v>6946</v>
      </c>
      <c r="J2307" t="s">
        <v>6947</v>
      </c>
      <c r="K2307" t="str">
        <f>VLOOKUP(DataMiner[[#This Row],[CodeIATA]],Geopositionnement[],5,FALSE)</f>
        <v>-1.268272</v>
      </c>
      <c r="L2307" t="str">
        <f>VLOOKUP(DataMiner[[#This Row],[CodeIATA]],Geopositionnement[],6,FALSE)</f>
        <v>116.894478</v>
      </c>
    </row>
    <row r="2308" spans="1:12" x14ac:dyDescent="0.25">
      <c r="A2308" t="s">
        <v>3059</v>
      </c>
      <c r="B2308" t="s">
        <v>3060</v>
      </c>
      <c r="D2308" t="s">
        <v>3061</v>
      </c>
      <c r="E2308" t="s">
        <v>2916</v>
      </c>
      <c r="F2308" t="s">
        <v>3062</v>
      </c>
      <c r="G2308">
        <v>9</v>
      </c>
      <c r="H2308" s="1">
        <v>5766849061</v>
      </c>
      <c r="I2308" t="s">
        <v>2918</v>
      </c>
      <c r="J2308" t="s">
        <v>2919</v>
      </c>
      <c r="K2308" t="str">
        <f>VLOOKUP(DataMiner[[#This Row],[CodeIATA]],Geopositionnement[],5,FALSE)</f>
        <v>43.5412</v>
      </c>
      <c r="L2308" t="str">
        <f>VLOOKUP(DataMiner[[#This Row],[CodeIATA]],Geopositionnement[],6,FALSE)</f>
        <v>125.1201</v>
      </c>
    </row>
    <row r="2309" spans="1:12" x14ac:dyDescent="0.25">
      <c r="A2309" t="s">
        <v>6964</v>
      </c>
      <c r="B2309" t="s">
        <v>6965</v>
      </c>
      <c r="D2309" t="s">
        <v>6966</v>
      </c>
      <c r="E2309" t="s">
        <v>6944</v>
      </c>
      <c r="F2309" t="s">
        <v>6967</v>
      </c>
      <c r="G2309">
        <v>9</v>
      </c>
      <c r="H2309" s="1">
        <v>5770055131</v>
      </c>
      <c r="I2309" t="s">
        <v>6946</v>
      </c>
      <c r="J2309" t="s">
        <v>6947</v>
      </c>
      <c r="K2309" t="str">
        <f>VLOOKUP(DataMiner[[#This Row],[CodeIATA]],Geopositionnement[],5,FALSE)</f>
        <v>-5.061631</v>
      </c>
      <c r="L2309" t="str">
        <f>VLOOKUP(DataMiner[[#This Row],[CodeIATA]],Geopositionnement[],6,FALSE)</f>
        <v>119.554042</v>
      </c>
    </row>
    <row r="2310" spans="1:12" x14ac:dyDescent="0.25">
      <c r="A2310" t="s">
        <v>9723</v>
      </c>
      <c r="B2310" t="s">
        <v>9724</v>
      </c>
      <c r="D2310" t="s">
        <v>9725</v>
      </c>
      <c r="E2310" t="s">
        <v>9530</v>
      </c>
      <c r="F2310" t="s">
        <v>9726</v>
      </c>
      <c r="G2310">
        <v>4</v>
      </c>
      <c r="H2310" s="1">
        <v>5774252935</v>
      </c>
      <c r="I2310" t="s">
        <v>9532</v>
      </c>
      <c r="J2310" t="s">
        <v>9533</v>
      </c>
      <c r="K2310" t="str">
        <f>VLOOKUP(DataMiner[[#This Row],[CodeIATA]],Geopositionnement[],5,FALSE)</f>
        <v>57.201944</v>
      </c>
      <c r="L2310" t="str">
        <f>VLOOKUP(DataMiner[[#This Row],[CodeIATA]],Geopositionnement[],6,FALSE)</f>
        <v>-2.197778</v>
      </c>
    </row>
    <row r="2311" spans="1:12" x14ac:dyDescent="0.25">
      <c r="A2311" t="s">
        <v>4607</v>
      </c>
      <c r="B2311" t="s">
        <v>4608</v>
      </c>
      <c r="C2311" t="s">
        <v>4609</v>
      </c>
      <c r="D2311" t="s">
        <v>4610</v>
      </c>
      <c r="E2311" t="s">
        <v>4303</v>
      </c>
      <c r="F2311" t="s">
        <v>4611</v>
      </c>
      <c r="G2311">
        <v>8</v>
      </c>
      <c r="H2311" s="1">
        <v>5775125354</v>
      </c>
      <c r="I2311" t="s">
        <v>4305</v>
      </c>
      <c r="J2311" t="s">
        <v>4306</v>
      </c>
      <c r="K2311" t="str">
        <f>VLOOKUP(DataMiner[[#This Row],[CodeIATA]],Geopositionnement[],5,FALSE)</f>
        <v>42.932556</v>
      </c>
      <c r="L2311" t="str">
        <f>VLOOKUP(DataMiner[[#This Row],[CodeIATA]],Geopositionnement[],6,FALSE)</f>
        <v>-71.435667</v>
      </c>
    </row>
    <row r="2312" spans="1:12" x14ac:dyDescent="0.25">
      <c r="A2312" t="s">
        <v>535</v>
      </c>
      <c r="B2312" t="s">
        <v>536</v>
      </c>
      <c r="D2312" t="s">
        <v>537</v>
      </c>
      <c r="E2312" t="s">
        <v>515</v>
      </c>
      <c r="F2312" t="s">
        <v>538</v>
      </c>
      <c r="G2312">
        <v>10</v>
      </c>
      <c r="H2312" s="1">
        <v>5781017222</v>
      </c>
      <c r="I2312" t="s">
        <v>517</v>
      </c>
      <c r="J2312" t="s">
        <v>518</v>
      </c>
      <c r="K2312" t="str">
        <f>VLOOKUP(DataMiner[[#This Row],[CodeIATA]],Geopositionnement[],5,FALSE)</f>
        <v>26.471161</v>
      </c>
      <c r="L2312" t="str">
        <f>VLOOKUP(DataMiner[[#This Row],[CodeIATA]],Geopositionnement[],6,FALSE)</f>
        <v>49.79789</v>
      </c>
    </row>
    <row r="2313" spans="1:12" x14ac:dyDescent="0.25">
      <c r="A2313" t="s">
        <v>3055</v>
      </c>
      <c r="B2313" t="s">
        <v>3056</v>
      </c>
      <c r="D2313" t="s">
        <v>3057</v>
      </c>
      <c r="E2313" t="s">
        <v>2916</v>
      </c>
      <c r="F2313" t="s">
        <v>3058</v>
      </c>
      <c r="G2313">
        <v>8</v>
      </c>
      <c r="H2313" s="1">
        <v>5782297099</v>
      </c>
      <c r="I2313" t="s">
        <v>2918</v>
      </c>
      <c r="J2313" t="s">
        <v>2919</v>
      </c>
      <c r="K2313" t="str">
        <f>VLOOKUP(DataMiner[[#This Row],[CodeIATA]],Geopositionnement[],5,FALSE)</f>
        <v>28.865</v>
      </c>
      <c r="L2313" t="str">
        <f>VLOOKUP(DataMiner[[#This Row],[CodeIATA]],Geopositionnement[],6,FALSE)</f>
        <v>115.9</v>
      </c>
    </row>
    <row r="2314" spans="1:12" x14ac:dyDescent="0.25">
      <c r="A2314" t="s">
        <v>7258</v>
      </c>
      <c r="B2314" t="s">
        <v>7259</v>
      </c>
      <c r="D2314" t="s">
        <v>7260</v>
      </c>
      <c r="E2314" t="s">
        <v>7211</v>
      </c>
      <c r="F2314" t="s">
        <v>7261</v>
      </c>
      <c r="G2314">
        <v>10</v>
      </c>
      <c r="H2314" s="1">
        <v>5787669668</v>
      </c>
      <c r="I2314" t="s">
        <v>7213</v>
      </c>
      <c r="J2314" t="s">
        <v>7214</v>
      </c>
      <c r="K2314" t="str">
        <f>VLOOKUP(DataMiner[[#This Row],[CodeIATA]],Geopositionnement[],5,FALSE)</f>
        <v>45.200761</v>
      </c>
      <c r="L2314" t="str">
        <f>VLOOKUP(DataMiner[[#This Row],[CodeIATA]],Geopositionnement[],6,FALSE)</f>
        <v>7.649631</v>
      </c>
    </row>
    <row r="2315" spans="1:12" x14ac:dyDescent="0.25">
      <c r="A2315" t="s">
        <v>8161</v>
      </c>
      <c r="B2315" t="s">
        <v>8162</v>
      </c>
      <c r="D2315" t="s">
        <v>8163</v>
      </c>
      <c r="E2315" t="s">
        <v>8133</v>
      </c>
      <c r="F2315" t="s">
        <v>8164</v>
      </c>
      <c r="G2315">
        <v>8</v>
      </c>
      <c r="H2315" s="1">
        <v>5790056130</v>
      </c>
      <c r="I2315" t="s">
        <v>8135</v>
      </c>
      <c r="J2315" t="s">
        <v>8136</v>
      </c>
      <c r="K2315" t="str">
        <f>VLOOKUP(DataMiner[[#This Row],[CodeIATA]],Geopositionnement[],5,FALSE)</f>
        <v>32.541064</v>
      </c>
      <c r="L2315" t="str">
        <f>VLOOKUP(DataMiner[[#This Row],[CodeIATA]],Geopositionnement[],6,FALSE)</f>
        <v>-116.970158</v>
      </c>
    </row>
    <row r="2316" spans="1:12" x14ac:dyDescent="0.25">
      <c r="A2316" t="s">
        <v>1933</v>
      </c>
      <c r="B2316" t="s">
        <v>1934</v>
      </c>
      <c r="C2316" t="s">
        <v>1935</v>
      </c>
      <c r="D2316" t="s">
        <v>1936</v>
      </c>
      <c r="E2316" t="s">
        <v>1903</v>
      </c>
      <c r="F2316" t="s">
        <v>1937</v>
      </c>
      <c r="G2316">
        <v>10</v>
      </c>
      <c r="H2316" s="1">
        <v>5791668043</v>
      </c>
      <c r="I2316" t="s">
        <v>1905</v>
      </c>
      <c r="J2316" t="s">
        <v>1906</v>
      </c>
      <c r="K2316" t="str">
        <f>VLOOKUP(DataMiner[[#This Row],[CodeIATA]],Geopositionnement[],5,FALSE)</f>
        <v>49.910036</v>
      </c>
      <c r="L2316" t="str">
        <f>VLOOKUP(DataMiner[[#This Row],[CodeIATA]],Geopositionnement[],6,FALSE)</f>
        <v>-97.239886</v>
      </c>
    </row>
    <row r="2317" spans="1:12" x14ac:dyDescent="0.25">
      <c r="A2317" t="s">
        <v>1928</v>
      </c>
      <c r="B2317" t="s">
        <v>1929</v>
      </c>
      <c r="C2317" t="s">
        <v>1930</v>
      </c>
      <c r="D2317" t="s">
        <v>1931</v>
      </c>
      <c r="E2317" t="s">
        <v>1903</v>
      </c>
      <c r="F2317" t="s">
        <v>1932</v>
      </c>
      <c r="G2317">
        <v>7</v>
      </c>
      <c r="H2317" s="1">
        <v>5792836639</v>
      </c>
      <c r="I2317" t="s">
        <v>1905</v>
      </c>
      <c r="J2317" t="s">
        <v>1906</v>
      </c>
      <c r="K2317" t="str">
        <f>VLOOKUP(DataMiner[[#This Row],[CodeIATA]],Geopositionnement[],5,FALSE)</f>
        <v>44.880833</v>
      </c>
      <c r="L2317" t="str">
        <f>VLOOKUP(DataMiner[[#This Row],[CodeIATA]],Geopositionnement[],6,FALSE)</f>
        <v>-63.50861</v>
      </c>
    </row>
    <row r="2318" spans="1:12" x14ac:dyDescent="0.25">
      <c r="A2318" t="s">
        <v>6198</v>
      </c>
      <c r="B2318" t="s">
        <v>6199</v>
      </c>
      <c r="D2318" t="s">
        <v>6200</v>
      </c>
      <c r="E2318" t="s">
        <v>6068</v>
      </c>
      <c r="F2318" t="s">
        <v>6201</v>
      </c>
      <c r="G2318">
        <v>8</v>
      </c>
      <c r="H2318" s="1">
        <v>5803075324</v>
      </c>
      <c r="I2318" t="s">
        <v>6070</v>
      </c>
      <c r="J2318" t="s">
        <v>6071</v>
      </c>
      <c r="K2318" t="str">
        <f>VLOOKUP(DataMiner[[#This Row],[CodeIATA]],Geopositionnement[],5,FALSE)</f>
        <v>47.153189</v>
      </c>
      <c r="L2318" t="str">
        <f>VLOOKUP(DataMiner[[#This Row],[CodeIATA]],Geopositionnement[],6,FALSE)</f>
        <v>-1.610725</v>
      </c>
    </row>
    <row r="2319" spans="1:12" x14ac:dyDescent="0.25">
      <c r="A2319" t="s">
        <v>3051</v>
      </c>
      <c r="B2319" t="s">
        <v>3052</v>
      </c>
      <c r="D2319" t="s">
        <v>3053</v>
      </c>
      <c r="E2319" t="s">
        <v>2916</v>
      </c>
      <c r="F2319" t="s">
        <v>3054</v>
      </c>
      <c r="G2319">
        <v>9</v>
      </c>
      <c r="H2319" s="1">
        <v>5806427163</v>
      </c>
      <c r="I2319" t="s">
        <v>2918</v>
      </c>
      <c r="J2319" t="s">
        <v>2919</v>
      </c>
      <c r="K2319" t="str">
        <f>VLOOKUP(DataMiner[[#This Row],[CodeIATA]],Geopositionnement[],5,FALSE)</f>
        <v>29.826683</v>
      </c>
      <c r="L2319" t="str">
        <f>VLOOKUP(DataMiner[[#This Row],[CodeIATA]],Geopositionnement[],6,FALSE)</f>
        <v>121.461906</v>
      </c>
    </row>
    <row r="2320" spans="1:12" x14ac:dyDescent="0.25">
      <c r="A2320" t="s">
        <v>8590</v>
      </c>
      <c r="B2320" t="s">
        <v>8591</v>
      </c>
      <c r="D2320" t="s">
        <v>8592</v>
      </c>
      <c r="E2320" t="s">
        <v>8483</v>
      </c>
      <c r="F2320" t="s">
        <v>8593</v>
      </c>
      <c r="G2320">
        <v>8</v>
      </c>
      <c r="H2320" s="1">
        <v>5807534374</v>
      </c>
      <c r="I2320" t="s">
        <v>8485</v>
      </c>
      <c r="J2320" t="s">
        <v>8486</v>
      </c>
      <c r="K2320" t="str">
        <f>VLOOKUP(DataMiner[[#This Row],[CodeIATA]],Geopositionnement[],5,FALSE)</f>
        <v>63.457556</v>
      </c>
      <c r="L2320" t="str">
        <f>VLOOKUP(DataMiner[[#This Row],[CodeIATA]],Geopositionnement[],6,FALSE)</f>
        <v>10.92425</v>
      </c>
    </row>
    <row r="2321" spans="1:12" x14ac:dyDescent="0.25">
      <c r="A2321" t="s">
        <v>4603</v>
      </c>
      <c r="B2321" t="s">
        <v>4604</v>
      </c>
      <c r="C2321" t="s">
        <v>4444</v>
      </c>
      <c r="D2321" t="s">
        <v>4605</v>
      </c>
      <c r="E2321" t="s">
        <v>4303</v>
      </c>
      <c r="F2321" t="s">
        <v>4606</v>
      </c>
      <c r="G2321">
        <v>10</v>
      </c>
      <c r="H2321" s="1">
        <v>5814486309</v>
      </c>
      <c r="I2321" t="s">
        <v>4305</v>
      </c>
      <c r="J2321" t="s">
        <v>4306</v>
      </c>
      <c r="K2321" t="str">
        <f>VLOOKUP(DataMiner[[#This Row],[CodeIATA]],Geopositionnement[],5,FALSE)</f>
        <v>38.1740858</v>
      </c>
      <c r="L2321" t="str">
        <f>VLOOKUP(DataMiner[[#This Row],[CodeIATA]],Geopositionnement[],6,FALSE)</f>
        <v>-85.7364989</v>
      </c>
    </row>
    <row r="2322" spans="1:12" x14ac:dyDescent="0.25">
      <c r="A2322" t="s">
        <v>4599</v>
      </c>
      <c r="B2322" t="s">
        <v>4600</v>
      </c>
      <c r="C2322" t="s">
        <v>4393</v>
      </c>
      <c r="D2322" t="s">
        <v>4601</v>
      </c>
      <c r="E2322" t="s">
        <v>4303</v>
      </c>
      <c r="F2322" t="s">
        <v>4602</v>
      </c>
      <c r="G2322">
        <v>7</v>
      </c>
      <c r="H2322" s="1">
        <v>5819045482</v>
      </c>
      <c r="I2322" t="s">
        <v>4305</v>
      </c>
      <c r="J2322" t="s">
        <v>4306</v>
      </c>
      <c r="K2322" t="str">
        <f>VLOOKUP(DataMiner[[#This Row],[CodeIATA]],Geopositionnement[],5,FALSE)</f>
        <v>37.505167</v>
      </c>
      <c r="L2322" t="str">
        <f>VLOOKUP(DataMiner[[#This Row],[CodeIATA]],Geopositionnement[],6,FALSE)</f>
        <v>-77.319667</v>
      </c>
    </row>
    <row r="2323" spans="1:12" x14ac:dyDescent="0.25">
      <c r="A2323" t="s">
        <v>4594</v>
      </c>
      <c r="B2323" t="s">
        <v>4595</v>
      </c>
      <c r="C2323" t="s">
        <v>4596</v>
      </c>
      <c r="D2323" t="s">
        <v>4597</v>
      </c>
      <c r="E2323" t="s">
        <v>4303</v>
      </c>
      <c r="F2323" t="s">
        <v>4598</v>
      </c>
      <c r="G2323">
        <v>8</v>
      </c>
      <c r="H2323" s="1">
        <v>5823534463</v>
      </c>
      <c r="I2323" t="s">
        <v>4305</v>
      </c>
      <c r="J2323" t="s">
        <v>4306</v>
      </c>
      <c r="K2323" t="str">
        <f>VLOOKUP(DataMiner[[#This Row],[CodeIATA]],Geopositionnement[],5,FALSE)</f>
        <v>35.393089</v>
      </c>
      <c r="L2323" t="str">
        <f>VLOOKUP(DataMiner[[#This Row],[CodeIATA]],Geopositionnement[],6,FALSE)</f>
        <v>-97.600733</v>
      </c>
    </row>
    <row r="2324" spans="1:12" x14ac:dyDescent="0.25">
      <c r="A2324" t="s">
        <v>6685</v>
      </c>
      <c r="B2324" t="s">
        <v>6686</v>
      </c>
      <c r="D2324" t="s">
        <v>6687</v>
      </c>
      <c r="E2324" t="s">
        <v>6665</v>
      </c>
      <c r="F2324" t="s">
        <v>6688</v>
      </c>
      <c r="G2324">
        <v>10</v>
      </c>
      <c r="H2324" s="1">
        <v>5840198749</v>
      </c>
      <c r="I2324" t="s">
        <v>6667</v>
      </c>
      <c r="J2324" t="s">
        <v>6668</v>
      </c>
      <c r="K2324" t="str">
        <f>VLOOKUP(DataMiner[[#This Row],[CodeIATA]],Geopositionnement[],5,FALSE)</f>
        <v>23.077242</v>
      </c>
      <c r="L2324" t="str">
        <f>VLOOKUP(DataMiner[[#This Row],[CodeIATA]],Geopositionnement[],6,FALSE)</f>
        <v>72.63465</v>
      </c>
    </row>
    <row r="2325" spans="1:12" x14ac:dyDescent="0.25">
      <c r="A2325" t="s">
        <v>8499</v>
      </c>
      <c r="B2325" t="s">
        <v>8500</v>
      </c>
      <c r="D2325" t="s">
        <v>8501</v>
      </c>
      <c r="E2325" t="s">
        <v>8483</v>
      </c>
      <c r="F2325" t="s">
        <v>8502</v>
      </c>
      <c r="G2325">
        <v>7</v>
      </c>
      <c r="H2325" s="1">
        <v>5840974918</v>
      </c>
      <c r="I2325" t="s">
        <v>8485</v>
      </c>
      <c r="J2325" t="s">
        <v>8486</v>
      </c>
      <c r="K2325" t="str">
        <f>VLOOKUP(DataMiner[[#This Row],[CodeIATA]],Geopositionnement[],5,FALSE)</f>
        <v>58.876778</v>
      </c>
      <c r="L2325" t="str">
        <f>VLOOKUP(DataMiner[[#This Row],[CodeIATA]],Geopositionnement[],6,FALSE)</f>
        <v>5.637856</v>
      </c>
    </row>
    <row r="2326" spans="1:12" x14ac:dyDescent="0.25">
      <c r="A2326" t="s">
        <v>9639</v>
      </c>
      <c r="B2326" t="s">
        <v>9535</v>
      </c>
      <c r="D2326" t="s">
        <v>9640</v>
      </c>
      <c r="E2326" t="s">
        <v>9530</v>
      </c>
      <c r="F2326" t="s">
        <v>9641</v>
      </c>
      <c r="G2326">
        <v>3</v>
      </c>
      <c r="H2326" s="1">
        <v>5841630544</v>
      </c>
      <c r="I2326" t="s">
        <v>9532</v>
      </c>
      <c r="J2326" t="s">
        <v>9533</v>
      </c>
      <c r="K2326" t="str">
        <f>VLOOKUP(DataMiner[[#This Row],[CodeIATA]],Geopositionnement[],5,FALSE)</f>
        <v>51.505278</v>
      </c>
      <c r="L2326" t="str">
        <f>VLOOKUP(DataMiner[[#This Row],[CodeIATA]],Geopositionnement[],6,FALSE)</f>
        <v>0.055278</v>
      </c>
    </row>
    <row r="2327" spans="1:12" x14ac:dyDescent="0.25">
      <c r="A2327" t="s">
        <v>10660</v>
      </c>
      <c r="B2327" t="s">
        <v>10661</v>
      </c>
      <c r="D2327" t="s">
        <v>10662</v>
      </c>
      <c r="E2327" t="s">
        <v>10656</v>
      </c>
      <c r="F2327" t="s">
        <v>10663</v>
      </c>
      <c r="G2327">
        <v>9</v>
      </c>
      <c r="H2327" s="1">
        <v>5846033967</v>
      </c>
      <c r="I2327" t="s">
        <v>10658</v>
      </c>
      <c r="J2327" t="s">
        <v>10659</v>
      </c>
      <c r="K2327" t="str">
        <f>VLOOKUP(DataMiner[[#This Row],[CodeIATA]],Geopositionnement[],5,FALSE)</f>
        <v>36.851033</v>
      </c>
      <c r="L2327" t="str">
        <f>VLOOKUP(DataMiner[[#This Row],[CodeIATA]],Geopositionnement[],6,FALSE)</f>
        <v>10.227217</v>
      </c>
    </row>
    <row r="2328" spans="1:12" x14ac:dyDescent="0.25">
      <c r="A2328" t="s">
        <v>4590</v>
      </c>
      <c r="B2328" t="s">
        <v>4591</v>
      </c>
      <c r="C2328" t="s">
        <v>4393</v>
      </c>
      <c r="D2328" t="s">
        <v>4592</v>
      </c>
      <c r="E2328" t="s">
        <v>4303</v>
      </c>
      <c r="F2328" t="s">
        <v>4593</v>
      </c>
      <c r="G2328">
        <v>7</v>
      </c>
      <c r="H2328" s="1">
        <v>5847791437</v>
      </c>
      <c r="I2328" t="s">
        <v>4305</v>
      </c>
      <c r="J2328" t="s">
        <v>4306</v>
      </c>
      <c r="K2328" t="str">
        <f>VLOOKUP(DataMiner[[#This Row],[CodeIATA]],Geopositionnement[],5,FALSE)</f>
        <v>36.894611</v>
      </c>
      <c r="L2328" t="str">
        <f>VLOOKUP(DataMiner[[#This Row],[CodeIATA]],Geopositionnement[],6,FALSE)</f>
        <v>-76.201222</v>
      </c>
    </row>
    <row r="2329" spans="1:12" x14ac:dyDescent="0.25">
      <c r="A2329" t="s">
        <v>3314</v>
      </c>
      <c r="B2329" t="s">
        <v>3315</v>
      </c>
      <c r="D2329" t="s">
        <v>3316</v>
      </c>
      <c r="E2329" t="s">
        <v>2916</v>
      </c>
      <c r="F2329" t="s">
        <v>3317</v>
      </c>
      <c r="G2329">
        <v>10</v>
      </c>
      <c r="H2329" s="1">
        <v>5855431073</v>
      </c>
      <c r="I2329" t="s">
        <v>2918</v>
      </c>
      <c r="J2329" t="s">
        <v>2919</v>
      </c>
      <c r="K2329" t="str">
        <f>VLOOKUP(DataMiner[[#This Row],[CodeIATA]],Geopositionnement[],5,FALSE)</f>
        <v>22.149556</v>
      </c>
      <c r="L2329" t="str">
        <f>VLOOKUP(DataMiner[[#This Row],[CodeIATA]],Geopositionnement[],6,FALSE)</f>
        <v>113.591558</v>
      </c>
    </row>
    <row r="2330" spans="1:12" x14ac:dyDescent="0.25">
      <c r="A2330" t="s">
        <v>3762</v>
      </c>
      <c r="B2330" t="s">
        <v>3763</v>
      </c>
      <c r="D2330" t="s">
        <v>3764</v>
      </c>
      <c r="E2330" t="s">
        <v>3765</v>
      </c>
      <c r="F2330" t="s">
        <v>3766</v>
      </c>
      <c r="G2330">
        <v>9</v>
      </c>
      <c r="H2330" s="1">
        <v>5858164674</v>
      </c>
      <c r="I2330" t="s">
        <v>3767</v>
      </c>
      <c r="J2330" t="s">
        <v>3768</v>
      </c>
      <c r="K2330" t="str">
        <f>VLOOKUP(DataMiner[[#This Row],[CodeIATA]],Geopositionnement[],5,FALSE)</f>
        <v>9.993861</v>
      </c>
      <c r="L2330" t="str">
        <f>VLOOKUP(DataMiner[[#This Row],[CodeIATA]],Geopositionnement[],6,FALSE)</f>
        <v>-84.208806</v>
      </c>
    </row>
    <row r="2331" spans="1:12" x14ac:dyDescent="0.25">
      <c r="A2331" t="s">
        <v>10653</v>
      </c>
      <c r="B2331" t="s">
        <v>10654</v>
      </c>
      <c r="D2331" t="s">
        <v>10655</v>
      </c>
      <c r="E2331" t="s">
        <v>10656</v>
      </c>
      <c r="F2331" t="s">
        <v>10657</v>
      </c>
      <c r="G2331">
        <v>8</v>
      </c>
      <c r="H2331" s="1">
        <v>5867487318</v>
      </c>
      <c r="I2331" t="s">
        <v>10658</v>
      </c>
      <c r="J2331" t="s">
        <v>10659</v>
      </c>
      <c r="K2331" t="str">
        <f>VLOOKUP(DataMiner[[#This Row],[CodeIATA]],Geopositionnement[],5,FALSE)</f>
        <v>35.758056</v>
      </c>
      <c r="L2331" t="str">
        <f>VLOOKUP(DataMiner[[#This Row],[CodeIATA]],Geopositionnement[],6,FALSE)</f>
        <v>10.754722</v>
      </c>
    </row>
    <row r="2332" spans="1:12" x14ac:dyDescent="0.25">
      <c r="A2332" t="s">
        <v>834</v>
      </c>
      <c r="B2332" t="s">
        <v>835</v>
      </c>
      <c r="C2332" t="s">
        <v>812</v>
      </c>
      <c r="D2332" t="s">
        <v>836</v>
      </c>
      <c r="E2332" t="s">
        <v>801</v>
      </c>
      <c r="F2332" t="s">
        <v>837</v>
      </c>
      <c r="G2332">
        <v>9</v>
      </c>
      <c r="H2332" s="1">
        <v>5869911440</v>
      </c>
      <c r="I2332" t="s">
        <v>803</v>
      </c>
      <c r="J2332" t="s">
        <v>804</v>
      </c>
      <c r="K2332" t="str">
        <f>VLOOKUP(DataMiner[[#This Row],[CodeIATA]],Geopositionnement[],5,FALSE)</f>
        <v>-16.885833</v>
      </c>
      <c r="L2332" t="str">
        <f>VLOOKUP(DataMiner[[#This Row],[CodeIATA]],Geopositionnement[],6,FALSE)</f>
        <v>145.755278</v>
      </c>
    </row>
    <row r="2333" spans="1:12" x14ac:dyDescent="0.25">
      <c r="A2333" t="s">
        <v>7621</v>
      </c>
      <c r="B2333" t="s">
        <v>7622</v>
      </c>
      <c r="D2333" t="s">
        <v>7623</v>
      </c>
      <c r="E2333" t="s">
        <v>7609</v>
      </c>
      <c r="F2333" t="s">
        <v>7624</v>
      </c>
      <c r="G2333">
        <v>10</v>
      </c>
      <c r="H2333" s="1">
        <v>5879800000</v>
      </c>
      <c r="I2333" t="s">
        <v>7611</v>
      </c>
      <c r="J2333" t="s">
        <v>7612</v>
      </c>
      <c r="K2333" t="str">
        <f>VLOOKUP(DataMiner[[#This Row],[CodeIATA]],Geopositionnement[],5,FALSE)</f>
        <v>43.352072</v>
      </c>
      <c r="L2333" t="str">
        <f>VLOOKUP(DataMiner[[#This Row],[CodeIATA]],Geopositionnement[],6,FALSE)</f>
        <v>77.040508</v>
      </c>
    </row>
    <row r="2334" spans="1:12" x14ac:dyDescent="0.25">
      <c r="A2334" t="s">
        <v>8817</v>
      </c>
      <c r="B2334" t="s">
        <v>8818</v>
      </c>
      <c r="D2334" t="s">
        <v>8819</v>
      </c>
      <c r="E2334" t="s">
        <v>8813</v>
      </c>
      <c r="F2334" t="s">
        <v>8820</v>
      </c>
      <c r="G2334">
        <v>10</v>
      </c>
      <c r="H2334" s="1">
        <v>5882313405</v>
      </c>
      <c r="I2334" t="s">
        <v>8815</v>
      </c>
      <c r="J2334" t="s">
        <v>8816</v>
      </c>
      <c r="K2334" t="str">
        <f>VLOOKUP(DataMiner[[#This Row],[CodeIATA]],Geopositionnement[],5,FALSE)</f>
        <v>23.593278</v>
      </c>
      <c r="L2334" t="str">
        <f>VLOOKUP(DataMiner[[#This Row],[CodeIATA]],Geopositionnement[],6,FALSE)</f>
        <v>58.284444</v>
      </c>
    </row>
    <row r="2335" spans="1:12" x14ac:dyDescent="0.25">
      <c r="A2335" t="s">
        <v>7065</v>
      </c>
      <c r="B2335" t="s">
        <v>7066</v>
      </c>
      <c r="D2335" t="s">
        <v>7067</v>
      </c>
      <c r="E2335" t="s">
        <v>7049</v>
      </c>
      <c r="F2335" t="s">
        <v>7068</v>
      </c>
      <c r="G2335">
        <v>10</v>
      </c>
      <c r="H2335" s="1">
        <v>5883915582</v>
      </c>
      <c r="I2335" t="s">
        <v>7051</v>
      </c>
      <c r="J2335" t="s">
        <v>7052</v>
      </c>
      <c r="K2335" t="str">
        <f>VLOOKUP(DataMiner[[#This Row],[CodeIATA]],Geopositionnement[],5,FALSE)</f>
        <v>35.416111</v>
      </c>
      <c r="L2335" t="str">
        <f>VLOOKUP(DataMiner[[#This Row],[CodeIATA]],Geopositionnement[],6,FALSE)</f>
        <v>51.152222</v>
      </c>
    </row>
    <row r="2336" spans="1:12" x14ac:dyDescent="0.25">
      <c r="A2336" t="s">
        <v>1307</v>
      </c>
      <c r="B2336" t="s">
        <v>1308</v>
      </c>
      <c r="D2336" t="s">
        <v>1309</v>
      </c>
      <c r="E2336" t="s">
        <v>1303</v>
      </c>
      <c r="F2336" t="s">
        <v>1310</v>
      </c>
      <c r="G2336">
        <v>8</v>
      </c>
      <c r="H2336" s="1">
        <v>5894038278</v>
      </c>
      <c r="I2336" t="s">
        <v>1305</v>
      </c>
      <c r="J2336" t="s">
        <v>1306</v>
      </c>
      <c r="K2336" t="str">
        <f>VLOOKUP(DataMiner[[#This Row],[CodeIATA]],Geopositionnement[],5,FALSE)</f>
        <v>22.249611</v>
      </c>
      <c r="L2336" t="str">
        <f>VLOOKUP(DataMiner[[#This Row],[CodeIATA]],Geopositionnement[],6,FALSE)</f>
        <v>91.813286</v>
      </c>
    </row>
    <row r="2337" spans="1:12" x14ac:dyDescent="0.25">
      <c r="A2337" t="s">
        <v>10556</v>
      </c>
      <c r="B2337" t="s">
        <v>10557</v>
      </c>
      <c r="D2337" t="s">
        <v>10558</v>
      </c>
      <c r="E2337" t="s">
        <v>7381</v>
      </c>
      <c r="F2337" t="s">
        <v>10559</v>
      </c>
      <c r="G2337">
        <v>9</v>
      </c>
      <c r="H2337" s="1">
        <v>5900651366</v>
      </c>
      <c r="I2337" t="s">
        <v>7382</v>
      </c>
      <c r="J2337" t="s">
        <v>7383</v>
      </c>
      <c r="K2337" t="str">
        <f>VLOOKUP(DataMiner[[#This Row],[CodeIATA]],Geopositionnement[],5,FALSE)</f>
        <v>22.577094</v>
      </c>
      <c r="L2337" t="str">
        <f>VLOOKUP(DataMiner[[#This Row],[CodeIATA]],Geopositionnement[],6,FALSE)</f>
        <v>120.350006</v>
      </c>
    </row>
    <row r="2338" spans="1:12" x14ac:dyDescent="0.25">
      <c r="A2338" t="s">
        <v>4586</v>
      </c>
      <c r="B2338" t="s">
        <v>4587</v>
      </c>
      <c r="C2338" t="s">
        <v>4347</v>
      </c>
      <c r="D2338" t="s">
        <v>4588</v>
      </c>
      <c r="E2338" t="s">
        <v>4303</v>
      </c>
      <c r="F2338" t="s">
        <v>4589</v>
      </c>
      <c r="G2338">
        <v>10</v>
      </c>
      <c r="H2338" s="1">
        <v>5901163790</v>
      </c>
      <c r="I2338" t="s">
        <v>4305</v>
      </c>
      <c r="J2338" t="s">
        <v>4306</v>
      </c>
      <c r="K2338" t="str">
        <f>VLOOKUP(DataMiner[[#This Row],[CodeIATA]],Geopositionnement[],5,FALSE)</f>
        <v>32.116083</v>
      </c>
      <c r="L2338" t="str">
        <f>VLOOKUP(DataMiner[[#This Row],[CodeIATA]],Geopositionnement[],6,FALSE)</f>
        <v>-110.941028</v>
      </c>
    </row>
    <row r="2339" spans="1:12" x14ac:dyDescent="0.25">
      <c r="A2339" t="s">
        <v>7254</v>
      </c>
      <c r="B2339" t="s">
        <v>7255</v>
      </c>
      <c r="D2339" t="s">
        <v>7256</v>
      </c>
      <c r="E2339" t="s">
        <v>7211</v>
      </c>
      <c r="F2339" t="s">
        <v>7257</v>
      </c>
      <c r="G2339">
        <v>8</v>
      </c>
      <c r="H2339" s="1">
        <v>5919309212</v>
      </c>
      <c r="I2339" t="s">
        <v>7213</v>
      </c>
      <c r="J2339" t="s">
        <v>7214</v>
      </c>
      <c r="K2339" t="str">
        <f>VLOOKUP(DataMiner[[#This Row],[CodeIATA]],Geopositionnement[],5,FALSE)</f>
        <v>43.683917</v>
      </c>
      <c r="L2339" t="str">
        <f>VLOOKUP(DataMiner[[#This Row],[CodeIATA]],Geopositionnement[],6,FALSE)</f>
        <v>10.39275</v>
      </c>
    </row>
    <row r="2340" spans="1:12" x14ac:dyDescent="0.25">
      <c r="A2340" t="s">
        <v>4222</v>
      </c>
      <c r="B2340" t="s">
        <v>4223</v>
      </c>
      <c r="D2340" t="s">
        <v>4224</v>
      </c>
      <c r="E2340" t="s">
        <v>4094</v>
      </c>
      <c r="F2340" t="s">
        <v>4225</v>
      </c>
      <c r="G2340">
        <v>10</v>
      </c>
      <c r="H2340" s="1">
        <v>5919341998</v>
      </c>
      <c r="I2340" t="s">
        <v>4096</v>
      </c>
      <c r="J2340" t="s">
        <v>4097</v>
      </c>
      <c r="K2340" t="str">
        <f>VLOOKUP(DataMiner[[#This Row],[CodeIATA]],Geopositionnement[],5,FALSE)</f>
        <v>28.482653</v>
      </c>
      <c r="L2340" t="str">
        <f>VLOOKUP(DataMiner[[#This Row],[CodeIATA]],Geopositionnement[],6,FALSE)</f>
        <v>-16.341536</v>
      </c>
    </row>
    <row r="2341" spans="1:12" x14ac:dyDescent="0.25">
      <c r="A2341" t="s">
        <v>4582</v>
      </c>
      <c r="B2341" t="s">
        <v>4583</v>
      </c>
      <c r="C2341" t="s">
        <v>4338</v>
      </c>
      <c r="D2341" t="s">
        <v>4584</v>
      </c>
      <c r="E2341" t="s">
        <v>4303</v>
      </c>
      <c r="F2341" t="s">
        <v>4585</v>
      </c>
      <c r="G2341">
        <v>10</v>
      </c>
      <c r="H2341" s="1">
        <v>5919395773</v>
      </c>
      <c r="I2341" t="s">
        <v>4305</v>
      </c>
      <c r="J2341" t="s">
        <v>4306</v>
      </c>
      <c r="K2341" t="str">
        <f>VLOOKUP(DataMiner[[#This Row],[CodeIATA]],Geopositionnement[],5,FALSE)</f>
        <v>39.499108</v>
      </c>
      <c r="L2341" t="str">
        <f>VLOOKUP(DataMiner[[#This Row],[CodeIATA]],Geopositionnement[],6,FALSE)</f>
        <v>-119.768108</v>
      </c>
    </row>
    <row r="2342" spans="1:12" x14ac:dyDescent="0.25">
      <c r="A2342" t="s">
        <v>3043</v>
      </c>
      <c r="B2342" t="s">
        <v>3044</v>
      </c>
      <c r="D2342" t="s">
        <v>3045</v>
      </c>
      <c r="E2342" t="s">
        <v>2916</v>
      </c>
      <c r="F2342" t="s">
        <v>3046</v>
      </c>
      <c r="G2342">
        <v>7</v>
      </c>
      <c r="H2342" s="1">
        <v>5926036471</v>
      </c>
      <c r="I2342" t="s">
        <v>2918</v>
      </c>
      <c r="J2342" t="s">
        <v>2919</v>
      </c>
      <c r="K2342" t="str">
        <f>VLOOKUP(DataMiner[[#This Row],[CodeIATA]],Geopositionnement[],5,FALSE)</f>
        <v>22.608267</v>
      </c>
      <c r="L2342" t="str">
        <f>VLOOKUP(DataMiner[[#This Row],[CodeIATA]],Geopositionnement[],6,FALSE)</f>
        <v>108.172442</v>
      </c>
    </row>
    <row r="2343" spans="1:12" x14ac:dyDescent="0.25">
      <c r="A2343" t="s">
        <v>8913</v>
      </c>
      <c r="B2343" t="s">
        <v>8914</v>
      </c>
      <c r="D2343" t="s">
        <v>8915</v>
      </c>
      <c r="E2343" t="s">
        <v>8916</v>
      </c>
      <c r="F2343" t="s">
        <v>8917</v>
      </c>
      <c r="G2343">
        <v>9</v>
      </c>
      <c r="H2343" s="1">
        <v>5931282753</v>
      </c>
      <c r="I2343" t="s">
        <v>8918</v>
      </c>
      <c r="J2343" t="s">
        <v>8919</v>
      </c>
      <c r="K2343" t="str">
        <f>VLOOKUP(DataMiner[[#This Row],[CodeIATA]],Geopositionnement[],5,FALSE)</f>
        <v>9.071364</v>
      </c>
      <c r="L2343" t="str">
        <f>VLOOKUP(DataMiner[[#This Row],[CodeIATA]],Geopositionnement[],6,FALSE)</f>
        <v>-79.383453</v>
      </c>
    </row>
    <row r="2344" spans="1:12" x14ac:dyDescent="0.25">
      <c r="A2344" t="s">
        <v>10335</v>
      </c>
      <c r="B2344" t="s">
        <v>10336</v>
      </c>
      <c r="D2344" t="s">
        <v>10337</v>
      </c>
      <c r="E2344" t="s">
        <v>10327</v>
      </c>
      <c r="F2344" t="s">
        <v>10338</v>
      </c>
      <c r="G2344">
        <v>10</v>
      </c>
      <c r="H2344" s="1">
        <v>5937336307</v>
      </c>
      <c r="I2344" t="s">
        <v>10329</v>
      </c>
      <c r="J2344" t="s">
        <v>10330</v>
      </c>
      <c r="K2344" t="str">
        <f>VLOOKUP(DataMiner[[#This Row],[CodeIATA]],Geopositionnement[],5,FALSE)</f>
        <v>57.662836</v>
      </c>
      <c r="L2344" t="str">
        <f>VLOOKUP(DataMiner[[#This Row],[CodeIATA]],Geopositionnement[],6,FALSE)</f>
        <v>12.279819</v>
      </c>
    </row>
    <row r="2345" spans="1:12" x14ac:dyDescent="0.25">
      <c r="A2345" t="s">
        <v>6373</v>
      </c>
      <c r="B2345" t="s">
        <v>6374</v>
      </c>
      <c r="D2345" t="s">
        <v>6375</v>
      </c>
      <c r="E2345" t="s">
        <v>6365</v>
      </c>
      <c r="F2345" t="s">
        <v>6376</v>
      </c>
      <c r="G2345">
        <v>6</v>
      </c>
      <c r="H2345" s="1">
        <v>5942456572</v>
      </c>
      <c r="I2345" t="s">
        <v>6367</v>
      </c>
      <c r="J2345" t="s">
        <v>6368</v>
      </c>
      <c r="K2345" t="str">
        <f>VLOOKUP(DataMiner[[#This Row],[CodeIATA]],Geopositionnement[],5,FALSE)</f>
        <v>40.519725</v>
      </c>
      <c r="L2345" t="str">
        <f>VLOOKUP(DataMiner[[#This Row],[CodeIATA]],Geopositionnement[],6,FALSE)</f>
        <v>22.97095</v>
      </c>
    </row>
    <row r="2346" spans="1:12" x14ac:dyDescent="0.25">
      <c r="A2346" t="s">
        <v>6099</v>
      </c>
      <c r="B2346" t="s">
        <v>6100</v>
      </c>
      <c r="D2346" t="s">
        <v>6101</v>
      </c>
      <c r="E2346" t="s">
        <v>6068</v>
      </c>
      <c r="F2346" t="s">
        <v>6102</v>
      </c>
      <c r="G2346">
        <v>6</v>
      </c>
      <c r="H2346" s="1">
        <v>5950242745</v>
      </c>
      <c r="I2346" t="s">
        <v>6070</v>
      </c>
      <c r="J2346" t="s">
        <v>6071</v>
      </c>
      <c r="K2346" t="str">
        <f>VLOOKUP(DataMiner[[#This Row],[CodeIATA]],Geopositionnement[],5,FALSE)</f>
        <v>49.454444</v>
      </c>
      <c r="L2346" t="str">
        <f>VLOOKUP(DataMiner[[#This Row],[CodeIATA]],Geopositionnement[],6,FALSE)</f>
        <v>2.112778</v>
      </c>
    </row>
    <row r="2347" spans="1:12" x14ac:dyDescent="0.25">
      <c r="A2347" t="s">
        <v>4122</v>
      </c>
      <c r="B2347" t="s">
        <v>4123</v>
      </c>
      <c r="D2347" t="s">
        <v>4124</v>
      </c>
      <c r="E2347" t="s">
        <v>4094</v>
      </c>
      <c r="F2347" t="s">
        <v>4125</v>
      </c>
      <c r="G2347">
        <v>7</v>
      </c>
      <c r="H2347" s="1">
        <v>5950828036</v>
      </c>
      <c r="I2347" t="s">
        <v>4096</v>
      </c>
      <c r="J2347" t="s">
        <v>4097</v>
      </c>
      <c r="K2347" t="str">
        <f>VLOOKUP(DataMiner[[#This Row],[CodeIATA]],Geopositionnement[],5,FALSE)</f>
        <v>43.301097</v>
      </c>
      <c r="L2347" t="str">
        <f>VLOOKUP(DataMiner[[#This Row],[CodeIATA]],Geopositionnement[],6,FALSE)</f>
        <v>-2.910608</v>
      </c>
    </row>
    <row r="2348" spans="1:12" x14ac:dyDescent="0.25">
      <c r="A2348" t="s">
        <v>3039</v>
      </c>
      <c r="B2348" t="s">
        <v>3040</v>
      </c>
      <c r="D2348" t="s">
        <v>3041</v>
      </c>
      <c r="E2348" t="s">
        <v>2916</v>
      </c>
      <c r="F2348" t="s">
        <v>3042</v>
      </c>
      <c r="G2348">
        <v>9</v>
      </c>
      <c r="H2348" s="1">
        <v>5951027790</v>
      </c>
      <c r="I2348" t="s">
        <v>2918</v>
      </c>
      <c r="J2348" t="s">
        <v>2919</v>
      </c>
      <c r="K2348" t="str">
        <f>VLOOKUP(DataMiner[[#This Row],[CodeIATA]],Geopositionnement[],5,FALSE)</f>
        <v>37.746897</v>
      </c>
      <c r="L2348" t="str">
        <f>VLOOKUP(DataMiner[[#This Row],[CodeIATA]],Geopositionnement[],6,FALSE)</f>
        <v>112.628428</v>
      </c>
    </row>
    <row r="2349" spans="1:12" x14ac:dyDescent="0.25">
      <c r="A2349" t="s">
        <v>7595</v>
      </c>
      <c r="B2349" t="s">
        <v>7596</v>
      </c>
      <c r="D2349" t="s">
        <v>7597</v>
      </c>
      <c r="E2349" t="s">
        <v>7598</v>
      </c>
      <c r="F2349" t="s">
        <v>7599</v>
      </c>
      <c r="G2349">
        <v>10</v>
      </c>
      <c r="H2349" s="1">
        <v>5957500218</v>
      </c>
      <c r="I2349" t="s">
        <v>7600</v>
      </c>
      <c r="J2349" t="s">
        <v>7601</v>
      </c>
      <c r="K2349" t="str">
        <f>VLOOKUP(DataMiner[[#This Row],[CodeIATA]],Geopositionnement[],5,FALSE)</f>
        <v>31.722556</v>
      </c>
      <c r="L2349" t="str">
        <f>VLOOKUP(DataMiner[[#This Row],[CodeIATA]],Geopositionnement[],6,FALSE)</f>
        <v>35.993214</v>
      </c>
    </row>
    <row r="2350" spans="1:12" x14ac:dyDescent="0.25">
      <c r="A2350" t="s">
        <v>369</v>
      </c>
      <c r="B2350" t="s">
        <v>370</v>
      </c>
      <c r="D2350" t="s">
        <v>371</v>
      </c>
      <c r="E2350" t="s">
        <v>270</v>
      </c>
      <c r="F2350" t="s">
        <v>372</v>
      </c>
      <c r="G2350">
        <v>7</v>
      </c>
      <c r="H2350" s="1">
        <v>5957844196</v>
      </c>
      <c r="I2350" t="s">
        <v>272</v>
      </c>
      <c r="J2350" t="s">
        <v>273</v>
      </c>
      <c r="K2350" t="e">
        <f>VLOOKUP(DataMiner[[#This Row],[CodeIATA]],Geopositionnement[],5,FALSE)</f>
        <v>#N/A</v>
      </c>
      <c r="L2350" t="e">
        <f>VLOOKUP(DataMiner[[#This Row],[CodeIATA]],Geopositionnement[],6,FALSE)</f>
        <v>#N/A</v>
      </c>
    </row>
    <row r="2351" spans="1:12" x14ac:dyDescent="0.25">
      <c r="A2351" t="s">
        <v>1924</v>
      </c>
      <c r="B2351" t="s">
        <v>1925</v>
      </c>
      <c r="C2351" t="s">
        <v>1901</v>
      </c>
      <c r="D2351" t="s">
        <v>1926</v>
      </c>
      <c r="E2351" t="s">
        <v>1903</v>
      </c>
      <c r="F2351" t="s">
        <v>1927</v>
      </c>
      <c r="G2351">
        <v>9</v>
      </c>
      <c r="H2351" s="1">
        <v>5960617741</v>
      </c>
      <c r="I2351" t="s">
        <v>1905</v>
      </c>
      <c r="J2351" t="s">
        <v>1906</v>
      </c>
      <c r="K2351" t="str">
        <f>VLOOKUP(DataMiner[[#This Row],[CodeIATA]],Geopositionnement[],5,FALSE)</f>
        <v>45.3225</v>
      </c>
      <c r="L2351" t="str">
        <f>VLOOKUP(DataMiner[[#This Row],[CodeIATA]],Geopositionnement[],6,FALSE)</f>
        <v>-75.669167</v>
      </c>
    </row>
    <row r="2352" spans="1:12" x14ac:dyDescent="0.25">
      <c r="A2352" t="s">
        <v>66</v>
      </c>
      <c r="B2352" t="s">
        <v>67</v>
      </c>
      <c r="D2352" t="s">
        <v>68</v>
      </c>
      <c r="E2352" t="s">
        <v>58</v>
      </c>
      <c r="F2352" t="s">
        <v>69</v>
      </c>
      <c r="G2352">
        <v>10</v>
      </c>
      <c r="H2352" s="1">
        <v>5978122675</v>
      </c>
      <c r="I2352" t="s">
        <v>60</v>
      </c>
      <c r="J2352" t="s">
        <v>61</v>
      </c>
      <c r="K2352" t="str">
        <f>VLOOKUP(DataMiner[[#This Row],[CodeIATA]],Geopositionnement[],5,FALSE)</f>
        <v>-29.970089</v>
      </c>
      <c r="L2352" t="str">
        <f>VLOOKUP(DataMiner[[#This Row],[CodeIATA]],Geopositionnement[],6,FALSE)</f>
        <v>30.950519</v>
      </c>
    </row>
    <row r="2353" spans="1:12" x14ac:dyDescent="0.25">
      <c r="A2353" t="s">
        <v>9327</v>
      </c>
      <c r="B2353" t="s">
        <v>9328</v>
      </c>
      <c r="D2353" t="s">
        <v>9329</v>
      </c>
      <c r="E2353" t="s">
        <v>9319</v>
      </c>
      <c r="F2353" t="s">
        <v>9330</v>
      </c>
      <c r="G2353">
        <v>10</v>
      </c>
      <c r="H2353" s="1">
        <v>5980667294</v>
      </c>
      <c r="I2353" t="s">
        <v>9321</v>
      </c>
      <c r="J2353" t="s">
        <v>9322</v>
      </c>
      <c r="K2353" t="str">
        <f>VLOOKUP(DataMiner[[#This Row],[CodeIATA]],Geopositionnement[],5,FALSE)</f>
        <v>41.248055</v>
      </c>
      <c r="L2353" t="str">
        <f>VLOOKUP(DataMiner[[#This Row],[CodeIATA]],Geopositionnement[],6,FALSE)</f>
        <v>-8.681389</v>
      </c>
    </row>
    <row r="2354" spans="1:12" x14ac:dyDescent="0.25">
      <c r="A2354" t="s">
        <v>7887</v>
      </c>
      <c r="B2354" t="s">
        <v>7888</v>
      </c>
      <c r="D2354" t="s">
        <v>7889</v>
      </c>
      <c r="E2354" t="s">
        <v>7883</v>
      </c>
      <c r="F2354" t="s">
        <v>7890</v>
      </c>
      <c r="G2354">
        <v>10</v>
      </c>
      <c r="H2354" s="1">
        <v>5984394079</v>
      </c>
      <c r="I2354" t="s">
        <v>7885</v>
      </c>
      <c r="J2354" t="s">
        <v>7886</v>
      </c>
      <c r="K2354" t="str">
        <f>VLOOKUP(DataMiner[[#This Row],[CodeIATA]],Geopositionnement[],5,FALSE)</f>
        <v>5.937208</v>
      </c>
      <c r="L2354" t="str">
        <f>VLOOKUP(DataMiner[[#This Row],[CodeIATA]],Geopositionnement[],6,FALSE)</f>
        <v>116.051181</v>
      </c>
    </row>
    <row r="2355" spans="1:12" x14ac:dyDescent="0.25">
      <c r="A2355" t="s">
        <v>6709</v>
      </c>
      <c r="B2355" t="s">
        <v>6710</v>
      </c>
      <c r="D2355" t="s">
        <v>6711</v>
      </c>
      <c r="E2355" t="s">
        <v>6665</v>
      </c>
      <c r="F2355" t="s">
        <v>6712</v>
      </c>
      <c r="G2355">
        <v>10</v>
      </c>
      <c r="H2355" s="1">
        <v>5984690909</v>
      </c>
      <c r="I2355" t="s">
        <v>6667</v>
      </c>
      <c r="J2355" t="s">
        <v>6668</v>
      </c>
      <c r="K2355" t="str">
        <f>VLOOKUP(DataMiner[[#This Row],[CodeIATA]],Geopositionnement[],5,FALSE)</f>
        <v>10.155556</v>
      </c>
      <c r="L2355" t="str">
        <f>VLOOKUP(DataMiner[[#This Row],[CodeIATA]],Geopositionnement[],6,FALSE)</f>
        <v>76.391389</v>
      </c>
    </row>
    <row r="2356" spans="1:12" x14ac:dyDescent="0.25">
      <c r="A2356" t="s">
        <v>8449</v>
      </c>
      <c r="B2356" t="s">
        <v>8450</v>
      </c>
      <c r="D2356" t="s">
        <v>8451</v>
      </c>
      <c r="E2356" t="s">
        <v>8441</v>
      </c>
      <c r="F2356" t="s">
        <v>8452</v>
      </c>
      <c r="G2356">
        <v>10</v>
      </c>
      <c r="H2356" s="1">
        <v>5994104938</v>
      </c>
      <c r="I2356" t="s">
        <v>8443</v>
      </c>
      <c r="J2356" t="s">
        <v>8444</v>
      </c>
      <c r="K2356" t="str">
        <f>VLOOKUP(DataMiner[[#This Row],[CodeIATA]],Geopositionnement[],5,FALSE)</f>
        <v>9.006792</v>
      </c>
      <c r="L2356" t="str">
        <f>VLOOKUP(DataMiner[[#This Row],[CodeIATA]],Geopositionnement[],6,FALSE)</f>
        <v>7.263172</v>
      </c>
    </row>
    <row r="2357" spans="1:12" x14ac:dyDescent="0.25">
      <c r="A2357" t="s">
        <v>7250</v>
      </c>
      <c r="B2357" t="s">
        <v>7251</v>
      </c>
      <c r="D2357" t="s">
        <v>7252</v>
      </c>
      <c r="E2357" t="s">
        <v>7211</v>
      </c>
      <c r="F2357" t="s">
        <v>7253</v>
      </c>
      <c r="G2357">
        <v>10</v>
      </c>
      <c r="H2357" s="1">
        <v>5997350496</v>
      </c>
      <c r="I2357" t="s">
        <v>7213</v>
      </c>
      <c r="J2357" t="s">
        <v>7214</v>
      </c>
      <c r="K2357" t="str">
        <f>VLOOKUP(DataMiner[[#This Row],[CodeIATA]],Geopositionnement[],5,FALSE)</f>
        <v>38.175958</v>
      </c>
      <c r="L2357" t="str">
        <f>VLOOKUP(DataMiner[[#This Row],[CodeIATA]],Geopositionnement[],6,FALSE)</f>
        <v>13.091019</v>
      </c>
    </row>
    <row r="2358" spans="1:12" x14ac:dyDescent="0.25">
      <c r="A2358" t="s">
        <v>4118</v>
      </c>
      <c r="B2358" t="s">
        <v>4119</v>
      </c>
      <c r="D2358" t="s">
        <v>4120</v>
      </c>
      <c r="E2358" t="s">
        <v>4094</v>
      </c>
      <c r="F2358" t="s">
        <v>4121</v>
      </c>
      <c r="G2358">
        <v>10</v>
      </c>
      <c r="H2358" s="1">
        <v>6002557894</v>
      </c>
      <c r="I2358" t="s">
        <v>4096</v>
      </c>
      <c r="J2358" t="s">
        <v>4097</v>
      </c>
      <c r="K2358" t="str">
        <f>VLOOKUP(DataMiner[[#This Row],[CodeIATA]],Geopositionnement[],5,FALSE)</f>
        <v>37.418</v>
      </c>
      <c r="L2358" t="str">
        <f>VLOOKUP(DataMiner[[#This Row],[CodeIATA]],Geopositionnement[],6,FALSE)</f>
        <v>-5.893106</v>
      </c>
    </row>
    <row r="2359" spans="1:12" x14ac:dyDescent="0.25">
      <c r="A2359" t="s">
        <v>3035</v>
      </c>
      <c r="B2359" t="s">
        <v>3036</v>
      </c>
      <c r="D2359" t="s">
        <v>3037</v>
      </c>
      <c r="E2359" t="s">
        <v>2916</v>
      </c>
      <c r="F2359" t="s">
        <v>3038</v>
      </c>
      <c r="G2359">
        <v>6</v>
      </c>
      <c r="H2359" s="1">
        <v>6003347643</v>
      </c>
      <c r="I2359" t="s">
        <v>2918</v>
      </c>
      <c r="J2359" t="s">
        <v>2919</v>
      </c>
      <c r="K2359" t="str">
        <f>VLOOKUP(DataMiner[[#This Row],[CodeIATA]],Geopositionnement[],5,FALSE)</f>
        <v>27.9122</v>
      </c>
      <c r="L2359" t="str">
        <f>VLOOKUP(DataMiner[[#This Row],[CodeIATA]],Geopositionnement[],6,FALSE)</f>
        <v>120.852</v>
      </c>
    </row>
    <row r="2360" spans="1:12" x14ac:dyDescent="0.25">
      <c r="A2360" t="s">
        <v>4114</v>
      </c>
      <c r="B2360" t="s">
        <v>4115</v>
      </c>
      <c r="D2360" t="s">
        <v>4116</v>
      </c>
      <c r="E2360" t="s">
        <v>4094</v>
      </c>
      <c r="F2360" t="s">
        <v>4117</v>
      </c>
      <c r="G2360">
        <v>6</v>
      </c>
      <c r="H2360" s="1">
        <v>6035327133</v>
      </c>
      <c r="I2360" t="s">
        <v>4096</v>
      </c>
      <c r="J2360" t="s">
        <v>4097</v>
      </c>
      <c r="K2360" t="str">
        <f>VLOOKUP(DataMiner[[#This Row],[CodeIATA]],Geopositionnement[],5,FALSE)</f>
        <v>28.452717</v>
      </c>
      <c r="L2360" t="str">
        <f>VLOOKUP(DataMiner[[#This Row],[CodeIATA]],Geopositionnement[],6,FALSE)</f>
        <v>-13.863761</v>
      </c>
    </row>
    <row r="2361" spans="1:12" x14ac:dyDescent="0.25">
      <c r="A2361" t="s">
        <v>6095</v>
      </c>
      <c r="B2361" t="s">
        <v>6096</v>
      </c>
      <c r="D2361" t="s">
        <v>6097</v>
      </c>
      <c r="E2361" t="s">
        <v>6068</v>
      </c>
      <c r="F2361" t="s">
        <v>6098</v>
      </c>
      <c r="G2361">
        <v>9</v>
      </c>
      <c r="H2361" s="1">
        <v>6042906166</v>
      </c>
      <c r="I2361" t="s">
        <v>6070</v>
      </c>
      <c r="J2361" t="s">
        <v>6071</v>
      </c>
      <c r="K2361" t="str">
        <f>VLOOKUP(DataMiner[[#This Row],[CodeIATA]],Geopositionnement[],5,FALSE)</f>
        <v>44.828335</v>
      </c>
      <c r="L2361" t="str">
        <f>VLOOKUP(DataMiner[[#This Row],[CodeIATA]],Geopositionnement[],6,FALSE)</f>
        <v>-0.715556</v>
      </c>
    </row>
    <row r="2362" spans="1:12" x14ac:dyDescent="0.25">
      <c r="A2362" t="s">
        <v>3047</v>
      </c>
      <c r="B2362" t="s">
        <v>3048</v>
      </c>
      <c r="D2362" t="s">
        <v>3049</v>
      </c>
      <c r="E2362" t="s">
        <v>2916</v>
      </c>
      <c r="F2362" t="s">
        <v>3050</v>
      </c>
      <c r="G2362">
        <v>7</v>
      </c>
      <c r="H2362" s="1">
        <v>6044029558</v>
      </c>
      <c r="I2362" t="s">
        <v>2918</v>
      </c>
      <c r="J2362" t="s">
        <v>2919</v>
      </c>
      <c r="K2362" t="e">
        <f>VLOOKUP(DataMiner[[#This Row],[CodeIATA]],Geopositionnement[],5,FALSE)</f>
        <v>#N/A</v>
      </c>
      <c r="L2362" t="e">
        <f>VLOOKUP(DataMiner[[#This Row],[CodeIATA]],Geopositionnement[],6,FALSE)</f>
        <v>#N/A</v>
      </c>
    </row>
    <row r="2363" spans="1:12" x14ac:dyDescent="0.25">
      <c r="A2363" t="s">
        <v>4578</v>
      </c>
      <c r="B2363" t="s">
        <v>4579</v>
      </c>
      <c r="C2363" t="s">
        <v>4528</v>
      </c>
      <c r="D2363" t="s">
        <v>4580</v>
      </c>
      <c r="E2363" t="s">
        <v>4303</v>
      </c>
      <c r="F2363" t="s">
        <v>4581</v>
      </c>
      <c r="G2363">
        <v>8</v>
      </c>
      <c r="H2363" s="1">
        <v>6050350727</v>
      </c>
      <c r="I2363" t="s">
        <v>4305</v>
      </c>
      <c r="J2363" t="s">
        <v>4306</v>
      </c>
      <c r="K2363" t="str">
        <f>VLOOKUP(DataMiner[[#This Row],[CodeIATA]],Geopositionnement[],5,FALSE)</f>
        <v>41.303167</v>
      </c>
      <c r="L2363" t="str">
        <f>VLOOKUP(DataMiner[[#This Row],[CodeIATA]],Geopositionnement[],6,FALSE)</f>
        <v>-95.894069</v>
      </c>
    </row>
    <row r="2364" spans="1:12" x14ac:dyDescent="0.25">
      <c r="A2364" t="s">
        <v>9504</v>
      </c>
      <c r="B2364" t="s">
        <v>9466</v>
      </c>
      <c r="D2364" t="s">
        <v>9505</v>
      </c>
      <c r="E2364" t="s">
        <v>9468</v>
      </c>
      <c r="F2364" t="s">
        <v>9506</v>
      </c>
      <c r="G2364">
        <v>10</v>
      </c>
      <c r="H2364" s="1">
        <v>6053661984</v>
      </c>
      <c r="I2364" t="s">
        <v>9470</v>
      </c>
      <c r="J2364" t="s">
        <v>9471</v>
      </c>
      <c r="K2364" t="str">
        <f>VLOOKUP(DataMiner[[#This Row],[CodeIATA]],Geopositionnement[],5,FALSE)</f>
        <v>44.572161</v>
      </c>
      <c r="L2364" t="str">
        <f>VLOOKUP(DataMiner[[#This Row],[CodeIATA]],Geopositionnement[],6,FALSE)</f>
        <v>26.102178</v>
      </c>
    </row>
    <row r="2365" spans="1:12" x14ac:dyDescent="0.25">
      <c r="A2365" t="s">
        <v>4138</v>
      </c>
      <c r="B2365" t="s">
        <v>4139</v>
      </c>
      <c r="D2365" t="s">
        <v>4140</v>
      </c>
      <c r="E2365" t="s">
        <v>4094</v>
      </c>
      <c r="F2365" t="s">
        <v>4141</v>
      </c>
      <c r="G2365">
        <v>8</v>
      </c>
      <c r="H2365" s="1">
        <v>6059633891</v>
      </c>
      <c r="I2365" t="s">
        <v>4096</v>
      </c>
      <c r="J2365" t="s">
        <v>4097</v>
      </c>
      <c r="K2365" t="str">
        <f>VLOOKUP(DataMiner[[#This Row],[CodeIATA]],Geopositionnement[],5,FALSE)</f>
        <v>38.872858</v>
      </c>
      <c r="L2365" t="str">
        <f>VLOOKUP(DataMiner[[#This Row],[CodeIATA]],Geopositionnement[],6,FALSE)</f>
        <v>1.373117</v>
      </c>
    </row>
    <row r="2366" spans="1:12" x14ac:dyDescent="0.25">
      <c r="A2366" t="s">
        <v>7246</v>
      </c>
      <c r="B2366" t="s">
        <v>7247</v>
      </c>
      <c r="D2366" t="s">
        <v>7248</v>
      </c>
      <c r="E2366" t="s">
        <v>7211</v>
      </c>
      <c r="F2366" t="s">
        <v>7249</v>
      </c>
      <c r="G2366">
        <v>5</v>
      </c>
      <c r="H2366" s="1">
        <v>6064842464</v>
      </c>
      <c r="I2366" t="s">
        <v>7213</v>
      </c>
      <c r="J2366" t="s">
        <v>7214</v>
      </c>
      <c r="K2366" t="str">
        <f>VLOOKUP(DataMiner[[#This Row],[CodeIATA]],Geopositionnement[],5,FALSE)</f>
        <v>41.799361</v>
      </c>
      <c r="L2366" t="str">
        <f>VLOOKUP(DataMiner[[#This Row],[CodeIATA]],Geopositionnement[],6,FALSE)</f>
        <v>12.594936</v>
      </c>
    </row>
    <row r="2367" spans="1:12" x14ac:dyDescent="0.25">
      <c r="A2367" t="s">
        <v>1520</v>
      </c>
      <c r="B2367" t="s">
        <v>1521</v>
      </c>
      <c r="C2367" t="s">
        <v>1522</v>
      </c>
      <c r="D2367" t="s">
        <v>1523</v>
      </c>
      <c r="E2367" t="s">
        <v>1474</v>
      </c>
      <c r="F2367" t="s">
        <v>1524</v>
      </c>
      <c r="G2367">
        <v>7</v>
      </c>
      <c r="H2367" s="1">
        <v>6073263474</v>
      </c>
      <c r="I2367" t="s">
        <v>1476</v>
      </c>
      <c r="J2367" t="s">
        <v>1477</v>
      </c>
      <c r="K2367" t="str">
        <f>VLOOKUP(DataMiner[[#This Row],[CodeIATA]],Geopositionnement[],5,FALSE)</f>
        <v>-3.776283</v>
      </c>
      <c r="L2367" t="str">
        <f>VLOOKUP(DataMiner[[#This Row],[CodeIATA]],Geopositionnement[],6,FALSE)</f>
        <v>-38.532556</v>
      </c>
    </row>
    <row r="2368" spans="1:12" x14ac:dyDescent="0.25">
      <c r="A2368" t="s">
        <v>6960</v>
      </c>
      <c r="B2368" t="s">
        <v>6961</v>
      </c>
      <c r="D2368" t="s">
        <v>6962</v>
      </c>
      <c r="E2368" t="s">
        <v>6944</v>
      </c>
      <c r="F2368" t="s">
        <v>6963</v>
      </c>
      <c r="G2368">
        <v>8</v>
      </c>
      <c r="H2368" s="1">
        <v>6087848275</v>
      </c>
      <c r="I2368" t="s">
        <v>6946</v>
      </c>
      <c r="J2368" t="s">
        <v>6947</v>
      </c>
      <c r="K2368" t="str">
        <f>VLOOKUP(DataMiner[[#This Row],[CodeIATA]],Geopositionnement[],5,FALSE)</f>
        <v>3.558056</v>
      </c>
      <c r="L2368" t="str">
        <f>VLOOKUP(DataMiner[[#This Row],[CodeIATA]],Geopositionnement[],6,FALSE)</f>
        <v>98.671722</v>
      </c>
    </row>
    <row r="2369" spans="1:12" x14ac:dyDescent="0.25">
      <c r="A2369" t="s">
        <v>4059</v>
      </c>
      <c r="B2369" t="s">
        <v>4060</v>
      </c>
      <c r="D2369" t="s">
        <v>4061</v>
      </c>
      <c r="E2369" t="s">
        <v>4055</v>
      </c>
      <c r="F2369" t="s">
        <v>4062</v>
      </c>
      <c r="G2369">
        <v>9</v>
      </c>
      <c r="H2369" s="1">
        <v>6092358438</v>
      </c>
      <c r="I2369" t="s">
        <v>4057</v>
      </c>
      <c r="J2369" t="s">
        <v>4058</v>
      </c>
      <c r="K2369" t="str">
        <f>VLOOKUP(DataMiner[[#This Row],[CodeIATA]],Geopositionnement[],5,FALSE)</f>
        <v>-0.141144</v>
      </c>
      <c r="L2369" t="str">
        <f>VLOOKUP(DataMiner[[#This Row],[CodeIATA]],Geopositionnement[],6,FALSE)</f>
        <v>-78.488214</v>
      </c>
    </row>
    <row r="2370" spans="1:12" x14ac:dyDescent="0.25">
      <c r="A2370" t="s">
        <v>9323</v>
      </c>
      <c r="B2370" t="s">
        <v>9324</v>
      </c>
      <c r="D2370" t="s">
        <v>9325</v>
      </c>
      <c r="E2370" t="s">
        <v>9319</v>
      </c>
      <c r="F2370" t="s">
        <v>9326</v>
      </c>
      <c r="G2370">
        <v>7</v>
      </c>
      <c r="H2370" s="1">
        <v>6094235082</v>
      </c>
      <c r="I2370" t="s">
        <v>9321</v>
      </c>
      <c r="J2370" t="s">
        <v>9322</v>
      </c>
      <c r="K2370" t="str">
        <f>VLOOKUP(DataMiner[[#This Row],[CodeIATA]],Geopositionnement[],5,FALSE)</f>
        <v>37.014425</v>
      </c>
      <c r="L2370" t="str">
        <f>VLOOKUP(DataMiner[[#This Row],[CodeIATA]],Geopositionnement[],6,FALSE)</f>
        <v>-7.965911</v>
      </c>
    </row>
    <row r="2371" spans="1:12" x14ac:dyDescent="0.25">
      <c r="A2371" t="s">
        <v>3027</v>
      </c>
      <c r="B2371" t="s">
        <v>3028</v>
      </c>
      <c r="D2371" t="s">
        <v>3029</v>
      </c>
      <c r="E2371" t="s">
        <v>2916</v>
      </c>
      <c r="F2371" t="s">
        <v>3030</v>
      </c>
      <c r="G2371">
        <v>8</v>
      </c>
      <c r="H2371" s="1">
        <v>6097680948</v>
      </c>
      <c r="I2371" t="s">
        <v>2918</v>
      </c>
      <c r="J2371" t="s">
        <v>2919</v>
      </c>
      <c r="K2371" t="str">
        <f>VLOOKUP(DataMiner[[#This Row],[CodeIATA]],Geopositionnement[],5,FALSE)</f>
        <v>25.218106</v>
      </c>
      <c r="L2371" t="str">
        <f>VLOOKUP(DataMiner[[#This Row],[CodeIATA]],Geopositionnement[],6,FALSE)</f>
        <v>110.039197</v>
      </c>
    </row>
    <row r="2372" spans="1:12" x14ac:dyDescent="0.25">
      <c r="A2372" t="s">
        <v>4573</v>
      </c>
      <c r="B2372" t="s">
        <v>4574</v>
      </c>
      <c r="C2372" t="s">
        <v>4575</v>
      </c>
      <c r="D2372" t="s">
        <v>4576</v>
      </c>
      <c r="E2372" t="s">
        <v>4303</v>
      </c>
      <c r="F2372" t="s">
        <v>4577</v>
      </c>
      <c r="G2372">
        <v>5</v>
      </c>
      <c r="H2372" s="1">
        <v>6112353897</v>
      </c>
      <c r="I2372" t="s">
        <v>4305</v>
      </c>
      <c r="J2372" t="s">
        <v>4306</v>
      </c>
      <c r="K2372" t="str">
        <f>VLOOKUP(DataMiner[[#This Row],[CodeIATA]],Geopositionnement[],5,FALSE)</f>
        <v>41.732581</v>
      </c>
      <c r="L2372" t="str">
        <f>VLOOKUP(DataMiner[[#This Row],[CodeIATA]],Geopositionnement[],6,FALSE)</f>
        <v>-71.420383</v>
      </c>
    </row>
    <row r="2373" spans="1:12" x14ac:dyDescent="0.25">
      <c r="A2373" t="s">
        <v>8380</v>
      </c>
      <c r="B2373" t="s">
        <v>8381</v>
      </c>
      <c r="D2373" t="s">
        <v>8382</v>
      </c>
      <c r="E2373" t="s">
        <v>8383</v>
      </c>
      <c r="F2373" t="s">
        <v>8384</v>
      </c>
      <c r="G2373">
        <v>10</v>
      </c>
      <c r="H2373" s="1">
        <v>6133838709</v>
      </c>
      <c r="I2373" t="s">
        <v>8385</v>
      </c>
      <c r="J2373" t="s">
        <v>8386</v>
      </c>
      <c r="K2373" t="str">
        <f>VLOOKUP(DataMiner[[#This Row],[CodeIATA]],Geopositionnement[],5,FALSE)</f>
        <v>16.907305</v>
      </c>
      <c r="L2373" t="str">
        <f>VLOOKUP(DataMiner[[#This Row],[CodeIATA]],Geopositionnement[],6,FALSE)</f>
        <v>96.133222</v>
      </c>
    </row>
    <row r="2374" spans="1:12" x14ac:dyDescent="0.25">
      <c r="A2374" t="s">
        <v>3504</v>
      </c>
      <c r="B2374" t="s">
        <v>3505</v>
      </c>
      <c r="D2374" t="s">
        <v>3506</v>
      </c>
      <c r="E2374" t="s">
        <v>3507</v>
      </c>
      <c r="F2374" t="s">
        <v>3508</v>
      </c>
      <c r="G2374">
        <v>8</v>
      </c>
      <c r="H2374" s="1">
        <v>6137685825</v>
      </c>
      <c r="I2374" t="s">
        <v>3509</v>
      </c>
      <c r="J2374" t="s">
        <v>3510</v>
      </c>
      <c r="K2374" t="str">
        <f>VLOOKUP(DataMiner[[#This Row],[CodeIATA]],Geopositionnement[],5,FALSE)</f>
        <v>34.875117</v>
      </c>
      <c r="L2374" t="str">
        <f>VLOOKUP(DataMiner[[#This Row],[CodeIATA]],Geopositionnement[],6,FALSE)</f>
        <v>33.62485</v>
      </c>
    </row>
    <row r="2375" spans="1:12" x14ac:dyDescent="0.25">
      <c r="A2375" t="s">
        <v>3023</v>
      </c>
      <c r="B2375" t="s">
        <v>3024</v>
      </c>
      <c r="D2375" t="s">
        <v>3025</v>
      </c>
      <c r="E2375" t="s">
        <v>2916</v>
      </c>
      <c r="F2375" t="s">
        <v>3026</v>
      </c>
      <c r="G2375">
        <v>10</v>
      </c>
      <c r="H2375" s="1">
        <v>6138043002</v>
      </c>
      <c r="I2375" t="s">
        <v>2918</v>
      </c>
      <c r="J2375" t="s">
        <v>2919</v>
      </c>
      <c r="K2375" t="str">
        <f>VLOOKUP(DataMiner[[#This Row],[CodeIATA]],Geopositionnement[],5,FALSE)</f>
        <v>25.935064</v>
      </c>
      <c r="L2375" t="str">
        <f>VLOOKUP(DataMiner[[#This Row],[CodeIATA]],Geopositionnement[],6,FALSE)</f>
        <v>119.663272</v>
      </c>
    </row>
    <row r="2376" spans="1:12" x14ac:dyDescent="0.25">
      <c r="A2376" t="s">
        <v>323</v>
      </c>
      <c r="B2376" t="s">
        <v>324</v>
      </c>
      <c r="D2376" t="s">
        <v>325</v>
      </c>
      <c r="E2376" t="s">
        <v>270</v>
      </c>
      <c r="F2376" t="s">
        <v>326</v>
      </c>
      <c r="G2376">
        <v>10</v>
      </c>
      <c r="H2376" s="1">
        <v>6139178947</v>
      </c>
      <c r="I2376" t="s">
        <v>272</v>
      </c>
      <c r="J2376" t="s">
        <v>273</v>
      </c>
      <c r="K2376" t="str">
        <f>VLOOKUP(DataMiner[[#This Row],[CodeIATA]],Geopositionnement[],5,FALSE)</f>
        <v>52.461056</v>
      </c>
      <c r="L2376" t="str">
        <f>VLOOKUP(DataMiner[[#This Row],[CodeIATA]],Geopositionnement[],6,FALSE)</f>
        <v>9.685078</v>
      </c>
    </row>
    <row r="2377" spans="1:12" x14ac:dyDescent="0.25">
      <c r="A2377" t="s">
        <v>8865</v>
      </c>
      <c r="B2377" t="s">
        <v>8866</v>
      </c>
      <c r="D2377" t="s">
        <v>8867</v>
      </c>
      <c r="E2377" t="s">
        <v>8861</v>
      </c>
      <c r="F2377" t="s">
        <v>8868</v>
      </c>
      <c r="G2377">
        <v>10</v>
      </c>
      <c r="H2377" s="1">
        <v>6140757894</v>
      </c>
      <c r="I2377" t="s">
        <v>8863</v>
      </c>
      <c r="J2377" t="s">
        <v>8864</v>
      </c>
      <c r="K2377" t="str">
        <f>VLOOKUP(DataMiner[[#This Row],[CodeIATA]],Geopositionnement[],5,FALSE)</f>
        <v>33.616653</v>
      </c>
      <c r="L2377" t="str">
        <f>VLOOKUP(DataMiner[[#This Row],[CodeIATA]],Geopositionnement[],6,FALSE)</f>
        <v>73.099233</v>
      </c>
    </row>
    <row r="2378" spans="1:12" x14ac:dyDescent="0.25">
      <c r="A2378" t="s">
        <v>4044</v>
      </c>
      <c r="B2378" t="s">
        <v>4045</v>
      </c>
      <c r="D2378" t="s">
        <v>4046</v>
      </c>
      <c r="E2378" t="s">
        <v>4028</v>
      </c>
      <c r="F2378" t="s">
        <v>4047</v>
      </c>
      <c r="G2378">
        <v>10</v>
      </c>
      <c r="H2378" s="1">
        <v>6151883907</v>
      </c>
      <c r="I2378" t="s">
        <v>4030</v>
      </c>
      <c r="J2378" t="s">
        <v>4031</v>
      </c>
      <c r="K2378" t="str">
        <f>VLOOKUP(DataMiner[[#This Row],[CodeIATA]],Geopositionnement[],5,FALSE)</f>
        <v>25.328575</v>
      </c>
      <c r="L2378" t="str">
        <f>VLOOKUP(DataMiner[[#This Row],[CodeIATA]],Geopositionnement[],6,FALSE)</f>
        <v>55.51715</v>
      </c>
    </row>
    <row r="2379" spans="1:12" x14ac:dyDescent="0.25">
      <c r="A2379" t="s">
        <v>4569</v>
      </c>
      <c r="B2379" t="s">
        <v>4570</v>
      </c>
      <c r="C2379" t="s">
        <v>4550</v>
      </c>
      <c r="D2379" t="s">
        <v>4571</v>
      </c>
      <c r="E2379" t="s">
        <v>4303</v>
      </c>
      <c r="F2379" t="s">
        <v>4572</v>
      </c>
      <c r="G2379">
        <v>10</v>
      </c>
      <c r="H2379" s="1">
        <v>6153175265</v>
      </c>
      <c r="I2379" t="s">
        <v>4305</v>
      </c>
      <c r="J2379" t="s">
        <v>4306</v>
      </c>
      <c r="K2379" t="str">
        <f>VLOOKUP(DataMiner[[#This Row],[CodeIATA]],Geopositionnement[],5,FALSE)</f>
        <v>61.174361</v>
      </c>
      <c r="L2379" t="str">
        <f>VLOOKUP(DataMiner[[#This Row],[CodeIATA]],Geopositionnement[],6,FALSE)</f>
        <v>-149.996361</v>
      </c>
    </row>
    <row r="2380" spans="1:12" x14ac:dyDescent="0.25">
      <c r="A2380" t="s">
        <v>7777</v>
      </c>
      <c r="B2380" t="s">
        <v>7778</v>
      </c>
      <c r="D2380" t="s">
        <v>7779</v>
      </c>
      <c r="E2380" t="s">
        <v>7780</v>
      </c>
      <c r="F2380" t="s">
        <v>7781</v>
      </c>
      <c r="G2380">
        <v>10</v>
      </c>
      <c r="H2380" s="1">
        <v>6159150855</v>
      </c>
      <c r="I2380" t="s">
        <v>7782</v>
      </c>
      <c r="J2380" t="s">
        <v>7783</v>
      </c>
      <c r="K2380" t="str">
        <f>VLOOKUP(DataMiner[[#This Row],[CodeIATA]],Geopositionnement[],5,FALSE)</f>
        <v>33.820931</v>
      </c>
      <c r="L2380" t="str">
        <f>VLOOKUP(DataMiner[[#This Row],[CodeIATA]],Geopositionnement[],6,FALSE)</f>
        <v>35.488389</v>
      </c>
    </row>
    <row r="2381" spans="1:12" x14ac:dyDescent="0.25">
      <c r="A2381" t="s">
        <v>8495</v>
      </c>
      <c r="B2381" t="s">
        <v>8496</v>
      </c>
      <c r="D2381" t="s">
        <v>8497</v>
      </c>
      <c r="E2381" t="s">
        <v>8483</v>
      </c>
      <c r="F2381" t="s">
        <v>8498</v>
      </c>
      <c r="G2381">
        <v>8</v>
      </c>
      <c r="H2381" s="1">
        <v>6167506624</v>
      </c>
      <c r="I2381" t="s">
        <v>8485</v>
      </c>
      <c r="J2381" t="s">
        <v>8486</v>
      </c>
      <c r="K2381" t="str">
        <f>VLOOKUP(DataMiner[[#This Row],[CodeIATA]],Geopositionnement[],5,FALSE)</f>
        <v>60.293386</v>
      </c>
      <c r="L2381" t="str">
        <f>VLOOKUP(DataMiner[[#This Row],[CodeIATA]],Geopositionnement[],6,FALSE)</f>
        <v>5.218142</v>
      </c>
    </row>
    <row r="2382" spans="1:12" x14ac:dyDescent="0.25">
      <c r="A2382" t="s">
        <v>3019</v>
      </c>
      <c r="B2382" t="s">
        <v>3020</v>
      </c>
      <c r="D2382" t="s">
        <v>3021</v>
      </c>
      <c r="E2382" t="s">
        <v>2916</v>
      </c>
      <c r="F2382" t="s">
        <v>3022</v>
      </c>
      <c r="G2382">
        <v>9</v>
      </c>
      <c r="H2382" s="1">
        <v>6174020612</v>
      </c>
      <c r="I2382" t="s">
        <v>2918</v>
      </c>
      <c r="J2382" t="s">
        <v>2919</v>
      </c>
      <c r="K2382" t="str">
        <f>VLOOKUP(DataMiner[[#This Row],[CodeIATA]],Geopositionnement[],5,FALSE)</f>
        <v>26.538522</v>
      </c>
      <c r="L2382" t="str">
        <f>VLOOKUP(DataMiner[[#This Row],[CodeIATA]],Geopositionnement[],6,FALSE)</f>
        <v>106.800703</v>
      </c>
    </row>
    <row r="2383" spans="1:12" x14ac:dyDescent="0.25">
      <c r="A2383" t="s">
        <v>9567</v>
      </c>
      <c r="B2383" t="s">
        <v>9568</v>
      </c>
      <c r="D2383" t="s">
        <v>9569</v>
      </c>
      <c r="E2383" t="s">
        <v>9530</v>
      </c>
      <c r="F2383" t="s">
        <v>9570</v>
      </c>
      <c r="G2383">
        <v>8</v>
      </c>
      <c r="H2383" s="1">
        <v>6177151367</v>
      </c>
      <c r="I2383" t="s">
        <v>9532</v>
      </c>
      <c r="J2383" t="s">
        <v>9533</v>
      </c>
      <c r="K2383" t="str">
        <f>VLOOKUP(DataMiner[[#This Row],[CodeIATA]],Geopositionnement[],5,FALSE)</f>
        <v>54.6575</v>
      </c>
      <c r="L2383" t="str">
        <f>VLOOKUP(DataMiner[[#This Row],[CodeIATA]],Geopositionnement[],6,FALSE)</f>
        <v>-6.215833</v>
      </c>
    </row>
    <row r="2384" spans="1:12" x14ac:dyDescent="0.25">
      <c r="A2384" t="s">
        <v>10294</v>
      </c>
      <c r="B2384" t="s">
        <v>10295</v>
      </c>
      <c r="D2384" t="s">
        <v>6093</v>
      </c>
      <c r="E2384" t="s">
        <v>10290</v>
      </c>
      <c r="F2384" t="s">
        <v>10296</v>
      </c>
      <c r="G2384">
        <v>10</v>
      </c>
      <c r="H2384" s="1">
        <v>6178321111</v>
      </c>
      <c r="I2384" t="s">
        <v>10292</v>
      </c>
      <c r="J2384" t="s">
        <v>10293</v>
      </c>
      <c r="K2384" t="str">
        <f>VLOOKUP(DataMiner[[#This Row],[CodeIATA]],Geopositionnement[],5,FALSE)</f>
        <v>47.59</v>
      </c>
      <c r="L2384" t="str">
        <f>VLOOKUP(DataMiner[[#This Row],[CodeIATA]],Geopositionnement[],6,FALSE)</f>
        <v>7.529167</v>
      </c>
    </row>
    <row r="2385" spans="1:12" x14ac:dyDescent="0.25">
      <c r="A2385" t="s">
        <v>1330</v>
      </c>
      <c r="B2385" t="s">
        <v>1331</v>
      </c>
      <c r="D2385" t="s">
        <v>1332</v>
      </c>
      <c r="E2385" t="s">
        <v>1333</v>
      </c>
      <c r="F2385" t="s">
        <v>1334</v>
      </c>
      <c r="G2385">
        <v>7</v>
      </c>
      <c r="H2385" s="1">
        <v>6181953499</v>
      </c>
      <c r="I2385" t="s">
        <v>1335</v>
      </c>
      <c r="J2385" t="s">
        <v>1336</v>
      </c>
      <c r="K2385" t="str">
        <f>VLOOKUP(DataMiner[[#This Row],[CodeIATA]],Geopositionnement[],5,FALSE)</f>
        <v>50.459197</v>
      </c>
      <c r="L2385" t="str">
        <f>VLOOKUP(DataMiner[[#This Row],[CodeIATA]],Geopositionnement[],6,FALSE)</f>
        <v>4.453817</v>
      </c>
    </row>
    <row r="2386" spans="1:12" x14ac:dyDescent="0.25">
      <c r="A2386" t="s">
        <v>1560</v>
      </c>
      <c r="B2386" t="s">
        <v>1561</v>
      </c>
      <c r="C2386" t="s">
        <v>1472</v>
      </c>
      <c r="D2386" t="s">
        <v>1562</v>
      </c>
      <c r="E2386" t="s">
        <v>1474</v>
      </c>
      <c r="F2386" t="s">
        <v>1563</v>
      </c>
      <c r="G2386">
        <v>9</v>
      </c>
      <c r="H2386" s="1">
        <v>6182632896</v>
      </c>
      <c r="I2386" t="s">
        <v>1476</v>
      </c>
      <c r="J2386" t="s">
        <v>1477</v>
      </c>
      <c r="K2386" t="str">
        <f>VLOOKUP(DataMiner[[#This Row],[CodeIATA]],Geopositionnement[],5,FALSE)</f>
        <v>-23.0075</v>
      </c>
      <c r="L2386" t="str">
        <f>VLOOKUP(DataMiner[[#This Row],[CodeIATA]],Geopositionnement[],6,FALSE)</f>
        <v>-47.134444</v>
      </c>
    </row>
    <row r="2387" spans="1:12" x14ac:dyDescent="0.25">
      <c r="A2387" t="s">
        <v>4565</v>
      </c>
      <c r="B2387" t="s">
        <v>4566</v>
      </c>
      <c r="C2387" t="s">
        <v>4314</v>
      </c>
      <c r="D2387" t="s">
        <v>4567</v>
      </c>
      <c r="E2387" t="s">
        <v>4303</v>
      </c>
      <c r="F2387" t="s">
        <v>4568</v>
      </c>
      <c r="G2387">
        <v>5</v>
      </c>
      <c r="H2387" s="1">
        <v>6185515793</v>
      </c>
      <c r="I2387" t="s">
        <v>4305</v>
      </c>
      <c r="J2387" t="s">
        <v>4306</v>
      </c>
      <c r="K2387" t="str">
        <f>VLOOKUP(DataMiner[[#This Row],[CodeIATA]],Geopositionnement[],5,FALSE)</f>
        <v>34.200667</v>
      </c>
      <c r="L2387" t="str">
        <f>VLOOKUP(DataMiner[[#This Row],[CodeIATA]],Geopositionnement[],6,FALSE)</f>
        <v>-118.358667</v>
      </c>
    </row>
    <row r="2388" spans="1:12" x14ac:dyDescent="0.25">
      <c r="A2388" t="s">
        <v>628</v>
      </c>
      <c r="B2388" t="s">
        <v>618</v>
      </c>
      <c r="D2388" t="s">
        <v>629</v>
      </c>
      <c r="E2388" t="s">
        <v>620</v>
      </c>
      <c r="F2388" t="s">
        <v>630</v>
      </c>
      <c r="G2388">
        <v>5</v>
      </c>
      <c r="H2388" s="1">
        <v>6200773950</v>
      </c>
      <c r="I2388" t="s">
        <v>622</v>
      </c>
      <c r="J2388" t="s">
        <v>623</v>
      </c>
      <c r="K2388" t="str">
        <f>VLOOKUP(DataMiner[[#This Row],[CodeIATA]],Geopositionnement[],5,FALSE)</f>
        <v>-34.559175</v>
      </c>
      <c r="L2388" t="str">
        <f>VLOOKUP(DataMiner[[#This Row],[CodeIATA]],Geopositionnement[],6,FALSE)</f>
        <v>-58.415606</v>
      </c>
    </row>
    <row r="2389" spans="1:12" x14ac:dyDescent="0.25">
      <c r="A2389" t="s">
        <v>3015</v>
      </c>
      <c r="B2389" t="s">
        <v>3016</v>
      </c>
      <c r="D2389" t="s">
        <v>3017</v>
      </c>
      <c r="E2389" t="s">
        <v>2916</v>
      </c>
      <c r="F2389" t="s">
        <v>3018</v>
      </c>
      <c r="G2389">
        <v>10</v>
      </c>
      <c r="H2389" s="1">
        <v>6203286795</v>
      </c>
      <c r="I2389" t="s">
        <v>2918</v>
      </c>
      <c r="J2389" t="s">
        <v>2919</v>
      </c>
      <c r="K2389" t="str">
        <f>VLOOKUP(DataMiner[[#This Row],[CodeIATA]],Geopositionnement[],5,FALSE)</f>
        <v>39.124353</v>
      </c>
      <c r="L2389" t="str">
        <f>VLOOKUP(DataMiner[[#This Row],[CodeIATA]],Geopositionnement[],6,FALSE)</f>
        <v>117.346183</v>
      </c>
    </row>
    <row r="2390" spans="1:12" x14ac:dyDescent="0.25">
      <c r="A2390" t="s">
        <v>9646</v>
      </c>
      <c r="B2390" t="s">
        <v>9647</v>
      </c>
      <c r="D2390" t="s">
        <v>9648</v>
      </c>
      <c r="E2390" t="s">
        <v>9530</v>
      </c>
      <c r="F2390" t="s">
        <v>9649</v>
      </c>
      <c r="G2390">
        <v>6</v>
      </c>
      <c r="H2390" s="1">
        <v>6207445359</v>
      </c>
      <c r="I2390" t="s">
        <v>9532</v>
      </c>
      <c r="J2390" t="s">
        <v>9533</v>
      </c>
      <c r="K2390" t="str">
        <f>VLOOKUP(DataMiner[[#This Row],[CodeIATA]],Geopositionnement[],5,FALSE)</f>
        <v>53.333611</v>
      </c>
      <c r="L2390" t="str">
        <f>VLOOKUP(DataMiner[[#This Row],[CodeIATA]],Geopositionnement[],6,FALSE)</f>
        <v>-2.849722</v>
      </c>
    </row>
    <row r="2391" spans="1:12" x14ac:dyDescent="0.25">
      <c r="A2391" t="s">
        <v>6369</v>
      </c>
      <c r="B2391" t="s">
        <v>6370</v>
      </c>
      <c r="D2391" t="s">
        <v>6371</v>
      </c>
      <c r="E2391" t="s">
        <v>6365</v>
      </c>
      <c r="F2391" t="s">
        <v>6372</v>
      </c>
      <c r="G2391">
        <v>7</v>
      </c>
      <c r="H2391" s="1">
        <v>6212176766</v>
      </c>
      <c r="I2391" t="s">
        <v>6367</v>
      </c>
      <c r="J2391" t="s">
        <v>6368</v>
      </c>
      <c r="K2391" t="str">
        <f>VLOOKUP(DataMiner[[#This Row],[CodeIATA]],Geopositionnement[],5,FALSE)</f>
        <v>35.339719</v>
      </c>
      <c r="L2391" t="str">
        <f>VLOOKUP(DataMiner[[#This Row],[CodeIATA]],Geopositionnement[],6,FALSE)</f>
        <v>25.180297</v>
      </c>
    </row>
    <row r="2392" spans="1:12" x14ac:dyDescent="0.25">
      <c r="A2392" t="s">
        <v>10875</v>
      </c>
      <c r="B2392" t="s">
        <v>10876</v>
      </c>
      <c r="D2392" t="s">
        <v>10877</v>
      </c>
      <c r="E2392" t="s">
        <v>10867</v>
      </c>
      <c r="F2392" t="s">
        <v>10878</v>
      </c>
      <c r="G2392">
        <v>10</v>
      </c>
      <c r="H2392" s="1">
        <v>6215600801</v>
      </c>
      <c r="I2392" t="s">
        <v>10869</v>
      </c>
      <c r="J2392" t="s">
        <v>10870</v>
      </c>
      <c r="K2392" t="str">
        <f>VLOOKUP(DataMiner[[#This Row],[CodeIATA]],Geopositionnement[],5,FALSE)</f>
        <v>50.345</v>
      </c>
      <c r="L2392" t="str">
        <f>VLOOKUP(DataMiner[[#This Row],[CodeIATA]],Geopositionnement[],6,FALSE)</f>
        <v>30.894722</v>
      </c>
    </row>
    <row r="2393" spans="1:12" x14ac:dyDescent="0.25">
      <c r="A2393" t="s">
        <v>3011</v>
      </c>
      <c r="B2393" t="s">
        <v>3012</v>
      </c>
      <c r="D2393" t="s">
        <v>3013</v>
      </c>
      <c r="E2393" t="s">
        <v>2916</v>
      </c>
      <c r="F2393" t="s">
        <v>3014</v>
      </c>
      <c r="G2393">
        <v>10</v>
      </c>
      <c r="H2393" s="1">
        <v>6217011316</v>
      </c>
      <c r="I2393" t="s">
        <v>2918</v>
      </c>
      <c r="J2393" t="s">
        <v>2919</v>
      </c>
      <c r="K2393" t="str">
        <f>VLOOKUP(DataMiner[[#This Row],[CodeIATA]],Geopositionnement[],5,FALSE)</f>
        <v>36.857214</v>
      </c>
      <c r="L2393" t="str">
        <f>VLOOKUP(DataMiner[[#This Row],[CodeIATA]],Geopositionnement[],6,FALSE)</f>
        <v>117.215992</v>
      </c>
    </row>
    <row r="2394" spans="1:12" x14ac:dyDescent="0.25">
      <c r="A2394" t="s">
        <v>4561</v>
      </c>
      <c r="B2394" t="s">
        <v>4562</v>
      </c>
      <c r="C2394" t="s">
        <v>4314</v>
      </c>
      <c r="D2394" t="s">
        <v>4563</v>
      </c>
      <c r="E2394" t="s">
        <v>4303</v>
      </c>
      <c r="F2394" t="s">
        <v>4564</v>
      </c>
      <c r="G2394">
        <v>10</v>
      </c>
      <c r="H2394" s="1">
        <v>6220648515</v>
      </c>
      <c r="I2394" t="s">
        <v>4305</v>
      </c>
      <c r="J2394" t="s">
        <v>4306</v>
      </c>
      <c r="K2394" t="str">
        <f>VLOOKUP(DataMiner[[#This Row],[CodeIATA]],Geopositionnement[],5,FALSE)</f>
        <v>34.056</v>
      </c>
      <c r="L2394" t="str">
        <f>VLOOKUP(DataMiner[[#This Row],[CodeIATA]],Geopositionnement[],6,FALSE)</f>
        <v>-117.601194</v>
      </c>
    </row>
    <row r="2395" spans="1:12" x14ac:dyDescent="0.25">
      <c r="A2395" t="s">
        <v>1300</v>
      </c>
      <c r="B2395" t="s">
        <v>1301</v>
      </c>
      <c r="D2395" t="s">
        <v>1302</v>
      </c>
      <c r="E2395" t="s">
        <v>1303</v>
      </c>
      <c r="F2395" t="s">
        <v>1304</v>
      </c>
      <c r="G2395">
        <v>9</v>
      </c>
      <c r="H2395" s="1">
        <v>6228014428</v>
      </c>
      <c r="I2395" t="s">
        <v>1305</v>
      </c>
      <c r="J2395" t="s">
        <v>1306</v>
      </c>
      <c r="K2395" t="str">
        <f>VLOOKUP(DataMiner[[#This Row],[CodeIATA]],Geopositionnement[],5,FALSE)</f>
        <v>23.843333</v>
      </c>
      <c r="L2395" t="str">
        <f>VLOOKUP(DataMiner[[#This Row],[CodeIATA]],Geopositionnement[],6,FALSE)</f>
        <v>90.397781</v>
      </c>
    </row>
    <row r="2396" spans="1:12" x14ac:dyDescent="0.25">
      <c r="A2396" t="s">
        <v>1511</v>
      </c>
      <c r="B2396" t="s">
        <v>1512</v>
      </c>
      <c r="C2396" t="s">
        <v>1513</v>
      </c>
      <c r="D2396" t="s">
        <v>1514</v>
      </c>
      <c r="E2396" t="s">
        <v>1474</v>
      </c>
      <c r="F2396" t="s">
        <v>1515</v>
      </c>
      <c r="G2396">
        <v>5</v>
      </c>
      <c r="H2396" s="1">
        <v>6233067031</v>
      </c>
      <c r="I2396" t="s">
        <v>1476</v>
      </c>
      <c r="J2396" t="s">
        <v>1477</v>
      </c>
      <c r="K2396" t="str">
        <f>VLOOKUP(DataMiner[[#This Row],[CodeIATA]],Geopositionnement[],5,FALSE)</f>
        <v>-25.528475</v>
      </c>
      <c r="L2396" t="str">
        <f>VLOOKUP(DataMiner[[#This Row],[CodeIATA]],Geopositionnement[],6,FALSE)</f>
        <v>-49.175775</v>
      </c>
    </row>
    <row r="2397" spans="1:12" x14ac:dyDescent="0.25">
      <c r="A2397" t="s">
        <v>4257</v>
      </c>
      <c r="B2397" t="s">
        <v>4258</v>
      </c>
      <c r="D2397" t="s">
        <v>4259</v>
      </c>
      <c r="E2397" t="s">
        <v>4094</v>
      </c>
      <c r="F2397" t="s">
        <v>4260</v>
      </c>
      <c r="G2397">
        <v>6</v>
      </c>
      <c r="H2397" s="1">
        <v>6236541746</v>
      </c>
      <c r="I2397" t="s">
        <v>4096</v>
      </c>
      <c r="J2397" t="s">
        <v>4097</v>
      </c>
      <c r="K2397" t="str">
        <f>VLOOKUP(DataMiner[[#This Row],[CodeIATA]],Geopositionnement[],5,FALSE)</f>
        <v>28.945464</v>
      </c>
      <c r="L2397" t="str">
        <f>VLOOKUP(DataMiner[[#This Row],[CodeIATA]],Geopositionnement[],6,FALSE)</f>
        <v>-13.605225</v>
      </c>
    </row>
    <row r="2398" spans="1:12" x14ac:dyDescent="0.25">
      <c r="A2398" t="s">
        <v>7238</v>
      </c>
      <c r="B2398" t="s">
        <v>7239</v>
      </c>
      <c r="D2398" t="s">
        <v>7240</v>
      </c>
      <c r="E2398" t="s">
        <v>7211</v>
      </c>
      <c r="F2398" t="s">
        <v>7241</v>
      </c>
      <c r="G2398">
        <v>8</v>
      </c>
      <c r="H2398" s="1">
        <v>6241792999</v>
      </c>
      <c r="I2398" t="s">
        <v>7213</v>
      </c>
      <c r="J2398" t="s">
        <v>7214</v>
      </c>
      <c r="K2398" t="str">
        <f>VLOOKUP(DataMiner[[#This Row],[CodeIATA]],Geopositionnement[],5,FALSE)</f>
        <v>44.535444</v>
      </c>
      <c r="L2398" t="str">
        <f>VLOOKUP(DataMiner[[#This Row],[CodeIATA]],Geopositionnement[],6,FALSE)</f>
        <v>11.288667</v>
      </c>
    </row>
    <row r="2399" spans="1:12" x14ac:dyDescent="0.25">
      <c r="A2399" t="s">
        <v>1506</v>
      </c>
      <c r="B2399" t="s">
        <v>1507</v>
      </c>
      <c r="C2399" t="s">
        <v>1508</v>
      </c>
      <c r="D2399" t="s">
        <v>1509</v>
      </c>
      <c r="E2399" t="s">
        <v>1474</v>
      </c>
      <c r="F2399" t="s">
        <v>1510</v>
      </c>
      <c r="G2399">
        <v>10</v>
      </c>
      <c r="H2399" s="1">
        <v>6242046899</v>
      </c>
      <c r="I2399" t="s">
        <v>1476</v>
      </c>
      <c r="J2399" t="s">
        <v>1477</v>
      </c>
      <c r="K2399" t="str">
        <f>VLOOKUP(DataMiner[[#This Row],[CodeIATA]],Geopositionnement[],5,FALSE)</f>
        <v>-8.126794</v>
      </c>
      <c r="L2399" t="str">
        <f>VLOOKUP(DataMiner[[#This Row],[CodeIATA]],Geopositionnement[],6,FALSE)</f>
        <v>-34.923039</v>
      </c>
    </row>
    <row r="2400" spans="1:12" x14ac:dyDescent="0.25">
      <c r="A2400" t="s">
        <v>9560</v>
      </c>
      <c r="B2400" t="s">
        <v>1085</v>
      </c>
      <c r="D2400" t="s">
        <v>9561</v>
      </c>
      <c r="E2400" t="s">
        <v>9530</v>
      </c>
      <c r="F2400" t="s">
        <v>9562</v>
      </c>
      <c r="G2400">
        <v>8</v>
      </c>
      <c r="H2400" s="1">
        <v>6247417341</v>
      </c>
      <c r="I2400" t="s">
        <v>9532</v>
      </c>
      <c r="J2400" t="s">
        <v>9533</v>
      </c>
      <c r="K2400" t="str">
        <f>VLOOKUP(DataMiner[[#This Row],[CodeIATA]],Geopositionnement[],5,FALSE)</f>
        <v>52.831111</v>
      </c>
      <c r="L2400" t="str">
        <f>VLOOKUP(DataMiner[[#This Row],[CodeIATA]],Geopositionnement[],6,FALSE)</f>
        <v>-1.328056</v>
      </c>
    </row>
    <row r="2401" spans="1:12" x14ac:dyDescent="0.25">
      <c r="A2401" t="s">
        <v>4110</v>
      </c>
      <c r="B2401" t="s">
        <v>4111</v>
      </c>
      <c r="D2401" t="s">
        <v>4112</v>
      </c>
      <c r="E2401" t="s">
        <v>4094</v>
      </c>
      <c r="F2401" t="s">
        <v>4113</v>
      </c>
      <c r="G2401">
        <v>6</v>
      </c>
      <c r="H2401" s="1">
        <v>6251539243</v>
      </c>
      <c r="I2401" t="s">
        <v>4096</v>
      </c>
      <c r="J2401" t="s">
        <v>4097</v>
      </c>
      <c r="K2401" t="str">
        <f>VLOOKUP(DataMiner[[#This Row],[CodeIATA]],Geopositionnement[],5,FALSE)</f>
        <v>41.900969</v>
      </c>
      <c r="L2401" t="str">
        <f>VLOOKUP(DataMiner[[#This Row],[CodeIATA]],Geopositionnement[],6,FALSE)</f>
        <v>2.760547</v>
      </c>
    </row>
    <row r="2402" spans="1:12" x14ac:dyDescent="0.25">
      <c r="A2402" t="s">
        <v>8735</v>
      </c>
      <c r="B2402" t="s">
        <v>8736</v>
      </c>
      <c r="D2402" t="s">
        <v>8737</v>
      </c>
      <c r="E2402" t="s">
        <v>8659</v>
      </c>
      <c r="F2402" t="s">
        <v>8738</v>
      </c>
      <c r="G2402">
        <v>4</v>
      </c>
      <c r="H2402" s="1">
        <v>6252072481</v>
      </c>
      <c r="I2402" t="s">
        <v>8661</v>
      </c>
      <c r="J2402" t="s">
        <v>8662</v>
      </c>
      <c r="K2402" t="str">
        <f>VLOOKUP(DataMiner[[#This Row],[CodeIATA]],Geopositionnement[],5,FALSE)</f>
        <v>-41.327221</v>
      </c>
      <c r="L2402" t="str">
        <f>VLOOKUP(DataMiner[[#This Row],[CodeIATA]],Geopositionnement[],6,FALSE)</f>
        <v>174.805278</v>
      </c>
    </row>
    <row r="2403" spans="1:12" x14ac:dyDescent="0.25">
      <c r="A2403" t="s">
        <v>10588</v>
      </c>
      <c r="B2403" t="s">
        <v>10589</v>
      </c>
      <c r="D2403" t="s">
        <v>10590</v>
      </c>
      <c r="E2403" t="s">
        <v>10573</v>
      </c>
      <c r="F2403" t="s">
        <v>10591</v>
      </c>
      <c r="G2403">
        <v>8</v>
      </c>
      <c r="H2403" s="1">
        <v>6256285714</v>
      </c>
      <c r="I2403" t="s">
        <v>10575</v>
      </c>
      <c r="J2403" t="s">
        <v>10576</v>
      </c>
      <c r="K2403" t="str">
        <f>VLOOKUP(DataMiner[[#This Row],[CodeIATA]],Geopositionnement[],5,FALSE)</f>
        <v>8.1132</v>
      </c>
      <c r="L2403" t="str">
        <f>VLOOKUP(DataMiner[[#This Row],[CodeIATA]],Geopositionnement[],6,FALSE)</f>
        <v>98.316872</v>
      </c>
    </row>
    <row r="2404" spans="1:12" x14ac:dyDescent="0.25">
      <c r="A2404" t="s">
        <v>830</v>
      </c>
      <c r="B2404" t="s">
        <v>831</v>
      </c>
      <c r="C2404" t="s">
        <v>812</v>
      </c>
      <c r="D2404" t="s">
        <v>832</v>
      </c>
      <c r="E2404" t="s">
        <v>801</v>
      </c>
      <c r="F2404" t="s">
        <v>833</v>
      </c>
      <c r="G2404">
        <v>6</v>
      </c>
      <c r="H2404" s="1">
        <v>6256406940</v>
      </c>
      <c r="I2404" t="s">
        <v>803</v>
      </c>
      <c r="J2404" t="s">
        <v>804</v>
      </c>
      <c r="K2404" t="str">
        <f>VLOOKUP(DataMiner[[#This Row],[CodeIATA]],Geopositionnement[],5,FALSE)</f>
        <v>-28.164444</v>
      </c>
      <c r="L2404" t="str">
        <f>VLOOKUP(DataMiner[[#This Row],[CodeIATA]],Geopositionnement[],6,FALSE)</f>
        <v>153.504722</v>
      </c>
    </row>
    <row r="2405" spans="1:12" x14ac:dyDescent="0.25">
      <c r="A2405" t="s">
        <v>9740</v>
      </c>
      <c r="B2405" t="s">
        <v>9741</v>
      </c>
      <c r="D2405" t="s">
        <v>9742</v>
      </c>
      <c r="E2405" t="s">
        <v>9730</v>
      </c>
      <c r="F2405" t="s">
        <v>9743</v>
      </c>
      <c r="G2405">
        <v>8</v>
      </c>
      <c r="H2405" s="1">
        <v>6256795747</v>
      </c>
      <c r="I2405" t="s">
        <v>9732</v>
      </c>
      <c r="J2405" t="s">
        <v>9733</v>
      </c>
      <c r="K2405" t="str">
        <f>VLOOKUP(DataMiner[[#This Row],[CodeIATA]],Geopositionnement[],5,FALSE)</f>
        <v>54.967042</v>
      </c>
      <c r="L2405" t="str">
        <f>VLOOKUP(DataMiner[[#This Row],[CodeIATA]],Geopositionnement[],6,FALSE)</f>
        <v>73.310514</v>
      </c>
    </row>
    <row r="2406" spans="1:12" x14ac:dyDescent="0.25">
      <c r="A2406" t="s">
        <v>7234</v>
      </c>
      <c r="B2406" t="s">
        <v>7235</v>
      </c>
      <c r="D2406" t="s">
        <v>7236</v>
      </c>
      <c r="E2406" t="s">
        <v>7211</v>
      </c>
      <c r="F2406" t="s">
        <v>7237</v>
      </c>
      <c r="G2406">
        <v>7</v>
      </c>
      <c r="H2406" s="1">
        <v>6258820276</v>
      </c>
      <c r="I2406" t="s">
        <v>7213</v>
      </c>
      <c r="J2406" t="s">
        <v>7214</v>
      </c>
      <c r="K2406" t="str">
        <f>VLOOKUP(DataMiner[[#This Row],[CodeIATA]],Geopositionnement[],5,FALSE)</f>
        <v>40.886033</v>
      </c>
      <c r="L2406" t="str">
        <f>VLOOKUP(DataMiner[[#This Row],[CodeIATA]],Geopositionnement[],6,FALSE)</f>
        <v>14.290781</v>
      </c>
    </row>
    <row r="2407" spans="1:12" x14ac:dyDescent="0.25">
      <c r="A2407" t="s">
        <v>9751</v>
      </c>
      <c r="B2407" t="s">
        <v>9752</v>
      </c>
      <c r="D2407" t="s">
        <v>9753</v>
      </c>
      <c r="E2407" t="s">
        <v>9730</v>
      </c>
      <c r="F2407" t="s">
        <v>9754</v>
      </c>
      <c r="G2407">
        <v>9</v>
      </c>
      <c r="H2407" s="1">
        <v>6260350501</v>
      </c>
      <c r="I2407" t="s">
        <v>9732</v>
      </c>
      <c r="J2407" t="s">
        <v>9733</v>
      </c>
      <c r="K2407" t="str">
        <f>VLOOKUP(DataMiner[[#This Row],[CodeIATA]],Geopositionnement[],5,FALSE)</f>
        <v>55.305836</v>
      </c>
      <c r="L2407" t="str">
        <f>VLOOKUP(DataMiner[[#This Row],[CodeIATA]],Geopositionnement[],6,FALSE)</f>
        <v>61.503333</v>
      </c>
    </row>
    <row r="2408" spans="1:12" x14ac:dyDescent="0.25">
      <c r="A2408" t="s">
        <v>9747</v>
      </c>
      <c r="B2408" t="s">
        <v>9748</v>
      </c>
      <c r="D2408" t="s">
        <v>9749</v>
      </c>
      <c r="E2408" t="s">
        <v>9730</v>
      </c>
      <c r="F2408" t="s">
        <v>9750</v>
      </c>
      <c r="G2408">
        <v>6</v>
      </c>
      <c r="H2408" s="1">
        <v>6262064419</v>
      </c>
      <c r="I2408" t="s">
        <v>9732</v>
      </c>
      <c r="J2408" t="s">
        <v>9733</v>
      </c>
      <c r="K2408" t="str">
        <f>VLOOKUP(DataMiner[[#This Row],[CodeIATA]],Geopositionnement[],5,FALSE)</f>
        <v>46.283333</v>
      </c>
      <c r="L2408" t="str">
        <f>VLOOKUP(DataMiner[[#This Row],[CodeIATA]],Geopositionnement[],6,FALSE)</f>
        <v>48.006278</v>
      </c>
    </row>
    <row r="2409" spans="1:12" x14ac:dyDescent="0.25">
      <c r="A2409" t="s">
        <v>9939</v>
      </c>
      <c r="B2409" t="s">
        <v>9940</v>
      </c>
      <c r="D2409" t="s">
        <v>9941</v>
      </c>
      <c r="E2409" t="s">
        <v>9730</v>
      </c>
      <c r="F2409" t="s">
        <v>9942</v>
      </c>
      <c r="G2409">
        <v>6</v>
      </c>
      <c r="H2409" s="1">
        <v>6262064419</v>
      </c>
      <c r="I2409" t="s">
        <v>9732</v>
      </c>
      <c r="J2409" t="s">
        <v>9733</v>
      </c>
      <c r="K2409" t="str">
        <f>VLOOKUP(DataMiner[[#This Row],[CodeIATA]],Geopositionnement[],5,FALSE)</f>
        <v>48.782528</v>
      </c>
      <c r="L2409" t="str">
        <f>VLOOKUP(DataMiner[[#This Row],[CodeIATA]],Geopositionnement[],6,FALSE)</f>
        <v>44.345544</v>
      </c>
    </row>
    <row r="2410" spans="1:12" x14ac:dyDescent="0.25">
      <c r="A2410" t="s">
        <v>4557</v>
      </c>
      <c r="B2410" t="s">
        <v>4558</v>
      </c>
      <c r="C2410" t="s">
        <v>4415</v>
      </c>
      <c r="D2410" t="s">
        <v>4559</v>
      </c>
      <c r="E2410" t="s">
        <v>4303</v>
      </c>
      <c r="F2410" t="s">
        <v>4560</v>
      </c>
      <c r="G2410">
        <v>5</v>
      </c>
      <c r="H2410" s="1">
        <v>6267982665</v>
      </c>
      <c r="I2410" t="s">
        <v>4305</v>
      </c>
      <c r="J2410" t="s">
        <v>4306</v>
      </c>
      <c r="K2410" t="str">
        <f>VLOOKUP(DataMiner[[#This Row],[CodeIATA]],Geopositionnement[],5,FALSE)</f>
        <v>20.89865</v>
      </c>
      <c r="L2410" t="str">
        <f>VLOOKUP(DataMiner[[#This Row],[CodeIATA]],Geopositionnement[],6,FALSE)</f>
        <v>-156.430458</v>
      </c>
    </row>
    <row r="2411" spans="1:12" x14ac:dyDescent="0.25">
      <c r="A2411" t="s">
        <v>7641</v>
      </c>
      <c r="B2411" t="s">
        <v>7642</v>
      </c>
      <c r="D2411" t="s">
        <v>7643</v>
      </c>
      <c r="E2411" t="s">
        <v>7644</v>
      </c>
      <c r="F2411" t="s">
        <v>7645</v>
      </c>
      <c r="G2411">
        <v>10</v>
      </c>
      <c r="H2411" s="1">
        <v>6268017938</v>
      </c>
      <c r="I2411" t="s">
        <v>7646</v>
      </c>
      <c r="J2411" t="s">
        <v>7647</v>
      </c>
      <c r="K2411" t="str">
        <f>VLOOKUP(DataMiner[[#This Row],[CodeIATA]],Geopositionnement[],5,FALSE)</f>
        <v>-1.319167</v>
      </c>
      <c r="L2411" t="str">
        <f>VLOOKUP(DataMiner[[#This Row],[CodeIATA]],Geopositionnement[],6,FALSE)</f>
        <v>36.9275</v>
      </c>
    </row>
    <row r="2412" spans="1:12" x14ac:dyDescent="0.25">
      <c r="A2412" t="s">
        <v>9657</v>
      </c>
      <c r="B2412" t="s">
        <v>9658</v>
      </c>
      <c r="D2412" t="s">
        <v>858</v>
      </c>
      <c r="E2412" t="s">
        <v>9530</v>
      </c>
      <c r="F2412" t="s">
        <v>9659</v>
      </c>
      <c r="G2412">
        <v>6</v>
      </c>
      <c r="H2412" s="1">
        <v>6269203154</v>
      </c>
      <c r="I2412" t="s">
        <v>9532</v>
      </c>
      <c r="J2412" t="s">
        <v>9533</v>
      </c>
      <c r="K2412" t="str">
        <f>VLOOKUP(DataMiner[[#This Row],[CodeIATA]],Geopositionnement[],5,FALSE)</f>
        <v>55.0375</v>
      </c>
      <c r="L2412" t="str">
        <f>VLOOKUP(DataMiner[[#This Row],[CodeIATA]],Geopositionnement[],6,FALSE)</f>
        <v>-1.691667</v>
      </c>
    </row>
    <row r="2413" spans="1:12" x14ac:dyDescent="0.25">
      <c r="A2413" t="s">
        <v>9744</v>
      </c>
      <c r="B2413" t="s">
        <v>2307</v>
      </c>
      <c r="D2413" t="s">
        <v>9745</v>
      </c>
      <c r="E2413" t="s">
        <v>9730</v>
      </c>
      <c r="F2413" t="s">
        <v>9746</v>
      </c>
      <c r="G2413">
        <v>10</v>
      </c>
      <c r="H2413" s="1">
        <v>6279005326</v>
      </c>
      <c r="I2413" t="s">
        <v>9732</v>
      </c>
      <c r="J2413" t="s">
        <v>9733</v>
      </c>
      <c r="K2413" t="str">
        <f>VLOOKUP(DataMiner[[#This Row],[CodeIATA]],Geopositionnement[],5,FALSE)</f>
        <v>59.800292</v>
      </c>
      <c r="L2413" t="str">
        <f>VLOOKUP(DataMiner[[#This Row],[CodeIATA]],Geopositionnement[],6,FALSE)</f>
        <v>30.262503</v>
      </c>
    </row>
    <row r="2414" spans="1:12" x14ac:dyDescent="0.25">
      <c r="A2414" t="s">
        <v>7413</v>
      </c>
      <c r="B2414" t="s">
        <v>7414</v>
      </c>
      <c r="D2414" t="s">
        <v>7415</v>
      </c>
      <c r="E2414" t="s">
        <v>7398</v>
      </c>
      <c r="F2414" t="s">
        <v>7416</v>
      </c>
      <c r="G2414">
        <v>8</v>
      </c>
      <c r="H2414" s="1">
        <v>6282510528</v>
      </c>
      <c r="I2414" t="s">
        <v>7400</v>
      </c>
      <c r="J2414" t="s">
        <v>7401</v>
      </c>
      <c r="K2414" t="str">
        <f>VLOOKUP(DataMiner[[#This Row],[CodeIATA]],Geopositionnement[],5,FALSE)</f>
        <v>31.803397</v>
      </c>
      <c r="L2414" t="str">
        <f>VLOOKUP(DataMiner[[#This Row],[CodeIATA]],Geopositionnement[],6,FALSE)</f>
        <v>130.719408</v>
      </c>
    </row>
    <row r="2415" spans="1:12" x14ac:dyDescent="0.25">
      <c r="A2415" t="s">
        <v>6091</v>
      </c>
      <c r="B2415" t="s">
        <v>6092</v>
      </c>
      <c r="D2415" t="s">
        <v>6093</v>
      </c>
      <c r="E2415" t="s">
        <v>6068</v>
      </c>
      <c r="F2415" t="s">
        <v>6094</v>
      </c>
      <c r="G2415">
        <v>10</v>
      </c>
      <c r="H2415" s="1">
        <v>6284653483</v>
      </c>
      <c r="I2415" t="s">
        <v>6070</v>
      </c>
      <c r="J2415" t="s">
        <v>6071</v>
      </c>
      <c r="K2415" t="str">
        <f>VLOOKUP(DataMiner[[#This Row],[CodeIATA]],Geopositionnement[],5,FALSE)</f>
        <v>47.589583</v>
      </c>
      <c r="L2415" t="str">
        <f>VLOOKUP(DataMiner[[#This Row],[CodeIATA]],Geopositionnement[],6,FALSE)</f>
        <v>7.529914</v>
      </c>
    </row>
    <row r="2416" spans="1:12" x14ac:dyDescent="0.25">
      <c r="A2416" t="s">
        <v>5940</v>
      </c>
      <c r="B2416" t="s">
        <v>5941</v>
      </c>
      <c r="C2416" t="s">
        <v>5421</v>
      </c>
      <c r="D2416" t="s">
        <v>5942</v>
      </c>
      <c r="E2416" t="s">
        <v>4303</v>
      </c>
      <c r="F2416" t="s">
        <v>5943</v>
      </c>
      <c r="G2416">
        <v>8</v>
      </c>
      <c r="H2416" s="1">
        <v>6293646556</v>
      </c>
      <c r="I2416" t="s">
        <v>4305</v>
      </c>
      <c r="J2416" t="s">
        <v>4306</v>
      </c>
      <c r="K2416" t="str">
        <f>VLOOKUP(DataMiner[[#This Row],[CodeIATA]],Geopositionnement[],5,FALSE)</f>
        <v>41.938889</v>
      </c>
      <c r="L2416" t="str">
        <f>VLOOKUP(DataMiner[[#This Row],[CodeIATA]],Geopositionnement[],6,FALSE)</f>
        <v>-72.683222</v>
      </c>
    </row>
    <row r="2417" spans="1:12" x14ac:dyDescent="0.25">
      <c r="A2417" t="s">
        <v>8858</v>
      </c>
      <c r="B2417" t="s">
        <v>8859</v>
      </c>
      <c r="D2417" t="s">
        <v>8860</v>
      </c>
      <c r="E2417" t="s">
        <v>8861</v>
      </c>
      <c r="F2417" t="s">
        <v>8862</v>
      </c>
      <c r="G2417">
        <v>10</v>
      </c>
      <c r="H2417" s="1">
        <v>6294428285</v>
      </c>
      <c r="I2417" t="s">
        <v>8863</v>
      </c>
      <c r="J2417" t="s">
        <v>8864</v>
      </c>
      <c r="K2417" t="str">
        <f>VLOOKUP(DataMiner[[#This Row],[CodeIATA]],Geopositionnement[],5,FALSE)</f>
        <v>24.906547</v>
      </c>
      <c r="L2417" t="str">
        <f>VLOOKUP(DataMiner[[#This Row],[CodeIATA]],Geopositionnement[],6,FALSE)</f>
        <v>67.160797</v>
      </c>
    </row>
    <row r="2418" spans="1:12" x14ac:dyDescent="0.25">
      <c r="A2418" t="s">
        <v>10718</v>
      </c>
      <c r="B2418" t="s">
        <v>10719</v>
      </c>
      <c r="D2418" t="s">
        <v>10720</v>
      </c>
      <c r="E2418" t="s">
        <v>10698</v>
      </c>
      <c r="F2418" t="s">
        <v>10721</v>
      </c>
      <c r="G2418">
        <v>10</v>
      </c>
      <c r="H2418" s="1">
        <v>6297010840</v>
      </c>
      <c r="I2418" t="s">
        <v>10700</v>
      </c>
      <c r="J2418" t="s">
        <v>10701</v>
      </c>
      <c r="K2418" t="str">
        <f>VLOOKUP(DataMiner[[#This Row],[CodeIATA]],Geopositionnement[],5,FALSE)</f>
        <v>40.128082</v>
      </c>
      <c r="L2418" t="str">
        <f>VLOOKUP(DataMiner[[#This Row],[CodeIATA]],Geopositionnement[],6,FALSE)</f>
        <v>32.995083</v>
      </c>
    </row>
    <row r="2419" spans="1:12" x14ac:dyDescent="0.25">
      <c r="A2419" t="s">
        <v>4233</v>
      </c>
      <c r="B2419" t="s">
        <v>4234</v>
      </c>
      <c r="D2419" t="s">
        <v>4235</v>
      </c>
      <c r="E2419" t="s">
        <v>4094</v>
      </c>
      <c r="F2419" t="s">
        <v>4236</v>
      </c>
      <c r="G2419">
        <v>9</v>
      </c>
      <c r="H2419" s="1">
        <v>6297231842</v>
      </c>
      <c r="I2419" t="s">
        <v>4096</v>
      </c>
      <c r="J2419" t="s">
        <v>4097</v>
      </c>
      <c r="K2419" t="str">
        <f>VLOOKUP(DataMiner[[#This Row],[CodeIATA]],Geopositionnement[],5,FALSE)</f>
        <v>39.489314</v>
      </c>
      <c r="L2419" t="str">
        <f>VLOOKUP(DataMiner[[#This Row],[CodeIATA]],Geopositionnement[],6,FALSE)</f>
        <v>-0.481625</v>
      </c>
    </row>
    <row r="2420" spans="1:12" x14ac:dyDescent="0.25">
      <c r="A2420" t="s">
        <v>10714</v>
      </c>
      <c r="B2420" t="s">
        <v>10715</v>
      </c>
      <c r="D2420" t="s">
        <v>10716</v>
      </c>
      <c r="E2420" t="s">
        <v>10698</v>
      </c>
      <c r="F2420" t="s">
        <v>10717</v>
      </c>
      <c r="G2420">
        <v>9</v>
      </c>
      <c r="H2420" s="1">
        <v>6301725252</v>
      </c>
      <c r="I2420" t="s">
        <v>10700</v>
      </c>
      <c r="J2420" t="s">
        <v>10701</v>
      </c>
      <c r="K2420" t="str">
        <f>VLOOKUP(DataMiner[[#This Row],[CodeIATA]],Geopositionnement[],5,FALSE)</f>
        <v>38.292392</v>
      </c>
      <c r="L2420" t="str">
        <f>VLOOKUP(DataMiner[[#This Row],[CodeIATA]],Geopositionnement[],6,FALSE)</f>
        <v>27.156953</v>
      </c>
    </row>
    <row r="2421" spans="1:12" x14ac:dyDescent="0.25">
      <c r="A2421" t="s">
        <v>4553</v>
      </c>
      <c r="B2421" t="s">
        <v>4554</v>
      </c>
      <c r="C2421" t="s">
        <v>4329</v>
      </c>
      <c r="D2421" t="s">
        <v>4555</v>
      </c>
      <c r="E2421" t="s">
        <v>4303</v>
      </c>
      <c r="F2421" t="s">
        <v>4556</v>
      </c>
      <c r="G2421">
        <v>7</v>
      </c>
      <c r="H2421" s="1">
        <v>6308215272</v>
      </c>
      <c r="I2421" t="s">
        <v>4305</v>
      </c>
      <c r="J2421" t="s">
        <v>4306</v>
      </c>
      <c r="K2421" t="str">
        <f>VLOOKUP(DataMiner[[#This Row],[CodeIATA]],Geopositionnement[],5,FALSE)</f>
        <v>42.940525</v>
      </c>
      <c r="L2421" t="str">
        <f>VLOOKUP(DataMiner[[#This Row],[CodeIATA]],Geopositionnement[],6,FALSE)</f>
        <v>-78.732167</v>
      </c>
    </row>
    <row r="2422" spans="1:12" x14ac:dyDescent="0.25">
      <c r="A2422" t="s">
        <v>1293</v>
      </c>
      <c r="B2422" t="s">
        <v>1294</v>
      </c>
      <c r="D2422" t="s">
        <v>1295</v>
      </c>
      <c r="E2422" t="s">
        <v>1296</v>
      </c>
      <c r="F2422" t="s">
        <v>1297</v>
      </c>
      <c r="G2422">
        <v>10</v>
      </c>
      <c r="H2422" s="1">
        <v>6312347169</v>
      </c>
      <c r="I2422" t="s">
        <v>1298</v>
      </c>
      <c r="J2422" t="s">
        <v>1299</v>
      </c>
      <c r="K2422" t="str">
        <f>VLOOKUP(DataMiner[[#This Row],[CodeIATA]],Geopositionnement[],5,FALSE)</f>
        <v>26.270834</v>
      </c>
      <c r="L2422" t="str">
        <f>VLOOKUP(DataMiner[[#This Row],[CodeIATA]],Geopositionnement[],6,FALSE)</f>
        <v>50.63361</v>
      </c>
    </row>
    <row r="2423" spans="1:12" x14ac:dyDescent="0.25">
      <c r="A2423" t="s">
        <v>4548</v>
      </c>
      <c r="B2423" t="s">
        <v>4549</v>
      </c>
      <c r="C2423" t="s">
        <v>4550</v>
      </c>
      <c r="D2423" t="s">
        <v>4551</v>
      </c>
      <c r="E2423" t="s">
        <v>4303</v>
      </c>
      <c r="F2423" t="s">
        <v>4552</v>
      </c>
      <c r="G2423">
        <v>9</v>
      </c>
      <c r="H2423" s="1">
        <v>6328023076</v>
      </c>
      <c r="I2423" t="s">
        <v>4305</v>
      </c>
      <c r="J2423" t="s">
        <v>4306</v>
      </c>
      <c r="K2423" t="str">
        <f>VLOOKUP(DataMiner[[#This Row],[CodeIATA]],Geopositionnement[],5,FALSE)</f>
        <v>55.206061</v>
      </c>
      <c r="L2423" t="str">
        <f>VLOOKUP(DataMiner[[#This Row],[CodeIATA]],Geopositionnement[],6,FALSE)</f>
        <v>-162.725436</v>
      </c>
    </row>
    <row r="2424" spans="1:12" x14ac:dyDescent="0.25">
      <c r="A2424" t="s">
        <v>8031</v>
      </c>
      <c r="B2424" t="s">
        <v>8032</v>
      </c>
      <c r="D2424" t="s">
        <v>8033</v>
      </c>
      <c r="E2424" t="s">
        <v>8034</v>
      </c>
      <c r="F2424" t="s">
        <v>8035</v>
      </c>
      <c r="G2424">
        <v>10</v>
      </c>
      <c r="H2424" s="1">
        <v>6333668079</v>
      </c>
      <c r="I2424" t="s">
        <v>8036</v>
      </c>
      <c r="J2424" t="s">
        <v>8037</v>
      </c>
      <c r="K2424" t="str">
        <f>VLOOKUP(DataMiner[[#This Row],[CodeIATA]],Geopositionnement[],5,FALSE)</f>
        <v>33.367467</v>
      </c>
      <c r="L2424" t="str">
        <f>VLOOKUP(DataMiner[[#This Row],[CodeIATA]],Geopositionnement[],6,FALSE)</f>
        <v>-7.589967</v>
      </c>
    </row>
    <row r="2425" spans="1:12" x14ac:dyDescent="0.25">
      <c r="A2425" t="s">
        <v>3007</v>
      </c>
      <c r="B2425" t="s">
        <v>3008</v>
      </c>
      <c r="D2425" t="s">
        <v>3009</v>
      </c>
      <c r="E2425" t="s">
        <v>2916</v>
      </c>
      <c r="F2425" t="s">
        <v>3010</v>
      </c>
      <c r="G2425">
        <v>9</v>
      </c>
      <c r="H2425" s="1">
        <v>6334346862</v>
      </c>
      <c r="I2425" t="s">
        <v>2918</v>
      </c>
      <c r="J2425" t="s">
        <v>2919</v>
      </c>
      <c r="K2425" t="str">
        <f>VLOOKUP(DataMiner[[#This Row],[CodeIATA]],Geopositionnement[],5,FALSE)</f>
        <v>45.623403</v>
      </c>
      <c r="L2425" t="str">
        <f>VLOOKUP(DataMiner[[#This Row],[CodeIATA]],Geopositionnement[],6,FALSE)</f>
        <v>126.250328</v>
      </c>
    </row>
    <row r="2426" spans="1:12" x14ac:dyDescent="0.25">
      <c r="A2426" t="s">
        <v>8153</v>
      </c>
      <c r="B2426" t="s">
        <v>8154</v>
      </c>
      <c r="D2426" t="s">
        <v>8155</v>
      </c>
      <c r="E2426" t="s">
        <v>8133</v>
      </c>
      <c r="F2426" t="s">
        <v>8156</v>
      </c>
      <c r="G2426">
        <v>8</v>
      </c>
      <c r="H2426" s="1">
        <v>6337223621</v>
      </c>
      <c r="I2426" t="s">
        <v>8135</v>
      </c>
      <c r="J2426" t="s">
        <v>8136</v>
      </c>
      <c r="K2426" t="str">
        <f>VLOOKUP(DataMiner[[#This Row],[CodeIATA]],Geopositionnement[],5,FALSE)</f>
        <v>25.778489</v>
      </c>
      <c r="L2426" t="str">
        <f>VLOOKUP(DataMiner[[#This Row],[CodeIATA]],Geopositionnement[],6,FALSE)</f>
        <v>-100.106878</v>
      </c>
    </row>
    <row r="2427" spans="1:12" x14ac:dyDescent="0.25">
      <c r="A2427" t="s">
        <v>8999</v>
      </c>
      <c r="B2427" t="s">
        <v>9000</v>
      </c>
      <c r="D2427" t="s">
        <v>9001</v>
      </c>
      <c r="E2427" t="s">
        <v>8991</v>
      </c>
      <c r="F2427" t="s">
        <v>9002</v>
      </c>
      <c r="G2427">
        <v>10</v>
      </c>
      <c r="H2427" s="1">
        <v>6346490773</v>
      </c>
      <c r="I2427" t="s">
        <v>8993</v>
      </c>
      <c r="J2427" t="s">
        <v>8994</v>
      </c>
      <c r="K2427" t="str">
        <f>VLOOKUP(DataMiner[[#This Row],[CodeIATA]],Geopositionnement[],5,FALSE)</f>
        <v>10.307542</v>
      </c>
      <c r="L2427" t="str">
        <f>VLOOKUP(DataMiner[[#This Row],[CodeIATA]],Geopositionnement[],6,FALSE)</f>
        <v>123.979439</v>
      </c>
    </row>
    <row r="2428" spans="1:12" x14ac:dyDescent="0.25">
      <c r="A2428" t="s">
        <v>3003</v>
      </c>
      <c r="B2428" t="s">
        <v>3004</v>
      </c>
      <c r="D2428" t="s">
        <v>3005</v>
      </c>
      <c r="E2428" t="s">
        <v>2916</v>
      </c>
      <c r="F2428" t="s">
        <v>3006</v>
      </c>
      <c r="G2428">
        <v>10</v>
      </c>
      <c r="H2428" s="1">
        <v>6349404679</v>
      </c>
      <c r="I2428" t="s">
        <v>2918</v>
      </c>
      <c r="J2428" t="s">
        <v>2919</v>
      </c>
      <c r="K2428" t="str">
        <f>VLOOKUP(DataMiner[[#This Row],[CodeIATA]],Geopositionnement[],5,FALSE)</f>
        <v>43.907106</v>
      </c>
      <c r="L2428" t="str">
        <f>VLOOKUP(DataMiner[[#This Row],[CodeIATA]],Geopositionnement[],6,FALSE)</f>
        <v>87.474244</v>
      </c>
    </row>
    <row r="2429" spans="1:12" x14ac:dyDescent="0.25">
      <c r="A2429" t="s">
        <v>8656</v>
      </c>
      <c r="B2429" t="s">
        <v>8657</v>
      </c>
      <c r="D2429" t="s">
        <v>8658</v>
      </c>
      <c r="E2429" t="s">
        <v>8659</v>
      </c>
      <c r="F2429" t="s">
        <v>8660</v>
      </c>
      <c r="G2429">
        <v>10</v>
      </c>
      <c r="H2429" s="1">
        <v>6353289168</v>
      </c>
      <c r="I2429" t="s">
        <v>8661</v>
      </c>
      <c r="J2429" t="s">
        <v>8662</v>
      </c>
      <c r="K2429" t="str">
        <f>VLOOKUP(DataMiner[[#This Row],[CodeIATA]],Geopositionnement[],5,FALSE)</f>
        <v>-43.489358</v>
      </c>
      <c r="L2429" t="str">
        <f>VLOOKUP(DataMiner[[#This Row],[CodeIATA]],Geopositionnement[],6,FALSE)</f>
        <v>172.532225</v>
      </c>
    </row>
    <row r="2430" spans="1:12" x14ac:dyDescent="0.25">
      <c r="A2430" t="s">
        <v>8130</v>
      </c>
      <c r="B2430" t="s">
        <v>8131</v>
      </c>
      <c r="D2430" t="s">
        <v>8132</v>
      </c>
      <c r="E2430" t="s">
        <v>8133</v>
      </c>
      <c r="F2430" t="s">
        <v>8134</v>
      </c>
      <c r="G2430">
        <v>5</v>
      </c>
      <c r="H2430" s="1">
        <v>6354321485</v>
      </c>
      <c r="I2430" t="s">
        <v>8135</v>
      </c>
      <c r="J2430" t="s">
        <v>8136</v>
      </c>
      <c r="K2430" t="str">
        <f>VLOOKUP(DataMiner[[#This Row],[CodeIATA]],Geopositionnement[],5,FALSE)</f>
        <v>18.504667</v>
      </c>
      <c r="L2430" t="str">
        <f>VLOOKUP(DataMiner[[#This Row],[CodeIATA]],Geopositionnement[],6,FALSE)</f>
        <v>-88.326847</v>
      </c>
    </row>
    <row r="2431" spans="1:12" x14ac:dyDescent="0.25">
      <c r="A2431" t="s">
        <v>10846</v>
      </c>
      <c r="B2431" t="s">
        <v>10843</v>
      </c>
      <c r="D2431" t="s">
        <v>10847</v>
      </c>
      <c r="E2431" t="s">
        <v>10698</v>
      </c>
      <c r="F2431" t="s">
        <v>10848</v>
      </c>
      <c r="G2431">
        <v>8</v>
      </c>
      <c r="H2431" s="1">
        <v>6355211943</v>
      </c>
      <c r="I2431" t="s">
        <v>10700</v>
      </c>
      <c r="J2431" t="s">
        <v>10701</v>
      </c>
      <c r="K2431" t="str">
        <f>VLOOKUP(DataMiner[[#This Row],[CodeIATA]],Geopositionnement[],5,FALSE)</f>
        <v>40.898553</v>
      </c>
      <c r="L2431" t="str">
        <f>VLOOKUP(DataMiner[[#This Row],[CodeIATA]],Geopositionnement[],6,FALSE)</f>
        <v>29.309219</v>
      </c>
    </row>
    <row r="2432" spans="1:12" x14ac:dyDescent="0.25">
      <c r="A2432" t="s">
        <v>4544</v>
      </c>
      <c r="B2432" t="s">
        <v>4545</v>
      </c>
      <c r="C2432" t="s">
        <v>4357</v>
      </c>
      <c r="D2432" t="s">
        <v>4546</v>
      </c>
      <c r="E2432" t="s">
        <v>4303</v>
      </c>
      <c r="F2432" t="s">
        <v>4547</v>
      </c>
      <c r="G2432">
        <v>9</v>
      </c>
      <c r="H2432" s="1">
        <v>6356227482</v>
      </c>
      <c r="I2432" t="s">
        <v>4305</v>
      </c>
      <c r="J2432" t="s">
        <v>4306</v>
      </c>
      <c r="K2432" t="str">
        <f>VLOOKUP(DataMiner[[#This Row],[CodeIATA]],Geopositionnement[],5,FALSE)</f>
        <v>30.494056</v>
      </c>
      <c r="L2432" t="str">
        <f>VLOOKUP(DataMiner[[#This Row],[CodeIATA]],Geopositionnement[],6,FALSE)</f>
        <v>-81.687861</v>
      </c>
    </row>
    <row r="2433" spans="1:12" x14ac:dyDescent="0.25">
      <c r="A2433" t="s">
        <v>3842</v>
      </c>
      <c r="B2433" t="s">
        <v>3843</v>
      </c>
      <c r="D2433" t="s">
        <v>3844</v>
      </c>
      <c r="E2433" t="s">
        <v>3834</v>
      </c>
      <c r="F2433" t="s">
        <v>3845</v>
      </c>
      <c r="G2433">
        <v>10</v>
      </c>
      <c r="H2433" s="1">
        <v>6376473261</v>
      </c>
      <c r="I2433" t="s">
        <v>3836</v>
      </c>
      <c r="J2433" t="s">
        <v>3837</v>
      </c>
      <c r="K2433" t="str">
        <f>VLOOKUP(DataMiner[[#This Row],[CodeIATA]],Geopositionnement[],5,FALSE)</f>
        <v>22.989153</v>
      </c>
      <c r="L2433" t="str">
        <f>VLOOKUP(DataMiner[[#This Row],[CodeIATA]],Geopositionnement[],6,FALSE)</f>
        <v>-82.409086</v>
      </c>
    </row>
    <row r="2434" spans="1:12" x14ac:dyDescent="0.25">
      <c r="A2434" t="s">
        <v>6956</v>
      </c>
      <c r="B2434" t="s">
        <v>6957</v>
      </c>
      <c r="D2434" t="s">
        <v>6958</v>
      </c>
      <c r="E2434" t="s">
        <v>6944</v>
      </c>
      <c r="F2434" t="s">
        <v>6959</v>
      </c>
      <c r="G2434">
        <v>8</v>
      </c>
      <c r="H2434" s="1">
        <v>6382143780</v>
      </c>
      <c r="I2434" t="s">
        <v>6946</v>
      </c>
      <c r="J2434" t="s">
        <v>6947</v>
      </c>
      <c r="K2434" t="str">
        <f>VLOOKUP(DataMiner[[#This Row],[CodeIATA]],Geopositionnement[],5,FALSE)</f>
        <v>-8.748169</v>
      </c>
      <c r="L2434" t="str">
        <f>VLOOKUP(DataMiner[[#This Row],[CodeIATA]],Geopositionnement[],6,FALSE)</f>
        <v>115.167172</v>
      </c>
    </row>
    <row r="2435" spans="1:12" x14ac:dyDescent="0.25">
      <c r="A2435" t="s">
        <v>1501</v>
      </c>
      <c r="B2435" t="s">
        <v>1502</v>
      </c>
      <c r="C2435" t="s">
        <v>1503</v>
      </c>
      <c r="D2435" t="s">
        <v>1504</v>
      </c>
      <c r="E2435" t="s">
        <v>1474</v>
      </c>
      <c r="F2435" t="s">
        <v>1505</v>
      </c>
      <c r="G2435">
        <v>6</v>
      </c>
      <c r="H2435" s="1">
        <v>6392241186</v>
      </c>
      <c r="I2435" t="s">
        <v>1476</v>
      </c>
      <c r="J2435" t="s">
        <v>1477</v>
      </c>
      <c r="K2435" t="str">
        <f>VLOOKUP(DataMiner[[#This Row],[CodeIATA]],Geopositionnement[],5,FALSE)</f>
        <v>-29.994428</v>
      </c>
      <c r="L2435" t="str">
        <f>VLOOKUP(DataMiner[[#This Row],[CodeIATA]],Geopositionnement[],6,FALSE)</f>
        <v>-51.171428</v>
      </c>
    </row>
    <row r="2436" spans="1:12" x14ac:dyDescent="0.25">
      <c r="A2436" t="s">
        <v>7230</v>
      </c>
      <c r="B2436" t="s">
        <v>7231</v>
      </c>
      <c r="D2436" t="s">
        <v>7232</v>
      </c>
      <c r="E2436" t="s">
        <v>7211</v>
      </c>
      <c r="F2436" t="s">
        <v>7233</v>
      </c>
      <c r="G2436">
        <v>6</v>
      </c>
      <c r="H2436" s="1">
        <v>6401940497</v>
      </c>
      <c r="I2436" t="s">
        <v>7213</v>
      </c>
      <c r="J2436" t="s">
        <v>7214</v>
      </c>
      <c r="K2436" t="str">
        <f>VLOOKUP(DataMiner[[#This Row],[CodeIATA]],Geopositionnement[],5,FALSE)</f>
        <v>37.466781</v>
      </c>
      <c r="L2436" t="str">
        <f>VLOOKUP(DataMiner[[#This Row],[CodeIATA]],Geopositionnement[],6,FALSE)</f>
        <v>15.0664</v>
      </c>
    </row>
    <row r="2437" spans="1:12" x14ac:dyDescent="0.25">
      <c r="A2437" t="s">
        <v>9563</v>
      </c>
      <c r="B2437" t="s">
        <v>9564</v>
      </c>
      <c r="D2437" t="s">
        <v>9565</v>
      </c>
      <c r="E2437" t="s">
        <v>9530</v>
      </c>
      <c r="F2437" t="s">
        <v>9566</v>
      </c>
      <c r="G2437">
        <v>5</v>
      </c>
      <c r="H2437" s="1">
        <v>6404854334</v>
      </c>
      <c r="I2437" t="s">
        <v>9532</v>
      </c>
      <c r="J2437" t="s">
        <v>9533</v>
      </c>
      <c r="K2437" t="str">
        <f>VLOOKUP(DataMiner[[#This Row],[CodeIATA]],Geopositionnement[],5,FALSE)</f>
        <v>51.382669</v>
      </c>
      <c r="L2437" t="str">
        <f>VLOOKUP(DataMiner[[#This Row],[CodeIATA]],Geopositionnement[],6,FALSE)</f>
        <v>-2.719089</v>
      </c>
    </row>
    <row r="2438" spans="1:12" x14ac:dyDescent="0.25">
      <c r="A2438" t="s">
        <v>3975</v>
      </c>
      <c r="B2438" t="s">
        <v>3976</v>
      </c>
      <c r="D2438" t="s">
        <v>3977</v>
      </c>
      <c r="E2438" t="s">
        <v>3967</v>
      </c>
      <c r="F2438" t="s">
        <v>3978</v>
      </c>
      <c r="G2438">
        <v>10</v>
      </c>
      <c r="H2438" s="1">
        <v>6412672753</v>
      </c>
      <c r="I2438" t="s">
        <v>3969</v>
      </c>
      <c r="J2438" t="s">
        <v>3970</v>
      </c>
      <c r="K2438" t="str">
        <f>VLOOKUP(DataMiner[[#This Row],[CodeIATA]],Geopositionnement[],5,FALSE)</f>
        <v>27.178317</v>
      </c>
      <c r="L2438" t="str">
        <f>VLOOKUP(DataMiner[[#This Row],[CodeIATA]],Geopositionnement[],6,FALSE)</f>
        <v>33.799436</v>
      </c>
    </row>
    <row r="2439" spans="1:12" x14ac:dyDescent="0.25">
      <c r="A2439" t="s">
        <v>1920</v>
      </c>
      <c r="B2439" t="s">
        <v>1921</v>
      </c>
      <c r="C2439" t="s">
        <v>1917</v>
      </c>
      <c r="D2439" t="s">
        <v>1922</v>
      </c>
      <c r="E2439" t="s">
        <v>1903</v>
      </c>
      <c r="F2439" t="s">
        <v>1923</v>
      </c>
      <c r="G2439">
        <v>10</v>
      </c>
      <c r="H2439" s="1">
        <v>6421952021</v>
      </c>
      <c r="I2439" t="s">
        <v>1905</v>
      </c>
      <c r="J2439" t="s">
        <v>1906</v>
      </c>
      <c r="K2439" t="str">
        <f>VLOOKUP(DataMiner[[#This Row],[CodeIATA]],Geopositionnement[],5,FALSE)</f>
        <v>53.309723</v>
      </c>
      <c r="L2439" t="str">
        <f>VLOOKUP(DataMiner[[#This Row],[CodeIATA]],Geopositionnement[],6,FALSE)</f>
        <v>-113.579722</v>
      </c>
    </row>
    <row r="2440" spans="1:12" x14ac:dyDescent="0.25">
      <c r="A2440" t="s">
        <v>4539</v>
      </c>
      <c r="B2440" t="s">
        <v>4540</v>
      </c>
      <c r="C2440" t="s">
        <v>4541</v>
      </c>
      <c r="D2440" t="s">
        <v>4542</v>
      </c>
      <c r="E2440" t="s">
        <v>4303</v>
      </c>
      <c r="F2440" t="s">
        <v>4543</v>
      </c>
      <c r="G2440">
        <v>10</v>
      </c>
      <c r="H2440" s="1">
        <v>6437398198</v>
      </c>
      <c r="I2440" t="s">
        <v>4305</v>
      </c>
      <c r="J2440" t="s">
        <v>4306</v>
      </c>
      <c r="K2440" t="str">
        <f>VLOOKUP(DataMiner[[#This Row],[CodeIATA]],Geopositionnement[],5,FALSE)</f>
        <v>35.0402222</v>
      </c>
      <c r="L2440" t="str">
        <f>VLOOKUP(DataMiner[[#This Row],[CodeIATA]],Geopositionnement[],6,FALSE)</f>
        <v>-106.6091944</v>
      </c>
    </row>
    <row r="2441" spans="1:12" x14ac:dyDescent="0.25">
      <c r="A2441" t="s">
        <v>4535</v>
      </c>
      <c r="B2441" t="s">
        <v>4536</v>
      </c>
      <c r="C2441" t="s">
        <v>4357</v>
      </c>
      <c r="D2441" t="s">
        <v>4537</v>
      </c>
      <c r="E2441" t="s">
        <v>4303</v>
      </c>
      <c r="F2441" t="s">
        <v>4538</v>
      </c>
      <c r="G2441">
        <v>9</v>
      </c>
      <c r="H2441" s="1">
        <v>6446131958</v>
      </c>
      <c r="I2441" t="s">
        <v>4305</v>
      </c>
      <c r="J2441" t="s">
        <v>4306</v>
      </c>
      <c r="K2441" t="str">
        <f>VLOOKUP(DataMiner[[#This Row],[CodeIATA]],Geopositionnement[],5,FALSE)</f>
        <v>26.683161</v>
      </c>
      <c r="L2441" t="str">
        <f>VLOOKUP(DataMiner[[#This Row],[CodeIATA]],Geopositionnement[],6,FALSE)</f>
        <v>-80.095589</v>
      </c>
    </row>
    <row r="2442" spans="1:12" x14ac:dyDescent="0.25">
      <c r="A2442" t="s">
        <v>136</v>
      </c>
      <c r="B2442" t="s">
        <v>137</v>
      </c>
      <c r="D2442" t="s">
        <v>138</v>
      </c>
      <c r="E2442" t="s">
        <v>139</v>
      </c>
      <c r="F2442" t="s">
        <v>140</v>
      </c>
      <c r="G2442">
        <v>10</v>
      </c>
      <c r="H2442" s="1">
        <v>6459400000</v>
      </c>
      <c r="I2442" t="s">
        <v>141</v>
      </c>
      <c r="J2442" t="s">
        <v>142</v>
      </c>
      <c r="K2442" t="str">
        <f>VLOOKUP(DataMiner[[#This Row],[CodeIATA]],Geopositionnement[],5,FALSE)</f>
        <v>36.691014</v>
      </c>
      <c r="L2442" t="str">
        <f>VLOOKUP(DataMiner[[#This Row],[CodeIATA]],Geopositionnement[],6,FALSE)</f>
        <v>3.215408</v>
      </c>
    </row>
    <row r="2443" spans="1:12" x14ac:dyDescent="0.25">
      <c r="A2443" t="s">
        <v>2999</v>
      </c>
      <c r="B2443" t="s">
        <v>3000</v>
      </c>
      <c r="D2443" t="s">
        <v>3001</v>
      </c>
      <c r="E2443" t="s">
        <v>2916</v>
      </c>
      <c r="F2443" t="s">
        <v>3002</v>
      </c>
      <c r="G2443">
        <v>10</v>
      </c>
      <c r="H2443" s="1">
        <v>6471389011</v>
      </c>
      <c r="I2443" t="s">
        <v>2918</v>
      </c>
      <c r="J2443" t="s">
        <v>2919</v>
      </c>
      <c r="K2443" t="str">
        <f>VLOOKUP(DataMiner[[#This Row],[CodeIATA]],Geopositionnement[],5,FALSE)</f>
        <v>34.519672</v>
      </c>
      <c r="L2443" t="str">
        <f>VLOOKUP(DataMiner[[#This Row],[CodeIATA]],Geopositionnement[],6,FALSE)</f>
        <v>113.840889</v>
      </c>
    </row>
    <row r="2444" spans="1:12" x14ac:dyDescent="0.25">
      <c r="A2444" t="s">
        <v>8149</v>
      </c>
      <c r="B2444" t="s">
        <v>8150</v>
      </c>
      <c r="D2444" t="s">
        <v>8151</v>
      </c>
      <c r="E2444" t="s">
        <v>8133</v>
      </c>
      <c r="F2444" t="s">
        <v>8152</v>
      </c>
      <c r="G2444">
        <v>10</v>
      </c>
      <c r="H2444" s="1">
        <v>6472498749</v>
      </c>
      <c r="I2444" t="s">
        <v>8135</v>
      </c>
      <c r="J2444" t="s">
        <v>8136</v>
      </c>
      <c r="K2444" t="str">
        <f>VLOOKUP(DataMiner[[#This Row],[CodeIATA]],Geopositionnement[],5,FALSE)</f>
        <v>20.5218</v>
      </c>
      <c r="L2444" t="str">
        <f>VLOOKUP(DataMiner[[#This Row],[CodeIATA]],Geopositionnement[],6,FALSE)</f>
        <v>-103.311167</v>
      </c>
    </row>
    <row r="2445" spans="1:12" x14ac:dyDescent="0.25">
      <c r="A2445" t="s">
        <v>1496</v>
      </c>
      <c r="B2445" t="s">
        <v>1497</v>
      </c>
      <c r="C2445" t="s">
        <v>1498</v>
      </c>
      <c r="D2445" t="s">
        <v>1499</v>
      </c>
      <c r="E2445" t="s">
        <v>1474</v>
      </c>
      <c r="F2445" t="s">
        <v>1500</v>
      </c>
      <c r="G2445">
        <v>8</v>
      </c>
      <c r="H2445" s="1">
        <v>6473405433</v>
      </c>
      <c r="I2445" t="s">
        <v>1476</v>
      </c>
      <c r="J2445" t="s">
        <v>1477</v>
      </c>
      <c r="K2445" t="str">
        <f>VLOOKUP(DataMiner[[#This Row],[CodeIATA]],Geopositionnement[],5,FALSE)</f>
        <v>-19.63375</v>
      </c>
      <c r="L2445" t="str">
        <f>VLOOKUP(DataMiner[[#This Row],[CodeIATA]],Geopositionnement[],6,FALSE)</f>
        <v>-43.968856</v>
      </c>
    </row>
    <row r="2446" spans="1:12" x14ac:dyDescent="0.25">
      <c r="A2446" t="s">
        <v>4531</v>
      </c>
      <c r="B2446" t="s">
        <v>4532</v>
      </c>
      <c r="C2446" t="s">
        <v>4458</v>
      </c>
      <c r="D2446" t="s">
        <v>4533</v>
      </c>
      <c r="E2446" t="s">
        <v>4303</v>
      </c>
      <c r="F2446" t="s">
        <v>4534</v>
      </c>
      <c r="G2446">
        <v>9</v>
      </c>
      <c r="H2446" s="1">
        <v>6479354475</v>
      </c>
      <c r="I2446" t="s">
        <v>4305</v>
      </c>
      <c r="J2446" t="s">
        <v>4306</v>
      </c>
      <c r="K2446" t="str">
        <f>VLOOKUP(DataMiner[[#This Row],[CodeIATA]],Geopositionnement[],5,FALSE)</f>
        <v>39.997972</v>
      </c>
      <c r="L2446" t="str">
        <f>VLOOKUP(DataMiner[[#This Row],[CodeIATA]],Geopositionnement[],6,FALSE)</f>
        <v>-82.891889</v>
      </c>
    </row>
    <row r="2447" spans="1:12" x14ac:dyDescent="0.25">
      <c r="A2447" t="s">
        <v>2995</v>
      </c>
      <c r="B2447" t="s">
        <v>2996</v>
      </c>
      <c r="D2447" t="s">
        <v>2997</v>
      </c>
      <c r="E2447" t="s">
        <v>2916</v>
      </c>
      <c r="F2447" t="s">
        <v>2998</v>
      </c>
      <c r="G2447">
        <v>9</v>
      </c>
      <c r="H2447" s="1">
        <v>6493011380</v>
      </c>
      <c r="I2447" t="s">
        <v>2918</v>
      </c>
      <c r="J2447" t="s">
        <v>2919</v>
      </c>
      <c r="K2447" t="str">
        <f>VLOOKUP(DataMiner[[#This Row],[CodeIATA]],Geopositionnement[],5,FALSE)</f>
        <v>41.3824</v>
      </c>
      <c r="L2447" t="str">
        <f>VLOOKUP(DataMiner[[#This Row],[CodeIATA]],Geopositionnement[],6,FALSE)</f>
        <v>123.2901</v>
      </c>
    </row>
    <row r="2448" spans="1:12" x14ac:dyDescent="0.25">
      <c r="A2448" t="s">
        <v>7226</v>
      </c>
      <c r="B2448" t="s">
        <v>7227</v>
      </c>
      <c r="D2448" t="s">
        <v>7228</v>
      </c>
      <c r="E2448" t="s">
        <v>7211</v>
      </c>
      <c r="F2448" t="s">
        <v>7229</v>
      </c>
      <c r="G2448">
        <v>10</v>
      </c>
      <c r="H2448" s="1">
        <v>6496280982</v>
      </c>
      <c r="I2448" t="s">
        <v>7213</v>
      </c>
      <c r="J2448" t="s">
        <v>7214</v>
      </c>
      <c r="K2448" t="str">
        <f>VLOOKUP(DataMiner[[#This Row],[CodeIATA]],Geopositionnement[],5,FALSE)</f>
        <v>45.505278</v>
      </c>
      <c r="L2448" t="str">
        <f>VLOOKUP(DataMiner[[#This Row],[CodeIATA]],Geopositionnement[],6,FALSE)</f>
        <v>12.351944</v>
      </c>
    </row>
    <row r="2449" spans="1:12" x14ac:dyDescent="0.25">
      <c r="A2449" t="s">
        <v>8438</v>
      </c>
      <c r="B2449" t="s">
        <v>8439</v>
      </c>
      <c r="D2449" t="s">
        <v>8440</v>
      </c>
      <c r="E2449" t="s">
        <v>8441</v>
      </c>
      <c r="F2449" t="s">
        <v>8442</v>
      </c>
      <c r="G2449">
        <v>10</v>
      </c>
      <c r="H2449" s="1">
        <v>6497126149</v>
      </c>
      <c r="I2449" t="s">
        <v>8443</v>
      </c>
      <c r="J2449" t="s">
        <v>8444</v>
      </c>
      <c r="K2449" t="str">
        <f>VLOOKUP(DataMiner[[#This Row],[CodeIATA]],Geopositionnement[],5,FALSE)</f>
        <v>12.047589</v>
      </c>
      <c r="L2449" t="str">
        <f>VLOOKUP(DataMiner[[#This Row],[CodeIATA]],Geopositionnement[],6,FALSE)</f>
        <v>8.524622</v>
      </c>
    </row>
    <row r="2450" spans="1:12" x14ac:dyDescent="0.25">
      <c r="A2450" t="s">
        <v>6558</v>
      </c>
      <c r="B2450" t="s">
        <v>6559</v>
      </c>
      <c r="D2450" t="s">
        <v>6560</v>
      </c>
      <c r="E2450" t="s">
        <v>6561</v>
      </c>
      <c r="F2450" t="s">
        <v>6562</v>
      </c>
      <c r="G2450">
        <v>9</v>
      </c>
      <c r="H2450" s="1">
        <v>6498556394</v>
      </c>
      <c r="I2450" t="s">
        <v>6563</v>
      </c>
      <c r="J2450" t="s">
        <v>6564</v>
      </c>
      <c r="K2450" t="str">
        <f>VLOOKUP(DataMiner[[#This Row],[CodeIATA]],Geopositionnement[],5,FALSE)</f>
        <v>18.58005</v>
      </c>
      <c r="L2450" t="str">
        <f>VLOOKUP(DataMiner[[#This Row],[CodeIATA]],Geopositionnement[],6,FALSE)</f>
        <v>-72.292542</v>
      </c>
    </row>
    <row r="2451" spans="1:12" x14ac:dyDescent="0.25">
      <c r="A2451" t="s">
        <v>8445</v>
      </c>
      <c r="B2451" t="s">
        <v>8446</v>
      </c>
      <c r="D2451" t="s">
        <v>8447</v>
      </c>
      <c r="E2451" t="s">
        <v>8441</v>
      </c>
      <c r="F2451" t="s">
        <v>8448</v>
      </c>
      <c r="G2451">
        <v>10</v>
      </c>
      <c r="H2451" s="1">
        <v>6503829483</v>
      </c>
      <c r="I2451" t="s">
        <v>8443</v>
      </c>
      <c r="J2451" t="s">
        <v>8444</v>
      </c>
      <c r="K2451" t="str">
        <f>VLOOKUP(DataMiner[[#This Row],[CodeIATA]],Geopositionnement[],5,FALSE)</f>
        <v>6.577369</v>
      </c>
      <c r="L2451" t="str">
        <f>VLOOKUP(DataMiner[[#This Row],[CodeIATA]],Geopositionnement[],6,FALSE)</f>
        <v>3.321156</v>
      </c>
    </row>
    <row r="2452" spans="1:12" x14ac:dyDescent="0.25">
      <c r="A2452" t="s">
        <v>1491</v>
      </c>
      <c r="B2452" t="s">
        <v>1492</v>
      </c>
      <c r="C2452" t="s">
        <v>1493</v>
      </c>
      <c r="D2452" t="s">
        <v>1494</v>
      </c>
      <c r="E2452" t="s">
        <v>1474</v>
      </c>
      <c r="F2452" t="s">
        <v>1495</v>
      </c>
      <c r="G2452">
        <v>9</v>
      </c>
      <c r="H2452" s="1">
        <v>6535340857</v>
      </c>
      <c r="I2452" t="s">
        <v>1476</v>
      </c>
      <c r="J2452" t="s">
        <v>1477</v>
      </c>
      <c r="K2452" t="str">
        <f>VLOOKUP(DataMiner[[#This Row],[CodeIATA]],Geopositionnement[],5,FALSE)</f>
        <v>-12.910994</v>
      </c>
      <c r="L2452" t="str">
        <f>VLOOKUP(DataMiner[[#This Row],[CodeIATA]],Geopositionnement[],6,FALSE)</f>
        <v>-38.331044</v>
      </c>
    </row>
    <row r="2453" spans="1:12" x14ac:dyDescent="0.25">
      <c r="A2453" t="s">
        <v>9737</v>
      </c>
      <c r="B2453" t="s">
        <v>9728</v>
      </c>
      <c r="D2453" t="s">
        <v>9738</v>
      </c>
      <c r="E2453" t="s">
        <v>9730</v>
      </c>
      <c r="F2453" t="s">
        <v>9739</v>
      </c>
      <c r="G2453">
        <v>9</v>
      </c>
      <c r="H2453" s="1">
        <v>6536802904</v>
      </c>
      <c r="I2453" t="s">
        <v>9732</v>
      </c>
      <c r="J2453" t="s">
        <v>9733</v>
      </c>
      <c r="K2453" t="str">
        <f>VLOOKUP(DataMiner[[#This Row],[CodeIATA]],Geopositionnement[],5,FALSE)</f>
        <v>55.591531</v>
      </c>
      <c r="L2453" t="str">
        <f>VLOOKUP(DataMiner[[#This Row],[CodeIATA]],Geopositionnement[],6,FALSE)</f>
        <v>37.261486</v>
      </c>
    </row>
    <row r="2454" spans="1:12" x14ac:dyDescent="0.25">
      <c r="A2454" t="s">
        <v>3971</v>
      </c>
      <c r="B2454" t="s">
        <v>3972</v>
      </c>
      <c r="D2454" t="s">
        <v>3973</v>
      </c>
      <c r="E2454" t="s">
        <v>3967</v>
      </c>
      <c r="F2454" t="s">
        <v>3974</v>
      </c>
      <c r="G2454">
        <v>9</v>
      </c>
      <c r="H2454" s="1">
        <v>6544589680</v>
      </c>
      <c r="I2454" t="s">
        <v>3969</v>
      </c>
      <c r="J2454" t="s">
        <v>3970</v>
      </c>
      <c r="K2454" t="str">
        <f>VLOOKUP(DataMiner[[#This Row],[CodeIATA]],Geopositionnement[],5,FALSE)</f>
        <v>27.977222</v>
      </c>
      <c r="L2454" t="str">
        <f>VLOOKUP(DataMiner[[#This Row],[CodeIATA]],Geopositionnement[],6,FALSE)</f>
        <v>34.394722</v>
      </c>
    </row>
    <row r="2455" spans="1:12" x14ac:dyDescent="0.25">
      <c r="A2455" t="s">
        <v>3715</v>
      </c>
      <c r="B2455" t="s">
        <v>3716</v>
      </c>
      <c r="D2455" t="s">
        <v>3717</v>
      </c>
      <c r="E2455" t="s">
        <v>3707</v>
      </c>
      <c r="F2455" t="s">
        <v>3718</v>
      </c>
      <c r="G2455">
        <v>9</v>
      </c>
      <c r="H2455" s="1">
        <v>6551378387</v>
      </c>
      <c r="I2455" t="s">
        <v>3709</v>
      </c>
      <c r="J2455" t="s">
        <v>3710</v>
      </c>
      <c r="K2455" t="str">
        <f>VLOOKUP(DataMiner[[#This Row],[CodeIATA]],Geopositionnement[],5,FALSE)</f>
        <v>35.179528</v>
      </c>
      <c r="L2455" t="str">
        <f>VLOOKUP(DataMiner[[#This Row],[CodeIATA]],Geopositionnement[],6,FALSE)</f>
        <v>128.938222</v>
      </c>
    </row>
    <row r="2456" spans="1:12" x14ac:dyDescent="0.25">
      <c r="A2456" t="s">
        <v>820</v>
      </c>
      <c r="B2456" t="s">
        <v>821</v>
      </c>
      <c r="C2456" t="s">
        <v>822</v>
      </c>
      <c r="D2456" t="s">
        <v>823</v>
      </c>
      <c r="E2456" t="s">
        <v>801</v>
      </c>
      <c r="F2456" t="s">
        <v>824</v>
      </c>
      <c r="G2456">
        <v>9</v>
      </c>
      <c r="H2456" s="1">
        <v>6560748558</v>
      </c>
      <c r="I2456" t="s">
        <v>803</v>
      </c>
      <c r="J2456" t="s">
        <v>804</v>
      </c>
      <c r="K2456" t="str">
        <f>VLOOKUP(DataMiner[[#This Row],[CodeIATA]],Geopositionnement[],5,FALSE)</f>
        <v>-34.945</v>
      </c>
      <c r="L2456" t="str">
        <f>VLOOKUP(DataMiner[[#This Row],[CodeIATA]],Geopositionnement[],6,FALSE)</f>
        <v>138.530556</v>
      </c>
    </row>
    <row r="2457" spans="1:12" x14ac:dyDescent="0.25">
      <c r="A2457" t="s">
        <v>2991</v>
      </c>
      <c r="B2457" t="s">
        <v>2992</v>
      </c>
      <c r="D2457" t="s">
        <v>2993</v>
      </c>
      <c r="E2457" t="s">
        <v>2916</v>
      </c>
      <c r="F2457" t="s">
        <v>2994</v>
      </c>
      <c r="G2457">
        <v>10</v>
      </c>
      <c r="H2457" s="1">
        <v>6565289795</v>
      </c>
      <c r="I2457" t="s">
        <v>2918</v>
      </c>
      <c r="J2457" t="s">
        <v>2919</v>
      </c>
      <c r="K2457" t="str">
        <f>VLOOKUP(DataMiner[[#This Row],[CodeIATA]],Geopositionnement[],5,FALSE)</f>
        <v>18.302897</v>
      </c>
      <c r="L2457" t="str">
        <f>VLOOKUP(DataMiner[[#This Row],[CodeIATA]],Geopositionnement[],6,FALSE)</f>
        <v>109.412272</v>
      </c>
    </row>
    <row r="2458" spans="1:12" x14ac:dyDescent="0.25">
      <c r="A2458" t="s">
        <v>617</v>
      </c>
      <c r="B2458" t="s">
        <v>618</v>
      </c>
      <c r="D2458" t="s">
        <v>619</v>
      </c>
      <c r="E2458" t="s">
        <v>620</v>
      </c>
      <c r="F2458" t="s">
        <v>621</v>
      </c>
      <c r="G2458">
        <v>10</v>
      </c>
      <c r="H2458" s="1">
        <v>6572656322</v>
      </c>
      <c r="I2458" t="s">
        <v>622</v>
      </c>
      <c r="J2458" t="s">
        <v>623</v>
      </c>
      <c r="K2458" t="str">
        <f>VLOOKUP(DataMiner[[#This Row],[CodeIATA]],Geopositionnement[],5,FALSE)</f>
        <v>-34.822222</v>
      </c>
      <c r="L2458" t="str">
        <f>VLOOKUP(DataMiner[[#This Row],[CodeIATA]],Geopositionnement[],6,FALSE)</f>
        <v>-58.535833</v>
      </c>
    </row>
    <row r="2459" spans="1:12" x14ac:dyDescent="0.25">
      <c r="A2459" t="s">
        <v>4526</v>
      </c>
      <c r="B2459" t="s">
        <v>4527</v>
      </c>
      <c r="C2459" t="s">
        <v>4528</v>
      </c>
      <c r="D2459" t="s">
        <v>4529</v>
      </c>
      <c r="E2459" t="s">
        <v>4303</v>
      </c>
      <c r="F2459" t="s">
        <v>4530</v>
      </c>
      <c r="G2459">
        <v>7</v>
      </c>
      <c r="H2459" s="1">
        <v>6575485697</v>
      </c>
      <c r="I2459" t="s">
        <v>4305</v>
      </c>
      <c r="J2459" t="s">
        <v>4306</v>
      </c>
      <c r="K2459" t="str">
        <f>VLOOKUP(DataMiner[[#This Row],[CodeIATA]],Geopositionnement[],5,FALSE)</f>
        <v>41.874</v>
      </c>
      <c r="L2459" t="str">
        <f>VLOOKUP(DataMiner[[#This Row],[CodeIATA]],Geopositionnement[],6,FALSE)</f>
        <v>-103.596</v>
      </c>
    </row>
    <row r="2460" spans="1:12" x14ac:dyDescent="0.25">
      <c r="A2460" t="s">
        <v>6693</v>
      </c>
      <c r="B2460" t="s">
        <v>6694</v>
      </c>
      <c r="D2460" t="s">
        <v>6695</v>
      </c>
      <c r="E2460" t="s">
        <v>6665</v>
      </c>
      <c r="F2460" t="s">
        <v>6696</v>
      </c>
      <c r="G2460">
        <v>9</v>
      </c>
      <c r="H2460" s="1">
        <v>6589007516</v>
      </c>
      <c r="I2460" t="s">
        <v>6667</v>
      </c>
      <c r="J2460" t="s">
        <v>6668</v>
      </c>
      <c r="K2460" t="str">
        <f>VLOOKUP(DataMiner[[#This Row],[CodeIATA]],Geopositionnement[],5,FALSE)</f>
        <v>17.453117</v>
      </c>
      <c r="L2460" t="str">
        <f>VLOOKUP(DataMiner[[#This Row],[CodeIATA]],Geopositionnement[],6,FALSE)</f>
        <v>78.467586</v>
      </c>
    </row>
    <row r="2461" spans="1:12" x14ac:dyDescent="0.25">
      <c r="A2461" t="s">
        <v>9465</v>
      </c>
      <c r="B2461" t="s">
        <v>9466</v>
      </c>
      <c r="D2461" t="s">
        <v>9467</v>
      </c>
      <c r="E2461" t="s">
        <v>9468</v>
      </c>
      <c r="F2461" t="s">
        <v>9469</v>
      </c>
      <c r="G2461">
        <v>9</v>
      </c>
      <c r="H2461" s="1">
        <v>6594057437</v>
      </c>
      <c r="I2461" t="s">
        <v>9470</v>
      </c>
      <c r="J2461" t="s">
        <v>9471</v>
      </c>
      <c r="K2461" t="str">
        <f>VLOOKUP(DataMiner[[#This Row],[CodeIATA]],Geopositionnement[],5,FALSE)</f>
        <v>44.503194</v>
      </c>
      <c r="L2461" t="str">
        <f>VLOOKUP(DataMiner[[#This Row],[CodeIATA]],Geopositionnement[],6,FALSE)</f>
        <v>26.102111</v>
      </c>
    </row>
    <row r="2462" spans="1:12" x14ac:dyDescent="0.25">
      <c r="A2462" t="s">
        <v>7222</v>
      </c>
      <c r="B2462" t="s">
        <v>7223</v>
      </c>
      <c r="D2462" t="s">
        <v>7224</v>
      </c>
      <c r="E2462" t="s">
        <v>7211</v>
      </c>
      <c r="F2462" t="s">
        <v>7225</v>
      </c>
      <c r="G2462">
        <v>8</v>
      </c>
      <c r="H2462" s="1">
        <v>6618829832</v>
      </c>
      <c r="I2462" t="s">
        <v>7213</v>
      </c>
      <c r="J2462" t="s">
        <v>7214</v>
      </c>
      <c r="K2462" t="str">
        <f>VLOOKUP(DataMiner[[#This Row],[CodeIATA]],Geopositionnement[],5,FALSE)</f>
        <v>45.673889</v>
      </c>
      <c r="L2462" t="str">
        <f>VLOOKUP(DataMiner[[#This Row],[CodeIATA]],Geopositionnement[],6,FALSE)</f>
        <v>9.704166</v>
      </c>
    </row>
    <row r="2463" spans="1:12" x14ac:dyDescent="0.25">
      <c r="A2463" t="s">
        <v>6087</v>
      </c>
      <c r="B2463" t="s">
        <v>6088</v>
      </c>
      <c r="D2463" t="s">
        <v>6089</v>
      </c>
      <c r="E2463" t="s">
        <v>6068</v>
      </c>
      <c r="F2463" t="s">
        <v>6090</v>
      </c>
      <c r="G2463">
        <v>10</v>
      </c>
      <c r="H2463" s="1">
        <v>6632574125</v>
      </c>
      <c r="I2463" t="s">
        <v>6070</v>
      </c>
      <c r="J2463" t="s">
        <v>6071</v>
      </c>
      <c r="K2463" t="str">
        <f>VLOOKUP(DataMiner[[#This Row],[CodeIATA]],Geopositionnement[],5,FALSE)</f>
        <v>43.629075</v>
      </c>
      <c r="L2463" t="str">
        <f>VLOOKUP(DataMiner[[#This Row],[CodeIATA]],Geopositionnement[],6,FALSE)</f>
        <v>1.363819</v>
      </c>
    </row>
    <row r="2464" spans="1:12" x14ac:dyDescent="0.25">
      <c r="A2464" t="s">
        <v>9055</v>
      </c>
      <c r="B2464" t="s">
        <v>9056</v>
      </c>
      <c r="D2464" t="s">
        <v>9057</v>
      </c>
      <c r="E2464" t="s">
        <v>8991</v>
      </c>
      <c r="F2464" t="s">
        <v>9058</v>
      </c>
      <c r="G2464">
        <v>2</v>
      </c>
      <c r="H2464" s="1">
        <v>6639905899</v>
      </c>
      <c r="I2464" t="s">
        <v>8993</v>
      </c>
      <c r="J2464" t="s">
        <v>8994</v>
      </c>
      <c r="K2464" t="e">
        <f>VLOOKUP(DataMiner[[#This Row],[CodeIATA]],Geopositionnement[],5,FALSE)</f>
        <v>#N/A</v>
      </c>
      <c r="L2464" t="e">
        <f>VLOOKUP(DataMiner[[#This Row],[CodeIATA]],Geopositionnement[],6,FALSE)</f>
        <v>#N/A</v>
      </c>
    </row>
    <row r="2465" spans="1:12" x14ac:dyDescent="0.25">
      <c r="A2465" t="s">
        <v>2983</v>
      </c>
      <c r="B2465" t="s">
        <v>2984</v>
      </c>
      <c r="D2465" t="s">
        <v>2985</v>
      </c>
      <c r="E2465" t="s">
        <v>2916</v>
      </c>
      <c r="F2465" t="s">
        <v>2986</v>
      </c>
      <c r="G2465">
        <v>10</v>
      </c>
      <c r="H2465" s="1">
        <v>6641212277</v>
      </c>
      <c r="I2465" t="s">
        <v>2918</v>
      </c>
      <c r="J2465" t="s">
        <v>2919</v>
      </c>
      <c r="K2465" t="str">
        <f>VLOOKUP(DataMiner[[#This Row],[CodeIATA]],Geopositionnement[],5,FALSE)</f>
        <v>19.934856</v>
      </c>
      <c r="L2465" t="str">
        <f>VLOOKUP(DataMiner[[#This Row],[CodeIATA]],Geopositionnement[],6,FALSE)</f>
        <v>110.458961</v>
      </c>
    </row>
    <row r="2466" spans="1:12" x14ac:dyDescent="0.25">
      <c r="A2466" t="s">
        <v>7713</v>
      </c>
      <c r="B2466" t="s">
        <v>7714</v>
      </c>
      <c r="D2466" t="s">
        <v>7715</v>
      </c>
      <c r="E2466" t="s">
        <v>7716</v>
      </c>
      <c r="F2466" t="s">
        <v>7717</v>
      </c>
      <c r="G2466">
        <v>10</v>
      </c>
      <c r="H2466" s="1">
        <v>6666660958</v>
      </c>
      <c r="I2466" t="s">
        <v>7718</v>
      </c>
      <c r="J2466" t="s">
        <v>7719</v>
      </c>
      <c r="K2466" t="str">
        <f>VLOOKUP(DataMiner[[#This Row],[CodeIATA]],Geopositionnement[],5,FALSE)</f>
        <v>29.226567</v>
      </c>
      <c r="L2466" t="str">
        <f>VLOOKUP(DataMiner[[#This Row],[CodeIATA]],Geopositionnement[],6,FALSE)</f>
        <v>47.968928</v>
      </c>
    </row>
    <row r="2467" spans="1:12" x14ac:dyDescent="0.25">
      <c r="A2467" t="s">
        <v>6591</v>
      </c>
      <c r="B2467" t="s">
        <v>6592</v>
      </c>
      <c r="D2467" t="s">
        <v>6593</v>
      </c>
      <c r="E2467" t="s">
        <v>6587</v>
      </c>
      <c r="F2467" t="s">
        <v>6594</v>
      </c>
      <c r="G2467">
        <v>10</v>
      </c>
      <c r="H2467" s="1">
        <v>6668483106</v>
      </c>
      <c r="I2467" t="s">
        <v>6589</v>
      </c>
      <c r="J2467" t="s">
        <v>6590</v>
      </c>
      <c r="K2467" t="str">
        <f>VLOOKUP(DataMiner[[#This Row],[CodeIATA]],Geopositionnement[],5,FALSE)</f>
        <v>47.436933</v>
      </c>
      <c r="L2467" t="str">
        <f>VLOOKUP(DataMiner[[#This Row],[CodeIATA]],Geopositionnement[],6,FALSE)</f>
        <v>19.255592</v>
      </c>
    </row>
    <row r="2468" spans="1:12" x14ac:dyDescent="0.25">
      <c r="A2468" t="s">
        <v>4518</v>
      </c>
      <c r="B2468" t="s">
        <v>4519</v>
      </c>
      <c r="C2468" t="s">
        <v>4319</v>
      </c>
      <c r="D2468" t="s">
        <v>4520</v>
      </c>
      <c r="E2468" t="s">
        <v>4303</v>
      </c>
      <c r="F2468" t="s">
        <v>4521</v>
      </c>
      <c r="G2468">
        <v>7</v>
      </c>
      <c r="H2468" s="1">
        <v>6672217557</v>
      </c>
      <c r="I2468" t="s">
        <v>4305</v>
      </c>
      <c r="J2468" t="s">
        <v>4306</v>
      </c>
      <c r="K2468" t="str">
        <f>VLOOKUP(DataMiner[[#This Row],[CodeIATA]],Geopositionnement[],5,FALSE)</f>
        <v>32.847111</v>
      </c>
      <c r="L2468" t="str">
        <f>VLOOKUP(DataMiner[[#This Row],[CodeIATA]],Geopositionnement[],6,FALSE)</f>
        <v>-96.851778</v>
      </c>
    </row>
    <row r="2469" spans="1:12" x14ac:dyDescent="0.25">
      <c r="A2469" t="s">
        <v>9575</v>
      </c>
      <c r="B2469" t="s">
        <v>9576</v>
      </c>
      <c r="D2469" t="s">
        <v>9577</v>
      </c>
      <c r="E2469" t="s">
        <v>9530</v>
      </c>
      <c r="F2469" t="s">
        <v>9578</v>
      </c>
      <c r="G2469">
        <v>7</v>
      </c>
      <c r="H2469" s="1">
        <v>6679200000</v>
      </c>
      <c r="I2469" t="s">
        <v>9532</v>
      </c>
      <c r="J2469" t="s">
        <v>9533</v>
      </c>
      <c r="K2469" t="str">
        <f>VLOOKUP(DataMiner[[#This Row],[CodeIATA]],Geopositionnement[],5,FALSE)</f>
        <v>55.871944</v>
      </c>
      <c r="L2469" t="str">
        <f>VLOOKUP(DataMiner[[#This Row],[CodeIATA]],Geopositionnement[],6,FALSE)</f>
        <v>-4.433056</v>
      </c>
    </row>
    <row r="2470" spans="1:12" x14ac:dyDescent="0.25">
      <c r="A2470" t="s">
        <v>5948</v>
      </c>
      <c r="B2470" t="s">
        <v>5949</v>
      </c>
      <c r="D2470" t="s">
        <v>5950</v>
      </c>
      <c r="E2470" t="s">
        <v>5951</v>
      </c>
      <c r="F2470" t="s">
        <v>5952</v>
      </c>
      <c r="G2470">
        <v>10</v>
      </c>
      <c r="H2470" s="1">
        <v>6682266757</v>
      </c>
      <c r="I2470" t="s">
        <v>5953</v>
      </c>
      <c r="J2470" t="s">
        <v>5954</v>
      </c>
      <c r="K2470" t="str">
        <f>VLOOKUP(DataMiner[[#This Row],[CodeIATA]],Geopositionnement[],5,FALSE)</f>
        <v>8.977889</v>
      </c>
      <c r="L2470" t="str">
        <f>VLOOKUP(DataMiner[[#This Row],[CodeIATA]],Geopositionnement[],6,FALSE)</f>
        <v>38.799319</v>
      </c>
    </row>
    <row r="2471" spans="1:12" x14ac:dyDescent="0.25">
      <c r="A2471" t="s">
        <v>125</v>
      </c>
      <c r="B2471" t="s">
        <v>126</v>
      </c>
      <c r="D2471" t="s">
        <v>127</v>
      </c>
      <c r="E2471" t="s">
        <v>58</v>
      </c>
      <c r="F2471" t="s">
        <v>128</v>
      </c>
      <c r="G2471">
        <v>9</v>
      </c>
      <c r="H2471" s="1">
        <v>6685092522</v>
      </c>
      <c r="I2471" t="s">
        <v>60</v>
      </c>
      <c r="J2471" t="s">
        <v>61</v>
      </c>
      <c r="K2471" t="str">
        <f>VLOOKUP(DataMiner[[#This Row],[CodeIATA]],Geopositionnement[],5,FALSE)</f>
        <v>-33.964806</v>
      </c>
      <c r="L2471" t="str">
        <f>VLOOKUP(DataMiner[[#This Row],[CodeIATA]],Geopositionnement[],6,FALSE)</f>
        <v>18.601667</v>
      </c>
    </row>
    <row r="2472" spans="1:12" x14ac:dyDescent="0.25">
      <c r="A2472" t="s">
        <v>6083</v>
      </c>
      <c r="B2472" t="s">
        <v>6084</v>
      </c>
      <c r="D2472" t="s">
        <v>6085</v>
      </c>
      <c r="E2472" t="s">
        <v>6068</v>
      </c>
      <c r="F2472" t="s">
        <v>6086</v>
      </c>
      <c r="G2472">
        <v>10</v>
      </c>
      <c r="H2472" s="1">
        <v>6688040137</v>
      </c>
      <c r="I2472" t="s">
        <v>6070</v>
      </c>
      <c r="J2472" t="s">
        <v>6071</v>
      </c>
      <c r="K2472" t="str">
        <f>VLOOKUP(DataMiner[[#This Row],[CodeIATA]],Geopositionnement[],5,FALSE)</f>
        <v>43.435555</v>
      </c>
      <c r="L2472" t="str">
        <f>VLOOKUP(DataMiner[[#This Row],[CodeIATA]],Geopositionnement[],6,FALSE)</f>
        <v>5.213611</v>
      </c>
    </row>
    <row r="2473" spans="1:12" x14ac:dyDescent="0.25">
      <c r="A2473" t="s">
        <v>4522</v>
      </c>
      <c r="B2473" t="s">
        <v>4523</v>
      </c>
      <c r="C2473" t="s">
        <v>4357</v>
      </c>
      <c r="D2473" t="s">
        <v>4524</v>
      </c>
      <c r="E2473" t="s">
        <v>4303</v>
      </c>
      <c r="F2473" t="s">
        <v>4525</v>
      </c>
      <c r="G2473">
        <v>10</v>
      </c>
      <c r="H2473" s="1">
        <v>6691033715</v>
      </c>
      <c r="I2473" t="s">
        <v>4305</v>
      </c>
      <c r="J2473" t="s">
        <v>4306</v>
      </c>
      <c r="K2473" t="str">
        <f>VLOOKUP(DataMiner[[#This Row],[CodeIATA]],Geopositionnement[],5,FALSE)</f>
        <v>26.536167</v>
      </c>
      <c r="L2473" t="str">
        <f>VLOOKUP(DataMiner[[#This Row],[CodeIATA]],Geopositionnement[],6,FALSE)</f>
        <v>-81.755167</v>
      </c>
    </row>
    <row r="2474" spans="1:12" x14ac:dyDescent="0.25">
      <c r="A2474" t="s">
        <v>9295</v>
      </c>
      <c r="B2474" t="s">
        <v>748</v>
      </c>
      <c r="D2474" t="s">
        <v>9296</v>
      </c>
      <c r="E2474" t="s">
        <v>9297</v>
      </c>
      <c r="F2474" t="s">
        <v>9298</v>
      </c>
      <c r="G2474">
        <v>9</v>
      </c>
      <c r="H2474" s="1">
        <v>6698671145</v>
      </c>
      <c r="I2474" t="s">
        <v>9299</v>
      </c>
      <c r="J2474" t="s">
        <v>9300</v>
      </c>
      <c r="K2474" t="str">
        <f>VLOOKUP(DataMiner[[#This Row],[CodeIATA]],Geopositionnement[],5,FALSE)</f>
        <v>18.439417</v>
      </c>
      <c r="L2474" t="str">
        <f>VLOOKUP(DataMiner[[#This Row],[CodeIATA]],Geopositionnement[],6,FALSE)</f>
        <v>-66.001833</v>
      </c>
    </row>
    <row r="2475" spans="1:12" x14ac:dyDescent="0.25">
      <c r="A2475" t="s">
        <v>4513</v>
      </c>
      <c r="B2475" t="s">
        <v>4514</v>
      </c>
      <c r="C2475" t="s">
        <v>4515</v>
      </c>
      <c r="D2475" t="s">
        <v>4516</v>
      </c>
      <c r="E2475" t="s">
        <v>4303</v>
      </c>
      <c r="F2475" t="s">
        <v>4517</v>
      </c>
      <c r="G2475">
        <v>10</v>
      </c>
      <c r="H2475" s="1">
        <v>6701543271</v>
      </c>
      <c r="I2475" t="s">
        <v>4305</v>
      </c>
      <c r="J2475" t="s">
        <v>4306</v>
      </c>
      <c r="K2475" t="str">
        <f>VLOOKUP(DataMiner[[#This Row],[CodeIATA]],Geopositionnement[],5,FALSE)</f>
        <v>39.717331</v>
      </c>
      <c r="L2475" t="str">
        <f>VLOOKUP(DataMiner[[#This Row],[CodeIATA]],Geopositionnement[],6,FALSE)</f>
        <v>-86.294383</v>
      </c>
    </row>
    <row r="2476" spans="1:12" x14ac:dyDescent="0.25">
      <c r="A2476" t="s">
        <v>4510</v>
      </c>
      <c r="B2476" t="s">
        <v>4493</v>
      </c>
      <c r="C2476" t="s">
        <v>4319</v>
      </c>
      <c r="D2476" t="s">
        <v>4511</v>
      </c>
      <c r="E2476" t="s">
        <v>4303</v>
      </c>
      <c r="F2476" t="s">
        <v>4512</v>
      </c>
      <c r="G2476">
        <v>7</v>
      </c>
      <c r="H2476" s="1">
        <v>6710969562</v>
      </c>
      <c r="I2476" t="s">
        <v>4305</v>
      </c>
      <c r="J2476" t="s">
        <v>4306</v>
      </c>
      <c r="K2476" t="str">
        <f>VLOOKUP(DataMiner[[#This Row],[CodeIATA]],Geopositionnement[],5,FALSE)</f>
        <v>29.533694</v>
      </c>
      <c r="L2476" t="str">
        <f>VLOOKUP(DataMiner[[#This Row],[CodeIATA]],Geopositionnement[],6,FALSE)</f>
        <v>-98.469778</v>
      </c>
    </row>
    <row r="2477" spans="1:12" x14ac:dyDescent="0.25">
      <c r="A2477" t="s">
        <v>4226</v>
      </c>
      <c r="B2477" t="s">
        <v>4223</v>
      </c>
      <c r="D2477" t="s">
        <v>4227</v>
      </c>
      <c r="E2477" t="s">
        <v>4094</v>
      </c>
      <c r="F2477" t="s">
        <v>4228</v>
      </c>
      <c r="G2477">
        <v>9</v>
      </c>
      <c r="H2477" s="1">
        <v>6711097450</v>
      </c>
      <c r="I2477" t="s">
        <v>4096</v>
      </c>
      <c r="J2477" t="s">
        <v>4097</v>
      </c>
      <c r="K2477" t="str">
        <f>VLOOKUP(DataMiner[[#This Row],[CodeIATA]],Geopositionnement[],5,FALSE)</f>
        <v>28.044475</v>
      </c>
      <c r="L2477" t="str">
        <f>VLOOKUP(DataMiner[[#This Row],[CodeIATA]],Geopositionnement[],6,FALSE)</f>
        <v>-16.572489</v>
      </c>
    </row>
    <row r="2478" spans="1:12" x14ac:dyDescent="0.25">
      <c r="A2478" t="s">
        <v>7219</v>
      </c>
      <c r="B2478" t="s">
        <v>7216</v>
      </c>
      <c r="D2478" t="s">
        <v>7220</v>
      </c>
      <c r="E2478" t="s">
        <v>7211</v>
      </c>
      <c r="F2478" t="s">
        <v>7221</v>
      </c>
      <c r="G2478">
        <v>6</v>
      </c>
      <c r="H2478" s="1">
        <v>6714355399</v>
      </c>
      <c r="I2478" t="s">
        <v>7213</v>
      </c>
      <c r="J2478" t="s">
        <v>7214</v>
      </c>
      <c r="K2478" t="str">
        <f>VLOOKUP(DataMiner[[#This Row],[CodeIATA]],Geopositionnement[],5,FALSE)</f>
        <v>45.445103</v>
      </c>
      <c r="L2478" t="str">
        <f>VLOOKUP(DataMiner[[#This Row],[CodeIATA]],Geopositionnement[],6,FALSE)</f>
        <v>9.276739</v>
      </c>
    </row>
    <row r="2479" spans="1:12" x14ac:dyDescent="0.25">
      <c r="A2479" t="s">
        <v>4505</v>
      </c>
      <c r="B2479" t="s">
        <v>4506</v>
      </c>
      <c r="C2479" t="s">
        <v>4507</v>
      </c>
      <c r="D2479" t="s">
        <v>4508</v>
      </c>
      <c r="E2479" t="s">
        <v>4303</v>
      </c>
      <c r="F2479" t="s">
        <v>4509</v>
      </c>
      <c r="G2479">
        <v>8</v>
      </c>
      <c r="H2479" s="1">
        <v>6719544737</v>
      </c>
      <c r="I2479" t="s">
        <v>4305</v>
      </c>
      <c r="J2479" t="s">
        <v>4306</v>
      </c>
      <c r="K2479" t="str">
        <f>VLOOKUP(DataMiner[[#This Row],[CodeIATA]],Geopositionnement[],5,FALSE)</f>
        <v>42.947222</v>
      </c>
      <c r="L2479" t="str">
        <f>VLOOKUP(DataMiner[[#This Row],[CodeIATA]],Geopositionnement[],6,FALSE)</f>
        <v>-87.896583</v>
      </c>
    </row>
    <row r="2480" spans="1:12" x14ac:dyDescent="0.25">
      <c r="A2480" t="s">
        <v>2842</v>
      </c>
      <c r="B2480" t="s">
        <v>2843</v>
      </c>
      <c r="D2480" t="s">
        <v>2844</v>
      </c>
      <c r="E2480" t="s">
        <v>2845</v>
      </c>
      <c r="F2480" t="s">
        <v>2846</v>
      </c>
      <c r="G2480">
        <v>10</v>
      </c>
      <c r="H2480" s="1">
        <v>6738447124</v>
      </c>
      <c r="I2480" t="s">
        <v>2847</v>
      </c>
      <c r="J2480" t="s">
        <v>2848</v>
      </c>
      <c r="K2480" t="str">
        <f>VLOOKUP(DataMiner[[#This Row],[CodeIATA]],Geopositionnement[],5,FALSE)</f>
        <v>-33.392975</v>
      </c>
      <c r="L2480" t="str">
        <f>VLOOKUP(DataMiner[[#This Row],[CodeIATA]],Geopositionnement[],6,FALSE)</f>
        <v>-70.785803</v>
      </c>
    </row>
    <row r="2481" spans="1:12" x14ac:dyDescent="0.25">
      <c r="A2481" t="s">
        <v>4500</v>
      </c>
      <c r="B2481" t="s">
        <v>4501</v>
      </c>
      <c r="C2481" t="s">
        <v>4502</v>
      </c>
      <c r="D2481" t="s">
        <v>4503</v>
      </c>
      <c r="E2481" t="s">
        <v>4303</v>
      </c>
      <c r="F2481" t="s">
        <v>4504</v>
      </c>
      <c r="G2481">
        <v>9</v>
      </c>
      <c r="H2481" s="1">
        <v>6750068778</v>
      </c>
      <c r="I2481" t="s">
        <v>4305</v>
      </c>
      <c r="J2481" t="s">
        <v>4306</v>
      </c>
      <c r="K2481" t="str">
        <f>VLOOKUP(DataMiner[[#This Row],[CodeIATA]],Geopositionnement[],5,FALSE)</f>
        <v>29.993389</v>
      </c>
      <c r="L2481" t="str">
        <f>VLOOKUP(DataMiner[[#This Row],[CodeIATA]],Geopositionnement[],6,FALSE)</f>
        <v>-90.258028</v>
      </c>
    </row>
    <row r="2482" spans="1:12" x14ac:dyDescent="0.25">
      <c r="A2482" t="s">
        <v>4496</v>
      </c>
      <c r="B2482" t="s">
        <v>4497</v>
      </c>
      <c r="C2482" t="s">
        <v>1527</v>
      </c>
      <c r="D2482" t="s">
        <v>4498</v>
      </c>
      <c r="E2482" t="s">
        <v>4303</v>
      </c>
      <c r="F2482" t="s">
        <v>4499</v>
      </c>
      <c r="G2482">
        <v>10</v>
      </c>
      <c r="H2482" s="1">
        <v>6776094451</v>
      </c>
      <c r="I2482" t="s">
        <v>4305</v>
      </c>
      <c r="J2482" t="s">
        <v>4306</v>
      </c>
      <c r="K2482" t="str">
        <f>VLOOKUP(DataMiner[[#This Row],[CodeIATA]],Geopositionnement[],5,FALSE)</f>
        <v>40.491467</v>
      </c>
      <c r="L2482" t="str">
        <f>VLOOKUP(DataMiner[[#This Row],[CodeIATA]],Geopositionnement[],6,FALSE)</f>
        <v>-80.232872</v>
      </c>
    </row>
    <row r="2483" spans="1:12" x14ac:dyDescent="0.25">
      <c r="A2483" t="s">
        <v>9375</v>
      </c>
      <c r="B2483" t="s">
        <v>9376</v>
      </c>
      <c r="D2483" t="s">
        <v>9377</v>
      </c>
      <c r="E2483" t="s">
        <v>9378</v>
      </c>
      <c r="F2483" t="s">
        <v>9379</v>
      </c>
      <c r="G2483">
        <v>10</v>
      </c>
      <c r="H2483" s="1">
        <v>6789394660</v>
      </c>
      <c r="I2483" t="s">
        <v>9380</v>
      </c>
      <c r="J2483" t="s">
        <v>9381</v>
      </c>
      <c r="K2483" t="str">
        <f>VLOOKUP(DataMiner[[#This Row],[CodeIATA]],Geopositionnement[],5,FALSE)</f>
        <v>-12.021889</v>
      </c>
      <c r="L2483" t="str">
        <f>VLOOKUP(DataMiner[[#This Row],[CodeIATA]],Geopositionnement[],6,FALSE)</f>
        <v>-77.114319</v>
      </c>
    </row>
    <row r="2484" spans="1:12" x14ac:dyDescent="0.25">
      <c r="A2484" t="s">
        <v>4032</v>
      </c>
      <c r="B2484" t="s">
        <v>4033</v>
      </c>
      <c r="D2484" t="s">
        <v>4034</v>
      </c>
      <c r="E2484" t="s">
        <v>4028</v>
      </c>
      <c r="F2484" t="s">
        <v>4035</v>
      </c>
      <c r="G2484">
        <v>10</v>
      </c>
      <c r="H2484" s="1">
        <v>6790092385</v>
      </c>
      <c r="I2484" t="s">
        <v>4030</v>
      </c>
      <c r="J2484" t="s">
        <v>4031</v>
      </c>
      <c r="K2484" t="str">
        <f>VLOOKUP(DataMiner[[#This Row],[CodeIATA]],Geopositionnement[],5,FALSE)</f>
        <v>24.432972</v>
      </c>
      <c r="L2484" t="str">
        <f>VLOOKUP(DataMiner[[#This Row],[CodeIATA]],Geopositionnement[],6,FALSE)</f>
        <v>54.651138</v>
      </c>
    </row>
    <row r="2485" spans="1:12" x14ac:dyDescent="0.25">
      <c r="A2485" t="s">
        <v>2979</v>
      </c>
      <c r="B2485" t="s">
        <v>2980</v>
      </c>
      <c r="D2485" t="s">
        <v>2981</v>
      </c>
      <c r="E2485" t="s">
        <v>2916</v>
      </c>
      <c r="F2485" t="s">
        <v>2982</v>
      </c>
      <c r="G2485">
        <v>10</v>
      </c>
      <c r="H2485" s="1">
        <v>6790178657</v>
      </c>
      <c r="I2485" t="s">
        <v>2918</v>
      </c>
      <c r="J2485" t="s">
        <v>2919</v>
      </c>
      <c r="K2485" t="str">
        <f>VLOOKUP(DataMiner[[#This Row],[CodeIATA]],Geopositionnement[],5,FALSE)</f>
        <v>38.965667</v>
      </c>
      <c r="L2485" t="str">
        <f>VLOOKUP(DataMiner[[#This Row],[CodeIATA]],Geopositionnement[],6,FALSE)</f>
        <v>121.5386</v>
      </c>
    </row>
    <row r="2486" spans="1:12" x14ac:dyDescent="0.25">
      <c r="A2486" t="s">
        <v>9552</v>
      </c>
      <c r="B2486" t="s">
        <v>9553</v>
      </c>
      <c r="D2486" t="s">
        <v>9554</v>
      </c>
      <c r="E2486" t="s">
        <v>9530</v>
      </c>
      <c r="F2486" t="s">
        <v>9555</v>
      </c>
      <c r="G2486">
        <v>7</v>
      </c>
      <c r="H2486" s="1">
        <v>6796457038</v>
      </c>
      <c r="I2486" t="s">
        <v>9532</v>
      </c>
      <c r="J2486" t="s">
        <v>9533</v>
      </c>
      <c r="K2486" t="str">
        <f>VLOOKUP(DataMiner[[#This Row],[CodeIATA]],Geopositionnement[],5,FALSE)</f>
        <v>55.95</v>
      </c>
      <c r="L2486" t="str">
        <f>VLOOKUP(DataMiner[[#This Row],[CodeIATA]],Geopositionnement[],6,FALSE)</f>
        <v>-3.3725</v>
      </c>
    </row>
    <row r="2487" spans="1:12" x14ac:dyDescent="0.25">
      <c r="A2487" t="s">
        <v>9556</v>
      </c>
      <c r="B2487" t="s">
        <v>9557</v>
      </c>
      <c r="D2487" t="s">
        <v>9558</v>
      </c>
      <c r="E2487" t="s">
        <v>9530</v>
      </c>
      <c r="F2487" t="s">
        <v>9559</v>
      </c>
      <c r="G2487">
        <v>7</v>
      </c>
      <c r="H2487" s="1">
        <v>6801970878</v>
      </c>
      <c r="I2487" t="s">
        <v>9532</v>
      </c>
      <c r="J2487" t="s">
        <v>9533</v>
      </c>
      <c r="K2487" t="str">
        <f>VLOOKUP(DataMiner[[#This Row],[CodeIATA]],Geopositionnement[],5,FALSE)</f>
        <v>52.453856</v>
      </c>
      <c r="L2487" t="str">
        <f>VLOOKUP(DataMiner[[#This Row],[CodeIATA]],Geopositionnement[],6,FALSE)</f>
        <v>-1.748028</v>
      </c>
    </row>
    <row r="2488" spans="1:12" x14ac:dyDescent="0.25">
      <c r="A2488" t="s">
        <v>1516</v>
      </c>
      <c r="B2488" t="s">
        <v>1517</v>
      </c>
      <c r="C2488" t="s">
        <v>1483</v>
      </c>
      <c r="D2488" t="s">
        <v>1518</v>
      </c>
      <c r="E2488" t="s">
        <v>1474</v>
      </c>
      <c r="F2488" t="s">
        <v>1519</v>
      </c>
      <c r="G2488">
        <v>2</v>
      </c>
      <c r="H2488" s="1">
        <v>6805723899</v>
      </c>
      <c r="I2488" t="s">
        <v>1476</v>
      </c>
      <c r="J2488" t="s">
        <v>1477</v>
      </c>
      <c r="K2488" t="str">
        <f>VLOOKUP(DataMiner[[#This Row],[CodeIATA]],Geopositionnement[],5,FALSE)</f>
        <v>-22.910461</v>
      </c>
      <c r="L2488" t="str">
        <f>VLOOKUP(DataMiner[[#This Row],[CodeIATA]],Geopositionnement[],6,FALSE)</f>
        <v>-43.163133</v>
      </c>
    </row>
    <row r="2489" spans="1:12" x14ac:dyDescent="0.25">
      <c r="A2489" t="s">
        <v>9159</v>
      </c>
      <c r="B2489" t="s">
        <v>9160</v>
      </c>
      <c r="D2489" t="s">
        <v>9161</v>
      </c>
      <c r="E2489" t="s">
        <v>9162</v>
      </c>
      <c r="F2489" t="s">
        <v>9163</v>
      </c>
      <c r="G2489">
        <v>10</v>
      </c>
      <c r="H2489" s="1">
        <v>6805955555</v>
      </c>
      <c r="I2489" t="s">
        <v>9164</v>
      </c>
      <c r="J2489" t="s">
        <v>9165</v>
      </c>
      <c r="K2489" t="str">
        <f>VLOOKUP(DataMiner[[#This Row],[CodeIATA]],Geopositionnement[],5,FALSE)</f>
        <v>52.16575</v>
      </c>
      <c r="L2489" t="str">
        <f>VLOOKUP(DataMiner[[#This Row],[CodeIATA]],Geopositionnement[],6,FALSE)</f>
        <v>20.967122</v>
      </c>
    </row>
    <row r="2490" spans="1:12" x14ac:dyDescent="0.25">
      <c r="A2490" t="s">
        <v>4488</v>
      </c>
      <c r="B2490" t="s">
        <v>4489</v>
      </c>
      <c r="C2490" t="s">
        <v>4319</v>
      </c>
      <c r="D2490" t="s">
        <v>4490</v>
      </c>
      <c r="E2490" t="s">
        <v>4303</v>
      </c>
      <c r="F2490" t="s">
        <v>4491</v>
      </c>
      <c r="G2490">
        <v>10</v>
      </c>
      <c r="H2490" s="1">
        <v>6806890597</v>
      </c>
      <c r="I2490" t="s">
        <v>4305</v>
      </c>
      <c r="J2490" t="s">
        <v>4306</v>
      </c>
      <c r="K2490" t="str">
        <f>VLOOKUP(DataMiner[[#This Row],[CodeIATA]],Geopositionnement[],5,FALSE)</f>
        <v>30.194528</v>
      </c>
      <c r="L2490" t="str">
        <f>VLOOKUP(DataMiner[[#This Row],[CodeIATA]],Geopositionnement[],6,FALSE)</f>
        <v>-97.669889</v>
      </c>
    </row>
    <row r="2491" spans="1:12" x14ac:dyDescent="0.25">
      <c r="A2491" t="s">
        <v>2975</v>
      </c>
      <c r="B2491" t="s">
        <v>2976</v>
      </c>
      <c r="D2491" t="s">
        <v>2977</v>
      </c>
      <c r="E2491" t="s">
        <v>2916</v>
      </c>
      <c r="F2491" t="s">
        <v>2978</v>
      </c>
      <c r="G2491">
        <v>10</v>
      </c>
      <c r="H2491" s="1">
        <v>6807326315</v>
      </c>
      <c r="I2491" t="s">
        <v>2918</v>
      </c>
      <c r="J2491" t="s">
        <v>2919</v>
      </c>
      <c r="K2491" t="str">
        <f>VLOOKUP(DataMiner[[#This Row],[CodeIATA]],Geopositionnement[],5,FALSE)</f>
        <v>36.266108</v>
      </c>
      <c r="L2491" t="str">
        <f>VLOOKUP(DataMiner[[#This Row],[CodeIATA]],Geopositionnement[],6,FALSE)</f>
        <v>120.374436</v>
      </c>
    </row>
    <row r="2492" spans="1:12" x14ac:dyDescent="0.25">
      <c r="A2492" t="s">
        <v>4485</v>
      </c>
      <c r="B2492" t="s">
        <v>4333</v>
      </c>
      <c r="C2492" t="s">
        <v>4319</v>
      </c>
      <c r="D2492" t="s">
        <v>4486</v>
      </c>
      <c r="E2492" t="s">
        <v>4303</v>
      </c>
      <c r="F2492" t="s">
        <v>4487</v>
      </c>
      <c r="G2492">
        <v>6</v>
      </c>
      <c r="H2492" s="1">
        <v>6807406381</v>
      </c>
      <c r="I2492" t="s">
        <v>4305</v>
      </c>
      <c r="J2492" t="s">
        <v>4306</v>
      </c>
      <c r="K2492" t="str">
        <f>VLOOKUP(DataMiner[[#This Row],[CodeIATA]],Geopositionnement[],5,FALSE)</f>
        <v>29.645419</v>
      </c>
      <c r="L2492" t="str">
        <f>VLOOKUP(DataMiner[[#This Row],[CodeIATA]],Geopositionnement[],6,FALSE)</f>
        <v>-95.278889</v>
      </c>
    </row>
    <row r="2493" spans="1:12" x14ac:dyDescent="0.25">
      <c r="A2493" t="s">
        <v>7061</v>
      </c>
      <c r="B2493" t="s">
        <v>7062</v>
      </c>
      <c r="D2493" t="s">
        <v>7063</v>
      </c>
      <c r="E2493" t="s">
        <v>7049</v>
      </c>
      <c r="F2493" t="s">
        <v>7064</v>
      </c>
      <c r="G2493">
        <v>10</v>
      </c>
      <c r="H2493" s="1">
        <v>6809839973</v>
      </c>
      <c r="I2493" t="s">
        <v>7051</v>
      </c>
      <c r="J2493" t="s">
        <v>7052</v>
      </c>
      <c r="K2493" t="str">
        <f>VLOOKUP(DataMiner[[#This Row],[CodeIATA]],Geopositionnement[],5,FALSE)</f>
        <v>35.689167</v>
      </c>
      <c r="L2493" t="str">
        <f>VLOOKUP(DataMiner[[#This Row],[CodeIATA]],Geopositionnement[],6,FALSE)</f>
        <v>51.313416</v>
      </c>
    </row>
    <row r="2494" spans="1:12" x14ac:dyDescent="0.25">
      <c r="A2494" t="s">
        <v>10944</v>
      </c>
      <c r="B2494" t="s">
        <v>10945</v>
      </c>
      <c r="D2494" t="s">
        <v>10946</v>
      </c>
      <c r="E2494" t="s">
        <v>10947</v>
      </c>
      <c r="F2494" t="s">
        <v>10948</v>
      </c>
      <c r="G2494">
        <v>10</v>
      </c>
      <c r="H2494" s="1">
        <v>6811034146</v>
      </c>
      <c r="I2494" t="s">
        <v>10949</v>
      </c>
      <c r="J2494" t="s">
        <v>10950</v>
      </c>
      <c r="K2494" t="str">
        <f>VLOOKUP(DataMiner[[#This Row],[CodeIATA]],Geopositionnement[],5,FALSE)</f>
        <v>10.603117</v>
      </c>
      <c r="L2494" t="str">
        <f>VLOOKUP(DataMiner[[#This Row],[CodeIATA]],Geopositionnement[],6,FALSE)</f>
        <v>-66.990583</v>
      </c>
    </row>
    <row r="2495" spans="1:12" x14ac:dyDescent="0.25">
      <c r="A2495" t="s">
        <v>4481</v>
      </c>
      <c r="B2495" t="s">
        <v>4482</v>
      </c>
      <c r="C2495" t="s">
        <v>4314</v>
      </c>
      <c r="D2495" t="s">
        <v>4483</v>
      </c>
      <c r="E2495" t="s">
        <v>4303</v>
      </c>
      <c r="F2495" t="s">
        <v>4484</v>
      </c>
      <c r="G2495">
        <v>10</v>
      </c>
      <c r="H2495" s="1">
        <v>6814617492</v>
      </c>
      <c r="I2495" t="s">
        <v>4305</v>
      </c>
      <c r="J2495" t="s">
        <v>4306</v>
      </c>
      <c r="K2495" t="str">
        <f>VLOOKUP(DataMiner[[#This Row],[CodeIATA]],Geopositionnement[],5,FALSE)</f>
        <v>37.3626</v>
      </c>
      <c r="L2495" t="str">
        <f>VLOOKUP(DataMiner[[#This Row],[CodeIATA]],Geopositionnement[],6,FALSE)</f>
        <v>-121.929022</v>
      </c>
    </row>
    <row r="2496" spans="1:12" x14ac:dyDescent="0.25">
      <c r="A2496" t="s">
        <v>6079</v>
      </c>
      <c r="B2496" t="s">
        <v>6080</v>
      </c>
      <c r="D2496" t="s">
        <v>6081</v>
      </c>
      <c r="E2496" t="s">
        <v>6068</v>
      </c>
      <c r="F2496" t="s">
        <v>6082</v>
      </c>
      <c r="G2496">
        <v>10</v>
      </c>
      <c r="H2496" s="1">
        <v>6879742179</v>
      </c>
      <c r="I2496" t="s">
        <v>6070</v>
      </c>
      <c r="J2496" t="s">
        <v>6071</v>
      </c>
      <c r="K2496" t="str">
        <f>VLOOKUP(DataMiner[[#This Row],[CodeIATA]],Geopositionnement[],5,FALSE)</f>
        <v>45.726387</v>
      </c>
      <c r="L2496" t="str">
        <f>VLOOKUP(DataMiner[[#This Row],[CodeIATA]],Geopositionnement[],6,FALSE)</f>
        <v>5.090833</v>
      </c>
    </row>
    <row r="2497" spans="1:12" x14ac:dyDescent="0.25">
      <c r="A2497" t="s">
        <v>4492</v>
      </c>
      <c r="B2497" t="s">
        <v>4493</v>
      </c>
      <c r="C2497" t="s">
        <v>4319</v>
      </c>
      <c r="D2497" t="s">
        <v>4494</v>
      </c>
      <c r="E2497" t="s">
        <v>4303</v>
      </c>
      <c r="F2497" t="s">
        <v>4495</v>
      </c>
      <c r="G2497">
        <v>2</v>
      </c>
      <c r="H2497" s="1">
        <v>6882346150</v>
      </c>
      <c r="I2497" t="s">
        <v>4305</v>
      </c>
      <c r="J2497" t="s">
        <v>4306</v>
      </c>
      <c r="K2497" t="e">
        <f>VLOOKUP(DataMiner[[#This Row],[CodeIATA]],Geopositionnement[],5,FALSE)</f>
        <v>#N/A</v>
      </c>
      <c r="L2497" t="e">
        <f>VLOOKUP(DataMiner[[#This Row],[CodeIATA]],Geopositionnement[],6,FALSE)</f>
        <v>#N/A</v>
      </c>
    </row>
    <row r="2498" spans="1:12" x14ac:dyDescent="0.25">
      <c r="A2498" t="s">
        <v>4106</v>
      </c>
      <c r="B2498" t="s">
        <v>4107</v>
      </c>
      <c r="D2498" t="s">
        <v>4108</v>
      </c>
      <c r="E2498" t="s">
        <v>4094</v>
      </c>
      <c r="F2498" t="s">
        <v>4109</v>
      </c>
      <c r="G2498">
        <v>8</v>
      </c>
      <c r="H2498" s="1">
        <v>6889938555</v>
      </c>
      <c r="I2498" t="s">
        <v>4096</v>
      </c>
      <c r="J2498" t="s">
        <v>4097</v>
      </c>
      <c r="K2498" t="str">
        <f>VLOOKUP(DataMiner[[#This Row],[CodeIATA]],Geopositionnement[],5,FALSE)</f>
        <v>38.282169</v>
      </c>
      <c r="L2498" t="str">
        <f>VLOOKUP(DataMiner[[#This Row],[CodeIATA]],Geopositionnement[],6,FALSE)</f>
        <v>-0.558156</v>
      </c>
    </row>
    <row r="2499" spans="1:12" x14ac:dyDescent="0.25">
      <c r="A2499" t="s">
        <v>4473</v>
      </c>
      <c r="B2499" t="s">
        <v>4474</v>
      </c>
      <c r="C2499" t="s">
        <v>4449</v>
      </c>
      <c r="D2499" t="s">
        <v>4475</v>
      </c>
      <c r="E2499" t="s">
        <v>4303</v>
      </c>
      <c r="F2499" t="s">
        <v>4476</v>
      </c>
      <c r="G2499">
        <v>10</v>
      </c>
      <c r="H2499" s="1">
        <v>6896600000</v>
      </c>
      <c r="I2499" t="s">
        <v>4305</v>
      </c>
      <c r="J2499" t="s">
        <v>4306</v>
      </c>
      <c r="K2499" t="str">
        <f>VLOOKUP(DataMiner[[#This Row],[CodeIATA]],Geopositionnement[],5,FALSE)</f>
        <v>36.124472</v>
      </c>
      <c r="L2499" t="str">
        <f>VLOOKUP(DataMiner[[#This Row],[CodeIATA]],Geopositionnement[],6,FALSE)</f>
        <v>-86.678194</v>
      </c>
    </row>
    <row r="2500" spans="1:12" x14ac:dyDescent="0.25">
      <c r="A2500" t="s">
        <v>6952</v>
      </c>
      <c r="B2500" t="s">
        <v>6953</v>
      </c>
      <c r="D2500" t="s">
        <v>6954</v>
      </c>
      <c r="E2500" t="s">
        <v>6944</v>
      </c>
      <c r="F2500" t="s">
        <v>6955</v>
      </c>
      <c r="G2500">
        <v>9</v>
      </c>
      <c r="H2500" s="1">
        <v>6902705527</v>
      </c>
      <c r="I2500" t="s">
        <v>6946</v>
      </c>
      <c r="J2500" t="s">
        <v>6947</v>
      </c>
      <c r="K2500" t="str">
        <f>VLOOKUP(DataMiner[[#This Row],[CodeIATA]],Geopositionnement[],5,FALSE)</f>
        <v>-7.379831</v>
      </c>
      <c r="L2500" t="str">
        <f>VLOOKUP(DataMiner[[#This Row],[CodeIATA]],Geopositionnement[],6,FALSE)</f>
        <v>112.786858</v>
      </c>
    </row>
    <row r="2501" spans="1:12" x14ac:dyDescent="0.25">
      <c r="A2501" t="s">
        <v>4465</v>
      </c>
      <c r="B2501" t="s">
        <v>4466</v>
      </c>
      <c r="C2501" t="s">
        <v>4314</v>
      </c>
      <c r="D2501" t="s">
        <v>4467</v>
      </c>
      <c r="E2501" t="s">
        <v>4303</v>
      </c>
      <c r="F2501" t="s">
        <v>4468</v>
      </c>
      <c r="G2501">
        <v>7</v>
      </c>
      <c r="H2501" s="1">
        <v>6903869148</v>
      </c>
      <c r="I2501" t="s">
        <v>4305</v>
      </c>
      <c r="J2501" t="s">
        <v>4306</v>
      </c>
      <c r="K2501" t="str">
        <f>VLOOKUP(DataMiner[[#This Row],[CodeIATA]],Geopositionnement[],5,FALSE)</f>
        <v>38.695417</v>
      </c>
      <c r="L2501" t="str">
        <f>VLOOKUP(DataMiner[[#This Row],[CodeIATA]],Geopositionnement[],6,FALSE)</f>
        <v>-121.590778</v>
      </c>
    </row>
    <row r="2502" spans="1:12" x14ac:dyDescent="0.25">
      <c r="A2502" t="s">
        <v>4469</v>
      </c>
      <c r="B2502" t="s">
        <v>4470</v>
      </c>
      <c r="C2502" t="s">
        <v>4352</v>
      </c>
      <c r="D2502" t="s">
        <v>4471</v>
      </c>
      <c r="E2502" t="s">
        <v>4303</v>
      </c>
      <c r="F2502" t="s">
        <v>4472</v>
      </c>
      <c r="G2502">
        <v>9</v>
      </c>
      <c r="H2502" s="1">
        <v>6905070043</v>
      </c>
      <c r="I2502" t="s">
        <v>4305</v>
      </c>
      <c r="J2502" t="s">
        <v>4306</v>
      </c>
      <c r="K2502" t="str">
        <f>VLOOKUP(DataMiner[[#This Row],[CodeIATA]],Geopositionnement[],5,FALSE)</f>
        <v>35.877639</v>
      </c>
      <c r="L2502" t="str">
        <f>VLOOKUP(DataMiner[[#This Row],[CodeIATA]],Geopositionnement[],6,FALSE)</f>
        <v>-78.787472</v>
      </c>
    </row>
    <row r="2503" spans="1:12" x14ac:dyDescent="0.25">
      <c r="A2503" t="s">
        <v>4477</v>
      </c>
      <c r="B2503" t="s">
        <v>4478</v>
      </c>
      <c r="C2503" t="s">
        <v>4314</v>
      </c>
      <c r="D2503" t="s">
        <v>4479</v>
      </c>
      <c r="E2503" t="s">
        <v>4303</v>
      </c>
      <c r="F2503" t="s">
        <v>4480</v>
      </c>
      <c r="G2503">
        <v>4</v>
      </c>
      <c r="H2503" s="1">
        <v>6911223140</v>
      </c>
      <c r="I2503" t="s">
        <v>4305</v>
      </c>
      <c r="J2503" t="s">
        <v>4306</v>
      </c>
      <c r="K2503" t="str">
        <f>VLOOKUP(DataMiner[[#This Row],[CodeIATA]],Geopositionnement[],5,FALSE)</f>
        <v>33.675667</v>
      </c>
      <c r="L2503" t="str">
        <f>VLOOKUP(DataMiner[[#This Row],[CodeIATA]],Geopositionnement[],6,FALSE)</f>
        <v>-117.868222</v>
      </c>
    </row>
    <row r="2504" spans="1:12" x14ac:dyDescent="0.25">
      <c r="A2504" t="s">
        <v>303</v>
      </c>
      <c r="B2504" t="s">
        <v>304</v>
      </c>
      <c r="D2504" t="s">
        <v>305</v>
      </c>
      <c r="E2504" t="s">
        <v>270</v>
      </c>
      <c r="F2504" t="s">
        <v>306</v>
      </c>
      <c r="G2504">
        <v>10</v>
      </c>
      <c r="H2504" s="1">
        <v>6940593804</v>
      </c>
      <c r="I2504" t="s">
        <v>272</v>
      </c>
      <c r="J2504" t="s">
        <v>273</v>
      </c>
      <c r="K2504" t="str">
        <f>VLOOKUP(DataMiner[[#This Row],[CodeIATA]],Geopositionnement[],5,FALSE)</f>
        <v>53.630389</v>
      </c>
      <c r="L2504" t="str">
        <f>VLOOKUP(DataMiner[[#This Row],[CodeIATA]],Geopositionnement[],6,FALSE)</f>
        <v>9.988228</v>
      </c>
    </row>
    <row r="2505" spans="1:12" x14ac:dyDescent="0.25">
      <c r="A2505" t="s">
        <v>4461</v>
      </c>
      <c r="B2505" t="s">
        <v>4462</v>
      </c>
      <c r="C2505" t="s">
        <v>4314</v>
      </c>
      <c r="D2505" t="s">
        <v>4463</v>
      </c>
      <c r="E2505" t="s">
        <v>4303</v>
      </c>
      <c r="F2505" t="s">
        <v>4464</v>
      </c>
      <c r="G2505">
        <v>9</v>
      </c>
      <c r="H2505" s="1">
        <v>6949411713</v>
      </c>
      <c r="I2505" t="s">
        <v>4305</v>
      </c>
      <c r="J2505" t="s">
        <v>4306</v>
      </c>
      <c r="K2505" t="str">
        <f>VLOOKUP(DataMiner[[#This Row],[CodeIATA]],Geopositionnement[],5,FALSE)</f>
        <v>37.721278</v>
      </c>
      <c r="L2505" t="str">
        <f>VLOOKUP(DataMiner[[#This Row],[CodeIATA]],Geopositionnement[],6,FALSE)</f>
        <v>-122.220722</v>
      </c>
    </row>
    <row r="2506" spans="1:12" x14ac:dyDescent="0.25">
      <c r="A2506" t="s">
        <v>6705</v>
      </c>
      <c r="B2506" t="s">
        <v>6706</v>
      </c>
      <c r="D2506" t="s">
        <v>6707</v>
      </c>
      <c r="E2506" t="s">
        <v>6665</v>
      </c>
      <c r="F2506" t="s">
        <v>6708</v>
      </c>
      <c r="G2506">
        <v>10</v>
      </c>
      <c r="H2506" s="1">
        <v>6953391970</v>
      </c>
      <c r="I2506" t="s">
        <v>6667</v>
      </c>
      <c r="J2506" t="s">
        <v>6668</v>
      </c>
      <c r="K2506" t="str">
        <f>VLOOKUP(DataMiner[[#This Row],[CodeIATA]],Geopositionnement[],5,FALSE)</f>
        <v>22.654739</v>
      </c>
      <c r="L2506" t="str">
        <f>VLOOKUP(DataMiner[[#This Row],[CodeIATA]],Geopositionnement[],6,FALSE)</f>
        <v>88.446722</v>
      </c>
    </row>
    <row r="2507" spans="1:12" x14ac:dyDescent="0.25">
      <c r="A2507" t="s">
        <v>9654</v>
      </c>
      <c r="B2507" t="s">
        <v>9535</v>
      </c>
      <c r="D2507" t="s">
        <v>9655</v>
      </c>
      <c r="E2507" t="s">
        <v>9530</v>
      </c>
      <c r="F2507" t="s">
        <v>9656</v>
      </c>
      <c r="G2507">
        <v>5</v>
      </c>
      <c r="H2507" s="1">
        <v>6960051330</v>
      </c>
      <c r="I2507" t="s">
        <v>9532</v>
      </c>
      <c r="J2507" t="s">
        <v>9533</v>
      </c>
      <c r="K2507" t="str">
        <f>VLOOKUP(DataMiner[[#This Row],[CodeIATA]],Geopositionnement[],5,FALSE)</f>
        <v>51.874722</v>
      </c>
      <c r="L2507" t="str">
        <f>VLOOKUP(DataMiner[[#This Row],[CodeIATA]],Geopositionnement[],6,FALSE)</f>
        <v>-0.368333</v>
      </c>
    </row>
    <row r="2508" spans="1:12" x14ac:dyDescent="0.25">
      <c r="A2508" t="s">
        <v>2971</v>
      </c>
      <c r="B2508" t="s">
        <v>2972</v>
      </c>
      <c r="D2508" t="s">
        <v>2973</v>
      </c>
      <c r="E2508" t="s">
        <v>2916</v>
      </c>
      <c r="F2508" t="s">
        <v>2974</v>
      </c>
      <c r="G2508">
        <v>10</v>
      </c>
      <c r="H2508" s="1">
        <v>6964340419</v>
      </c>
      <c r="I2508" t="s">
        <v>2918</v>
      </c>
      <c r="J2508" t="s">
        <v>2919</v>
      </c>
      <c r="K2508" t="str">
        <f>VLOOKUP(DataMiner[[#This Row],[CodeIATA]],Geopositionnement[],5,FALSE)</f>
        <v>31.742042</v>
      </c>
      <c r="L2508" t="str">
        <f>VLOOKUP(DataMiner[[#This Row],[CodeIATA]],Geopositionnement[],6,FALSE)</f>
        <v>118.862025</v>
      </c>
    </row>
    <row r="2509" spans="1:12" x14ac:dyDescent="0.25">
      <c r="A2509" t="s">
        <v>4456</v>
      </c>
      <c r="B2509" t="s">
        <v>4457</v>
      </c>
      <c r="C2509" t="s">
        <v>4458</v>
      </c>
      <c r="D2509" t="s">
        <v>4459</v>
      </c>
      <c r="E2509" t="s">
        <v>4303</v>
      </c>
      <c r="F2509" t="s">
        <v>4460</v>
      </c>
      <c r="G2509">
        <v>7</v>
      </c>
      <c r="H2509" s="1">
        <v>6969317936</v>
      </c>
      <c r="I2509" t="s">
        <v>4305</v>
      </c>
      <c r="J2509" t="s">
        <v>4306</v>
      </c>
      <c r="K2509" t="str">
        <f>VLOOKUP(DataMiner[[#This Row],[CodeIATA]],Geopositionnement[],5,FALSE)</f>
        <v>41.411689</v>
      </c>
      <c r="L2509" t="str">
        <f>VLOOKUP(DataMiner[[#This Row],[CodeIATA]],Geopositionnement[],6,FALSE)</f>
        <v>-81.849794</v>
      </c>
    </row>
    <row r="2510" spans="1:12" x14ac:dyDescent="0.25">
      <c r="A2510" t="s">
        <v>8909</v>
      </c>
      <c r="B2510" t="s">
        <v>8910</v>
      </c>
      <c r="D2510" t="s">
        <v>8911</v>
      </c>
      <c r="E2510" t="s">
        <v>8861</v>
      </c>
      <c r="F2510" t="s">
        <v>8912</v>
      </c>
      <c r="G2510">
        <v>8</v>
      </c>
      <c r="H2510" s="1">
        <v>6974407068</v>
      </c>
      <c r="I2510" t="s">
        <v>8863</v>
      </c>
      <c r="J2510" t="s">
        <v>8864</v>
      </c>
      <c r="K2510" t="str">
        <f>VLOOKUP(DataMiner[[#This Row],[CodeIATA]],Geopositionnement[],5,FALSE)</f>
        <v>29.3481</v>
      </c>
      <c r="L2510" t="str">
        <f>VLOOKUP(DataMiner[[#This Row],[CodeIATA]],Geopositionnement[],6,FALSE)</f>
        <v>71.717981</v>
      </c>
    </row>
    <row r="2511" spans="1:12" x14ac:dyDescent="0.25">
      <c r="A2511" t="s">
        <v>4170</v>
      </c>
      <c r="B2511" t="s">
        <v>4171</v>
      </c>
      <c r="D2511" t="s">
        <v>4172</v>
      </c>
      <c r="E2511" t="s">
        <v>4094</v>
      </c>
      <c r="F2511" t="s">
        <v>4173</v>
      </c>
      <c r="G2511">
        <v>9</v>
      </c>
      <c r="H2511" s="1">
        <v>6976341974</v>
      </c>
      <c r="I2511" t="s">
        <v>4096</v>
      </c>
      <c r="J2511" t="s">
        <v>4097</v>
      </c>
      <c r="K2511" t="str">
        <f>VLOOKUP(DataMiner[[#This Row],[CodeIATA]],Geopositionnement[],5,FALSE)</f>
        <v>27.931886</v>
      </c>
      <c r="L2511" t="str">
        <f>VLOOKUP(DataMiner[[#This Row],[CodeIATA]],Geopositionnement[],6,FALSE)</f>
        <v>-15.386586</v>
      </c>
    </row>
    <row r="2512" spans="1:12" x14ac:dyDescent="0.25">
      <c r="A2512" t="s">
        <v>299</v>
      </c>
      <c r="B2512" t="s">
        <v>300</v>
      </c>
      <c r="D2512" t="s">
        <v>301</v>
      </c>
      <c r="E2512" t="s">
        <v>270</v>
      </c>
      <c r="F2512" t="s">
        <v>302</v>
      </c>
      <c r="G2512">
        <v>10</v>
      </c>
      <c r="H2512" s="1">
        <v>6981466565</v>
      </c>
      <c r="I2512" t="s">
        <v>272</v>
      </c>
      <c r="J2512" t="s">
        <v>273</v>
      </c>
      <c r="K2512" t="str">
        <f>VLOOKUP(DataMiner[[#This Row],[CodeIATA]],Geopositionnement[],5,FALSE)</f>
        <v>48.689878</v>
      </c>
      <c r="L2512" t="str">
        <f>VLOOKUP(DataMiner[[#This Row],[CodeIATA]],Geopositionnement[],6,FALSE)</f>
        <v>9.221964</v>
      </c>
    </row>
    <row r="2513" spans="1:12" x14ac:dyDescent="0.25">
      <c r="A2513" t="s">
        <v>295</v>
      </c>
      <c r="B2513" t="s">
        <v>296</v>
      </c>
      <c r="D2513" t="s">
        <v>297</v>
      </c>
      <c r="E2513" t="s">
        <v>270</v>
      </c>
      <c r="F2513" t="s">
        <v>298</v>
      </c>
      <c r="G2513">
        <v>10</v>
      </c>
      <c r="H2513" s="1">
        <v>7005758745</v>
      </c>
      <c r="I2513" t="s">
        <v>272</v>
      </c>
      <c r="J2513" t="s">
        <v>273</v>
      </c>
      <c r="K2513" t="str">
        <f>VLOOKUP(DataMiner[[#This Row],[CodeIATA]],Geopositionnement[],5,FALSE)</f>
        <v>50.865917</v>
      </c>
      <c r="L2513" t="str">
        <f>VLOOKUP(DataMiner[[#This Row],[CodeIATA]],Geopositionnement[],6,FALSE)</f>
        <v>7.142744</v>
      </c>
    </row>
    <row r="2514" spans="1:12" x14ac:dyDescent="0.25">
      <c r="A2514" t="s">
        <v>2967</v>
      </c>
      <c r="B2514" t="s">
        <v>2968</v>
      </c>
      <c r="D2514" t="s">
        <v>2969</v>
      </c>
      <c r="E2514" t="s">
        <v>2916</v>
      </c>
      <c r="F2514" t="s">
        <v>2970</v>
      </c>
      <c r="G2514">
        <v>10</v>
      </c>
      <c r="H2514" s="1">
        <v>7011535320</v>
      </c>
      <c r="I2514" t="s">
        <v>2918</v>
      </c>
      <c r="J2514" t="s">
        <v>2919</v>
      </c>
      <c r="K2514" t="str">
        <f>VLOOKUP(DataMiner[[#This Row],[CodeIATA]],Geopositionnement[],5,FALSE)</f>
        <v>30.783758</v>
      </c>
      <c r="L2514" t="str">
        <f>VLOOKUP(DataMiner[[#This Row],[CodeIATA]],Geopositionnement[],6,FALSE)</f>
        <v>114.2081</v>
      </c>
    </row>
    <row r="2515" spans="1:12" x14ac:dyDescent="0.25">
      <c r="A2515" t="s">
        <v>2963</v>
      </c>
      <c r="B2515" t="s">
        <v>2964</v>
      </c>
      <c r="D2515" t="s">
        <v>2965</v>
      </c>
      <c r="E2515" t="s">
        <v>2916</v>
      </c>
      <c r="F2515" t="s">
        <v>2966</v>
      </c>
      <c r="G2515">
        <v>10</v>
      </c>
      <c r="H2515" s="1">
        <v>7012955956</v>
      </c>
      <c r="I2515" t="s">
        <v>2918</v>
      </c>
      <c r="J2515" t="s">
        <v>2919</v>
      </c>
      <c r="K2515" t="str">
        <f>VLOOKUP(DataMiner[[#This Row],[CodeIATA]],Geopositionnement[],5,FALSE)</f>
        <v>24.544036</v>
      </c>
      <c r="L2515" t="str">
        <f>VLOOKUP(DataMiner[[#This Row],[CodeIATA]],Geopositionnement[],6,FALSE)</f>
        <v>118.127739</v>
      </c>
    </row>
    <row r="2516" spans="1:12" x14ac:dyDescent="0.25">
      <c r="A2516" t="s">
        <v>4452</v>
      </c>
      <c r="B2516" t="s">
        <v>4453</v>
      </c>
      <c r="C2516" t="s">
        <v>4439</v>
      </c>
      <c r="D2516" t="s">
        <v>4454</v>
      </c>
      <c r="E2516" t="s">
        <v>4303</v>
      </c>
      <c r="F2516" t="s">
        <v>4455</v>
      </c>
      <c r="G2516">
        <v>10</v>
      </c>
      <c r="H2516" s="1">
        <v>7031897939</v>
      </c>
      <c r="I2516" t="s">
        <v>4305</v>
      </c>
      <c r="J2516" t="s">
        <v>4306</v>
      </c>
      <c r="K2516" t="str">
        <f>VLOOKUP(DataMiner[[#This Row],[CodeIATA]],Geopositionnement[],5,FALSE)</f>
        <v>39.297606</v>
      </c>
      <c r="L2516" t="str">
        <f>VLOOKUP(DataMiner[[#This Row],[CodeIATA]],Geopositionnement[],6,FALSE)</f>
        <v>-94.713905</v>
      </c>
    </row>
    <row r="2517" spans="1:12" x14ac:dyDescent="0.25">
      <c r="A2517" t="s">
        <v>7182</v>
      </c>
      <c r="B2517" t="s">
        <v>7183</v>
      </c>
      <c r="D2517" t="s">
        <v>7184</v>
      </c>
      <c r="E2517" t="s">
        <v>7185</v>
      </c>
      <c r="F2517" t="s">
        <v>7186</v>
      </c>
      <c r="G2517">
        <v>10</v>
      </c>
      <c r="H2517" s="1">
        <v>7058752386</v>
      </c>
      <c r="I2517" t="s">
        <v>7187</v>
      </c>
      <c r="J2517" t="s">
        <v>7188</v>
      </c>
      <c r="K2517" t="str">
        <f>VLOOKUP(DataMiner[[#This Row],[CodeIATA]],Geopositionnement[],5,FALSE)</f>
        <v>32.011389</v>
      </c>
      <c r="L2517" t="str">
        <f>VLOOKUP(DataMiner[[#This Row],[CodeIATA]],Geopositionnement[],6,FALSE)</f>
        <v>34.886667</v>
      </c>
    </row>
    <row r="2518" spans="1:12" x14ac:dyDescent="0.25">
      <c r="A2518" t="s">
        <v>4447</v>
      </c>
      <c r="B2518" t="s">
        <v>4448</v>
      </c>
      <c r="C2518" t="s">
        <v>4449</v>
      </c>
      <c r="D2518" t="s">
        <v>4450</v>
      </c>
      <c r="E2518" t="s">
        <v>4303</v>
      </c>
      <c r="F2518" t="s">
        <v>4451</v>
      </c>
      <c r="G2518">
        <v>10</v>
      </c>
      <c r="H2518" s="1">
        <v>7075960922</v>
      </c>
      <c r="I2518" t="s">
        <v>4305</v>
      </c>
      <c r="J2518" t="s">
        <v>4306</v>
      </c>
      <c r="K2518" t="str">
        <f>VLOOKUP(DataMiner[[#This Row],[CodeIATA]],Geopositionnement[],5,FALSE)</f>
        <v>35.042417</v>
      </c>
      <c r="L2518" t="str">
        <f>VLOOKUP(DataMiner[[#This Row],[CodeIATA]],Geopositionnement[],6,FALSE)</f>
        <v>-89.976667</v>
      </c>
    </row>
    <row r="2519" spans="1:12" x14ac:dyDescent="0.25">
      <c r="A2519" t="s">
        <v>815</v>
      </c>
      <c r="B2519" t="s">
        <v>816</v>
      </c>
      <c r="C2519" t="s">
        <v>817</v>
      </c>
      <c r="D2519" t="s">
        <v>818</v>
      </c>
      <c r="E2519" t="s">
        <v>801</v>
      </c>
      <c r="F2519" t="s">
        <v>819</v>
      </c>
      <c r="G2519">
        <v>10</v>
      </c>
      <c r="H2519" s="1">
        <v>7079524164</v>
      </c>
      <c r="I2519" t="s">
        <v>803</v>
      </c>
      <c r="J2519" t="s">
        <v>804</v>
      </c>
      <c r="K2519" t="str">
        <f>VLOOKUP(DataMiner[[#This Row],[CodeIATA]],Geopositionnement[],5,FALSE)</f>
        <v>-31.940278</v>
      </c>
      <c r="L2519" t="str">
        <f>VLOOKUP(DataMiner[[#This Row],[CodeIATA]],Geopositionnement[],6,FALSE)</f>
        <v>115.966944</v>
      </c>
    </row>
    <row r="2520" spans="1:12" x14ac:dyDescent="0.25">
      <c r="A2520" t="s">
        <v>10062</v>
      </c>
      <c r="B2520" t="s">
        <v>10063</v>
      </c>
      <c r="D2520" t="s">
        <v>10064</v>
      </c>
      <c r="E2520" t="s">
        <v>10065</v>
      </c>
      <c r="F2520" t="s">
        <v>10066</v>
      </c>
      <c r="G2520">
        <v>10</v>
      </c>
      <c r="H2520" s="1">
        <v>7084628727</v>
      </c>
      <c r="I2520" t="s">
        <v>10067</v>
      </c>
      <c r="J2520" t="s">
        <v>10068</v>
      </c>
      <c r="K2520" t="str">
        <f>VLOOKUP(DataMiner[[#This Row],[CodeIATA]],Geopositionnement[],5,FALSE)</f>
        <v>50.100833</v>
      </c>
      <c r="L2520" t="str">
        <f>VLOOKUP(DataMiner[[#This Row],[CodeIATA]],Geopositionnement[],6,FALSE)</f>
        <v>14.26</v>
      </c>
    </row>
    <row r="2521" spans="1:12" x14ac:dyDescent="0.25">
      <c r="A2521" t="s">
        <v>6075</v>
      </c>
      <c r="B2521" t="s">
        <v>6076</v>
      </c>
      <c r="D2521" t="s">
        <v>6077</v>
      </c>
      <c r="E2521" t="s">
        <v>6068</v>
      </c>
      <c r="F2521" t="s">
        <v>6078</v>
      </c>
      <c r="G2521">
        <v>8</v>
      </c>
      <c r="H2521" s="1">
        <v>7109177464</v>
      </c>
      <c r="I2521" t="s">
        <v>6070</v>
      </c>
      <c r="J2521" t="s">
        <v>6071</v>
      </c>
      <c r="K2521" t="str">
        <f>VLOOKUP(DataMiner[[#This Row],[CodeIATA]],Geopositionnement[],5,FALSE)</f>
        <v>43.658411</v>
      </c>
      <c r="L2521" t="str">
        <f>VLOOKUP(DataMiner[[#This Row],[CodeIATA]],Geopositionnement[],6,FALSE)</f>
        <v>7.215872</v>
      </c>
    </row>
    <row r="2522" spans="1:12" x14ac:dyDescent="0.25">
      <c r="A2522" t="s">
        <v>4442</v>
      </c>
      <c r="B2522" t="s">
        <v>4443</v>
      </c>
      <c r="C2522" t="s">
        <v>4444</v>
      </c>
      <c r="D2522" t="s">
        <v>4445</v>
      </c>
      <c r="E2522" t="s">
        <v>4303</v>
      </c>
      <c r="F2522" t="s">
        <v>4446</v>
      </c>
      <c r="G2522">
        <v>10</v>
      </c>
      <c r="H2522" s="1">
        <v>7122407350</v>
      </c>
      <c r="I2522" t="s">
        <v>4305</v>
      </c>
      <c r="J2522" t="s">
        <v>4306</v>
      </c>
      <c r="K2522" t="str">
        <f>VLOOKUP(DataMiner[[#This Row],[CodeIATA]],Geopositionnement[],5,FALSE)</f>
        <v>39.048836</v>
      </c>
      <c r="L2522" t="str">
        <f>VLOOKUP(DataMiner[[#This Row],[CodeIATA]],Geopositionnement[],6,FALSE)</f>
        <v>-84.667822</v>
      </c>
    </row>
    <row r="2523" spans="1:12" x14ac:dyDescent="0.25">
      <c r="A2523" t="s">
        <v>6677</v>
      </c>
      <c r="B2523" t="s">
        <v>6678</v>
      </c>
      <c r="D2523" t="s">
        <v>6679</v>
      </c>
      <c r="E2523" t="s">
        <v>6665</v>
      </c>
      <c r="F2523" t="s">
        <v>6680</v>
      </c>
      <c r="G2523">
        <v>10</v>
      </c>
      <c r="H2523" s="1">
        <v>7150785234</v>
      </c>
      <c r="I2523" t="s">
        <v>6667</v>
      </c>
      <c r="J2523" t="s">
        <v>6668</v>
      </c>
      <c r="K2523" t="str">
        <f>VLOOKUP(DataMiner[[#This Row],[CodeIATA]],Geopositionnement[],5,FALSE)</f>
        <v>12.949986</v>
      </c>
      <c r="L2523" t="str">
        <f>VLOOKUP(DataMiner[[#This Row],[CodeIATA]],Geopositionnement[],6,FALSE)</f>
        <v>77.668206</v>
      </c>
    </row>
    <row r="2524" spans="1:12" x14ac:dyDescent="0.25">
      <c r="A2524" t="s">
        <v>8137</v>
      </c>
      <c r="B2524" t="s">
        <v>8138</v>
      </c>
      <c r="D2524" t="s">
        <v>8139</v>
      </c>
      <c r="E2524" t="s">
        <v>8133</v>
      </c>
      <c r="F2524" t="s">
        <v>8140</v>
      </c>
      <c r="G2524">
        <v>10</v>
      </c>
      <c r="H2524" s="1">
        <v>7165794730</v>
      </c>
      <c r="I2524" t="s">
        <v>8135</v>
      </c>
      <c r="J2524" t="s">
        <v>8136</v>
      </c>
      <c r="K2524" t="str">
        <f>VLOOKUP(DataMiner[[#This Row],[CodeIATA]],Geopositionnement[],5,FALSE)</f>
        <v>21.036528</v>
      </c>
      <c r="L2524" t="str">
        <f>VLOOKUP(DataMiner[[#This Row],[CodeIATA]],Geopositionnement[],6,FALSE)</f>
        <v>-86.877083</v>
      </c>
    </row>
    <row r="2525" spans="1:12" x14ac:dyDescent="0.25">
      <c r="A2525" t="s">
        <v>1481</v>
      </c>
      <c r="B2525" t="s">
        <v>1482</v>
      </c>
      <c r="C2525" t="s">
        <v>1483</v>
      </c>
      <c r="D2525" t="s">
        <v>1484</v>
      </c>
      <c r="E2525" t="s">
        <v>1474</v>
      </c>
      <c r="F2525" t="s">
        <v>1485</v>
      </c>
      <c r="G2525">
        <v>10</v>
      </c>
      <c r="H2525" s="1">
        <v>7182625665</v>
      </c>
      <c r="I2525" t="s">
        <v>1476</v>
      </c>
      <c r="J2525" t="s">
        <v>1477</v>
      </c>
      <c r="K2525" t="str">
        <f>VLOOKUP(DataMiner[[#This Row],[CodeIATA]],Geopositionnement[],5,FALSE)</f>
        <v>-22.808903</v>
      </c>
      <c r="L2525" t="str">
        <f>VLOOKUP(DataMiner[[#This Row],[CodeIATA]],Geopositionnement[],6,FALSE)</f>
        <v>-43.243647</v>
      </c>
    </row>
    <row r="2526" spans="1:12" x14ac:dyDescent="0.25">
      <c r="A2526" t="s">
        <v>3711</v>
      </c>
      <c r="B2526" t="s">
        <v>3712</v>
      </c>
      <c r="D2526" t="s">
        <v>3713</v>
      </c>
      <c r="E2526" t="s">
        <v>3707</v>
      </c>
      <c r="F2526" t="s">
        <v>3714</v>
      </c>
      <c r="G2526">
        <v>8</v>
      </c>
      <c r="H2526" s="1">
        <v>7184064923</v>
      </c>
      <c r="I2526" t="s">
        <v>3709</v>
      </c>
      <c r="J2526" t="s">
        <v>3710</v>
      </c>
      <c r="K2526" t="str">
        <f>VLOOKUP(DataMiner[[#This Row],[CodeIATA]],Geopositionnement[],5,FALSE)</f>
        <v>33.511306</v>
      </c>
      <c r="L2526" t="str">
        <f>VLOOKUP(DataMiner[[#This Row],[CodeIATA]],Geopositionnement[],6,FALSE)</f>
        <v>126.493028</v>
      </c>
    </row>
    <row r="2527" spans="1:12" x14ac:dyDescent="0.25">
      <c r="A2527" t="s">
        <v>6821</v>
      </c>
      <c r="B2527" t="s">
        <v>6822</v>
      </c>
      <c r="D2527" t="s">
        <v>6823</v>
      </c>
      <c r="E2527" t="s">
        <v>6665</v>
      </c>
      <c r="F2527" t="s">
        <v>6824</v>
      </c>
      <c r="G2527">
        <v>10</v>
      </c>
      <c r="H2527" s="1">
        <v>7192073626</v>
      </c>
      <c r="I2527" t="s">
        <v>6667</v>
      </c>
      <c r="J2527" t="s">
        <v>6668</v>
      </c>
      <c r="K2527" t="str">
        <f>VLOOKUP(DataMiner[[#This Row],[CodeIATA]],Geopositionnement[],5,FALSE)</f>
        <v>12.994414</v>
      </c>
      <c r="L2527" t="str">
        <f>VLOOKUP(DataMiner[[#This Row],[CodeIATA]],Geopositionnement[],6,FALSE)</f>
        <v>80.180517</v>
      </c>
    </row>
    <row r="2528" spans="1:12" x14ac:dyDescent="0.25">
      <c r="A2528" t="s">
        <v>10297</v>
      </c>
      <c r="B2528" t="s">
        <v>10298</v>
      </c>
      <c r="D2528" t="s">
        <v>10299</v>
      </c>
      <c r="E2528" t="s">
        <v>10290</v>
      </c>
      <c r="F2528" t="s">
        <v>10300</v>
      </c>
      <c r="G2528">
        <v>10</v>
      </c>
      <c r="H2528" s="1">
        <v>7206510410</v>
      </c>
      <c r="I2528" t="s">
        <v>10292</v>
      </c>
      <c r="J2528" t="s">
        <v>10293</v>
      </c>
      <c r="K2528" t="str">
        <f>VLOOKUP(DataMiner[[#This Row],[CodeIATA]],Geopositionnement[],5,FALSE)</f>
        <v>46.238064</v>
      </c>
      <c r="L2528" t="str">
        <f>VLOOKUP(DataMiner[[#This Row],[CodeIATA]],Geopositionnement[],6,FALSE)</f>
        <v>6.10895</v>
      </c>
    </row>
    <row r="2529" spans="1:12" x14ac:dyDescent="0.25">
      <c r="A2529" t="s">
        <v>7519</v>
      </c>
      <c r="B2529" t="s">
        <v>7520</v>
      </c>
      <c r="D2529" t="s">
        <v>7521</v>
      </c>
      <c r="E2529" t="s">
        <v>7398</v>
      </c>
      <c r="F2529" t="s">
        <v>7522</v>
      </c>
      <c r="G2529">
        <v>10</v>
      </c>
      <c r="H2529" s="1">
        <v>7238977499</v>
      </c>
      <c r="I2529" t="s">
        <v>7400</v>
      </c>
      <c r="J2529" t="s">
        <v>7401</v>
      </c>
      <c r="K2529" t="str">
        <f>VLOOKUP(DataMiner[[#This Row],[CodeIATA]],Geopositionnement[],5,FALSE)</f>
        <v>34.858414</v>
      </c>
      <c r="L2529" t="str">
        <f>VLOOKUP(DataMiner[[#This Row],[CodeIATA]],Geopositionnement[],6,FALSE)</f>
        <v>136.805408</v>
      </c>
    </row>
    <row r="2530" spans="1:12" x14ac:dyDescent="0.25">
      <c r="A2530" t="s">
        <v>1915</v>
      </c>
      <c r="B2530" t="s">
        <v>1916</v>
      </c>
      <c r="C2530" t="s">
        <v>1917</v>
      </c>
      <c r="D2530" t="s">
        <v>1918</v>
      </c>
      <c r="E2530" t="s">
        <v>1903</v>
      </c>
      <c r="F2530" t="s">
        <v>1919</v>
      </c>
      <c r="G2530">
        <v>10</v>
      </c>
      <c r="H2530" s="1">
        <v>7274515885</v>
      </c>
      <c r="I2530" t="s">
        <v>1905</v>
      </c>
      <c r="J2530" t="s">
        <v>1906</v>
      </c>
      <c r="K2530" t="str">
        <f>VLOOKUP(DataMiner[[#This Row],[CodeIATA]],Geopositionnement[],5,FALSE)</f>
        <v>51.113888</v>
      </c>
      <c r="L2530" t="str">
        <f>VLOOKUP(DataMiner[[#This Row],[CodeIATA]],Geopositionnement[],6,FALSE)</f>
        <v>-114.020278</v>
      </c>
    </row>
    <row r="2531" spans="1:12" x14ac:dyDescent="0.25">
      <c r="A2531" t="s">
        <v>4102</v>
      </c>
      <c r="B2531" t="s">
        <v>4103</v>
      </c>
      <c r="D2531" t="s">
        <v>4104</v>
      </c>
      <c r="E2531" t="s">
        <v>4094</v>
      </c>
      <c r="F2531" t="s">
        <v>4105</v>
      </c>
      <c r="G2531">
        <v>9</v>
      </c>
      <c r="H2531" s="1">
        <v>7276203212</v>
      </c>
      <c r="I2531" t="s">
        <v>4096</v>
      </c>
      <c r="J2531" t="s">
        <v>4097</v>
      </c>
      <c r="K2531" t="str">
        <f>VLOOKUP(DataMiner[[#This Row],[CodeIATA]],Geopositionnement[],5,FALSE)</f>
        <v>36.6749</v>
      </c>
      <c r="L2531" t="str">
        <f>VLOOKUP(DataMiner[[#This Row],[CodeIATA]],Geopositionnement[],6,FALSE)</f>
        <v>-4.499106</v>
      </c>
    </row>
    <row r="2532" spans="1:12" x14ac:dyDescent="0.25">
      <c r="A2532" t="s">
        <v>15097</v>
      </c>
      <c r="B2532" t="s">
        <v>22437</v>
      </c>
      <c r="D2532" t="s">
        <v>22438</v>
      </c>
      <c r="E2532" t="s">
        <v>1903</v>
      </c>
      <c r="F2532" t="s">
        <v>22439</v>
      </c>
      <c r="G2532">
        <v>10</v>
      </c>
      <c r="H2532" s="1">
        <v>7280737630</v>
      </c>
      <c r="I2532" t="s">
        <v>1905</v>
      </c>
      <c r="J2532" t="s">
        <v>1906</v>
      </c>
      <c r="K2532" t="str">
        <f>VLOOKUP(DataMiner[[#This Row],[CodeIATA]],Geopositionnement[],5,FALSE)</f>
        <v>45.470556</v>
      </c>
      <c r="L2532" t="str">
        <f>VLOOKUP(DataMiner[[#This Row],[CodeIATA]],Geopositionnement[],6,FALSE)</f>
        <v>-73.740833</v>
      </c>
    </row>
    <row r="2533" spans="1:12" x14ac:dyDescent="0.25">
      <c r="A2533" t="s">
        <v>5974</v>
      </c>
      <c r="B2533" t="s">
        <v>5975</v>
      </c>
      <c r="D2533" t="s">
        <v>5976</v>
      </c>
      <c r="E2533" t="s">
        <v>5977</v>
      </c>
      <c r="F2533" t="s">
        <v>5978</v>
      </c>
      <c r="G2533">
        <v>10</v>
      </c>
      <c r="H2533" s="1">
        <v>7292177499</v>
      </c>
      <c r="I2533" t="s">
        <v>5979</v>
      </c>
      <c r="J2533" t="s">
        <v>5980</v>
      </c>
      <c r="K2533" t="str">
        <f>VLOOKUP(DataMiner[[#This Row],[CodeIATA]],Geopositionnement[],5,FALSE)</f>
        <v>60.317222</v>
      </c>
      <c r="L2533" t="str">
        <f>VLOOKUP(DataMiner[[#This Row],[CodeIATA]],Geopositionnement[],6,FALSE)</f>
        <v>24.963333</v>
      </c>
    </row>
    <row r="2534" spans="1:12" x14ac:dyDescent="0.25">
      <c r="A2534" t="s">
        <v>2959</v>
      </c>
      <c r="B2534" t="s">
        <v>2960</v>
      </c>
      <c r="D2534" t="s">
        <v>2961</v>
      </c>
      <c r="E2534" t="s">
        <v>2916</v>
      </c>
      <c r="F2534" t="s">
        <v>2962</v>
      </c>
      <c r="G2534">
        <v>9</v>
      </c>
      <c r="H2534" s="1">
        <v>7294717977</v>
      </c>
      <c r="I2534" t="s">
        <v>2918</v>
      </c>
      <c r="J2534" t="s">
        <v>2919</v>
      </c>
      <c r="K2534" t="str">
        <f>VLOOKUP(DataMiner[[#This Row],[CodeIATA]],Geopositionnement[],5,FALSE)</f>
        <v>29.719217</v>
      </c>
      <c r="L2534" t="str">
        <f>VLOOKUP(DataMiner[[#This Row],[CodeIATA]],Geopositionnement[],6,FALSE)</f>
        <v>106.641678</v>
      </c>
    </row>
    <row r="2535" spans="1:12" x14ac:dyDescent="0.25">
      <c r="A2535" t="s">
        <v>9316</v>
      </c>
      <c r="B2535" t="s">
        <v>9317</v>
      </c>
      <c r="D2535" t="s">
        <v>9318</v>
      </c>
      <c r="E2535" t="s">
        <v>9319</v>
      </c>
      <c r="F2535" t="s">
        <v>9320</v>
      </c>
      <c r="G2535">
        <v>10</v>
      </c>
      <c r="H2535" s="1">
        <v>7304062507</v>
      </c>
      <c r="I2535" t="s">
        <v>9321</v>
      </c>
      <c r="J2535" t="s">
        <v>9322</v>
      </c>
      <c r="K2535" t="str">
        <f>VLOOKUP(DataMiner[[#This Row],[CodeIATA]],Geopositionnement[],5,FALSE)</f>
        <v>38.781311</v>
      </c>
      <c r="L2535" t="str">
        <f>VLOOKUP(DataMiner[[#This Row],[CodeIATA]],Geopositionnement[],6,FALSE)</f>
        <v>-9.135919</v>
      </c>
    </row>
    <row r="2536" spans="1:12" x14ac:dyDescent="0.25">
      <c r="A2536" t="s">
        <v>4437</v>
      </c>
      <c r="B2536" t="s">
        <v>4438</v>
      </c>
      <c r="C2536" t="s">
        <v>4439</v>
      </c>
      <c r="D2536" t="s">
        <v>4440</v>
      </c>
      <c r="E2536" t="s">
        <v>4303</v>
      </c>
      <c r="F2536" t="s">
        <v>4441</v>
      </c>
      <c r="G2536">
        <v>10</v>
      </c>
      <c r="H2536" s="1">
        <v>7316481882</v>
      </c>
      <c r="I2536" t="s">
        <v>4305</v>
      </c>
      <c r="J2536" t="s">
        <v>4306</v>
      </c>
      <c r="K2536" t="str">
        <f>VLOOKUP(DataMiner[[#This Row],[CodeIATA]],Geopositionnement[],5,FALSE)</f>
        <v>38.748697</v>
      </c>
      <c r="L2536" t="str">
        <f>VLOOKUP(DataMiner[[#This Row],[CodeIATA]],Geopositionnement[],6,FALSE)</f>
        <v>-90.370028</v>
      </c>
    </row>
    <row r="2537" spans="1:12" x14ac:dyDescent="0.25">
      <c r="A2537" t="s">
        <v>523</v>
      </c>
      <c r="B2537" t="s">
        <v>524</v>
      </c>
      <c r="D2537" t="s">
        <v>525</v>
      </c>
      <c r="E2537" t="s">
        <v>515</v>
      </c>
      <c r="F2537" t="s">
        <v>526</v>
      </c>
      <c r="G2537">
        <v>10</v>
      </c>
      <c r="H2537" s="1">
        <v>7320825045</v>
      </c>
      <c r="I2537" t="s">
        <v>517</v>
      </c>
      <c r="J2537" t="s">
        <v>518</v>
      </c>
      <c r="K2537" t="str">
        <f>VLOOKUP(DataMiner[[#This Row],[CodeIATA]],Geopositionnement[],5,FALSE)</f>
        <v>18.240367</v>
      </c>
      <c r="L2537" t="str">
        <f>VLOOKUP(DataMiner[[#This Row],[CodeIATA]],Geopositionnement[],6,FALSE)</f>
        <v>42.656625</v>
      </c>
    </row>
    <row r="2538" spans="1:12" x14ac:dyDescent="0.25">
      <c r="A2538" t="s">
        <v>1486</v>
      </c>
      <c r="B2538" t="s">
        <v>1487</v>
      </c>
      <c r="C2538" t="s">
        <v>1488</v>
      </c>
      <c r="D2538" t="s">
        <v>1489</v>
      </c>
      <c r="E2538" t="s">
        <v>1474</v>
      </c>
      <c r="F2538" t="s">
        <v>1490</v>
      </c>
      <c r="G2538">
        <v>10</v>
      </c>
      <c r="H2538" s="1">
        <v>7356130009</v>
      </c>
      <c r="I2538" t="s">
        <v>1476</v>
      </c>
      <c r="J2538" t="s">
        <v>1477</v>
      </c>
      <c r="K2538" t="str">
        <f>VLOOKUP(DataMiner[[#This Row],[CodeIATA]],Geopositionnement[],5,FALSE)</f>
        <v>-15.8711</v>
      </c>
      <c r="L2538" t="str">
        <f>VLOOKUP(DataMiner[[#This Row],[CodeIATA]],Geopositionnement[],6,FALSE)</f>
        <v>-47.918625</v>
      </c>
    </row>
    <row r="2539" spans="1:12" x14ac:dyDescent="0.25">
      <c r="A2539" t="s">
        <v>8759</v>
      </c>
      <c r="B2539" t="s">
        <v>8760</v>
      </c>
      <c r="D2539" t="s">
        <v>8761</v>
      </c>
      <c r="E2539" t="s">
        <v>8659</v>
      </c>
      <c r="F2539" t="s">
        <v>8762</v>
      </c>
      <c r="G2539">
        <v>10</v>
      </c>
      <c r="H2539" s="1">
        <v>7365075464</v>
      </c>
      <c r="I2539" t="s">
        <v>8661</v>
      </c>
      <c r="J2539" t="s">
        <v>8662</v>
      </c>
      <c r="K2539" t="str">
        <f>VLOOKUP(DataMiner[[#This Row],[CodeIATA]],Geopositionnement[],5,FALSE)</f>
        <v>-37.008056</v>
      </c>
      <c r="L2539" t="str">
        <f>VLOOKUP(DataMiner[[#This Row],[CodeIATA]],Geopositionnement[],6,FALSE)</f>
        <v>174.791667</v>
      </c>
    </row>
    <row r="2540" spans="1:12" x14ac:dyDescent="0.25">
      <c r="A2540" t="s">
        <v>3719</v>
      </c>
      <c r="B2540" t="s">
        <v>3705</v>
      </c>
      <c r="D2540" t="s">
        <v>3720</v>
      </c>
      <c r="E2540" t="s">
        <v>3707</v>
      </c>
      <c r="F2540" t="s">
        <v>3721</v>
      </c>
      <c r="G2540">
        <v>10</v>
      </c>
      <c r="H2540" s="1">
        <v>7365501603</v>
      </c>
      <c r="I2540" t="s">
        <v>3709</v>
      </c>
      <c r="J2540" t="s">
        <v>3710</v>
      </c>
      <c r="K2540" t="str">
        <f>VLOOKUP(DataMiner[[#This Row],[CodeIATA]],Geopositionnement[],5,FALSE)</f>
        <v>37.558311</v>
      </c>
      <c r="L2540" t="str">
        <f>VLOOKUP(DataMiner[[#This Row],[CodeIATA]],Geopositionnement[],6,FALSE)</f>
        <v>126.790586</v>
      </c>
    </row>
    <row r="2541" spans="1:12" x14ac:dyDescent="0.25">
      <c r="A2541" t="s">
        <v>3964</v>
      </c>
      <c r="B2541" t="s">
        <v>3965</v>
      </c>
      <c r="D2541" t="s">
        <v>3966</v>
      </c>
      <c r="E2541" t="s">
        <v>3967</v>
      </c>
      <c r="F2541" t="s">
        <v>3968</v>
      </c>
      <c r="G2541">
        <v>10</v>
      </c>
      <c r="H2541" s="1">
        <v>7383168989</v>
      </c>
      <c r="I2541" t="s">
        <v>3969</v>
      </c>
      <c r="J2541" t="s">
        <v>3970</v>
      </c>
      <c r="K2541" t="str">
        <f>VLOOKUP(DataMiner[[#This Row],[CodeIATA]],Geopositionnement[],5,FALSE)</f>
        <v>30.121944</v>
      </c>
      <c r="L2541" t="str">
        <f>VLOOKUP(DataMiner[[#This Row],[CodeIATA]],Geopositionnement[],6,FALSE)</f>
        <v>31.405556</v>
      </c>
    </row>
    <row r="2542" spans="1:12" x14ac:dyDescent="0.25">
      <c r="A2542" t="s">
        <v>4432</v>
      </c>
      <c r="B2542" t="s">
        <v>4433</v>
      </c>
      <c r="C2542" t="s">
        <v>4434</v>
      </c>
      <c r="D2542" t="s">
        <v>4435</v>
      </c>
      <c r="E2542" t="s">
        <v>4303</v>
      </c>
      <c r="F2542" t="s">
        <v>4436</v>
      </c>
      <c r="G2542">
        <v>10</v>
      </c>
      <c r="H2542" s="1">
        <v>7391837623</v>
      </c>
      <c r="I2542" t="s">
        <v>4305</v>
      </c>
      <c r="J2542" t="s">
        <v>4306</v>
      </c>
      <c r="K2542" t="str">
        <f>VLOOKUP(DataMiner[[#This Row],[CodeIATA]],Geopositionnement[],5,FALSE)</f>
        <v>45.588722</v>
      </c>
      <c r="L2542" t="str">
        <f>VLOOKUP(DataMiner[[#This Row],[CodeIATA]],Geopositionnement[],6,FALSE)</f>
        <v>-122.5975</v>
      </c>
    </row>
    <row r="2543" spans="1:12" x14ac:dyDescent="0.25">
      <c r="A2543" t="s">
        <v>2951</v>
      </c>
      <c r="B2543" t="s">
        <v>2952</v>
      </c>
      <c r="D2543" t="s">
        <v>2953</v>
      </c>
      <c r="E2543" t="s">
        <v>2916</v>
      </c>
      <c r="F2543" t="s">
        <v>2954</v>
      </c>
      <c r="G2543">
        <v>10</v>
      </c>
      <c r="H2543" s="1">
        <v>7401344908</v>
      </c>
      <c r="I2543" t="s">
        <v>2918</v>
      </c>
      <c r="J2543" t="s">
        <v>2919</v>
      </c>
      <c r="K2543" t="str">
        <f>VLOOKUP(DataMiner[[#This Row],[CodeIATA]],Geopositionnement[],5,FALSE)</f>
        <v>30.229503</v>
      </c>
      <c r="L2543" t="str">
        <f>VLOOKUP(DataMiner[[#This Row],[CodeIATA]],Geopositionnement[],6,FALSE)</f>
        <v>120.434453</v>
      </c>
    </row>
    <row r="2544" spans="1:12" x14ac:dyDescent="0.25">
      <c r="A2544" t="s">
        <v>2947</v>
      </c>
      <c r="B2544" t="s">
        <v>2948</v>
      </c>
      <c r="D2544" t="s">
        <v>2949</v>
      </c>
      <c r="E2544" t="s">
        <v>2916</v>
      </c>
      <c r="F2544" t="s">
        <v>2950</v>
      </c>
      <c r="G2544">
        <v>8</v>
      </c>
      <c r="H2544" s="1">
        <v>7407833916</v>
      </c>
      <c r="I2544" t="s">
        <v>2918</v>
      </c>
      <c r="J2544" t="s">
        <v>2919</v>
      </c>
      <c r="K2544" t="str">
        <f>VLOOKUP(DataMiner[[#This Row],[CodeIATA]],Geopositionnement[],5,FALSE)</f>
        <v>34.447119</v>
      </c>
      <c r="L2544" t="str">
        <f>VLOOKUP(DataMiner[[#This Row],[CodeIATA]],Geopositionnement[],6,FALSE)</f>
        <v>108.751592</v>
      </c>
    </row>
    <row r="2545" spans="1:12" x14ac:dyDescent="0.25">
      <c r="A2545" t="s">
        <v>282</v>
      </c>
      <c r="B2545" t="s">
        <v>283</v>
      </c>
      <c r="D2545" t="s">
        <v>284</v>
      </c>
      <c r="E2545" t="s">
        <v>270</v>
      </c>
      <c r="F2545" t="s">
        <v>285</v>
      </c>
      <c r="G2545">
        <v>9</v>
      </c>
      <c r="H2545" s="1">
        <v>7421912903</v>
      </c>
      <c r="I2545" t="s">
        <v>272</v>
      </c>
      <c r="J2545" t="s">
        <v>273</v>
      </c>
      <c r="K2545" t="str">
        <f>VLOOKUP(DataMiner[[#This Row],[CodeIATA]],Geopositionnement[],5,FALSE)</f>
        <v>52.559686</v>
      </c>
      <c r="L2545" t="str">
        <f>VLOOKUP(DataMiner[[#This Row],[CodeIATA]],Geopositionnement[],6,FALSE)</f>
        <v>13.287711</v>
      </c>
    </row>
    <row r="2546" spans="1:12" x14ac:dyDescent="0.25">
      <c r="A2546" t="s">
        <v>1478</v>
      </c>
      <c r="B2546" t="s">
        <v>1471</v>
      </c>
      <c r="C2546" t="s">
        <v>1472</v>
      </c>
      <c r="D2546" t="s">
        <v>1479</v>
      </c>
      <c r="E2546" t="s">
        <v>1474</v>
      </c>
      <c r="F2546" t="s">
        <v>1480</v>
      </c>
      <c r="G2546">
        <v>4</v>
      </c>
      <c r="H2546" s="1">
        <v>7431405302</v>
      </c>
      <c r="I2546" t="s">
        <v>1476</v>
      </c>
      <c r="J2546" t="s">
        <v>1477</v>
      </c>
      <c r="K2546" t="str">
        <f>VLOOKUP(DataMiner[[#This Row],[CodeIATA]],Geopositionnement[],5,FALSE)</f>
        <v>-23.626692</v>
      </c>
      <c r="L2546" t="str">
        <f>VLOOKUP(DataMiner[[#This Row],[CodeIATA]],Geopositionnement[],6,FALSE)</f>
        <v>-46.655375</v>
      </c>
    </row>
    <row r="2547" spans="1:12" x14ac:dyDescent="0.25">
      <c r="A2547" t="s">
        <v>9734</v>
      </c>
      <c r="B2547" t="s">
        <v>9728</v>
      </c>
      <c r="D2547" t="s">
        <v>9735</v>
      </c>
      <c r="E2547" t="s">
        <v>9730</v>
      </c>
      <c r="F2547" t="s">
        <v>9736</v>
      </c>
      <c r="G2547">
        <v>10</v>
      </c>
      <c r="H2547" s="1">
        <v>7432724945</v>
      </c>
      <c r="I2547" t="s">
        <v>9732</v>
      </c>
      <c r="J2547" t="s">
        <v>9733</v>
      </c>
      <c r="K2547" t="str">
        <f>VLOOKUP(DataMiner[[#This Row],[CodeIATA]],Geopositionnement[],5,FALSE)</f>
        <v>55.972642</v>
      </c>
      <c r="L2547" t="str">
        <f>VLOOKUP(DataMiner[[#This Row],[CodeIATA]],Geopositionnement[],6,FALSE)</f>
        <v>37.414589</v>
      </c>
    </row>
    <row r="2548" spans="1:12" x14ac:dyDescent="0.25">
      <c r="A2548" t="s">
        <v>7539</v>
      </c>
      <c r="B2548" t="s">
        <v>7540</v>
      </c>
      <c r="D2548" t="s">
        <v>7541</v>
      </c>
      <c r="E2548" t="s">
        <v>7398</v>
      </c>
      <c r="F2548" t="s">
        <v>7542</v>
      </c>
      <c r="G2548">
        <v>8</v>
      </c>
      <c r="H2548" s="1">
        <v>7437701920</v>
      </c>
      <c r="I2548" t="s">
        <v>7400</v>
      </c>
      <c r="J2548" t="s">
        <v>7401</v>
      </c>
      <c r="K2548" t="str">
        <f>VLOOKUP(DataMiner[[#This Row],[CodeIATA]],Geopositionnement[],5,FALSE)</f>
        <v>26.195814</v>
      </c>
      <c r="L2548" t="str">
        <f>VLOOKUP(DataMiner[[#This Row],[CodeIATA]],Geopositionnement[],6,FALSE)</f>
        <v>127.645869</v>
      </c>
    </row>
    <row r="2549" spans="1:12" x14ac:dyDescent="0.25">
      <c r="A2549" t="s">
        <v>519</v>
      </c>
      <c r="B2549" t="s">
        <v>520</v>
      </c>
      <c r="D2549" t="s">
        <v>521</v>
      </c>
      <c r="E2549" t="s">
        <v>515</v>
      </c>
      <c r="F2549" t="s">
        <v>522</v>
      </c>
      <c r="G2549">
        <v>10</v>
      </c>
      <c r="H2549" s="1">
        <v>7441517481</v>
      </c>
      <c r="I2549" t="s">
        <v>517</v>
      </c>
      <c r="J2549" t="s">
        <v>518</v>
      </c>
      <c r="K2549" t="str">
        <f>VLOOKUP(DataMiner[[#This Row],[CodeIATA]],Geopositionnement[],5,FALSE)</f>
        <v>21.679564</v>
      </c>
      <c r="L2549" t="str">
        <f>VLOOKUP(DataMiner[[#This Row],[CodeIATA]],Geopositionnement[],6,FALSE)</f>
        <v>39.156536</v>
      </c>
    </row>
    <row r="2550" spans="1:12" x14ac:dyDescent="0.25">
      <c r="A2550" t="s">
        <v>9458</v>
      </c>
      <c r="B2550" t="s">
        <v>9459</v>
      </c>
      <c r="D2550" t="s">
        <v>9460</v>
      </c>
      <c r="E2550" t="s">
        <v>9461</v>
      </c>
      <c r="F2550" t="s">
        <v>9462</v>
      </c>
      <c r="G2550">
        <v>10</v>
      </c>
      <c r="H2550" s="1">
        <v>7523116021</v>
      </c>
      <c r="I2550" t="s">
        <v>9463</v>
      </c>
      <c r="J2550" t="s">
        <v>9464</v>
      </c>
      <c r="K2550" t="str">
        <f>VLOOKUP(DataMiner[[#This Row],[CodeIATA]],Geopositionnement[],5,FALSE)</f>
        <v>25.261125</v>
      </c>
      <c r="L2550" t="str">
        <f>VLOOKUP(DataMiner[[#This Row],[CodeIATA]],Geopositionnement[],6,FALSE)</f>
        <v>51.565056</v>
      </c>
    </row>
    <row r="2551" spans="1:12" x14ac:dyDescent="0.25">
      <c r="A2551" t="s">
        <v>10973</v>
      </c>
      <c r="B2551" t="s">
        <v>10974</v>
      </c>
      <c r="D2551" t="s">
        <v>10975</v>
      </c>
      <c r="E2551" t="s">
        <v>10969</v>
      </c>
      <c r="F2551" t="s">
        <v>10976</v>
      </c>
      <c r="G2551">
        <v>10</v>
      </c>
      <c r="H2551" s="1">
        <v>7588892909</v>
      </c>
      <c r="I2551" t="s">
        <v>10971</v>
      </c>
      <c r="J2551" t="s">
        <v>10972</v>
      </c>
      <c r="K2551" t="str">
        <f>VLOOKUP(DataMiner[[#This Row],[CodeIATA]],Geopositionnement[],5,FALSE)</f>
        <v>10.818797</v>
      </c>
      <c r="L2551" t="str">
        <f>VLOOKUP(DataMiner[[#This Row],[CodeIATA]],Geopositionnement[],6,FALSE)</f>
        <v>106.651856</v>
      </c>
    </row>
    <row r="2552" spans="1:12" x14ac:dyDescent="0.25">
      <c r="A2552" t="s">
        <v>6362</v>
      </c>
      <c r="B2552" t="s">
        <v>6363</v>
      </c>
      <c r="D2552" t="s">
        <v>6364</v>
      </c>
      <c r="E2552" t="s">
        <v>6365</v>
      </c>
      <c r="F2552" t="s">
        <v>6366</v>
      </c>
      <c r="G2552">
        <v>10</v>
      </c>
      <c r="H2552" s="1">
        <v>7655221882</v>
      </c>
      <c r="I2552" t="s">
        <v>6367</v>
      </c>
      <c r="J2552" t="s">
        <v>6368</v>
      </c>
      <c r="K2552" t="str">
        <f>VLOOKUP(DataMiner[[#This Row],[CodeIATA]],Geopositionnement[],5,FALSE)</f>
        <v>37.936358</v>
      </c>
      <c r="L2552" t="str">
        <f>VLOOKUP(DataMiner[[#This Row],[CodeIATA]],Geopositionnement[],6,FALSE)</f>
        <v>23.944467</v>
      </c>
    </row>
    <row r="2553" spans="1:12" x14ac:dyDescent="0.25">
      <c r="A2553" t="s">
        <v>10324</v>
      </c>
      <c r="B2553" t="s">
        <v>10325</v>
      </c>
      <c r="D2553" t="s">
        <v>10326</v>
      </c>
      <c r="E2553" t="s">
        <v>10327</v>
      </c>
      <c r="F2553" t="s">
        <v>10328</v>
      </c>
      <c r="G2553">
        <v>10</v>
      </c>
      <c r="H2553" s="1">
        <v>7673133640</v>
      </c>
      <c r="I2553" t="s">
        <v>10329</v>
      </c>
      <c r="J2553" t="s">
        <v>10330</v>
      </c>
      <c r="K2553" t="str">
        <f>VLOOKUP(DataMiner[[#This Row],[CodeIATA]],Geopositionnement[],5,FALSE)</f>
        <v>59.651944</v>
      </c>
      <c r="L2553" t="str">
        <f>VLOOKUP(DataMiner[[#This Row],[CodeIATA]],Geopositionnement[],6,FALSE)</f>
        <v>17.918611</v>
      </c>
    </row>
    <row r="2554" spans="1:12" x14ac:dyDescent="0.25">
      <c r="A2554" t="s">
        <v>7473</v>
      </c>
      <c r="B2554" t="s">
        <v>7406</v>
      </c>
      <c r="D2554" t="s">
        <v>7474</v>
      </c>
      <c r="E2554" t="s">
        <v>7398</v>
      </c>
      <c r="F2554" t="s">
        <v>7475</v>
      </c>
      <c r="G2554">
        <v>10</v>
      </c>
      <c r="H2554" s="1">
        <v>7690090361</v>
      </c>
      <c r="I2554" t="s">
        <v>7400</v>
      </c>
      <c r="J2554" t="s">
        <v>7401</v>
      </c>
      <c r="K2554" t="str">
        <f>VLOOKUP(DataMiner[[#This Row],[CodeIATA]],Geopositionnement[],5,FALSE)</f>
        <v>34.4347222</v>
      </c>
      <c r="L2554" t="str">
        <f>VLOOKUP(DataMiner[[#This Row],[CodeIATA]],Geopositionnement[],6,FALSE)</f>
        <v>135.244167</v>
      </c>
    </row>
    <row r="2555" spans="1:12" x14ac:dyDescent="0.25">
      <c r="A2555" t="s">
        <v>3947</v>
      </c>
      <c r="B2555" t="s">
        <v>3948</v>
      </c>
      <c r="D2555" t="s">
        <v>3949</v>
      </c>
      <c r="E2555" t="s">
        <v>3915</v>
      </c>
      <c r="F2555" t="s">
        <v>3950</v>
      </c>
      <c r="G2555">
        <v>10</v>
      </c>
      <c r="H2555" s="1">
        <v>7712607894</v>
      </c>
      <c r="I2555" t="s">
        <v>3917</v>
      </c>
      <c r="J2555" t="s">
        <v>3918</v>
      </c>
      <c r="K2555" t="str">
        <f>VLOOKUP(DataMiner[[#This Row],[CodeIATA]],Geopositionnement[],5,FALSE)</f>
        <v>55.617917</v>
      </c>
      <c r="L2555" t="str">
        <f>VLOOKUP(DataMiner[[#This Row],[CodeIATA]],Geopositionnement[],6,FALSE)</f>
        <v>12.655972</v>
      </c>
    </row>
    <row r="2556" spans="1:12" x14ac:dyDescent="0.25">
      <c r="A2556" t="s">
        <v>10702</v>
      </c>
      <c r="B2556" t="s">
        <v>10703</v>
      </c>
      <c r="D2556" t="s">
        <v>10704</v>
      </c>
      <c r="E2556" t="s">
        <v>10698</v>
      </c>
      <c r="F2556" t="s">
        <v>10705</v>
      </c>
      <c r="G2556">
        <v>10</v>
      </c>
      <c r="H2556" s="1">
        <v>7719833066</v>
      </c>
      <c r="I2556" t="s">
        <v>10700</v>
      </c>
      <c r="J2556" t="s">
        <v>10701</v>
      </c>
      <c r="K2556" t="str">
        <f>VLOOKUP(DataMiner[[#This Row],[CodeIATA]],Geopositionnement[],5,FALSE)</f>
        <v>36.898731</v>
      </c>
      <c r="L2556" t="str">
        <f>VLOOKUP(DataMiner[[#This Row],[CodeIATA]],Geopositionnement[],6,FALSE)</f>
        <v>30.800461</v>
      </c>
    </row>
    <row r="2557" spans="1:12" x14ac:dyDescent="0.25">
      <c r="A2557" t="s">
        <v>4429</v>
      </c>
      <c r="B2557" t="s">
        <v>4308</v>
      </c>
      <c r="C2557" t="s">
        <v>4309</v>
      </c>
      <c r="D2557" t="s">
        <v>4430</v>
      </c>
      <c r="E2557" t="s">
        <v>4303</v>
      </c>
      <c r="F2557" t="s">
        <v>4431</v>
      </c>
      <c r="G2557">
        <v>4</v>
      </c>
      <c r="H2557" s="1">
        <v>7722238152</v>
      </c>
      <c r="I2557" t="s">
        <v>4305</v>
      </c>
      <c r="J2557" t="s">
        <v>4306</v>
      </c>
      <c r="K2557" t="str">
        <f>VLOOKUP(DataMiner[[#This Row],[CodeIATA]],Geopositionnement[],5,FALSE)</f>
        <v>41.785972</v>
      </c>
      <c r="L2557" t="str">
        <f>VLOOKUP(DataMiner[[#This Row],[CodeIATA]],Geopositionnement[],6,FALSE)</f>
        <v>-87.752417</v>
      </c>
    </row>
    <row r="2558" spans="1:12" x14ac:dyDescent="0.25">
      <c r="A2558" t="s">
        <v>4425</v>
      </c>
      <c r="B2558" t="s">
        <v>4426</v>
      </c>
      <c r="C2558" t="s">
        <v>4357</v>
      </c>
      <c r="D2558" t="s">
        <v>4427</v>
      </c>
      <c r="E2558" t="s">
        <v>4303</v>
      </c>
      <c r="F2558" t="s">
        <v>4428</v>
      </c>
      <c r="G2558">
        <v>10</v>
      </c>
      <c r="H2558" s="1">
        <v>7744319900</v>
      </c>
      <c r="I2558" t="s">
        <v>4305</v>
      </c>
      <c r="J2558" t="s">
        <v>4306</v>
      </c>
      <c r="K2558" t="str">
        <f>VLOOKUP(DataMiner[[#This Row],[CodeIATA]],Geopositionnement[],5,FALSE)</f>
        <v>27.975472</v>
      </c>
      <c r="L2558" t="str">
        <f>VLOOKUP(DataMiner[[#This Row],[CodeIATA]],Geopositionnement[],6,FALSE)</f>
        <v>-82.53325</v>
      </c>
    </row>
    <row r="2559" spans="1:12" x14ac:dyDescent="0.25">
      <c r="A2559" t="s">
        <v>4421</v>
      </c>
      <c r="B2559" t="s">
        <v>4422</v>
      </c>
      <c r="C2559" t="s">
        <v>4314</v>
      </c>
      <c r="D2559" t="s">
        <v>4423</v>
      </c>
      <c r="E2559" t="s">
        <v>4303</v>
      </c>
      <c r="F2559" t="s">
        <v>4424</v>
      </c>
      <c r="G2559">
        <v>8</v>
      </c>
      <c r="H2559" s="1">
        <v>7756228458</v>
      </c>
      <c r="I2559" t="s">
        <v>4305</v>
      </c>
      <c r="J2559" t="s">
        <v>4306</v>
      </c>
      <c r="K2559" t="str">
        <f>VLOOKUP(DataMiner[[#This Row],[CodeIATA]],Geopositionnement[],5,FALSE)</f>
        <v>32.733556</v>
      </c>
      <c r="L2559" t="str">
        <f>VLOOKUP(DataMiner[[#This Row],[CodeIATA]],Geopositionnement[],6,FALSE)</f>
        <v>-117.189667</v>
      </c>
    </row>
    <row r="2560" spans="1:12" x14ac:dyDescent="0.25">
      <c r="A2560" t="s">
        <v>4418</v>
      </c>
      <c r="B2560" t="s">
        <v>4392</v>
      </c>
      <c r="C2560" t="s">
        <v>4393</v>
      </c>
      <c r="D2560" t="s">
        <v>4419</v>
      </c>
      <c r="E2560" t="s">
        <v>4303</v>
      </c>
      <c r="F2560" t="s">
        <v>4420</v>
      </c>
      <c r="G2560">
        <v>5</v>
      </c>
      <c r="H2560" s="1">
        <v>7759336692</v>
      </c>
      <c r="I2560" t="s">
        <v>4305</v>
      </c>
      <c r="J2560" t="s">
        <v>4306</v>
      </c>
      <c r="K2560" t="str">
        <f>VLOOKUP(DataMiner[[#This Row],[CodeIATA]],Geopositionnement[],5,FALSE)</f>
        <v>38.852083</v>
      </c>
      <c r="L2560" t="str">
        <f>VLOOKUP(DataMiner[[#This Row],[CodeIATA]],Geopositionnement[],6,FALSE)</f>
        <v>-77.037722</v>
      </c>
    </row>
    <row r="2561" spans="1:12" x14ac:dyDescent="0.25">
      <c r="A2561" t="s">
        <v>1907</v>
      </c>
      <c r="B2561" t="s">
        <v>1908</v>
      </c>
      <c r="C2561" t="s">
        <v>1909</v>
      </c>
      <c r="D2561" t="s">
        <v>1910</v>
      </c>
      <c r="E2561" t="s">
        <v>1903</v>
      </c>
      <c r="F2561" t="s">
        <v>1911</v>
      </c>
      <c r="G2561">
        <v>10</v>
      </c>
      <c r="H2561" s="1">
        <v>7759470548</v>
      </c>
      <c r="I2561" t="s">
        <v>1905</v>
      </c>
      <c r="J2561" t="s">
        <v>1906</v>
      </c>
      <c r="K2561" t="str">
        <f>VLOOKUP(DataMiner[[#This Row],[CodeIATA]],Geopositionnement[],5,FALSE)</f>
        <v>49.193889</v>
      </c>
      <c r="L2561" t="str">
        <f>VLOOKUP(DataMiner[[#This Row],[CodeIATA]],Geopositionnement[],6,FALSE)</f>
        <v>-123.184444</v>
      </c>
    </row>
    <row r="2562" spans="1:12" x14ac:dyDescent="0.25">
      <c r="A2562" t="s">
        <v>2943</v>
      </c>
      <c r="B2562" t="s">
        <v>2944</v>
      </c>
      <c r="D2562" t="s">
        <v>2945</v>
      </c>
      <c r="E2562" t="s">
        <v>2916</v>
      </c>
      <c r="F2562" t="s">
        <v>2946</v>
      </c>
      <c r="G2562">
        <v>10</v>
      </c>
      <c r="H2562" s="1">
        <v>7761843723</v>
      </c>
      <c r="I2562" t="s">
        <v>2918</v>
      </c>
      <c r="J2562" t="s">
        <v>2919</v>
      </c>
      <c r="K2562" t="str">
        <f>VLOOKUP(DataMiner[[#This Row],[CodeIATA]],Geopositionnement[],5,FALSE)</f>
        <v>24.992364</v>
      </c>
      <c r="L2562" t="str">
        <f>VLOOKUP(DataMiner[[#This Row],[CodeIATA]],Geopositionnement[],6,FALSE)</f>
        <v>102.743536</v>
      </c>
    </row>
    <row r="2563" spans="1:12" x14ac:dyDescent="0.25">
      <c r="A2563" t="s">
        <v>7417</v>
      </c>
      <c r="B2563" t="s">
        <v>7418</v>
      </c>
      <c r="D2563" t="s">
        <v>7419</v>
      </c>
      <c r="E2563" t="s">
        <v>7398</v>
      </c>
      <c r="F2563" t="s">
        <v>7420</v>
      </c>
      <c r="G2563">
        <v>8</v>
      </c>
      <c r="H2563" s="1">
        <v>7762634042</v>
      </c>
      <c r="I2563" t="s">
        <v>7400</v>
      </c>
      <c r="J2563" t="s">
        <v>7401</v>
      </c>
      <c r="K2563" t="str">
        <f>VLOOKUP(DataMiner[[#This Row],[CodeIATA]],Geopositionnement[],5,FALSE)</f>
        <v>33.585942</v>
      </c>
      <c r="L2563" t="str">
        <f>VLOOKUP(DataMiner[[#This Row],[CodeIATA]],Geopositionnement[],6,FALSE)</f>
        <v>130.450686</v>
      </c>
    </row>
    <row r="2564" spans="1:12" x14ac:dyDescent="0.25">
      <c r="A2564" t="s">
        <v>278</v>
      </c>
      <c r="B2564" t="s">
        <v>279</v>
      </c>
      <c r="D2564" t="s">
        <v>280</v>
      </c>
      <c r="E2564" t="s">
        <v>270</v>
      </c>
      <c r="F2564" t="s">
        <v>281</v>
      </c>
      <c r="G2564">
        <v>8</v>
      </c>
      <c r="H2564" s="1">
        <v>7773231826</v>
      </c>
      <c r="I2564" t="s">
        <v>272</v>
      </c>
      <c r="J2564" t="s">
        <v>273</v>
      </c>
      <c r="K2564" t="str">
        <f>VLOOKUP(DataMiner[[#This Row],[CodeIATA]],Geopositionnement[],5,FALSE)</f>
        <v>51.289453</v>
      </c>
      <c r="L2564" t="str">
        <f>VLOOKUP(DataMiner[[#This Row],[CodeIATA]],Geopositionnement[],6,FALSE)</f>
        <v>6.766775</v>
      </c>
    </row>
    <row r="2565" spans="1:12" x14ac:dyDescent="0.25">
      <c r="A2565" t="s">
        <v>55</v>
      </c>
      <c r="B2565" t="s">
        <v>56</v>
      </c>
      <c r="D2565" t="s">
        <v>57</v>
      </c>
      <c r="E2565" t="s">
        <v>58</v>
      </c>
      <c r="F2565" t="s">
        <v>59</v>
      </c>
      <c r="G2565">
        <v>10</v>
      </c>
      <c r="H2565" s="1">
        <v>7784308346</v>
      </c>
      <c r="I2565" t="s">
        <v>60</v>
      </c>
      <c r="J2565" t="s">
        <v>61</v>
      </c>
      <c r="K2565" t="str">
        <f>VLOOKUP(DataMiner[[#This Row],[CodeIATA]],Geopositionnement[],5,FALSE)</f>
        <v>-26.139166</v>
      </c>
      <c r="L2565" t="str">
        <f>VLOOKUP(DataMiner[[#This Row],[CodeIATA]],Geopositionnement[],6,FALSE)</f>
        <v>28.246</v>
      </c>
    </row>
    <row r="2566" spans="1:12" x14ac:dyDescent="0.25">
      <c r="A2566" t="s">
        <v>3515</v>
      </c>
      <c r="B2566" t="s">
        <v>3516</v>
      </c>
      <c r="D2566" t="s">
        <v>3517</v>
      </c>
      <c r="E2566" t="s">
        <v>3518</v>
      </c>
      <c r="F2566" t="s">
        <v>3519</v>
      </c>
      <c r="G2566">
        <v>10</v>
      </c>
      <c r="H2566" s="1">
        <v>7791021305</v>
      </c>
      <c r="I2566" t="s">
        <v>3520</v>
      </c>
      <c r="J2566" t="s">
        <v>3521</v>
      </c>
      <c r="K2566" t="str">
        <f>VLOOKUP(DataMiner[[#This Row],[CodeIATA]],Geopositionnement[],5,FALSE)</f>
        <v>4.701594</v>
      </c>
      <c r="L2566" t="str">
        <f>VLOOKUP(DataMiner[[#This Row],[CodeIATA]],Geopositionnement[],6,FALSE)</f>
        <v>-74.146947</v>
      </c>
    </row>
    <row r="2567" spans="1:12" x14ac:dyDescent="0.25">
      <c r="A2567" t="s">
        <v>7409</v>
      </c>
      <c r="B2567" t="s">
        <v>7410</v>
      </c>
      <c r="D2567" t="s">
        <v>7411</v>
      </c>
      <c r="E2567" t="s">
        <v>7398</v>
      </c>
      <c r="F2567" t="s">
        <v>7412</v>
      </c>
      <c r="G2567">
        <v>8</v>
      </c>
      <c r="H2567" s="1">
        <v>7791212994</v>
      </c>
      <c r="I2567" t="s">
        <v>7400</v>
      </c>
      <c r="J2567" t="s">
        <v>7401</v>
      </c>
      <c r="K2567" t="str">
        <f>VLOOKUP(DataMiner[[#This Row],[CodeIATA]],Geopositionnement[],5,FALSE)</f>
        <v>42.7752</v>
      </c>
      <c r="L2567" t="str">
        <f>VLOOKUP(DataMiner[[#This Row],[CodeIATA]],Geopositionnement[],6,FALSE)</f>
        <v>141.692283</v>
      </c>
    </row>
    <row r="2568" spans="1:12" x14ac:dyDescent="0.25">
      <c r="A2568" t="s">
        <v>1349</v>
      </c>
      <c r="B2568" t="s">
        <v>1350</v>
      </c>
      <c r="D2568" t="s">
        <v>1351</v>
      </c>
      <c r="E2568" t="s">
        <v>1333</v>
      </c>
      <c r="F2568" t="s">
        <v>1352</v>
      </c>
      <c r="G2568">
        <v>10</v>
      </c>
      <c r="H2568" s="1">
        <v>7821851490</v>
      </c>
      <c r="I2568" t="s">
        <v>1335</v>
      </c>
      <c r="J2568" t="s">
        <v>1336</v>
      </c>
      <c r="K2568" t="str">
        <f>VLOOKUP(DataMiner[[#This Row],[CodeIATA]],Geopositionnement[],5,FALSE)</f>
        <v>50.901389</v>
      </c>
      <c r="L2568" t="str">
        <f>VLOOKUP(DataMiner[[#This Row],[CodeIATA]],Geopositionnement[],6,FALSE)</f>
        <v>4.484444</v>
      </c>
    </row>
    <row r="2569" spans="1:12" x14ac:dyDescent="0.25">
      <c r="A2569" t="s">
        <v>7405</v>
      </c>
      <c r="B2569" t="s">
        <v>7406</v>
      </c>
      <c r="D2569" t="s">
        <v>7407</v>
      </c>
      <c r="E2569" t="s">
        <v>7398</v>
      </c>
      <c r="F2569" t="s">
        <v>7408</v>
      </c>
      <c r="G2569">
        <v>8</v>
      </c>
      <c r="H2569" s="1">
        <v>7824387459</v>
      </c>
      <c r="I2569" t="s">
        <v>7400</v>
      </c>
      <c r="J2569" t="s">
        <v>7401</v>
      </c>
      <c r="K2569" t="str">
        <f>VLOOKUP(DataMiner[[#This Row],[CodeIATA]],Geopositionnement[],5,FALSE)</f>
        <v>34.785528</v>
      </c>
      <c r="L2569" t="str">
        <f>VLOOKUP(DataMiner[[#This Row],[CodeIATA]],Geopositionnement[],6,FALSE)</f>
        <v>135.438222</v>
      </c>
    </row>
    <row r="2570" spans="1:12" x14ac:dyDescent="0.25">
      <c r="A2570" t="s">
        <v>4413</v>
      </c>
      <c r="B2570" t="s">
        <v>4414</v>
      </c>
      <c r="C2570" t="s">
        <v>4415</v>
      </c>
      <c r="D2570" t="s">
        <v>4416</v>
      </c>
      <c r="E2570" t="s">
        <v>4303</v>
      </c>
      <c r="F2570" t="s">
        <v>4417</v>
      </c>
      <c r="G2570">
        <v>10</v>
      </c>
      <c r="H2570" s="1">
        <v>7848169941</v>
      </c>
      <c r="I2570" t="s">
        <v>4305</v>
      </c>
      <c r="J2570" t="s">
        <v>4306</v>
      </c>
      <c r="K2570" t="str">
        <f>VLOOKUP(DataMiner[[#This Row],[CodeIATA]],Geopositionnement[],5,FALSE)</f>
        <v>21.318681</v>
      </c>
      <c r="L2570" t="str">
        <f>VLOOKUP(DataMiner[[#This Row],[CodeIATA]],Geopositionnement[],6,FALSE)</f>
        <v>-157.922428</v>
      </c>
    </row>
    <row r="2571" spans="1:12" x14ac:dyDescent="0.25">
      <c r="A2571" t="s">
        <v>7215</v>
      </c>
      <c r="B2571" t="s">
        <v>7216</v>
      </c>
      <c r="D2571" t="s">
        <v>7217</v>
      </c>
      <c r="E2571" t="s">
        <v>7211</v>
      </c>
      <c r="F2571" t="s">
        <v>7218</v>
      </c>
      <c r="G2571">
        <v>10</v>
      </c>
      <c r="H2571" s="1">
        <v>7874513895</v>
      </c>
      <c r="I2571" t="s">
        <v>7213</v>
      </c>
      <c r="J2571" t="s">
        <v>7214</v>
      </c>
      <c r="K2571" t="str">
        <f>VLOOKUP(DataMiner[[#This Row],[CodeIATA]],Geopositionnement[],5,FALSE)</f>
        <v>45.630606</v>
      </c>
      <c r="L2571" t="str">
        <f>VLOOKUP(DataMiner[[#This Row],[CodeIATA]],Geopositionnement[],6,FALSE)</f>
        <v>8.728111</v>
      </c>
    </row>
    <row r="2572" spans="1:12" x14ac:dyDescent="0.25">
      <c r="A2572" t="s">
        <v>9727</v>
      </c>
      <c r="B2572" t="s">
        <v>9728</v>
      </c>
      <c r="D2572" t="s">
        <v>9729</v>
      </c>
      <c r="E2572" t="s">
        <v>9730</v>
      </c>
      <c r="F2572" t="s">
        <v>9731</v>
      </c>
      <c r="G2572">
        <v>10</v>
      </c>
      <c r="H2572" s="1">
        <v>7876351447</v>
      </c>
      <c r="I2572" t="s">
        <v>9732</v>
      </c>
      <c r="J2572" t="s">
        <v>9733</v>
      </c>
      <c r="K2572" t="str">
        <f>VLOOKUP(DataMiner[[#This Row],[CodeIATA]],Geopositionnement[],5,FALSE)</f>
        <v>55.408611</v>
      </c>
      <c r="L2572" t="str">
        <f>VLOOKUP(DataMiner[[#This Row],[CodeIATA]],Geopositionnement[],6,FALSE)</f>
        <v>37.906111</v>
      </c>
    </row>
    <row r="2573" spans="1:12" x14ac:dyDescent="0.25">
      <c r="A2573" t="s">
        <v>8480</v>
      </c>
      <c r="B2573" t="s">
        <v>8481</v>
      </c>
      <c r="D2573" t="s">
        <v>8482</v>
      </c>
      <c r="E2573" t="s">
        <v>8483</v>
      </c>
      <c r="F2573" t="s">
        <v>8484</v>
      </c>
      <c r="G2573">
        <v>10</v>
      </c>
      <c r="H2573" s="1">
        <v>7880287948</v>
      </c>
      <c r="I2573" t="s">
        <v>8485</v>
      </c>
      <c r="J2573" t="s">
        <v>8486</v>
      </c>
      <c r="K2573" t="str">
        <f>VLOOKUP(DataMiner[[#This Row],[CodeIATA]],Geopositionnement[],5,FALSE)</f>
        <v>60.193917</v>
      </c>
      <c r="L2573" t="str">
        <f>VLOOKUP(DataMiner[[#This Row],[CodeIATA]],Geopositionnement[],6,FALSE)</f>
        <v>11.100361</v>
      </c>
    </row>
    <row r="2574" spans="1:12" x14ac:dyDescent="0.25">
      <c r="A2574" t="s">
        <v>1180</v>
      </c>
      <c r="B2574" t="s">
        <v>1181</v>
      </c>
      <c r="D2574" t="s">
        <v>1182</v>
      </c>
      <c r="E2574" t="s">
        <v>1183</v>
      </c>
      <c r="F2574" t="s">
        <v>1184</v>
      </c>
      <c r="G2574">
        <v>10</v>
      </c>
      <c r="H2574" s="1">
        <v>7917114664</v>
      </c>
      <c r="I2574" t="s">
        <v>1185</v>
      </c>
      <c r="J2574" t="s">
        <v>1186</v>
      </c>
      <c r="K2574" t="str">
        <f>VLOOKUP(DataMiner[[#This Row],[CodeIATA]],Geopositionnement[],5,FALSE)</f>
        <v>48.110278</v>
      </c>
      <c r="L2574" t="str">
        <f>VLOOKUP(DataMiner[[#This Row],[CodeIATA]],Geopositionnement[],6,FALSE)</f>
        <v>16.569722</v>
      </c>
    </row>
    <row r="2575" spans="1:12" x14ac:dyDescent="0.25">
      <c r="A2575" t="s">
        <v>810</v>
      </c>
      <c r="B2575" t="s">
        <v>811</v>
      </c>
      <c r="C2575" t="s">
        <v>812</v>
      </c>
      <c r="D2575" t="s">
        <v>813</v>
      </c>
      <c r="E2575" t="s">
        <v>801</v>
      </c>
      <c r="F2575" t="s">
        <v>814</v>
      </c>
      <c r="G2575">
        <v>10</v>
      </c>
      <c r="H2575" s="1">
        <v>7936452567</v>
      </c>
      <c r="I2575" t="s">
        <v>803</v>
      </c>
      <c r="J2575" t="s">
        <v>804</v>
      </c>
      <c r="K2575" t="str">
        <f>VLOOKUP(DataMiner[[#This Row],[CodeIATA]],Geopositionnement[],5,FALSE)</f>
        <v>-27.384167</v>
      </c>
      <c r="L2575" t="str">
        <f>VLOOKUP(DataMiner[[#This Row],[CodeIATA]],Geopositionnement[],6,FALSE)</f>
        <v>153.1175</v>
      </c>
    </row>
    <row r="2576" spans="1:12" x14ac:dyDescent="0.25">
      <c r="A2576" t="s">
        <v>8995</v>
      </c>
      <c r="B2576" t="s">
        <v>8996</v>
      </c>
      <c r="D2576" t="s">
        <v>8997</v>
      </c>
      <c r="E2576" t="s">
        <v>8991</v>
      </c>
      <c r="F2576" t="s">
        <v>8998</v>
      </c>
      <c r="G2576">
        <v>10</v>
      </c>
      <c r="H2576" s="1">
        <v>8005326181</v>
      </c>
      <c r="I2576" t="s">
        <v>8993</v>
      </c>
      <c r="J2576" t="s">
        <v>8994</v>
      </c>
      <c r="K2576" t="str">
        <f>VLOOKUP(DataMiner[[#This Row],[CodeIATA]],Geopositionnement[],5,FALSE)</f>
        <v>14.508647</v>
      </c>
      <c r="L2576" t="str">
        <f>VLOOKUP(DataMiner[[#This Row],[CodeIATA]],Geopositionnement[],6,FALSE)</f>
        <v>121.019581</v>
      </c>
    </row>
    <row r="2577" spans="1:12" x14ac:dyDescent="0.25">
      <c r="A2577" t="s">
        <v>10600</v>
      </c>
      <c r="B2577" t="s">
        <v>10601</v>
      </c>
      <c r="D2577" t="s">
        <v>10602</v>
      </c>
      <c r="E2577" t="s">
        <v>10573</v>
      </c>
      <c r="F2577" t="s">
        <v>10603</v>
      </c>
      <c r="G2577">
        <v>6</v>
      </c>
      <c r="H2577" s="1">
        <v>8012643333</v>
      </c>
      <c r="I2577" t="s">
        <v>10575</v>
      </c>
      <c r="J2577" t="s">
        <v>10576</v>
      </c>
      <c r="K2577" t="str">
        <f>VLOOKUP(DataMiner[[#This Row],[CodeIATA]],Geopositionnement[],5,FALSE)</f>
        <v>17.383794</v>
      </c>
      <c r="L2577" t="str">
        <f>VLOOKUP(DataMiner[[#This Row],[CodeIATA]],Geopositionnement[],6,FALSE)</f>
        <v>104.643022</v>
      </c>
    </row>
    <row r="2578" spans="1:12" x14ac:dyDescent="0.25">
      <c r="A2578" t="s">
        <v>2939</v>
      </c>
      <c r="B2578" t="s">
        <v>2940</v>
      </c>
      <c r="D2578" t="s">
        <v>2941</v>
      </c>
      <c r="E2578" t="s">
        <v>2916</v>
      </c>
      <c r="F2578" t="s">
        <v>2942</v>
      </c>
      <c r="G2578">
        <v>10</v>
      </c>
      <c r="H2578" s="1">
        <v>8024134645</v>
      </c>
      <c r="I2578" t="s">
        <v>2918</v>
      </c>
      <c r="J2578" t="s">
        <v>2919</v>
      </c>
      <c r="K2578" t="str">
        <f>VLOOKUP(DataMiner[[#This Row],[CodeIATA]],Geopositionnement[],5,FALSE)</f>
        <v>30.578528</v>
      </c>
      <c r="L2578" t="str">
        <f>VLOOKUP(DataMiner[[#This Row],[CodeIATA]],Geopositionnement[],6,FALSE)</f>
        <v>103.947086</v>
      </c>
    </row>
    <row r="2579" spans="1:12" x14ac:dyDescent="0.25">
      <c r="A2579" t="s">
        <v>512</v>
      </c>
      <c r="B2579" t="s">
        <v>513</v>
      </c>
      <c r="D2579" t="s">
        <v>514</v>
      </c>
      <c r="E2579" t="s">
        <v>515</v>
      </c>
      <c r="F2579" t="s">
        <v>516</v>
      </c>
      <c r="G2579">
        <v>10</v>
      </c>
      <c r="H2579" s="1">
        <v>8029808307</v>
      </c>
      <c r="I2579" t="s">
        <v>517</v>
      </c>
      <c r="J2579" t="s">
        <v>518</v>
      </c>
      <c r="K2579" t="str">
        <f>VLOOKUP(DataMiner[[#This Row],[CodeIATA]],Geopositionnement[],5,FALSE)</f>
        <v>24.95764</v>
      </c>
      <c r="L2579" t="str">
        <f>VLOOKUP(DataMiner[[#This Row],[CodeIATA]],Geopositionnement[],6,FALSE)</f>
        <v>46.698776</v>
      </c>
    </row>
    <row r="2580" spans="1:12" x14ac:dyDescent="0.25">
      <c r="A2580" t="s">
        <v>4408</v>
      </c>
      <c r="B2580" t="s">
        <v>4409</v>
      </c>
      <c r="C2580" t="s">
        <v>4410</v>
      </c>
      <c r="D2580" t="s">
        <v>4411</v>
      </c>
      <c r="E2580" t="s">
        <v>4303</v>
      </c>
      <c r="F2580" t="s">
        <v>4412</v>
      </c>
      <c r="G2580">
        <v>10</v>
      </c>
      <c r="H2580" s="1">
        <v>8030235979</v>
      </c>
      <c r="I2580" t="s">
        <v>4305</v>
      </c>
      <c r="J2580" t="s">
        <v>4306</v>
      </c>
      <c r="K2580" t="str">
        <f>VLOOKUP(DataMiner[[#This Row],[CodeIATA]],Geopositionnement[],5,FALSE)</f>
        <v>40.788389</v>
      </c>
      <c r="L2580" t="str">
        <f>VLOOKUP(DataMiner[[#This Row],[CodeIATA]],Geopositionnement[],6,FALSE)</f>
        <v>-111.977772</v>
      </c>
    </row>
    <row r="2581" spans="1:12" x14ac:dyDescent="0.25">
      <c r="A2581" t="s">
        <v>4404</v>
      </c>
      <c r="B2581" t="s">
        <v>4405</v>
      </c>
      <c r="C2581" t="s">
        <v>4357</v>
      </c>
      <c r="D2581" t="s">
        <v>4406</v>
      </c>
      <c r="E2581" t="s">
        <v>4303</v>
      </c>
      <c r="F2581" t="s">
        <v>4407</v>
      </c>
      <c r="G2581">
        <v>7</v>
      </c>
      <c r="H2581" s="1">
        <v>8039147654</v>
      </c>
      <c r="I2581" t="s">
        <v>4305</v>
      </c>
      <c r="J2581" t="s">
        <v>4306</v>
      </c>
      <c r="K2581" t="str">
        <f>VLOOKUP(DataMiner[[#This Row],[CodeIATA]],Geopositionnement[],5,FALSE)</f>
        <v>26.072583</v>
      </c>
      <c r="L2581" t="str">
        <f>VLOOKUP(DataMiner[[#This Row],[CodeIATA]],Geopositionnement[],6,FALSE)</f>
        <v>-80.15275</v>
      </c>
    </row>
    <row r="2582" spans="1:12" x14ac:dyDescent="0.25">
      <c r="A2582" t="s">
        <v>4399</v>
      </c>
      <c r="B2582" t="s">
        <v>4400</v>
      </c>
      <c r="C2582" t="s">
        <v>4401</v>
      </c>
      <c r="D2582" t="s">
        <v>4402</v>
      </c>
      <c r="E2582" t="s">
        <v>4303</v>
      </c>
      <c r="F2582" t="s">
        <v>4403</v>
      </c>
      <c r="G2582">
        <v>9</v>
      </c>
      <c r="H2582" s="1">
        <v>8070030212</v>
      </c>
      <c r="I2582" t="s">
        <v>4305</v>
      </c>
      <c r="J2582" t="s">
        <v>4306</v>
      </c>
      <c r="K2582" t="str">
        <f>VLOOKUP(DataMiner[[#This Row],[CodeIATA]],Geopositionnement[],5,FALSE)</f>
        <v>39.175361</v>
      </c>
      <c r="L2582" t="str">
        <f>VLOOKUP(DataMiner[[#This Row],[CodeIATA]],Geopositionnement[],6,FALSE)</f>
        <v>-76.668333</v>
      </c>
    </row>
    <row r="2583" spans="1:12" x14ac:dyDescent="0.25">
      <c r="A2583" t="s">
        <v>9549</v>
      </c>
      <c r="B2583" t="s">
        <v>9535</v>
      </c>
      <c r="D2583" t="s">
        <v>9550</v>
      </c>
      <c r="E2583" t="s">
        <v>9530</v>
      </c>
      <c r="F2583" t="s">
        <v>9551</v>
      </c>
      <c r="G2583">
        <v>9</v>
      </c>
      <c r="H2583" s="1">
        <v>8071310104</v>
      </c>
      <c r="I2583" t="s">
        <v>9532</v>
      </c>
      <c r="J2583" t="s">
        <v>9533</v>
      </c>
      <c r="K2583" t="str">
        <f>VLOOKUP(DataMiner[[#This Row],[CodeIATA]],Geopositionnement[],5,FALSE)</f>
        <v>51.885</v>
      </c>
      <c r="L2583" t="str">
        <f>VLOOKUP(DataMiner[[#This Row],[CodeIATA]],Geopositionnement[],6,FALSE)</f>
        <v>0.235</v>
      </c>
    </row>
    <row r="2584" spans="1:12" x14ac:dyDescent="0.25">
      <c r="A2584" t="s">
        <v>10287</v>
      </c>
      <c r="B2584" t="s">
        <v>10288</v>
      </c>
      <c r="D2584" t="s">
        <v>10289</v>
      </c>
      <c r="E2584" t="s">
        <v>10290</v>
      </c>
      <c r="F2584" t="s">
        <v>10291</v>
      </c>
      <c r="G2584">
        <v>10</v>
      </c>
      <c r="H2584" s="1">
        <v>8097246560</v>
      </c>
      <c r="I2584" t="s">
        <v>10292</v>
      </c>
      <c r="J2584" t="s">
        <v>10293</v>
      </c>
      <c r="K2584" t="str">
        <f>VLOOKUP(DataMiner[[#This Row],[CodeIATA]],Geopositionnement[],5,FALSE)</f>
        <v>47.464722</v>
      </c>
      <c r="L2584" t="str">
        <f>VLOOKUP(DataMiner[[#This Row],[CodeIATA]],Geopositionnement[],6,FALSE)</f>
        <v>8.549167</v>
      </c>
    </row>
    <row r="2585" spans="1:12" x14ac:dyDescent="0.25">
      <c r="A2585" t="s">
        <v>9545</v>
      </c>
      <c r="B2585" t="s">
        <v>9546</v>
      </c>
      <c r="D2585" t="s">
        <v>9547</v>
      </c>
      <c r="E2585" t="s">
        <v>9530</v>
      </c>
      <c r="F2585" t="s">
        <v>9548</v>
      </c>
      <c r="G2585">
        <v>9</v>
      </c>
      <c r="H2585" s="1">
        <v>8115312333</v>
      </c>
      <c r="I2585" t="s">
        <v>9532</v>
      </c>
      <c r="J2585" t="s">
        <v>9533</v>
      </c>
      <c r="K2585" t="str">
        <f>VLOOKUP(DataMiner[[#This Row],[CodeIATA]],Geopositionnement[],5,FALSE)</f>
        <v>53.353744</v>
      </c>
      <c r="L2585" t="str">
        <f>VLOOKUP(DataMiner[[#This Row],[CodeIATA]],Geopositionnement[],6,FALSE)</f>
        <v>-2.27495</v>
      </c>
    </row>
    <row r="2586" spans="1:12" x14ac:dyDescent="0.25">
      <c r="A2586" t="s">
        <v>4186</v>
      </c>
      <c r="B2586" t="s">
        <v>4187</v>
      </c>
      <c r="D2586" t="s">
        <v>4188</v>
      </c>
      <c r="E2586" t="s">
        <v>4094</v>
      </c>
      <c r="F2586" t="s">
        <v>4189</v>
      </c>
      <c r="G2586">
        <v>10</v>
      </c>
      <c r="H2586" s="1">
        <v>8125140956</v>
      </c>
      <c r="I2586" t="s">
        <v>4096</v>
      </c>
      <c r="J2586" t="s">
        <v>4097</v>
      </c>
      <c r="K2586" t="str">
        <f>VLOOKUP(DataMiner[[#This Row],[CodeIATA]],Geopositionnement[],5,FALSE)</f>
        <v>39.55361</v>
      </c>
      <c r="L2586" t="str">
        <f>VLOOKUP(DataMiner[[#This Row],[CodeIATA]],Geopositionnement[],6,FALSE)</f>
        <v>2.727778</v>
      </c>
    </row>
    <row r="2587" spans="1:12" x14ac:dyDescent="0.25">
      <c r="A2587" t="s">
        <v>2935</v>
      </c>
      <c r="B2587" t="s">
        <v>2936</v>
      </c>
      <c r="D2587" t="s">
        <v>2937</v>
      </c>
      <c r="E2587" t="s">
        <v>2916</v>
      </c>
      <c r="F2587" t="s">
        <v>2938</v>
      </c>
      <c r="G2587">
        <v>10</v>
      </c>
      <c r="H2587" s="1">
        <v>8137071651</v>
      </c>
      <c r="I2587" t="s">
        <v>2918</v>
      </c>
      <c r="J2587" t="s">
        <v>2919</v>
      </c>
      <c r="K2587" t="str">
        <f>VLOOKUP(DataMiner[[#This Row],[CodeIATA]],Geopositionnement[],5,FALSE)</f>
        <v>22.639258</v>
      </c>
      <c r="L2587" t="str">
        <f>VLOOKUP(DataMiner[[#This Row],[CodeIATA]],Geopositionnement[],6,FALSE)</f>
        <v>113.810664</v>
      </c>
    </row>
    <row r="2588" spans="1:12" x14ac:dyDescent="0.25">
      <c r="A2588" t="s">
        <v>7097</v>
      </c>
      <c r="B2588" t="s">
        <v>7098</v>
      </c>
      <c r="D2588" t="s">
        <v>7099</v>
      </c>
      <c r="E2588" t="s">
        <v>7100</v>
      </c>
      <c r="F2588" t="s">
        <v>7101</v>
      </c>
      <c r="G2588">
        <v>7</v>
      </c>
      <c r="H2588" s="1">
        <v>8137769958</v>
      </c>
      <c r="I2588" t="s">
        <v>7102</v>
      </c>
      <c r="J2588" t="s">
        <v>7103</v>
      </c>
      <c r="K2588" t="str">
        <f>VLOOKUP(DataMiner[[#This Row],[CodeIATA]],Geopositionnement[],5,FALSE)</f>
        <v>53.421333</v>
      </c>
      <c r="L2588" t="str">
        <f>VLOOKUP(DataMiner[[#This Row],[CodeIATA]],Geopositionnement[],6,FALSE)</f>
        <v>-6.270075</v>
      </c>
    </row>
    <row r="2589" spans="1:12" x14ac:dyDescent="0.25">
      <c r="A2589" t="s">
        <v>4396</v>
      </c>
      <c r="B2589" t="s">
        <v>4328</v>
      </c>
      <c r="C2589" t="s">
        <v>4329</v>
      </c>
      <c r="D2589" t="s">
        <v>4397</v>
      </c>
      <c r="E2589" t="s">
        <v>4303</v>
      </c>
      <c r="F2589" t="s">
        <v>4398</v>
      </c>
      <c r="G2589">
        <v>5</v>
      </c>
      <c r="H2589" s="1">
        <v>8147862192</v>
      </c>
      <c r="I2589" t="s">
        <v>4305</v>
      </c>
      <c r="J2589" t="s">
        <v>4306</v>
      </c>
      <c r="K2589" t="str">
        <f>VLOOKUP(DataMiner[[#This Row],[CodeIATA]],Geopositionnement[],5,FALSE)</f>
        <v>40.777245</v>
      </c>
      <c r="L2589" t="str">
        <f>VLOOKUP(DataMiner[[#This Row],[CodeIATA]],Geopositionnement[],6,FALSE)</f>
        <v>-73.872608</v>
      </c>
    </row>
    <row r="2590" spans="1:12" x14ac:dyDescent="0.25">
      <c r="A2590" t="s">
        <v>2932</v>
      </c>
      <c r="B2590" t="s">
        <v>2929</v>
      </c>
      <c r="D2590" t="s">
        <v>2933</v>
      </c>
      <c r="E2590" t="s">
        <v>2916</v>
      </c>
      <c r="F2590" t="s">
        <v>2934</v>
      </c>
      <c r="G2590">
        <v>10</v>
      </c>
      <c r="H2590" s="1">
        <v>8175184957</v>
      </c>
      <c r="I2590" t="s">
        <v>2918</v>
      </c>
      <c r="J2590" t="s">
        <v>2919</v>
      </c>
      <c r="K2590" t="str">
        <f>VLOOKUP(DataMiner[[#This Row],[CodeIATA]],Geopositionnement[],5,FALSE)</f>
        <v>31.197875</v>
      </c>
      <c r="L2590" t="str">
        <f>VLOOKUP(DataMiner[[#This Row],[CodeIATA]],Geopositionnement[],6,FALSE)</f>
        <v>121.336319</v>
      </c>
    </row>
    <row r="2591" spans="1:12" x14ac:dyDescent="0.25">
      <c r="A2591" t="s">
        <v>543</v>
      </c>
      <c r="B2591" t="s">
        <v>544</v>
      </c>
      <c r="D2591" t="s">
        <v>545</v>
      </c>
      <c r="E2591" t="s">
        <v>515</v>
      </c>
      <c r="F2591" t="s">
        <v>546</v>
      </c>
      <c r="G2591">
        <v>10</v>
      </c>
      <c r="H2591" s="1">
        <v>8187824477</v>
      </c>
      <c r="I2591" t="s">
        <v>517</v>
      </c>
      <c r="J2591" t="s">
        <v>518</v>
      </c>
      <c r="K2591" t="str">
        <f>VLOOKUP(DataMiner[[#This Row],[CodeIATA]],Geopositionnement[],5,FALSE)</f>
        <v>24.553422</v>
      </c>
      <c r="L2591" t="str">
        <f>VLOOKUP(DataMiner[[#This Row],[CodeIATA]],Geopositionnement[],6,FALSE)</f>
        <v>39.705061</v>
      </c>
    </row>
    <row r="2592" spans="1:12" x14ac:dyDescent="0.25">
      <c r="A2592" t="s">
        <v>4391</v>
      </c>
      <c r="B2592" t="s">
        <v>4392</v>
      </c>
      <c r="C2592" t="s">
        <v>4393</v>
      </c>
      <c r="D2592" t="s">
        <v>4394</v>
      </c>
      <c r="E2592" t="s">
        <v>4303</v>
      </c>
      <c r="F2592" t="s">
        <v>4395</v>
      </c>
      <c r="G2592">
        <v>10</v>
      </c>
      <c r="H2592" s="1">
        <v>8202452454</v>
      </c>
      <c r="I2592" t="s">
        <v>4305</v>
      </c>
      <c r="J2592" t="s">
        <v>4306</v>
      </c>
      <c r="K2592" t="str">
        <f>VLOOKUP(DataMiner[[#This Row],[CodeIATA]],Geopositionnement[],5,FALSE)</f>
        <v>38.944533</v>
      </c>
      <c r="L2592" t="str">
        <f>VLOOKUP(DataMiner[[#This Row],[CodeIATA]],Geopositionnement[],6,FALSE)</f>
        <v>-77.455811</v>
      </c>
    </row>
    <row r="2593" spans="1:12" x14ac:dyDescent="0.25">
      <c r="A2593" t="s">
        <v>8145</v>
      </c>
      <c r="B2593" t="s">
        <v>8146</v>
      </c>
      <c r="D2593" t="s">
        <v>8147</v>
      </c>
      <c r="E2593" t="s">
        <v>8133</v>
      </c>
      <c r="F2593" t="s">
        <v>8148</v>
      </c>
      <c r="G2593">
        <v>10</v>
      </c>
      <c r="H2593" s="1">
        <v>8285320284</v>
      </c>
      <c r="I2593" t="s">
        <v>8135</v>
      </c>
      <c r="J2593" t="s">
        <v>8136</v>
      </c>
      <c r="K2593" t="str">
        <f>VLOOKUP(DataMiner[[#This Row],[CodeIATA]],Geopositionnement[],5,FALSE)</f>
        <v>19.436303</v>
      </c>
      <c r="L2593" t="str">
        <f>VLOOKUP(DataMiner[[#This Row],[CodeIATA]],Geopositionnement[],6,FALSE)</f>
        <v>-99.072097</v>
      </c>
    </row>
    <row r="2594" spans="1:12" x14ac:dyDescent="0.25">
      <c r="A2594" t="s">
        <v>7378</v>
      </c>
      <c r="B2594" t="s">
        <v>7379</v>
      </c>
      <c r="D2594" t="s">
        <v>7380</v>
      </c>
      <c r="E2594" t="s">
        <v>7381</v>
      </c>
      <c r="F2594" t="s">
        <v>22436</v>
      </c>
      <c r="G2594">
        <v>10</v>
      </c>
      <c r="H2594" s="1">
        <v>8294667980</v>
      </c>
      <c r="I2594" t="s">
        <v>7382</v>
      </c>
      <c r="J2594" t="s">
        <v>7383</v>
      </c>
      <c r="K2594" t="str">
        <f>VLOOKUP(DataMiner[[#This Row],[CodeIATA]],Geopositionnement[],5,FALSE)</f>
        <v>25.077731</v>
      </c>
      <c r="L2594" t="str">
        <f>VLOOKUP(DataMiner[[#This Row],[CodeIATA]],Geopositionnement[],6,FALSE)</f>
        <v>121.232822</v>
      </c>
    </row>
    <row r="2595" spans="1:12" x14ac:dyDescent="0.25">
      <c r="A2595" t="s">
        <v>1470</v>
      </c>
      <c r="B2595" t="s">
        <v>1471</v>
      </c>
      <c r="C2595" t="s">
        <v>1472</v>
      </c>
      <c r="D2595" t="s">
        <v>1473</v>
      </c>
      <c r="E2595" t="s">
        <v>1474</v>
      </c>
      <c r="F2595" t="s">
        <v>1475</v>
      </c>
      <c r="G2595">
        <v>10</v>
      </c>
      <c r="H2595" s="1">
        <v>8327763993</v>
      </c>
      <c r="I2595" t="s">
        <v>1476</v>
      </c>
      <c r="J2595" t="s">
        <v>1477</v>
      </c>
      <c r="K2595" t="str">
        <f>VLOOKUP(DataMiner[[#This Row],[CodeIATA]],Geopositionnement[],5,FALSE)</f>
        <v>-23.432075</v>
      </c>
      <c r="L2595" t="str">
        <f>VLOOKUP(DataMiner[[#This Row],[CodeIATA]],Geopositionnement[],6,FALSE)</f>
        <v>-46.469511</v>
      </c>
    </row>
    <row r="2596" spans="1:12" x14ac:dyDescent="0.25">
      <c r="A2596" t="s">
        <v>4387</v>
      </c>
      <c r="B2596" t="s">
        <v>4388</v>
      </c>
      <c r="C2596" t="s">
        <v>1571</v>
      </c>
      <c r="D2596" t="s">
        <v>4389</v>
      </c>
      <c r="E2596" t="s">
        <v>4303</v>
      </c>
      <c r="F2596" t="s">
        <v>4390</v>
      </c>
      <c r="G2596">
        <v>9</v>
      </c>
      <c r="H2596" s="1">
        <v>8378253312</v>
      </c>
      <c r="I2596" t="s">
        <v>4305</v>
      </c>
      <c r="J2596" t="s">
        <v>4306</v>
      </c>
      <c r="K2596" t="str">
        <f>VLOOKUP(DataMiner[[#This Row],[CodeIATA]],Geopositionnement[],5,FALSE)</f>
        <v>42.364347</v>
      </c>
      <c r="L2596" t="str">
        <f>VLOOKUP(DataMiner[[#This Row],[CodeIATA]],Geopositionnement[],6,FALSE)</f>
        <v>-71.005181</v>
      </c>
    </row>
    <row r="2597" spans="1:12" x14ac:dyDescent="0.25">
      <c r="A2597" t="s">
        <v>7880</v>
      </c>
      <c r="B2597" t="s">
        <v>7881</v>
      </c>
      <c r="D2597" t="s">
        <v>7882</v>
      </c>
      <c r="E2597" t="s">
        <v>7883</v>
      </c>
      <c r="F2597" t="s">
        <v>7884</v>
      </c>
      <c r="G2597">
        <v>10</v>
      </c>
      <c r="H2597" s="1">
        <v>8379454894</v>
      </c>
      <c r="I2597" t="s">
        <v>7885</v>
      </c>
      <c r="J2597" t="s">
        <v>7886</v>
      </c>
      <c r="K2597" t="str">
        <f>VLOOKUP(DataMiner[[#This Row],[CodeIATA]],Geopositionnement[],5,FALSE)</f>
        <v>2.745578</v>
      </c>
      <c r="L2597" t="str">
        <f>VLOOKUP(DataMiner[[#This Row],[CodeIATA]],Geopositionnement[],6,FALSE)</f>
        <v>101.709917</v>
      </c>
    </row>
    <row r="2598" spans="1:12" x14ac:dyDescent="0.25">
      <c r="A2598" t="s">
        <v>10842</v>
      </c>
      <c r="B2598" t="s">
        <v>10843</v>
      </c>
      <c r="D2598" t="s">
        <v>10844</v>
      </c>
      <c r="E2598" t="s">
        <v>10698</v>
      </c>
      <c r="F2598" t="s">
        <v>10845</v>
      </c>
      <c r="G2598">
        <v>8</v>
      </c>
      <c r="H2598" s="1">
        <v>8468834885</v>
      </c>
      <c r="I2598" t="s">
        <v>10700</v>
      </c>
      <c r="J2598" t="s">
        <v>10701</v>
      </c>
      <c r="K2598" t="str">
        <f>VLOOKUP(DataMiner[[#This Row],[CodeIATA]],Geopositionnement[],5,FALSE)</f>
        <v>40.976922</v>
      </c>
      <c r="L2598" t="str">
        <f>VLOOKUP(DataMiner[[#This Row],[CodeIATA]],Geopositionnement[],6,FALSE)</f>
        <v>28.814606</v>
      </c>
    </row>
    <row r="2599" spans="1:12" x14ac:dyDescent="0.25">
      <c r="A2599" t="s">
        <v>805</v>
      </c>
      <c r="B2599" t="s">
        <v>806</v>
      </c>
      <c r="C2599" t="s">
        <v>807</v>
      </c>
      <c r="D2599" t="s">
        <v>808</v>
      </c>
      <c r="E2599" t="s">
        <v>801</v>
      </c>
      <c r="F2599" t="s">
        <v>809</v>
      </c>
      <c r="G2599">
        <v>10</v>
      </c>
      <c r="H2599" s="1">
        <v>8485733647</v>
      </c>
      <c r="I2599" t="s">
        <v>803</v>
      </c>
      <c r="J2599" t="s">
        <v>804</v>
      </c>
      <c r="K2599" t="str">
        <f>VLOOKUP(DataMiner[[#This Row],[CodeIATA]],Geopositionnement[],5,FALSE)</f>
        <v>-37.673333</v>
      </c>
      <c r="L2599" t="str">
        <f>VLOOKUP(DataMiner[[#This Row],[CodeIATA]],Geopositionnement[],6,FALSE)</f>
        <v>144.843333</v>
      </c>
    </row>
    <row r="2600" spans="1:12" x14ac:dyDescent="0.25">
      <c r="A2600" t="s">
        <v>6662</v>
      </c>
      <c r="B2600" t="s">
        <v>6663</v>
      </c>
      <c r="D2600" t="s">
        <v>6664</v>
      </c>
      <c r="E2600" t="s">
        <v>6665</v>
      </c>
      <c r="F2600" t="s">
        <v>6666</v>
      </c>
      <c r="G2600">
        <v>10</v>
      </c>
      <c r="H2600" s="1">
        <v>8511252190</v>
      </c>
      <c r="I2600" t="s">
        <v>6667</v>
      </c>
      <c r="J2600" t="s">
        <v>6668</v>
      </c>
      <c r="K2600" t="str">
        <f>VLOOKUP(DataMiner[[#This Row],[CodeIATA]],Geopositionnement[],5,FALSE)</f>
        <v>19.088686</v>
      </c>
      <c r="L2600" t="str">
        <f>VLOOKUP(DataMiner[[#This Row],[CodeIATA]],Geopositionnement[],6,FALSE)</f>
        <v>72.867919</v>
      </c>
    </row>
    <row r="2601" spans="1:12" x14ac:dyDescent="0.25">
      <c r="A2601" t="s">
        <v>6072</v>
      </c>
      <c r="B2601" t="s">
        <v>6066</v>
      </c>
      <c r="D2601" t="s">
        <v>6073</v>
      </c>
      <c r="E2601" t="s">
        <v>6068</v>
      </c>
      <c r="F2601" t="s">
        <v>6074</v>
      </c>
      <c r="G2601">
        <v>10</v>
      </c>
      <c r="H2601" s="1">
        <v>8536556443</v>
      </c>
      <c r="I2601" t="s">
        <v>6070</v>
      </c>
      <c r="J2601" t="s">
        <v>6071</v>
      </c>
      <c r="K2601" t="str">
        <f>VLOOKUP(DataMiner[[#This Row],[CodeIATA]],Geopositionnement[],5,FALSE)</f>
        <v>48.725278</v>
      </c>
      <c r="L2601" t="str">
        <f>VLOOKUP(DataMiner[[#This Row],[CodeIATA]],Geopositionnement[],6,FALSE)</f>
        <v>2.359444</v>
      </c>
    </row>
    <row r="2602" spans="1:12" x14ac:dyDescent="0.25">
      <c r="A2602" t="s">
        <v>4098</v>
      </c>
      <c r="B2602" t="s">
        <v>4099</v>
      </c>
      <c r="D2602" t="s">
        <v>4100</v>
      </c>
      <c r="E2602" t="s">
        <v>4094</v>
      </c>
      <c r="F2602" t="s">
        <v>4101</v>
      </c>
      <c r="G2602">
        <v>10</v>
      </c>
      <c r="H2602" s="1">
        <v>8599055556</v>
      </c>
      <c r="I2602" t="s">
        <v>4096</v>
      </c>
      <c r="J2602" t="s">
        <v>4097</v>
      </c>
      <c r="K2602" t="str">
        <f>VLOOKUP(DataMiner[[#This Row],[CodeIATA]],Geopositionnement[],5,FALSE)</f>
        <v>41.297078</v>
      </c>
      <c r="L2602" t="str">
        <f>VLOOKUP(DataMiner[[#This Row],[CodeIATA]],Geopositionnement[],6,FALSE)</f>
        <v>2.078464</v>
      </c>
    </row>
    <row r="2603" spans="1:12" x14ac:dyDescent="0.25">
      <c r="A2603" t="s">
        <v>3704</v>
      </c>
      <c r="B2603" t="s">
        <v>3705</v>
      </c>
      <c r="D2603" t="s">
        <v>3706</v>
      </c>
      <c r="E2603" t="s">
        <v>3707</v>
      </c>
      <c r="F2603" t="s">
        <v>3708</v>
      </c>
      <c r="G2603">
        <v>10</v>
      </c>
      <c r="H2603" s="1">
        <v>8599365321</v>
      </c>
      <c r="I2603" t="s">
        <v>3709</v>
      </c>
      <c r="J2603" t="s">
        <v>3710</v>
      </c>
      <c r="K2603" t="str">
        <f>VLOOKUP(DataMiner[[#This Row],[CodeIATA]],Geopositionnement[],5,FALSE)</f>
        <v>37.469075</v>
      </c>
      <c r="L2603" t="str">
        <f>VLOOKUP(DataMiner[[#This Row],[CodeIATA]],Geopositionnement[],6,FALSE)</f>
        <v>126.450517</v>
      </c>
    </row>
    <row r="2604" spans="1:12" x14ac:dyDescent="0.25">
      <c r="A2604" t="s">
        <v>6669</v>
      </c>
      <c r="B2604" t="s">
        <v>6670</v>
      </c>
      <c r="D2604" t="s">
        <v>6671</v>
      </c>
      <c r="E2604" t="s">
        <v>6665</v>
      </c>
      <c r="F2604" t="s">
        <v>6672</v>
      </c>
      <c r="G2604">
        <v>10</v>
      </c>
      <c r="H2604" s="1">
        <v>8635163708</v>
      </c>
      <c r="I2604" t="s">
        <v>6667</v>
      </c>
      <c r="J2604" t="s">
        <v>6668</v>
      </c>
      <c r="K2604" t="str">
        <f>VLOOKUP(DataMiner[[#This Row],[CodeIATA]],Geopositionnement[],5,FALSE)</f>
        <v>28.5665</v>
      </c>
      <c r="L2604" t="str">
        <f>VLOOKUP(DataMiner[[#This Row],[CodeIATA]],Geopositionnement[],6,FALSE)</f>
        <v>77.103088</v>
      </c>
    </row>
    <row r="2605" spans="1:12" x14ac:dyDescent="0.25">
      <c r="A2605" t="s">
        <v>4383</v>
      </c>
      <c r="B2605" t="s">
        <v>4384</v>
      </c>
      <c r="C2605" t="s">
        <v>1527</v>
      </c>
      <c r="D2605" t="s">
        <v>4385</v>
      </c>
      <c r="E2605" t="s">
        <v>4303</v>
      </c>
      <c r="F2605" t="s">
        <v>4386</v>
      </c>
      <c r="G2605">
        <v>9</v>
      </c>
      <c r="H2605" s="1">
        <v>8670950884</v>
      </c>
      <c r="I2605" t="s">
        <v>4305</v>
      </c>
      <c r="J2605" t="s">
        <v>4306</v>
      </c>
      <c r="K2605" t="str">
        <f>VLOOKUP(DataMiner[[#This Row],[CodeIATA]],Geopositionnement[],5,FALSE)</f>
        <v>39.871944</v>
      </c>
      <c r="L2605" t="str">
        <f>VLOOKUP(DataMiner[[#This Row],[CodeIATA]],Geopositionnement[],6,FALSE)</f>
        <v>-75.241139</v>
      </c>
    </row>
    <row r="2606" spans="1:12" x14ac:dyDescent="0.25">
      <c r="A2606" t="s">
        <v>1899</v>
      </c>
      <c r="B2606" t="s">
        <v>1900</v>
      </c>
      <c r="C2606" t="s">
        <v>1901</v>
      </c>
      <c r="D2606" t="s">
        <v>1902</v>
      </c>
      <c r="E2606" t="s">
        <v>1903</v>
      </c>
      <c r="F2606" t="s">
        <v>1904</v>
      </c>
      <c r="G2606">
        <v>10</v>
      </c>
      <c r="H2606" s="1">
        <v>8706370486</v>
      </c>
      <c r="I2606" t="s">
        <v>1905</v>
      </c>
      <c r="J2606" t="s">
        <v>1906</v>
      </c>
      <c r="K2606" t="str">
        <f>VLOOKUP(DataMiner[[#This Row],[CodeIATA]],Geopositionnement[],5,FALSE)</f>
        <v>43.677223</v>
      </c>
      <c r="L2606" t="str">
        <f>VLOOKUP(DataMiner[[#This Row],[CodeIATA]],Geopositionnement[],6,FALSE)</f>
        <v>-79.630556</v>
      </c>
    </row>
    <row r="2607" spans="1:12" x14ac:dyDescent="0.25">
      <c r="A2607" t="s">
        <v>4378</v>
      </c>
      <c r="B2607" t="s">
        <v>4379</v>
      </c>
      <c r="C2607" t="s">
        <v>4380</v>
      </c>
      <c r="D2607" t="s">
        <v>4381</v>
      </c>
      <c r="E2607" t="s">
        <v>4303</v>
      </c>
      <c r="F2607" t="s">
        <v>4382</v>
      </c>
      <c r="G2607">
        <v>10</v>
      </c>
      <c r="H2607" s="1">
        <v>8725254546</v>
      </c>
      <c r="I2607" t="s">
        <v>4305</v>
      </c>
      <c r="J2607" t="s">
        <v>4306</v>
      </c>
      <c r="K2607" t="str">
        <f>VLOOKUP(DataMiner[[#This Row],[CodeIATA]],Geopositionnement[],5,FALSE)</f>
        <v>42.212444</v>
      </c>
      <c r="L2607" t="str">
        <f>VLOOKUP(DataMiner[[#This Row],[CodeIATA]],Geopositionnement[],6,FALSE)</f>
        <v>-83.353389</v>
      </c>
    </row>
    <row r="2608" spans="1:12" x14ac:dyDescent="0.25">
      <c r="A2608" t="s">
        <v>4374</v>
      </c>
      <c r="B2608" t="s">
        <v>4375</v>
      </c>
      <c r="C2608" t="s">
        <v>817</v>
      </c>
      <c r="D2608" t="s">
        <v>4376</v>
      </c>
      <c r="E2608" t="s">
        <v>4303</v>
      </c>
      <c r="F2608" t="s">
        <v>4377</v>
      </c>
      <c r="G2608">
        <v>10</v>
      </c>
      <c r="H2608" s="1">
        <v>8729151441</v>
      </c>
      <c r="I2608" t="s">
        <v>4305</v>
      </c>
      <c r="J2608" t="s">
        <v>4306</v>
      </c>
      <c r="K2608" t="str">
        <f>VLOOKUP(DataMiner[[#This Row],[CodeIATA]],Geopositionnement[],5,FALSE)</f>
        <v>47.449</v>
      </c>
      <c r="L2608" t="str">
        <f>VLOOKUP(DataMiner[[#This Row],[CodeIATA]],Geopositionnement[],6,FALSE)</f>
        <v>-122.309306</v>
      </c>
    </row>
    <row r="2609" spans="1:12" x14ac:dyDescent="0.25">
      <c r="A2609" t="s">
        <v>4369</v>
      </c>
      <c r="B2609" t="s">
        <v>4370</v>
      </c>
      <c r="C2609" t="s">
        <v>4371</v>
      </c>
      <c r="D2609" t="s">
        <v>4372</v>
      </c>
      <c r="E2609" t="s">
        <v>4303</v>
      </c>
      <c r="F2609" t="s">
        <v>4373</v>
      </c>
      <c r="G2609">
        <v>10</v>
      </c>
      <c r="H2609" s="1">
        <v>8741631719</v>
      </c>
      <c r="I2609" t="s">
        <v>4305</v>
      </c>
      <c r="J2609" t="s">
        <v>4306</v>
      </c>
      <c r="K2609" t="str">
        <f>VLOOKUP(DataMiner[[#This Row],[CodeIATA]],Geopositionnement[],5,FALSE)</f>
        <v>44.881956</v>
      </c>
      <c r="L2609" t="str">
        <f>VLOOKUP(DataMiner[[#This Row],[CodeIATA]],Geopositionnement[],6,FALSE)</f>
        <v>-93.221767</v>
      </c>
    </row>
    <row r="2610" spans="1:12" x14ac:dyDescent="0.25">
      <c r="A2610" t="s">
        <v>9538</v>
      </c>
      <c r="B2610" t="s">
        <v>9535</v>
      </c>
      <c r="D2610" t="s">
        <v>9539</v>
      </c>
      <c r="E2610" t="s">
        <v>9530</v>
      </c>
      <c r="F2610" t="s">
        <v>9540</v>
      </c>
      <c r="G2610">
        <v>10</v>
      </c>
      <c r="H2610" s="1">
        <v>8786357001</v>
      </c>
      <c r="I2610" t="s">
        <v>9532</v>
      </c>
      <c r="J2610" t="s">
        <v>9533</v>
      </c>
      <c r="K2610" t="str">
        <f>VLOOKUP(DataMiner[[#This Row],[CodeIATA]],Geopositionnement[],5,FALSE)</f>
        <v>51.148056</v>
      </c>
      <c r="L2610" t="str">
        <f>VLOOKUP(DataMiner[[#This Row],[CodeIATA]],Geopositionnement[],6,FALSE)</f>
        <v>-0.190278</v>
      </c>
    </row>
    <row r="2611" spans="1:12" x14ac:dyDescent="0.25">
      <c r="A2611" t="s">
        <v>7402</v>
      </c>
      <c r="B2611" t="s">
        <v>7396</v>
      </c>
      <c r="D2611" t="s">
        <v>7403</v>
      </c>
      <c r="E2611" t="s">
        <v>7398</v>
      </c>
      <c r="F2611" t="s">
        <v>7404</v>
      </c>
      <c r="G2611">
        <v>10</v>
      </c>
      <c r="H2611" s="1">
        <v>8809979067</v>
      </c>
      <c r="I2611" t="s">
        <v>7400</v>
      </c>
      <c r="J2611" t="s">
        <v>7401</v>
      </c>
      <c r="K2611" t="str">
        <f>VLOOKUP(DataMiner[[#This Row],[CodeIATA]],Geopositionnement[],5,FALSE)</f>
        <v>35.764722</v>
      </c>
      <c r="L2611" t="str">
        <f>VLOOKUP(DataMiner[[#This Row],[CodeIATA]],Geopositionnement[],6,FALSE)</f>
        <v>140.386389</v>
      </c>
    </row>
    <row r="2612" spans="1:12" x14ac:dyDescent="0.25">
      <c r="A2612" t="s">
        <v>4364</v>
      </c>
      <c r="B2612" t="s">
        <v>4365</v>
      </c>
      <c r="C2612" t="s">
        <v>4366</v>
      </c>
      <c r="D2612" t="s">
        <v>4367</v>
      </c>
      <c r="E2612" t="s">
        <v>4303</v>
      </c>
      <c r="F2612" t="s">
        <v>4368</v>
      </c>
      <c r="G2612">
        <v>10</v>
      </c>
      <c r="H2612" s="1">
        <v>8861162761</v>
      </c>
      <c r="I2612" t="s">
        <v>4305</v>
      </c>
      <c r="J2612" t="s">
        <v>4306</v>
      </c>
      <c r="K2612" t="str">
        <f>VLOOKUP(DataMiner[[#This Row],[CodeIATA]],Geopositionnement[],5,FALSE)</f>
        <v>40.6925</v>
      </c>
      <c r="L2612" t="str">
        <f>VLOOKUP(DataMiner[[#This Row],[CodeIATA]],Geopositionnement[],6,FALSE)</f>
        <v>-74.168667</v>
      </c>
    </row>
    <row r="2613" spans="1:12" x14ac:dyDescent="0.25">
      <c r="A2613" t="s">
        <v>274</v>
      </c>
      <c r="B2613" t="s">
        <v>275</v>
      </c>
      <c r="D2613" t="s">
        <v>276</v>
      </c>
      <c r="E2613" t="s">
        <v>270</v>
      </c>
      <c r="F2613" t="s">
        <v>277</v>
      </c>
      <c r="G2613">
        <v>10</v>
      </c>
      <c r="H2613" s="1">
        <v>8861488699</v>
      </c>
      <c r="I2613" t="s">
        <v>272</v>
      </c>
      <c r="J2613" t="s">
        <v>273</v>
      </c>
      <c r="K2613" t="str">
        <f>VLOOKUP(DataMiner[[#This Row],[CodeIATA]],Geopositionnement[],5,FALSE)</f>
        <v>48.353783</v>
      </c>
      <c r="L2613" t="str">
        <f>VLOOKUP(DataMiner[[#This Row],[CodeIATA]],Geopositionnement[],6,FALSE)</f>
        <v>11.786086</v>
      </c>
    </row>
    <row r="2614" spans="1:12" x14ac:dyDescent="0.25">
      <c r="A2614" t="s">
        <v>797</v>
      </c>
      <c r="B2614" t="s">
        <v>798</v>
      </c>
      <c r="C2614" t="s">
        <v>799</v>
      </c>
      <c r="D2614" t="s">
        <v>800</v>
      </c>
      <c r="E2614" t="s">
        <v>801</v>
      </c>
      <c r="F2614" t="s">
        <v>802</v>
      </c>
      <c r="G2614">
        <v>10</v>
      </c>
      <c r="H2614" s="1">
        <v>8935821441</v>
      </c>
      <c r="I2614" t="s">
        <v>803</v>
      </c>
      <c r="J2614" t="s">
        <v>804</v>
      </c>
      <c r="K2614" t="str">
        <f>VLOOKUP(DataMiner[[#This Row],[CodeIATA]],Geopositionnement[],5,FALSE)</f>
        <v>-33.946111</v>
      </c>
      <c r="L2614" t="str">
        <f>VLOOKUP(DataMiner[[#This Row],[CodeIATA]],Geopositionnement[],6,FALSE)</f>
        <v>151.177222</v>
      </c>
    </row>
    <row r="2615" spans="1:12" x14ac:dyDescent="0.25">
      <c r="A2615" t="s">
        <v>7208</v>
      </c>
      <c r="B2615" t="s">
        <v>7209</v>
      </c>
      <c r="D2615" t="s">
        <v>7210</v>
      </c>
      <c r="E2615" t="s">
        <v>7211</v>
      </c>
      <c r="F2615" t="s">
        <v>7212</v>
      </c>
      <c r="G2615">
        <v>10</v>
      </c>
      <c r="H2615" s="1">
        <v>8945310326</v>
      </c>
      <c r="I2615" t="s">
        <v>7213</v>
      </c>
      <c r="J2615" t="s">
        <v>7214</v>
      </c>
      <c r="K2615" t="str">
        <f>VLOOKUP(DataMiner[[#This Row],[CodeIATA]],Geopositionnement[],5,FALSE)</f>
        <v>41.804475</v>
      </c>
      <c r="L2615" t="str">
        <f>VLOOKUP(DataMiner[[#This Row],[CodeIATA]],Geopositionnement[],6,FALSE)</f>
        <v>12.250797</v>
      </c>
    </row>
    <row r="2616" spans="1:12" x14ac:dyDescent="0.25">
      <c r="A2616" t="s">
        <v>4360</v>
      </c>
      <c r="B2616" t="s">
        <v>4361</v>
      </c>
      <c r="C2616" t="s">
        <v>4357</v>
      </c>
      <c r="D2616" t="s">
        <v>4362</v>
      </c>
      <c r="E2616" t="s">
        <v>4303</v>
      </c>
      <c r="F2616" t="s">
        <v>4363</v>
      </c>
      <c r="G2616">
        <v>10</v>
      </c>
      <c r="H2616" s="1">
        <v>8963835100</v>
      </c>
      <c r="I2616" t="s">
        <v>4305</v>
      </c>
      <c r="J2616" t="s">
        <v>4306</v>
      </c>
      <c r="K2616" t="str">
        <f>VLOOKUP(DataMiner[[#This Row],[CodeIATA]],Geopositionnement[],5,FALSE)</f>
        <v>28.429394</v>
      </c>
      <c r="L2616" t="str">
        <f>VLOOKUP(DataMiner[[#This Row],[CodeIATA]],Geopositionnement[],6,FALSE)</f>
        <v>-81.308994</v>
      </c>
    </row>
    <row r="2617" spans="1:12" x14ac:dyDescent="0.25">
      <c r="A2617" t="s">
        <v>10577</v>
      </c>
      <c r="B2617" t="s">
        <v>10571</v>
      </c>
      <c r="D2617" t="s">
        <v>10578</v>
      </c>
      <c r="E2617" t="s">
        <v>10573</v>
      </c>
      <c r="F2617" t="s">
        <v>10579</v>
      </c>
      <c r="G2617">
        <v>10</v>
      </c>
      <c r="H2617" s="1">
        <v>8987504729</v>
      </c>
      <c r="I2617" t="s">
        <v>10575</v>
      </c>
      <c r="J2617" t="s">
        <v>10576</v>
      </c>
      <c r="K2617" t="e">
        <f>VLOOKUP(DataMiner[[#This Row],[CodeIATA]],Geopositionnement[],5,FALSE)</f>
        <v>#N/A</v>
      </c>
      <c r="L2617" t="e">
        <f>VLOOKUP(DataMiner[[#This Row],[CodeIATA]],Geopositionnement[],6,FALSE)</f>
        <v>#N/A</v>
      </c>
    </row>
    <row r="2618" spans="1:12" x14ac:dyDescent="0.25">
      <c r="A2618" t="s">
        <v>4355</v>
      </c>
      <c r="B2618" t="s">
        <v>4356</v>
      </c>
      <c r="C2618" t="s">
        <v>4357</v>
      </c>
      <c r="D2618" t="s">
        <v>4358</v>
      </c>
      <c r="E2618" t="s">
        <v>4303</v>
      </c>
      <c r="F2618" t="s">
        <v>4359</v>
      </c>
      <c r="G2618">
        <v>10</v>
      </c>
      <c r="H2618" s="1">
        <v>9028062605</v>
      </c>
      <c r="I2618" t="s">
        <v>4305</v>
      </c>
      <c r="J2618" t="s">
        <v>4306</v>
      </c>
      <c r="K2618" t="str">
        <f>VLOOKUP(DataMiner[[#This Row],[CodeIATA]],Geopositionnement[],5,FALSE)</f>
        <v>25.79325</v>
      </c>
      <c r="L2618" t="str">
        <f>VLOOKUP(DataMiner[[#This Row],[CodeIATA]],Geopositionnement[],6,FALSE)</f>
        <v>-80.290556</v>
      </c>
    </row>
    <row r="2619" spans="1:12" x14ac:dyDescent="0.25">
      <c r="A2619" t="s">
        <v>2928</v>
      </c>
      <c r="B2619" t="s">
        <v>2929</v>
      </c>
      <c r="D2619" t="s">
        <v>2930</v>
      </c>
      <c r="E2619" t="s">
        <v>2916</v>
      </c>
      <c r="F2619" t="s">
        <v>2931</v>
      </c>
      <c r="G2619">
        <v>10</v>
      </c>
      <c r="H2619" s="1">
        <v>9054904878</v>
      </c>
      <c r="I2619" t="s">
        <v>2918</v>
      </c>
      <c r="J2619" t="s">
        <v>2919</v>
      </c>
      <c r="K2619" t="str">
        <f>VLOOKUP(DataMiner[[#This Row],[CodeIATA]],Geopositionnement[],5,FALSE)</f>
        <v>31.143378</v>
      </c>
      <c r="L2619" t="str">
        <f>VLOOKUP(DataMiner[[#This Row],[CodeIATA]],Geopositionnement[],6,FALSE)</f>
        <v>121.805214</v>
      </c>
    </row>
    <row r="2620" spans="1:12" x14ac:dyDescent="0.25">
      <c r="A2620" t="s">
        <v>2924</v>
      </c>
      <c r="B2620" t="s">
        <v>2925</v>
      </c>
      <c r="D2620" t="s">
        <v>2926</v>
      </c>
      <c r="E2620" t="s">
        <v>2916</v>
      </c>
      <c r="F2620" t="s">
        <v>2927</v>
      </c>
      <c r="G2620">
        <v>10</v>
      </c>
      <c r="H2620" s="1">
        <v>9057953413</v>
      </c>
      <c r="I2620" t="s">
        <v>2918</v>
      </c>
      <c r="J2620" t="s">
        <v>2919</v>
      </c>
      <c r="K2620" t="str">
        <f>VLOOKUP(DataMiner[[#This Row],[CodeIATA]],Geopositionnement[],5,FALSE)</f>
        <v>23.392436</v>
      </c>
      <c r="L2620" t="str">
        <f>VLOOKUP(DataMiner[[#This Row],[CodeIATA]],Geopositionnement[],6,FALSE)</f>
        <v>113.298786</v>
      </c>
    </row>
    <row r="2621" spans="1:12" x14ac:dyDescent="0.25">
      <c r="A2621" t="s">
        <v>4350</v>
      </c>
      <c r="B2621" t="s">
        <v>4351</v>
      </c>
      <c r="C2621" t="s">
        <v>4352</v>
      </c>
      <c r="D2621" t="s">
        <v>4353</v>
      </c>
      <c r="E2621" t="s">
        <v>4303</v>
      </c>
      <c r="F2621" t="s">
        <v>4354</v>
      </c>
      <c r="G2621">
        <v>9</v>
      </c>
      <c r="H2621" s="1">
        <v>9098389001</v>
      </c>
      <c r="I2621" t="s">
        <v>4305</v>
      </c>
      <c r="J2621" t="s">
        <v>4306</v>
      </c>
      <c r="K2621" t="str">
        <f>VLOOKUP(DataMiner[[#This Row],[CodeIATA]],Geopositionnement[],5,FALSE)</f>
        <v>35.214</v>
      </c>
      <c r="L2621" t="str">
        <f>VLOOKUP(DataMiner[[#This Row],[CodeIATA]],Geopositionnement[],6,FALSE)</f>
        <v>-80.943139</v>
      </c>
    </row>
    <row r="2622" spans="1:12" x14ac:dyDescent="0.25">
      <c r="A2622" t="s">
        <v>4345</v>
      </c>
      <c r="B2622" t="s">
        <v>4346</v>
      </c>
      <c r="C2622" t="s">
        <v>4347</v>
      </c>
      <c r="D2622" t="s">
        <v>4348</v>
      </c>
      <c r="E2622" t="s">
        <v>4303</v>
      </c>
      <c r="F2622" t="s">
        <v>4349</v>
      </c>
      <c r="G2622">
        <v>10</v>
      </c>
      <c r="H2622" s="1">
        <v>9132972734</v>
      </c>
      <c r="I2622" t="s">
        <v>4305</v>
      </c>
      <c r="J2622" t="s">
        <v>4306</v>
      </c>
      <c r="K2622" t="str">
        <f>VLOOKUP(DataMiner[[#This Row],[CodeIATA]],Geopositionnement[],5,FALSE)</f>
        <v>33.434278</v>
      </c>
      <c r="L2622" t="str">
        <f>VLOOKUP(DataMiner[[#This Row],[CodeIATA]],Geopositionnement[],6,FALSE)</f>
        <v>-112.011583</v>
      </c>
    </row>
    <row r="2623" spans="1:12" x14ac:dyDescent="0.25">
      <c r="A2623" t="s">
        <v>4341</v>
      </c>
      <c r="B2623" t="s">
        <v>4342</v>
      </c>
      <c r="C2623" t="s">
        <v>4314</v>
      </c>
      <c r="D2623" t="s">
        <v>4343</v>
      </c>
      <c r="E2623" t="s">
        <v>4303</v>
      </c>
      <c r="F2623" t="s">
        <v>4344</v>
      </c>
      <c r="G2623">
        <v>10</v>
      </c>
      <c r="H2623" s="1">
        <v>9173785679</v>
      </c>
      <c r="I2623" t="s">
        <v>4305</v>
      </c>
      <c r="J2623" t="s">
        <v>4306</v>
      </c>
      <c r="K2623" t="str">
        <f>VLOOKUP(DataMiner[[#This Row],[CodeIATA]],Geopositionnement[],5,FALSE)</f>
        <v>37.618972</v>
      </c>
      <c r="L2623" t="str">
        <f>VLOOKUP(DataMiner[[#This Row],[CodeIATA]],Geopositionnement[],6,FALSE)</f>
        <v>-122.374889</v>
      </c>
    </row>
    <row r="2624" spans="1:12" x14ac:dyDescent="0.25">
      <c r="A2624" t="s">
        <v>10570</v>
      </c>
      <c r="B2624" t="s">
        <v>10571</v>
      </c>
      <c r="D2624" t="s">
        <v>10572</v>
      </c>
      <c r="E2624" t="s">
        <v>10573</v>
      </c>
      <c r="F2624" t="s">
        <v>10574</v>
      </c>
      <c r="G2624">
        <v>10</v>
      </c>
      <c r="H2624" s="1">
        <v>9184233224</v>
      </c>
      <c r="I2624" t="s">
        <v>10575</v>
      </c>
      <c r="J2624" t="s">
        <v>10576</v>
      </c>
      <c r="K2624" t="str">
        <f>VLOOKUP(DataMiner[[#This Row],[CodeIATA]],Geopositionnement[],5,FALSE)</f>
        <v>13.681108</v>
      </c>
      <c r="L2624" t="str">
        <f>VLOOKUP(DataMiner[[#This Row],[CodeIATA]],Geopositionnement[],6,FALSE)</f>
        <v>100.747283</v>
      </c>
    </row>
    <row r="2625" spans="1:12" x14ac:dyDescent="0.25">
      <c r="A2625" t="s">
        <v>10177</v>
      </c>
      <c r="B2625" t="s">
        <v>10178</v>
      </c>
      <c r="D2625" t="s">
        <v>10179</v>
      </c>
      <c r="E2625" t="s">
        <v>10180</v>
      </c>
      <c r="F2625" t="s">
        <v>10181</v>
      </c>
      <c r="G2625">
        <v>10</v>
      </c>
      <c r="H2625" s="1">
        <v>9210046409</v>
      </c>
      <c r="I2625" t="s">
        <v>10182</v>
      </c>
      <c r="J2625" t="s">
        <v>10183</v>
      </c>
      <c r="K2625" t="str">
        <f>VLOOKUP(DataMiner[[#This Row],[CodeIATA]],Geopositionnement[],5,FALSE)</f>
        <v>1.350189</v>
      </c>
      <c r="L2625" t="str">
        <f>VLOOKUP(DataMiner[[#This Row],[CodeIATA]],Geopositionnement[],6,FALSE)</f>
        <v>103.994433</v>
      </c>
    </row>
    <row r="2626" spans="1:12" x14ac:dyDescent="0.25">
      <c r="A2626" t="s">
        <v>4332</v>
      </c>
      <c r="B2626" t="s">
        <v>4333</v>
      </c>
      <c r="C2626" t="s">
        <v>4319</v>
      </c>
      <c r="D2626" t="s">
        <v>4334</v>
      </c>
      <c r="E2626" t="s">
        <v>4303</v>
      </c>
      <c r="F2626" t="s">
        <v>4335</v>
      </c>
      <c r="G2626">
        <v>10</v>
      </c>
      <c r="H2626" s="1">
        <v>9234030282</v>
      </c>
      <c r="I2626" t="s">
        <v>4305</v>
      </c>
      <c r="J2626" t="s">
        <v>4306</v>
      </c>
      <c r="K2626" t="str">
        <f>VLOOKUP(DataMiner[[#This Row],[CodeIATA]],Geopositionnement[],5,FALSE)</f>
        <v>29.984433</v>
      </c>
      <c r="L2626" t="str">
        <f>VLOOKUP(DataMiner[[#This Row],[CodeIATA]],Geopositionnement[],6,FALSE)</f>
        <v>-95.341442</v>
      </c>
    </row>
    <row r="2627" spans="1:12" x14ac:dyDescent="0.25">
      <c r="A2627" t="s">
        <v>6941</v>
      </c>
      <c r="B2627" t="s">
        <v>6942</v>
      </c>
      <c r="D2627" t="s">
        <v>6943</v>
      </c>
      <c r="E2627" t="s">
        <v>6944</v>
      </c>
      <c r="F2627" t="s">
        <v>6945</v>
      </c>
      <c r="G2627">
        <v>10</v>
      </c>
      <c r="H2627" s="1">
        <v>9255957630</v>
      </c>
      <c r="I2627" t="s">
        <v>6946</v>
      </c>
      <c r="J2627" t="s">
        <v>6947</v>
      </c>
      <c r="K2627" t="str">
        <f>VLOOKUP(DataMiner[[#This Row],[CodeIATA]],Geopositionnement[],5,FALSE)</f>
        <v>-6.125567</v>
      </c>
      <c r="L2627" t="str">
        <f>VLOOKUP(DataMiner[[#This Row],[CodeIATA]],Geopositionnement[],6,FALSE)</f>
        <v>106.655897</v>
      </c>
    </row>
    <row r="2628" spans="1:12" x14ac:dyDescent="0.25">
      <c r="A2628" t="s">
        <v>4336</v>
      </c>
      <c r="B2628" t="s">
        <v>4337</v>
      </c>
      <c r="C2628" t="s">
        <v>4338</v>
      </c>
      <c r="D2628" t="s">
        <v>4339</v>
      </c>
      <c r="E2628" t="s">
        <v>4303</v>
      </c>
      <c r="F2628" t="s">
        <v>4340</v>
      </c>
      <c r="G2628">
        <v>10</v>
      </c>
      <c r="H2628" s="1">
        <v>9260208455</v>
      </c>
      <c r="I2628" t="s">
        <v>4305</v>
      </c>
      <c r="J2628" t="s">
        <v>4306</v>
      </c>
      <c r="K2628" t="str">
        <f>VLOOKUP(DataMiner[[#This Row],[CodeIATA]],Geopositionnement[],5,FALSE)</f>
        <v>36.080056</v>
      </c>
      <c r="L2628" t="str">
        <f>VLOOKUP(DataMiner[[#This Row],[CodeIATA]],Geopositionnement[],6,FALSE)</f>
        <v>-115.15225</v>
      </c>
    </row>
    <row r="2629" spans="1:12" x14ac:dyDescent="0.25">
      <c r="A2629" t="s">
        <v>2913</v>
      </c>
      <c r="B2629" t="s">
        <v>2914</v>
      </c>
      <c r="D2629" t="s">
        <v>2915</v>
      </c>
      <c r="E2629" t="s">
        <v>2916</v>
      </c>
      <c r="F2629" t="s">
        <v>2917</v>
      </c>
      <c r="G2629">
        <v>10</v>
      </c>
      <c r="H2629" s="1">
        <v>9336668899</v>
      </c>
      <c r="I2629" t="s">
        <v>2918</v>
      </c>
      <c r="J2629" t="s">
        <v>2919</v>
      </c>
      <c r="K2629" t="str">
        <f>VLOOKUP(DataMiner[[#This Row],[CodeIATA]],Geopositionnement[],5,FALSE)</f>
        <v>40.080111</v>
      </c>
      <c r="L2629" t="str">
        <f>VLOOKUP(DataMiner[[#This Row],[CodeIATA]],Geopositionnement[],6,FALSE)</f>
        <v>116.584556</v>
      </c>
    </row>
    <row r="2630" spans="1:12" x14ac:dyDescent="0.25">
      <c r="A2630" t="s">
        <v>8965</v>
      </c>
      <c r="B2630" t="s">
        <v>8966</v>
      </c>
      <c r="D2630" t="s">
        <v>8967</v>
      </c>
      <c r="E2630" t="s">
        <v>8968</v>
      </c>
      <c r="F2630" t="s">
        <v>8969</v>
      </c>
      <c r="G2630">
        <v>10</v>
      </c>
      <c r="H2630" s="1">
        <v>9347427875</v>
      </c>
      <c r="I2630" t="s">
        <v>8970</v>
      </c>
      <c r="J2630" t="s">
        <v>8971</v>
      </c>
      <c r="K2630" t="str">
        <f>VLOOKUP(DataMiner[[#This Row],[CodeIATA]],Geopositionnement[],5,FALSE)</f>
        <v>52.308613</v>
      </c>
      <c r="L2630" t="str">
        <f>VLOOKUP(DataMiner[[#This Row],[CodeIATA]],Geopositionnement[],6,FALSE)</f>
        <v>4.763889</v>
      </c>
    </row>
    <row r="2631" spans="1:12" x14ac:dyDescent="0.25">
      <c r="A2631" t="s">
        <v>2920</v>
      </c>
      <c r="B2631" t="s">
        <v>2921</v>
      </c>
      <c r="D2631" t="s">
        <v>2922</v>
      </c>
      <c r="E2631" t="s">
        <v>2916</v>
      </c>
      <c r="F2631" t="s">
        <v>2923</v>
      </c>
      <c r="G2631">
        <v>10</v>
      </c>
      <c r="H2631" s="1">
        <v>9356235359</v>
      </c>
      <c r="I2631" t="s">
        <v>2918</v>
      </c>
      <c r="J2631" t="s">
        <v>2919</v>
      </c>
      <c r="K2631" t="str">
        <f>VLOOKUP(DataMiner[[#This Row],[CodeIATA]],Geopositionnement[],5,FALSE)</f>
        <v>22.308919</v>
      </c>
      <c r="L2631" t="str">
        <f>VLOOKUP(DataMiner[[#This Row],[CodeIATA]],Geopositionnement[],6,FALSE)</f>
        <v>113.914603</v>
      </c>
    </row>
    <row r="2632" spans="1:12" x14ac:dyDescent="0.25">
      <c r="A2632" t="s">
        <v>7395</v>
      </c>
      <c r="B2632" t="s">
        <v>7396</v>
      </c>
      <c r="D2632" t="s">
        <v>7397</v>
      </c>
      <c r="E2632" t="s">
        <v>7398</v>
      </c>
      <c r="F2632" t="s">
        <v>7399</v>
      </c>
      <c r="G2632">
        <v>8</v>
      </c>
      <c r="H2632" s="1">
        <v>9385280251</v>
      </c>
      <c r="I2632" t="s">
        <v>7400</v>
      </c>
      <c r="J2632" t="s">
        <v>7401</v>
      </c>
      <c r="K2632" t="str">
        <f>VLOOKUP(DataMiner[[#This Row],[CodeIATA]],Geopositionnement[],5,FALSE)</f>
        <v>35.552258</v>
      </c>
      <c r="L2632" t="str">
        <f>VLOOKUP(DataMiner[[#This Row],[CodeIATA]],Geopositionnement[],6,FALSE)</f>
        <v>139.779694</v>
      </c>
    </row>
    <row r="2633" spans="1:12" x14ac:dyDescent="0.25">
      <c r="A2633" t="s">
        <v>4025</v>
      </c>
      <c r="B2633" t="s">
        <v>4026</v>
      </c>
      <c r="D2633" t="s">
        <v>4027</v>
      </c>
      <c r="E2633" t="s">
        <v>4028</v>
      </c>
      <c r="F2633" t="s">
        <v>4029</v>
      </c>
      <c r="G2633">
        <v>10</v>
      </c>
      <c r="H2633" s="1">
        <v>9407810252</v>
      </c>
      <c r="I2633" t="s">
        <v>4030</v>
      </c>
      <c r="J2633" t="s">
        <v>4031</v>
      </c>
      <c r="K2633" t="str">
        <f>VLOOKUP(DataMiner[[#This Row],[CodeIATA]],Geopositionnement[],5,FALSE)</f>
        <v>25.252778</v>
      </c>
      <c r="L2633" t="str">
        <f>VLOOKUP(DataMiner[[#This Row],[CodeIATA]],Geopositionnement[],6,FALSE)</f>
        <v>55.364444</v>
      </c>
    </row>
    <row r="2634" spans="1:12" x14ac:dyDescent="0.25">
      <c r="A2634" t="s">
        <v>9534</v>
      </c>
      <c r="B2634" t="s">
        <v>9535</v>
      </c>
      <c r="D2634" t="s">
        <v>9536</v>
      </c>
      <c r="E2634" t="s">
        <v>9530</v>
      </c>
      <c r="F2634" t="s">
        <v>9537</v>
      </c>
      <c r="G2634">
        <v>10</v>
      </c>
      <c r="H2634" s="1">
        <v>9440692740</v>
      </c>
      <c r="I2634" t="s">
        <v>9532</v>
      </c>
      <c r="J2634" t="s">
        <v>9533</v>
      </c>
      <c r="K2634" t="str">
        <f>VLOOKUP(DataMiner[[#This Row],[CodeIATA]],Geopositionnement[],5,FALSE)</f>
        <v>51.4775</v>
      </c>
      <c r="L2634" t="str">
        <f>VLOOKUP(DataMiner[[#This Row],[CodeIATA]],Geopositionnement[],6,FALSE)</f>
        <v>-0.461389</v>
      </c>
    </row>
    <row r="2635" spans="1:12" x14ac:dyDescent="0.25">
      <c r="A2635" t="s">
        <v>267</v>
      </c>
      <c r="B2635" t="s">
        <v>268</v>
      </c>
      <c r="D2635" t="s">
        <v>269</v>
      </c>
      <c r="E2635" t="s">
        <v>270</v>
      </c>
      <c r="F2635" t="s">
        <v>271</v>
      </c>
      <c r="G2635">
        <v>10</v>
      </c>
      <c r="H2635" s="1">
        <v>9459708491</v>
      </c>
      <c r="I2635" t="s">
        <v>272</v>
      </c>
      <c r="J2635" t="s">
        <v>273</v>
      </c>
      <c r="K2635" t="str">
        <f>VLOOKUP(DataMiner[[#This Row],[CodeIATA]],Geopositionnement[],5,FALSE)</f>
        <v>50.026421</v>
      </c>
      <c r="L2635" t="str">
        <f>VLOOKUP(DataMiner[[#This Row],[CodeIATA]],Geopositionnement[],6,FALSE)</f>
        <v>8.543125</v>
      </c>
    </row>
    <row r="2636" spans="1:12" x14ac:dyDescent="0.25">
      <c r="A2636" t="s">
        <v>4091</v>
      </c>
      <c r="B2636" t="s">
        <v>4092</v>
      </c>
      <c r="D2636" t="s">
        <v>4093</v>
      </c>
      <c r="E2636" t="s">
        <v>4094</v>
      </c>
      <c r="F2636" t="s">
        <v>4095</v>
      </c>
      <c r="G2636">
        <v>10</v>
      </c>
      <c r="H2636" s="1">
        <v>9507089534</v>
      </c>
      <c r="I2636" t="s">
        <v>4096</v>
      </c>
      <c r="J2636" t="s">
        <v>4097</v>
      </c>
      <c r="K2636" t="str">
        <f>VLOOKUP(DataMiner[[#This Row],[CodeIATA]],Geopositionnement[],5,FALSE)</f>
        <v>40.493556</v>
      </c>
      <c r="L2636" t="str">
        <f>VLOOKUP(DataMiner[[#This Row],[CodeIATA]],Geopositionnement[],6,FALSE)</f>
        <v>-3.566764</v>
      </c>
    </row>
    <row r="2637" spans="1:12" x14ac:dyDescent="0.25">
      <c r="A2637" t="s">
        <v>4299</v>
      </c>
      <c r="B2637" t="s">
        <v>4300</v>
      </c>
      <c r="C2637" t="s">
        <v>4301</v>
      </c>
      <c r="D2637" t="s">
        <v>4302</v>
      </c>
      <c r="E2637" t="s">
        <v>4303</v>
      </c>
      <c r="F2637" t="s">
        <v>4304</v>
      </c>
      <c r="G2637">
        <v>10</v>
      </c>
      <c r="H2637" s="1">
        <v>9523304715</v>
      </c>
      <c r="I2637" t="s">
        <v>4305</v>
      </c>
      <c r="J2637" t="s">
        <v>4306</v>
      </c>
      <c r="K2637" t="str">
        <f>VLOOKUP(DataMiner[[#This Row],[CodeIATA]],Geopositionnement[],5,FALSE)</f>
        <v>33.636719</v>
      </c>
      <c r="L2637" t="str">
        <f>VLOOKUP(DataMiner[[#This Row],[CodeIATA]],Geopositionnement[],6,FALSE)</f>
        <v>-84.428067</v>
      </c>
    </row>
    <row r="2638" spans="1:12" x14ac:dyDescent="0.25">
      <c r="A2638" t="s">
        <v>4312</v>
      </c>
      <c r="B2638" t="s">
        <v>4313</v>
      </c>
      <c r="C2638" t="s">
        <v>4314</v>
      </c>
      <c r="D2638" t="s">
        <v>4315</v>
      </c>
      <c r="E2638" t="s">
        <v>4303</v>
      </c>
      <c r="F2638" t="s">
        <v>4316</v>
      </c>
      <c r="G2638">
        <v>10</v>
      </c>
      <c r="H2638" s="1">
        <v>9548217327</v>
      </c>
      <c r="I2638" t="s">
        <v>4305</v>
      </c>
      <c r="J2638" t="s">
        <v>4306</v>
      </c>
      <c r="K2638" t="str">
        <f>VLOOKUP(DataMiner[[#This Row],[CodeIATA]],Geopositionnement[],5,FALSE)</f>
        <v>33.942536</v>
      </c>
      <c r="L2638" t="str">
        <f>VLOOKUP(DataMiner[[#This Row],[CodeIATA]],Geopositionnement[],6,FALSE)</f>
        <v>-118.408075</v>
      </c>
    </row>
    <row r="2639" spans="1:12" x14ac:dyDescent="0.25">
      <c r="A2639" t="s">
        <v>4327</v>
      </c>
      <c r="B2639" t="s">
        <v>4328</v>
      </c>
      <c r="C2639" t="s">
        <v>4329</v>
      </c>
      <c r="D2639" t="s">
        <v>4330</v>
      </c>
      <c r="E2639" t="s">
        <v>4303</v>
      </c>
      <c r="F2639" t="s">
        <v>4331</v>
      </c>
      <c r="G2639">
        <v>10</v>
      </c>
      <c r="H2639" s="1">
        <v>9559291137</v>
      </c>
      <c r="I2639" t="s">
        <v>4305</v>
      </c>
      <c r="J2639" t="s">
        <v>4306</v>
      </c>
      <c r="K2639" t="str">
        <f>VLOOKUP(DataMiner[[#This Row],[CodeIATA]],Geopositionnement[],5,FALSE)</f>
        <v>40.639751</v>
      </c>
      <c r="L2639" t="str">
        <f>VLOOKUP(DataMiner[[#This Row],[CodeIATA]],Geopositionnement[],6,FALSE)</f>
        <v>-73.778925</v>
      </c>
    </row>
    <row r="2640" spans="1:12" x14ac:dyDescent="0.25">
      <c r="A2640" t="s">
        <v>4307</v>
      </c>
      <c r="B2640" t="s">
        <v>4308</v>
      </c>
      <c r="C2640" t="s">
        <v>4309</v>
      </c>
      <c r="D2640" t="s">
        <v>4310</v>
      </c>
      <c r="E2640" t="s">
        <v>4303</v>
      </c>
      <c r="F2640" t="s">
        <v>4311</v>
      </c>
      <c r="G2640">
        <v>10</v>
      </c>
      <c r="H2640" s="1">
        <v>9565149624</v>
      </c>
      <c r="I2640" t="s">
        <v>4305</v>
      </c>
      <c r="J2640" t="s">
        <v>4306</v>
      </c>
      <c r="K2640" t="str">
        <f>VLOOKUP(DataMiner[[#This Row],[CodeIATA]],Geopositionnement[],5,FALSE)</f>
        <v>41.978603</v>
      </c>
      <c r="L2640" t="str">
        <f>VLOOKUP(DataMiner[[#This Row],[CodeIATA]],Geopositionnement[],6,FALSE)</f>
        <v>-87.904842</v>
      </c>
    </row>
    <row r="2641" spans="1:12" x14ac:dyDescent="0.25">
      <c r="A2641" t="s">
        <v>4317</v>
      </c>
      <c r="B2641" t="s">
        <v>4318</v>
      </c>
      <c r="C2641" t="s">
        <v>4319</v>
      </c>
      <c r="D2641" t="s">
        <v>4320</v>
      </c>
      <c r="E2641" t="s">
        <v>4303</v>
      </c>
      <c r="F2641" t="s">
        <v>4321</v>
      </c>
      <c r="G2641">
        <v>10</v>
      </c>
      <c r="H2641" s="1">
        <v>9583205882</v>
      </c>
      <c r="I2641" t="s">
        <v>4305</v>
      </c>
      <c r="J2641" t="s">
        <v>4306</v>
      </c>
      <c r="K2641" t="str">
        <f>VLOOKUP(DataMiner[[#This Row],[CodeIATA]],Geopositionnement[],5,FALSE)</f>
        <v>32.896828</v>
      </c>
      <c r="L2641" t="str">
        <f>VLOOKUP(DataMiner[[#This Row],[CodeIATA]],Geopositionnement[],6,FALSE)</f>
        <v>-97.037997</v>
      </c>
    </row>
    <row r="2642" spans="1:12" x14ac:dyDescent="0.25">
      <c r="A2642" t="s">
        <v>6065</v>
      </c>
      <c r="B2642" t="s">
        <v>6066</v>
      </c>
      <c r="D2642" t="s">
        <v>6067</v>
      </c>
      <c r="E2642" t="s">
        <v>6068</v>
      </c>
      <c r="F2642" t="s">
        <v>6069</v>
      </c>
      <c r="G2642">
        <v>10</v>
      </c>
      <c r="H2642" s="1">
        <v>9593173020</v>
      </c>
      <c r="I2642" t="s">
        <v>6070</v>
      </c>
      <c r="J2642" t="s">
        <v>6071</v>
      </c>
      <c r="K2642" t="str">
        <f>VLOOKUP(DataMiner[[#This Row],[CodeIATA]],Geopositionnement[],5,FALSE)</f>
        <v>49.012779</v>
      </c>
      <c r="L2642" t="str">
        <f>VLOOKUP(DataMiner[[#This Row],[CodeIATA]],Geopositionnement[],6,FALSE)</f>
        <v>2.55</v>
      </c>
    </row>
    <row r="2643" spans="1:12" x14ac:dyDescent="0.25">
      <c r="A2643" t="s">
        <v>4322</v>
      </c>
      <c r="B2643" t="s">
        <v>4323</v>
      </c>
      <c r="C2643" t="s">
        <v>4324</v>
      </c>
      <c r="D2643" t="s">
        <v>4325</v>
      </c>
      <c r="E2643" t="s">
        <v>4303</v>
      </c>
      <c r="F2643" t="s">
        <v>4326</v>
      </c>
      <c r="G2643">
        <v>10</v>
      </c>
      <c r="H2643" s="1">
        <v>9655524738</v>
      </c>
      <c r="I2643" t="s">
        <v>4305</v>
      </c>
      <c r="J2643" t="s">
        <v>4306</v>
      </c>
      <c r="K2643" t="str">
        <f>VLOOKUP(DataMiner[[#This Row],[CodeIATA]],Geopositionnement[],5,FALSE)</f>
        <v>39.861656</v>
      </c>
      <c r="L2643" t="str">
        <f>VLOOKUP(DataMiner[[#This Row],[CodeIATA]],Geopositionnement[],6,FALSE)</f>
        <v>-104.673178</v>
      </c>
    </row>
    <row r="2644" spans="1:12" x14ac:dyDescent="0.25">
      <c r="K2644" t="e">
        <f>VLOOKUP(DataMiner[[#This Row],[CodeIATA]],Geopositionnement[],5,FALSE)</f>
        <v>#N/A</v>
      </c>
      <c r="L2644" t="e">
        <f>VLOOKUP(DataMiner[[#This Row],[CodeIATA]],Geopositionnement[],6,FALSE)</f>
        <v>#N/A</v>
      </c>
    </row>
    <row r="2645" spans="1:12" x14ac:dyDescent="0.25">
      <c r="K2645" t="e">
        <f>VLOOKUP(DataMiner[[#This Row],[CodeIATA]],Geopositionnement[],5,FALSE)</f>
        <v>#N/A</v>
      </c>
      <c r="L2645" t="e">
        <f>VLOOKUP(DataMiner[[#This Row],[CodeIATA]],Geopositionnement[],6,FALSE)</f>
        <v>#N/A</v>
      </c>
    </row>
    <row r="2646" spans="1:12" x14ac:dyDescent="0.25">
      <c r="K2646" t="e">
        <f>VLOOKUP(DataMiner[[#This Row],[CodeIATA]],Geopositionnement[],5,FALSE)</f>
        <v>#N/A</v>
      </c>
      <c r="L2646" t="e">
        <f>VLOOKUP(DataMiner[[#This Row],[CodeIATA]],Geopositionnement[],6,FALSE)</f>
        <v>#N/A</v>
      </c>
    </row>
    <row r="2647" spans="1:12" x14ac:dyDescent="0.25">
      <c r="K2647" t="e">
        <f>VLOOKUP(DataMiner[[#This Row],[CodeIATA]],Geopositionnement[],5,FALSE)</f>
        <v>#N/A</v>
      </c>
      <c r="L2647" t="e">
        <f>VLOOKUP(DataMiner[[#This Row],[CodeIATA]],Geopositionnement[],6,FALSE)</f>
        <v>#N/A</v>
      </c>
    </row>
    <row r="2648" spans="1:12" x14ac:dyDescent="0.25">
      <c r="K2648" t="e">
        <f>VLOOKUP(DataMiner[[#This Row],[CodeIATA]],Geopositionnement[],5,FALSE)</f>
        <v>#N/A</v>
      </c>
      <c r="L2648" t="e">
        <f>VLOOKUP(DataMiner[[#This Row],[CodeIATA]],Geopositionnement[],6,FALSE)</f>
        <v>#N/A</v>
      </c>
    </row>
    <row r="2649" spans="1:12" x14ac:dyDescent="0.25">
      <c r="K2649" t="e">
        <f>VLOOKUP(DataMiner[[#This Row],[CodeIATA]],Geopositionnement[],5,FALSE)</f>
        <v>#N/A</v>
      </c>
      <c r="L2649" t="e">
        <f>VLOOKUP(DataMiner[[#This Row],[CodeIATA]],Geopositionnement[],6,FALSE)</f>
        <v>#N/A</v>
      </c>
    </row>
    <row r="2650" spans="1:12" x14ac:dyDescent="0.25">
      <c r="K2650" t="e">
        <f>VLOOKUP(DataMiner[[#This Row],[CodeIATA]],Geopositionnement[],5,FALSE)</f>
        <v>#N/A</v>
      </c>
      <c r="L2650" t="e">
        <f>VLOOKUP(DataMiner[[#This Row],[CodeIATA]],Geopositionnement[],6,FALSE)</f>
        <v>#N/A</v>
      </c>
    </row>
    <row r="2651" spans="1:12" x14ac:dyDescent="0.25">
      <c r="K2651" t="e">
        <f>VLOOKUP(DataMiner[[#This Row],[CodeIATA]],Geopositionnement[],5,FALSE)</f>
        <v>#N/A</v>
      </c>
      <c r="L2651" t="e">
        <f>VLOOKUP(DataMiner[[#This Row],[CodeIATA]],Geopositionnement[],6,FALSE)</f>
        <v>#N/A</v>
      </c>
    </row>
    <row r="2652" spans="1:12" x14ac:dyDescent="0.25">
      <c r="K2652" t="e">
        <f>VLOOKUP(DataMiner[[#This Row],[CodeIATA]],Geopositionnement[],5,FALSE)</f>
        <v>#N/A</v>
      </c>
      <c r="L2652" t="e">
        <f>VLOOKUP(DataMiner[[#This Row],[CodeIATA]],Geopositionnement[],6,FALSE)</f>
        <v>#N/A</v>
      </c>
    </row>
    <row r="2653" spans="1:12" x14ac:dyDescent="0.25">
      <c r="K2653" t="e">
        <f>VLOOKUP(DataMiner[[#This Row],[CodeIATA]],Geopositionnement[],5,FALSE)</f>
        <v>#N/A</v>
      </c>
      <c r="L2653" t="e">
        <f>VLOOKUP(DataMiner[[#This Row],[CodeIATA]],Geopositionnement[],6,FALSE)</f>
        <v>#N/A</v>
      </c>
    </row>
    <row r="2654" spans="1:12" x14ac:dyDescent="0.25">
      <c r="K2654" t="e">
        <f>VLOOKUP(DataMiner[[#This Row],[CodeIATA]],Geopositionnement[],5,FALSE)</f>
        <v>#N/A</v>
      </c>
      <c r="L2654" t="e">
        <f>VLOOKUP(DataMiner[[#This Row],[CodeIATA]],Geopositionnement[],6,FALSE)</f>
        <v>#N/A</v>
      </c>
    </row>
    <row r="2655" spans="1:12" x14ac:dyDescent="0.25">
      <c r="K2655" t="e">
        <f>VLOOKUP(DataMiner[[#This Row],[CodeIATA]],Geopositionnement[],5,FALSE)</f>
        <v>#N/A</v>
      </c>
      <c r="L2655" t="e">
        <f>VLOOKUP(DataMiner[[#This Row],[CodeIATA]],Geopositionnement[],6,FALSE)</f>
        <v>#N/A</v>
      </c>
    </row>
    <row r="2656" spans="1:12" x14ac:dyDescent="0.25">
      <c r="K2656" t="e">
        <f>VLOOKUP(DataMiner[[#This Row],[CodeIATA]],Geopositionnement[],5,FALSE)</f>
        <v>#N/A</v>
      </c>
      <c r="L2656" t="e">
        <f>VLOOKUP(DataMiner[[#This Row],[CodeIATA]],Geopositionnement[],6,FALSE)</f>
        <v>#N/A</v>
      </c>
    </row>
    <row r="2657" spans="11:12" x14ac:dyDescent="0.25">
      <c r="K2657" t="e">
        <f>VLOOKUP(DataMiner[[#This Row],[CodeIATA]],Geopositionnement[],5,FALSE)</f>
        <v>#N/A</v>
      </c>
      <c r="L2657" t="e">
        <f>VLOOKUP(DataMiner[[#This Row],[CodeIATA]],Geopositionnement[],6,FALSE)</f>
        <v>#N/A</v>
      </c>
    </row>
    <row r="2658" spans="11:12" x14ac:dyDescent="0.25">
      <c r="K2658" t="e">
        <f>VLOOKUP(DataMiner[[#This Row],[CodeIATA]],Geopositionnement[],5,FALSE)</f>
        <v>#N/A</v>
      </c>
      <c r="L2658" t="e">
        <f>VLOOKUP(DataMiner[[#This Row],[CodeIATA]],Geopositionnement[],6,FALSE)</f>
        <v>#N/A</v>
      </c>
    </row>
    <row r="2659" spans="11:12" x14ac:dyDescent="0.25">
      <c r="K2659" t="e">
        <f>VLOOKUP(DataMiner[[#This Row],[CodeIATA]],Geopositionnement[],5,FALSE)</f>
        <v>#N/A</v>
      </c>
      <c r="L2659" t="e">
        <f>VLOOKUP(DataMiner[[#This Row],[CodeIATA]],Geopositionnement[],6,FALSE)</f>
        <v>#N/A</v>
      </c>
    </row>
    <row r="2660" spans="11:12" x14ac:dyDescent="0.25">
      <c r="K2660" t="e">
        <f>VLOOKUP(DataMiner[[#This Row],[CodeIATA]],Geopositionnement[],5,FALSE)</f>
        <v>#N/A</v>
      </c>
      <c r="L2660" t="e">
        <f>VLOOKUP(DataMiner[[#This Row],[CodeIATA]],Geopositionnement[],6,FALSE)</f>
        <v>#N/A</v>
      </c>
    </row>
    <row r="2661" spans="11:12" x14ac:dyDescent="0.25">
      <c r="K2661" t="e">
        <f>VLOOKUP(DataMiner[[#This Row],[CodeIATA]],Geopositionnement[],5,FALSE)</f>
        <v>#N/A</v>
      </c>
      <c r="L2661" t="e">
        <f>VLOOKUP(DataMiner[[#This Row],[CodeIATA]],Geopositionnement[],6,FALSE)</f>
        <v>#N/A</v>
      </c>
    </row>
    <row r="2662" spans="11:12" x14ac:dyDescent="0.25">
      <c r="K2662" t="e">
        <f>VLOOKUP(DataMiner[[#This Row],[CodeIATA]],Geopositionnement[],5,FALSE)</f>
        <v>#N/A</v>
      </c>
      <c r="L2662" t="e">
        <f>VLOOKUP(DataMiner[[#This Row],[CodeIATA]],Geopositionnement[],6,FALSE)</f>
        <v>#N/A</v>
      </c>
    </row>
    <row r="2663" spans="11:12" x14ac:dyDescent="0.25">
      <c r="K2663" t="e">
        <f>VLOOKUP(DataMiner[[#This Row],[CodeIATA]],Geopositionnement[],5,FALSE)</f>
        <v>#N/A</v>
      </c>
      <c r="L2663" t="e">
        <f>VLOOKUP(DataMiner[[#This Row],[CodeIATA]],Geopositionnement[],6,FALSE)</f>
        <v>#N/A</v>
      </c>
    </row>
    <row r="2664" spans="11:12" x14ac:dyDescent="0.25">
      <c r="K2664" t="e">
        <f>VLOOKUP(DataMiner[[#This Row],[CodeIATA]],Geopositionnement[],5,FALSE)</f>
        <v>#N/A</v>
      </c>
      <c r="L2664" t="e">
        <f>VLOOKUP(DataMiner[[#This Row],[CodeIATA]],Geopositionnement[],6,FALSE)</f>
        <v>#N/A</v>
      </c>
    </row>
    <row r="2665" spans="11:12" x14ac:dyDescent="0.25">
      <c r="K2665" t="e">
        <f>VLOOKUP(DataMiner[[#This Row],[CodeIATA]],Geopositionnement[],5,FALSE)</f>
        <v>#N/A</v>
      </c>
      <c r="L2665" t="e">
        <f>VLOOKUP(DataMiner[[#This Row],[CodeIATA]],Geopositionnement[],6,FALSE)</f>
        <v>#N/A</v>
      </c>
    </row>
    <row r="2666" spans="11:12" x14ac:dyDescent="0.25">
      <c r="K2666" t="e">
        <f>VLOOKUP(DataMiner[[#This Row],[CodeIATA]],Geopositionnement[],5,FALSE)</f>
        <v>#N/A</v>
      </c>
      <c r="L2666" t="e">
        <f>VLOOKUP(DataMiner[[#This Row],[CodeIATA]],Geopositionnement[],6,FALSE)</f>
        <v>#N/A</v>
      </c>
    </row>
    <row r="2667" spans="11:12" x14ac:dyDescent="0.25">
      <c r="K2667" t="e">
        <f>VLOOKUP(DataMiner[[#This Row],[CodeIATA]],Geopositionnement[],5,FALSE)</f>
        <v>#N/A</v>
      </c>
      <c r="L2667" t="e">
        <f>VLOOKUP(DataMiner[[#This Row],[CodeIATA]],Geopositionnement[],6,FALSE)</f>
        <v>#N/A</v>
      </c>
    </row>
    <row r="2668" spans="11:12" x14ac:dyDescent="0.25">
      <c r="K2668" t="e">
        <f>VLOOKUP(DataMiner[[#This Row],[CodeIATA]],Geopositionnement[],5,FALSE)</f>
        <v>#N/A</v>
      </c>
      <c r="L2668" t="e">
        <f>VLOOKUP(DataMiner[[#This Row],[CodeIATA]],Geopositionnement[],6,FALSE)</f>
        <v>#N/A</v>
      </c>
    </row>
    <row r="2669" spans="11:12" x14ac:dyDescent="0.25">
      <c r="K2669" t="e">
        <f>VLOOKUP(DataMiner[[#This Row],[CodeIATA]],Geopositionnement[],5,FALSE)</f>
        <v>#N/A</v>
      </c>
      <c r="L2669" t="e">
        <f>VLOOKUP(DataMiner[[#This Row],[CodeIATA]],Geopositionnement[],6,FALSE)</f>
        <v>#N/A</v>
      </c>
    </row>
    <row r="2670" spans="11:12" x14ac:dyDescent="0.25">
      <c r="K2670" t="e">
        <f>VLOOKUP(DataMiner[[#This Row],[CodeIATA]],Geopositionnement[],5,FALSE)</f>
        <v>#N/A</v>
      </c>
      <c r="L2670" t="e">
        <f>VLOOKUP(DataMiner[[#This Row],[CodeIATA]],Geopositionnement[],6,FALSE)</f>
        <v>#N/A</v>
      </c>
    </row>
    <row r="2671" spans="11:12" x14ac:dyDescent="0.25">
      <c r="K2671" t="e">
        <f>VLOOKUP(DataMiner[[#This Row],[CodeIATA]],Geopositionnement[],5,FALSE)</f>
        <v>#N/A</v>
      </c>
      <c r="L2671" t="e">
        <f>VLOOKUP(DataMiner[[#This Row],[CodeIATA]],Geopositionnement[],6,FALSE)</f>
        <v>#N/A</v>
      </c>
    </row>
    <row r="2672" spans="11:12" x14ac:dyDescent="0.25">
      <c r="K2672" t="e">
        <f>VLOOKUP(DataMiner[[#This Row],[CodeIATA]],Geopositionnement[],5,FALSE)</f>
        <v>#N/A</v>
      </c>
      <c r="L2672" t="e">
        <f>VLOOKUP(DataMiner[[#This Row],[CodeIATA]],Geopositionnement[],6,FALSE)</f>
        <v>#N/A</v>
      </c>
    </row>
    <row r="2673" spans="11:12" x14ac:dyDescent="0.25">
      <c r="K2673" t="e">
        <f>VLOOKUP(DataMiner[[#This Row],[CodeIATA]],Geopositionnement[],5,FALSE)</f>
        <v>#N/A</v>
      </c>
      <c r="L2673" t="e">
        <f>VLOOKUP(DataMiner[[#This Row],[CodeIATA]],Geopositionnement[],6,FALSE)</f>
        <v>#N/A</v>
      </c>
    </row>
    <row r="2674" spans="11:12" x14ac:dyDescent="0.25">
      <c r="K2674" t="e">
        <f>VLOOKUP(DataMiner[[#This Row],[CodeIATA]],Geopositionnement[],5,FALSE)</f>
        <v>#N/A</v>
      </c>
      <c r="L2674" t="e">
        <f>VLOOKUP(DataMiner[[#This Row],[CodeIATA]],Geopositionnement[],6,FALSE)</f>
        <v>#N/A</v>
      </c>
    </row>
    <row r="2675" spans="11:12" x14ac:dyDescent="0.25">
      <c r="K2675" t="e">
        <f>VLOOKUP(DataMiner[[#This Row],[CodeIATA]],Geopositionnement[],5,FALSE)</f>
        <v>#N/A</v>
      </c>
      <c r="L2675" t="e">
        <f>VLOOKUP(DataMiner[[#This Row],[CodeIATA]],Geopositionnement[],6,FALSE)</f>
        <v>#N/A</v>
      </c>
    </row>
    <row r="2676" spans="11:12" x14ac:dyDescent="0.25">
      <c r="K2676" t="e">
        <f>VLOOKUP(DataMiner[[#This Row],[CodeIATA]],Geopositionnement[],5,FALSE)</f>
        <v>#N/A</v>
      </c>
      <c r="L2676" t="e">
        <f>VLOOKUP(DataMiner[[#This Row],[CodeIATA]],Geopositionnement[],6,FALSE)</f>
        <v>#N/A</v>
      </c>
    </row>
    <row r="2677" spans="11:12" x14ac:dyDescent="0.25">
      <c r="K2677" t="e">
        <f>VLOOKUP(DataMiner[[#This Row],[CodeIATA]],Geopositionnement[],5,FALSE)</f>
        <v>#N/A</v>
      </c>
      <c r="L2677" t="e">
        <f>VLOOKUP(DataMiner[[#This Row],[CodeIATA]],Geopositionnement[],6,FALSE)</f>
        <v>#N/A</v>
      </c>
    </row>
    <row r="2678" spans="11:12" x14ac:dyDescent="0.25">
      <c r="K2678" t="e">
        <f>VLOOKUP(DataMiner[[#This Row],[CodeIATA]],Geopositionnement[],5,FALSE)</f>
        <v>#N/A</v>
      </c>
      <c r="L2678" t="e">
        <f>VLOOKUP(DataMiner[[#This Row],[CodeIATA]],Geopositionnement[],6,FALSE)</f>
        <v>#N/A</v>
      </c>
    </row>
    <row r="2679" spans="11:12" x14ac:dyDescent="0.25">
      <c r="K2679" t="e">
        <f>VLOOKUP(DataMiner[[#This Row],[CodeIATA]],Geopositionnement[],5,FALSE)</f>
        <v>#N/A</v>
      </c>
      <c r="L2679" t="e">
        <f>VLOOKUP(DataMiner[[#This Row],[CodeIATA]],Geopositionnement[],6,FALSE)</f>
        <v>#N/A</v>
      </c>
    </row>
    <row r="2680" spans="11:12" x14ac:dyDescent="0.25">
      <c r="K2680" t="e">
        <f>VLOOKUP(DataMiner[[#This Row],[CodeIATA]],Geopositionnement[],5,FALSE)</f>
        <v>#N/A</v>
      </c>
      <c r="L2680" t="e">
        <f>VLOOKUP(DataMiner[[#This Row],[CodeIATA]],Geopositionnement[],6,FALSE)</f>
        <v>#N/A</v>
      </c>
    </row>
    <row r="2681" spans="11:12" x14ac:dyDescent="0.25">
      <c r="K2681" t="e">
        <f>VLOOKUP(DataMiner[[#This Row],[CodeIATA]],Geopositionnement[],5,FALSE)</f>
        <v>#N/A</v>
      </c>
      <c r="L2681" t="e">
        <f>VLOOKUP(DataMiner[[#This Row],[CodeIATA]],Geopositionnement[],6,FALSE)</f>
        <v>#N/A</v>
      </c>
    </row>
    <row r="2682" spans="11:12" x14ac:dyDescent="0.25">
      <c r="K2682" t="e">
        <f>VLOOKUP(DataMiner[[#This Row],[CodeIATA]],Geopositionnement[],5,FALSE)</f>
        <v>#N/A</v>
      </c>
      <c r="L2682" t="e">
        <f>VLOOKUP(DataMiner[[#This Row],[CodeIATA]],Geopositionnement[],6,FALSE)</f>
        <v>#N/A</v>
      </c>
    </row>
    <row r="2683" spans="11:12" x14ac:dyDescent="0.25">
      <c r="K2683" t="e">
        <f>VLOOKUP(DataMiner[[#This Row],[CodeIATA]],Geopositionnement[],5,FALSE)</f>
        <v>#N/A</v>
      </c>
      <c r="L2683" t="e">
        <f>VLOOKUP(DataMiner[[#This Row],[CodeIATA]],Geopositionnement[],6,FALSE)</f>
        <v>#N/A</v>
      </c>
    </row>
    <row r="2684" spans="11:12" x14ac:dyDescent="0.25">
      <c r="K2684" t="e">
        <f>VLOOKUP(DataMiner[[#This Row],[CodeIATA]],Geopositionnement[],5,FALSE)</f>
        <v>#N/A</v>
      </c>
      <c r="L2684" t="e">
        <f>VLOOKUP(DataMiner[[#This Row],[CodeIATA]],Geopositionnement[],6,FALSE)</f>
        <v>#N/A</v>
      </c>
    </row>
    <row r="2685" spans="11:12" x14ac:dyDescent="0.25">
      <c r="K2685" t="e">
        <f>VLOOKUP(DataMiner[[#This Row],[CodeIATA]],Geopositionnement[],5,FALSE)</f>
        <v>#N/A</v>
      </c>
      <c r="L2685" t="e">
        <f>VLOOKUP(DataMiner[[#This Row],[CodeIATA]],Geopositionnement[],6,FALSE)</f>
        <v>#N/A</v>
      </c>
    </row>
    <row r="2686" spans="11:12" x14ac:dyDescent="0.25">
      <c r="K2686" t="e">
        <f>VLOOKUP(DataMiner[[#This Row],[CodeIATA]],Geopositionnement[],5,FALSE)</f>
        <v>#N/A</v>
      </c>
      <c r="L2686" t="e">
        <f>VLOOKUP(DataMiner[[#This Row],[CodeIATA]],Geopositionnement[],6,FALSE)</f>
        <v>#N/A</v>
      </c>
    </row>
    <row r="2687" spans="11:12" x14ac:dyDescent="0.25">
      <c r="K2687" t="e">
        <f>VLOOKUP(DataMiner[[#This Row],[CodeIATA]],Geopositionnement[],5,FALSE)</f>
        <v>#N/A</v>
      </c>
      <c r="L2687" t="e">
        <f>VLOOKUP(DataMiner[[#This Row],[CodeIATA]],Geopositionnement[],6,FALSE)</f>
        <v>#N/A</v>
      </c>
    </row>
    <row r="2688" spans="11:12" x14ac:dyDescent="0.25">
      <c r="K2688" t="e">
        <f>VLOOKUP(DataMiner[[#This Row],[CodeIATA]],Geopositionnement[],5,FALSE)</f>
        <v>#N/A</v>
      </c>
      <c r="L2688" t="e">
        <f>VLOOKUP(DataMiner[[#This Row],[CodeIATA]],Geopositionnement[],6,FALSE)</f>
        <v>#N/A</v>
      </c>
    </row>
    <row r="2689" spans="11:12" x14ac:dyDescent="0.25">
      <c r="K2689" t="e">
        <f>VLOOKUP(DataMiner[[#This Row],[CodeIATA]],Geopositionnement[],5,FALSE)</f>
        <v>#N/A</v>
      </c>
      <c r="L2689" t="e">
        <f>VLOOKUP(DataMiner[[#This Row],[CodeIATA]],Geopositionnement[],6,FALSE)</f>
        <v>#N/A</v>
      </c>
    </row>
    <row r="2690" spans="11:12" x14ac:dyDescent="0.25">
      <c r="K2690" t="e">
        <f>VLOOKUP(DataMiner[[#This Row],[CodeIATA]],Geopositionnement[],5,FALSE)</f>
        <v>#N/A</v>
      </c>
      <c r="L2690" t="e">
        <f>VLOOKUP(DataMiner[[#This Row],[CodeIATA]],Geopositionnement[],6,FALSE)</f>
        <v>#N/A</v>
      </c>
    </row>
    <row r="2691" spans="11:12" x14ac:dyDescent="0.25">
      <c r="K2691" t="e">
        <f>VLOOKUP(DataMiner[[#This Row],[CodeIATA]],Geopositionnement[],5,FALSE)</f>
        <v>#N/A</v>
      </c>
      <c r="L2691" t="e">
        <f>VLOOKUP(DataMiner[[#This Row],[CodeIATA]],Geopositionnement[],6,FALSE)</f>
        <v>#N/A</v>
      </c>
    </row>
    <row r="2692" spans="11:12" x14ac:dyDescent="0.25">
      <c r="K2692" t="e">
        <f>VLOOKUP(DataMiner[[#This Row],[CodeIATA]],Geopositionnement[],5,FALSE)</f>
        <v>#N/A</v>
      </c>
      <c r="L2692" t="e">
        <f>VLOOKUP(DataMiner[[#This Row],[CodeIATA]],Geopositionnement[],6,FALSE)</f>
        <v>#N/A</v>
      </c>
    </row>
    <row r="2693" spans="11:12" x14ac:dyDescent="0.25">
      <c r="K2693" t="e">
        <f>VLOOKUP(DataMiner[[#This Row],[CodeIATA]],Geopositionnement[],5,FALSE)</f>
        <v>#N/A</v>
      </c>
      <c r="L2693" t="e">
        <f>VLOOKUP(DataMiner[[#This Row],[CodeIATA]],Geopositionnement[],6,FALSE)</f>
        <v>#N/A</v>
      </c>
    </row>
    <row r="2694" spans="11:12" x14ac:dyDescent="0.25">
      <c r="K2694" t="e">
        <f>VLOOKUP(DataMiner[[#This Row],[CodeIATA]],Geopositionnement[],5,FALSE)</f>
        <v>#N/A</v>
      </c>
      <c r="L2694" t="e">
        <f>VLOOKUP(DataMiner[[#This Row],[CodeIATA]],Geopositionnement[],6,FALSE)</f>
        <v>#N/A</v>
      </c>
    </row>
    <row r="2695" spans="11:12" x14ac:dyDescent="0.25">
      <c r="K2695" t="e">
        <f>VLOOKUP(DataMiner[[#This Row],[CodeIATA]],Geopositionnement[],5,FALSE)</f>
        <v>#N/A</v>
      </c>
      <c r="L2695" t="e">
        <f>VLOOKUP(DataMiner[[#This Row],[CodeIATA]],Geopositionnement[],6,FALSE)</f>
        <v>#N/A</v>
      </c>
    </row>
    <row r="2696" spans="11:12" x14ac:dyDescent="0.25">
      <c r="K2696" t="e">
        <f>VLOOKUP(DataMiner[[#This Row],[CodeIATA]],Geopositionnement[],5,FALSE)</f>
        <v>#N/A</v>
      </c>
      <c r="L2696" t="e">
        <f>VLOOKUP(DataMiner[[#This Row],[CodeIATA]],Geopositionnement[],6,FALSE)</f>
        <v>#N/A</v>
      </c>
    </row>
    <row r="2697" spans="11:12" x14ac:dyDescent="0.25">
      <c r="K2697" t="e">
        <f>VLOOKUP(DataMiner[[#This Row],[CodeIATA]],Geopositionnement[],5,FALSE)</f>
        <v>#N/A</v>
      </c>
      <c r="L2697" t="e">
        <f>VLOOKUP(DataMiner[[#This Row],[CodeIATA]],Geopositionnement[],6,FALSE)</f>
        <v>#N/A</v>
      </c>
    </row>
    <row r="2698" spans="11:12" x14ac:dyDescent="0.25">
      <c r="K2698" t="e">
        <f>VLOOKUP(DataMiner[[#This Row],[CodeIATA]],Geopositionnement[],5,FALSE)</f>
        <v>#N/A</v>
      </c>
      <c r="L2698" t="e">
        <f>VLOOKUP(DataMiner[[#This Row],[CodeIATA]],Geopositionnement[],6,FALSE)</f>
        <v>#N/A</v>
      </c>
    </row>
    <row r="2699" spans="11:12" x14ac:dyDescent="0.25">
      <c r="K2699" t="e">
        <f>VLOOKUP(DataMiner[[#This Row],[CodeIATA]],Geopositionnement[],5,FALSE)</f>
        <v>#N/A</v>
      </c>
      <c r="L2699" t="e">
        <f>VLOOKUP(DataMiner[[#This Row],[CodeIATA]],Geopositionnement[],6,FALSE)</f>
        <v>#N/A</v>
      </c>
    </row>
    <row r="2700" spans="11:12" x14ac:dyDescent="0.25">
      <c r="K2700" t="e">
        <f>VLOOKUP(DataMiner[[#This Row],[CodeIATA]],Geopositionnement[],5,FALSE)</f>
        <v>#N/A</v>
      </c>
      <c r="L2700" t="e">
        <f>VLOOKUP(DataMiner[[#This Row],[CodeIATA]],Geopositionnement[],6,FALSE)</f>
        <v>#N/A</v>
      </c>
    </row>
    <row r="2701" spans="11:12" x14ac:dyDescent="0.25">
      <c r="K2701" t="e">
        <f>VLOOKUP(DataMiner[[#This Row],[CodeIATA]],Geopositionnement[],5,FALSE)</f>
        <v>#N/A</v>
      </c>
      <c r="L2701" t="e">
        <f>VLOOKUP(DataMiner[[#This Row],[CodeIATA]],Geopositionnement[],6,FALSE)</f>
        <v>#N/A</v>
      </c>
    </row>
    <row r="2702" spans="11:12" x14ac:dyDescent="0.25">
      <c r="K2702" t="e">
        <f>VLOOKUP(DataMiner[[#This Row],[CodeIATA]],Geopositionnement[],5,FALSE)</f>
        <v>#N/A</v>
      </c>
      <c r="L2702" t="e">
        <f>VLOOKUP(DataMiner[[#This Row],[CodeIATA]],Geopositionnement[],6,FALSE)</f>
        <v>#N/A</v>
      </c>
    </row>
    <row r="2703" spans="11:12" x14ac:dyDescent="0.25">
      <c r="K2703" t="e">
        <f>VLOOKUP(DataMiner[[#This Row],[CodeIATA]],Geopositionnement[],5,FALSE)</f>
        <v>#N/A</v>
      </c>
      <c r="L2703" t="e">
        <f>VLOOKUP(DataMiner[[#This Row],[CodeIATA]],Geopositionnement[],6,FALSE)</f>
        <v>#N/A</v>
      </c>
    </row>
    <row r="2704" spans="11:12" x14ac:dyDescent="0.25">
      <c r="K2704" t="e">
        <f>VLOOKUP(DataMiner[[#This Row],[CodeIATA]],Geopositionnement[],5,FALSE)</f>
        <v>#N/A</v>
      </c>
      <c r="L2704" t="e">
        <f>VLOOKUP(DataMiner[[#This Row],[CodeIATA]],Geopositionnement[],6,FALSE)</f>
        <v>#N/A</v>
      </c>
    </row>
    <row r="2705" spans="11:12" x14ac:dyDescent="0.25">
      <c r="K2705" t="e">
        <f>VLOOKUP(DataMiner[[#This Row],[CodeIATA]],Geopositionnement[],5,FALSE)</f>
        <v>#N/A</v>
      </c>
      <c r="L2705" t="e">
        <f>VLOOKUP(DataMiner[[#This Row],[CodeIATA]],Geopositionnement[],6,FALSE)</f>
        <v>#N/A</v>
      </c>
    </row>
    <row r="2706" spans="11:12" x14ac:dyDescent="0.25">
      <c r="K2706" t="e">
        <f>VLOOKUP(DataMiner[[#This Row],[CodeIATA]],Geopositionnement[],5,FALSE)</f>
        <v>#N/A</v>
      </c>
      <c r="L2706" t="e">
        <f>VLOOKUP(DataMiner[[#This Row],[CodeIATA]],Geopositionnement[],6,FALSE)</f>
        <v>#N/A</v>
      </c>
    </row>
    <row r="2707" spans="11:12" x14ac:dyDescent="0.25">
      <c r="K2707" t="e">
        <f>VLOOKUP(DataMiner[[#This Row],[CodeIATA]],Geopositionnement[],5,FALSE)</f>
        <v>#N/A</v>
      </c>
      <c r="L2707" t="e">
        <f>VLOOKUP(DataMiner[[#This Row],[CodeIATA]],Geopositionnement[],6,FALSE)</f>
        <v>#N/A</v>
      </c>
    </row>
    <row r="2708" spans="11:12" x14ac:dyDescent="0.25">
      <c r="K2708" t="e">
        <f>VLOOKUP(DataMiner[[#This Row],[CodeIATA]],Geopositionnement[],5,FALSE)</f>
        <v>#N/A</v>
      </c>
      <c r="L2708" t="e">
        <f>VLOOKUP(DataMiner[[#This Row],[CodeIATA]],Geopositionnement[],6,FALSE)</f>
        <v>#N/A</v>
      </c>
    </row>
    <row r="2709" spans="11:12" x14ac:dyDescent="0.25">
      <c r="K2709" t="e">
        <f>VLOOKUP(DataMiner[[#This Row],[CodeIATA]],Geopositionnement[],5,FALSE)</f>
        <v>#N/A</v>
      </c>
      <c r="L2709" t="e">
        <f>VLOOKUP(DataMiner[[#This Row],[CodeIATA]],Geopositionnement[],6,FALSE)</f>
        <v>#N/A</v>
      </c>
    </row>
    <row r="2710" spans="11:12" x14ac:dyDescent="0.25">
      <c r="K2710" t="e">
        <f>VLOOKUP(DataMiner[[#This Row],[CodeIATA]],Geopositionnement[],5,FALSE)</f>
        <v>#N/A</v>
      </c>
      <c r="L2710" t="e">
        <f>VLOOKUP(DataMiner[[#This Row],[CodeIATA]],Geopositionnement[],6,FALSE)</f>
        <v>#N/A</v>
      </c>
    </row>
    <row r="2711" spans="11:12" x14ac:dyDescent="0.25">
      <c r="K2711" t="e">
        <f>VLOOKUP(DataMiner[[#This Row],[CodeIATA]],Geopositionnement[],5,FALSE)</f>
        <v>#N/A</v>
      </c>
      <c r="L2711" t="e">
        <f>VLOOKUP(DataMiner[[#This Row],[CodeIATA]],Geopositionnement[],6,FALSE)</f>
        <v>#N/A</v>
      </c>
    </row>
    <row r="2712" spans="11:12" x14ac:dyDescent="0.25">
      <c r="K2712" t="e">
        <f>VLOOKUP(DataMiner[[#This Row],[CodeIATA]],Geopositionnement[],5,FALSE)</f>
        <v>#N/A</v>
      </c>
      <c r="L2712" t="e">
        <f>VLOOKUP(DataMiner[[#This Row],[CodeIATA]],Geopositionnement[],6,FALSE)</f>
        <v>#N/A</v>
      </c>
    </row>
    <row r="2713" spans="11:12" x14ac:dyDescent="0.25">
      <c r="K2713" t="e">
        <f>VLOOKUP(DataMiner[[#This Row],[CodeIATA]],Geopositionnement[],5,FALSE)</f>
        <v>#N/A</v>
      </c>
      <c r="L2713" t="e">
        <f>VLOOKUP(DataMiner[[#This Row],[CodeIATA]],Geopositionnement[],6,FALSE)</f>
        <v>#N/A</v>
      </c>
    </row>
    <row r="2714" spans="11:12" x14ac:dyDescent="0.25">
      <c r="K2714" t="e">
        <f>VLOOKUP(DataMiner[[#This Row],[CodeIATA]],Geopositionnement[],5,FALSE)</f>
        <v>#N/A</v>
      </c>
      <c r="L2714" t="e">
        <f>VLOOKUP(DataMiner[[#This Row],[CodeIATA]],Geopositionnement[],6,FALSE)</f>
        <v>#N/A</v>
      </c>
    </row>
    <row r="2715" spans="11:12" x14ac:dyDescent="0.25">
      <c r="K2715" t="e">
        <f>VLOOKUP(DataMiner[[#This Row],[CodeIATA]],Geopositionnement[],5,FALSE)</f>
        <v>#N/A</v>
      </c>
      <c r="L2715" t="e">
        <f>VLOOKUP(DataMiner[[#This Row],[CodeIATA]],Geopositionnement[],6,FALSE)</f>
        <v>#N/A</v>
      </c>
    </row>
    <row r="2716" spans="11:12" x14ac:dyDescent="0.25">
      <c r="K2716" t="e">
        <f>VLOOKUP(DataMiner[[#This Row],[CodeIATA]],Geopositionnement[],5,FALSE)</f>
        <v>#N/A</v>
      </c>
      <c r="L2716" t="e">
        <f>VLOOKUP(DataMiner[[#This Row],[CodeIATA]],Geopositionnement[],6,FALSE)</f>
        <v>#N/A</v>
      </c>
    </row>
    <row r="2717" spans="11:12" x14ac:dyDescent="0.25">
      <c r="K2717" t="e">
        <f>VLOOKUP(DataMiner[[#This Row],[CodeIATA]],Geopositionnement[],5,FALSE)</f>
        <v>#N/A</v>
      </c>
      <c r="L2717" t="e">
        <f>VLOOKUP(DataMiner[[#This Row],[CodeIATA]],Geopositionnement[],6,FALSE)</f>
        <v>#N/A</v>
      </c>
    </row>
    <row r="2718" spans="11:12" x14ac:dyDescent="0.25">
      <c r="K2718" t="e">
        <f>VLOOKUP(DataMiner[[#This Row],[CodeIATA]],Geopositionnement[],5,FALSE)</f>
        <v>#N/A</v>
      </c>
      <c r="L2718" t="e">
        <f>VLOOKUP(DataMiner[[#This Row],[CodeIATA]],Geopositionnement[],6,FALSE)</f>
        <v>#N/A</v>
      </c>
    </row>
    <row r="2719" spans="11:12" x14ac:dyDescent="0.25">
      <c r="K2719" t="e">
        <f>VLOOKUP(DataMiner[[#This Row],[CodeIATA]],Geopositionnement[],5,FALSE)</f>
        <v>#N/A</v>
      </c>
      <c r="L2719" t="e">
        <f>VLOOKUP(DataMiner[[#This Row],[CodeIATA]],Geopositionnement[],6,FALSE)</f>
        <v>#N/A</v>
      </c>
    </row>
    <row r="2720" spans="11:12" x14ac:dyDescent="0.25">
      <c r="K2720" t="e">
        <f>VLOOKUP(DataMiner[[#This Row],[CodeIATA]],Geopositionnement[],5,FALSE)</f>
        <v>#N/A</v>
      </c>
      <c r="L2720" t="e">
        <f>VLOOKUP(DataMiner[[#This Row],[CodeIATA]],Geopositionnement[],6,FALSE)</f>
        <v>#N/A</v>
      </c>
    </row>
    <row r="2721" spans="11:12" x14ac:dyDescent="0.25">
      <c r="K2721" t="e">
        <f>VLOOKUP(DataMiner[[#This Row],[CodeIATA]],Geopositionnement[],5,FALSE)</f>
        <v>#N/A</v>
      </c>
      <c r="L2721" t="e">
        <f>VLOOKUP(DataMiner[[#This Row],[CodeIATA]],Geopositionnement[],6,FALSE)</f>
        <v>#N/A</v>
      </c>
    </row>
    <row r="2722" spans="11:12" x14ac:dyDescent="0.25">
      <c r="K2722" t="e">
        <f>VLOOKUP(DataMiner[[#This Row],[CodeIATA]],Geopositionnement[],5,FALSE)</f>
        <v>#N/A</v>
      </c>
      <c r="L2722" t="e">
        <f>VLOOKUP(DataMiner[[#This Row],[CodeIATA]],Geopositionnement[],6,FALSE)</f>
        <v>#N/A</v>
      </c>
    </row>
    <row r="2723" spans="11:12" x14ac:dyDescent="0.25">
      <c r="K2723" t="e">
        <f>VLOOKUP(DataMiner[[#This Row],[CodeIATA]],Geopositionnement[],5,FALSE)</f>
        <v>#N/A</v>
      </c>
      <c r="L2723" t="e">
        <f>VLOOKUP(DataMiner[[#This Row],[CodeIATA]],Geopositionnement[],6,FALSE)</f>
        <v>#N/A</v>
      </c>
    </row>
    <row r="2724" spans="11:12" x14ac:dyDescent="0.25">
      <c r="K2724" t="e">
        <f>VLOOKUP(DataMiner[[#This Row],[CodeIATA]],Geopositionnement[],5,FALSE)</f>
        <v>#N/A</v>
      </c>
      <c r="L2724" t="e">
        <f>VLOOKUP(DataMiner[[#This Row],[CodeIATA]],Geopositionnement[],6,FALSE)</f>
        <v>#N/A</v>
      </c>
    </row>
    <row r="2725" spans="11:12" x14ac:dyDescent="0.25">
      <c r="K2725" t="e">
        <f>VLOOKUP(DataMiner[[#This Row],[CodeIATA]],Geopositionnement[],5,FALSE)</f>
        <v>#N/A</v>
      </c>
      <c r="L2725" t="e">
        <f>VLOOKUP(DataMiner[[#This Row],[CodeIATA]],Geopositionnement[],6,FALSE)</f>
        <v>#N/A</v>
      </c>
    </row>
    <row r="2726" spans="11:12" x14ac:dyDescent="0.25">
      <c r="K2726" t="e">
        <f>VLOOKUP(DataMiner[[#This Row],[CodeIATA]],Geopositionnement[],5,FALSE)</f>
        <v>#N/A</v>
      </c>
      <c r="L2726" t="e">
        <f>VLOOKUP(DataMiner[[#This Row],[CodeIATA]],Geopositionnement[],6,FALSE)</f>
        <v>#N/A</v>
      </c>
    </row>
    <row r="2727" spans="11:12" x14ac:dyDescent="0.25">
      <c r="K2727" t="e">
        <f>VLOOKUP(DataMiner[[#This Row],[CodeIATA]],Geopositionnement[],5,FALSE)</f>
        <v>#N/A</v>
      </c>
      <c r="L2727" t="e">
        <f>VLOOKUP(DataMiner[[#This Row],[CodeIATA]],Geopositionnement[],6,FALSE)</f>
        <v>#N/A</v>
      </c>
    </row>
    <row r="2728" spans="11:12" x14ac:dyDescent="0.25">
      <c r="K2728" t="e">
        <f>VLOOKUP(DataMiner[[#This Row],[CodeIATA]],Geopositionnement[],5,FALSE)</f>
        <v>#N/A</v>
      </c>
      <c r="L2728" t="e">
        <f>VLOOKUP(DataMiner[[#This Row],[CodeIATA]],Geopositionnement[],6,FALSE)</f>
        <v>#N/A</v>
      </c>
    </row>
    <row r="2729" spans="11:12" x14ac:dyDescent="0.25">
      <c r="K2729" t="e">
        <f>VLOOKUP(DataMiner[[#This Row],[CodeIATA]],Geopositionnement[],5,FALSE)</f>
        <v>#N/A</v>
      </c>
      <c r="L2729" t="e">
        <f>VLOOKUP(DataMiner[[#This Row],[CodeIATA]],Geopositionnement[],6,FALSE)</f>
        <v>#N/A</v>
      </c>
    </row>
    <row r="2730" spans="11:12" x14ac:dyDescent="0.25">
      <c r="K2730" t="e">
        <f>VLOOKUP(DataMiner[[#This Row],[CodeIATA]],Geopositionnement[],5,FALSE)</f>
        <v>#N/A</v>
      </c>
      <c r="L2730" t="e">
        <f>VLOOKUP(DataMiner[[#This Row],[CodeIATA]],Geopositionnement[],6,FALSE)</f>
        <v>#N/A</v>
      </c>
    </row>
    <row r="2731" spans="11:12" x14ac:dyDescent="0.25">
      <c r="K2731" t="e">
        <f>VLOOKUP(DataMiner[[#This Row],[CodeIATA]],Geopositionnement[],5,FALSE)</f>
        <v>#N/A</v>
      </c>
      <c r="L2731" t="e">
        <f>VLOOKUP(DataMiner[[#This Row],[CodeIATA]],Geopositionnement[],6,FALSE)</f>
        <v>#N/A</v>
      </c>
    </row>
    <row r="2732" spans="11:12" x14ac:dyDescent="0.25">
      <c r="K2732" t="e">
        <f>VLOOKUP(DataMiner[[#This Row],[CodeIATA]],Geopositionnement[],5,FALSE)</f>
        <v>#N/A</v>
      </c>
      <c r="L2732" t="e">
        <f>VLOOKUP(DataMiner[[#This Row],[CodeIATA]],Geopositionnement[],6,FALSE)</f>
        <v>#N/A</v>
      </c>
    </row>
    <row r="2733" spans="11:12" x14ac:dyDescent="0.25">
      <c r="K2733" t="e">
        <f>VLOOKUP(DataMiner[[#This Row],[CodeIATA]],Geopositionnement[],5,FALSE)</f>
        <v>#N/A</v>
      </c>
      <c r="L2733" t="e">
        <f>VLOOKUP(DataMiner[[#This Row],[CodeIATA]],Geopositionnement[],6,FALSE)</f>
        <v>#N/A</v>
      </c>
    </row>
    <row r="2734" spans="11:12" x14ac:dyDescent="0.25">
      <c r="K2734" t="e">
        <f>VLOOKUP(DataMiner[[#This Row],[CodeIATA]],Geopositionnement[],5,FALSE)</f>
        <v>#N/A</v>
      </c>
      <c r="L2734" t="e">
        <f>VLOOKUP(DataMiner[[#This Row],[CodeIATA]],Geopositionnement[],6,FALSE)</f>
        <v>#N/A</v>
      </c>
    </row>
    <row r="2735" spans="11:12" x14ac:dyDescent="0.25">
      <c r="K2735" t="e">
        <f>VLOOKUP(DataMiner[[#This Row],[CodeIATA]],Geopositionnement[],5,FALSE)</f>
        <v>#N/A</v>
      </c>
      <c r="L2735" t="e">
        <f>VLOOKUP(DataMiner[[#This Row],[CodeIATA]],Geopositionnement[],6,FALSE)</f>
        <v>#N/A</v>
      </c>
    </row>
    <row r="2736" spans="11:12" x14ac:dyDescent="0.25">
      <c r="K2736" t="e">
        <f>VLOOKUP(DataMiner[[#This Row],[CodeIATA]],Geopositionnement[],5,FALSE)</f>
        <v>#N/A</v>
      </c>
      <c r="L2736" t="e">
        <f>VLOOKUP(DataMiner[[#This Row],[CodeIATA]],Geopositionnement[],6,FALSE)</f>
        <v>#N/A</v>
      </c>
    </row>
    <row r="2737" spans="11:12" x14ac:dyDescent="0.25">
      <c r="K2737" t="e">
        <f>VLOOKUP(DataMiner[[#This Row],[CodeIATA]],Geopositionnement[],5,FALSE)</f>
        <v>#N/A</v>
      </c>
      <c r="L2737" t="e">
        <f>VLOOKUP(DataMiner[[#This Row],[CodeIATA]],Geopositionnement[],6,FALSE)</f>
        <v>#N/A</v>
      </c>
    </row>
    <row r="2738" spans="11:12" x14ac:dyDescent="0.25">
      <c r="K2738" t="e">
        <f>VLOOKUP(DataMiner[[#This Row],[CodeIATA]],Geopositionnement[],5,FALSE)</f>
        <v>#N/A</v>
      </c>
      <c r="L2738" t="e">
        <f>VLOOKUP(DataMiner[[#This Row],[CodeIATA]],Geopositionnement[],6,FALSE)</f>
        <v>#N/A</v>
      </c>
    </row>
    <row r="2739" spans="11:12" x14ac:dyDescent="0.25">
      <c r="K2739" t="e">
        <f>VLOOKUP(DataMiner[[#This Row],[CodeIATA]],Geopositionnement[],5,FALSE)</f>
        <v>#N/A</v>
      </c>
      <c r="L2739" t="e">
        <f>VLOOKUP(DataMiner[[#This Row],[CodeIATA]],Geopositionnement[],6,FALSE)</f>
        <v>#N/A</v>
      </c>
    </row>
    <row r="2740" spans="11:12" x14ac:dyDescent="0.25">
      <c r="K2740" t="e">
        <f>VLOOKUP(DataMiner[[#This Row],[CodeIATA]],Geopositionnement[],5,FALSE)</f>
        <v>#N/A</v>
      </c>
      <c r="L2740" t="e">
        <f>VLOOKUP(DataMiner[[#This Row],[CodeIATA]],Geopositionnement[],6,FALSE)</f>
        <v>#N/A</v>
      </c>
    </row>
    <row r="2741" spans="11:12" x14ac:dyDescent="0.25">
      <c r="K2741" t="e">
        <f>VLOOKUP(DataMiner[[#This Row],[CodeIATA]],Geopositionnement[],5,FALSE)</f>
        <v>#N/A</v>
      </c>
      <c r="L2741" t="e">
        <f>VLOOKUP(DataMiner[[#This Row],[CodeIATA]],Geopositionnement[],6,FALSE)</f>
        <v>#N/A</v>
      </c>
    </row>
    <row r="2742" spans="11:12" x14ac:dyDescent="0.25">
      <c r="K2742" t="e">
        <f>VLOOKUP(DataMiner[[#This Row],[CodeIATA]],Geopositionnement[],5,FALSE)</f>
        <v>#N/A</v>
      </c>
      <c r="L2742" t="e">
        <f>VLOOKUP(DataMiner[[#This Row],[CodeIATA]],Geopositionnement[],6,FALSE)</f>
        <v>#N/A</v>
      </c>
    </row>
    <row r="2743" spans="11:12" x14ac:dyDescent="0.25">
      <c r="K2743" t="e">
        <f>VLOOKUP(DataMiner[[#This Row],[CodeIATA]],Geopositionnement[],5,FALSE)</f>
        <v>#N/A</v>
      </c>
      <c r="L2743" t="e">
        <f>VLOOKUP(DataMiner[[#This Row],[CodeIATA]],Geopositionnement[],6,FALSE)</f>
        <v>#N/A</v>
      </c>
    </row>
    <row r="2744" spans="11:12" x14ac:dyDescent="0.25">
      <c r="K2744" t="e">
        <f>VLOOKUP(DataMiner[[#This Row],[CodeIATA]],Geopositionnement[],5,FALSE)</f>
        <v>#N/A</v>
      </c>
      <c r="L2744" t="e">
        <f>VLOOKUP(DataMiner[[#This Row],[CodeIATA]],Geopositionnement[],6,FALSE)</f>
        <v>#N/A</v>
      </c>
    </row>
    <row r="2745" spans="11:12" x14ac:dyDescent="0.25">
      <c r="K2745" t="e">
        <f>VLOOKUP(DataMiner[[#This Row],[CodeIATA]],Geopositionnement[],5,FALSE)</f>
        <v>#N/A</v>
      </c>
      <c r="L2745" t="e">
        <f>VLOOKUP(DataMiner[[#This Row],[CodeIATA]],Geopositionnement[],6,FALSE)</f>
        <v>#N/A</v>
      </c>
    </row>
    <row r="2746" spans="11:12" x14ac:dyDescent="0.25">
      <c r="K2746" t="e">
        <f>VLOOKUP(DataMiner[[#This Row],[CodeIATA]],Geopositionnement[],5,FALSE)</f>
        <v>#N/A</v>
      </c>
      <c r="L2746" t="e">
        <f>VLOOKUP(DataMiner[[#This Row],[CodeIATA]],Geopositionnement[],6,FALSE)</f>
        <v>#N/A</v>
      </c>
    </row>
    <row r="2747" spans="11:12" x14ac:dyDescent="0.25">
      <c r="K2747" t="e">
        <f>VLOOKUP(DataMiner[[#This Row],[CodeIATA]],Geopositionnement[],5,FALSE)</f>
        <v>#N/A</v>
      </c>
      <c r="L2747" t="e">
        <f>VLOOKUP(DataMiner[[#This Row],[CodeIATA]],Geopositionnement[],6,FALSE)</f>
        <v>#N/A</v>
      </c>
    </row>
    <row r="2748" spans="11:12" x14ac:dyDescent="0.25">
      <c r="K2748" t="e">
        <f>VLOOKUP(DataMiner[[#This Row],[CodeIATA]],Geopositionnement[],5,FALSE)</f>
        <v>#N/A</v>
      </c>
      <c r="L2748" t="e">
        <f>VLOOKUP(DataMiner[[#This Row],[CodeIATA]],Geopositionnement[],6,FALSE)</f>
        <v>#N/A</v>
      </c>
    </row>
    <row r="2749" spans="11:12" x14ac:dyDescent="0.25">
      <c r="K2749" t="e">
        <f>VLOOKUP(DataMiner[[#This Row],[CodeIATA]],Geopositionnement[],5,FALSE)</f>
        <v>#N/A</v>
      </c>
      <c r="L2749" t="e">
        <f>VLOOKUP(DataMiner[[#This Row],[CodeIATA]],Geopositionnement[],6,FALSE)</f>
        <v>#N/A</v>
      </c>
    </row>
    <row r="2750" spans="11:12" x14ac:dyDescent="0.25">
      <c r="K2750" t="e">
        <f>VLOOKUP(DataMiner[[#This Row],[CodeIATA]],Geopositionnement[],5,FALSE)</f>
        <v>#N/A</v>
      </c>
      <c r="L2750" t="e">
        <f>VLOOKUP(DataMiner[[#This Row],[CodeIATA]],Geopositionnement[],6,FALSE)</f>
        <v>#N/A</v>
      </c>
    </row>
    <row r="2751" spans="11:12" x14ac:dyDescent="0.25">
      <c r="K2751" t="e">
        <f>VLOOKUP(DataMiner[[#This Row],[CodeIATA]],Geopositionnement[],5,FALSE)</f>
        <v>#N/A</v>
      </c>
      <c r="L2751" t="e">
        <f>VLOOKUP(DataMiner[[#This Row],[CodeIATA]],Geopositionnement[],6,FALSE)</f>
        <v>#N/A</v>
      </c>
    </row>
    <row r="2752" spans="11:12" x14ac:dyDescent="0.25">
      <c r="K2752" t="e">
        <f>VLOOKUP(DataMiner[[#This Row],[CodeIATA]],Geopositionnement[],5,FALSE)</f>
        <v>#N/A</v>
      </c>
      <c r="L2752" t="e">
        <f>VLOOKUP(DataMiner[[#This Row],[CodeIATA]],Geopositionnement[],6,FALSE)</f>
        <v>#N/A</v>
      </c>
    </row>
    <row r="2753" spans="11:12" x14ac:dyDescent="0.25">
      <c r="K2753" t="e">
        <f>VLOOKUP(DataMiner[[#This Row],[CodeIATA]],Geopositionnement[],5,FALSE)</f>
        <v>#N/A</v>
      </c>
      <c r="L2753" t="e">
        <f>VLOOKUP(DataMiner[[#This Row],[CodeIATA]],Geopositionnement[],6,FALSE)</f>
        <v>#N/A</v>
      </c>
    </row>
    <row r="2754" spans="11:12" x14ac:dyDescent="0.25">
      <c r="K2754" t="e">
        <f>VLOOKUP(DataMiner[[#This Row],[CodeIATA]],Geopositionnement[],5,FALSE)</f>
        <v>#N/A</v>
      </c>
      <c r="L2754" t="e">
        <f>VLOOKUP(DataMiner[[#This Row],[CodeIATA]],Geopositionnement[],6,FALSE)</f>
        <v>#N/A</v>
      </c>
    </row>
    <row r="2755" spans="11:12" x14ac:dyDescent="0.25">
      <c r="K2755" t="e">
        <f>VLOOKUP(DataMiner[[#This Row],[CodeIATA]],Geopositionnement[],5,FALSE)</f>
        <v>#N/A</v>
      </c>
      <c r="L2755" t="e">
        <f>VLOOKUP(DataMiner[[#This Row],[CodeIATA]],Geopositionnement[],6,FALSE)</f>
        <v>#N/A</v>
      </c>
    </row>
    <row r="2756" spans="11:12" x14ac:dyDescent="0.25">
      <c r="K2756" t="e">
        <f>VLOOKUP(DataMiner[[#This Row],[CodeIATA]],Geopositionnement[],5,FALSE)</f>
        <v>#N/A</v>
      </c>
      <c r="L2756" t="e">
        <f>VLOOKUP(DataMiner[[#This Row],[CodeIATA]],Geopositionnement[],6,FALSE)</f>
        <v>#N/A</v>
      </c>
    </row>
    <row r="2757" spans="11:12" x14ac:dyDescent="0.25">
      <c r="K2757" t="e">
        <f>VLOOKUP(DataMiner[[#This Row],[CodeIATA]],Geopositionnement[],5,FALSE)</f>
        <v>#N/A</v>
      </c>
      <c r="L2757" t="e">
        <f>VLOOKUP(DataMiner[[#This Row],[CodeIATA]],Geopositionnement[],6,FALSE)</f>
        <v>#N/A</v>
      </c>
    </row>
    <row r="2758" spans="11:12" x14ac:dyDescent="0.25">
      <c r="K2758" t="e">
        <f>VLOOKUP(DataMiner[[#This Row],[CodeIATA]],Geopositionnement[],5,FALSE)</f>
        <v>#N/A</v>
      </c>
      <c r="L2758" t="e">
        <f>VLOOKUP(DataMiner[[#This Row],[CodeIATA]],Geopositionnement[],6,FALSE)</f>
        <v>#N/A</v>
      </c>
    </row>
    <row r="2759" spans="11:12" x14ac:dyDescent="0.25">
      <c r="K2759" t="e">
        <f>VLOOKUP(DataMiner[[#This Row],[CodeIATA]],Geopositionnement[],5,FALSE)</f>
        <v>#N/A</v>
      </c>
      <c r="L2759" t="e">
        <f>VLOOKUP(DataMiner[[#This Row],[CodeIATA]],Geopositionnement[],6,FALSE)</f>
        <v>#N/A</v>
      </c>
    </row>
    <row r="2760" spans="11:12" x14ac:dyDescent="0.25">
      <c r="K2760" t="e">
        <f>VLOOKUP(DataMiner[[#This Row],[CodeIATA]],Geopositionnement[],5,FALSE)</f>
        <v>#N/A</v>
      </c>
      <c r="L2760" t="e">
        <f>VLOOKUP(DataMiner[[#This Row],[CodeIATA]],Geopositionnement[],6,FALSE)</f>
        <v>#N/A</v>
      </c>
    </row>
    <row r="2761" spans="11:12" x14ac:dyDescent="0.25">
      <c r="K2761" t="e">
        <f>VLOOKUP(DataMiner[[#This Row],[CodeIATA]],Geopositionnement[],5,FALSE)</f>
        <v>#N/A</v>
      </c>
      <c r="L2761" t="e">
        <f>VLOOKUP(DataMiner[[#This Row],[CodeIATA]],Geopositionnement[],6,FALSE)</f>
        <v>#N/A</v>
      </c>
    </row>
    <row r="2762" spans="11:12" x14ac:dyDescent="0.25">
      <c r="K2762" t="e">
        <f>VLOOKUP(DataMiner[[#This Row],[CodeIATA]],Geopositionnement[],5,FALSE)</f>
        <v>#N/A</v>
      </c>
      <c r="L2762" t="e">
        <f>VLOOKUP(DataMiner[[#This Row],[CodeIATA]],Geopositionnement[],6,FALSE)</f>
        <v>#N/A</v>
      </c>
    </row>
    <row r="2763" spans="11:12" x14ac:dyDescent="0.25">
      <c r="K2763" t="e">
        <f>VLOOKUP(DataMiner[[#This Row],[CodeIATA]],Geopositionnement[],5,FALSE)</f>
        <v>#N/A</v>
      </c>
      <c r="L2763" t="e">
        <f>VLOOKUP(DataMiner[[#This Row],[CodeIATA]],Geopositionnement[],6,FALSE)</f>
        <v>#N/A</v>
      </c>
    </row>
    <row r="2764" spans="11:12" x14ac:dyDescent="0.25">
      <c r="K2764" t="e">
        <f>VLOOKUP(DataMiner[[#This Row],[CodeIATA]],Geopositionnement[],5,FALSE)</f>
        <v>#N/A</v>
      </c>
      <c r="L2764" t="e">
        <f>VLOOKUP(DataMiner[[#This Row],[CodeIATA]],Geopositionnement[],6,FALSE)</f>
        <v>#N/A</v>
      </c>
    </row>
    <row r="2765" spans="11:12" x14ac:dyDescent="0.25">
      <c r="K2765" t="e">
        <f>VLOOKUP(DataMiner[[#This Row],[CodeIATA]],Geopositionnement[],5,FALSE)</f>
        <v>#N/A</v>
      </c>
      <c r="L2765" t="e">
        <f>VLOOKUP(DataMiner[[#This Row],[CodeIATA]],Geopositionnement[],6,FALSE)</f>
        <v>#N/A</v>
      </c>
    </row>
    <row r="2766" spans="11:12" x14ac:dyDescent="0.25">
      <c r="K2766" t="e">
        <f>VLOOKUP(DataMiner[[#This Row],[CodeIATA]],Geopositionnement[],5,FALSE)</f>
        <v>#N/A</v>
      </c>
      <c r="L2766" t="e">
        <f>VLOOKUP(DataMiner[[#This Row],[CodeIATA]],Geopositionnement[],6,FALSE)</f>
        <v>#N/A</v>
      </c>
    </row>
    <row r="2767" spans="11:12" x14ac:dyDescent="0.25">
      <c r="K2767" t="e">
        <f>VLOOKUP(DataMiner[[#This Row],[CodeIATA]],Geopositionnement[],5,FALSE)</f>
        <v>#N/A</v>
      </c>
      <c r="L2767" t="e">
        <f>VLOOKUP(DataMiner[[#This Row],[CodeIATA]],Geopositionnement[],6,FALSE)</f>
        <v>#N/A</v>
      </c>
    </row>
    <row r="2768" spans="11:12" x14ac:dyDescent="0.25">
      <c r="K2768" t="e">
        <f>VLOOKUP(DataMiner[[#This Row],[CodeIATA]],Geopositionnement[],5,FALSE)</f>
        <v>#N/A</v>
      </c>
      <c r="L2768" t="e">
        <f>VLOOKUP(DataMiner[[#This Row],[CodeIATA]],Geopositionnement[],6,FALSE)</f>
        <v>#N/A</v>
      </c>
    </row>
    <row r="2769" spans="11:12" x14ac:dyDescent="0.25">
      <c r="K2769" t="e">
        <f>VLOOKUP(DataMiner[[#This Row],[CodeIATA]],Geopositionnement[],5,FALSE)</f>
        <v>#N/A</v>
      </c>
      <c r="L2769" t="e">
        <f>VLOOKUP(DataMiner[[#This Row],[CodeIATA]],Geopositionnement[],6,FALSE)</f>
        <v>#N/A</v>
      </c>
    </row>
    <row r="2770" spans="11:12" x14ac:dyDescent="0.25">
      <c r="K2770" t="e">
        <f>VLOOKUP(DataMiner[[#This Row],[CodeIATA]],Geopositionnement[],5,FALSE)</f>
        <v>#N/A</v>
      </c>
      <c r="L2770" t="e">
        <f>VLOOKUP(DataMiner[[#This Row],[CodeIATA]],Geopositionnement[],6,FALSE)</f>
        <v>#N/A</v>
      </c>
    </row>
    <row r="2771" spans="11:12" x14ac:dyDescent="0.25">
      <c r="K2771" t="e">
        <f>VLOOKUP(DataMiner[[#This Row],[CodeIATA]],Geopositionnement[],5,FALSE)</f>
        <v>#N/A</v>
      </c>
      <c r="L2771" t="e">
        <f>VLOOKUP(DataMiner[[#This Row],[CodeIATA]],Geopositionnement[],6,FALSE)</f>
        <v>#N/A</v>
      </c>
    </row>
    <row r="2772" spans="11:12" x14ac:dyDescent="0.25">
      <c r="K2772" t="e">
        <f>VLOOKUP(DataMiner[[#This Row],[CodeIATA]],Geopositionnement[],5,FALSE)</f>
        <v>#N/A</v>
      </c>
      <c r="L2772" t="e">
        <f>VLOOKUP(DataMiner[[#This Row],[CodeIATA]],Geopositionnement[],6,FALSE)</f>
        <v>#N/A</v>
      </c>
    </row>
    <row r="2773" spans="11:12" x14ac:dyDescent="0.25">
      <c r="K2773" t="e">
        <f>VLOOKUP(DataMiner[[#This Row],[CodeIATA]],Geopositionnement[],5,FALSE)</f>
        <v>#N/A</v>
      </c>
      <c r="L2773" t="e">
        <f>VLOOKUP(DataMiner[[#This Row],[CodeIATA]],Geopositionnement[],6,FALSE)</f>
        <v>#N/A</v>
      </c>
    </row>
    <row r="2774" spans="11:12" x14ac:dyDescent="0.25">
      <c r="K2774" t="e">
        <f>VLOOKUP(DataMiner[[#This Row],[CodeIATA]],Geopositionnement[],5,FALSE)</f>
        <v>#N/A</v>
      </c>
      <c r="L2774" t="e">
        <f>VLOOKUP(DataMiner[[#This Row],[CodeIATA]],Geopositionnement[],6,FALSE)</f>
        <v>#N/A</v>
      </c>
    </row>
    <row r="2775" spans="11:12" x14ac:dyDescent="0.25">
      <c r="K2775" t="e">
        <f>VLOOKUP(DataMiner[[#This Row],[CodeIATA]],Geopositionnement[],5,FALSE)</f>
        <v>#N/A</v>
      </c>
      <c r="L2775" t="e">
        <f>VLOOKUP(DataMiner[[#This Row],[CodeIATA]],Geopositionnement[],6,FALSE)</f>
        <v>#N/A</v>
      </c>
    </row>
    <row r="2776" spans="11:12" x14ac:dyDescent="0.25">
      <c r="K2776" t="e">
        <f>VLOOKUP(DataMiner[[#This Row],[CodeIATA]],Geopositionnement[],5,FALSE)</f>
        <v>#N/A</v>
      </c>
      <c r="L2776" t="e">
        <f>VLOOKUP(DataMiner[[#This Row],[CodeIATA]],Geopositionnement[],6,FALSE)</f>
        <v>#N/A</v>
      </c>
    </row>
    <row r="2777" spans="11:12" x14ac:dyDescent="0.25">
      <c r="K2777" t="e">
        <f>VLOOKUP(DataMiner[[#This Row],[CodeIATA]],Geopositionnement[],5,FALSE)</f>
        <v>#N/A</v>
      </c>
      <c r="L2777" t="e">
        <f>VLOOKUP(DataMiner[[#This Row],[CodeIATA]],Geopositionnement[],6,FALSE)</f>
        <v>#N/A</v>
      </c>
    </row>
    <row r="2778" spans="11:12" x14ac:dyDescent="0.25">
      <c r="K2778" t="e">
        <f>VLOOKUP(DataMiner[[#This Row],[CodeIATA]],Geopositionnement[],5,FALSE)</f>
        <v>#N/A</v>
      </c>
      <c r="L2778" t="e">
        <f>VLOOKUP(DataMiner[[#This Row],[CodeIATA]],Geopositionnement[],6,FALSE)</f>
        <v>#N/A</v>
      </c>
    </row>
    <row r="2779" spans="11:12" x14ac:dyDescent="0.25">
      <c r="K2779" t="e">
        <f>VLOOKUP(DataMiner[[#This Row],[CodeIATA]],Geopositionnement[],5,FALSE)</f>
        <v>#N/A</v>
      </c>
      <c r="L2779" t="e">
        <f>VLOOKUP(DataMiner[[#This Row],[CodeIATA]],Geopositionnement[],6,FALSE)</f>
        <v>#N/A</v>
      </c>
    </row>
    <row r="2780" spans="11:12" x14ac:dyDescent="0.25">
      <c r="K2780" t="e">
        <f>VLOOKUP(DataMiner[[#This Row],[CodeIATA]],Geopositionnement[],5,FALSE)</f>
        <v>#N/A</v>
      </c>
      <c r="L2780" t="e">
        <f>VLOOKUP(DataMiner[[#This Row],[CodeIATA]],Geopositionnement[],6,FALSE)</f>
        <v>#N/A</v>
      </c>
    </row>
    <row r="2781" spans="11:12" x14ac:dyDescent="0.25">
      <c r="K2781" t="e">
        <f>VLOOKUP(DataMiner[[#This Row],[CodeIATA]],Geopositionnement[],5,FALSE)</f>
        <v>#N/A</v>
      </c>
      <c r="L2781" t="e">
        <f>VLOOKUP(DataMiner[[#This Row],[CodeIATA]],Geopositionnement[],6,FALSE)</f>
        <v>#N/A</v>
      </c>
    </row>
    <row r="2782" spans="11:12" x14ac:dyDescent="0.25">
      <c r="K2782" t="e">
        <f>VLOOKUP(DataMiner[[#This Row],[CodeIATA]],Geopositionnement[],5,FALSE)</f>
        <v>#N/A</v>
      </c>
      <c r="L2782" t="e">
        <f>VLOOKUP(DataMiner[[#This Row],[CodeIATA]],Geopositionnement[],6,FALSE)</f>
        <v>#N/A</v>
      </c>
    </row>
    <row r="2783" spans="11:12" x14ac:dyDescent="0.25">
      <c r="K2783" t="e">
        <f>VLOOKUP(DataMiner[[#This Row],[CodeIATA]],Geopositionnement[],5,FALSE)</f>
        <v>#N/A</v>
      </c>
      <c r="L2783" t="e">
        <f>VLOOKUP(DataMiner[[#This Row],[CodeIATA]],Geopositionnement[],6,FALSE)</f>
        <v>#N/A</v>
      </c>
    </row>
    <row r="2784" spans="11:12" x14ac:dyDescent="0.25">
      <c r="K2784" t="e">
        <f>VLOOKUP(DataMiner[[#This Row],[CodeIATA]],Geopositionnement[],5,FALSE)</f>
        <v>#N/A</v>
      </c>
      <c r="L2784" t="e">
        <f>VLOOKUP(DataMiner[[#This Row],[CodeIATA]],Geopositionnement[],6,FALSE)</f>
        <v>#N/A</v>
      </c>
    </row>
    <row r="2785" spans="11:12" x14ac:dyDescent="0.25">
      <c r="K2785" t="e">
        <f>VLOOKUP(DataMiner[[#This Row],[CodeIATA]],Geopositionnement[],5,FALSE)</f>
        <v>#N/A</v>
      </c>
      <c r="L2785" t="e">
        <f>VLOOKUP(DataMiner[[#This Row],[CodeIATA]],Geopositionnement[],6,FALSE)</f>
        <v>#N/A</v>
      </c>
    </row>
    <row r="2786" spans="11:12" x14ac:dyDescent="0.25">
      <c r="K2786" t="e">
        <f>VLOOKUP(DataMiner[[#This Row],[CodeIATA]],Geopositionnement[],5,FALSE)</f>
        <v>#N/A</v>
      </c>
      <c r="L2786" t="e">
        <f>VLOOKUP(DataMiner[[#This Row],[CodeIATA]],Geopositionnement[],6,FALSE)</f>
        <v>#N/A</v>
      </c>
    </row>
    <row r="2787" spans="11:12" x14ac:dyDescent="0.25">
      <c r="K2787" t="e">
        <f>VLOOKUP(DataMiner[[#This Row],[CodeIATA]],Geopositionnement[],5,FALSE)</f>
        <v>#N/A</v>
      </c>
      <c r="L2787" t="e">
        <f>VLOOKUP(DataMiner[[#This Row],[CodeIATA]],Geopositionnement[],6,FALSE)</f>
        <v>#N/A</v>
      </c>
    </row>
    <row r="2788" spans="11:12" x14ac:dyDescent="0.25">
      <c r="K2788" t="e">
        <f>VLOOKUP(DataMiner[[#This Row],[CodeIATA]],Geopositionnement[],5,FALSE)</f>
        <v>#N/A</v>
      </c>
      <c r="L2788" t="e">
        <f>VLOOKUP(DataMiner[[#This Row],[CodeIATA]],Geopositionnement[],6,FALSE)</f>
        <v>#N/A</v>
      </c>
    </row>
    <row r="2789" spans="11:12" x14ac:dyDescent="0.25">
      <c r="K2789" t="e">
        <f>VLOOKUP(DataMiner[[#This Row],[CodeIATA]],Geopositionnement[],5,FALSE)</f>
        <v>#N/A</v>
      </c>
      <c r="L2789" t="e">
        <f>VLOOKUP(DataMiner[[#This Row],[CodeIATA]],Geopositionnement[],6,FALSE)</f>
        <v>#N/A</v>
      </c>
    </row>
    <row r="2790" spans="11:12" x14ac:dyDescent="0.25">
      <c r="K2790" t="e">
        <f>VLOOKUP(DataMiner[[#This Row],[CodeIATA]],Geopositionnement[],5,FALSE)</f>
        <v>#N/A</v>
      </c>
      <c r="L2790" t="e">
        <f>VLOOKUP(DataMiner[[#This Row],[CodeIATA]],Geopositionnement[],6,FALSE)</f>
        <v>#N/A</v>
      </c>
    </row>
    <row r="2791" spans="11:12" x14ac:dyDescent="0.25">
      <c r="K2791" t="e">
        <f>VLOOKUP(DataMiner[[#This Row],[CodeIATA]],Geopositionnement[],5,FALSE)</f>
        <v>#N/A</v>
      </c>
      <c r="L2791" t="e">
        <f>VLOOKUP(DataMiner[[#This Row],[CodeIATA]],Geopositionnement[],6,FALSE)</f>
        <v>#N/A</v>
      </c>
    </row>
    <row r="2792" spans="11:12" x14ac:dyDescent="0.25">
      <c r="K2792" t="e">
        <f>VLOOKUP(DataMiner[[#This Row],[CodeIATA]],Geopositionnement[],5,FALSE)</f>
        <v>#N/A</v>
      </c>
      <c r="L2792" t="e">
        <f>VLOOKUP(DataMiner[[#This Row],[CodeIATA]],Geopositionnement[],6,FALSE)</f>
        <v>#N/A</v>
      </c>
    </row>
    <row r="2793" spans="11:12" x14ac:dyDescent="0.25">
      <c r="K2793" t="e">
        <f>VLOOKUP(DataMiner[[#This Row],[CodeIATA]],Geopositionnement[],5,FALSE)</f>
        <v>#N/A</v>
      </c>
      <c r="L2793" t="e">
        <f>VLOOKUP(DataMiner[[#This Row],[CodeIATA]],Geopositionnement[],6,FALSE)</f>
        <v>#N/A</v>
      </c>
    </row>
    <row r="2794" spans="11:12" x14ac:dyDescent="0.25">
      <c r="K2794" t="e">
        <f>VLOOKUP(DataMiner[[#This Row],[CodeIATA]],Geopositionnement[],5,FALSE)</f>
        <v>#N/A</v>
      </c>
      <c r="L2794" t="e">
        <f>VLOOKUP(DataMiner[[#This Row],[CodeIATA]],Geopositionnement[],6,FALSE)</f>
        <v>#N/A</v>
      </c>
    </row>
    <row r="2795" spans="11:12" x14ac:dyDescent="0.25">
      <c r="K2795" t="e">
        <f>VLOOKUP(DataMiner[[#This Row],[CodeIATA]],Geopositionnement[],5,FALSE)</f>
        <v>#N/A</v>
      </c>
      <c r="L2795" t="e">
        <f>VLOOKUP(DataMiner[[#This Row],[CodeIATA]],Geopositionnement[],6,FALSE)</f>
        <v>#N/A</v>
      </c>
    </row>
    <row r="2796" spans="11:12" x14ac:dyDescent="0.25">
      <c r="K2796" t="e">
        <f>VLOOKUP(DataMiner[[#This Row],[CodeIATA]],Geopositionnement[],5,FALSE)</f>
        <v>#N/A</v>
      </c>
      <c r="L2796" t="e">
        <f>VLOOKUP(DataMiner[[#This Row],[CodeIATA]],Geopositionnement[],6,FALSE)</f>
        <v>#N/A</v>
      </c>
    </row>
    <row r="2797" spans="11:12" x14ac:dyDescent="0.25">
      <c r="K2797" t="e">
        <f>VLOOKUP(DataMiner[[#This Row],[CodeIATA]],Geopositionnement[],5,FALSE)</f>
        <v>#N/A</v>
      </c>
      <c r="L2797" t="e">
        <f>VLOOKUP(DataMiner[[#This Row],[CodeIATA]],Geopositionnement[],6,FALSE)</f>
        <v>#N/A</v>
      </c>
    </row>
    <row r="2798" spans="11:12" x14ac:dyDescent="0.25">
      <c r="K2798" t="e">
        <f>VLOOKUP(DataMiner[[#This Row],[CodeIATA]],Geopositionnement[],5,FALSE)</f>
        <v>#N/A</v>
      </c>
      <c r="L2798" t="e">
        <f>VLOOKUP(DataMiner[[#This Row],[CodeIATA]],Geopositionnement[],6,FALSE)</f>
        <v>#N/A</v>
      </c>
    </row>
    <row r="2799" spans="11:12" x14ac:dyDescent="0.25">
      <c r="K2799" t="e">
        <f>VLOOKUP(DataMiner[[#This Row],[CodeIATA]],Geopositionnement[],5,FALSE)</f>
        <v>#N/A</v>
      </c>
      <c r="L2799" t="e">
        <f>VLOOKUP(DataMiner[[#This Row],[CodeIATA]],Geopositionnement[],6,FALSE)</f>
        <v>#N/A</v>
      </c>
    </row>
    <row r="2800" spans="11:12" x14ac:dyDescent="0.25">
      <c r="K2800" t="e">
        <f>VLOOKUP(DataMiner[[#This Row],[CodeIATA]],Geopositionnement[],5,FALSE)</f>
        <v>#N/A</v>
      </c>
      <c r="L2800" t="e">
        <f>VLOOKUP(DataMiner[[#This Row],[CodeIATA]],Geopositionnement[],6,FALSE)</f>
        <v>#N/A</v>
      </c>
    </row>
    <row r="2801" spans="11:12" x14ac:dyDescent="0.25">
      <c r="K2801" t="e">
        <f>VLOOKUP(DataMiner[[#This Row],[CodeIATA]],Geopositionnement[],5,FALSE)</f>
        <v>#N/A</v>
      </c>
      <c r="L2801" t="e">
        <f>VLOOKUP(DataMiner[[#This Row],[CodeIATA]],Geopositionnement[],6,FALSE)</f>
        <v>#N/A</v>
      </c>
    </row>
    <row r="2802" spans="11:12" x14ac:dyDescent="0.25">
      <c r="K2802" t="e">
        <f>VLOOKUP(DataMiner[[#This Row],[CodeIATA]],Geopositionnement[],5,FALSE)</f>
        <v>#N/A</v>
      </c>
      <c r="L2802" t="e">
        <f>VLOOKUP(DataMiner[[#This Row],[CodeIATA]],Geopositionnement[],6,FALSE)</f>
        <v>#N/A</v>
      </c>
    </row>
    <row r="2803" spans="11:12" x14ac:dyDescent="0.25">
      <c r="K2803" t="e">
        <f>VLOOKUP(DataMiner[[#This Row],[CodeIATA]],Geopositionnement[],5,FALSE)</f>
        <v>#N/A</v>
      </c>
      <c r="L2803" t="e">
        <f>VLOOKUP(DataMiner[[#This Row],[CodeIATA]],Geopositionnement[],6,FALSE)</f>
        <v>#N/A</v>
      </c>
    </row>
    <row r="2804" spans="11:12" x14ac:dyDescent="0.25">
      <c r="K2804" t="e">
        <f>VLOOKUP(DataMiner[[#This Row],[CodeIATA]],Geopositionnement[],5,FALSE)</f>
        <v>#N/A</v>
      </c>
      <c r="L2804" t="e">
        <f>VLOOKUP(DataMiner[[#This Row],[CodeIATA]],Geopositionnement[],6,FALSE)</f>
        <v>#N/A</v>
      </c>
    </row>
    <row r="2805" spans="11:12" x14ac:dyDescent="0.25">
      <c r="K2805" t="e">
        <f>VLOOKUP(DataMiner[[#This Row],[CodeIATA]],Geopositionnement[],5,FALSE)</f>
        <v>#N/A</v>
      </c>
      <c r="L2805" t="e">
        <f>VLOOKUP(DataMiner[[#This Row],[CodeIATA]],Geopositionnement[],6,FALSE)</f>
        <v>#N/A</v>
      </c>
    </row>
    <row r="2806" spans="11:12" x14ac:dyDescent="0.25">
      <c r="K2806" t="e">
        <f>VLOOKUP(DataMiner[[#This Row],[CodeIATA]],Geopositionnement[],5,FALSE)</f>
        <v>#N/A</v>
      </c>
      <c r="L2806" t="e">
        <f>VLOOKUP(DataMiner[[#This Row],[CodeIATA]],Geopositionnement[],6,FALSE)</f>
        <v>#N/A</v>
      </c>
    </row>
    <row r="2807" spans="11:12" x14ac:dyDescent="0.25">
      <c r="K2807" t="e">
        <f>VLOOKUP(DataMiner[[#This Row],[CodeIATA]],Geopositionnement[],5,FALSE)</f>
        <v>#N/A</v>
      </c>
      <c r="L2807" t="e">
        <f>VLOOKUP(DataMiner[[#This Row],[CodeIATA]],Geopositionnement[],6,FALSE)</f>
        <v>#N/A</v>
      </c>
    </row>
    <row r="2808" spans="11:12" x14ac:dyDescent="0.25">
      <c r="K2808" t="e">
        <f>VLOOKUP(DataMiner[[#This Row],[CodeIATA]],Geopositionnement[],5,FALSE)</f>
        <v>#N/A</v>
      </c>
      <c r="L2808" t="e">
        <f>VLOOKUP(DataMiner[[#This Row],[CodeIATA]],Geopositionnement[],6,FALSE)</f>
        <v>#N/A</v>
      </c>
    </row>
    <row r="2809" spans="11:12" x14ac:dyDescent="0.25">
      <c r="K2809" t="e">
        <f>VLOOKUP(DataMiner[[#This Row],[CodeIATA]],Geopositionnement[],5,FALSE)</f>
        <v>#N/A</v>
      </c>
      <c r="L2809" t="e">
        <f>VLOOKUP(DataMiner[[#This Row],[CodeIATA]],Geopositionnement[],6,FALSE)</f>
        <v>#N/A</v>
      </c>
    </row>
    <row r="2810" spans="11:12" x14ac:dyDescent="0.25">
      <c r="K2810" t="e">
        <f>VLOOKUP(DataMiner[[#This Row],[CodeIATA]],Geopositionnement[],5,FALSE)</f>
        <v>#N/A</v>
      </c>
      <c r="L2810" t="e">
        <f>VLOOKUP(DataMiner[[#This Row],[CodeIATA]],Geopositionnement[],6,FALSE)</f>
        <v>#N/A</v>
      </c>
    </row>
    <row r="2811" spans="11:12" x14ac:dyDescent="0.25">
      <c r="K2811" t="e">
        <f>VLOOKUP(DataMiner[[#This Row],[CodeIATA]],Geopositionnement[],5,FALSE)</f>
        <v>#N/A</v>
      </c>
      <c r="L2811" t="e">
        <f>VLOOKUP(DataMiner[[#This Row],[CodeIATA]],Geopositionnement[],6,FALSE)</f>
        <v>#N/A</v>
      </c>
    </row>
    <row r="2812" spans="11:12" x14ac:dyDescent="0.25">
      <c r="K2812" t="e">
        <f>VLOOKUP(DataMiner[[#This Row],[CodeIATA]],Geopositionnement[],5,FALSE)</f>
        <v>#N/A</v>
      </c>
      <c r="L2812" t="e">
        <f>VLOOKUP(DataMiner[[#This Row],[CodeIATA]],Geopositionnement[],6,FALSE)</f>
        <v>#N/A</v>
      </c>
    </row>
    <row r="2813" spans="11:12" x14ac:dyDescent="0.25">
      <c r="K2813" t="e">
        <f>VLOOKUP(DataMiner[[#This Row],[CodeIATA]],Geopositionnement[],5,FALSE)</f>
        <v>#N/A</v>
      </c>
      <c r="L2813" t="e">
        <f>VLOOKUP(DataMiner[[#This Row],[CodeIATA]],Geopositionnement[],6,FALSE)</f>
        <v>#N/A</v>
      </c>
    </row>
    <row r="2814" spans="11:12" x14ac:dyDescent="0.25">
      <c r="K2814" t="e">
        <f>VLOOKUP(DataMiner[[#This Row],[CodeIATA]],Geopositionnement[],5,FALSE)</f>
        <v>#N/A</v>
      </c>
      <c r="L2814" t="e">
        <f>VLOOKUP(DataMiner[[#This Row],[CodeIATA]],Geopositionnement[],6,FALSE)</f>
        <v>#N/A</v>
      </c>
    </row>
    <row r="2815" spans="11:12" x14ac:dyDescent="0.25">
      <c r="K2815" t="e">
        <f>VLOOKUP(DataMiner[[#This Row],[CodeIATA]],Geopositionnement[],5,FALSE)</f>
        <v>#N/A</v>
      </c>
      <c r="L2815" t="e">
        <f>VLOOKUP(DataMiner[[#This Row],[CodeIATA]],Geopositionnement[],6,FALSE)</f>
        <v>#N/A</v>
      </c>
    </row>
    <row r="2816" spans="11:12" x14ac:dyDescent="0.25">
      <c r="K2816" t="e">
        <f>VLOOKUP(DataMiner[[#This Row],[CodeIATA]],Geopositionnement[],5,FALSE)</f>
        <v>#N/A</v>
      </c>
      <c r="L2816" t="e">
        <f>VLOOKUP(DataMiner[[#This Row],[CodeIATA]],Geopositionnement[],6,FALSE)</f>
        <v>#N/A</v>
      </c>
    </row>
    <row r="2817" spans="11:12" x14ac:dyDescent="0.25">
      <c r="K2817" t="e">
        <f>VLOOKUP(DataMiner[[#This Row],[CodeIATA]],Geopositionnement[],5,FALSE)</f>
        <v>#N/A</v>
      </c>
      <c r="L2817" t="e">
        <f>VLOOKUP(DataMiner[[#This Row],[CodeIATA]],Geopositionnement[],6,FALSE)</f>
        <v>#N/A</v>
      </c>
    </row>
    <row r="2818" spans="11:12" x14ac:dyDescent="0.25">
      <c r="K2818" t="e">
        <f>VLOOKUP(DataMiner[[#This Row],[CodeIATA]],Geopositionnement[],5,FALSE)</f>
        <v>#N/A</v>
      </c>
      <c r="L2818" t="e">
        <f>VLOOKUP(DataMiner[[#This Row],[CodeIATA]],Geopositionnement[],6,FALSE)</f>
        <v>#N/A</v>
      </c>
    </row>
    <row r="2819" spans="11:12" x14ac:dyDescent="0.25">
      <c r="K2819" t="e">
        <f>VLOOKUP(DataMiner[[#This Row],[CodeIATA]],Geopositionnement[],5,FALSE)</f>
        <v>#N/A</v>
      </c>
      <c r="L2819" t="e">
        <f>VLOOKUP(DataMiner[[#This Row],[CodeIATA]],Geopositionnement[],6,FALSE)</f>
        <v>#N/A</v>
      </c>
    </row>
    <row r="2820" spans="11:12" x14ac:dyDescent="0.25">
      <c r="K2820" t="e">
        <f>VLOOKUP(DataMiner[[#This Row],[CodeIATA]],Geopositionnement[],5,FALSE)</f>
        <v>#N/A</v>
      </c>
      <c r="L2820" t="e">
        <f>VLOOKUP(DataMiner[[#This Row],[CodeIATA]],Geopositionnement[],6,FALSE)</f>
        <v>#N/A</v>
      </c>
    </row>
    <row r="2821" spans="11:12" x14ac:dyDescent="0.25">
      <c r="K2821" t="e">
        <f>VLOOKUP(DataMiner[[#This Row],[CodeIATA]],Geopositionnement[],5,FALSE)</f>
        <v>#N/A</v>
      </c>
      <c r="L2821" t="e">
        <f>VLOOKUP(DataMiner[[#This Row],[CodeIATA]],Geopositionnement[],6,FALSE)</f>
        <v>#N/A</v>
      </c>
    </row>
    <row r="2822" spans="11:12" x14ac:dyDescent="0.25">
      <c r="K2822" t="e">
        <f>VLOOKUP(DataMiner[[#This Row],[CodeIATA]],Geopositionnement[],5,FALSE)</f>
        <v>#N/A</v>
      </c>
      <c r="L2822" t="e">
        <f>VLOOKUP(DataMiner[[#This Row],[CodeIATA]],Geopositionnement[],6,FALSE)</f>
        <v>#N/A</v>
      </c>
    </row>
    <row r="2823" spans="11:12" x14ac:dyDescent="0.25">
      <c r="K2823" t="e">
        <f>VLOOKUP(DataMiner[[#This Row],[CodeIATA]],Geopositionnement[],5,FALSE)</f>
        <v>#N/A</v>
      </c>
      <c r="L2823" t="e">
        <f>VLOOKUP(DataMiner[[#This Row],[CodeIATA]],Geopositionnement[],6,FALSE)</f>
        <v>#N/A</v>
      </c>
    </row>
    <row r="2824" spans="11:12" x14ac:dyDescent="0.25">
      <c r="K2824" t="e">
        <f>VLOOKUP(DataMiner[[#This Row],[CodeIATA]],Geopositionnement[],5,FALSE)</f>
        <v>#N/A</v>
      </c>
      <c r="L2824" t="e">
        <f>VLOOKUP(DataMiner[[#This Row],[CodeIATA]],Geopositionnement[],6,FALSE)</f>
        <v>#N/A</v>
      </c>
    </row>
    <row r="2825" spans="11:12" x14ac:dyDescent="0.25">
      <c r="K2825" t="e">
        <f>VLOOKUP(DataMiner[[#This Row],[CodeIATA]],Geopositionnement[],5,FALSE)</f>
        <v>#N/A</v>
      </c>
      <c r="L2825" t="e">
        <f>VLOOKUP(DataMiner[[#This Row],[CodeIATA]],Geopositionnement[],6,FALSE)</f>
        <v>#N/A</v>
      </c>
    </row>
    <row r="2826" spans="11:12" x14ac:dyDescent="0.25">
      <c r="K2826" t="e">
        <f>VLOOKUP(DataMiner[[#This Row],[CodeIATA]],Geopositionnement[],5,FALSE)</f>
        <v>#N/A</v>
      </c>
      <c r="L2826" t="e">
        <f>VLOOKUP(DataMiner[[#This Row],[CodeIATA]],Geopositionnement[],6,FALSE)</f>
        <v>#N/A</v>
      </c>
    </row>
    <row r="2827" spans="11:12" x14ac:dyDescent="0.25">
      <c r="K2827" t="e">
        <f>VLOOKUP(DataMiner[[#This Row],[CodeIATA]],Geopositionnement[],5,FALSE)</f>
        <v>#N/A</v>
      </c>
      <c r="L2827" t="e">
        <f>VLOOKUP(DataMiner[[#This Row],[CodeIATA]],Geopositionnement[],6,FALSE)</f>
        <v>#N/A</v>
      </c>
    </row>
    <row r="2828" spans="11:12" x14ac:dyDescent="0.25">
      <c r="K2828" t="e">
        <f>VLOOKUP(DataMiner[[#This Row],[CodeIATA]],Geopositionnement[],5,FALSE)</f>
        <v>#N/A</v>
      </c>
      <c r="L2828" t="e">
        <f>VLOOKUP(DataMiner[[#This Row],[CodeIATA]],Geopositionnement[],6,FALSE)</f>
        <v>#N/A</v>
      </c>
    </row>
    <row r="2829" spans="11:12" x14ac:dyDescent="0.25">
      <c r="K2829" t="e">
        <f>VLOOKUP(DataMiner[[#This Row],[CodeIATA]],Geopositionnement[],5,FALSE)</f>
        <v>#N/A</v>
      </c>
      <c r="L2829" t="e">
        <f>VLOOKUP(DataMiner[[#This Row],[CodeIATA]],Geopositionnement[],6,FALSE)</f>
        <v>#N/A</v>
      </c>
    </row>
    <row r="2830" spans="11:12" x14ac:dyDescent="0.25">
      <c r="K2830" t="e">
        <f>VLOOKUP(DataMiner[[#This Row],[CodeIATA]],Geopositionnement[],5,FALSE)</f>
        <v>#N/A</v>
      </c>
      <c r="L2830" t="e">
        <f>VLOOKUP(DataMiner[[#This Row],[CodeIATA]],Geopositionnement[],6,FALSE)</f>
        <v>#N/A</v>
      </c>
    </row>
    <row r="2831" spans="11:12" x14ac:dyDescent="0.25">
      <c r="K2831" t="e">
        <f>VLOOKUP(DataMiner[[#This Row],[CodeIATA]],Geopositionnement[],5,FALSE)</f>
        <v>#N/A</v>
      </c>
      <c r="L2831" t="e">
        <f>VLOOKUP(DataMiner[[#This Row],[CodeIATA]],Geopositionnement[],6,FALSE)</f>
        <v>#N/A</v>
      </c>
    </row>
    <row r="2832" spans="11:12" x14ac:dyDescent="0.25">
      <c r="K2832" t="e">
        <f>VLOOKUP(DataMiner[[#This Row],[CodeIATA]],Geopositionnement[],5,FALSE)</f>
        <v>#N/A</v>
      </c>
      <c r="L2832" t="e">
        <f>VLOOKUP(DataMiner[[#This Row],[CodeIATA]],Geopositionnement[],6,FALSE)</f>
        <v>#N/A</v>
      </c>
    </row>
    <row r="2833" spans="11:12" x14ac:dyDescent="0.25">
      <c r="K2833" t="e">
        <f>VLOOKUP(DataMiner[[#This Row],[CodeIATA]],Geopositionnement[],5,FALSE)</f>
        <v>#N/A</v>
      </c>
      <c r="L2833" t="e">
        <f>VLOOKUP(DataMiner[[#This Row],[CodeIATA]],Geopositionnement[],6,FALSE)</f>
        <v>#N/A</v>
      </c>
    </row>
    <row r="2834" spans="11:12" x14ac:dyDescent="0.25">
      <c r="K2834" t="e">
        <f>VLOOKUP(DataMiner[[#This Row],[CodeIATA]],Geopositionnement[],5,FALSE)</f>
        <v>#N/A</v>
      </c>
      <c r="L2834" t="e">
        <f>VLOOKUP(DataMiner[[#This Row],[CodeIATA]],Geopositionnement[],6,FALSE)</f>
        <v>#N/A</v>
      </c>
    </row>
    <row r="2835" spans="11:12" x14ac:dyDescent="0.25">
      <c r="K2835" t="e">
        <f>VLOOKUP(DataMiner[[#This Row],[CodeIATA]],Geopositionnement[],5,FALSE)</f>
        <v>#N/A</v>
      </c>
      <c r="L2835" t="e">
        <f>VLOOKUP(DataMiner[[#This Row],[CodeIATA]],Geopositionnement[],6,FALSE)</f>
        <v>#N/A</v>
      </c>
    </row>
    <row r="2836" spans="11:12" x14ac:dyDescent="0.25">
      <c r="K2836" t="e">
        <f>VLOOKUP(DataMiner[[#This Row],[CodeIATA]],Geopositionnement[],5,FALSE)</f>
        <v>#N/A</v>
      </c>
      <c r="L2836" t="e">
        <f>VLOOKUP(DataMiner[[#This Row],[CodeIATA]],Geopositionnement[],6,FALSE)</f>
        <v>#N/A</v>
      </c>
    </row>
    <row r="2837" spans="11:12" x14ac:dyDescent="0.25">
      <c r="K2837" t="e">
        <f>VLOOKUP(DataMiner[[#This Row],[CodeIATA]],Geopositionnement[],5,FALSE)</f>
        <v>#N/A</v>
      </c>
      <c r="L2837" t="e">
        <f>VLOOKUP(DataMiner[[#This Row],[CodeIATA]],Geopositionnement[],6,FALSE)</f>
        <v>#N/A</v>
      </c>
    </row>
    <row r="2838" spans="11:12" x14ac:dyDescent="0.25">
      <c r="K2838" t="e">
        <f>VLOOKUP(DataMiner[[#This Row],[CodeIATA]],Geopositionnement[],5,FALSE)</f>
        <v>#N/A</v>
      </c>
      <c r="L2838" t="e">
        <f>VLOOKUP(DataMiner[[#This Row],[CodeIATA]],Geopositionnement[],6,FALSE)</f>
        <v>#N/A</v>
      </c>
    </row>
    <row r="2839" spans="11:12" x14ac:dyDescent="0.25">
      <c r="K2839" t="e">
        <f>VLOOKUP(DataMiner[[#This Row],[CodeIATA]],Geopositionnement[],5,FALSE)</f>
        <v>#N/A</v>
      </c>
      <c r="L2839" t="e">
        <f>VLOOKUP(DataMiner[[#This Row],[CodeIATA]],Geopositionnement[],6,FALSE)</f>
        <v>#N/A</v>
      </c>
    </row>
    <row r="2840" spans="11:12" x14ac:dyDescent="0.25">
      <c r="K2840" t="e">
        <f>VLOOKUP(DataMiner[[#This Row],[CodeIATA]],Geopositionnement[],5,FALSE)</f>
        <v>#N/A</v>
      </c>
      <c r="L2840" t="e">
        <f>VLOOKUP(DataMiner[[#This Row],[CodeIATA]],Geopositionnement[],6,FALSE)</f>
        <v>#N/A</v>
      </c>
    </row>
    <row r="2841" spans="11:12" x14ac:dyDescent="0.25">
      <c r="K2841" t="e">
        <f>VLOOKUP(DataMiner[[#This Row],[CodeIATA]],Geopositionnement[],5,FALSE)</f>
        <v>#N/A</v>
      </c>
      <c r="L2841" t="e">
        <f>VLOOKUP(DataMiner[[#This Row],[CodeIATA]],Geopositionnement[],6,FALSE)</f>
        <v>#N/A</v>
      </c>
    </row>
    <row r="2842" spans="11:12" x14ac:dyDescent="0.25">
      <c r="K2842" t="e">
        <f>VLOOKUP(DataMiner[[#This Row],[CodeIATA]],Geopositionnement[],5,FALSE)</f>
        <v>#N/A</v>
      </c>
      <c r="L2842" t="e">
        <f>VLOOKUP(DataMiner[[#This Row],[CodeIATA]],Geopositionnement[],6,FALSE)</f>
        <v>#N/A</v>
      </c>
    </row>
    <row r="2843" spans="11:12" x14ac:dyDescent="0.25">
      <c r="K2843" t="e">
        <f>VLOOKUP(DataMiner[[#This Row],[CodeIATA]],Geopositionnement[],5,FALSE)</f>
        <v>#N/A</v>
      </c>
      <c r="L2843" t="e">
        <f>VLOOKUP(DataMiner[[#This Row],[CodeIATA]],Geopositionnement[],6,FALSE)</f>
        <v>#N/A</v>
      </c>
    </row>
    <row r="2844" spans="11:12" x14ac:dyDescent="0.25">
      <c r="K2844" t="e">
        <f>VLOOKUP(DataMiner[[#This Row],[CodeIATA]],Geopositionnement[],5,FALSE)</f>
        <v>#N/A</v>
      </c>
      <c r="L2844" t="e">
        <f>VLOOKUP(DataMiner[[#This Row],[CodeIATA]],Geopositionnement[],6,FALSE)</f>
        <v>#N/A</v>
      </c>
    </row>
    <row r="2845" spans="11:12" x14ac:dyDescent="0.25">
      <c r="K2845" t="e">
        <f>VLOOKUP(DataMiner[[#This Row],[CodeIATA]],Geopositionnement[],5,FALSE)</f>
        <v>#N/A</v>
      </c>
      <c r="L2845" t="e">
        <f>VLOOKUP(DataMiner[[#This Row],[CodeIATA]],Geopositionnement[],6,FALSE)</f>
        <v>#N/A</v>
      </c>
    </row>
    <row r="2846" spans="11:12" x14ac:dyDescent="0.25">
      <c r="K2846" t="e">
        <f>VLOOKUP(DataMiner[[#This Row],[CodeIATA]],Geopositionnement[],5,FALSE)</f>
        <v>#N/A</v>
      </c>
      <c r="L2846" t="e">
        <f>VLOOKUP(DataMiner[[#This Row],[CodeIATA]],Geopositionnement[],6,FALSE)</f>
        <v>#N/A</v>
      </c>
    </row>
    <row r="2847" spans="11:12" x14ac:dyDescent="0.25">
      <c r="K2847" t="e">
        <f>VLOOKUP(DataMiner[[#This Row],[CodeIATA]],Geopositionnement[],5,FALSE)</f>
        <v>#N/A</v>
      </c>
      <c r="L2847" t="e">
        <f>VLOOKUP(DataMiner[[#This Row],[CodeIATA]],Geopositionnement[],6,FALSE)</f>
        <v>#N/A</v>
      </c>
    </row>
    <row r="2848" spans="11:12" x14ac:dyDescent="0.25">
      <c r="K2848" t="e">
        <f>VLOOKUP(DataMiner[[#This Row],[CodeIATA]],Geopositionnement[],5,FALSE)</f>
        <v>#N/A</v>
      </c>
      <c r="L2848" t="e">
        <f>VLOOKUP(DataMiner[[#This Row],[CodeIATA]],Geopositionnement[],6,FALSE)</f>
        <v>#N/A</v>
      </c>
    </row>
    <row r="2849" spans="11:12" x14ac:dyDescent="0.25">
      <c r="K2849" t="e">
        <f>VLOOKUP(DataMiner[[#This Row],[CodeIATA]],Geopositionnement[],5,FALSE)</f>
        <v>#N/A</v>
      </c>
      <c r="L2849" t="e">
        <f>VLOOKUP(DataMiner[[#This Row],[CodeIATA]],Geopositionnement[],6,FALSE)</f>
        <v>#N/A</v>
      </c>
    </row>
    <row r="2850" spans="11:12" x14ac:dyDescent="0.25">
      <c r="K2850" t="e">
        <f>VLOOKUP(DataMiner[[#This Row],[CodeIATA]],Geopositionnement[],5,FALSE)</f>
        <v>#N/A</v>
      </c>
      <c r="L2850" t="e">
        <f>VLOOKUP(DataMiner[[#This Row],[CodeIATA]],Geopositionnement[],6,FALSE)</f>
        <v>#N/A</v>
      </c>
    </row>
    <row r="2851" spans="11:12" x14ac:dyDescent="0.25">
      <c r="K2851" t="e">
        <f>VLOOKUP(DataMiner[[#This Row],[CodeIATA]],Geopositionnement[],5,FALSE)</f>
        <v>#N/A</v>
      </c>
      <c r="L2851" t="e">
        <f>VLOOKUP(DataMiner[[#This Row],[CodeIATA]],Geopositionnement[],6,FALSE)</f>
        <v>#N/A</v>
      </c>
    </row>
    <row r="2852" spans="11:12" x14ac:dyDescent="0.25">
      <c r="K2852" t="e">
        <f>VLOOKUP(DataMiner[[#This Row],[CodeIATA]],Geopositionnement[],5,FALSE)</f>
        <v>#N/A</v>
      </c>
      <c r="L2852" t="e">
        <f>VLOOKUP(DataMiner[[#This Row],[CodeIATA]],Geopositionnement[],6,FALSE)</f>
        <v>#N/A</v>
      </c>
    </row>
    <row r="2853" spans="11:12" x14ac:dyDescent="0.25">
      <c r="K2853" t="e">
        <f>VLOOKUP(DataMiner[[#This Row],[CodeIATA]],Geopositionnement[],5,FALSE)</f>
        <v>#N/A</v>
      </c>
      <c r="L2853" t="e">
        <f>VLOOKUP(DataMiner[[#This Row],[CodeIATA]],Geopositionnement[],6,FALSE)</f>
        <v>#N/A</v>
      </c>
    </row>
    <row r="2854" spans="11:12" x14ac:dyDescent="0.25">
      <c r="K2854" t="e">
        <f>VLOOKUP(DataMiner[[#This Row],[CodeIATA]],Geopositionnement[],5,FALSE)</f>
        <v>#N/A</v>
      </c>
      <c r="L2854" t="e">
        <f>VLOOKUP(DataMiner[[#This Row],[CodeIATA]],Geopositionnement[],6,FALSE)</f>
        <v>#N/A</v>
      </c>
    </row>
    <row r="2855" spans="11:12" x14ac:dyDescent="0.25">
      <c r="K2855" t="e">
        <f>VLOOKUP(DataMiner[[#This Row],[CodeIATA]],Geopositionnement[],5,FALSE)</f>
        <v>#N/A</v>
      </c>
      <c r="L2855" t="e">
        <f>VLOOKUP(DataMiner[[#This Row],[CodeIATA]],Geopositionnement[],6,FALSE)</f>
        <v>#N/A</v>
      </c>
    </row>
    <row r="2856" spans="11:12" x14ac:dyDescent="0.25">
      <c r="K2856" t="e">
        <f>VLOOKUP(DataMiner[[#This Row],[CodeIATA]],Geopositionnement[],5,FALSE)</f>
        <v>#N/A</v>
      </c>
      <c r="L2856" t="e">
        <f>VLOOKUP(DataMiner[[#This Row],[CodeIATA]],Geopositionnement[],6,FALSE)</f>
        <v>#N/A</v>
      </c>
    </row>
    <row r="2857" spans="11:12" x14ac:dyDescent="0.25">
      <c r="K2857" t="e">
        <f>VLOOKUP(DataMiner[[#This Row],[CodeIATA]],Geopositionnement[],5,FALSE)</f>
        <v>#N/A</v>
      </c>
      <c r="L2857" t="e">
        <f>VLOOKUP(DataMiner[[#This Row],[CodeIATA]],Geopositionnement[],6,FALSE)</f>
        <v>#N/A</v>
      </c>
    </row>
    <row r="2858" spans="11:12" x14ac:dyDescent="0.25">
      <c r="K2858" t="e">
        <f>VLOOKUP(DataMiner[[#This Row],[CodeIATA]],Geopositionnement[],5,FALSE)</f>
        <v>#N/A</v>
      </c>
      <c r="L2858" t="e">
        <f>VLOOKUP(DataMiner[[#This Row],[CodeIATA]],Geopositionnement[],6,FALSE)</f>
        <v>#N/A</v>
      </c>
    </row>
    <row r="2859" spans="11:12" x14ac:dyDescent="0.25">
      <c r="K2859" t="e">
        <f>VLOOKUP(DataMiner[[#This Row],[CodeIATA]],Geopositionnement[],5,FALSE)</f>
        <v>#N/A</v>
      </c>
      <c r="L2859" t="e">
        <f>VLOOKUP(DataMiner[[#This Row],[CodeIATA]],Geopositionnement[],6,FALSE)</f>
        <v>#N/A</v>
      </c>
    </row>
    <row r="2860" spans="11:12" x14ac:dyDescent="0.25">
      <c r="K2860" t="e">
        <f>VLOOKUP(DataMiner[[#This Row],[CodeIATA]],Geopositionnement[],5,FALSE)</f>
        <v>#N/A</v>
      </c>
      <c r="L2860" t="e">
        <f>VLOOKUP(DataMiner[[#This Row],[CodeIATA]],Geopositionnement[],6,FALSE)</f>
        <v>#N/A</v>
      </c>
    </row>
    <row r="2861" spans="11:12" x14ac:dyDescent="0.25">
      <c r="K2861" t="e">
        <f>VLOOKUP(DataMiner[[#This Row],[CodeIATA]],Geopositionnement[],5,FALSE)</f>
        <v>#N/A</v>
      </c>
      <c r="L2861" t="e">
        <f>VLOOKUP(DataMiner[[#This Row],[CodeIATA]],Geopositionnement[],6,FALSE)</f>
        <v>#N/A</v>
      </c>
    </row>
    <row r="2862" spans="11:12" x14ac:dyDescent="0.25">
      <c r="K2862" t="e">
        <f>VLOOKUP(DataMiner[[#This Row],[CodeIATA]],Geopositionnement[],5,FALSE)</f>
        <v>#N/A</v>
      </c>
      <c r="L2862" t="e">
        <f>VLOOKUP(DataMiner[[#This Row],[CodeIATA]],Geopositionnement[],6,FALSE)</f>
        <v>#N/A</v>
      </c>
    </row>
    <row r="2863" spans="11:12" x14ac:dyDescent="0.25">
      <c r="K2863" t="e">
        <f>VLOOKUP(DataMiner[[#This Row],[CodeIATA]],Geopositionnement[],5,FALSE)</f>
        <v>#N/A</v>
      </c>
      <c r="L2863" t="e">
        <f>VLOOKUP(DataMiner[[#This Row],[CodeIATA]],Geopositionnement[],6,FALSE)</f>
        <v>#N/A</v>
      </c>
    </row>
    <row r="2864" spans="11:12" x14ac:dyDescent="0.25">
      <c r="K2864" t="e">
        <f>VLOOKUP(DataMiner[[#This Row],[CodeIATA]],Geopositionnement[],5,FALSE)</f>
        <v>#N/A</v>
      </c>
      <c r="L2864" t="e">
        <f>VLOOKUP(DataMiner[[#This Row],[CodeIATA]],Geopositionnement[],6,FALSE)</f>
        <v>#N/A</v>
      </c>
    </row>
    <row r="2865" spans="11:12" x14ac:dyDescent="0.25">
      <c r="K2865" t="e">
        <f>VLOOKUP(DataMiner[[#This Row],[CodeIATA]],Geopositionnement[],5,FALSE)</f>
        <v>#N/A</v>
      </c>
      <c r="L2865" t="e">
        <f>VLOOKUP(DataMiner[[#This Row],[CodeIATA]],Geopositionnement[],6,FALSE)</f>
        <v>#N/A</v>
      </c>
    </row>
    <row r="2866" spans="11:12" x14ac:dyDescent="0.25">
      <c r="K2866" t="e">
        <f>VLOOKUP(DataMiner[[#This Row],[CodeIATA]],Geopositionnement[],5,FALSE)</f>
        <v>#N/A</v>
      </c>
      <c r="L2866" t="e">
        <f>VLOOKUP(DataMiner[[#This Row],[CodeIATA]],Geopositionnement[],6,FALSE)</f>
        <v>#N/A</v>
      </c>
    </row>
    <row r="2867" spans="11:12" x14ac:dyDescent="0.25">
      <c r="K2867" t="e">
        <f>VLOOKUP(DataMiner[[#This Row],[CodeIATA]],Geopositionnement[],5,FALSE)</f>
        <v>#N/A</v>
      </c>
      <c r="L2867" t="e">
        <f>VLOOKUP(DataMiner[[#This Row],[CodeIATA]],Geopositionnement[],6,FALSE)</f>
        <v>#N/A</v>
      </c>
    </row>
    <row r="2868" spans="11:12" x14ac:dyDescent="0.25">
      <c r="K2868" t="e">
        <f>VLOOKUP(DataMiner[[#This Row],[CodeIATA]],Geopositionnement[],5,FALSE)</f>
        <v>#N/A</v>
      </c>
      <c r="L2868" t="e">
        <f>VLOOKUP(DataMiner[[#This Row],[CodeIATA]],Geopositionnement[],6,FALSE)</f>
        <v>#N/A</v>
      </c>
    </row>
    <row r="2869" spans="11:12" x14ac:dyDescent="0.25">
      <c r="K2869" t="e">
        <f>VLOOKUP(DataMiner[[#This Row],[CodeIATA]],Geopositionnement[],5,FALSE)</f>
        <v>#N/A</v>
      </c>
      <c r="L2869" t="e">
        <f>VLOOKUP(DataMiner[[#This Row],[CodeIATA]],Geopositionnement[],6,FALSE)</f>
        <v>#N/A</v>
      </c>
    </row>
    <row r="2870" spans="11:12" x14ac:dyDescent="0.25">
      <c r="K2870" t="e">
        <f>VLOOKUP(DataMiner[[#This Row],[CodeIATA]],Geopositionnement[],5,FALSE)</f>
        <v>#N/A</v>
      </c>
      <c r="L2870" t="e">
        <f>VLOOKUP(DataMiner[[#This Row],[CodeIATA]],Geopositionnement[],6,FALSE)</f>
        <v>#N/A</v>
      </c>
    </row>
    <row r="2871" spans="11:12" x14ac:dyDescent="0.25">
      <c r="K2871" t="e">
        <f>VLOOKUP(DataMiner[[#This Row],[CodeIATA]],Geopositionnement[],5,FALSE)</f>
        <v>#N/A</v>
      </c>
      <c r="L2871" t="e">
        <f>VLOOKUP(DataMiner[[#This Row],[CodeIATA]],Geopositionnement[],6,FALSE)</f>
        <v>#N/A</v>
      </c>
    </row>
    <row r="2872" spans="11:12" x14ac:dyDescent="0.25">
      <c r="K2872" t="e">
        <f>VLOOKUP(DataMiner[[#This Row],[CodeIATA]],Geopositionnement[],5,FALSE)</f>
        <v>#N/A</v>
      </c>
      <c r="L2872" t="e">
        <f>VLOOKUP(DataMiner[[#This Row],[CodeIATA]],Geopositionnement[],6,FALSE)</f>
        <v>#N/A</v>
      </c>
    </row>
    <row r="2873" spans="11:12" x14ac:dyDescent="0.25">
      <c r="K2873" t="e">
        <f>VLOOKUP(DataMiner[[#This Row],[CodeIATA]],Geopositionnement[],5,FALSE)</f>
        <v>#N/A</v>
      </c>
      <c r="L2873" t="e">
        <f>VLOOKUP(DataMiner[[#This Row],[CodeIATA]],Geopositionnement[],6,FALSE)</f>
        <v>#N/A</v>
      </c>
    </row>
    <row r="2874" spans="11:12" x14ac:dyDescent="0.25">
      <c r="K2874" t="e">
        <f>VLOOKUP(DataMiner[[#This Row],[CodeIATA]],Geopositionnement[],5,FALSE)</f>
        <v>#N/A</v>
      </c>
      <c r="L2874" t="e">
        <f>VLOOKUP(DataMiner[[#This Row],[CodeIATA]],Geopositionnement[],6,FALSE)</f>
        <v>#N/A</v>
      </c>
    </row>
    <row r="2875" spans="11:12" x14ac:dyDescent="0.25">
      <c r="K2875" t="e">
        <f>VLOOKUP(DataMiner[[#This Row],[CodeIATA]],Geopositionnement[],5,FALSE)</f>
        <v>#N/A</v>
      </c>
      <c r="L2875" t="e">
        <f>VLOOKUP(DataMiner[[#This Row],[CodeIATA]],Geopositionnement[],6,FALSE)</f>
        <v>#N/A</v>
      </c>
    </row>
    <row r="2876" spans="11:12" x14ac:dyDescent="0.25">
      <c r="K2876" t="e">
        <f>VLOOKUP(DataMiner[[#This Row],[CodeIATA]],Geopositionnement[],5,FALSE)</f>
        <v>#N/A</v>
      </c>
      <c r="L2876" t="e">
        <f>VLOOKUP(DataMiner[[#This Row],[CodeIATA]],Geopositionnement[],6,FALSE)</f>
        <v>#N/A</v>
      </c>
    </row>
    <row r="2877" spans="11:12" x14ac:dyDescent="0.25">
      <c r="K2877" t="e">
        <f>VLOOKUP(DataMiner[[#This Row],[CodeIATA]],Geopositionnement[],5,FALSE)</f>
        <v>#N/A</v>
      </c>
      <c r="L2877" t="e">
        <f>VLOOKUP(DataMiner[[#This Row],[CodeIATA]],Geopositionnement[],6,FALSE)</f>
        <v>#N/A</v>
      </c>
    </row>
    <row r="2878" spans="11:12" x14ac:dyDescent="0.25">
      <c r="K2878" t="e">
        <f>VLOOKUP(DataMiner[[#This Row],[CodeIATA]],Geopositionnement[],5,FALSE)</f>
        <v>#N/A</v>
      </c>
      <c r="L2878" t="e">
        <f>VLOOKUP(DataMiner[[#This Row],[CodeIATA]],Geopositionnement[],6,FALSE)</f>
        <v>#N/A</v>
      </c>
    </row>
    <row r="2879" spans="11:12" x14ac:dyDescent="0.25">
      <c r="K2879" t="e">
        <f>VLOOKUP(DataMiner[[#This Row],[CodeIATA]],Geopositionnement[],5,FALSE)</f>
        <v>#N/A</v>
      </c>
      <c r="L2879" t="e">
        <f>VLOOKUP(DataMiner[[#This Row],[CodeIATA]],Geopositionnement[],6,FALSE)</f>
        <v>#N/A</v>
      </c>
    </row>
    <row r="2880" spans="11:12" x14ac:dyDescent="0.25">
      <c r="K2880" t="e">
        <f>VLOOKUP(DataMiner[[#This Row],[CodeIATA]],Geopositionnement[],5,FALSE)</f>
        <v>#N/A</v>
      </c>
      <c r="L2880" t="e">
        <f>VLOOKUP(DataMiner[[#This Row],[CodeIATA]],Geopositionnement[],6,FALSE)</f>
        <v>#N/A</v>
      </c>
    </row>
    <row r="2881" spans="11:12" x14ac:dyDescent="0.25">
      <c r="K2881" t="e">
        <f>VLOOKUP(DataMiner[[#This Row],[CodeIATA]],Geopositionnement[],5,FALSE)</f>
        <v>#N/A</v>
      </c>
      <c r="L2881" t="e">
        <f>VLOOKUP(DataMiner[[#This Row],[CodeIATA]],Geopositionnement[],6,FALSE)</f>
        <v>#N/A</v>
      </c>
    </row>
    <row r="2882" spans="11:12" x14ac:dyDescent="0.25">
      <c r="K2882" t="e">
        <f>VLOOKUP(DataMiner[[#This Row],[CodeIATA]],Geopositionnement[],5,FALSE)</f>
        <v>#N/A</v>
      </c>
      <c r="L2882" t="e">
        <f>VLOOKUP(DataMiner[[#This Row],[CodeIATA]],Geopositionnement[],6,FALSE)</f>
        <v>#N/A</v>
      </c>
    </row>
    <row r="2883" spans="11:12" x14ac:dyDescent="0.25">
      <c r="K2883" t="e">
        <f>VLOOKUP(DataMiner[[#This Row],[CodeIATA]],Geopositionnement[],5,FALSE)</f>
        <v>#N/A</v>
      </c>
      <c r="L2883" t="e">
        <f>VLOOKUP(DataMiner[[#This Row],[CodeIATA]],Geopositionnement[],6,FALSE)</f>
        <v>#N/A</v>
      </c>
    </row>
    <row r="2884" spans="11:12" x14ac:dyDescent="0.25">
      <c r="K2884" t="e">
        <f>VLOOKUP(DataMiner[[#This Row],[CodeIATA]],Geopositionnement[],5,FALSE)</f>
        <v>#N/A</v>
      </c>
      <c r="L2884" t="e">
        <f>VLOOKUP(DataMiner[[#This Row],[CodeIATA]],Geopositionnement[],6,FALSE)</f>
        <v>#N/A</v>
      </c>
    </row>
    <row r="2885" spans="11:12" x14ac:dyDescent="0.25">
      <c r="K2885" t="e">
        <f>VLOOKUP(DataMiner[[#This Row],[CodeIATA]],Geopositionnement[],5,FALSE)</f>
        <v>#N/A</v>
      </c>
      <c r="L2885" t="e">
        <f>VLOOKUP(DataMiner[[#This Row],[CodeIATA]],Geopositionnement[],6,FALSE)</f>
        <v>#N/A</v>
      </c>
    </row>
    <row r="2886" spans="11:12" x14ac:dyDescent="0.25">
      <c r="K2886" t="e">
        <f>VLOOKUP(DataMiner[[#This Row],[CodeIATA]],Geopositionnement[],5,FALSE)</f>
        <v>#N/A</v>
      </c>
      <c r="L2886" t="e">
        <f>VLOOKUP(DataMiner[[#This Row],[CodeIATA]],Geopositionnement[],6,FALSE)</f>
        <v>#N/A</v>
      </c>
    </row>
    <row r="2887" spans="11:12" x14ac:dyDescent="0.25">
      <c r="K2887" t="e">
        <f>VLOOKUP(DataMiner[[#This Row],[CodeIATA]],Geopositionnement[],5,FALSE)</f>
        <v>#N/A</v>
      </c>
      <c r="L2887" t="e">
        <f>VLOOKUP(DataMiner[[#This Row],[CodeIATA]],Geopositionnement[],6,FALSE)</f>
        <v>#N/A</v>
      </c>
    </row>
    <row r="2888" spans="11:12" x14ac:dyDescent="0.25">
      <c r="K2888" t="e">
        <f>VLOOKUP(DataMiner[[#This Row],[CodeIATA]],Geopositionnement[],5,FALSE)</f>
        <v>#N/A</v>
      </c>
      <c r="L2888" t="e">
        <f>VLOOKUP(DataMiner[[#This Row],[CodeIATA]],Geopositionnement[],6,FALSE)</f>
        <v>#N/A</v>
      </c>
    </row>
    <row r="2889" spans="11:12" x14ac:dyDescent="0.25">
      <c r="K2889" t="e">
        <f>VLOOKUP(DataMiner[[#This Row],[CodeIATA]],Geopositionnement[],5,FALSE)</f>
        <v>#N/A</v>
      </c>
      <c r="L2889" t="e">
        <f>VLOOKUP(DataMiner[[#This Row],[CodeIATA]],Geopositionnement[],6,FALSE)</f>
        <v>#N/A</v>
      </c>
    </row>
    <row r="2890" spans="11:12" x14ac:dyDescent="0.25">
      <c r="K2890" t="e">
        <f>VLOOKUP(DataMiner[[#This Row],[CodeIATA]],Geopositionnement[],5,FALSE)</f>
        <v>#N/A</v>
      </c>
      <c r="L2890" t="e">
        <f>VLOOKUP(DataMiner[[#This Row],[CodeIATA]],Geopositionnement[],6,FALSE)</f>
        <v>#N/A</v>
      </c>
    </row>
    <row r="2891" spans="11:12" x14ac:dyDescent="0.25">
      <c r="K2891" t="e">
        <f>VLOOKUP(DataMiner[[#This Row],[CodeIATA]],Geopositionnement[],5,FALSE)</f>
        <v>#N/A</v>
      </c>
      <c r="L2891" t="e">
        <f>VLOOKUP(DataMiner[[#This Row],[CodeIATA]],Geopositionnement[],6,FALSE)</f>
        <v>#N/A</v>
      </c>
    </row>
    <row r="2892" spans="11:12" x14ac:dyDescent="0.25">
      <c r="K2892" t="e">
        <f>VLOOKUP(DataMiner[[#This Row],[CodeIATA]],Geopositionnement[],5,FALSE)</f>
        <v>#N/A</v>
      </c>
      <c r="L2892" t="e">
        <f>VLOOKUP(DataMiner[[#This Row],[CodeIATA]],Geopositionnement[],6,FALSE)</f>
        <v>#N/A</v>
      </c>
    </row>
    <row r="2893" spans="11:12" x14ac:dyDescent="0.25">
      <c r="K2893" t="e">
        <f>VLOOKUP(DataMiner[[#This Row],[CodeIATA]],Geopositionnement[],5,FALSE)</f>
        <v>#N/A</v>
      </c>
      <c r="L2893" t="e">
        <f>VLOOKUP(DataMiner[[#This Row],[CodeIATA]],Geopositionnement[],6,FALSE)</f>
        <v>#N/A</v>
      </c>
    </row>
    <row r="2894" spans="11:12" x14ac:dyDescent="0.25">
      <c r="K2894" t="e">
        <f>VLOOKUP(DataMiner[[#This Row],[CodeIATA]],Geopositionnement[],5,FALSE)</f>
        <v>#N/A</v>
      </c>
      <c r="L2894" t="e">
        <f>VLOOKUP(DataMiner[[#This Row],[CodeIATA]],Geopositionnement[],6,FALSE)</f>
        <v>#N/A</v>
      </c>
    </row>
    <row r="2895" spans="11:12" x14ac:dyDescent="0.25">
      <c r="K2895" t="e">
        <f>VLOOKUP(DataMiner[[#This Row],[CodeIATA]],Geopositionnement[],5,FALSE)</f>
        <v>#N/A</v>
      </c>
      <c r="L2895" t="e">
        <f>VLOOKUP(DataMiner[[#This Row],[CodeIATA]],Geopositionnement[],6,FALSE)</f>
        <v>#N/A</v>
      </c>
    </row>
    <row r="2896" spans="11:12" x14ac:dyDescent="0.25">
      <c r="K2896" t="e">
        <f>VLOOKUP(DataMiner[[#This Row],[CodeIATA]],Geopositionnement[],5,FALSE)</f>
        <v>#N/A</v>
      </c>
      <c r="L2896" t="e">
        <f>VLOOKUP(DataMiner[[#This Row],[CodeIATA]],Geopositionnement[],6,FALSE)</f>
        <v>#N/A</v>
      </c>
    </row>
    <row r="2897" spans="11:12" x14ac:dyDescent="0.25">
      <c r="K2897" t="e">
        <f>VLOOKUP(DataMiner[[#This Row],[CodeIATA]],Geopositionnement[],5,FALSE)</f>
        <v>#N/A</v>
      </c>
      <c r="L2897" t="e">
        <f>VLOOKUP(DataMiner[[#This Row],[CodeIATA]],Geopositionnement[],6,FALSE)</f>
        <v>#N/A</v>
      </c>
    </row>
    <row r="2898" spans="11:12" x14ac:dyDescent="0.25">
      <c r="K2898" t="e">
        <f>VLOOKUP(DataMiner[[#This Row],[CodeIATA]],Geopositionnement[],5,FALSE)</f>
        <v>#N/A</v>
      </c>
      <c r="L2898" t="e">
        <f>VLOOKUP(DataMiner[[#This Row],[CodeIATA]],Geopositionnement[],6,FALSE)</f>
        <v>#N/A</v>
      </c>
    </row>
    <row r="2899" spans="11:12" x14ac:dyDescent="0.25">
      <c r="K2899" t="e">
        <f>VLOOKUP(DataMiner[[#This Row],[CodeIATA]],Geopositionnement[],5,FALSE)</f>
        <v>#N/A</v>
      </c>
      <c r="L2899" t="e">
        <f>VLOOKUP(DataMiner[[#This Row],[CodeIATA]],Geopositionnement[],6,FALSE)</f>
        <v>#N/A</v>
      </c>
    </row>
    <row r="2900" spans="11:12" x14ac:dyDescent="0.25">
      <c r="K2900" t="e">
        <f>VLOOKUP(DataMiner[[#This Row],[CodeIATA]],Geopositionnement[],5,FALSE)</f>
        <v>#N/A</v>
      </c>
      <c r="L2900" t="e">
        <f>VLOOKUP(DataMiner[[#This Row],[CodeIATA]],Geopositionnement[],6,FALSE)</f>
        <v>#N/A</v>
      </c>
    </row>
    <row r="2901" spans="11:12" x14ac:dyDescent="0.25">
      <c r="K2901" t="e">
        <f>VLOOKUP(DataMiner[[#This Row],[CodeIATA]],Geopositionnement[],5,FALSE)</f>
        <v>#N/A</v>
      </c>
      <c r="L2901" t="e">
        <f>VLOOKUP(DataMiner[[#This Row],[CodeIATA]],Geopositionnement[],6,FALSE)</f>
        <v>#N/A</v>
      </c>
    </row>
    <row r="2902" spans="11:12" x14ac:dyDescent="0.25">
      <c r="K2902" t="e">
        <f>VLOOKUP(DataMiner[[#This Row],[CodeIATA]],Geopositionnement[],5,FALSE)</f>
        <v>#N/A</v>
      </c>
      <c r="L2902" t="e">
        <f>VLOOKUP(DataMiner[[#This Row],[CodeIATA]],Geopositionnement[],6,FALSE)</f>
        <v>#N/A</v>
      </c>
    </row>
    <row r="2903" spans="11:12" x14ac:dyDescent="0.25">
      <c r="K2903" t="e">
        <f>VLOOKUP(DataMiner[[#This Row],[CodeIATA]],Geopositionnement[],5,FALSE)</f>
        <v>#N/A</v>
      </c>
      <c r="L2903" t="e">
        <f>VLOOKUP(DataMiner[[#This Row],[CodeIATA]],Geopositionnement[],6,FALSE)</f>
        <v>#N/A</v>
      </c>
    </row>
    <row r="2904" spans="11:12" x14ac:dyDescent="0.25">
      <c r="K2904" t="e">
        <f>VLOOKUP(DataMiner[[#This Row],[CodeIATA]],Geopositionnement[],5,FALSE)</f>
        <v>#N/A</v>
      </c>
      <c r="L2904" t="e">
        <f>VLOOKUP(DataMiner[[#This Row],[CodeIATA]],Geopositionnement[],6,FALSE)</f>
        <v>#N/A</v>
      </c>
    </row>
    <row r="2905" spans="11:12" x14ac:dyDescent="0.25">
      <c r="K2905" t="e">
        <f>VLOOKUP(DataMiner[[#This Row],[CodeIATA]],Geopositionnement[],5,FALSE)</f>
        <v>#N/A</v>
      </c>
      <c r="L2905" t="e">
        <f>VLOOKUP(DataMiner[[#This Row],[CodeIATA]],Geopositionnement[],6,FALSE)</f>
        <v>#N/A</v>
      </c>
    </row>
    <row r="2906" spans="11:12" x14ac:dyDescent="0.25">
      <c r="K2906" t="e">
        <f>VLOOKUP(DataMiner[[#This Row],[CodeIATA]],Geopositionnement[],5,FALSE)</f>
        <v>#N/A</v>
      </c>
      <c r="L2906" t="e">
        <f>VLOOKUP(DataMiner[[#This Row],[CodeIATA]],Geopositionnement[],6,FALSE)</f>
        <v>#N/A</v>
      </c>
    </row>
    <row r="2907" spans="11:12" x14ac:dyDescent="0.25">
      <c r="K2907" t="e">
        <f>VLOOKUP(DataMiner[[#This Row],[CodeIATA]],Geopositionnement[],5,FALSE)</f>
        <v>#N/A</v>
      </c>
      <c r="L2907" t="e">
        <f>VLOOKUP(DataMiner[[#This Row],[CodeIATA]],Geopositionnement[],6,FALSE)</f>
        <v>#N/A</v>
      </c>
    </row>
    <row r="2908" spans="11:12" x14ac:dyDescent="0.25">
      <c r="K2908" t="e">
        <f>VLOOKUP(DataMiner[[#This Row],[CodeIATA]],Geopositionnement[],5,FALSE)</f>
        <v>#N/A</v>
      </c>
      <c r="L2908" t="e">
        <f>VLOOKUP(DataMiner[[#This Row],[CodeIATA]],Geopositionnement[],6,FALSE)</f>
        <v>#N/A</v>
      </c>
    </row>
    <row r="2909" spans="11:12" x14ac:dyDescent="0.25">
      <c r="K2909" t="e">
        <f>VLOOKUP(DataMiner[[#This Row],[CodeIATA]],Geopositionnement[],5,FALSE)</f>
        <v>#N/A</v>
      </c>
      <c r="L2909" t="e">
        <f>VLOOKUP(DataMiner[[#This Row],[CodeIATA]],Geopositionnement[],6,FALSE)</f>
        <v>#N/A</v>
      </c>
    </row>
    <row r="2910" spans="11:12" x14ac:dyDescent="0.25">
      <c r="K2910" t="e">
        <f>VLOOKUP(DataMiner[[#This Row],[CodeIATA]],Geopositionnement[],5,FALSE)</f>
        <v>#N/A</v>
      </c>
      <c r="L2910" t="e">
        <f>VLOOKUP(DataMiner[[#This Row],[CodeIATA]],Geopositionnement[],6,FALSE)</f>
        <v>#N/A</v>
      </c>
    </row>
    <row r="2911" spans="11:12" x14ac:dyDescent="0.25">
      <c r="K2911" t="e">
        <f>VLOOKUP(DataMiner[[#This Row],[CodeIATA]],Geopositionnement[],5,FALSE)</f>
        <v>#N/A</v>
      </c>
      <c r="L2911" t="e">
        <f>VLOOKUP(DataMiner[[#This Row],[CodeIATA]],Geopositionnement[],6,FALSE)</f>
        <v>#N/A</v>
      </c>
    </row>
    <row r="2912" spans="11:12" x14ac:dyDescent="0.25">
      <c r="K2912" t="e">
        <f>VLOOKUP(DataMiner[[#This Row],[CodeIATA]],Geopositionnement[],5,FALSE)</f>
        <v>#N/A</v>
      </c>
      <c r="L2912" t="e">
        <f>VLOOKUP(DataMiner[[#This Row],[CodeIATA]],Geopositionnement[],6,FALSE)</f>
        <v>#N/A</v>
      </c>
    </row>
    <row r="2913" spans="11:12" x14ac:dyDescent="0.25">
      <c r="K2913" t="e">
        <f>VLOOKUP(DataMiner[[#This Row],[CodeIATA]],Geopositionnement[],5,FALSE)</f>
        <v>#N/A</v>
      </c>
      <c r="L2913" t="e">
        <f>VLOOKUP(DataMiner[[#This Row],[CodeIATA]],Geopositionnement[],6,FALSE)</f>
        <v>#N/A</v>
      </c>
    </row>
    <row r="2914" spans="11:12" x14ac:dyDescent="0.25">
      <c r="K2914" t="e">
        <f>VLOOKUP(DataMiner[[#This Row],[CodeIATA]],Geopositionnement[],5,FALSE)</f>
        <v>#N/A</v>
      </c>
      <c r="L2914" t="e">
        <f>VLOOKUP(DataMiner[[#This Row],[CodeIATA]],Geopositionnement[],6,FALSE)</f>
        <v>#N/A</v>
      </c>
    </row>
    <row r="2915" spans="11:12" x14ac:dyDescent="0.25">
      <c r="K2915" t="e">
        <f>VLOOKUP(DataMiner[[#This Row],[CodeIATA]],Geopositionnement[],5,FALSE)</f>
        <v>#N/A</v>
      </c>
      <c r="L2915" t="e">
        <f>VLOOKUP(DataMiner[[#This Row],[CodeIATA]],Geopositionnement[],6,FALSE)</f>
        <v>#N/A</v>
      </c>
    </row>
    <row r="2916" spans="11:12" x14ac:dyDescent="0.25">
      <c r="K2916" t="e">
        <f>VLOOKUP(DataMiner[[#This Row],[CodeIATA]],Geopositionnement[],5,FALSE)</f>
        <v>#N/A</v>
      </c>
      <c r="L2916" t="e">
        <f>VLOOKUP(DataMiner[[#This Row],[CodeIATA]],Geopositionnement[],6,FALSE)</f>
        <v>#N/A</v>
      </c>
    </row>
    <row r="2917" spans="11:12" x14ac:dyDescent="0.25">
      <c r="K2917" t="e">
        <f>VLOOKUP(DataMiner[[#This Row],[CodeIATA]],Geopositionnement[],5,FALSE)</f>
        <v>#N/A</v>
      </c>
      <c r="L2917" t="e">
        <f>VLOOKUP(DataMiner[[#This Row],[CodeIATA]],Geopositionnement[],6,FALSE)</f>
        <v>#N/A</v>
      </c>
    </row>
    <row r="2918" spans="11:12" x14ac:dyDescent="0.25">
      <c r="K2918" t="e">
        <f>VLOOKUP(DataMiner[[#This Row],[CodeIATA]],Geopositionnement[],5,FALSE)</f>
        <v>#N/A</v>
      </c>
      <c r="L2918" t="e">
        <f>VLOOKUP(DataMiner[[#This Row],[CodeIATA]],Geopositionnement[],6,FALSE)</f>
        <v>#N/A</v>
      </c>
    </row>
    <row r="2919" spans="11:12" x14ac:dyDescent="0.25">
      <c r="K2919" t="e">
        <f>VLOOKUP(DataMiner[[#This Row],[CodeIATA]],Geopositionnement[],5,FALSE)</f>
        <v>#N/A</v>
      </c>
      <c r="L2919" t="e">
        <f>VLOOKUP(DataMiner[[#This Row],[CodeIATA]],Geopositionnement[],6,FALSE)</f>
        <v>#N/A</v>
      </c>
    </row>
    <row r="2920" spans="11:12" x14ac:dyDescent="0.25">
      <c r="K2920" t="e">
        <f>VLOOKUP(DataMiner[[#This Row],[CodeIATA]],Geopositionnement[],5,FALSE)</f>
        <v>#N/A</v>
      </c>
      <c r="L2920" t="e">
        <f>VLOOKUP(DataMiner[[#This Row],[CodeIATA]],Geopositionnement[],6,FALSE)</f>
        <v>#N/A</v>
      </c>
    </row>
    <row r="2921" spans="11:12" x14ac:dyDescent="0.25">
      <c r="K2921" t="e">
        <f>VLOOKUP(DataMiner[[#This Row],[CodeIATA]],Geopositionnement[],5,FALSE)</f>
        <v>#N/A</v>
      </c>
      <c r="L2921" t="e">
        <f>VLOOKUP(DataMiner[[#This Row],[CodeIATA]],Geopositionnement[],6,FALSE)</f>
        <v>#N/A</v>
      </c>
    </row>
    <row r="2922" spans="11:12" x14ac:dyDescent="0.25">
      <c r="K2922" t="e">
        <f>VLOOKUP(DataMiner[[#This Row],[CodeIATA]],Geopositionnement[],5,FALSE)</f>
        <v>#N/A</v>
      </c>
      <c r="L2922" t="e">
        <f>VLOOKUP(DataMiner[[#This Row],[CodeIATA]],Geopositionnement[],6,FALSE)</f>
        <v>#N/A</v>
      </c>
    </row>
    <row r="2923" spans="11:12" x14ac:dyDescent="0.25">
      <c r="K2923" t="e">
        <f>VLOOKUP(DataMiner[[#This Row],[CodeIATA]],Geopositionnement[],5,FALSE)</f>
        <v>#N/A</v>
      </c>
      <c r="L2923" t="e">
        <f>VLOOKUP(DataMiner[[#This Row],[CodeIATA]],Geopositionnement[],6,FALSE)</f>
        <v>#N/A</v>
      </c>
    </row>
    <row r="2924" spans="11:12" x14ac:dyDescent="0.25">
      <c r="K2924" t="e">
        <f>VLOOKUP(DataMiner[[#This Row],[CodeIATA]],Geopositionnement[],5,FALSE)</f>
        <v>#N/A</v>
      </c>
      <c r="L2924" t="e">
        <f>VLOOKUP(DataMiner[[#This Row],[CodeIATA]],Geopositionnement[],6,FALSE)</f>
        <v>#N/A</v>
      </c>
    </row>
    <row r="2925" spans="11:12" x14ac:dyDescent="0.25">
      <c r="K2925" t="e">
        <f>VLOOKUP(DataMiner[[#This Row],[CodeIATA]],Geopositionnement[],5,FALSE)</f>
        <v>#N/A</v>
      </c>
      <c r="L2925" t="e">
        <f>VLOOKUP(DataMiner[[#This Row],[CodeIATA]],Geopositionnement[],6,FALSE)</f>
        <v>#N/A</v>
      </c>
    </row>
    <row r="2926" spans="11:12" x14ac:dyDescent="0.25">
      <c r="K2926" t="e">
        <f>VLOOKUP(DataMiner[[#This Row],[CodeIATA]],Geopositionnement[],5,FALSE)</f>
        <v>#N/A</v>
      </c>
      <c r="L2926" t="e">
        <f>VLOOKUP(DataMiner[[#This Row],[CodeIATA]],Geopositionnement[],6,FALSE)</f>
        <v>#N/A</v>
      </c>
    </row>
    <row r="2927" spans="11:12" x14ac:dyDescent="0.25">
      <c r="K2927" t="e">
        <f>VLOOKUP(DataMiner[[#This Row],[CodeIATA]],Geopositionnement[],5,FALSE)</f>
        <v>#N/A</v>
      </c>
      <c r="L2927" t="e">
        <f>VLOOKUP(DataMiner[[#This Row],[CodeIATA]],Geopositionnement[],6,FALSE)</f>
        <v>#N/A</v>
      </c>
    </row>
    <row r="2928" spans="11:12" x14ac:dyDescent="0.25">
      <c r="K2928" t="e">
        <f>VLOOKUP(DataMiner[[#This Row],[CodeIATA]],Geopositionnement[],5,FALSE)</f>
        <v>#N/A</v>
      </c>
      <c r="L2928" t="e">
        <f>VLOOKUP(DataMiner[[#This Row],[CodeIATA]],Geopositionnement[],6,FALSE)</f>
        <v>#N/A</v>
      </c>
    </row>
    <row r="2929" spans="11:12" x14ac:dyDescent="0.25">
      <c r="K2929" t="e">
        <f>VLOOKUP(DataMiner[[#This Row],[CodeIATA]],Geopositionnement[],5,FALSE)</f>
        <v>#N/A</v>
      </c>
      <c r="L2929" t="e">
        <f>VLOOKUP(DataMiner[[#This Row],[CodeIATA]],Geopositionnement[],6,FALSE)</f>
        <v>#N/A</v>
      </c>
    </row>
    <row r="2930" spans="11:12" x14ac:dyDescent="0.25">
      <c r="K2930" t="e">
        <f>VLOOKUP(DataMiner[[#This Row],[CodeIATA]],Geopositionnement[],5,FALSE)</f>
        <v>#N/A</v>
      </c>
      <c r="L2930" t="e">
        <f>VLOOKUP(DataMiner[[#This Row],[CodeIATA]],Geopositionnement[],6,FALSE)</f>
        <v>#N/A</v>
      </c>
    </row>
    <row r="2931" spans="11:12" x14ac:dyDescent="0.25">
      <c r="K2931" t="e">
        <f>VLOOKUP(DataMiner[[#This Row],[CodeIATA]],Geopositionnement[],5,FALSE)</f>
        <v>#N/A</v>
      </c>
      <c r="L2931" t="e">
        <f>VLOOKUP(DataMiner[[#This Row],[CodeIATA]],Geopositionnement[],6,FALSE)</f>
        <v>#N/A</v>
      </c>
    </row>
    <row r="2932" spans="11:12" x14ac:dyDescent="0.25">
      <c r="K2932" t="e">
        <f>VLOOKUP(DataMiner[[#This Row],[CodeIATA]],Geopositionnement[],5,FALSE)</f>
        <v>#N/A</v>
      </c>
      <c r="L2932" t="e">
        <f>VLOOKUP(DataMiner[[#This Row],[CodeIATA]],Geopositionnement[],6,FALSE)</f>
        <v>#N/A</v>
      </c>
    </row>
    <row r="2933" spans="11:12" x14ac:dyDescent="0.25">
      <c r="K2933" t="e">
        <f>VLOOKUP(DataMiner[[#This Row],[CodeIATA]],Geopositionnement[],5,FALSE)</f>
        <v>#N/A</v>
      </c>
      <c r="L2933" t="e">
        <f>VLOOKUP(DataMiner[[#This Row],[CodeIATA]],Geopositionnement[],6,FALSE)</f>
        <v>#N/A</v>
      </c>
    </row>
    <row r="2934" spans="11:12" x14ac:dyDescent="0.25">
      <c r="K2934" t="e">
        <f>VLOOKUP(DataMiner[[#This Row],[CodeIATA]],Geopositionnement[],5,FALSE)</f>
        <v>#N/A</v>
      </c>
      <c r="L2934" t="e">
        <f>VLOOKUP(DataMiner[[#This Row],[CodeIATA]],Geopositionnement[],6,FALSE)</f>
        <v>#N/A</v>
      </c>
    </row>
    <row r="2935" spans="11:12" x14ac:dyDescent="0.25">
      <c r="K2935" t="e">
        <f>VLOOKUP(DataMiner[[#This Row],[CodeIATA]],Geopositionnement[],5,FALSE)</f>
        <v>#N/A</v>
      </c>
      <c r="L2935" t="e">
        <f>VLOOKUP(DataMiner[[#This Row],[CodeIATA]],Geopositionnement[],6,FALSE)</f>
        <v>#N/A</v>
      </c>
    </row>
    <row r="2936" spans="11:12" x14ac:dyDescent="0.25">
      <c r="K2936" t="e">
        <f>VLOOKUP(DataMiner[[#This Row],[CodeIATA]],Geopositionnement[],5,FALSE)</f>
        <v>#N/A</v>
      </c>
      <c r="L2936" t="e">
        <f>VLOOKUP(DataMiner[[#This Row],[CodeIATA]],Geopositionnement[],6,FALSE)</f>
        <v>#N/A</v>
      </c>
    </row>
    <row r="2937" spans="11:12" x14ac:dyDescent="0.25">
      <c r="K2937" t="e">
        <f>VLOOKUP(DataMiner[[#This Row],[CodeIATA]],Geopositionnement[],5,FALSE)</f>
        <v>#N/A</v>
      </c>
      <c r="L2937" t="e">
        <f>VLOOKUP(DataMiner[[#This Row],[CodeIATA]],Geopositionnement[],6,FALSE)</f>
        <v>#N/A</v>
      </c>
    </row>
    <row r="2938" spans="11:12" x14ac:dyDescent="0.25">
      <c r="K2938" t="e">
        <f>VLOOKUP(DataMiner[[#This Row],[CodeIATA]],Geopositionnement[],5,FALSE)</f>
        <v>#N/A</v>
      </c>
      <c r="L2938" t="e">
        <f>VLOOKUP(DataMiner[[#This Row],[CodeIATA]],Geopositionnement[],6,FALSE)</f>
        <v>#N/A</v>
      </c>
    </row>
    <row r="2939" spans="11:12" x14ac:dyDescent="0.25">
      <c r="K2939" t="e">
        <f>VLOOKUP(DataMiner[[#This Row],[CodeIATA]],Geopositionnement[],5,FALSE)</f>
        <v>#N/A</v>
      </c>
      <c r="L2939" t="e">
        <f>VLOOKUP(DataMiner[[#This Row],[CodeIATA]],Geopositionnement[],6,FALSE)</f>
        <v>#N/A</v>
      </c>
    </row>
    <row r="2940" spans="11:12" x14ac:dyDescent="0.25">
      <c r="K2940" t="e">
        <f>VLOOKUP(DataMiner[[#This Row],[CodeIATA]],Geopositionnement[],5,FALSE)</f>
        <v>#N/A</v>
      </c>
      <c r="L2940" t="e">
        <f>VLOOKUP(DataMiner[[#This Row],[CodeIATA]],Geopositionnement[],6,FALSE)</f>
        <v>#N/A</v>
      </c>
    </row>
    <row r="2941" spans="11:12" x14ac:dyDescent="0.25">
      <c r="K2941" t="e">
        <f>VLOOKUP(DataMiner[[#This Row],[CodeIATA]],Geopositionnement[],5,FALSE)</f>
        <v>#N/A</v>
      </c>
      <c r="L2941" t="e">
        <f>VLOOKUP(DataMiner[[#This Row],[CodeIATA]],Geopositionnement[],6,FALSE)</f>
        <v>#N/A</v>
      </c>
    </row>
    <row r="2942" spans="11:12" x14ac:dyDescent="0.25">
      <c r="K2942" t="e">
        <f>VLOOKUP(DataMiner[[#This Row],[CodeIATA]],Geopositionnement[],5,FALSE)</f>
        <v>#N/A</v>
      </c>
      <c r="L2942" t="e">
        <f>VLOOKUP(DataMiner[[#This Row],[CodeIATA]],Geopositionnement[],6,FALSE)</f>
        <v>#N/A</v>
      </c>
    </row>
    <row r="2943" spans="11:12" x14ac:dyDescent="0.25">
      <c r="K2943" t="e">
        <f>VLOOKUP(DataMiner[[#This Row],[CodeIATA]],Geopositionnement[],5,FALSE)</f>
        <v>#N/A</v>
      </c>
      <c r="L2943" t="e">
        <f>VLOOKUP(DataMiner[[#This Row],[CodeIATA]],Geopositionnement[],6,FALSE)</f>
        <v>#N/A</v>
      </c>
    </row>
    <row r="2944" spans="11:12" x14ac:dyDescent="0.25">
      <c r="K2944" t="e">
        <f>VLOOKUP(DataMiner[[#This Row],[CodeIATA]],Geopositionnement[],5,FALSE)</f>
        <v>#N/A</v>
      </c>
      <c r="L2944" t="e">
        <f>VLOOKUP(DataMiner[[#This Row],[CodeIATA]],Geopositionnement[],6,FALSE)</f>
        <v>#N/A</v>
      </c>
    </row>
    <row r="2945" spans="11:12" x14ac:dyDescent="0.25">
      <c r="K2945" t="e">
        <f>VLOOKUP(DataMiner[[#This Row],[CodeIATA]],Geopositionnement[],5,FALSE)</f>
        <v>#N/A</v>
      </c>
      <c r="L2945" t="e">
        <f>VLOOKUP(DataMiner[[#This Row],[CodeIATA]],Geopositionnement[],6,FALSE)</f>
        <v>#N/A</v>
      </c>
    </row>
    <row r="2946" spans="11:12" x14ac:dyDescent="0.25">
      <c r="K2946" t="e">
        <f>VLOOKUP(DataMiner[[#This Row],[CodeIATA]],Geopositionnement[],5,FALSE)</f>
        <v>#N/A</v>
      </c>
      <c r="L2946" t="e">
        <f>VLOOKUP(DataMiner[[#This Row],[CodeIATA]],Geopositionnement[],6,FALSE)</f>
        <v>#N/A</v>
      </c>
    </row>
    <row r="2947" spans="11:12" x14ac:dyDescent="0.25">
      <c r="K2947" t="e">
        <f>VLOOKUP(DataMiner[[#This Row],[CodeIATA]],Geopositionnement[],5,FALSE)</f>
        <v>#N/A</v>
      </c>
      <c r="L2947" t="e">
        <f>VLOOKUP(DataMiner[[#This Row],[CodeIATA]],Geopositionnement[],6,FALSE)</f>
        <v>#N/A</v>
      </c>
    </row>
    <row r="2948" spans="11:12" x14ac:dyDescent="0.25">
      <c r="K2948" t="e">
        <f>VLOOKUP(DataMiner[[#This Row],[CodeIATA]],Geopositionnement[],5,FALSE)</f>
        <v>#N/A</v>
      </c>
      <c r="L2948" t="e">
        <f>VLOOKUP(DataMiner[[#This Row],[CodeIATA]],Geopositionnement[],6,FALSE)</f>
        <v>#N/A</v>
      </c>
    </row>
    <row r="2949" spans="11:12" x14ac:dyDescent="0.25">
      <c r="K2949" t="e">
        <f>VLOOKUP(DataMiner[[#This Row],[CodeIATA]],Geopositionnement[],5,FALSE)</f>
        <v>#N/A</v>
      </c>
      <c r="L2949" t="e">
        <f>VLOOKUP(DataMiner[[#This Row],[CodeIATA]],Geopositionnement[],6,FALSE)</f>
        <v>#N/A</v>
      </c>
    </row>
    <row r="2950" spans="11:12" x14ac:dyDescent="0.25">
      <c r="K2950" t="e">
        <f>VLOOKUP(DataMiner[[#This Row],[CodeIATA]],Geopositionnement[],5,FALSE)</f>
        <v>#N/A</v>
      </c>
      <c r="L2950" t="e">
        <f>VLOOKUP(DataMiner[[#This Row],[CodeIATA]],Geopositionnement[],6,FALSE)</f>
        <v>#N/A</v>
      </c>
    </row>
    <row r="2951" spans="11:12" x14ac:dyDescent="0.25">
      <c r="K2951" t="e">
        <f>VLOOKUP(DataMiner[[#This Row],[CodeIATA]],Geopositionnement[],5,FALSE)</f>
        <v>#N/A</v>
      </c>
      <c r="L2951" t="e">
        <f>VLOOKUP(DataMiner[[#This Row],[CodeIATA]],Geopositionnement[],6,FALSE)</f>
        <v>#N/A</v>
      </c>
    </row>
    <row r="2952" spans="11:12" x14ac:dyDescent="0.25">
      <c r="K2952" t="e">
        <f>VLOOKUP(DataMiner[[#This Row],[CodeIATA]],Geopositionnement[],5,FALSE)</f>
        <v>#N/A</v>
      </c>
      <c r="L2952" t="e">
        <f>VLOOKUP(DataMiner[[#This Row],[CodeIATA]],Geopositionnement[],6,FALSE)</f>
        <v>#N/A</v>
      </c>
    </row>
    <row r="2953" spans="11:12" x14ac:dyDescent="0.25">
      <c r="K2953" t="e">
        <f>VLOOKUP(DataMiner[[#This Row],[CodeIATA]],Geopositionnement[],5,FALSE)</f>
        <v>#N/A</v>
      </c>
      <c r="L2953" t="e">
        <f>VLOOKUP(DataMiner[[#This Row],[CodeIATA]],Geopositionnement[],6,FALSE)</f>
        <v>#N/A</v>
      </c>
    </row>
    <row r="2954" spans="11:12" x14ac:dyDescent="0.25">
      <c r="K2954" t="e">
        <f>VLOOKUP(DataMiner[[#This Row],[CodeIATA]],Geopositionnement[],5,FALSE)</f>
        <v>#N/A</v>
      </c>
      <c r="L2954" t="e">
        <f>VLOOKUP(DataMiner[[#This Row],[CodeIATA]],Geopositionnement[],6,FALSE)</f>
        <v>#N/A</v>
      </c>
    </row>
    <row r="2955" spans="11:12" x14ac:dyDescent="0.25">
      <c r="K2955" t="e">
        <f>VLOOKUP(DataMiner[[#This Row],[CodeIATA]],Geopositionnement[],5,FALSE)</f>
        <v>#N/A</v>
      </c>
      <c r="L2955" t="e">
        <f>VLOOKUP(DataMiner[[#This Row],[CodeIATA]],Geopositionnement[],6,FALSE)</f>
        <v>#N/A</v>
      </c>
    </row>
    <row r="2956" spans="11:12" x14ac:dyDescent="0.25">
      <c r="K2956" t="e">
        <f>VLOOKUP(DataMiner[[#This Row],[CodeIATA]],Geopositionnement[],5,FALSE)</f>
        <v>#N/A</v>
      </c>
      <c r="L2956" t="e">
        <f>VLOOKUP(DataMiner[[#This Row],[CodeIATA]],Geopositionnement[],6,FALSE)</f>
        <v>#N/A</v>
      </c>
    </row>
    <row r="2957" spans="11:12" x14ac:dyDescent="0.25">
      <c r="K2957" t="e">
        <f>VLOOKUP(DataMiner[[#This Row],[CodeIATA]],Geopositionnement[],5,FALSE)</f>
        <v>#N/A</v>
      </c>
      <c r="L2957" t="e">
        <f>VLOOKUP(DataMiner[[#This Row],[CodeIATA]],Geopositionnement[],6,FALSE)</f>
        <v>#N/A</v>
      </c>
    </row>
    <row r="2958" spans="11:12" x14ac:dyDescent="0.25">
      <c r="K2958" t="e">
        <f>VLOOKUP(DataMiner[[#This Row],[CodeIATA]],Geopositionnement[],5,FALSE)</f>
        <v>#N/A</v>
      </c>
      <c r="L2958" t="e">
        <f>VLOOKUP(DataMiner[[#This Row],[CodeIATA]],Geopositionnement[],6,FALSE)</f>
        <v>#N/A</v>
      </c>
    </row>
    <row r="2959" spans="11:12" x14ac:dyDescent="0.25">
      <c r="K2959" t="e">
        <f>VLOOKUP(DataMiner[[#This Row],[CodeIATA]],Geopositionnement[],5,FALSE)</f>
        <v>#N/A</v>
      </c>
      <c r="L2959" t="e">
        <f>VLOOKUP(DataMiner[[#This Row],[CodeIATA]],Geopositionnement[],6,FALSE)</f>
        <v>#N/A</v>
      </c>
    </row>
    <row r="2960" spans="11:12" x14ac:dyDescent="0.25">
      <c r="K2960" t="e">
        <f>VLOOKUP(DataMiner[[#This Row],[CodeIATA]],Geopositionnement[],5,FALSE)</f>
        <v>#N/A</v>
      </c>
      <c r="L2960" t="e">
        <f>VLOOKUP(DataMiner[[#This Row],[CodeIATA]],Geopositionnement[],6,FALSE)</f>
        <v>#N/A</v>
      </c>
    </row>
    <row r="2961" spans="11:12" x14ac:dyDescent="0.25">
      <c r="K2961" t="e">
        <f>VLOOKUP(DataMiner[[#This Row],[CodeIATA]],Geopositionnement[],5,FALSE)</f>
        <v>#N/A</v>
      </c>
      <c r="L2961" t="e">
        <f>VLOOKUP(DataMiner[[#This Row],[CodeIATA]],Geopositionnement[],6,FALSE)</f>
        <v>#N/A</v>
      </c>
    </row>
    <row r="2962" spans="11:12" x14ac:dyDescent="0.25">
      <c r="K2962" t="e">
        <f>VLOOKUP(DataMiner[[#This Row],[CodeIATA]],Geopositionnement[],5,FALSE)</f>
        <v>#N/A</v>
      </c>
      <c r="L2962" t="e">
        <f>VLOOKUP(DataMiner[[#This Row],[CodeIATA]],Geopositionnement[],6,FALSE)</f>
        <v>#N/A</v>
      </c>
    </row>
    <row r="2963" spans="11:12" x14ac:dyDescent="0.25">
      <c r="K2963" t="e">
        <f>VLOOKUP(DataMiner[[#This Row],[CodeIATA]],Geopositionnement[],5,FALSE)</f>
        <v>#N/A</v>
      </c>
      <c r="L2963" t="e">
        <f>VLOOKUP(DataMiner[[#This Row],[CodeIATA]],Geopositionnement[],6,FALSE)</f>
        <v>#N/A</v>
      </c>
    </row>
    <row r="2964" spans="11:12" x14ac:dyDescent="0.25">
      <c r="K2964" t="e">
        <f>VLOOKUP(DataMiner[[#This Row],[CodeIATA]],Geopositionnement[],5,FALSE)</f>
        <v>#N/A</v>
      </c>
      <c r="L2964" t="e">
        <f>VLOOKUP(DataMiner[[#This Row],[CodeIATA]],Geopositionnement[],6,FALSE)</f>
        <v>#N/A</v>
      </c>
    </row>
    <row r="2965" spans="11:12" x14ac:dyDescent="0.25">
      <c r="K2965" t="e">
        <f>VLOOKUP(DataMiner[[#This Row],[CodeIATA]],Geopositionnement[],5,FALSE)</f>
        <v>#N/A</v>
      </c>
      <c r="L2965" t="e">
        <f>VLOOKUP(DataMiner[[#This Row],[CodeIATA]],Geopositionnement[],6,FALSE)</f>
        <v>#N/A</v>
      </c>
    </row>
    <row r="2966" spans="11:12" x14ac:dyDescent="0.25">
      <c r="K2966" t="e">
        <f>VLOOKUP(DataMiner[[#This Row],[CodeIATA]],Geopositionnement[],5,FALSE)</f>
        <v>#N/A</v>
      </c>
      <c r="L2966" t="e">
        <f>VLOOKUP(DataMiner[[#This Row],[CodeIATA]],Geopositionnement[],6,FALSE)</f>
        <v>#N/A</v>
      </c>
    </row>
    <row r="2967" spans="11:12" x14ac:dyDescent="0.25">
      <c r="K2967" t="e">
        <f>VLOOKUP(DataMiner[[#This Row],[CodeIATA]],Geopositionnement[],5,FALSE)</f>
        <v>#N/A</v>
      </c>
      <c r="L2967" t="e">
        <f>VLOOKUP(DataMiner[[#This Row],[CodeIATA]],Geopositionnement[],6,FALSE)</f>
        <v>#N/A</v>
      </c>
    </row>
    <row r="2968" spans="11:12" x14ac:dyDescent="0.25">
      <c r="K2968" t="e">
        <f>VLOOKUP(DataMiner[[#This Row],[CodeIATA]],Geopositionnement[],5,FALSE)</f>
        <v>#N/A</v>
      </c>
      <c r="L2968" t="e">
        <f>VLOOKUP(DataMiner[[#This Row],[CodeIATA]],Geopositionnement[],6,FALSE)</f>
        <v>#N/A</v>
      </c>
    </row>
    <row r="2969" spans="11:12" x14ac:dyDescent="0.25">
      <c r="K2969" t="e">
        <f>VLOOKUP(DataMiner[[#This Row],[CodeIATA]],Geopositionnement[],5,FALSE)</f>
        <v>#N/A</v>
      </c>
      <c r="L2969" t="e">
        <f>VLOOKUP(DataMiner[[#This Row],[CodeIATA]],Geopositionnement[],6,FALSE)</f>
        <v>#N/A</v>
      </c>
    </row>
    <row r="2970" spans="11:12" x14ac:dyDescent="0.25">
      <c r="K2970" t="e">
        <f>VLOOKUP(DataMiner[[#This Row],[CodeIATA]],Geopositionnement[],5,FALSE)</f>
        <v>#N/A</v>
      </c>
      <c r="L2970" t="e">
        <f>VLOOKUP(DataMiner[[#This Row],[CodeIATA]],Geopositionnement[],6,FALSE)</f>
        <v>#N/A</v>
      </c>
    </row>
    <row r="2971" spans="11:12" x14ac:dyDescent="0.25">
      <c r="K2971" t="e">
        <f>VLOOKUP(DataMiner[[#This Row],[CodeIATA]],Geopositionnement[],5,FALSE)</f>
        <v>#N/A</v>
      </c>
      <c r="L2971" t="e">
        <f>VLOOKUP(DataMiner[[#This Row],[CodeIATA]],Geopositionnement[],6,FALSE)</f>
        <v>#N/A</v>
      </c>
    </row>
    <row r="2972" spans="11:12" x14ac:dyDescent="0.25">
      <c r="K2972" t="e">
        <f>VLOOKUP(DataMiner[[#This Row],[CodeIATA]],Geopositionnement[],5,FALSE)</f>
        <v>#N/A</v>
      </c>
      <c r="L2972" t="e">
        <f>VLOOKUP(DataMiner[[#This Row],[CodeIATA]],Geopositionnement[],6,FALSE)</f>
        <v>#N/A</v>
      </c>
    </row>
    <row r="2973" spans="11:12" x14ac:dyDescent="0.25">
      <c r="K2973" t="e">
        <f>VLOOKUP(DataMiner[[#This Row],[CodeIATA]],Geopositionnement[],5,FALSE)</f>
        <v>#N/A</v>
      </c>
      <c r="L2973" t="e">
        <f>VLOOKUP(DataMiner[[#This Row],[CodeIATA]],Geopositionnement[],6,FALSE)</f>
        <v>#N/A</v>
      </c>
    </row>
    <row r="2974" spans="11:12" x14ac:dyDescent="0.25">
      <c r="K2974" t="e">
        <f>VLOOKUP(DataMiner[[#This Row],[CodeIATA]],Geopositionnement[],5,FALSE)</f>
        <v>#N/A</v>
      </c>
      <c r="L2974" t="e">
        <f>VLOOKUP(DataMiner[[#This Row],[CodeIATA]],Geopositionnement[],6,FALSE)</f>
        <v>#N/A</v>
      </c>
    </row>
    <row r="2975" spans="11:12" x14ac:dyDescent="0.25">
      <c r="K2975" t="e">
        <f>VLOOKUP(DataMiner[[#This Row],[CodeIATA]],Geopositionnement[],5,FALSE)</f>
        <v>#N/A</v>
      </c>
      <c r="L2975" t="e">
        <f>VLOOKUP(DataMiner[[#This Row],[CodeIATA]],Geopositionnement[],6,FALSE)</f>
        <v>#N/A</v>
      </c>
    </row>
    <row r="2976" spans="11:12" x14ac:dyDescent="0.25">
      <c r="K2976" t="e">
        <f>VLOOKUP(DataMiner[[#This Row],[CodeIATA]],Geopositionnement[],5,FALSE)</f>
        <v>#N/A</v>
      </c>
      <c r="L2976" t="e">
        <f>VLOOKUP(DataMiner[[#This Row],[CodeIATA]],Geopositionnement[],6,FALSE)</f>
        <v>#N/A</v>
      </c>
    </row>
    <row r="2977" spans="11:12" x14ac:dyDescent="0.25">
      <c r="K2977" t="e">
        <f>VLOOKUP(DataMiner[[#This Row],[CodeIATA]],Geopositionnement[],5,FALSE)</f>
        <v>#N/A</v>
      </c>
      <c r="L2977" t="e">
        <f>VLOOKUP(DataMiner[[#This Row],[CodeIATA]],Geopositionnement[],6,FALSE)</f>
        <v>#N/A</v>
      </c>
    </row>
    <row r="2978" spans="11:12" x14ac:dyDescent="0.25">
      <c r="K2978" t="e">
        <f>VLOOKUP(DataMiner[[#This Row],[CodeIATA]],Geopositionnement[],5,FALSE)</f>
        <v>#N/A</v>
      </c>
      <c r="L2978" t="e">
        <f>VLOOKUP(DataMiner[[#This Row],[CodeIATA]],Geopositionnement[],6,FALSE)</f>
        <v>#N/A</v>
      </c>
    </row>
    <row r="2979" spans="11:12" x14ac:dyDescent="0.25">
      <c r="K2979" t="e">
        <f>VLOOKUP(DataMiner[[#This Row],[CodeIATA]],Geopositionnement[],5,FALSE)</f>
        <v>#N/A</v>
      </c>
      <c r="L2979" t="e">
        <f>VLOOKUP(DataMiner[[#This Row],[CodeIATA]],Geopositionnement[],6,FALSE)</f>
        <v>#N/A</v>
      </c>
    </row>
    <row r="2980" spans="11:12" x14ac:dyDescent="0.25">
      <c r="K2980" t="e">
        <f>VLOOKUP(DataMiner[[#This Row],[CodeIATA]],Geopositionnement[],5,FALSE)</f>
        <v>#N/A</v>
      </c>
      <c r="L2980" t="e">
        <f>VLOOKUP(DataMiner[[#This Row],[CodeIATA]],Geopositionnement[],6,FALSE)</f>
        <v>#N/A</v>
      </c>
    </row>
    <row r="2981" spans="11:12" x14ac:dyDescent="0.25">
      <c r="K2981" t="e">
        <f>VLOOKUP(DataMiner[[#This Row],[CodeIATA]],Geopositionnement[],5,FALSE)</f>
        <v>#N/A</v>
      </c>
      <c r="L2981" t="e">
        <f>VLOOKUP(DataMiner[[#This Row],[CodeIATA]],Geopositionnement[],6,FALSE)</f>
        <v>#N/A</v>
      </c>
    </row>
    <row r="2982" spans="11:12" x14ac:dyDescent="0.25">
      <c r="K2982" t="e">
        <f>VLOOKUP(DataMiner[[#This Row],[CodeIATA]],Geopositionnement[],5,FALSE)</f>
        <v>#N/A</v>
      </c>
      <c r="L2982" t="e">
        <f>VLOOKUP(DataMiner[[#This Row],[CodeIATA]],Geopositionnement[],6,FALSE)</f>
        <v>#N/A</v>
      </c>
    </row>
    <row r="2983" spans="11:12" x14ac:dyDescent="0.25">
      <c r="K2983" t="e">
        <f>VLOOKUP(DataMiner[[#This Row],[CodeIATA]],Geopositionnement[],5,FALSE)</f>
        <v>#N/A</v>
      </c>
      <c r="L2983" t="e">
        <f>VLOOKUP(DataMiner[[#This Row],[CodeIATA]],Geopositionnement[],6,FALSE)</f>
        <v>#N/A</v>
      </c>
    </row>
    <row r="2984" spans="11:12" x14ac:dyDescent="0.25">
      <c r="K2984" t="e">
        <f>VLOOKUP(DataMiner[[#This Row],[CodeIATA]],Geopositionnement[],5,FALSE)</f>
        <v>#N/A</v>
      </c>
      <c r="L2984" t="e">
        <f>VLOOKUP(DataMiner[[#This Row],[CodeIATA]],Geopositionnement[],6,FALSE)</f>
        <v>#N/A</v>
      </c>
    </row>
    <row r="2985" spans="11:12" x14ac:dyDescent="0.25">
      <c r="K2985" t="e">
        <f>VLOOKUP(DataMiner[[#This Row],[CodeIATA]],Geopositionnement[],5,FALSE)</f>
        <v>#N/A</v>
      </c>
      <c r="L2985" t="e">
        <f>VLOOKUP(DataMiner[[#This Row],[CodeIATA]],Geopositionnement[],6,FALSE)</f>
        <v>#N/A</v>
      </c>
    </row>
    <row r="2986" spans="11:12" x14ac:dyDescent="0.25">
      <c r="K2986" t="e">
        <f>VLOOKUP(DataMiner[[#This Row],[CodeIATA]],Geopositionnement[],5,FALSE)</f>
        <v>#N/A</v>
      </c>
      <c r="L2986" t="e">
        <f>VLOOKUP(DataMiner[[#This Row],[CodeIATA]],Geopositionnement[],6,FALSE)</f>
        <v>#N/A</v>
      </c>
    </row>
    <row r="2987" spans="11:12" x14ac:dyDescent="0.25">
      <c r="K2987" t="e">
        <f>VLOOKUP(DataMiner[[#This Row],[CodeIATA]],Geopositionnement[],5,FALSE)</f>
        <v>#N/A</v>
      </c>
      <c r="L2987" t="e">
        <f>VLOOKUP(DataMiner[[#This Row],[CodeIATA]],Geopositionnement[],6,FALSE)</f>
        <v>#N/A</v>
      </c>
    </row>
    <row r="2988" spans="11:12" x14ac:dyDescent="0.25">
      <c r="K2988" t="e">
        <f>VLOOKUP(DataMiner[[#This Row],[CodeIATA]],Geopositionnement[],5,FALSE)</f>
        <v>#N/A</v>
      </c>
      <c r="L2988" t="e">
        <f>VLOOKUP(DataMiner[[#This Row],[CodeIATA]],Geopositionnement[],6,FALSE)</f>
        <v>#N/A</v>
      </c>
    </row>
    <row r="2989" spans="11:12" x14ac:dyDescent="0.25">
      <c r="K2989" t="e">
        <f>VLOOKUP(DataMiner[[#This Row],[CodeIATA]],Geopositionnement[],5,FALSE)</f>
        <v>#N/A</v>
      </c>
      <c r="L2989" t="e">
        <f>VLOOKUP(DataMiner[[#This Row],[CodeIATA]],Geopositionnement[],6,FALSE)</f>
        <v>#N/A</v>
      </c>
    </row>
    <row r="2990" spans="11:12" x14ac:dyDescent="0.25">
      <c r="K2990" t="e">
        <f>VLOOKUP(DataMiner[[#This Row],[CodeIATA]],Geopositionnement[],5,FALSE)</f>
        <v>#N/A</v>
      </c>
      <c r="L2990" t="e">
        <f>VLOOKUP(DataMiner[[#This Row],[CodeIATA]],Geopositionnement[],6,FALSE)</f>
        <v>#N/A</v>
      </c>
    </row>
    <row r="2991" spans="11:12" x14ac:dyDescent="0.25">
      <c r="K2991" t="e">
        <f>VLOOKUP(DataMiner[[#This Row],[CodeIATA]],Geopositionnement[],5,FALSE)</f>
        <v>#N/A</v>
      </c>
      <c r="L2991" t="e">
        <f>VLOOKUP(DataMiner[[#This Row],[CodeIATA]],Geopositionnement[],6,FALSE)</f>
        <v>#N/A</v>
      </c>
    </row>
    <row r="2992" spans="11:12" x14ac:dyDescent="0.25">
      <c r="K2992" t="e">
        <f>VLOOKUP(DataMiner[[#This Row],[CodeIATA]],Geopositionnement[],5,FALSE)</f>
        <v>#N/A</v>
      </c>
      <c r="L2992" t="e">
        <f>VLOOKUP(DataMiner[[#This Row],[CodeIATA]],Geopositionnement[],6,FALSE)</f>
        <v>#N/A</v>
      </c>
    </row>
    <row r="2993" spans="11:12" x14ac:dyDescent="0.25">
      <c r="K2993" t="e">
        <f>VLOOKUP(DataMiner[[#This Row],[CodeIATA]],Geopositionnement[],5,FALSE)</f>
        <v>#N/A</v>
      </c>
      <c r="L2993" t="e">
        <f>VLOOKUP(DataMiner[[#This Row],[CodeIATA]],Geopositionnement[],6,FALSE)</f>
        <v>#N/A</v>
      </c>
    </row>
    <row r="2994" spans="11:12" x14ac:dyDescent="0.25">
      <c r="K2994" t="e">
        <f>VLOOKUP(DataMiner[[#This Row],[CodeIATA]],Geopositionnement[],5,FALSE)</f>
        <v>#N/A</v>
      </c>
      <c r="L2994" t="e">
        <f>VLOOKUP(DataMiner[[#This Row],[CodeIATA]],Geopositionnement[],6,FALSE)</f>
        <v>#N/A</v>
      </c>
    </row>
    <row r="2995" spans="11:12" x14ac:dyDescent="0.25">
      <c r="K2995" t="e">
        <f>VLOOKUP(DataMiner[[#This Row],[CodeIATA]],Geopositionnement[],5,FALSE)</f>
        <v>#N/A</v>
      </c>
      <c r="L2995" t="e">
        <f>VLOOKUP(DataMiner[[#This Row],[CodeIATA]],Geopositionnement[],6,FALSE)</f>
        <v>#N/A</v>
      </c>
    </row>
    <row r="2996" spans="11:12" x14ac:dyDescent="0.25">
      <c r="K2996" t="e">
        <f>VLOOKUP(DataMiner[[#This Row],[CodeIATA]],Geopositionnement[],5,FALSE)</f>
        <v>#N/A</v>
      </c>
      <c r="L2996" t="e">
        <f>VLOOKUP(DataMiner[[#This Row],[CodeIATA]],Geopositionnement[],6,FALSE)</f>
        <v>#N/A</v>
      </c>
    </row>
    <row r="2997" spans="11:12" x14ac:dyDescent="0.25">
      <c r="K2997" t="e">
        <f>VLOOKUP(DataMiner[[#This Row],[CodeIATA]],Geopositionnement[],5,FALSE)</f>
        <v>#N/A</v>
      </c>
      <c r="L2997" t="e">
        <f>VLOOKUP(DataMiner[[#This Row],[CodeIATA]],Geopositionnement[],6,FALSE)</f>
        <v>#N/A</v>
      </c>
    </row>
    <row r="2998" spans="11:12" x14ac:dyDescent="0.25">
      <c r="K2998" t="e">
        <f>VLOOKUP(DataMiner[[#This Row],[CodeIATA]],Geopositionnement[],5,FALSE)</f>
        <v>#N/A</v>
      </c>
      <c r="L2998" t="e">
        <f>VLOOKUP(DataMiner[[#This Row],[CodeIATA]],Geopositionnement[],6,FALSE)</f>
        <v>#N/A</v>
      </c>
    </row>
    <row r="2999" spans="11:12" x14ac:dyDescent="0.25">
      <c r="K2999" t="e">
        <f>VLOOKUP(DataMiner[[#This Row],[CodeIATA]],Geopositionnement[],5,FALSE)</f>
        <v>#N/A</v>
      </c>
      <c r="L2999" t="e">
        <f>VLOOKUP(DataMiner[[#This Row],[CodeIATA]],Geopositionnement[],6,FALSE)</f>
        <v>#N/A</v>
      </c>
    </row>
    <row r="3000" spans="11:12" x14ac:dyDescent="0.25">
      <c r="K3000" t="e">
        <f>VLOOKUP(DataMiner[[#This Row],[CodeIATA]],Geopositionnement[],5,FALSE)</f>
        <v>#N/A</v>
      </c>
      <c r="L3000" t="e">
        <f>VLOOKUP(DataMiner[[#This Row],[CodeIATA]],Geopositionnement[],6,FALSE)</f>
        <v>#N/A</v>
      </c>
    </row>
    <row r="3001" spans="11:12" x14ac:dyDescent="0.25">
      <c r="K3001" t="e">
        <f>VLOOKUP(DataMiner[[#This Row],[CodeIATA]],Geopositionnement[],5,FALSE)</f>
        <v>#N/A</v>
      </c>
      <c r="L3001" t="e">
        <f>VLOOKUP(DataMiner[[#This Row],[CodeIATA]],Geopositionnement[],6,FALSE)</f>
        <v>#N/A</v>
      </c>
    </row>
    <row r="3002" spans="11:12" x14ac:dyDescent="0.25">
      <c r="K3002" t="e">
        <f>VLOOKUP(DataMiner[[#This Row],[CodeIATA]],Geopositionnement[],5,FALSE)</f>
        <v>#N/A</v>
      </c>
      <c r="L3002" t="e">
        <f>VLOOKUP(DataMiner[[#This Row],[CodeIATA]],Geopositionnement[],6,FALSE)</f>
        <v>#N/A</v>
      </c>
    </row>
    <row r="3003" spans="11:12" x14ac:dyDescent="0.25">
      <c r="K3003" t="e">
        <f>VLOOKUP(DataMiner[[#This Row],[CodeIATA]],Geopositionnement[],5,FALSE)</f>
        <v>#N/A</v>
      </c>
      <c r="L3003" t="e">
        <f>VLOOKUP(DataMiner[[#This Row],[CodeIATA]],Geopositionnement[],6,FALSE)</f>
        <v>#N/A</v>
      </c>
    </row>
    <row r="3004" spans="11:12" x14ac:dyDescent="0.25">
      <c r="K3004" t="e">
        <f>VLOOKUP(DataMiner[[#This Row],[CodeIATA]],Geopositionnement[],5,FALSE)</f>
        <v>#N/A</v>
      </c>
      <c r="L3004" t="e">
        <f>VLOOKUP(DataMiner[[#This Row],[CodeIATA]],Geopositionnement[],6,FALSE)</f>
        <v>#N/A</v>
      </c>
    </row>
    <row r="3005" spans="11:12" x14ac:dyDescent="0.25">
      <c r="K3005" t="e">
        <f>VLOOKUP(DataMiner[[#This Row],[CodeIATA]],Geopositionnement[],5,FALSE)</f>
        <v>#N/A</v>
      </c>
      <c r="L3005" t="e">
        <f>VLOOKUP(DataMiner[[#This Row],[CodeIATA]],Geopositionnement[],6,FALSE)</f>
        <v>#N/A</v>
      </c>
    </row>
    <row r="3006" spans="11:12" x14ac:dyDescent="0.25">
      <c r="K3006" t="e">
        <f>VLOOKUP(DataMiner[[#This Row],[CodeIATA]],Geopositionnement[],5,FALSE)</f>
        <v>#N/A</v>
      </c>
      <c r="L3006" t="e">
        <f>VLOOKUP(DataMiner[[#This Row],[CodeIATA]],Geopositionnement[],6,FALSE)</f>
        <v>#N/A</v>
      </c>
    </row>
    <row r="3007" spans="11:12" x14ac:dyDescent="0.25">
      <c r="K3007" t="e">
        <f>VLOOKUP(DataMiner[[#This Row],[CodeIATA]],Geopositionnement[],5,FALSE)</f>
        <v>#N/A</v>
      </c>
      <c r="L3007" t="e">
        <f>VLOOKUP(DataMiner[[#This Row],[CodeIATA]],Geopositionnement[],6,FALSE)</f>
        <v>#N/A</v>
      </c>
    </row>
    <row r="3008" spans="11:12" x14ac:dyDescent="0.25">
      <c r="K3008" t="e">
        <f>VLOOKUP(DataMiner[[#This Row],[CodeIATA]],Geopositionnement[],5,FALSE)</f>
        <v>#N/A</v>
      </c>
      <c r="L3008" t="e">
        <f>VLOOKUP(DataMiner[[#This Row],[CodeIATA]],Geopositionnement[],6,FALSE)</f>
        <v>#N/A</v>
      </c>
    </row>
    <row r="3009" spans="11:12" x14ac:dyDescent="0.25">
      <c r="K3009" t="e">
        <f>VLOOKUP(DataMiner[[#This Row],[CodeIATA]],Geopositionnement[],5,FALSE)</f>
        <v>#N/A</v>
      </c>
      <c r="L3009" t="e">
        <f>VLOOKUP(DataMiner[[#This Row],[CodeIATA]],Geopositionnement[],6,FALSE)</f>
        <v>#N/A</v>
      </c>
    </row>
    <row r="3010" spans="11:12" x14ac:dyDescent="0.25">
      <c r="K3010" t="e">
        <f>VLOOKUP(DataMiner[[#This Row],[CodeIATA]],Geopositionnement[],5,FALSE)</f>
        <v>#N/A</v>
      </c>
      <c r="L3010" t="e">
        <f>VLOOKUP(DataMiner[[#This Row],[CodeIATA]],Geopositionnement[],6,FALSE)</f>
        <v>#N/A</v>
      </c>
    </row>
    <row r="3011" spans="11:12" x14ac:dyDescent="0.25">
      <c r="K3011" t="e">
        <f>VLOOKUP(DataMiner[[#This Row],[CodeIATA]],Geopositionnement[],5,FALSE)</f>
        <v>#N/A</v>
      </c>
      <c r="L3011" t="e">
        <f>VLOOKUP(DataMiner[[#This Row],[CodeIATA]],Geopositionnement[],6,FALSE)</f>
        <v>#N/A</v>
      </c>
    </row>
    <row r="3012" spans="11:12" x14ac:dyDescent="0.25">
      <c r="K3012" t="e">
        <f>VLOOKUP(DataMiner[[#This Row],[CodeIATA]],Geopositionnement[],5,FALSE)</f>
        <v>#N/A</v>
      </c>
      <c r="L3012" t="e">
        <f>VLOOKUP(DataMiner[[#This Row],[CodeIATA]],Geopositionnement[],6,FALSE)</f>
        <v>#N/A</v>
      </c>
    </row>
    <row r="3013" spans="11:12" x14ac:dyDescent="0.25">
      <c r="K3013" t="e">
        <f>VLOOKUP(DataMiner[[#This Row],[CodeIATA]],Geopositionnement[],5,FALSE)</f>
        <v>#N/A</v>
      </c>
      <c r="L3013" t="e">
        <f>VLOOKUP(DataMiner[[#This Row],[CodeIATA]],Geopositionnement[],6,FALSE)</f>
        <v>#N/A</v>
      </c>
    </row>
    <row r="3014" spans="11:12" x14ac:dyDescent="0.25">
      <c r="K3014" t="e">
        <f>VLOOKUP(DataMiner[[#This Row],[CodeIATA]],Geopositionnement[],5,FALSE)</f>
        <v>#N/A</v>
      </c>
      <c r="L3014" t="e">
        <f>VLOOKUP(DataMiner[[#This Row],[CodeIATA]],Geopositionnement[],6,FALSE)</f>
        <v>#N/A</v>
      </c>
    </row>
    <row r="3015" spans="11:12" x14ac:dyDescent="0.25">
      <c r="K3015" t="e">
        <f>VLOOKUP(DataMiner[[#This Row],[CodeIATA]],Geopositionnement[],5,FALSE)</f>
        <v>#N/A</v>
      </c>
      <c r="L3015" t="e">
        <f>VLOOKUP(DataMiner[[#This Row],[CodeIATA]],Geopositionnement[],6,FALSE)</f>
        <v>#N/A</v>
      </c>
    </row>
    <row r="3016" spans="11:12" x14ac:dyDescent="0.25">
      <c r="K3016" t="e">
        <f>VLOOKUP(DataMiner[[#This Row],[CodeIATA]],Geopositionnement[],5,FALSE)</f>
        <v>#N/A</v>
      </c>
      <c r="L3016" t="e">
        <f>VLOOKUP(DataMiner[[#This Row],[CodeIATA]],Geopositionnement[],6,FALSE)</f>
        <v>#N/A</v>
      </c>
    </row>
    <row r="3017" spans="11:12" x14ac:dyDescent="0.25">
      <c r="K3017" t="e">
        <f>VLOOKUP(DataMiner[[#This Row],[CodeIATA]],Geopositionnement[],5,FALSE)</f>
        <v>#N/A</v>
      </c>
      <c r="L3017" t="e">
        <f>VLOOKUP(DataMiner[[#This Row],[CodeIATA]],Geopositionnement[],6,FALSE)</f>
        <v>#N/A</v>
      </c>
    </row>
    <row r="3018" spans="11:12" x14ac:dyDescent="0.25">
      <c r="K3018" t="e">
        <f>VLOOKUP(DataMiner[[#This Row],[CodeIATA]],Geopositionnement[],5,FALSE)</f>
        <v>#N/A</v>
      </c>
      <c r="L3018" t="e">
        <f>VLOOKUP(DataMiner[[#This Row],[CodeIATA]],Geopositionnement[],6,FALSE)</f>
        <v>#N/A</v>
      </c>
    </row>
    <row r="3019" spans="11:12" x14ac:dyDescent="0.25">
      <c r="K3019" t="e">
        <f>VLOOKUP(DataMiner[[#This Row],[CodeIATA]],Geopositionnement[],5,FALSE)</f>
        <v>#N/A</v>
      </c>
      <c r="L3019" t="e">
        <f>VLOOKUP(DataMiner[[#This Row],[CodeIATA]],Geopositionnement[],6,FALSE)</f>
        <v>#N/A</v>
      </c>
    </row>
    <row r="3020" spans="11:12" x14ac:dyDescent="0.25">
      <c r="K3020" t="e">
        <f>VLOOKUP(DataMiner[[#This Row],[CodeIATA]],Geopositionnement[],5,FALSE)</f>
        <v>#N/A</v>
      </c>
      <c r="L3020" t="e">
        <f>VLOOKUP(DataMiner[[#This Row],[CodeIATA]],Geopositionnement[],6,FALSE)</f>
        <v>#N/A</v>
      </c>
    </row>
    <row r="3021" spans="11:12" x14ac:dyDescent="0.25">
      <c r="K3021" t="e">
        <f>VLOOKUP(DataMiner[[#This Row],[CodeIATA]],Geopositionnement[],5,FALSE)</f>
        <v>#N/A</v>
      </c>
      <c r="L3021" t="e">
        <f>VLOOKUP(DataMiner[[#This Row],[CodeIATA]],Geopositionnement[],6,FALSE)</f>
        <v>#N/A</v>
      </c>
    </row>
    <row r="3022" spans="11:12" x14ac:dyDescent="0.25">
      <c r="K3022" t="e">
        <f>VLOOKUP(DataMiner[[#This Row],[CodeIATA]],Geopositionnement[],5,FALSE)</f>
        <v>#N/A</v>
      </c>
      <c r="L3022" t="e">
        <f>VLOOKUP(DataMiner[[#This Row],[CodeIATA]],Geopositionnement[],6,FALSE)</f>
        <v>#N/A</v>
      </c>
    </row>
    <row r="3023" spans="11:12" x14ac:dyDescent="0.25">
      <c r="K3023" t="e">
        <f>VLOOKUP(DataMiner[[#This Row],[CodeIATA]],Geopositionnement[],5,FALSE)</f>
        <v>#N/A</v>
      </c>
      <c r="L3023" t="e">
        <f>VLOOKUP(DataMiner[[#This Row],[CodeIATA]],Geopositionnement[],6,FALSE)</f>
        <v>#N/A</v>
      </c>
    </row>
    <row r="3024" spans="11:12" x14ac:dyDescent="0.25">
      <c r="K3024" t="e">
        <f>VLOOKUP(DataMiner[[#This Row],[CodeIATA]],Geopositionnement[],5,FALSE)</f>
        <v>#N/A</v>
      </c>
      <c r="L3024" t="e">
        <f>VLOOKUP(DataMiner[[#This Row],[CodeIATA]],Geopositionnement[],6,FALSE)</f>
        <v>#N/A</v>
      </c>
    </row>
    <row r="3025" spans="11:12" x14ac:dyDescent="0.25">
      <c r="K3025" t="e">
        <f>VLOOKUP(DataMiner[[#This Row],[CodeIATA]],Geopositionnement[],5,FALSE)</f>
        <v>#N/A</v>
      </c>
      <c r="L3025" t="e">
        <f>VLOOKUP(DataMiner[[#This Row],[CodeIATA]],Geopositionnement[],6,FALSE)</f>
        <v>#N/A</v>
      </c>
    </row>
    <row r="3026" spans="11:12" x14ac:dyDescent="0.25">
      <c r="K3026" t="e">
        <f>VLOOKUP(DataMiner[[#This Row],[CodeIATA]],Geopositionnement[],5,FALSE)</f>
        <v>#N/A</v>
      </c>
      <c r="L3026" t="e">
        <f>VLOOKUP(DataMiner[[#This Row],[CodeIATA]],Geopositionnement[],6,FALSE)</f>
        <v>#N/A</v>
      </c>
    </row>
    <row r="3027" spans="11:12" x14ac:dyDescent="0.25">
      <c r="K3027" t="e">
        <f>VLOOKUP(DataMiner[[#This Row],[CodeIATA]],Geopositionnement[],5,FALSE)</f>
        <v>#N/A</v>
      </c>
      <c r="L3027" t="e">
        <f>VLOOKUP(DataMiner[[#This Row],[CodeIATA]],Geopositionnement[],6,FALSE)</f>
        <v>#N/A</v>
      </c>
    </row>
    <row r="3028" spans="11:12" x14ac:dyDescent="0.25">
      <c r="K3028" t="e">
        <f>VLOOKUP(DataMiner[[#This Row],[CodeIATA]],Geopositionnement[],5,FALSE)</f>
        <v>#N/A</v>
      </c>
      <c r="L3028" t="e">
        <f>VLOOKUP(DataMiner[[#This Row],[CodeIATA]],Geopositionnement[],6,FALSE)</f>
        <v>#N/A</v>
      </c>
    </row>
    <row r="3029" spans="11:12" x14ac:dyDescent="0.25">
      <c r="K3029" t="e">
        <f>VLOOKUP(DataMiner[[#This Row],[CodeIATA]],Geopositionnement[],5,FALSE)</f>
        <v>#N/A</v>
      </c>
      <c r="L3029" t="e">
        <f>VLOOKUP(DataMiner[[#This Row],[CodeIATA]],Geopositionnement[],6,FALSE)</f>
        <v>#N/A</v>
      </c>
    </row>
    <row r="3030" spans="11:12" x14ac:dyDescent="0.25">
      <c r="K3030" t="e">
        <f>VLOOKUP(DataMiner[[#This Row],[CodeIATA]],Geopositionnement[],5,FALSE)</f>
        <v>#N/A</v>
      </c>
      <c r="L3030" t="e">
        <f>VLOOKUP(DataMiner[[#This Row],[CodeIATA]],Geopositionnement[],6,FALSE)</f>
        <v>#N/A</v>
      </c>
    </row>
    <row r="3031" spans="11:12" x14ac:dyDescent="0.25">
      <c r="K3031" t="e">
        <f>VLOOKUP(DataMiner[[#This Row],[CodeIATA]],Geopositionnement[],5,FALSE)</f>
        <v>#N/A</v>
      </c>
      <c r="L3031" t="e">
        <f>VLOOKUP(DataMiner[[#This Row],[CodeIATA]],Geopositionnement[],6,FALSE)</f>
        <v>#N/A</v>
      </c>
    </row>
    <row r="3032" spans="11:12" x14ac:dyDescent="0.25">
      <c r="K3032" t="e">
        <f>VLOOKUP(DataMiner[[#This Row],[CodeIATA]],Geopositionnement[],5,FALSE)</f>
        <v>#N/A</v>
      </c>
      <c r="L3032" t="e">
        <f>VLOOKUP(DataMiner[[#This Row],[CodeIATA]],Geopositionnement[],6,FALSE)</f>
        <v>#N/A</v>
      </c>
    </row>
    <row r="3033" spans="11:12" x14ac:dyDescent="0.25">
      <c r="K3033" t="e">
        <f>VLOOKUP(DataMiner[[#This Row],[CodeIATA]],Geopositionnement[],5,FALSE)</f>
        <v>#N/A</v>
      </c>
      <c r="L3033" t="e">
        <f>VLOOKUP(DataMiner[[#This Row],[CodeIATA]],Geopositionnement[],6,FALSE)</f>
        <v>#N/A</v>
      </c>
    </row>
    <row r="3034" spans="11:12" x14ac:dyDescent="0.25">
      <c r="K3034" t="e">
        <f>VLOOKUP(DataMiner[[#This Row],[CodeIATA]],Geopositionnement[],5,FALSE)</f>
        <v>#N/A</v>
      </c>
      <c r="L3034" t="e">
        <f>VLOOKUP(DataMiner[[#This Row],[CodeIATA]],Geopositionnement[],6,FALSE)</f>
        <v>#N/A</v>
      </c>
    </row>
    <row r="3035" spans="11:12" x14ac:dyDescent="0.25">
      <c r="K3035" t="e">
        <f>VLOOKUP(DataMiner[[#This Row],[CodeIATA]],Geopositionnement[],5,FALSE)</f>
        <v>#N/A</v>
      </c>
      <c r="L3035" t="e">
        <f>VLOOKUP(DataMiner[[#This Row],[CodeIATA]],Geopositionnement[],6,FALSE)</f>
        <v>#N/A</v>
      </c>
    </row>
    <row r="3036" spans="11:12" x14ac:dyDescent="0.25">
      <c r="K3036" t="e">
        <f>VLOOKUP(DataMiner[[#This Row],[CodeIATA]],Geopositionnement[],5,FALSE)</f>
        <v>#N/A</v>
      </c>
      <c r="L3036" t="e">
        <f>VLOOKUP(DataMiner[[#This Row],[CodeIATA]],Geopositionnement[],6,FALSE)</f>
        <v>#N/A</v>
      </c>
    </row>
    <row r="3037" spans="11:12" x14ac:dyDescent="0.25">
      <c r="K3037" t="e">
        <f>VLOOKUP(DataMiner[[#This Row],[CodeIATA]],Geopositionnement[],5,FALSE)</f>
        <v>#N/A</v>
      </c>
      <c r="L3037" t="e">
        <f>VLOOKUP(DataMiner[[#This Row],[CodeIATA]],Geopositionnement[],6,FALSE)</f>
        <v>#N/A</v>
      </c>
    </row>
    <row r="3038" spans="11:12" x14ac:dyDescent="0.25">
      <c r="K3038" t="e">
        <f>VLOOKUP(DataMiner[[#This Row],[CodeIATA]],Geopositionnement[],5,FALSE)</f>
        <v>#N/A</v>
      </c>
      <c r="L3038" t="e">
        <f>VLOOKUP(DataMiner[[#This Row],[CodeIATA]],Geopositionnement[],6,FALSE)</f>
        <v>#N/A</v>
      </c>
    </row>
    <row r="3039" spans="11:12" x14ac:dyDescent="0.25">
      <c r="K3039" t="e">
        <f>VLOOKUP(DataMiner[[#This Row],[CodeIATA]],Geopositionnement[],5,FALSE)</f>
        <v>#N/A</v>
      </c>
      <c r="L3039" t="e">
        <f>VLOOKUP(DataMiner[[#This Row],[CodeIATA]],Geopositionnement[],6,FALSE)</f>
        <v>#N/A</v>
      </c>
    </row>
    <row r="3040" spans="11:12" x14ac:dyDescent="0.25">
      <c r="K3040" t="e">
        <f>VLOOKUP(DataMiner[[#This Row],[CodeIATA]],Geopositionnement[],5,FALSE)</f>
        <v>#N/A</v>
      </c>
      <c r="L3040" t="e">
        <f>VLOOKUP(DataMiner[[#This Row],[CodeIATA]],Geopositionnement[],6,FALSE)</f>
        <v>#N/A</v>
      </c>
    </row>
    <row r="3041" spans="11:12" x14ac:dyDescent="0.25">
      <c r="K3041" t="e">
        <f>VLOOKUP(DataMiner[[#This Row],[CodeIATA]],Geopositionnement[],5,FALSE)</f>
        <v>#N/A</v>
      </c>
      <c r="L3041" t="e">
        <f>VLOOKUP(DataMiner[[#This Row],[CodeIATA]],Geopositionnement[],6,FALSE)</f>
        <v>#N/A</v>
      </c>
    </row>
    <row r="3042" spans="11:12" x14ac:dyDescent="0.25">
      <c r="K3042" t="e">
        <f>VLOOKUP(DataMiner[[#This Row],[CodeIATA]],Geopositionnement[],5,FALSE)</f>
        <v>#N/A</v>
      </c>
      <c r="L3042" t="e">
        <f>VLOOKUP(DataMiner[[#This Row],[CodeIATA]],Geopositionnement[],6,FALSE)</f>
        <v>#N/A</v>
      </c>
    </row>
    <row r="3043" spans="11:12" x14ac:dyDescent="0.25">
      <c r="K3043" t="e">
        <f>VLOOKUP(DataMiner[[#This Row],[CodeIATA]],Geopositionnement[],5,FALSE)</f>
        <v>#N/A</v>
      </c>
      <c r="L3043" t="e">
        <f>VLOOKUP(DataMiner[[#This Row],[CodeIATA]],Geopositionnement[],6,FALSE)</f>
        <v>#N/A</v>
      </c>
    </row>
    <row r="3044" spans="11:12" x14ac:dyDescent="0.25">
      <c r="K3044" t="e">
        <f>VLOOKUP(DataMiner[[#This Row],[CodeIATA]],Geopositionnement[],5,FALSE)</f>
        <v>#N/A</v>
      </c>
      <c r="L3044" t="e">
        <f>VLOOKUP(DataMiner[[#This Row],[CodeIATA]],Geopositionnement[],6,FALSE)</f>
        <v>#N/A</v>
      </c>
    </row>
    <row r="3045" spans="11:12" x14ac:dyDescent="0.25">
      <c r="K3045" t="e">
        <f>VLOOKUP(DataMiner[[#This Row],[CodeIATA]],Geopositionnement[],5,FALSE)</f>
        <v>#N/A</v>
      </c>
      <c r="L3045" t="e">
        <f>VLOOKUP(DataMiner[[#This Row],[CodeIATA]],Geopositionnement[],6,FALSE)</f>
        <v>#N/A</v>
      </c>
    </row>
    <row r="3046" spans="11:12" x14ac:dyDescent="0.25">
      <c r="K3046" t="e">
        <f>VLOOKUP(DataMiner[[#This Row],[CodeIATA]],Geopositionnement[],5,FALSE)</f>
        <v>#N/A</v>
      </c>
      <c r="L3046" t="e">
        <f>VLOOKUP(DataMiner[[#This Row],[CodeIATA]],Geopositionnement[],6,FALSE)</f>
        <v>#N/A</v>
      </c>
    </row>
    <row r="3047" spans="11:12" x14ac:dyDescent="0.25">
      <c r="K3047" t="e">
        <f>VLOOKUP(DataMiner[[#This Row],[CodeIATA]],Geopositionnement[],5,FALSE)</f>
        <v>#N/A</v>
      </c>
      <c r="L3047" t="e">
        <f>VLOOKUP(DataMiner[[#This Row],[CodeIATA]],Geopositionnement[],6,FALSE)</f>
        <v>#N/A</v>
      </c>
    </row>
    <row r="3048" spans="11:12" x14ac:dyDescent="0.25">
      <c r="K3048" t="e">
        <f>VLOOKUP(DataMiner[[#This Row],[CodeIATA]],Geopositionnement[],5,FALSE)</f>
        <v>#N/A</v>
      </c>
      <c r="L3048" t="e">
        <f>VLOOKUP(DataMiner[[#This Row],[CodeIATA]],Geopositionnement[],6,FALSE)</f>
        <v>#N/A</v>
      </c>
    </row>
    <row r="3049" spans="11:12" x14ac:dyDescent="0.25">
      <c r="K3049" t="e">
        <f>VLOOKUP(DataMiner[[#This Row],[CodeIATA]],Geopositionnement[],5,FALSE)</f>
        <v>#N/A</v>
      </c>
      <c r="L3049" t="e">
        <f>VLOOKUP(DataMiner[[#This Row],[CodeIATA]],Geopositionnement[],6,FALSE)</f>
        <v>#N/A</v>
      </c>
    </row>
    <row r="3050" spans="11:12" x14ac:dyDescent="0.25">
      <c r="K3050" t="e">
        <f>VLOOKUP(DataMiner[[#This Row],[CodeIATA]],Geopositionnement[],5,FALSE)</f>
        <v>#N/A</v>
      </c>
      <c r="L3050" t="e">
        <f>VLOOKUP(DataMiner[[#This Row],[CodeIATA]],Geopositionnement[],6,FALSE)</f>
        <v>#N/A</v>
      </c>
    </row>
    <row r="3051" spans="11:12" x14ac:dyDescent="0.25">
      <c r="K3051" t="e">
        <f>VLOOKUP(DataMiner[[#This Row],[CodeIATA]],Geopositionnement[],5,FALSE)</f>
        <v>#N/A</v>
      </c>
      <c r="L3051" t="e">
        <f>VLOOKUP(DataMiner[[#This Row],[CodeIATA]],Geopositionnement[],6,FALSE)</f>
        <v>#N/A</v>
      </c>
    </row>
    <row r="3052" spans="11:12" x14ac:dyDescent="0.25">
      <c r="K3052" t="e">
        <f>VLOOKUP(DataMiner[[#This Row],[CodeIATA]],Geopositionnement[],5,FALSE)</f>
        <v>#N/A</v>
      </c>
      <c r="L3052" t="e">
        <f>VLOOKUP(DataMiner[[#This Row],[CodeIATA]],Geopositionnement[],6,FALSE)</f>
        <v>#N/A</v>
      </c>
    </row>
    <row r="3053" spans="11:12" x14ac:dyDescent="0.25">
      <c r="K3053" t="e">
        <f>VLOOKUP(DataMiner[[#This Row],[CodeIATA]],Geopositionnement[],5,FALSE)</f>
        <v>#N/A</v>
      </c>
      <c r="L3053" t="e">
        <f>VLOOKUP(DataMiner[[#This Row],[CodeIATA]],Geopositionnement[],6,FALSE)</f>
        <v>#N/A</v>
      </c>
    </row>
    <row r="3054" spans="11:12" x14ac:dyDescent="0.25">
      <c r="K3054" t="e">
        <f>VLOOKUP(DataMiner[[#This Row],[CodeIATA]],Geopositionnement[],5,FALSE)</f>
        <v>#N/A</v>
      </c>
      <c r="L3054" t="e">
        <f>VLOOKUP(DataMiner[[#This Row],[CodeIATA]],Geopositionnement[],6,FALSE)</f>
        <v>#N/A</v>
      </c>
    </row>
    <row r="3055" spans="11:12" x14ac:dyDescent="0.25">
      <c r="K3055" t="e">
        <f>VLOOKUP(DataMiner[[#This Row],[CodeIATA]],Geopositionnement[],5,FALSE)</f>
        <v>#N/A</v>
      </c>
      <c r="L3055" t="e">
        <f>VLOOKUP(DataMiner[[#This Row],[CodeIATA]],Geopositionnement[],6,FALSE)</f>
        <v>#N/A</v>
      </c>
    </row>
    <row r="3056" spans="11:12" x14ac:dyDescent="0.25">
      <c r="K3056" t="e">
        <f>VLOOKUP(DataMiner[[#This Row],[CodeIATA]],Geopositionnement[],5,FALSE)</f>
        <v>#N/A</v>
      </c>
      <c r="L3056" t="e">
        <f>VLOOKUP(DataMiner[[#This Row],[CodeIATA]],Geopositionnement[],6,FALSE)</f>
        <v>#N/A</v>
      </c>
    </row>
    <row r="3057" spans="11:12" x14ac:dyDescent="0.25">
      <c r="K3057" t="e">
        <f>VLOOKUP(DataMiner[[#This Row],[CodeIATA]],Geopositionnement[],5,FALSE)</f>
        <v>#N/A</v>
      </c>
      <c r="L3057" t="e">
        <f>VLOOKUP(DataMiner[[#This Row],[CodeIATA]],Geopositionnement[],6,FALSE)</f>
        <v>#N/A</v>
      </c>
    </row>
    <row r="3058" spans="11:12" x14ac:dyDescent="0.25">
      <c r="K3058" t="e">
        <f>VLOOKUP(DataMiner[[#This Row],[CodeIATA]],Geopositionnement[],5,FALSE)</f>
        <v>#N/A</v>
      </c>
      <c r="L3058" t="e">
        <f>VLOOKUP(DataMiner[[#This Row],[CodeIATA]],Geopositionnement[],6,FALSE)</f>
        <v>#N/A</v>
      </c>
    </row>
    <row r="3059" spans="11:12" x14ac:dyDescent="0.25">
      <c r="K3059" t="e">
        <f>VLOOKUP(DataMiner[[#This Row],[CodeIATA]],Geopositionnement[],5,FALSE)</f>
        <v>#N/A</v>
      </c>
      <c r="L3059" t="e">
        <f>VLOOKUP(DataMiner[[#This Row],[CodeIATA]],Geopositionnement[],6,FALSE)</f>
        <v>#N/A</v>
      </c>
    </row>
    <row r="3060" spans="11:12" x14ac:dyDescent="0.25">
      <c r="K3060" t="e">
        <f>VLOOKUP(DataMiner[[#This Row],[CodeIATA]],Geopositionnement[],5,FALSE)</f>
        <v>#N/A</v>
      </c>
      <c r="L3060" t="e">
        <f>VLOOKUP(DataMiner[[#This Row],[CodeIATA]],Geopositionnement[],6,FALSE)</f>
        <v>#N/A</v>
      </c>
    </row>
    <row r="3061" spans="11:12" x14ac:dyDescent="0.25">
      <c r="K3061" t="e">
        <f>VLOOKUP(DataMiner[[#This Row],[CodeIATA]],Geopositionnement[],5,FALSE)</f>
        <v>#N/A</v>
      </c>
      <c r="L3061" t="e">
        <f>VLOOKUP(DataMiner[[#This Row],[CodeIATA]],Geopositionnement[],6,FALSE)</f>
        <v>#N/A</v>
      </c>
    </row>
    <row r="3062" spans="11:12" x14ac:dyDescent="0.25">
      <c r="K3062" t="e">
        <f>VLOOKUP(DataMiner[[#This Row],[CodeIATA]],Geopositionnement[],5,FALSE)</f>
        <v>#N/A</v>
      </c>
      <c r="L3062" t="e">
        <f>VLOOKUP(DataMiner[[#This Row],[CodeIATA]],Geopositionnement[],6,FALSE)</f>
        <v>#N/A</v>
      </c>
    </row>
    <row r="3063" spans="11:12" x14ac:dyDescent="0.25">
      <c r="K3063" t="e">
        <f>VLOOKUP(DataMiner[[#This Row],[CodeIATA]],Geopositionnement[],5,FALSE)</f>
        <v>#N/A</v>
      </c>
      <c r="L3063" t="e">
        <f>VLOOKUP(DataMiner[[#This Row],[CodeIATA]],Geopositionnement[],6,FALSE)</f>
        <v>#N/A</v>
      </c>
    </row>
    <row r="3064" spans="11:12" x14ac:dyDescent="0.25">
      <c r="K3064" t="e">
        <f>VLOOKUP(DataMiner[[#This Row],[CodeIATA]],Geopositionnement[],5,FALSE)</f>
        <v>#N/A</v>
      </c>
      <c r="L3064" t="e">
        <f>VLOOKUP(DataMiner[[#This Row],[CodeIATA]],Geopositionnement[],6,FALSE)</f>
        <v>#N/A</v>
      </c>
    </row>
    <row r="3065" spans="11:12" x14ac:dyDescent="0.25">
      <c r="K3065" t="e">
        <f>VLOOKUP(DataMiner[[#This Row],[CodeIATA]],Geopositionnement[],5,FALSE)</f>
        <v>#N/A</v>
      </c>
      <c r="L3065" t="e">
        <f>VLOOKUP(DataMiner[[#This Row],[CodeIATA]],Geopositionnement[],6,FALSE)</f>
        <v>#N/A</v>
      </c>
    </row>
    <row r="3066" spans="11:12" x14ac:dyDescent="0.25">
      <c r="K3066" t="e">
        <f>VLOOKUP(DataMiner[[#This Row],[CodeIATA]],Geopositionnement[],5,FALSE)</f>
        <v>#N/A</v>
      </c>
      <c r="L3066" t="e">
        <f>VLOOKUP(DataMiner[[#This Row],[CodeIATA]],Geopositionnement[],6,FALSE)</f>
        <v>#N/A</v>
      </c>
    </row>
    <row r="3067" spans="11:12" x14ac:dyDescent="0.25">
      <c r="K3067" t="e">
        <f>VLOOKUP(DataMiner[[#This Row],[CodeIATA]],Geopositionnement[],5,FALSE)</f>
        <v>#N/A</v>
      </c>
      <c r="L3067" t="e">
        <f>VLOOKUP(DataMiner[[#This Row],[CodeIATA]],Geopositionnement[],6,FALSE)</f>
        <v>#N/A</v>
      </c>
    </row>
    <row r="3068" spans="11:12" x14ac:dyDescent="0.25">
      <c r="K3068" t="e">
        <f>VLOOKUP(DataMiner[[#This Row],[CodeIATA]],Geopositionnement[],5,FALSE)</f>
        <v>#N/A</v>
      </c>
      <c r="L3068" t="e">
        <f>VLOOKUP(DataMiner[[#This Row],[CodeIATA]],Geopositionnement[],6,FALSE)</f>
        <v>#N/A</v>
      </c>
    </row>
    <row r="3069" spans="11:12" x14ac:dyDescent="0.25">
      <c r="K3069" t="e">
        <f>VLOOKUP(DataMiner[[#This Row],[CodeIATA]],Geopositionnement[],5,FALSE)</f>
        <v>#N/A</v>
      </c>
      <c r="L3069" t="e">
        <f>VLOOKUP(DataMiner[[#This Row],[CodeIATA]],Geopositionnement[],6,FALSE)</f>
        <v>#N/A</v>
      </c>
    </row>
    <row r="3070" spans="11:12" x14ac:dyDescent="0.25">
      <c r="K3070" t="e">
        <f>VLOOKUP(DataMiner[[#This Row],[CodeIATA]],Geopositionnement[],5,FALSE)</f>
        <v>#N/A</v>
      </c>
      <c r="L3070" t="e">
        <f>VLOOKUP(DataMiner[[#This Row],[CodeIATA]],Geopositionnement[],6,FALSE)</f>
        <v>#N/A</v>
      </c>
    </row>
    <row r="3071" spans="11:12" x14ac:dyDescent="0.25">
      <c r="K3071" t="e">
        <f>VLOOKUP(DataMiner[[#This Row],[CodeIATA]],Geopositionnement[],5,FALSE)</f>
        <v>#N/A</v>
      </c>
      <c r="L3071" t="e">
        <f>VLOOKUP(DataMiner[[#This Row],[CodeIATA]],Geopositionnement[],6,FALSE)</f>
        <v>#N/A</v>
      </c>
    </row>
    <row r="3072" spans="11:12" x14ac:dyDescent="0.25">
      <c r="K3072" t="e">
        <f>VLOOKUP(DataMiner[[#This Row],[CodeIATA]],Geopositionnement[],5,FALSE)</f>
        <v>#N/A</v>
      </c>
      <c r="L3072" t="e">
        <f>VLOOKUP(DataMiner[[#This Row],[CodeIATA]],Geopositionnement[],6,FALSE)</f>
        <v>#N/A</v>
      </c>
    </row>
    <row r="3073" spans="11:12" x14ac:dyDescent="0.25">
      <c r="K3073" t="e">
        <f>VLOOKUP(DataMiner[[#This Row],[CodeIATA]],Geopositionnement[],5,FALSE)</f>
        <v>#N/A</v>
      </c>
      <c r="L3073" t="e">
        <f>VLOOKUP(DataMiner[[#This Row],[CodeIATA]],Geopositionnement[],6,FALSE)</f>
        <v>#N/A</v>
      </c>
    </row>
    <row r="3074" spans="11:12" x14ac:dyDescent="0.25">
      <c r="K3074" t="e">
        <f>VLOOKUP(DataMiner[[#This Row],[CodeIATA]],Geopositionnement[],5,FALSE)</f>
        <v>#N/A</v>
      </c>
      <c r="L3074" t="e">
        <f>VLOOKUP(DataMiner[[#This Row],[CodeIATA]],Geopositionnement[],6,FALSE)</f>
        <v>#N/A</v>
      </c>
    </row>
    <row r="3075" spans="11:12" x14ac:dyDescent="0.25">
      <c r="K3075" t="e">
        <f>VLOOKUP(DataMiner[[#This Row],[CodeIATA]],Geopositionnement[],5,FALSE)</f>
        <v>#N/A</v>
      </c>
      <c r="L3075" t="e">
        <f>VLOOKUP(DataMiner[[#This Row],[CodeIATA]],Geopositionnement[],6,FALSE)</f>
        <v>#N/A</v>
      </c>
    </row>
    <row r="3076" spans="11:12" x14ac:dyDescent="0.25">
      <c r="K3076" t="e">
        <f>VLOOKUP(DataMiner[[#This Row],[CodeIATA]],Geopositionnement[],5,FALSE)</f>
        <v>#N/A</v>
      </c>
      <c r="L3076" t="e">
        <f>VLOOKUP(DataMiner[[#This Row],[CodeIATA]],Geopositionnement[],6,FALSE)</f>
        <v>#N/A</v>
      </c>
    </row>
    <row r="3077" spans="11:12" x14ac:dyDescent="0.25">
      <c r="K3077" t="e">
        <f>VLOOKUP(DataMiner[[#This Row],[CodeIATA]],Geopositionnement[],5,FALSE)</f>
        <v>#N/A</v>
      </c>
      <c r="L3077" t="e">
        <f>VLOOKUP(DataMiner[[#This Row],[CodeIATA]],Geopositionnement[],6,FALSE)</f>
        <v>#N/A</v>
      </c>
    </row>
    <row r="3078" spans="11:12" x14ac:dyDescent="0.25">
      <c r="K3078" t="e">
        <f>VLOOKUP(DataMiner[[#This Row],[CodeIATA]],Geopositionnement[],5,FALSE)</f>
        <v>#N/A</v>
      </c>
      <c r="L3078" t="e">
        <f>VLOOKUP(DataMiner[[#This Row],[CodeIATA]],Geopositionnement[],6,FALSE)</f>
        <v>#N/A</v>
      </c>
    </row>
    <row r="3079" spans="11:12" x14ac:dyDescent="0.25">
      <c r="K3079" t="e">
        <f>VLOOKUP(DataMiner[[#This Row],[CodeIATA]],Geopositionnement[],5,FALSE)</f>
        <v>#N/A</v>
      </c>
      <c r="L3079" t="e">
        <f>VLOOKUP(DataMiner[[#This Row],[CodeIATA]],Geopositionnement[],6,FALSE)</f>
        <v>#N/A</v>
      </c>
    </row>
    <row r="3080" spans="11:12" x14ac:dyDescent="0.25">
      <c r="K3080" t="e">
        <f>VLOOKUP(DataMiner[[#This Row],[CodeIATA]],Geopositionnement[],5,FALSE)</f>
        <v>#N/A</v>
      </c>
      <c r="L3080" t="e">
        <f>VLOOKUP(DataMiner[[#This Row],[CodeIATA]],Geopositionnement[],6,FALSE)</f>
        <v>#N/A</v>
      </c>
    </row>
    <row r="3081" spans="11:12" x14ac:dyDescent="0.25">
      <c r="K3081" t="e">
        <f>VLOOKUP(DataMiner[[#This Row],[CodeIATA]],Geopositionnement[],5,FALSE)</f>
        <v>#N/A</v>
      </c>
      <c r="L3081" t="e">
        <f>VLOOKUP(DataMiner[[#This Row],[CodeIATA]],Geopositionnement[],6,FALSE)</f>
        <v>#N/A</v>
      </c>
    </row>
    <row r="3082" spans="11:12" x14ac:dyDescent="0.25">
      <c r="K3082" t="e">
        <f>VLOOKUP(DataMiner[[#This Row],[CodeIATA]],Geopositionnement[],5,FALSE)</f>
        <v>#N/A</v>
      </c>
      <c r="L3082" t="e">
        <f>VLOOKUP(DataMiner[[#This Row],[CodeIATA]],Geopositionnement[],6,FALSE)</f>
        <v>#N/A</v>
      </c>
    </row>
    <row r="3083" spans="11:12" x14ac:dyDescent="0.25">
      <c r="K3083" t="e">
        <f>VLOOKUP(DataMiner[[#This Row],[CodeIATA]],Geopositionnement[],5,FALSE)</f>
        <v>#N/A</v>
      </c>
      <c r="L3083" t="e">
        <f>VLOOKUP(DataMiner[[#This Row],[CodeIATA]],Geopositionnement[],6,FALSE)</f>
        <v>#N/A</v>
      </c>
    </row>
    <row r="3084" spans="11:12" x14ac:dyDescent="0.25">
      <c r="K3084" t="e">
        <f>VLOOKUP(DataMiner[[#This Row],[CodeIATA]],Geopositionnement[],5,FALSE)</f>
        <v>#N/A</v>
      </c>
      <c r="L3084" t="e">
        <f>VLOOKUP(DataMiner[[#This Row],[CodeIATA]],Geopositionnement[],6,FALSE)</f>
        <v>#N/A</v>
      </c>
    </row>
    <row r="3085" spans="11:12" x14ac:dyDescent="0.25">
      <c r="K3085" t="e">
        <f>VLOOKUP(DataMiner[[#This Row],[CodeIATA]],Geopositionnement[],5,FALSE)</f>
        <v>#N/A</v>
      </c>
      <c r="L3085" t="e">
        <f>VLOOKUP(DataMiner[[#This Row],[CodeIATA]],Geopositionnement[],6,FALSE)</f>
        <v>#N/A</v>
      </c>
    </row>
    <row r="3086" spans="11:12" x14ac:dyDescent="0.25">
      <c r="K3086" t="e">
        <f>VLOOKUP(DataMiner[[#This Row],[CodeIATA]],Geopositionnement[],5,FALSE)</f>
        <v>#N/A</v>
      </c>
      <c r="L3086" t="e">
        <f>VLOOKUP(DataMiner[[#This Row],[CodeIATA]],Geopositionnement[],6,FALSE)</f>
        <v>#N/A</v>
      </c>
    </row>
    <row r="3087" spans="11:12" x14ac:dyDescent="0.25">
      <c r="K3087" t="e">
        <f>VLOOKUP(DataMiner[[#This Row],[CodeIATA]],Geopositionnement[],5,FALSE)</f>
        <v>#N/A</v>
      </c>
      <c r="L3087" t="e">
        <f>VLOOKUP(DataMiner[[#This Row],[CodeIATA]],Geopositionnement[],6,FALSE)</f>
        <v>#N/A</v>
      </c>
    </row>
    <row r="3088" spans="11:12" x14ac:dyDescent="0.25">
      <c r="K3088" t="e">
        <f>VLOOKUP(DataMiner[[#This Row],[CodeIATA]],Geopositionnement[],5,FALSE)</f>
        <v>#N/A</v>
      </c>
      <c r="L3088" t="e">
        <f>VLOOKUP(DataMiner[[#This Row],[CodeIATA]],Geopositionnement[],6,FALSE)</f>
        <v>#N/A</v>
      </c>
    </row>
    <row r="3089" spans="11:12" x14ac:dyDescent="0.25">
      <c r="K3089" t="e">
        <f>VLOOKUP(DataMiner[[#This Row],[CodeIATA]],Geopositionnement[],5,FALSE)</f>
        <v>#N/A</v>
      </c>
      <c r="L3089" t="e">
        <f>VLOOKUP(DataMiner[[#This Row],[CodeIATA]],Geopositionnement[],6,FALSE)</f>
        <v>#N/A</v>
      </c>
    </row>
    <row r="3090" spans="11:12" x14ac:dyDescent="0.25">
      <c r="K3090" t="e">
        <f>VLOOKUP(DataMiner[[#This Row],[CodeIATA]],Geopositionnement[],5,FALSE)</f>
        <v>#N/A</v>
      </c>
      <c r="L3090" t="e">
        <f>VLOOKUP(DataMiner[[#This Row],[CodeIATA]],Geopositionnement[],6,FALSE)</f>
        <v>#N/A</v>
      </c>
    </row>
    <row r="3091" spans="11:12" x14ac:dyDescent="0.25">
      <c r="K3091" t="e">
        <f>VLOOKUP(DataMiner[[#This Row],[CodeIATA]],Geopositionnement[],5,FALSE)</f>
        <v>#N/A</v>
      </c>
      <c r="L3091" t="e">
        <f>VLOOKUP(DataMiner[[#This Row],[CodeIATA]],Geopositionnement[],6,FALSE)</f>
        <v>#N/A</v>
      </c>
    </row>
    <row r="3092" spans="11:12" x14ac:dyDescent="0.25">
      <c r="K3092" t="e">
        <f>VLOOKUP(DataMiner[[#This Row],[CodeIATA]],Geopositionnement[],5,FALSE)</f>
        <v>#N/A</v>
      </c>
      <c r="L3092" t="e">
        <f>VLOOKUP(DataMiner[[#This Row],[CodeIATA]],Geopositionnement[],6,FALSE)</f>
        <v>#N/A</v>
      </c>
    </row>
    <row r="3093" spans="11:12" x14ac:dyDescent="0.25">
      <c r="K3093" t="e">
        <f>VLOOKUP(DataMiner[[#This Row],[CodeIATA]],Geopositionnement[],5,FALSE)</f>
        <v>#N/A</v>
      </c>
      <c r="L3093" t="e">
        <f>VLOOKUP(DataMiner[[#This Row],[CodeIATA]],Geopositionnement[],6,FALSE)</f>
        <v>#N/A</v>
      </c>
    </row>
    <row r="3094" spans="11:12" x14ac:dyDescent="0.25">
      <c r="K3094" t="e">
        <f>VLOOKUP(DataMiner[[#This Row],[CodeIATA]],Geopositionnement[],5,FALSE)</f>
        <v>#N/A</v>
      </c>
      <c r="L3094" t="e">
        <f>VLOOKUP(DataMiner[[#This Row],[CodeIATA]],Geopositionnement[],6,FALSE)</f>
        <v>#N/A</v>
      </c>
    </row>
    <row r="3095" spans="11:12" x14ac:dyDescent="0.25">
      <c r="K3095" t="e">
        <f>VLOOKUP(DataMiner[[#This Row],[CodeIATA]],Geopositionnement[],5,FALSE)</f>
        <v>#N/A</v>
      </c>
      <c r="L3095" t="e">
        <f>VLOOKUP(DataMiner[[#This Row],[CodeIATA]],Geopositionnement[],6,FALSE)</f>
        <v>#N/A</v>
      </c>
    </row>
    <row r="3096" spans="11:12" x14ac:dyDescent="0.25">
      <c r="K3096" t="e">
        <f>VLOOKUP(DataMiner[[#This Row],[CodeIATA]],Geopositionnement[],5,FALSE)</f>
        <v>#N/A</v>
      </c>
      <c r="L3096" t="e">
        <f>VLOOKUP(DataMiner[[#This Row],[CodeIATA]],Geopositionnement[],6,FALSE)</f>
        <v>#N/A</v>
      </c>
    </row>
    <row r="3097" spans="11:12" x14ac:dyDescent="0.25">
      <c r="K3097" t="e">
        <f>VLOOKUP(DataMiner[[#This Row],[CodeIATA]],Geopositionnement[],5,FALSE)</f>
        <v>#N/A</v>
      </c>
      <c r="L3097" t="e">
        <f>VLOOKUP(DataMiner[[#This Row],[CodeIATA]],Geopositionnement[],6,FALSE)</f>
        <v>#N/A</v>
      </c>
    </row>
    <row r="3098" spans="11:12" x14ac:dyDescent="0.25">
      <c r="K3098" t="e">
        <f>VLOOKUP(DataMiner[[#This Row],[CodeIATA]],Geopositionnement[],5,FALSE)</f>
        <v>#N/A</v>
      </c>
      <c r="L3098" t="e">
        <f>VLOOKUP(DataMiner[[#This Row],[CodeIATA]],Geopositionnement[],6,FALSE)</f>
        <v>#N/A</v>
      </c>
    </row>
    <row r="3099" spans="11:12" x14ac:dyDescent="0.25">
      <c r="K3099" t="e">
        <f>VLOOKUP(DataMiner[[#This Row],[CodeIATA]],Geopositionnement[],5,FALSE)</f>
        <v>#N/A</v>
      </c>
      <c r="L3099" t="e">
        <f>VLOOKUP(DataMiner[[#This Row],[CodeIATA]],Geopositionnement[],6,FALSE)</f>
        <v>#N/A</v>
      </c>
    </row>
    <row r="3100" spans="11:12" x14ac:dyDescent="0.25">
      <c r="K3100" t="e">
        <f>VLOOKUP(DataMiner[[#This Row],[CodeIATA]],Geopositionnement[],5,FALSE)</f>
        <v>#N/A</v>
      </c>
      <c r="L3100" t="e">
        <f>VLOOKUP(DataMiner[[#This Row],[CodeIATA]],Geopositionnement[],6,FALSE)</f>
        <v>#N/A</v>
      </c>
    </row>
    <row r="3101" spans="11:12" x14ac:dyDescent="0.25">
      <c r="K3101" t="e">
        <f>VLOOKUP(DataMiner[[#This Row],[CodeIATA]],Geopositionnement[],5,FALSE)</f>
        <v>#N/A</v>
      </c>
      <c r="L3101" t="e">
        <f>VLOOKUP(DataMiner[[#This Row],[CodeIATA]],Geopositionnement[],6,FALSE)</f>
        <v>#N/A</v>
      </c>
    </row>
    <row r="3102" spans="11:12" x14ac:dyDescent="0.25">
      <c r="K3102" t="e">
        <f>VLOOKUP(DataMiner[[#This Row],[CodeIATA]],Geopositionnement[],5,FALSE)</f>
        <v>#N/A</v>
      </c>
      <c r="L3102" t="e">
        <f>VLOOKUP(DataMiner[[#This Row],[CodeIATA]],Geopositionnement[],6,FALSE)</f>
        <v>#N/A</v>
      </c>
    </row>
    <row r="3103" spans="11:12" x14ac:dyDescent="0.25">
      <c r="K3103" t="e">
        <f>VLOOKUP(DataMiner[[#This Row],[CodeIATA]],Geopositionnement[],5,FALSE)</f>
        <v>#N/A</v>
      </c>
      <c r="L3103" t="e">
        <f>VLOOKUP(DataMiner[[#This Row],[CodeIATA]],Geopositionnement[],6,FALSE)</f>
        <v>#N/A</v>
      </c>
    </row>
    <row r="3104" spans="11:12" x14ac:dyDescent="0.25">
      <c r="K3104" t="e">
        <f>VLOOKUP(DataMiner[[#This Row],[CodeIATA]],Geopositionnement[],5,FALSE)</f>
        <v>#N/A</v>
      </c>
      <c r="L3104" t="e">
        <f>VLOOKUP(DataMiner[[#This Row],[CodeIATA]],Geopositionnement[],6,FALSE)</f>
        <v>#N/A</v>
      </c>
    </row>
    <row r="3105" spans="11:12" x14ac:dyDescent="0.25">
      <c r="K3105" t="e">
        <f>VLOOKUP(DataMiner[[#This Row],[CodeIATA]],Geopositionnement[],5,FALSE)</f>
        <v>#N/A</v>
      </c>
      <c r="L3105" t="e">
        <f>VLOOKUP(DataMiner[[#This Row],[CodeIATA]],Geopositionnement[],6,FALSE)</f>
        <v>#N/A</v>
      </c>
    </row>
    <row r="3106" spans="11:12" x14ac:dyDescent="0.25">
      <c r="K3106" t="e">
        <f>VLOOKUP(DataMiner[[#This Row],[CodeIATA]],Geopositionnement[],5,FALSE)</f>
        <v>#N/A</v>
      </c>
      <c r="L3106" t="e">
        <f>VLOOKUP(DataMiner[[#This Row],[CodeIATA]],Geopositionnement[],6,FALSE)</f>
        <v>#N/A</v>
      </c>
    </row>
    <row r="3107" spans="11:12" x14ac:dyDescent="0.25">
      <c r="K3107" t="e">
        <f>VLOOKUP(DataMiner[[#This Row],[CodeIATA]],Geopositionnement[],5,FALSE)</f>
        <v>#N/A</v>
      </c>
      <c r="L3107" t="e">
        <f>VLOOKUP(DataMiner[[#This Row],[CodeIATA]],Geopositionnement[],6,FALSE)</f>
        <v>#N/A</v>
      </c>
    </row>
    <row r="3108" spans="11:12" x14ac:dyDescent="0.25">
      <c r="K3108" t="e">
        <f>VLOOKUP(DataMiner[[#This Row],[CodeIATA]],Geopositionnement[],5,FALSE)</f>
        <v>#N/A</v>
      </c>
      <c r="L3108" t="e">
        <f>VLOOKUP(DataMiner[[#This Row],[CodeIATA]],Geopositionnement[],6,FALSE)</f>
        <v>#N/A</v>
      </c>
    </row>
    <row r="3109" spans="11:12" x14ac:dyDescent="0.25">
      <c r="K3109" t="e">
        <f>VLOOKUP(DataMiner[[#This Row],[CodeIATA]],Geopositionnement[],5,FALSE)</f>
        <v>#N/A</v>
      </c>
      <c r="L3109" t="e">
        <f>VLOOKUP(DataMiner[[#This Row],[CodeIATA]],Geopositionnement[],6,FALSE)</f>
        <v>#N/A</v>
      </c>
    </row>
    <row r="3110" spans="11:12" x14ac:dyDescent="0.25">
      <c r="K3110" t="e">
        <f>VLOOKUP(DataMiner[[#This Row],[CodeIATA]],Geopositionnement[],5,FALSE)</f>
        <v>#N/A</v>
      </c>
      <c r="L3110" t="e">
        <f>VLOOKUP(DataMiner[[#This Row],[CodeIATA]],Geopositionnement[],6,FALSE)</f>
        <v>#N/A</v>
      </c>
    </row>
    <row r="3111" spans="11:12" x14ac:dyDescent="0.25">
      <c r="K3111" t="e">
        <f>VLOOKUP(DataMiner[[#This Row],[CodeIATA]],Geopositionnement[],5,FALSE)</f>
        <v>#N/A</v>
      </c>
      <c r="L3111" t="e">
        <f>VLOOKUP(DataMiner[[#This Row],[CodeIATA]],Geopositionnement[],6,FALSE)</f>
        <v>#N/A</v>
      </c>
    </row>
    <row r="3112" spans="11:12" x14ac:dyDescent="0.25">
      <c r="K3112" t="e">
        <f>VLOOKUP(DataMiner[[#This Row],[CodeIATA]],Geopositionnement[],5,FALSE)</f>
        <v>#N/A</v>
      </c>
      <c r="L3112" t="e">
        <f>VLOOKUP(DataMiner[[#This Row],[CodeIATA]],Geopositionnement[],6,FALSE)</f>
        <v>#N/A</v>
      </c>
    </row>
    <row r="3113" spans="11:12" x14ac:dyDescent="0.25">
      <c r="K3113" t="e">
        <f>VLOOKUP(DataMiner[[#This Row],[CodeIATA]],Geopositionnement[],5,FALSE)</f>
        <v>#N/A</v>
      </c>
      <c r="L3113" t="e">
        <f>VLOOKUP(DataMiner[[#This Row],[CodeIATA]],Geopositionnement[],6,FALSE)</f>
        <v>#N/A</v>
      </c>
    </row>
    <row r="3114" spans="11:12" x14ac:dyDescent="0.25">
      <c r="K3114" t="e">
        <f>VLOOKUP(DataMiner[[#This Row],[CodeIATA]],Geopositionnement[],5,FALSE)</f>
        <v>#N/A</v>
      </c>
      <c r="L3114" t="e">
        <f>VLOOKUP(DataMiner[[#This Row],[CodeIATA]],Geopositionnement[],6,FALSE)</f>
        <v>#N/A</v>
      </c>
    </row>
    <row r="3115" spans="11:12" x14ac:dyDescent="0.25">
      <c r="K3115" t="e">
        <f>VLOOKUP(DataMiner[[#This Row],[CodeIATA]],Geopositionnement[],5,FALSE)</f>
        <v>#N/A</v>
      </c>
      <c r="L3115" t="e">
        <f>VLOOKUP(DataMiner[[#This Row],[CodeIATA]],Geopositionnement[],6,FALSE)</f>
        <v>#N/A</v>
      </c>
    </row>
    <row r="3116" spans="11:12" x14ac:dyDescent="0.25">
      <c r="K3116" t="e">
        <f>VLOOKUP(DataMiner[[#This Row],[CodeIATA]],Geopositionnement[],5,FALSE)</f>
        <v>#N/A</v>
      </c>
      <c r="L3116" t="e">
        <f>VLOOKUP(DataMiner[[#This Row],[CodeIATA]],Geopositionnement[],6,FALSE)</f>
        <v>#N/A</v>
      </c>
    </row>
    <row r="3117" spans="11:12" x14ac:dyDescent="0.25">
      <c r="K3117" t="e">
        <f>VLOOKUP(DataMiner[[#This Row],[CodeIATA]],Geopositionnement[],5,FALSE)</f>
        <v>#N/A</v>
      </c>
      <c r="L3117" t="e">
        <f>VLOOKUP(DataMiner[[#This Row],[CodeIATA]],Geopositionnement[],6,FALSE)</f>
        <v>#N/A</v>
      </c>
    </row>
    <row r="3118" spans="11:12" x14ac:dyDescent="0.25">
      <c r="K3118" t="e">
        <f>VLOOKUP(DataMiner[[#This Row],[CodeIATA]],Geopositionnement[],5,FALSE)</f>
        <v>#N/A</v>
      </c>
      <c r="L3118" t="e">
        <f>VLOOKUP(DataMiner[[#This Row],[CodeIATA]],Geopositionnement[],6,FALSE)</f>
        <v>#N/A</v>
      </c>
    </row>
    <row r="3119" spans="11:12" x14ac:dyDescent="0.25">
      <c r="K3119" t="e">
        <f>VLOOKUP(DataMiner[[#This Row],[CodeIATA]],Geopositionnement[],5,FALSE)</f>
        <v>#N/A</v>
      </c>
      <c r="L3119" t="e">
        <f>VLOOKUP(DataMiner[[#This Row],[CodeIATA]],Geopositionnement[],6,FALSE)</f>
        <v>#N/A</v>
      </c>
    </row>
    <row r="3120" spans="11:12" x14ac:dyDescent="0.25">
      <c r="K3120" t="e">
        <f>VLOOKUP(DataMiner[[#This Row],[CodeIATA]],Geopositionnement[],5,FALSE)</f>
        <v>#N/A</v>
      </c>
      <c r="L3120" t="e">
        <f>VLOOKUP(DataMiner[[#This Row],[CodeIATA]],Geopositionnement[],6,FALSE)</f>
        <v>#N/A</v>
      </c>
    </row>
    <row r="3121" spans="11:12" x14ac:dyDescent="0.25">
      <c r="K3121" t="e">
        <f>VLOOKUP(DataMiner[[#This Row],[CodeIATA]],Geopositionnement[],5,FALSE)</f>
        <v>#N/A</v>
      </c>
      <c r="L3121" t="e">
        <f>VLOOKUP(DataMiner[[#This Row],[CodeIATA]],Geopositionnement[],6,FALSE)</f>
        <v>#N/A</v>
      </c>
    </row>
    <row r="3122" spans="11:12" x14ac:dyDescent="0.25">
      <c r="K3122" t="e">
        <f>VLOOKUP(DataMiner[[#This Row],[CodeIATA]],Geopositionnement[],5,FALSE)</f>
        <v>#N/A</v>
      </c>
      <c r="L3122" t="e">
        <f>VLOOKUP(DataMiner[[#This Row],[CodeIATA]],Geopositionnement[],6,FALSE)</f>
        <v>#N/A</v>
      </c>
    </row>
    <row r="3123" spans="11:12" x14ac:dyDescent="0.25">
      <c r="K3123" t="e">
        <f>VLOOKUP(DataMiner[[#This Row],[CodeIATA]],Geopositionnement[],5,FALSE)</f>
        <v>#N/A</v>
      </c>
      <c r="L3123" t="e">
        <f>VLOOKUP(DataMiner[[#This Row],[CodeIATA]],Geopositionnement[],6,FALSE)</f>
        <v>#N/A</v>
      </c>
    </row>
    <row r="3124" spans="11:12" x14ac:dyDescent="0.25">
      <c r="K3124" t="e">
        <f>VLOOKUP(DataMiner[[#This Row],[CodeIATA]],Geopositionnement[],5,FALSE)</f>
        <v>#N/A</v>
      </c>
      <c r="L3124" t="e">
        <f>VLOOKUP(DataMiner[[#This Row],[CodeIATA]],Geopositionnement[],6,FALSE)</f>
        <v>#N/A</v>
      </c>
    </row>
    <row r="3125" spans="11:12" x14ac:dyDescent="0.25">
      <c r="K3125" t="e">
        <f>VLOOKUP(DataMiner[[#This Row],[CodeIATA]],Geopositionnement[],5,FALSE)</f>
        <v>#N/A</v>
      </c>
      <c r="L3125" t="e">
        <f>VLOOKUP(DataMiner[[#This Row],[CodeIATA]],Geopositionnement[],6,FALSE)</f>
        <v>#N/A</v>
      </c>
    </row>
    <row r="3126" spans="11:12" x14ac:dyDescent="0.25">
      <c r="K3126" t="e">
        <f>VLOOKUP(DataMiner[[#This Row],[CodeIATA]],Geopositionnement[],5,FALSE)</f>
        <v>#N/A</v>
      </c>
      <c r="L3126" t="e">
        <f>VLOOKUP(DataMiner[[#This Row],[CodeIATA]],Geopositionnement[],6,FALSE)</f>
        <v>#N/A</v>
      </c>
    </row>
    <row r="3127" spans="11:12" x14ac:dyDescent="0.25">
      <c r="K3127" t="e">
        <f>VLOOKUP(DataMiner[[#This Row],[CodeIATA]],Geopositionnement[],5,FALSE)</f>
        <v>#N/A</v>
      </c>
      <c r="L3127" t="e">
        <f>VLOOKUP(DataMiner[[#This Row],[CodeIATA]],Geopositionnement[],6,FALSE)</f>
        <v>#N/A</v>
      </c>
    </row>
    <row r="3128" spans="11:12" x14ac:dyDescent="0.25">
      <c r="K3128" t="e">
        <f>VLOOKUP(DataMiner[[#This Row],[CodeIATA]],Geopositionnement[],5,FALSE)</f>
        <v>#N/A</v>
      </c>
      <c r="L3128" t="e">
        <f>VLOOKUP(DataMiner[[#This Row],[CodeIATA]],Geopositionnement[],6,FALSE)</f>
        <v>#N/A</v>
      </c>
    </row>
    <row r="3129" spans="11:12" x14ac:dyDescent="0.25">
      <c r="K3129" t="e">
        <f>VLOOKUP(DataMiner[[#This Row],[CodeIATA]],Geopositionnement[],5,FALSE)</f>
        <v>#N/A</v>
      </c>
      <c r="L3129" t="e">
        <f>VLOOKUP(DataMiner[[#This Row],[CodeIATA]],Geopositionnement[],6,FALSE)</f>
        <v>#N/A</v>
      </c>
    </row>
    <row r="3130" spans="11:12" x14ac:dyDescent="0.25">
      <c r="K3130" t="e">
        <f>VLOOKUP(DataMiner[[#This Row],[CodeIATA]],Geopositionnement[],5,FALSE)</f>
        <v>#N/A</v>
      </c>
      <c r="L3130" t="e">
        <f>VLOOKUP(DataMiner[[#This Row],[CodeIATA]],Geopositionnement[],6,FALSE)</f>
        <v>#N/A</v>
      </c>
    </row>
    <row r="3131" spans="11:12" x14ac:dyDescent="0.25">
      <c r="K3131" t="e">
        <f>VLOOKUP(DataMiner[[#This Row],[CodeIATA]],Geopositionnement[],5,FALSE)</f>
        <v>#N/A</v>
      </c>
      <c r="L3131" t="e">
        <f>VLOOKUP(DataMiner[[#This Row],[CodeIATA]],Geopositionnement[],6,FALSE)</f>
        <v>#N/A</v>
      </c>
    </row>
    <row r="3132" spans="11:12" x14ac:dyDescent="0.25">
      <c r="K3132" t="e">
        <f>VLOOKUP(DataMiner[[#This Row],[CodeIATA]],Geopositionnement[],5,FALSE)</f>
        <v>#N/A</v>
      </c>
      <c r="L3132" t="e">
        <f>VLOOKUP(DataMiner[[#This Row],[CodeIATA]],Geopositionnement[],6,FALSE)</f>
        <v>#N/A</v>
      </c>
    </row>
    <row r="3133" spans="11:12" x14ac:dyDescent="0.25">
      <c r="K3133" t="e">
        <f>VLOOKUP(DataMiner[[#This Row],[CodeIATA]],Geopositionnement[],5,FALSE)</f>
        <v>#N/A</v>
      </c>
      <c r="L3133" t="e">
        <f>VLOOKUP(DataMiner[[#This Row],[CodeIATA]],Geopositionnement[],6,FALSE)</f>
        <v>#N/A</v>
      </c>
    </row>
    <row r="3134" spans="11:12" x14ac:dyDescent="0.25">
      <c r="K3134" t="e">
        <f>VLOOKUP(DataMiner[[#This Row],[CodeIATA]],Geopositionnement[],5,FALSE)</f>
        <v>#N/A</v>
      </c>
      <c r="L3134" t="e">
        <f>VLOOKUP(DataMiner[[#This Row],[CodeIATA]],Geopositionnement[],6,FALSE)</f>
        <v>#N/A</v>
      </c>
    </row>
    <row r="3135" spans="11:12" x14ac:dyDescent="0.25">
      <c r="K3135" t="e">
        <f>VLOOKUP(DataMiner[[#This Row],[CodeIATA]],Geopositionnement[],5,FALSE)</f>
        <v>#N/A</v>
      </c>
      <c r="L3135" t="e">
        <f>VLOOKUP(DataMiner[[#This Row],[CodeIATA]],Geopositionnement[],6,FALSE)</f>
        <v>#N/A</v>
      </c>
    </row>
    <row r="3136" spans="11:12" x14ac:dyDescent="0.25">
      <c r="K3136" t="e">
        <f>VLOOKUP(DataMiner[[#This Row],[CodeIATA]],Geopositionnement[],5,FALSE)</f>
        <v>#N/A</v>
      </c>
      <c r="L3136" t="e">
        <f>VLOOKUP(DataMiner[[#This Row],[CodeIATA]],Geopositionnement[],6,FALSE)</f>
        <v>#N/A</v>
      </c>
    </row>
    <row r="3137" spans="11:12" x14ac:dyDescent="0.25">
      <c r="K3137" t="e">
        <f>VLOOKUP(DataMiner[[#This Row],[CodeIATA]],Geopositionnement[],5,FALSE)</f>
        <v>#N/A</v>
      </c>
      <c r="L3137" t="e">
        <f>VLOOKUP(DataMiner[[#This Row],[CodeIATA]],Geopositionnement[],6,FALSE)</f>
        <v>#N/A</v>
      </c>
    </row>
    <row r="3138" spans="11:12" x14ac:dyDescent="0.25">
      <c r="K3138" t="e">
        <f>VLOOKUP(DataMiner[[#This Row],[CodeIATA]],Geopositionnement[],5,FALSE)</f>
        <v>#N/A</v>
      </c>
      <c r="L3138" t="e">
        <f>VLOOKUP(DataMiner[[#This Row],[CodeIATA]],Geopositionnement[],6,FALSE)</f>
        <v>#N/A</v>
      </c>
    </row>
    <row r="3139" spans="11:12" x14ac:dyDescent="0.25">
      <c r="K3139" t="e">
        <f>VLOOKUP(DataMiner[[#This Row],[CodeIATA]],Geopositionnement[],5,FALSE)</f>
        <v>#N/A</v>
      </c>
      <c r="L3139" t="e">
        <f>VLOOKUP(DataMiner[[#This Row],[CodeIATA]],Geopositionnement[],6,FALSE)</f>
        <v>#N/A</v>
      </c>
    </row>
    <row r="3140" spans="11:12" x14ac:dyDescent="0.25">
      <c r="K3140" t="e">
        <f>VLOOKUP(DataMiner[[#This Row],[CodeIATA]],Geopositionnement[],5,FALSE)</f>
        <v>#N/A</v>
      </c>
      <c r="L3140" t="e">
        <f>VLOOKUP(DataMiner[[#This Row],[CodeIATA]],Geopositionnement[],6,FALSE)</f>
        <v>#N/A</v>
      </c>
    </row>
    <row r="3141" spans="11:12" x14ac:dyDescent="0.25">
      <c r="K3141" t="e">
        <f>VLOOKUP(DataMiner[[#This Row],[CodeIATA]],Geopositionnement[],5,FALSE)</f>
        <v>#N/A</v>
      </c>
      <c r="L3141" t="e">
        <f>VLOOKUP(DataMiner[[#This Row],[CodeIATA]],Geopositionnement[],6,FALSE)</f>
        <v>#N/A</v>
      </c>
    </row>
    <row r="3142" spans="11:12" x14ac:dyDescent="0.25">
      <c r="K3142" t="e">
        <f>VLOOKUP(DataMiner[[#This Row],[CodeIATA]],Geopositionnement[],5,FALSE)</f>
        <v>#N/A</v>
      </c>
      <c r="L3142" t="e">
        <f>VLOOKUP(DataMiner[[#This Row],[CodeIATA]],Geopositionnement[],6,FALSE)</f>
        <v>#N/A</v>
      </c>
    </row>
    <row r="3143" spans="11:12" x14ac:dyDescent="0.25">
      <c r="K3143" t="e">
        <f>VLOOKUP(DataMiner[[#This Row],[CodeIATA]],Geopositionnement[],5,FALSE)</f>
        <v>#N/A</v>
      </c>
      <c r="L3143" t="e">
        <f>VLOOKUP(DataMiner[[#This Row],[CodeIATA]],Geopositionnement[],6,FALSE)</f>
        <v>#N/A</v>
      </c>
    </row>
    <row r="3144" spans="11:12" x14ac:dyDescent="0.25">
      <c r="K3144" t="e">
        <f>VLOOKUP(DataMiner[[#This Row],[CodeIATA]],Geopositionnement[],5,FALSE)</f>
        <v>#N/A</v>
      </c>
      <c r="L3144" t="e">
        <f>VLOOKUP(DataMiner[[#This Row],[CodeIATA]],Geopositionnement[],6,FALSE)</f>
        <v>#N/A</v>
      </c>
    </row>
    <row r="3145" spans="11:12" x14ac:dyDescent="0.25">
      <c r="K3145" t="e">
        <f>VLOOKUP(DataMiner[[#This Row],[CodeIATA]],Geopositionnement[],5,FALSE)</f>
        <v>#N/A</v>
      </c>
      <c r="L3145" t="e">
        <f>VLOOKUP(DataMiner[[#This Row],[CodeIATA]],Geopositionnement[],6,FALSE)</f>
        <v>#N/A</v>
      </c>
    </row>
    <row r="3146" spans="11:12" x14ac:dyDescent="0.25">
      <c r="K3146" t="e">
        <f>VLOOKUP(DataMiner[[#This Row],[CodeIATA]],Geopositionnement[],5,FALSE)</f>
        <v>#N/A</v>
      </c>
      <c r="L3146" t="e">
        <f>VLOOKUP(DataMiner[[#This Row],[CodeIATA]],Geopositionnement[],6,FALSE)</f>
        <v>#N/A</v>
      </c>
    </row>
    <row r="3147" spans="11:12" x14ac:dyDescent="0.25">
      <c r="K3147" t="e">
        <f>VLOOKUP(DataMiner[[#This Row],[CodeIATA]],Geopositionnement[],5,FALSE)</f>
        <v>#N/A</v>
      </c>
      <c r="L3147" t="e">
        <f>VLOOKUP(DataMiner[[#This Row],[CodeIATA]],Geopositionnement[],6,FALSE)</f>
        <v>#N/A</v>
      </c>
    </row>
    <row r="3148" spans="11:12" x14ac:dyDescent="0.25">
      <c r="K3148" t="e">
        <f>VLOOKUP(DataMiner[[#This Row],[CodeIATA]],Geopositionnement[],5,FALSE)</f>
        <v>#N/A</v>
      </c>
      <c r="L3148" t="e">
        <f>VLOOKUP(DataMiner[[#This Row],[CodeIATA]],Geopositionnement[],6,FALSE)</f>
        <v>#N/A</v>
      </c>
    </row>
    <row r="3149" spans="11:12" x14ac:dyDescent="0.25">
      <c r="K3149" t="e">
        <f>VLOOKUP(DataMiner[[#This Row],[CodeIATA]],Geopositionnement[],5,FALSE)</f>
        <v>#N/A</v>
      </c>
      <c r="L3149" t="e">
        <f>VLOOKUP(DataMiner[[#This Row],[CodeIATA]],Geopositionnement[],6,FALSE)</f>
        <v>#N/A</v>
      </c>
    </row>
    <row r="3150" spans="11:12" x14ac:dyDescent="0.25">
      <c r="K3150" t="e">
        <f>VLOOKUP(DataMiner[[#This Row],[CodeIATA]],Geopositionnement[],5,FALSE)</f>
        <v>#N/A</v>
      </c>
      <c r="L3150" t="e">
        <f>VLOOKUP(DataMiner[[#This Row],[CodeIATA]],Geopositionnement[],6,FALSE)</f>
        <v>#N/A</v>
      </c>
    </row>
    <row r="3151" spans="11:12" x14ac:dyDescent="0.25">
      <c r="K3151" t="e">
        <f>VLOOKUP(DataMiner[[#This Row],[CodeIATA]],Geopositionnement[],5,FALSE)</f>
        <v>#N/A</v>
      </c>
      <c r="L3151" t="e">
        <f>VLOOKUP(DataMiner[[#This Row],[CodeIATA]],Geopositionnement[],6,FALSE)</f>
        <v>#N/A</v>
      </c>
    </row>
    <row r="3152" spans="11:12" x14ac:dyDescent="0.25">
      <c r="K3152" t="e">
        <f>VLOOKUP(DataMiner[[#This Row],[CodeIATA]],Geopositionnement[],5,FALSE)</f>
        <v>#N/A</v>
      </c>
      <c r="L3152" t="e">
        <f>VLOOKUP(DataMiner[[#This Row],[CodeIATA]],Geopositionnement[],6,FALSE)</f>
        <v>#N/A</v>
      </c>
    </row>
    <row r="3153" spans="11:12" x14ac:dyDescent="0.25">
      <c r="K3153" t="e">
        <f>VLOOKUP(DataMiner[[#This Row],[CodeIATA]],Geopositionnement[],5,FALSE)</f>
        <v>#N/A</v>
      </c>
      <c r="L3153" t="e">
        <f>VLOOKUP(DataMiner[[#This Row],[CodeIATA]],Geopositionnement[],6,FALSE)</f>
        <v>#N/A</v>
      </c>
    </row>
    <row r="3154" spans="11:12" x14ac:dyDescent="0.25">
      <c r="K3154" t="e">
        <f>VLOOKUP(DataMiner[[#This Row],[CodeIATA]],Geopositionnement[],5,FALSE)</f>
        <v>#N/A</v>
      </c>
      <c r="L3154" t="e">
        <f>VLOOKUP(DataMiner[[#This Row],[CodeIATA]],Geopositionnement[],6,FALSE)</f>
        <v>#N/A</v>
      </c>
    </row>
    <row r="3155" spans="11:12" x14ac:dyDescent="0.25">
      <c r="K3155" t="e">
        <f>VLOOKUP(DataMiner[[#This Row],[CodeIATA]],Geopositionnement[],5,FALSE)</f>
        <v>#N/A</v>
      </c>
      <c r="L3155" t="e">
        <f>VLOOKUP(DataMiner[[#This Row],[CodeIATA]],Geopositionnement[],6,FALSE)</f>
        <v>#N/A</v>
      </c>
    </row>
    <row r="3156" spans="11:12" x14ac:dyDescent="0.25">
      <c r="K3156" t="e">
        <f>VLOOKUP(DataMiner[[#This Row],[CodeIATA]],Geopositionnement[],5,FALSE)</f>
        <v>#N/A</v>
      </c>
      <c r="L3156" t="e">
        <f>VLOOKUP(DataMiner[[#This Row],[CodeIATA]],Geopositionnement[],6,FALSE)</f>
        <v>#N/A</v>
      </c>
    </row>
    <row r="3157" spans="11:12" x14ac:dyDescent="0.25">
      <c r="K3157" t="e">
        <f>VLOOKUP(DataMiner[[#This Row],[CodeIATA]],Geopositionnement[],5,FALSE)</f>
        <v>#N/A</v>
      </c>
      <c r="L3157" t="e">
        <f>VLOOKUP(DataMiner[[#This Row],[CodeIATA]],Geopositionnement[],6,FALSE)</f>
        <v>#N/A</v>
      </c>
    </row>
    <row r="3158" spans="11:12" x14ac:dyDescent="0.25">
      <c r="K3158" t="e">
        <f>VLOOKUP(DataMiner[[#This Row],[CodeIATA]],Geopositionnement[],5,FALSE)</f>
        <v>#N/A</v>
      </c>
      <c r="L3158" t="e">
        <f>VLOOKUP(DataMiner[[#This Row],[CodeIATA]],Geopositionnement[],6,FALSE)</f>
        <v>#N/A</v>
      </c>
    </row>
    <row r="3159" spans="11:12" x14ac:dyDescent="0.25">
      <c r="K3159" t="e">
        <f>VLOOKUP(DataMiner[[#This Row],[CodeIATA]],Geopositionnement[],5,FALSE)</f>
        <v>#N/A</v>
      </c>
      <c r="L3159" t="e">
        <f>VLOOKUP(DataMiner[[#This Row],[CodeIATA]],Geopositionnement[],6,FALSE)</f>
        <v>#N/A</v>
      </c>
    </row>
    <row r="3160" spans="11:12" x14ac:dyDescent="0.25">
      <c r="K3160" t="e">
        <f>VLOOKUP(DataMiner[[#This Row],[CodeIATA]],Geopositionnement[],5,FALSE)</f>
        <v>#N/A</v>
      </c>
      <c r="L3160" t="e">
        <f>VLOOKUP(DataMiner[[#This Row],[CodeIATA]],Geopositionnement[],6,FALSE)</f>
        <v>#N/A</v>
      </c>
    </row>
    <row r="3161" spans="11:12" x14ac:dyDescent="0.25">
      <c r="K3161" t="e">
        <f>VLOOKUP(DataMiner[[#This Row],[CodeIATA]],Geopositionnement[],5,FALSE)</f>
        <v>#N/A</v>
      </c>
      <c r="L3161" t="e">
        <f>VLOOKUP(DataMiner[[#This Row],[CodeIATA]],Geopositionnement[],6,FALSE)</f>
        <v>#N/A</v>
      </c>
    </row>
    <row r="3162" spans="11:12" x14ac:dyDescent="0.25">
      <c r="K3162" t="e">
        <f>VLOOKUP(DataMiner[[#This Row],[CodeIATA]],Geopositionnement[],5,FALSE)</f>
        <v>#N/A</v>
      </c>
      <c r="L3162" t="e">
        <f>VLOOKUP(DataMiner[[#This Row],[CodeIATA]],Geopositionnement[],6,FALSE)</f>
        <v>#N/A</v>
      </c>
    </row>
    <row r="3163" spans="11:12" x14ac:dyDescent="0.25">
      <c r="K3163" t="e">
        <f>VLOOKUP(DataMiner[[#This Row],[CodeIATA]],Geopositionnement[],5,FALSE)</f>
        <v>#N/A</v>
      </c>
      <c r="L3163" t="e">
        <f>VLOOKUP(DataMiner[[#This Row],[CodeIATA]],Geopositionnement[],6,FALSE)</f>
        <v>#N/A</v>
      </c>
    </row>
    <row r="3164" spans="11:12" x14ac:dyDescent="0.25">
      <c r="K3164" t="e">
        <f>VLOOKUP(DataMiner[[#This Row],[CodeIATA]],Geopositionnement[],5,FALSE)</f>
        <v>#N/A</v>
      </c>
      <c r="L3164" t="e">
        <f>VLOOKUP(DataMiner[[#This Row],[CodeIATA]],Geopositionnement[],6,FALSE)</f>
        <v>#N/A</v>
      </c>
    </row>
    <row r="3165" spans="11:12" x14ac:dyDescent="0.25">
      <c r="K3165" t="e">
        <f>VLOOKUP(DataMiner[[#This Row],[CodeIATA]],Geopositionnement[],5,FALSE)</f>
        <v>#N/A</v>
      </c>
      <c r="L3165" t="e">
        <f>VLOOKUP(DataMiner[[#This Row],[CodeIATA]],Geopositionnement[],6,FALSE)</f>
        <v>#N/A</v>
      </c>
    </row>
    <row r="3166" spans="11:12" x14ac:dyDescent="0.25">
      <c r="K3166" t="e">
        <f>VLOOKUP(DataMiner[[#This Row],[CodeIATA]],Geopositionnement[],5,FALSE)</f>
        <v>#N/A</v>
      </c>
      <c r="L3166" t="e">
        <f>VLOOKUP(DataMiner[[#This Row],[CodeIATA]],Geopositionnement[],6,FALSE)</f>
        <v>#N/A</v>
      </c>
    </row>
    <row r="3167" spans="11:12" x14ac:dyDescent="0.25">
      <c r="K3167" t="e">
        <f>VLOOKUP(DataMiner[[#This Row],[CodeIATA]],Geopositionnement[],5,FALSE)</f>
        <v>#N/A</v>
      </c>
      <c r="L3167" t="e">
        <f>VLOOKUP(DataMiner[[#This Row],[CodeIATA]],Geopositionnement[],6,FALSE)</f>
        <v>#N/A</v>
      </c>
    </row>
    <row r="3168" spans="11:12" x14ac:dyDescent="0.25">
      <c r="K3168" t="e">
        <f>VLOOKUP(DataMiner[[#This Row],[CodeIATA]],Geopositionnement[],5,FALSE)</f>
        <v>#N/A</v>
      </c>
      <c r="L3168" t="e">
        <f>VLOOKUP(DataMiner[[#This Row],[CodeIATA]],Geopositionnement[],6,FALSE)</f>
        <v>#N/A</v>
      </c>
    </row>
    <row r="3169" spans="11:12" x14ac:dyDescent="0.25">
      <c r="K3169" t="e">
        <f>VLOOKUP(DataMiner[[#This Row],[CodeIATA]],Geopositionnement[],5,FALSE)</f>
        <v>#N/A</v>
      </c>
      <c r="L3169" t="e">
        <f>VLOOKUP(DataMiner[[#This Row],[CodeIATA]],Geopositionnement[],6,FALSE)</f>
        <v>#N/A</v>
      </c>
    </row>
    <row r="3170" spans="11:12" x14ac:dyDescent="0.25">
      <c r="K3170" t="e">
        <f>VLOOKUP(DataMiner[[#This Row],[CodeIATA]],Geopositionnement[],5,FALSE)</f>
        <v>#N/A</v>
      </c>
      <c r="L3170" t="e">
        <f>VLOOKUP(DataMiner[[#This Row],[CodeIATA]],Geopositionnement[],6,FALSE)</f>
        <v>#N/A</v>
      </c>
    </row>
    <row r="3171" spans="11:12" x14ac:dyDescent="0.25">
      <c r="K3171" t="e">
        <f>VLOOKUP(DataMiner[[#This Row],[CodeIATA]],Geopositionnement[],5,FALSE)</f>
        <v>#N/A</v>
      </c>
      <c r="L3171" t="e">
        <f>VLOOKUP(DataMiner[[#This Row],[CodeIATA]],Geopositionnement[],6,FALSE)</f>
        <v>#N/A</v>
      </c>
    </row>
    <row r="3172" spans="11:12" x14ac:dyDescent="0.25">
      <c r="K3172" t="e">
        <f>VLOOKUP(DataMiner[[#This Row],[CodeIATA]],Geopositionnement[],5,FALSE)</f>
        <v>#N/A</v>
      </c>
      <c r="L3172" t="e">
        <f>VLOOKUP(DataMiner[[#This Row],[CodeIATA]],Geopositionnement[],6,FALSE)</f>
        <v>#N/A</v>
      </c>
    </row>
    <row r="3173" spans="11:12" x14ac:dyDescent="0.25">
      <c r="K3173" t="e">
        <f>VLOOKUP(DataMiner[[#This Row],[CodeIATA]],Geopositionnement[],5,FALSE)</f>
        <v>#N/A</v>
      </c>
      <c r="L3173" t="e">
        <f>VLOOKUP(DataMiner[[#This Row],[CodeIATA]],Geopositionnement[],6,FALSE)</f>
        <v>#N/A</v>
      </c>
    </row>
    <row r="3174" spans="11:12" x14ac:dyDescent="0.25">
      <c r="K3174" t="e">
        <f>VLOOKUP(DataMiner[[#This Row],[CodeIATA]],Geopositionnement[],5,FALSE)</f>
        <v>#N/A</v>
      </c>
      <c r="L3174" t="e">
        <f>VLOOKUP(DataMiner[[#This Row],[CodeIATA]],Geopositionnement[],6,FALSE)</f>
        <v>#N/A</v>
      </c>
    </row>
    <row r="3175" spans="11:12" x14ac:dyDescent="0.25">
      <c r="K3175" t="e">
        <f>VLOOKUP(DataMiner[[#This Row],[CodeIATA]],Geopositionnement[],5,FALSE)</f>
        <v>#N/A</v>
      </c>
      <c r="L3175" t="e">
        <f>VLOOKUP(DataMiner[[#This Row],[CodeIATA]],Geopositionnement[],6,FALSE)</f>
        <v>#N/A</v>
      </c>
    </row>
    <row r="3176" spans="11:12" x14ac:dyDescent="0.25">
      <c r="K3176" t="e">
        <f>VLOOKUP(DataMiner[[#This Row],[CodeIATA]],Geopositionnement[],5,FALSE)</f>
        <v>#N/A</v>
      </c>
      <c r="L3176" t="e">
        <f>VLOOKUP(DataMiner[[#This Row],[CodeIATA]],Geopositionnement[],6,FALSE)</f>
        <v>#N/A</v>
      </c>
    </row>
    <row r="3177" spans="11:12" x14ac:dyDescent="0.25">
      <c r="K3177" t="e">
        <f>VLOOKUP(DataMiner[[#This Row],[CodeIATA]],Geopositionnement[],5,FALSE)</f>
        <v>#N/A</v>
      </c>
      <c r="L3177" t="e">
        <f>VLOOKUP(DataMiner[[#This Row],[CodeIATA]],Geopositionnement[],6,FALSE)</f>
        <v>#N/A</v>
      </c>
    </row>
    <row r="3178" spans="11:12" x14ac:dyDescent="0.25">
      <c r="K3178" t="e">
        <f>VLOOKUP(DataMiner[[#This Row],[CodeIATA]],Geopositionnement[],5,FALSE)</f>
        <v>#N/A</v>
      </c>
      <c r="L3178" t="e">
        <f>VLOOKUP(DataMiner[[#This Row],[CodeIATA]],Geopositionnement[],6,FALSE)</f>
        <v>#N/A</v>
      </c>
    </row>
    <row r="3179" spans="11:12" x14ac:dyDescent="0.25">
      <c r="K3179" t="e">
        <f>VLOOKUP(DataMiner[[#This Row],[CodeIATA]],Geopositionnement[],5,FALSE)</f>
        <v>#N/A</v>
      </c>
      <c r="L3179" t="e">
        <f>VLOOKUP(DataMiner[[#This Row],[CodeIATA]],Geopositionnement[],6,FALSE)</f>
        <v>#N/A</v>
      </c>
    </row>
    <row r="3180" spans="11:12" x14ac:dyDescent="0.25">
      <c r="K3180" t="e">
        <f>VLOOKUP(DataMiner[[#This Row],[CodeIATA]],Geopositionnement[],5,FALSE)</f>
        <v>#N/A</v>
      </c>
      <c r="L3180" t="e">
        <f>VLOOKUP(DataMiner[[#This Row],[CodeIATA]],Geopositionnement[],6,FALSE)</f>
        <v>#N/A</v>
      </c>
    </row>
    <row r="3181" spans="11:12" x14ac:dyDescent="0.25">
      <c r="K3181" t="e">
        <f>VLOOKUP(DataMiner[[#This Row],[CodeIATA]],Geopositionnement[],5,FALSE)</f>
        <v>#N/A</v>
      </c>
      <c r="L3181" t="e">
        <f>VLOOKUP(DataMiner[[#This Row],[CodeIATA]],Geopositionnement[],6,FALSE)</f>
        <v>#N/A</v>
      </c>
    </row>
    <row r="3182" spans="11:12" x14ac:dyDescent="0.25">
      <c r="K3182" t="e">
        <f>VLOOKUP(DataMiner[[#This Row],[CodeIATA]],Geopositionnement[],5,FALSE)</f>
        <v>#N/A</v>
      </c>
      <c r="L3182" t="e">
        <f>VLOOKUP(DataMiner[[#This Row],[CodeIATA]],Geopositionnement[],6,FALSE)</f>
        <v>#N/A</v>
      </c>
    </row>
    <row r="3183" spans="11:12" x14ac:dyDescent="0.25">
      <c r="K3183" t="e">
        <f>VLOOKUP(DataMiner[[#This Row],[CodeIATA]],Geopositionnement[],5,FALSE)</f>
        <v>#N/A</v>
      </c>
      <c r="L3183" t="e">
        <f>VLOOKUP(DataMiner[[#This Row],[CodeIATA]],Geopositionnement[],6,FALSE)</f>
        <v>#N/A</v>
      </c>
    </row>
    <row r="3184" spans="11:12" x14ac:dyDescent="0.25">
      <c r="K3184" t="e">
        <f>VLOOKUP(DataMiner[[#This Row],[CodeIATA]],Geopositionnement[],5,FALSE)</f>
        <v>#N/A</v>
      </c>
      <c r="L3184" t="e">
        <f>VLOOKUP(DataMiner[[#This Row],[CodeIATA]],Geopositionnement[],6,FALSE)</f>
        <v>#N/A</v>
      </c>
    </row>
    <row r="3185" spans="11:12" x14ac:dyDescent="0.25">
      <c r="K3185" t="e">
        <f>VLOOKUP(DataMiner[[#This Row],[CodeIATA]],Geopositionnement[],5,FALSE)</f>
        <v>#N/A</v>
      </c>
      <c r="L3185" t="e">
        <f>VLOOKUP(DataMiner[[#This Row],[CodeIATA]],Geopositionnement[],6,FALSE)</f>
        <v>#N/A</v>
      </c>
    </row>
    <row r="3186" spans="11:12" x14ac:dyDescent="0.25">
      <c r="K3186" t="e">
        <f>VLOOKUP(DataMiner[[#This Row],[CodeIATA]],Geopositionnement[],5,FALSE)</f>
        <v>#N/A</v>
      </c>
      <c r="L3186" t="e">
        <f>VLOOKUP(DataMiner[[#This Row],[CodeIATA]],Geopositionnement[],6,FALSE)</f>
        <v>#N/A</v>
      </c>
    </row>
    <row r="3187" spans="11:12" x14ac:dyDescent="0.25">
      <c r="K3187" t="e">
        <f>VLOOKUP(DataMiner[[#This Row],[CodeIATA]],Geopositionnement[],5,FALSE)</f>
        <v>#N/A</v>
      </c>
      <c r="L3187" t="e">
        <f>VLOOKUP(DataMiner[[#This Row],[CodeIATA]],Geopositionnement[],6,FALSE)</f>
        <v>#N/A</v>
      </c>
    </row>
    <row r="3188" spans="11:12" x14ac:dyDescent="0.25">
      <c r="K3188" t="e">
        <f>VLOOKUP(DataMiner[[#This Row],[CodeIATA]],Geopositionnement[],5,FALSE)</f>
        <v>#N/A</v>
      </c>
      <c r="L3188" t="e">
        <f>VLOOKUP(DataMiner[[#This Row],[CodeIATA]],Geopositionnement[],6,FALSE)</f>
        <v>#N/A</v>
      </c>
    </row>
    <row r="3189" spans="11:12" x14ac:dyDescent="0.25">
      <c r="K3189" t="e">
        <f>VLOOKUP(DataMiner[[#This Row],[CodeIATA]],Geopositionnement[],5,FALSE)</f>
        <v>#N/A</v>
      </c>
      <c r="L3189" t="e">
        <f>VLOOKUP(DataMiner[[#This Row],[CodeIATA]],Geopositionnement[],6,FALSE)</f>
        <v>#N/A</v>
      </c>
    </row>
    <row r="3190" spans="11:12" x14ac:dyDescent="0.25">
      <c r="K3190" t="e">
        <f>VLOOKUP(DataMiner[[#This Row],[CodeIATA]],Geopositionnement[],5,FALSE)</f>
        <v>#N/A</v>
      </c>
      <c r="L3190" t="e">
        <f>VLOOKUP(DataMiner[[#This Row],[CodeIATA]],Geopositionnement[],6,FALSE)</f>
        <v>#N/A</v>
      </c>
    </row>
    <row r="3191" spans="11:12" x14ac:dyDescent="0.25">
      <c r="K3191" t="e">
        <f>VLOOKUP(DataMiner[[#This Row],[CodeIATA]],Geopositionnement[],5,FALSE)</f>
        <v>#N/A</v>
      </c>
      <c r="L3191" t="e">
        <f>VLOOKUP(DataMiner[[#This Row],[CodeIATA]],Geopositionnement[],6,FALSE)</f>
        <v>#N/A</v>
      </c>
    </row>
    <row r="3192" spans="11:12" x14ac:dyDescent="0.25">
      <c r="K3192" t="e">
        <f>VLOOKUP(DataMiner[[#This Row],[CodeIATA]],Geopositionnement[],5,FALSE)</f>
        <v>#N/A</v>
      </c>
      <c r="L3192" t="e">
        <f>VLOOKUP(DataMiner[[#This Row],[CodeIATA]],Geopositionnement[],6,FALSE)</f>
        <v>#N/A</v>
      </c>
    </row>
    <row r="3193" spans="11:12" x14ac:dyDescent="0.25">
      <c r="K3193" t="e">
        <f>VLOOKUP(DataMiner[[#This Row],[CodeIATA]],Geopositionnement[],5,FALSE)</f>
        <v>#N/A</v>
      </c>
      <c r="L3193" t="e">
        <f>VLOOKUP(DataMiner[[#This Row],[CodeIATA]],Geopositionnement[],6,FALSE)</f>
        <v>#N/A</v>
      </c>
    </row>
    <row r="3194" spans="11:12" x14ac:dyDescent="0.25">
      <c r="K3194" t="e">
        <f>VLOOKUP(DataMiner[[#This Row],[CodeIATA]],Geopositionnement[],5,FALSE)</f>
        <v>#N/A</v>
      </c>
      <c r="L3194" t="e">
        <f>VLOOKUP(DataMiner[[#This Row],[CodeIATA]],Geopositionnement[],6,FALSE)</f>
        <v>#N/A</v>
      </c>
    </row>
    <row r="3195" spans="11:12" x14ac:dyDescent="0.25">
      <c r="K3195" t="e">
        <f>VLOOKUP(DataMiner[[#This Row],[CodeIATA]],Geopositionnement[],5,FALSE)</f>
        <v>#N/A</v>
      </c>
      <c r="L3195" t="e">
        <f>VLOOKUP(DataMiner[[#This Row],[CodeIATA]],Geopositionnement[],6,FALSE)</f>
        <v>#N/A</v>
      </c>
    </row>
    <row r="3196" spans="11:12" x14ac:dyDescent="0.25">
      <c r="K3196" t="e">
        <f>VLOOKUP(DataMiner[[#This Row],[CodeIATA]],Geopositionnement[],5,FALSE)</f>
        <v>#N/A</v>
      </c>
      <c r="L3196" t="e">
        <f>VLOOKUP(DataMiner[[#This Row],[CodeIATA]],Geopositionnement[],6,FALSE)</f>
        <v>#N/A</v>
      </c>
    </row>
    <row r="3197" spans="11:12" x14ac:dyDescent="0.25">
      <c r="K3197" t="e">
        <f>VLOOKUP(DataMiner[[#This Row],[CodeIATA]],Geopositionnement[],5,FALSE)</f>
        <v>#N/A</v>
      </c>
      <c r="L3197" t="e">
        <f>VLOOKUP(DataMiner[[#This Row],[CodeIATA]],Geopositionnement[],6,FALSE)</f>
        <v>#N/A</v>
      </c>
    </row>
    <row r="3198" spans="11:12" x14ac:dyDescent="0.25">
      <c r="K3198" t="e">
        <f>VLOOKUP(DataMiner[[#This Row],[CodeIATA]],Geopositionnement[],5,FALSE)</f>
        <v>#N/A</v>
      </c>
      <c r="L3198" t="e">
        <f>VLOOKUP(DataMiner[[#This Row],[CodeIATA]],Geopositionnement[],6,FALSE)</f>
        <v>#N/A</v>
      </c>
    </row>
    <row r="3199" spans="11:12" x14ac:dyDescent="0.25">
      <c r="K3199" t="e">
        <f>VLOOKUP(DataMiner[[#This Row],[CodeIATA]],Geopositionnement[],5,FALSE)</f>
        <v>#N/A</v>
      </c>
      <c r="L3199" t="e">
        <f>VLOOKUP(DataMiner[[#This Row],[CodeIATA]],Geopositionnement[],6,FALSE)</f>
        <v>#N/A</v>
      </c>
    </row>
    <row r="3200" spans="11:12" x14ac:dyDescent="0.25">
      <c r="K3200" t="e">
        <f>VLOOKUP(DataMiner[[#This Row],[CodeIATA]],Geopositionnement[],5,FALSE)</f>
        <v>#N/A</v>
      </c>
      <c r="L3200" t="e">
        <f>VLOOKUP(DataMiner[[#This Row],[CodeIATA]],Geopositionnement[],6,FALSE)</f>
        <v>#N/A</v>
      </c>
    </row>
    <row r="3201" spans="11:12" x14ac:dyDescent="0.25">
      <c r="K3201" t="e">
        <f>VLOOKUP(DataMiner[[#This Row],[CodeIATA]],Geopositionnement[],5,FALSE)</f>
        <v>#N/A</v>
      </c>
      <c r="L3201" t="e">
        <f>VLOOKUP(DataMiner[[#This Row],[CodeIATA]],Geopositionnement[],6,FALSE)</f>
        <v>#N/A</v>
      </c>
    </row>
    <row r="3202" spans="11:12" x14ac:dyDescent="0.25">
      <c r="K3202" t="e">
        <f>VLOOKUP(DataMiner[[#This Row],[CodeIATA]],Geopositionnement[],5,FALSE)</f>
        <v>#N/A</v>
      </c>
      <c r="L3202" t="e">
        <f>VLOOKUP(DataMiner[[#This Row],[CodeIATA]],Geopositionnement[],6,FALSE)</f>
        <v>#N/A</v>
      </c>
    </row>
    <row r="3203" spans="11:12" x14ac:dyDescent="0.25">
      <c r="K3203" t="e">
        <f>VLOOKUP(DataMiner[[#This Row],[CodeIATA]],Geopositionnement[],5,FALSE)</f>
        <v>#N/A</v>
      </c>
      <c r="L3203" t="e">
        <f>VLOOKUP(DataMiner[[#This Row],[CodeIATA]],Geopositionnement[],6,FALSE)</f>
        <v>#N/A</v>
      </c>
    </row>
    <row r="3204" spans="11:12" x14ac:dyDescent="0.25">
      <c r="K3204" t="e">
        <f>VLOOKUP(DataMiner[[#This Row],[CodeIATA]],Geopositionnement[],5,FALSE)</f>
        <v>#N/A</v>
      </c>
      <c r="L3204" t="e">
        <f>VLOOKUP(DataMiner[[#This Row],[CodeIATA]],Geopositionnement[],6,FALSE)</f>
        <v>#N/A</v>
      </c>
    </row>
    <row r="3205" spans="11:12" x14ac:dyDescent="0.25">
      <c r="K3205" t="e">
        <f>VLOOKUP(DataMiner[[#This Row],[CodeIATA]],Geopositionnement[],5,FALSE)</f>
        <v>#N/A</v>
      </c>
      <c r="L3205" t="e">
        <f>VLOOKUP(DataMiner[[#This Row],[CodeIATA]],Geopositionnement[],6,FALSE)</f>
        <v>#N/A</v>
      </c>
    </row>
    <row r="3206" spans="11:12" x14ac:dyDescent="0.25">
      <c r="K3206" t="e">
        <f>VLOOKUP(DataMiner[[#This Row],[CodeIATA]],Geopositionnement[],5,FALSE)</f>
        <v>#N/A</v>
      </c>
      <c r="L3206" t="e">
        <f>VLOOKUP(DataMiner[[#This Row],[CodeIATA]],Geopositionnement[],6,FALSE)</f>
        <v>#N/A</v>
      </c>
    </row>
    <row r="3207" spans="11:12" x14ac:dyDescent="0.25">
      <c r="K3207" t="e">
        <f>VLOOKUP(DataMiner[[#This Row],[CodeIATA]],Geopositionnement[],5,FALSE)</f>
        <v>#N/A</v>
      </c>
      <c r="L3207" t="e">
        <f>VLOOKUP(DataMiner[[#This Row],[CodeIATA]],Geopositionnement[],6,FALSE)</f>
        <v>#N/A</v>
      </c>
    </row>
    <row r="3208" spans="11:12" x14ac:dyDescent="0.25">
      <c r="K3208" t="e">
        <f>VLOOKUP(DataMiner[[#This Row],[CodeIATA]],Geopositionnement[],5,FALSE)</f>
        <v>#N/A</v>
      </c>
      <c r="L3208" t="e">
        <f>VLOOKUP(DataMiner[[#This Row],[CodeIATA]],Geopositionnement[],6,FALSE)</f>
        <v>#N/A</v>
      </c>
    </row>
    <row r="3209" spans="11:12" x14ac:dyDescent="0.25">
      <c r="K3209" t="e">
        <f>VLOOKUP(DataMiner[[#This Row],[CodeIATA]],Geopositionnement[],5,FALSE)</f>
        <v>#N/A</v>
      </c>
      <c r="L3209" t="e">
        <f>VLOOKUP(DataMiner[[#This Row],[CodeIATA]],Geopositionnement[],6,FALSE)</f>
        <v>#N/A</v>
      </c>
    </row>
    <row r="3210" spans="11:12" x14ac:dyDescent="0.25">
      <c r="K3210" t="e">
        <f>VLOOKUP(DataMiner[[#This Row],[CodeIATA]],Geopositionnement[],5,FALSE)</f>
        <v>#N/A</v>
      </c>
      <c r="L3210" t="e">
        <f>VLOOKUP(DataMiner[[#This Row],[CodeIATA]],Geopositionnement[],6,FALSE)</f>
        <v>#N/A</v>
      </c>
    </row>
    <row r="3211" spans="11:12" x14ac:dyDescent="0.25">
      <c r="K3211" t="e">
        <f>VLOOKUP(DataMiner[[#This Row],[CodeIATA]],Geopositionnement[],5,FALSE)</f>
        <v>#N/A</v>
      </c>
      <c r="L3211" t="e">
        <f>VLOOKUP(DataMiner[[#This Row],[CodeIATA]],Geopositionnement[],6,FALSE)</f>
        <v>#N/A</v>
      </c>
    </row>
    <row r="3212" spans="11:12" x14ac:dyDescent="0.25">
      <c r="K3212" t="e">
        <f>VLOOKUP(DataMiner[[#This Row],[CodeIATA]],Geopositionnement[],5,FALSE)</f>
        <v>#N/A</v>
      </c>
      <c r="L3212" t="e">
        <f>VLOOKUP(DataMiner[[#This Row],[CodeIATA]],Geopositionnement[],6,FALSE)</f>
        <v>#N/A</v>
      </c>
    </row>
    <row r="3213" spans="11:12" x14ac:dyDescent="0.25">
      <c r="K3213" t="e">
        <f>VLOOKUP(DataMiner[[#This Row],[CodeIATA]],Geopositionnement[],5,FALSE)</f>
        <v>#N/A</v>
      </c>
      <c r="L3213" t="e">
        <f>VLOOKUP(DataMiner[[#This Row],[CodeIATA]],Geopositionnement[],6,FALSE)</f>
        <v>#N/A</v>
      </c>
    </row>
    <row r="3214" spans="11:12" x14ac:dyDescent="0.25">
      <c r="K3214" t="e">
        <f>VLOOKUP(DataMiner[[#This Row],[CodeIATA]],Geopositionnement[],5,FALSE)</f>
        <v>#N/A</v>
      </c>
      <c r="L3214" t="e">
        <f>VLOOKUP(DataMiner[[#This Row],[CodeIATA]],Geopositionnement[],6,FALSE)</f>
        <v>#N/A</v>
      </c>
    </row>
    <row r="3215" spans="11:12" x14ac:dyDescent="0.25">
      <c r="K3215" t="e">
        <f>VLOOKUP(DataMiner[[#This Row],[CodeIATA]],Geopositionnement[],5,FALSE)</f>
        <v>#N/A</v>
      </c>
      <c r="L3215" t="e">
        <f>VLOOKUP(DataMiner[[#This Row],[CodeIATA]],Geopositionnement[],6,FALSE)</f>
        <v>#N/A</v>
      </c>
    </row>
    <row r="3216" spans="11:12" x14ac:dyDescent="0.25">
      <c r="K3216" t="e">
        <f>VLOOKUP(DataMiner[[#This Row],[CodeIATA]],Geopositionnement[],5,FALSE)</f>
        <v>#N/A</v>
      </c>
      <c r="L3216" t="e">
        <f>VLOOKUP(DataMiner[[#This Row],[CodeIATA]],Geopositionnement[],6,FALSE)</f>
        <v>#N/A</v>
      </c>
    </row>
    <row r="3217" spans="11:12" x14ac:dyDescent="0.25">
      <c r="K3217" t="e">
        <f>VLOOKUP(DataMiner[[#This Row],[CodeIATA]],Geopositionnement[],5,FALSE)</f>
        <v>#N/A</v>
      </c>
      <c r="L3217" t="e">
        <f>VLOOKUP(DataMiner[[#This Row],[CodeIATA]],Geopositionnement[],6,FALSE)</f>
        <v>#N/A</v>
      </c>
    </row>
    <row r="3218" spans="11:12" x14ac:dyDescent="0.25">
      <c r="K3218" t="e">
        <f>VLOOKUP(DataMiner[[#This Row],[CodeIATA]],Geopositionnement[],5,FALSE)</f>
        <v>#N/A</v>
      </c>
      <c r="L3218" t="e">
        <f>VLOOKUP(DataMiner[[#This Row],[CodeIATA]],Geopositionnement[],6,FALSE)</f>
        <v>#N/A</v>
      </c>
    </row>
    <row r="3219" spans="11:12" x14ac:dyDescent="0.25">
      <c r="K3219" t="e">
        <f>VLOOKUP(DataMiner[[#This Row],[CodeIATA]],Geopositionnement[],5,FALSE)</f>
        <v>#N/A</v>
      </c>
      <c r="L3219" t="e">
        <f>VLOOKUP(DataMiner[[#This Row],[CodeIATA]],Geopositionnement[],6,FALSE)</f>
        <v>#N/A</v>
      </c>
    </row>
    <row r="3220" spans="11:12" x14ac:dyDescent="0.25">
      <c r="K3220" t="e">
        <f>VLOOKUP(DataMiner[[#This Row],[CodeIATA]],Geopositionnement[],5,FALSE)</f>
        <v>#N/A</v>
      </c>
      <c r="L3220" t="e">
        <f>VLOOKUP(DataMiner[[#This Row],[CodeIATA]],Geopositionnement[],6,FALSE)</f>
        <v>#N/A</v>
      </c>
    </row>
    <row r="3221" spans="11:12" x14ac:dyDescent="0.25">
      <c r="K3221" t="e">
        <f>VLOOKUP(DataMiner[[#This Row],[CodeIATA]],Geopositionnement[],5,FALSE)</f>
        <v>#N/A</v>
      </c>
      <c r="L3221" t="e">
        <f>VLOOKUP(DataMiner[[#This Row],[CodeIATA]],Geopositionnement[],6,FALSE)</f>
        <v>#N/A</v>
      </c>
    </row>
    <row r="3222" spans="11:12" x14ac:dyDescent="0.25">
      <c r="K3222" t="e">
        <f>VLOOKUP(DataMiner[[#This Row],[CodeIATA]],Geopositionnement[],5,FALSE)</f>
        <v>#N/A</v>
      </c>
      <c r="L3222" t="e">
        <f>VLOOKUP(DataMiner[[#This Row],[CodeIATA]],Geopositionnement[],6,FALSE)</f>
        <v>#N/A</v>
      </c>
    </row>
    <row r="3223" spans="11:12" x14ac:dyDescent="0.25">
      <c r="K3223" t="e">
        <f>VLOOKUP(DataMiner[[#This Row],[CodeIATA]],Geopositionnement[],5,FALSE)</f>
        <v>#N/A</v>
      </c>
      <c r="L3223" t="e">
        <f>VLOOKUP(DataMiner[[#This Row],[CodeIATA]],Geopositionnement[],6,FALSE)</f>
        <v>#N/A</v>
      </c>
    </row>
    <row r="3224" spans="11:12" x14ac:dyDescent="0.25">
      <c r="K3224" t="e">
        <f>VLOOKUP(DataMiner[[#This Row],[CodeIATA]],Geopositionnement[],5,FALSE)</f>
        <v>#N/A</v>
      </c>
      <c r="L3224" t="e">
        <f>VLOOKUP(DataMiner[[#This Row],[CodeIATA]],Geopositionnement[],6,FALSE)</f>
        <v>#N/A</v>
      </c>
    </row>
    <row r="3225" spans="11:12" x14ac:dyDescent="0.25">
      <c r="K3225" t="e">
        <f>VLOOKUP(DataMiner[[#This Row],[CodeIATA]],Geopositionnement[],5,FALSE)</f>
        <v>#N/A</v>
      </c>
      <c r="L3225" t="e">
        <f>VLOOKUP(DataMiner[[#This Row],[CodeIATA]],Geopositionnement[],6,FALSE)</f>
        <v>#N/A</v>
      </c>
    </row>
    <row r="3226" spans="11:12" x14ac:dyDescent="0.25">
      <c r="K3226" t="e">
        <f>VLOOKUP(DataMiner[[#This Row],[CodeIATA]],Geopositionnement[],5,FALSE)</f>
        <v>#N/A</v>
      </c>
      <c r="L3226" t="e">
        <f>VLOOKUP(DataMiner[[#This Row],[CodeIATA]],Geopositionnement[],6,FALSE)</f>
        <v>#N/A</v>
      </c>
    </row>
    <row r="3227" spans="11:12" x14ac:dyDescent="0.25">
      <c r="K3227" t="e">
        <f>VLOOKUP(DataMiner[[#This Row],[CodeIATA]],Geopositionnement[],5,FALSE)</f>
        <v>#N/A</v>
      </c>
      <c r="L3227" t="e">
        <f>VLOOKUP(DataMiner[[#This Row],[CodeIATA]],Geopositionnement[],6,FALSE)</f>
        <v>#N/A</v>
      </c>
    </row>
    <row r="3228" spans="11:12" x14ac:dyDescent="0.25">
      <c r="K3228" t="e">
        <f>VLOOKUP(DataMiner[[#This Row],[CodeIATA]],Geopositionnement[],5,FALSE)</f>
        <v>#N/A</v>
      </c>
      <c r="L3228" t="e">
        <f>VLOOKUP(DataMiner[[#This Row],[CodeIATA]],Geopositionnement[],6,FALSE)</f>
        <v>#N/A</v>
      </c>
    </row>
    <row r="3229" spans="11:12" x14ac:dyDescent="0.25">
      <c r="K3229" t="e">
        <f>VLOOKUP(DataMiner[[#This Row],[CodeIATA]],Geopositionnement[],5,FALSE)</f>
        <v>#N/A</v>
      </c>
      <c r="L3229" t="e">
        <f>VLOOKUP(DataMiner[[#This Row],[CodeIATA]],Geopositionnement[],6,FALSE)</f>
        <v>#N/A</v>
      </c>
    </row>
    <row r="3230" spans="11:12" x14ac:dyDescent="0.25">
      <c r="K3230" t="e">
        <f>VLOOKUP(DataMiner[[#This Row],[CodeIATA]],Geopositionnement[],5,FALSE)</f>
        <v>#N/A</v>
      </c>
      <c r="L3230" t="e">
        <f>VLOOKUP(DataMiner[[#This Row],[CodeIATA]],Geopositionnement[],6,FALSE)</f>
        <v>#N/A</v>
      </c>
    </row>
    <row r="3231" spans="11:12" x14ac:dyDescent="0.25">
      <c r="K3231" t="e">
        <f>VLOOKUP(DataMiner[[#This Row],[CodeIATA]],Geopositionnement[],5,FALSE)</f>
        <v>#N/A</v>
      </c>
      <c r="L3231" t="e">
        <f>VLOOKUP(DataMiner[[#This Row],[CodeIATA]],Geopositionnement[],6,FALSE)</f>
        <v>#N/A</v>
      </c>
    </row>
    <row r="3232" spans="11:12" x14ac:dyDescent="0.25">
      <c r="K3232" t="e">
        <f>VLOOKUP(DataMiner[[#This Row],[CodeIATA]],Geopositionnement[],5,FALSE)</f>
        <v>#N/A</v>
      </c>
      <c r="L3232" t="e">
        <f>VLOOKUP(DataMiner[[#This Row],[CodeIATA]],Geopositionnement[],6,FALSE)</f>
        <v>#N/A</v>
      </c>
    </row>
    <row r="3233" spans="11:12" x14ac:dyDescent="0.25">
      <c r="K3233" t="e">
        <f>VLOOKUP(DataMiner[[#This Row],[CodeIATA]],Geopositionnement[],5,FALSE)</f>
        <v>#N/A</v>
      </c>
      <c r="L3233" t="e">
        <f>VLOOKUP(DataMiner[[#This Row],[CodeIATA]],Geopositionnement[],6,FALSE)</f>
        <v>#N/A</v>
      </c>
    </row>
    <row r="3234" spans="11:12" x14ac:dyDescent="0.25">
      <c r="K3234" t="e">
        <f>VLOOKUP(DataMiner[[#This Row],[CodeIATA]],Geopositionnement[],5,FALSE)</f>
        <v>#N/A</v>
      </c>
      <c r="L3234" t="e">
        <f>VLOOKUP(DataMiner[[#This Row],[CodeIATA]],Geopositionnement[],6,FALSE)</f>
        <v>#N/A</v>
      </c>
    </row>
    <row r="3235" spans="11:12" x14ac:dyDescent="0.25">
      <c r="K3235" t="e">
        <f>VLOOKUP(DataMiner[[#This Row],[CodeIATA]],Geopositionnement[],5,FALSE)</f>
        <v>#N/A</v>
      </c>
      <c r="L3235" t="e">
        <f>VLOOKUP(DataMiner[[#This Row],[CodeIATA]],Geopositionnement[],6,FALSE)</f>
        <v>#N/A</v>
      </c>
    </row>
    <row r="3236" spans="11:12" x14ac:dyDescent="0.25">
      <c r="K3236" t="e">
        <f>VLOOKUP(DataMiner[[#This Row],[CodeIATA]],Geopositionnement[],5,FALSE)</f>
        <v>#N/A</v>
      </c>
      <c r="L3236" t="e">
        <f>VLOOKUP(DataMiner[[#This Row],[CodeIATA]],Geopositionnement[],6,FALSE)</f>
        <v>#N/A</v>
      </c>
    </row>
    <row r="3237" spans="11:12" x14ac:dyDescent="0.25">
      <c r="K3237" t="e">
        <f>VLOOKUP(DataMiner[[#This Row],[CodeIATA]],Geopositionnement[],5,FALSE)</f>
        <v>#N/A</v>
      </c>
      <c r="L3237" t="e">
        <f>VLOOKUP(DataMiner[[#This Row],[CodeIATA]],Geopositionnement[],6,FALSE)</f>
        <v>#N/A</v>
      </c>
    </row>
    <row r="3238" spans="11:12" x14ac:dyDescent="0.25">
      <c r="K3238" t="e">
        <f>VLOOKUP(DataMiner[[#This Row],[CodeIATA]],Geopositionnement[],5,FALSE)</f>
        <v>#N/A</v>
      </c>
      <c r="L3238" t="e">
        <f>VLOOKUP(DataMiner[[#This Row],[CodeIATA]],Geopositionnement[],6,FALSE)</f>
        <v>#N/A</v>
      </c>
    </row>
    <row r="3239" spans="11:12" x14ac:dyDescent="0.25">
      <c r="K3239" t="e">
        <f>VLOOKUP(DataMiner[[#This Row],[CodeIATA]],Geopositionnement[],5,FALSE)</f>
        <v>#N/A</v>
      </c>
      <c r="L3239" t="e">
        <f>VLOOKUP(DataMiner[[#This Row],[CodeIATA]],Geopositionnement[],6,FALSE)</f>
        <v>#N/A</v>
      </c>
    </row>
    <row r="3240" spans="11:12" x14ac:dyDescent="0.25">
      <c r="K3240" t="e">
        <f>VLOOKUP(DataMiner[[#This Row],[CodeIATA]],Geopositionnement[],5,FALSE)</f>
        <v>#N/A</v>
      </c>
      <c r="L3240" t="e">
        <f>VLOOKUP(DataMiner[[#This Row],[CodeIATA]],Geopositionnement[],6,FALSE)</f>
        <v>#N/A</v>
      </c>
    </row>
    <row r="3241" spans="11:12" x14ac:dyDescent="0.25">
      <c r="K3241" t="e">
        <f>VLOOKUP(DataMiner[[#This Row],[CodeIATA]],Geopositionnement[],5,FALSE)</f>
        <v>#N/A</v>
      </c>
      <c r="L3241" t="e">
        <f>VLOOKUP(DataMiner[[#This Row],[CodeIATA]],Geopositionnement[],6,FALSE)</f>
        <v>#N/A</v>
      </c>
    </row>
    <row r="3242" spans="11:12" x14ac:dyDescent="0.25">
      <c r="K3242" t="e">
        <f>VLOOKUP(DataMiner[[#This Row],[CodeIATA]],Geopositionnement[],5,FALSE)</f>
        <v>#N/A</v>
      </c>
      <c r="L3242" t="e">
        <f>VLOOKUP(DataMiner[[#This Row],[CodeIATA]],Geopositionnement[],6,FALSE)</f>
        <v>#N/A</v>
      </c>
    </row>
    <row r="3243" spans="11:12" x14ac:dyDescent="0.25">
      <c r="K3243" t="e">
        <f>VLOOKUP(DataMiner[[#This Row],[CodeIATA]],Geopositionnement[],5,FALSE)</f>
        <v>#N/A</v>
      </c>
      <c r="L3243" t="e">
        <f>VLOOKUP(DataMiner[[#This Row],[CodeIATA]],Geopositionnement[],6,FALSE)</f>
        <v>#N/A</v>
      </c>
    </row>
    <row r="3244" spans="11:12" x14ac:dyDescent="0.25">
      <c r="K3244" t="e">
        <f>VLOOKUP(DataMiner[[#This Row],[CodeIATA]],Geopositionnement[],5,FALSE)</f>
        <v>#N/A</v>
      </c>
      <c r="L3244" t="e">
        <f>VLOOKUP(DataMiner[[#This Row],[CodeIATA]],Geopositionnement[],6,FALSE)</f>
        <v>#N/A</v>
      </c>
    </row>
    <row r="3245" spans="11:12" x14ac:dyDescent="0.25">
      <c r="K3245" t="e">
        <f>VLOOKUP(DataMiner[[#This Row],[CodeIATA]],Geopositionnement[],5,FALSE)</f>
        <v>#N/A</v>
      </c>
      <c r="L3245" t="e">
        <f>VLOOKUP(DataMiner[[#This Row],[CodeIATA]],Geopositionnement[],6,FALSE)</f>
        <v>#N/A</v>
      </c>
    </row>
    <row r="3246" spans="11:12" x14ac:dyDescent="0.25">
      <c r="K3246" t="e">
        <f>VLOOKUP(DataMiner[[#This Row],[CodeIATA]],Geopositionnement[],5,FALSE)</f>
        <v>#N/A</v>
      </c>
      <c r="L3246" t="e">
        <f>VLOOKUP(DataMiner[[#This Row],[CodeIATA]],Geopositionnement[],6,FALSE)</f>
        <v>#N/A</v>
      </c>
    </row>
    <row r="3247" spans="11:12" x14ac:dyDescent="0.25">
      <c r="K3247" t="e">
        <f>VLOOKUP(DataMiner[[#This Row],[CodeIATA]],Geopositionnement[],5,FALSE)</f>
        <v>#N/A</v>
      </c>
      <c r="L3247" t="e">
        <f>VLOOKUP(DataMiner[[#This Row],[CodeIATA]],Geopositionnement[],6,FALSE)</f>
        <v>#N/A</v>
      </c>
    </row>
    <row r="3248" spans="11:12" x14ac:dyDescent="0.25">
      <c r="K3248" t="e">
        <f>VLOOKUP(DataMiner[[#This Row],[CodeIATA]],Geopositionnement[],5,FALSE)</f>
        <v>#N/A</v>
      </c>
      <c r="L3248" t="e">
        <f>VLOOKUP(DataMiner[[#This Row],[CodeIATA]],Geopositionnement[],6,FALSE)</f>
        <v>#N/A</v>
      </c>
    </row>
    <row r="3249" spans="11:12" x14ac:dyDescent="0.25">
      <c r="K3249" t="e">
        <f>VLOOKUP(DataMiner[[#This Row],[CodeIATA]],Geopositionnement[],5,FALSE)</f>
        <v>#N/A</v>
      </c>
      <c r="L3249" t="e">
        <f>VLOOKUP(DataMiner[[#This Row],[CodeIATA]],Geopositionnement[],6,FALSE)</f>
        <v>#N/A</v>
      </c>
    </row>
    <row r="3250" spans="11:12" x14ac:dyDescent="0.25">
      <c r="K3250" t="e">
        <f>VLOOKUP(DataMiner[[#This Row],[CodeIATA]],Geopositionnement[],5,FALSE)</f>
        <v>#N/A</v>
      </c>
      <c r="L3250" t="e">
        <f>VLOOKUP(DataMiner[[#This Row],[CodeIATA]],Geopositionnement[],6,FALSE)</f>
        <v>#N/A</v>
      </c>
    </row>
    <row r="3251" spans="11:12" x14ac:dyDescent="0.25">
      <c r="K3251" t="e">
        <f>VLOOKUP(DataMiner[[#This Row],[CodeIATA]],Geopositionnement[],5,FALSE)</f>
        <v>#N/A</v>
      </c>
      <c r="L3251" t="e">
        <f>VLOOKUP(DataMiner[[#This Row],[CodeIATA]],Geopositionnement[],6,FALSE)</f>
        <v>#N/A</v>
      </c>
    </row>
    <row r="3252" spans="11:12" x14ac:dyDescent="0.25">
      <c r="K3252" t="e">
        <f>VLOOKUP(DataMiner[[#This Row],[CodeIATA]],Geopositionnement[],5,FALSE)</f>
        <v>#N/A</v>
      </c>
      <c r="L3252" t="e">
        <f>VLOOKUP(DataMiner[[#This Row],[CodeIATA]],Geopositionnement[],6,FALSE)</f>
        <v>#N/A</v>
      </c>
    </row>
    <row r="3253" spans="11:12" x14ac:dyDescent="0.25">
      <c r="K3253" t="e">
        <f>VLOOKUP(DataMiner[[#This Row],[CodeIATA]],Geopositionnement[],5,FALSE)</f>
        <v>#N/A</v>
      </c>
      <c r="L3253" t="e">
        <f>VLOOKUP(DataMiner[[#This Row],[CodeIATA]],Geopositionnement[],6,FALSE)</f>
        <v>#N/A</v>
      </c>
    </row>
    <row r="3254" spans="11:12" x14ac:dyDescent="0.25">
      <c r="K3254" t="e">
        <f>VLOOKUP(DataMiner[[#This Row],[CodeIATA]],Geopositionnement[],5,FALSE)</f>
        <v>#N/A</v>
      </c>
      <c r="L3254" t="e">
        <f>VLOOKUP(DataMiner[[#This Row],[CodeIATA]],Geopositionnement[],6,FALSE)</f>
        <v>#N/A</v>
      </c>
    </row>
    <row r="3255" spans="11:12" x14ac:dyDescent="0.25">
      <c r="K3255" t="e">
        <f>VLOOKUP(DataMiner[[#This Row],[CodeIATA]],Geopositionnement[],5,FALSE)</f>
        <v>#N/A</v>
      </c>
      <c r="L3255" t="e">
        <f>VLOOKUP(DataMiner[[#This Row],[CodeIATA]],Geopositionnement[],6,FALSE)</f>
        <v>#N/A</v>
      </c>
    </row>
    <row r="3256" spans="11:12" x14ac:dyDescent="0.25">
      <c r="K3256" t="e">
        <f>VLOOKUP(DataMiner[[#This Row],[CodeIATA]],Geopositionnement[],5,FALSE)</f>
        <v>#N/A</v>
      </c>
      <c r="L3256" t="e">
        <f>VLOOKUP(DataMiner[[#This Row],[CodeIATA]],Geopositionnement[],6,FALSE)</f>
        <v>#N/A</v>
      </c>
    </row>
    <row r="3257" spans="11:12" x14ac:dyDescent="0.25">
      <c r="K3257" t="e">
        <f>VLOOKUP(DataMiner[[#This Row],[CodeIATA]],Geopositionnement[],5,FALSE)</f>
        <v>#N/A</v>
      </c>
      <c r="L3257" t="e">
        <f>VLOOKUP(DataMiner[[#This Row],[CodeIATA]],Geopositionnement[],6,FALSE)</f>
        <v>#N/A</v>
      </c>
    </row>
    <row r="3258" spans="11:12" x14ac:dyDescent="0.25">
      <c r="K3258" t="e">
        <f>VLOOKUP(DataMiner[[#This Row],[CodeIATA]],Geopositionnement[],5,FALSE)</f>
        <v>#N/A</v>
      </c>
      <c r="L3258" t="e">
        <f>VLOOKUP(DataMiner[[#This Row],[CodeIATA]],Geopositionnement[],6,FALSE)</f>
        <v>#N/A</v>
      </c>
    </row>
    <row r="3259" spans="11:12" x14ac:dyDescent="0.25">
      <c r="K3259" t="e">
        <f>VLOOKUP(DataMiner[[#This Row],[CodeIATA]],Geopositionnement[],5,FALSE)</f>
        <v>#N/A</v>
      </c>
      <c r="L3259" t="e">
        <f>VLOOKUP(DataMiner[[#This Row],[CodeIATA]],Geopositionnement[],6,FALSE)</f>
        <v>#N/A</v>
      </c>
    </row>
    <row r="3260" spans="11:12" x14ac:dyDescent="0.25">
      <c r="K3260" t="e">
        <f>VLOOKUP(DataMiner[[#This Row],[CodeIATA]],Geopositionnement[],5,FALSE)</f>
        <v>#N/A</v>
      </c>
      <c r="L3260" t="e">
        <f>VLOOKUP(DataMiner[[#This Row],[CodeIATA]],Geopositionnement[],6,FALSE)</f>
        <v>#N/A</v>
      </c>
    </row>
    <row r="3261" spans="11:12" x14ac:dyDescent="0.25">
      <c r="K3261" t="e">
        <f>VLOOKUP(DataMiner[[#This Row],[CodeIATA]],Geopositionnement[],5,FALSE)</f>
        <v>#N/A</v>
      </c>
      <c r="L3261" t="e">
        <f>VLOOKUP(DataMiner[[#This Row],[CodeIATA]],Geopositionnement[],6,FALSE)</f>
        <v>#N/A</v>
      </c>
    </row>
    <row r="3262" spans="11:12" x14ac:dyDescent="0.25">
      <c r="K3262" t="e">
        <f>VLOOKUP(DataMiner[[#This Row],[CodeIATA]],Geopositionnement[],5,FALSE)</f>
        <v>#N/A</v>
      </c>
      <c r="L3262" t="e">
        <f>VLOOKUP(DataMiner[[#This Row],[CodeIATA]],Geopositionnement[],6,FALSE)</f>
        <v>#N/A</v>
      </c>
    </row>
    <row r="3263" spans="11:12" x14ac:dyDescent="0.25">
      <c r="K3263" t="e">
        <f>VLOOKUP(DataMiner[[#This Row],[CodeIATA]],Geopositionnement[],5,FALSE)</f>
        <v>#N/A</v>
      </c>
      <c r="L3263" t="e">
        <f>VLOOKUP(DataMiner[[#This Row],[CodeIATA]],Geopositionnement[],6,FALSE)</f>
        <v>#N/A</v>
      </c>
    </row>
    <row r="3264" spans="11:12" x14ac:dyDescent="0.25">
      <c r="K3264" t="e">
        <f>VLOOKUP(DataMiner[[#This Row],[CodeIATA]],Geopositionnement[],5,FALSE)</f>
        <v>#N/A</v>
      </c>
      <c r="L3264" t="e">
        <f>VLOOKUP(DataMiner[[#This Row],[CodeIATA]],Geopositionnement[],6,FALSE)</f>
        <v>#N/A</v>
      </c>
    </row>
    <row r="3265" spans="11:12" x14ac:dyDescent="0.25">
      <c r="K3265" t="e">
        <f>VLOOKUP(DataMiner[[#This Row],[CodeIATA]],Geopositionnement[],5,FALSE)</f>
        <v>#N/A</v>
      </c>
      <c r="L3265" t="e">
        <f>VLOOKUP(DataMiner[[#This Row],[CodeIATA]],Geopositionnement[],6,FALSE)</f>
        <v>#N/A</v>
      </c>
    </row>
    <row r="3266" spans="11:12" x14ac:dyDescent="0.25">
      <c r="K3266" t="e">
        <f>VLOOKUP(DataMiner[[#This Row],[CodeIATA]],Geopositionnement[],5,FALSE)</f>
        <v>#N/A</v>
      </c>
      <c r="L3266" t="e">
        <f>VLOOKUP(DataMiner[[#This Row],[CodeIATA]],Geopositionnement[],6,FALSE)</f>
        <v>#N/A</v>
      </c>
    </row>
    <row r="3267" spans="11:12" x14ac:dyDescent="0.25">
      <c r="K3267" t="e">
        <f>VLOOKUP(DataMiner[[#This Row],[CodeIATA]],Geopositionnement[],5,FALSE)</f>
        <v>#N/A</v>
      </c>
      <c r="L3267" t="e">
        <f>VLOOKUP(DataMiner[[#This Row],[CodeIATA]],Geopositionnement[],6,FALSE)</f>
        <v>#N/A</v>
      </c>
    </row>
    <row r="3268" spans="11:12" x14ac:dyDescent="0.25">
      <c r="K3268" t="e">
        <f>VLOOKUP(DataMiner[[#This Row],[CodeIATA]],Geopositionnement[],5,FALSE)</f>
        <v>#N/A</v>
      </c>
      <c r="L3268" t="e">
        <f>VLOOKUP(DataMiner[[#This Row],[CodeIATA]],Geopositionnement[],6,FALSE)</f>
        <v>#N/A</v>
      </c>
    </row>
    <row r="3269" spans="11:12" x14ac:dyDescent="0.25">
      <c r="K3269" t="e">
        <f>VLOOKUP(DataMiner[[#This Row],[CodeIATA]],Geopositionnement[],5,FALSE)</f>
        <v>#N/A</v>
      </c>
      <c r="L3269" t="e">
        <f>VLOOKUP(DataMiner[[#This Row],[CodeIATA]],Geopositionnement[],6,FALSE)</f>
        <v>#N/A</v>
      </c>
    </row>
    <row r="3270" spans="11:12" x14ac:dyDescent="0.25">
      <c r="K3270" t="e">
        <f>VLOOKUP(DataMiner[[#This Row],[CodeIATA]],Geopositionnement[],5,FALSE)</f>
        <v>#N/A</v>
      </c>
      <c r="L3270" t="e">
        <f>VLOOKUP(DataMiner[[#This Row],[CodeIATA]],Geopositionnement[],6,FALSE)</f>
        <v>#N/A</v>
      </c>
    </row>
    <row r="3271" spans="11:12" x14ac:dyDescent="0.25">
      <c r="K3271" t="e">
        <f>VLOOKUP(DataMiner[[#This Row],[CodeIATA]],Geopositionnement[],5,FALSE)</f>
        <v>#N/A</v>
      </c>
      <c r="L3271" t="e">
        <f>VLOOKUP(DataMiner[[#This Row],[CodeIATA]],Geopositionnement[],6,FALSE)</f>
        <v>#N/A</v>
      </c>
    </row>
    <row r="3272" spans="11:12" x14ac:dyDescent="0.25">
      <c r="K3272" t="e">
        <f>VLOOKUP(DataMiner[[#This Row],[CodeIATA]],Geopositionnement[],5,FALSE)</f>
        <v>#N/A</v>
      </c>
      <c r="L3272" t="e">
        <f>VLOOKUP(DataMiner[[#This Row],[CodeIATA]],Geopositionnement[],6,FALSE)</f>
        <v>#N/A</v>
      </c>
    </row>
    <row r="3273" spans="11:12" x14ac:dyDescent="0.25">
      <c r="K3273" t="e">
        <f>VLOOKUP(DataMiner[[#This Row],[CodeIATA]],Geopositionnement[],5,FALSE)</f>
        <v>#N/A</v>
      </c>
      <c r="L3273" t="e">
        <f>VLOOKUP(DataMiner[[#This Row],[CodeIATA]],Geopositionnement[],6,FALSE)</f>
        <v>#N/A</v>
      </c>
    </row>
    <row r="3274" spans="11:12" x14ac:dyDescent="0.25">
      <c r="K3274" t="e">
        <f>VLOOKUP(DataMiner[[#This Row],[CodeIATA]],Geopositionnement[],5,FALSE)</f>
        <v>#N/A</v>
      </c>
      <c r="L3274" t="e">
        <f>VLOOKUP(DataMiner[[#This Row],[CodeIATA]],Geopositionnement[],6,FALSE)</f>
        <v>#N/A</v>
      </c>
    </row>
    <row r="3275" spans="11:12" x14ac:dyDescent="0.25">
      <c r="K3275" t="e">
        <f>VLOOKUP(DataMiner[[#This Row],[CodeIATA]],Geopositionnement[],5,FALSE)</f>
        <v>#N/A</v>
      </c>
      <c r="L3275" t="e">
        <f>VLOOKUP(DataMiner[[#This Row],[CodeIATA]],Geopositionnement[],6,FALSE)</f>
        <v>#N/A</v>
      </c>
    </row>
    <row r="3276" spans="11:12" x14ac:dyDescent="0.25">
      <c r="K3276" t="e">
        <f>VLOOKUP(DataMiner[[#This Row],[CodeIATA]],Geopositionnement[],5,FALSE)</f>
        <v>#N/A</v>
      </c>
      <c r="L3276" t="e">
        <f>VLOOKUP(DataMiner[[#This Row],[CodeIATA]],Geopositionnement[],6,FALSE)</f>
        <v>#N/A</v>
      </c>
    </row>
    <row r="3277" spans="11:12" x14ac:dyDescent="0.25">
      <c r="K3277" t="e">
        <f>VLOOKUP(DataMiner[[#This Row],[CodeIATA]],Geopositionnement[],5,FALSE)</f>
        <v>#N/A</v>
      </c>
      <c r="L3277" t="e">
        <f>VLOOKUP(DataMiner[[#This Row],[CodeIATA]],Geopositionnement[],6,FALSE)</f>
        <v>#N/A</v>
      </c>
    </row>
    <row r="3278" spans="11:12" x14ac:dyDescent="0.25">
      <c r="K3278" t="e">
        <f>VLOOKUP(DataMiner[[#This Row],[CodeIATA]],Geopositionnement[],5,FALSE)</f>
        <v>#N/A</v>
      </c>
      <c r="L3278" t="e">
        <f>VLOOKUP(DataMiner[[#This Row],[CodeIATA]],Geopositionnement[],6,FALSE)</f>
        <v>#N/A</v>
      </c>
    </row>
    <row r="3279" spans="11:12" x14ac:dyDescent="0.25">
      <c r="K3279" t="e">
        <f>VLOOKUP(DataMiner[[#This Row],[CodeIATA]],Geopositionnement[],5,FALSE)</f>
        <v>#N/A</v>
      </c>
      <c r="L3279" t="e">
        <f>VLOOKUP(DataMiner[[#This Row],[CodeIATA]],Geopositionnement[],6,FALSE)</f>
        <v>#N/A</v>
      </c>
    </row>
    <row r="3280" spans="11:12" x14ac:dyDescent="0.25">
      <c r="K3280" t="e">
        <f>VLOOKUP(DataMiner[[#This Row],[CodeIATA]],Geopositionnement[],5,FALSE)</f>
        <v>#N/A</v>
      </c>
      <c r="L3280" t="e">
        <f>VLOOKUP(DataMiner[[#This Row],[CodeIATA]],Geopositionnement[],6,FALSE)</f>
        <v>#N/A</v>
      </c>
    </row>
    <row r="3281" spans="11:12" x14ac:dyDescent="0.25">
      <c r="K3281" t="e">
        <f>VLOOKUP(DataMiner[[#This Row],[CodeIATA]],Geopositionnement[],5,FALSE)</f>
        <v>#N/A</v>
      </c>
      <c r="L3281" t="e">
        <f>VLOOKUP(DataMiner[[#This Row],[CodeIATA]],Geopositionnement[],6,FALSE)</f>
        <v>#N/A</v>
      </c>
    </row>
    <row r="3282" spans="11:12" x14ac:dyDescent="0.25">
      <c r="K3282" t="e">
        <f>VLOOKUP(DataMiner[[#This Row],[CodeIATA]],Geopositionnement[],5,FALSE)</f>
        <v>#N/A</v>
      </c>
      <c r="L3282" t="e">
        <f>VLOOKUP(DataMiner[[#This Row],[CodeIATA]],Geopositionnement[],6,FALSE)</f>
        <v>#N/A</v>
      </c>
    </row>
    <row r="3283" spans="11:12" x14ac:dyDescent="0.25">
      <c r="K3283" t="e">
        <f>VLOOKUP(DataMiner[[#This Row],[CodeIATA]],Geopositionnement[],5,FALSE)</f>
        <v>#N/A</v>
      </c>
      <c r="L3283" t="e">
        <f>VLOOKUP(DataMiner[[#This Row],[CodeIATA]],Geopositionnement[],6,FALSE)</f>
        <v>#N/A</v>
      </c>
    </row>
    <row r="3284" spans="11:12" x14ac:dyDescent="0.25">
      <c r="K3284" t="e">
        <f>VLOOKUP(DataMiner[[#This Row],[CodeIATA]],Geopositionnement[],5,FALSE)</f>
        <v>#N/A</v>
      </c>
      <c r="L3284" t="e">
        <f>VLOOKUP(DataMiner[[#This Row],[CodeIATA]],Geopositionnement[],6,FALSE)</f>
        <v>#N/A</v>
      </c>
    </row>
    <row r="3285" spans="11:12" x14ac:dyDescent="0.25">
      <c r="K3285" t="e">
        <f>VLOOKUP(DataMiner[[#This Row],[CodeIATA]],Geopositionnement[],5,FALSE)</f>
        <v>#N/A</v>
      </c>
      <c r="L3285" t="e">
        <f>VLOOKUP(DataMiner[[#This Row],[CodeIATA]],Geopositionnement[],6,FALSE)</f>
        <v>#N/A</v>
      </c>
    </row>
    <row r="3286" spans="11:12" x14ac:dyDescent="0.25">
      <c r="K3286" t="e">
        <f>VLOOKUP(DataMiner[[#This Row],[CodeIATA]],Geopositionnement[],5,FALSE)</f>
        <v>#N/A</v>
      </c>
      <c r="L3286" t="e">
        <f>VLOOKUP(DataMiner[[#This Row],[CodeIATA]],Geopositionnement[],6,FALSE)</f>
        <v>#N/A</v>
      </c>
    </row>
    <row r="3287" spans="11:12" x14ac:dyDescent="0.25">
      <c r="K3287" t="e">
        <f>VLOOKUP(DataMiner[[#This Row],[CodeIATA]],Geopositionnement[],5,FALSE)</f>
        <v>#N/A</v>
      </c>
      <c r="L3287" t="e">
        <f>VLOOKUP(DataMiner[[#This Row],[CodeIATA]],Geopositionnement[],6,FALSE)</f>
        <v>#N/A</v>
      </c>
    </row>
    <row r="3288" spans="11:12" x14ac:dyDescent="0.25">
      <c r="K3288" t="e">
        <f>VLOOKUP(DataMiner[[#This Row],[CodeIATA]],Geopositionnement[],5,FALSE)</f>
        <v>#N/A</v>
      </c>
      <c r="L3288" t="e">
        <f>VLOOKUP(DataMiner[[#This Row],[CodeIATA]],Geopositionnement[],6,FALSE)</f>
        <v>#N/A</v>
      </c>
    </row>
    <row r="3289" spans="11:12" x14ac:dyDescent="0.25">
      <c r="K3289" t="e">
        <f>VLOOKUP(DataMiner[[#This Row],[CodeIATA]],Geopositionnement[],5,FALSE)</f>
        <v>#N/A</v>
      </c>
      <c r="L3289" t="e">
        <f>VLOOKUP(DataMiner[[#This Row],[CodeIATA]],Geopositionnement[],6,FALSE)</f>
        <v>#N/A</v>
      </c>
    </row>
    <row r="3290" spans="11:12" x14ac:dyDescent="0.25">
      <c r="K3290" t="e">
        <f>VLOOKUP(DataMiner[[#This Row],[CodeIATA]],Geopositionnement[],5,FALSE)</f>
        <v>#N/A</v>
      </c>
      <c r="L3290" t="e">
        <f>VLOOKUP(DataMiner[[#This Row],[CodeIATA]],Geopositionnement[],6,FALSE)</f>
        <v>#N/A</v>
      </c>
    </row>
    <row r="3291" spans="11:12" x14ac:dyDescent="0.25">
      <c r="K3291" t="e">
        <f>VLOOKUP(DataMiner[[#This Row],[CodeIATA]],Geopositionnement[],5,FALSE)</f>
        <v>#N/A</v>
      </c>
      <c r="L3291" t="e">
        <f>VLOOKUP(DataMiner[[#This Row],[CodeIATA]],Geopositionnement[],6,FALSE)</f>
        <v>#N/A</v>
      </c>
    </row>
    <row r="3292" spans="11:12" x14ac:dyDescent="0.25">
      <c r="K3292" t="e">
        <f>VLOOKUP(DataMiner[[#This Row],[CodeIATA]],Geopositionnement[],5,FALSE)</f>
        <v>#N/A</v>
      </c>
      <c r="L3292" t="e">
        <f>VLOOKUP(DataMiner[[#This Row],[CodeIATA]],Geopositionnement[],6,FALSE)</f>
        <v>#N/A</v>
      </c>
    </row>
    <row r="3293" spans="11:12" x14ac:dyDescent="0.25">
      <c r="K3293" t="e">
        <f>VLOOKUP(DataMiner[[#This Row],[CodeIATA]],Geopositionnement[],5,FALSE)</f>
        <v>#N/A</v>
      </c>
      <c r="L3293" t="e">
        <f>VLOOKUP(DataMiner[[#This Row],[CodeIATA]],Geopositionnement[],6,FALSE)</f>
        <v>#N/A</v>
      </c>
    </row>
    <row r="3294" spans="11:12" x14ac:dyDescent="0.25">
      <c r="K3294" t="e">
        <f>VLOOKUP(DataMiner[[#This Row],[CodeIATA]],Geopositionnement[],5,FALSE)</f>
        <v>#N/A</v>
      </c>
      <c r="L3294" t="e">
        <f>VLOOKUP(DataMiner[[#This Row],[CodeIATA]],Geopositionnement[],6,FALSE)</f>
        <v>#N/A</v>
      </c>
    </row>
    <row r="3295" spans="11:12" x14ac:dyDescent="0.25">
      <c r="K3295" t="e">
        <f>VLOOKUP(DataMiner[[#This Row],[CodeIATA]],Geopositionnement[],5,FALSE)</f>
        <v>#N/A</v>
      </c>
      <c r="L3295" t="e">
        <f>VLOOKUP(DataMiner[[#This Row],[CodeIATA]],Geopositionnement[],6,FALSE)</f>
        <v>#N/A</v>
      </c>
    </row>
    <row r="3296" spans="11:12" x14ac:dyDescent="0.25">
      <c r="K3296" t="e">
        <f>VLOOKUP(DataMiner[[#This Row],[CodeIATA]],Geopositionnement[],5,FALSE)</f>
        <v>#N/A</v>
      </c>
      <c r="L3296" t="e">
        <f>VLOOKUP(DataMiner[[#This Row],[CodeIATA]],Geopositionnement[],6,FALSE)</f>
        <v>#N/A</v>
      </c>
    </row>
    <row r="3297" spans="11:12" x14ac:dyDescent="0.25">
      <c r="K3297" t="e">
        <f>VLOOKUP(DataMiner[[#This Row],[CodeIATA]],Geopositionnement[],5,FALSE)</f>
        <v>#N/A</v>
      </c>
      <c r="L3297" t="e">
        <f>VLOOKUP(DataMiner[[#This Row],[CodeIATA]],Geopositionnement[],6,FALSE)</f>
        <v>#N/A</v>
      </c>
    </row>
    <row r="3298" spans="11:12" x14ac:dyDescent="0.25">
      <c r="K3298" t="e">
        <f>VLOOKUP(DataMiner[[#This Row],[CodeIATA]],Geopositionnement[],5,FALSE)</f>
        <v>#N/A</v>
      </c>
      <c r="L3298" t="e">
        <f>VLOOKUP(DataMiner[[#This Row],[CodeIATA]],Geopositionnement[],6,FALSE)</f>
        <v>#N/A</v>
      </c>
    </row>
    <row r="3299" spans="11:12" x14ac:dyDescent="0.25">
      <c r="K3299" t="e">
        <f>VLOOKUP(DataMiner[[#This Row],[CodeIATA]],Geopositionnement[],5,FALSE)</f>
        <v>#N/A</v>
      </c>
      <c r="L3299" t="e">
        <f>VLOOKUP(DataMiner[[#This Row],[CodeIATA]],Geopositionnement[],6,FALSE)</f>
        <v>#N/A</v>
      </c>
    </row>
    <row r="3300" spans="11:12" x14ac:dyDescent="0.25">
      <c r="K3300" t="e">
        <f>VLOOKUP(DataMiner[[#This Row],[CodeIATA]],Geopositionnement[],5,FALSE)</f>
        <v>#N/A</v>
      </c>
      <c r="L3300" t="e">
        <f>VLOOKUP(DataMiner[[#This Row],[CodeIATA]],Geopositionnement[],6,FALSE)</f>
        <v>#N/A</v>
      </c>
    </row>
    <row r="3301" spans="11:12" x14ac:dyDescent="0.25">
      <c r="K3301" t="e">
        <f>VLOOKUP(DataMiner[[#This Row],[CodeIATA]],Geopositionnement[],5,FALSE)</f>
        <v>#N/A</v>
      </c>
      <c r="L3301" t="e">
        <f>VLOOKUP(DataMiner[[#This Row],[CodeIATA]],Geopositionnement[],6,FALSE)</f>
        <v>#N/A</v>
      </c>
    </row>
    <row r="3302" spans="11:12" x14ac:dyDescent="0.25">
      <c r="K3302" t="e">
        <f>VLOOKUP(DataMiner[[#This Row],[CodeIATA]],Geopositionnement[],5,FALSE)</f>
        <v>#N/A</v>
      </c>
      <c r="L3302" t="e">
        <f>VLOOKUP(DataMiner[[#This Row],[CodeIATA]],Geopositionnement[],6,FALSE)</f>
        <v>#N/A</v>
      </c>
    </row>
    <row r="3303" spans="11:12" x14ac:dyDescent="0.25">
      <c r="K3303" t="e">
        <f>VLOOKUP(DataMiner[[#This Row],[CodeIATA]],Geopositionnement[],5,FALSE)</f>
        <v>#N/A</v>
      </c>
      <c r="L3303" t="e">
        <f>VLOOKUP(DataMiner[[#This Row],[CodeIATA]],Geopositionnement[],6,FALSE)</f>
        <v>#N/A</v>
      </c>
    </row>
    <row r="3304" spans="11:12" x14ac:dyDescent="0.25">
      <c r="K3304" t="e">
        <f>VLOOKUP(DataMiner[[#This Row],[CodeIATA]],Geopositionnement[],5,FALSE)</f>
        <v>#N/A</v>
      </c>
      <c r="L3304" t="e">
        <f>VLOOKUP(DataMiner[[#This Row],[CodeIATA]],Geopositionnement[],6,FALSE)</f>
        <v>#N/A</v>
      </c>
    </row>
    <row r="3305" spans="11:12" x14ac:dyDescent="0.25">
      <c r="K3305" t="e">
        <f>VLOOKUP(DataMiner[[#This Row],[CodeIATA]],Geopositionnement[],5,FALSE)</f>
        <v>#N/A</v>
      </c>
      <c r="L3305" t="e">
        <f>VLOOKUP(DataMiner[[#This Row],[CodeIATA]],Geopositionnement[],6,FALSE)</f>
        <v>#N/A</v>
      </c>
    </row>
    <row r="3306" spans="11:12" x14ac:dyDescent="0.25">
      <c r="K3306" t="e">
        <f>VLOOKUP(DataMiner[[#This Row],[CodeIATA]],Geopositionnement[],5,FALSE)</f>
        <v>#N/A</v>
      </c>
      <c r="L3306" t="e">
        <f>VLOOKUP(DataMiner[[#This Row],[CodeIATA]],Geopositionnement[],6,FALSE)</f>
        <v>#N/A</v>
      </c>
    </row>
    <row r="3307" spans="11:12" x14ac:dyDescent="0.25">
      <c r="K3307" t="e">
        <f>VLOOKUP(DataMiner[[#This Row],[CodeIATA]],Geopositionnement[],5,FALSE)</f>
        <v>#N/A</v>
      </c>
      <c r="L3307" t="e">
        <f>VLOOKUP(DataMiner[[#This Row],[CodeIATA]],Geopositionnement[],6,FALSE)</f>
        <v>#N/A</v>
      </c>
    </row>
    <row r="3308" spans="11:12" x14ac:dyDescent="0.25">
      <c r="K3308" t="e">
        <f>VLOOKUP(DataMiner[[#This Row],[CodeIATA]],Geopositionnement[],5,FALSE)</f>
        <v>#N/A</v>
      </c>
      <c r="L3308" t="e">
        <f>VLOOKUP(DataMiner[[#This Row],[CodeIATA]],Geopositionnement[],6,FALSE)</f>
        <v>#N/A</v>
      </c>
    </row>
    <row r="3309" spans="11:12" x14ac:dyDescent="0.25">
      <c r="K3309" t="e">
        <f>VLOOKUP(DataMiner[[#This Row],[CodeIATA]],Geopositionnement[],5,FALSE)</f>
        <v>#N/A</v>
      </c>
      <c r="L3309" t="e">
        <f>VLOOKUP(DataMiner[[#This Row],[CodeIATA]],Geopositionnement[],6,FALSE)</f>
        <v>#N/A</v>
      </c>
    </row>
    <row r="3310" spans="11:12" x14ac:dyDescent="0.25">
      <c r="K3310" t="e">
        <f>VLOOKUP(DataMiner[[#This Row],[CodeIATA]],Geopositionnement[],5,FALSE)</f>
        <v>#N/A</v>
      </c>
      <c r="L3310" t="e">
        <f>VLOOKUP(DataMiner[[#This Row],[CodeIATA]],Geopositionnement[],6,FALSE)</f>
        <v>#N/A</v>
      </c>
    </row>
    <row r="3311" spans="11:12" x14ac:dyDescent="0.25">
      <c r="K3311" t="e">
        <f>VLOOKUP(DataMiner[[#This Row],[CodeIATA]],Geopositionnement[],5,FALSE)</f>
        <v>#N/A</v>
      </c>
      <c r="L3311" t="e">
        <f>VLOOKUP(DataMiner[[#This Row],[CodeIATA]],Geopositionnement[],6,FALSE)</f>
        <v>#N/A</v>
      </c>
    </row>
    <row r="3312" spans="11:12" x14ac:dyDescent="0.25">
      <c r="K3312" t="e">
        <f>VLOOKUP(DataMiner[[#This Row],[CodeIATA]],Geopositionnement[],5,FALSE)</f>
        <v>#N/A</v>
      </c>
      <c r="L3312" t="e">
        <f>VLOOKUP(DataMiner[[#This Row],[CodeIATA]],Geopositionnement[],6,FALSE)</f>
        <v>#N/A</v>
      </c>
    </row>
    <row r="3313" spans="11:12" x14ac:dyDescent="0.25">
      <c r="K3313" t="e">
        <f>VLOOKUP(DataMiner[[#This Row],[CodeIATA]],Geopositionnement[],5,FALSE)</f>
        <v>#N/A</v>
      </c>
      <c r="L3313" t="e">
        <f>VLOOKUP(DataMiner[[#This Row],[CodeIATA]],Geopositionnement[],6,FALSE)</f>
        <v>#N/A</v>
      </c>
    </row>
    <row r="3314" spans="11:12" x14ac:dyDescent="0.25">
      <c r="K3314" t="e">
        <f>VLOOKUP(DataMiner[[#This Row],[CodeIATA]],Geopositionnement[],5,FALSE)</f>
        <v>#N/A</v>
      </c>
      <c r="L3314" t="e">
        <f>VLOOKUP(DataMiner[[#This Row],[CodeIATA]],Geopositionnement[],6,FALSE)</f>
        <v>#N/A</v>
      </c>
    </row>
    <row r="3315" spans="11:12" x14ac:dyDescent="0.25">
      <c r="K3315" t="e">
        <f>VLOOKUP(DataMiner[[#This Row],[CodeIATA]],Geopositionnement[],5,FALSE)</f>
        <v>#N/A</v>
      </c>
      <c r="L3315" t="e">
        <f>VLOOKUP(DataMiner[[#This Row],[CodeIATA]],Geopositionnement[],6,FALSE)</f>
        <v>#N/A</v>
      </c>
    </row>
    <row r="3316" spans="11:12" x14ac:dyDescent="0.25">
      <c r="K3316" t="e">
        <f>VLOOKUP(DataMiner[[#This Row],[CodeIATA]],Geopositionnement[],5,FALSE)</f>
        <v>#N/A</v>
      </c>
      <c r="L3316" t="e">
        <f>VLOOKUP(DataMiner[[#This Row],[CodeIATA]],Geopositionnement[],6,FALSE)</f>
        <v>#N/A</v>
      </c>
    </row>
    <row r="3317" spans="11:12" x14ac:dyDescent="0.25">
      <c r="K3317" t="e">
        <f>VLOOKUP(DataMiner[[#This Row],[CodeIATA]],Geopositionnement[],5,FALSE)</f>
        <v>#N/A</v>
      </c>
      <c r="L3317" t="e">
        <f>VLOOKUP(DataMiner[[#This Row],[CodeIATA]],Geopositionnement[],6,FALSE)</f>
        <v>#N/A</v>
      </c>
    </row>
    <row r="3318" spans="11:12" x14ac:dyDescent="0.25">
      <c r="K3318" t="e">
        <f>VLOOKUP(DataMiner[[#This Row],[CodeIATA]],Geopositionnement[],5,FALSE)</f>
        <v>#N/A</v>
      </c>
      <c r="L3318" t="e">
        <f>VLOOKUP(DataMiner[[#This Row],[CodeIATA]],Geopositionnement[],6,FALSE)</f>
        <v>#N/A</v>
      </c>
    </row>
    <row r="3319" spans="11:12" x14ac:dyDescent="0.25">
      <c r="K3319" t="e">
        <f>VLOOKUP(DataMiner[[#This Row],[CodeIATA]],Geopositionnement[],5,FALSE)</f>
        <v>#N/A</v>
      </c>
      <c r="L3319" t="e">
        <f>VLOOKUP(DataMiner[[#This Row],[CodeIATA]],Geopositionnement[],6,FALSE)</f>
        <v>#N/A</v>
      </c>
    </row>
    <row r="3320" spans="11:12" x14ac:dyDescent="0.25">
      <c r="K3320" t="e">
        <f>VLOOKUP(DataMiner[[#This Row],[CodeIATA]],Geopositionnement[],5,FALSE)</f>
        <v>#N/A</v>
      </c>
      <c r="L3320" t="e">
        <f>VLOOKUP(DataMiner[[#This Row],[CodeIATA]],Geopositionnement[],6,FALSE)</f>
        <v>#N/A</v>
      </c>
    </row>
    <row r="3321" spans="11:12" x14ac:dyDescent="0.25">
      <c r="K3321" t="e">
        <f>VLOOKUP(DataMiner[[#This Row],[CodeIATA]],Geopositionnement[],5,FALSE)</f>
        <v>#N/A</v>
      </c>
      <c r="L3321" t="e">
        <f>VLOOKUP(DataMiner[[#This Row],[CodeIATA]],Geopositionnement[],6,FALSE)</f>
        <v>#N/A</v>
      </c>
    </row>
    <row r="3322" spans="11:12" x14ac:dyDescent="0.25">
      <c r="K3322" t="e">
        <f>VLOOKUP(DataMiner[[#This Row],[CodeIATA]],Geopositionnement[],5,FALSE)</f>
        <v>#N/A</v>
      </c>
      <c r="L3322" t="e">
        <f>VLOOKUP(DataMiner[[#This Row],[CodeIATA]],Geopositionnement[],6,FALSE)</f>
        <v>#N/A</v>
      </c>
    </row>
    <row r="3323" spans="11:12" x14ac:dyDescent="0.25">
      <c r="K3323" t="e">
        <f>VLOOKUP(DataMiner[[#This Row],[CodeIATA]],Geopositionnement[],5,FALSE)</f>
        <v>#N/A</v>
      </c>
      <c r="L3323" t="e">
        <f>VLOOKUP(DataMiner[[#This Row],[CodeIATA]],Geopositionnement[],6,FALSE)</f>
        <v>#N/A</v>
      </c>
    </row>
    <row r="3324" spans="11:12" x14ac:dyDescent="0.25">
      <c r="K3324" t="e">
        <f>VLOOKUP(DataMiner[[#This Row],[CodeIATA]],Geopositionnement[],5,FALSE)</f>
        <v>#N/A</v>
      </c>
      <c r="L3324" t="e">
        <f>VLOOKUP(DataMiner[[#This Row],[CodeIATA]],Geopositionnement[],6,FALSE)</f>
        <v>#N/A</v>
      </c>
    </row>
    <row r="3325" spans="11:12" x14ac:dyDescent="0.25">
      <c r="K3325" t="e">
        <f>VLOOKUP(DataMiner[[#This Row],[CodeIATA]],Geopositionnement[],5,FALSE)</f>
        <v>#N/A</v>
      </c>
      <c r="L3325" t="e">
        <f>VLOOKUP(DataMiner[[#This Row],[CodeIATA]],Geopositionnement[],6,FALSE)</f>
        <v>#N/A</v>
      </c>
    </row>
    <row r="3326" spans="11:12" x14ac:dyDescent="0.25">
      <c r="K3326" t="e">
        <f>VLOOKUP(DataMiner[[#This Row],[CodeIATA]],Geopositionnement[],5,FALSE)</f>
        <v>#N/A</v>
      </c>
      <c r="L3326" t="e">
        <f>VLOOKUP(DataMiner[[#This Row],[CodeIATA]],Geopositionnement[],6,FALSE)</f>
        <v>#N/A</v>
      </c>
    </row>
    <row r="3327" spans="11:12" x14ac:dyDescent="0.25">
      <c r="K3327" t="e">
        <f>VLOOKUP(DataMiner[[#This Row],[CodeIATA]],Geopositionnement[],5,FALSE)</f>
        <v>#N/A</v>
      </c>
      <c r="L3327" t="e">
        <f>VLOOKUP(DataMiner[[#This Row],[CodeIATA]],Geopositionnement[],6,FALSE)</f>
        <v>#N/A</v>
      </c>
    </row>
    <row r="3328" spans="11:12" x14ac:dyDescent="0.25">
      <c r="K3328" t="e">
        <f>VLOOKUP(DataMiner[[#This Row],[CodeIATA]],Geopositionnement[],5,FALSE)</f>
        <v>#N/A</v>
      </c>
      <c r="L3328" t="e">
        <f>VLOOKUP(DataMiner[[#This Row],[CodeIATA]],Geopositionnement[],6,FALSE)</f>
        <v>#N/A</v>
      </c>
    </row>
    <row r="3329" spans="11:12" x14ac:dyDescent="0.25">
      <c r="K3329" t="e">
        <f>VLOOKUP(DataMiner[[#This Row],[CodeIATA]],Geopositionnement[],5,FALSE)</f>
        <v>#N/A</v>
      </c>
      <c r="L3329" t="e">
        <f>VLOOKUP(DataMiner[[#This Row],[CodeIATA]],Geopositionnement[],6,FALSE)</f>
        <v>#N/A</v>
      </c>
    </row>
    <row r="3330" spans="11:12" x14ac:dyDescent="0.25">
      <c r="K3330" t="e">
        <f>VLOOKUP(DataMiner[[#This Row],[CodeIATA]],Geopositionnement[],5,FALSE)</f>
        <v>#N/A</v>
      </c>
      <c r="L3330" t="e">
        <f>VLOOKUP(DataMiner[[#This Row],[CodeIATA]],Geopositionnement[],6,FALSE)</f>
        <v>#N/A</v>
      </c>
    </row>
    <row r="3331" spans="11:12" x14ac:dyDescent="0.25">
      <c r="K3331" t="e">
        <f>VLOOKUP(DataMiner[[#This Row],[CodeIATA]],Geopositionnement[],5,FALSE)</f>
        <v>#N/A</v>
      </c>
      <c r="L3331" t="e">
        <f>VLOOKUP(DataMiner[[#This Row],[CodeIATA]],Geopositionnement[],6,FALSE)</f>
        <v>#N/A</v>
      </c>
    </row>
    <row r="3332" spans="11:12" x14ac:dyDescent="0.25">
      <c r="K3332" t="e">
        <f>VLOOKUP(DataMiner[[#This Row],[CodeIATA]],Geopositionnement[],5,FALSE)</f>
        <v>#N/A</v>
      </c>
      <c r="L3332" t="e">
        <f>VLOOKUP(DataMiner[[#This Row],[CodeIATA]],Geopositionnement[],6,FALSE)</f>
        <v>#N/A</v>
      </c>
    </row>
    <row r="3333" spans="11:12" x14ac:dyDescent="0.25">
      <c r="K3333" t="e">
        <f>VLOOKUP(DataMiner[[#This Row],[CodeIATA]],Geopositionnement[],5,FALSE)</f>
        <v>#N/A</v>
      </c>
      <c r="L3333" t="e">
        <f>VLOOKUP(DataMiner[[#This Row],[CodeIATA]],Geopositionnement[],6,FALSE)</f>
        <v>#N/A</v>
      </c>
    </row>
    <row r="3334" spans="11:12" x14ac:dyDescent="0.25">
      <c r="K3334" t="e">
        <f>VLOOKUP(DataMiner[[#This Row],[CodeIATA]],Geopositionnement[],5,FALSE)</f>
        <v>#N/A</v>
      </c>
      <c r="L3334" t="e">
        <f>VLOOKUP(DataMiner[[#This Row],[CodeIATA]],Geopositionnement[],6,FALSE)</f>
        <v>#N/A</v>
      </c>
    </row>
    <row r="3335" spans="11:12" x14ac:dyDescent="0.25">
      <c r="K3335" t="e">
        <f>VLOOKUP(DataMiner[[#This Row],[CodeIATA]],Geopositionnement[],5,FALSE)</f>
        <v>#N/A</v>
      </c>
      <c r="L3335" t="e">
        <f>VLOOKUP(DataMiner[[#This Row],[CodeIATA]],Geopositionnement[],6,FALSE)</f>
        <v>#N/A</v>
      </c>
    </row>
    <row r="3336" spans="11:12" x14ac:dyDescent="0.25">
      <c r="K3336" t="e">
        <f>VLOOKUP(DataMiner[[#This Row],[CodeIATA]],Geopositionnement[],5,FALSE)</f>
        <v>#N/A</v>
      </c>
      <c r="L3336" t="e">
        <f>VLOOKUP(DataMiner[[#This Row],[CodeIATA]],Geopositionnement[],6,FALSE)</f>
        <v>#N/A</v>
      </c>
    </row>
    <row r="3337" spans="11:12" x14ac:dyDescent="0.25">
      <c r="K3337" t="e">
        <f>VLOOKUP(DataMiner[[#This Row],[CodeIATA]],Geopositionnement[],5,FALSE)</f>
        <v>#N/A</v>
      </c>
      <c r="L3337" t="e">
        <f>VLOOKUP(DataMiner[[#This Row],[CodeIATA]],Geopositionnement[],6,FALSE)</f>
        <v>#N/A</v>
      </c>
    </row>
    <row r="3338" spans="11:12" x14ac:dyDescent="0.25">
      <c r="K3338" t="e">
        <f>VLOOKUP(DataMiner[[#This Row],[CodeIATA]],Geopositionnement[],5,FALSE)</f>
        <v>#N/A</v>
      </c>
      <c r="L3338" t="e">
        <f>VLOOKUP(DataMiner[[#This Row],[CodeIATA]],Geopositionnement[],6,FALSE)</f>
        <v>#N/A</v>
      </c>
    </row>
    <row r="3339" spans="11:12" x14ac:dyDescent="0.25">
      <c r="K3339" t="e">
        <f>VLOOKUP(DataMiner[[#This Row],[CodeIATA]],Geopositionnement[],5,FALSE)</f>
        <v>#N/A</v>
      </c>
      <c r="L3339" t="e">
        <f>VLOOKUP(DataMiner[[#This Row],[CodeIATA]],Geopositionnement[],6,FALSE)</f>
        <v>#N/A</v>
      </c>
    </row>
    <row r="3340" spans="11:12" x14ac:dyDescent="0.25">
      <c r="K3340" t="e">
        <f>VLOOKUP(DataMiner[[#This Row],[CodeIATA]],Geopositionnement[],5,FALSE)</f>
        <v>#N/A</v>
      </c>
      <c r="L3340" t="e">
        <f>VLOOKUP(DataMiner[[#This Row],[CodeIATA]],Geopositionnement[],6,FALSE)</f>
        <v>#N/A</v>
      </c>
    </row>
    <row r="3341" spans="11:12" x14ac:dyDescent="0.25">
      <c r="K3341" t="e">
        <f>VLOOKUP(DataMiner[[#This Row],[CodeIATA]],Geopositionnement[],5,FALSE)</f>
        <v>#N/A</v>
      </c>
      <c r="L3341" t="e">
        <f>VLOOKUP(DataMiner[[#This Row],[CodeIATA]],Geopositionnement[],6,FALSE)</f>
        <v>#N/A</v>
      </c>
    </row>
    <row r="3342" spans="11:12" x14ac:dyDescent="0.25">
      <c r="K3342" t="e">
        <f>VLOOKUP(DataMiner[[#This Row],[CodeIATA]],Geopositionnement[],5,FALSE)</f>
        <v>#N/A</v>
      </c>
      <c r="L3342" t="e">
        <f>VLOOKUP(DataMiner[[#This Row],[CodeIATA]],Geopositionnement[],6,FALSE)</f>
        <v>#N/A</v>
      </c>
    </row>
    <row r="3343" spans="11:12" x14ac:dyDescent="0.25">
      <c r="K3343" t="e">
        <f>VLOOKUP(DataMiner[[#This Row],[CodeIATA]],Geopositionnement[],5,FALSE)</f>
        <v>#N/A</v>
      </c>
      <c r="L3343" t="e">
        <f>VLOOKUP(DataMiner[[#This Row],[CodeIATA]],Geopositionnement[],6,FALSE)</f>
        <v>#N/A</v>
      </c>
    </row>
    <row r="3344" spans="11:12" x14ac:dyDescent="0.25">
      <c r="K3344" t="e">
        <f>VLOOKUP(DataMiner[[#This Row],[CodeIATA]],Geopositionnement[],5,FALSE)</f>
        <v>#N/A</v>
      </c>
      <c r="L3344" t="e">
        <f>VLOOKUP(DataMiner[[#This Row],[CodeIATA]],Geopositionnement[],6,FALSE)</f>
        <v>#N/A</v>
      </c>
    </row>
    <row r="3345" spans="11:12" x14ac:dyDescent="0.25">
      <c r="K3345" t="e">
        <f>VLOOKUP(DataMiner[[#This Row],[CodeIATA]],Geopositionnement[],5,FALSE)</f>
        <v>#N/A</v>
      </c>
      <c r="L3345" t="e">
        <f>VLOOKUP(DataMiner[[#This Row],[CodeIATA]],Geopositionnement[],6,FALSE)</f>
        <v>#N/A</v>
      </c>
    </row>
    <row r="3346" spans="11:12" x14ac:dyDescent="0.25">
      <c r="K3346" t="e">
        <f>VLOOKUP(DataMiner[[#This Row],[CodeIATA]],Geopositionnement[],5,FALSE)</f>
        <v>#N/A</v>
      </c>
      <c r="L3346" t="e">
        <f>VLOOKUP(DataMiner[[#This Row],[CodeIATA]],Geopositionnement[],6,FALSE)</f>
        <v>#N/A</v>
      </c>
    </row>
    <row r="3347" spans="11:12" x14ac:dyDescent="0.25">
      <c r="K3347" t="e">
        <f>VLOOKUP(DataMiner[[#This Row],[CodeIATA]],Geopositionnement[],5,FALSE)</f>
        <v>#N/A</v>
      </c>
      <c r="L3347" t="e">
        <f>VLOOKUP(DataMiner[[#This Row],[CodeIATA]],Geopositionnement[],6,FALSE)</f>
        <v>#N/A</v>
      </c>
    </row>
    <row r="3348" spans="11:12" x14ac:dyDescent="0.25">
      <c r="K3348" t="e">
        <f>VLOOKUP(DataMiner[[#This Row],[CodeIATA]],Geopositionnement[],5,FALSE)</f>
        <v>#N/A</v>
      </c>
      <c r="L3348" t="e">
        <f>VLOOKUP(DataMiner[[#This Row],[CodeIATA]],Geopositionnement[],6,FALSE)</f>
        <v>#N/A</v>
      </c>
    </row>
    <row r="3349" spans="11:12" x14ac:dyDescent="0.25">
      <c r="K3349" t="e">
        <f>VLOOKUP(DataMiner[[#This Row],[CodeIATA]],Geopositionnement[],5,FALSE)</f>
        <v>#N/A</v>
      </c>
      <c r="L3349" t="e">
        <f>VLOOKUP(DataMiner[[#This Row],[CodeIATA]],Geopositionnement[],6,FALSE)</f>
        <v>#N/A</v>
      </c>
    </row>
    <row r="3350" spans="11:12" x14ac:dyDescent="0.25">
      <c r="K3350" t="e">
        <f>VLOOKUP(DataMiner[[#This Row],[CodeIATA]],Geopositionnement[],5,FALSE)</f>
        <v>#N/A</v>
      </c>
      <c r="L3350" t="e">
        <f>VLOOKUP(DataMiner[[#This Row],[CodeIATA]],Geopositionnement[],6,FALSE)</f>
        <v>#N/A</v>
      </c>
    </row>
    <row r="3351" spans="11:12" x14ac:dyDescent="0.25">
      <c r="K3351" t="e">
        <f>VLOOKUP(DataMiner[[#This Row],[CodeIATA]],Geopositionnement[],5,FALSE)</f>
        <v>#N/A</v>
      </c>
      <c r="L3351" t="e">
        <f>VLOOKUP(DataMiner[[#This Row],[CodeIATA]],Geopositionnement[],6,FALSE)</f>
        <v>#N/A</v>
      </c>
    </row>
    <row r="3352" spans="11:12" x14ac:dyDescent="0.25">
      <c r="K3352" t="e">
        <f>VLOOKUP(DataMiner[[#This Row],[CodeIATA]],Geopositionnement[],5,FALSE)</f>
        <v>#N/A</v>
      </c>
      <c r="L3352" t="e">
        <f>VLOOKUP(DataMiner[[#This Row],[CodeIATA]],Geopositionnement[],6,FALSE)</f>
        <v>#N/A</v>
      </c>
    </row>
    <row r="3353" spans="11:12" x14ac:dyDescent="0.25">
      <c r="K3353" t="e">
        <f>VLOOKUP(DataMiner[[#This Row],[CodeIATA]],Geopositionnement[],5,FALSE)</f>
        <v>#N/A</v>
      </c>
      <c r="L3353" t="e">
        <f>VLOOKUP(DataMiner[[#This Row],[CodeIATA]],Geopositionnement[],6,FALSE)</f>
        <v>#N/A</v>
      </c>
    </row>
    <row r="3354" spans="11:12" x14ac:dyDescent="0.25">
      <c r="K3354" t="e">
        <f>VLOOKUP(DataMiner[[#This Row],[CodeIATA]],Geopositionnement[],5,FALSE)</f>
        <v>#N/A</v>
      </c>
      <c r="L3354" t="e">
        <f>VLOOKUP(DataMiner[[#This Row],[CodeIATA]],Geopositionnement[],6,FALSE)</f>
        <v>#N/A</v>
      </c>
    </row>
    <row r="3355" spans="11:12" x14ac:dyDescent="0.25">
      <c r="K3355" t="e">
        <f>VLOOKUP(DataMiner[[#This Row],[CodeIATA]],Geopositionnement[],5,FALSE)</f>
        <v>#N/A</v>
      </c>
      <c r="L3355" t="e">
        <f>VLOOKUP(DataMiner[[#This Row],[CodeIATA]],Geopositionnement[],6,FALSE)</f>
        <v>#N/A</v>
      </c>
    </row>
    <row r="3356" spans="11:12" x14ac:dyDescent="0.25">
      <c r="K3356" t="e">
        <f>VLOOKUP(DataMiner[[#This Row],[CodeIATA]],Geopositionnement[],5,FALSE)</f>
        <v>#N/A</v>
      </c>
      <c r="L3356" t="e">
        <f>VLOOKUP(DataMiner[[#This Row],[CodeIATA]],Geopositionnement[],6,FALSE)</f>
        <v>#N/A</v>
      </c>
    </row>
    <row r="3357" spans="11:12" x14ac:dyDescent="0.25">
      <c r="K3357" t="e">
        <f>VLOOKUP(DataMiner[[#This Row],[CodeIATA]],Geopositionnement[],5,FALSE)</f>
        <v>#N/A</v>
      </c>
      <c r="L3357" t="e">
        <f>VLOOKUP(DataMiner[[#This Row],[CodeIATA]],Geopositionnement[],6,FALSE)</f>
        <v>#N/A</v>
      </c>
    </row>
    <row r="3358" spans="11:12" x14ac:dyDescent="0.25">
      <c r="K3358" t="e">
        <f>VLOOKUP(DataMiner[[#This Row],[CodeIATA]],Geopositionnement[],5,FALSE)</f>
        <v>#N/A</v>
      </c>
      <c r="L3358" t="e">
        <f>VLOOKUP(DataMiner[[#This Row],[CodeIATA]],Geopositionnement[],6,FALSE)</f>
        <v>#N/A</v>
      </c>
    </row>
    <row r="3359" spans="11:12" x14ac:dyDescent="0.25">
      <c r="K3359" t="e">
        <f>VLOOKUP(DataMiner[[#This Row],[CodeIATA]],Geopositionnement[],5,FALSE)</f>
        <v>#N/A</v>
      </c>
      <c r="L3359" t="e">
        <f>VLOOKUP(DataMiner[[#This Row],[CodeIATA]],Geopositionnement[],6,FALSE)</f>
        <v>#N/A</v>
      </c>
    </row>
    <row r="3360" spans="11:12" x14ac:dyDescent="0.25">
      <c r="K3360" t="e">
        <f>VLOOKUP(DataMiner[[#This Row],[CodeIATA]],Geopositionnement[],5,FALSE)</f>
        <v>#N/A</v>
      </c>
      <c r="L3360" t="e">
        <f>VLOOKUP(DataMiner[[#This Row],[CodeIATA]],Geopositionnement[],6,FALSE)</f>
        <v>#N/A</v>
      </c>
    </row>
    <row r="3361" spans="11:12" x14ac:dyDescent="0.25">
      <c r="K3361" t="e">
        <f>VLOOKUP(DataMiner[[#This Row],[CodeIATA]],Geopositionnement[],5,FALSE)</f>
        <v>#N/A</v>
      </c>
      <c r="L3361" t="e">
        <f>VLOOKUP(DataMiner[[#This Row],[CodeIATA]],Geopositionnement[],6,FALSE)</f>
        <v>#N/A</v>
      </c>
    </row>
    <row r="3362" spans="11:12" x14ac:dyDescent="0.25">
      <c r="K3362" t="e">
        <f>VLOOKUP(DataMiner[[#This Row],[CodeIATA]],Geopositionnement[],5,FALSE)</f>
        <v>#N/A</v>
      </c>
      <c r="L3362" t="e">
        <f>VLOOKUP(DataMiner[[#This Row],[CodeIATA]],Geopositionnement[],6,FALSE)</f>
        <v>#N/A</v>
      </c>
    </row>
    <row r="3363" spans="11:12" x14ac:dyDescent="0.25">
      <c r="K3363" t="e">
        <f>VLOOKUP(DataMiner[[#This Row],[CodeIATA]],Geopositionnement[],5,FALSE)</f>
        <v>#N/A</v>
      </c>
      <c r="L3363" t="e">
        <f>VLOOKUP(DataMiner[[#This Row],[CodeIATA]],Geopositionnement[],6,FALSE)</f>
        <v>#N/A</v>
      </c>
    </row>
    <row r="3364" spans="11:12" x14ac:dyDescent="0.25">
      <c r="K3364" t="e">
        <f>VLOOKUP(DataMiner[[#This Row],[CodeIATA]],Geopositionnement[],5,FALSE)</f>
        <v>#N/A</v>
      </c>
      <c r="L3364" t="e">
        <f>VLOOKUP(DataMiner[[#This Row],[CodeIATA]],Geopositionnement[],6,FALSE)</f>
        <v>#N/A</v>
      </c>
    </row>
    <row r="3365" spans="11:12" x14ac:dyDescent="0.25">
      <c r="K3365" t="e">
        <f>VLOOKUP(DataMiner[[#This Row],[CodeIATA]],Geopositionnement[],5,FALSE)</f>
        <v>#N/A</v>
      </c>
      <c r="L3365" t="e">
        <f>VLOOKUP(DataMiner[[#This Row],[CodeIATA]],Geopositionnement[],6,FALSE)</f>
        <v>#N/A</v>
      </c>
    </row>
    <row r="3366" spans="11:12" x14ac:dyDescent="0.25">
      <c r="K3366" t="e">
        <f>VLOOKUP(DataMiner[[#This Row],[CodeIATA]],Geopositionnement[],5,FALSE)</f>
        <v>#N/A</v>
      </c>
      <c r="L3366" t="e">
        <f>VLOOKUP(DataMiner[[#This Row],[CodeIATA]],Geopositionnement[],6,FALSE)</f>
        <v>#N/A</v>
      </c>
    </row>
    <row r="3367" spans="11:12" x14ac:dyDescent="0.25">
      <c r="K3367" t="e">
        <f>VLOOKUP(DataMiner[[#This Row],[CodeIATA]],Geopositionnement[],5,FALSE)</f>
        <v>#N/A</v>
      </c>
      <c r="L3367" t="e">
        <f>VLOOKUP(DataMiner[[#This Row],[CodeIATA]],Geopositionnement[],6,FALSE)</f>
        <v>#N/A</v>
      </c>
    </row>
    <row r="3368" spans="11:12" x14ac:dyDescent="0.25">
      <c r="K3368" t="e">
        <f>VLOOKUP(DataMiner[[#This Row],[CodeIATA]],Geopositionnement[],5,FALSE)</f>
        <v>#N/A</v>
      </c>
      <c r="L3368" t="e">
        <f>VLOOKUP(DataMiner[[#This Row],[CodeIATA]],Geopositionnement[],6,FALSE)</f>
        <v>#N/A</v>
      </c>
    </row>
    <row r="3369" spans="11:12" x14ac:dyDescent="0.25">
      <c r="K3369" t="e">
        <f>VLOOKUP(DataMiner[[#This Row],[CodeIATA]],Geopositionnement[],5,FALSE)</f>
        <v>#N/A</v>
      </c>
      <c r="L3369" t="e">
        <f>VLOOKUP(DataMiner[[#This Row],[CodeIATA]],Geopositionnement[],6,FALSE)</f>
        <v>#N/A</v>
      </c>
    </row>
    <row r="3370" spans="11:12" x14ac:dyDescent="0.25">
      <c r="K3370" t="e">
        <f>VLOOKUP(DataMiner[[#This Row],[CodeIATA]],Geopositionnement[],5,FALSE)</f>
        <v>#N/A</v>
      </c>
      <c r="L3370" t="e">
        <f>VLOOKUP(DataMiner[[#This Row],[CodeIATA]],Geopositionnement[],6,FALSE)</f>
        <v>#N/A</v>
      </c>
    </row>
    <row r="3371" spans="11:12" x14ac:dyDescent="0.25">
      <c r="K3371" t="e">
        <f>VLOOKUP(DataMiner[[#This Row],[CodeIATA]],Geopositionnement[],5,FALSE)</f>
        <v>#N/A</v>
      </c>
      <c r="L3371" t="e">
        <f>VLOOKUP(DataMiner[[#This Row],[CodeIATA]],Geopositionnement[],6,FALSE)</f>
        <v>#N/A</v>
      </c>
    </row>
    <row r="3372" spans="11:12" x14ac:dyDescent="0.25">
      <c r="K3372" t="e">
        <f>VLOOKUP(DataMiner[[#This Row],[CodeIATA]],Geopositionnement[],5,FALSE)</f>
        <v>#N/A</v>
      </c>
      <c r="L3372" t="e">
        <f>VLOOKUP(DataMiner[[#This Row],[CodeIATA]],Geopositionnement[],6,FALSE)</f>
        <v>#N/A</v>
      </c>
    </row>
    <row r="3373" spans="11:12" x14ac:dyDescent="0.25">
      <c r="K3373" t="e">
        <f>VLOOKUP(DataMiner[[#This Row],[CodeIATA]],Geopositionnement[],5,FALSE)</f>
        <v>#N/A</v>
      </c>
      <c r="L3373" t="e">
        <f>VLOOKUP(DataMiner[[#This Row],[CodeIATA]],Geopositionnement[],6,FALSE)</f>
        <v>#N/A</v>
      </c>
    </row>
    <row r="3374" spans="11:12" x14ac:dyDescent="0.25">
      <c r="K3374" t="e">
        <f>VLOOKUP(DataMiner[[#This Row],[CodeIATA]],Geopositionnement[],5,FALSE)</f>
        <v>#N/A</v>
      </c>
      <c r="L3374" t="e">
        <f>VLOOKUP(DataMiner[[#This Row],[CodeIATA]],Geopositionnement[],6,FALSE)</f>
        <v>#N/A</v>
      </c>
    </row>
    <row r="3375" spans="11:12" x14ac:dyDescent="0.25">
      <c r="K3375" t="e">
        <f>VLOOKUP(DataMiner[[#This Row],[CodeIATA]],Geopositionnement[],5,FALSE)</f>
        <v>#N/A</v>
      </c>
      <c r="L3375" t="e">
        <f>VLOOKUP(DataMiner[[#This Row],[CodeIATA]],Geopositionnement[],6,FALSE)</f>
        <v>#N/A</v>
      </c>
    </row>
    <row r="3376" spans="11:12" x14ac:dyDescent="0.25">
      <c r="K3376" t="e">
        <f>VLOOKUP(DataMiner[[#This Row],[CodeIATA]],Geopositionnement[],5,FALSE)</f>
        <v>#N/A</v>
      </c>
      <c r="L3376" t="e">
        <f>VLOOKUP(DataMiner[[#This Row],[CodeIATA]],Geopositionnement[],6,FALSE)</f>
        <v>#N/A</v>
      </c>
    </row>
    <row r="3377" spans="11:12" x14ac:dyDescent="0.25">
      <c r="K3377" t="e">
        <f>VLOOKUP(DataMiner[[#This Row],[CodeIATA]],Geopositionnement[],5,FALSE)</f>
        <v>#N/A</v>
      </c>
      <c r="L3377" t="e">
        <f>VLOOKUP(DataMiner[[#This Row],[CodeIATA]],Geopositionnement[],6,FALSE)</f>
        <v>#N/A</v>
      </c>
    </row>
    <row r="3378" spans="11:12" x14ac:dyDescent="0.25">
      <c r="K3378" t="e">
        <f>VLOOKUP(DataMiner[[#This Row],[CodeIATA]],Geopositionnement[],5,FALSE)</f>
        <v>#N/A</v>
      </c>
      <c r="L3378" t="e">
        <f>VLOOKUP(DataMiner[[#This Row],[CodeIATA]],Geopositionnement[],6,FALSE)</f>
        <v>#N/A</v>
      </c>
    </row>
    <row r="3379" spans="11:12" x14ac:dyDescent="0.25">
      <c r="K3379" t="e">
        <f>VLOOKUP(DataMiner[[#This Row],[CodeIATA]],Geopositionnement[],5,FALSE)</f>
        <v>#N/A</v>
      </c>
      <c r="L3379" t="e">
        <f>VLOOKUP(DataMiner[[#This Row],[CodeIATA]],Geopositionnement[],6,FALSE)</f>
        <v>#N/A</v>
      </c>
    </row>
    <row r="3380" spans="11:12" x14ac:dyDescent="0.25">
      <c r="K3380" t="e">
        <f>VLOOKUP(DataMiner[[#This Row],[CodeIATA]],Geopositionnement[],5,FALSE)</f>
        <v>#N/A</v>
      </c>
      <c r="L3380" t="e">
        <f>VLOOKUP(DataMiner[[#This Row],[CodeIATA]],Geopositionnement[],6,FALSE)</f>
        <v>#N/A</v>
      </c>
    </row>
    <row r="3381" spans="11:12" x14ac:dyDescent="0.25">
      <c r="K3381" t="e">
        <f>VLOOKUP(DataMiner[[#This Row],[CodeIATA]],Geopositionnement[],5,FALSE)</f>
        <v>#N/A</v>
      </c>
      <c r="L3381" t="e">
        <f>VLOOKUP(DataMiner[[#This Row],[CodeIATA]],Geopositionnement[],6,FALSE)</f>
        <v>#N/A</v>
      </c>
    </row>
    <row r="3382" spans="11:12" x14ac:dyDescent="0.25">
      <c r="K3382" t="e">
        <f>VLOOKUP(DataMiner[[#This Row],[CodeIATA]],Geopositionnement[],5,FALSE)</f>
        <v>#N/A</v>
      </c>
      <c r="L3382" t="e">
        <f>VLOOKUP(DataMiner[[#This Row],[CodeIATA]],Geopositionnement[],6,FALSE)</f>
        <v>#N/A</v>
      </c>
    </row>
    <row r="3383" spans="11:12" x14ac:dyDescent="0.25">
      <c r="K3383" t="e">
        <f>VLOOKUP(DataMiner[[#This Row],[CodeIATA]],Geopositionnement[],5,FALSE)</f>
        <v>#N/A</v>
      </c>
      <c r="L3383" t="e">
        <f>VLOOKUP(DataMiner[[#This Row],[CodeIATA]],Geopositionnement[],6,FALSE)</f>
        <v>#N/A</v>
      </c>
    </row>
    <row r="3384" spans="11:12" x14ac:dyDescent="0.25">
      <c r="K3384" t="e">
        <f>VLOOKUP(DataMiner[[#This Row],[CodeIATA]],Geopositionnement[],5,FALSE)</f>
        <v>#N/A</v>
      </c>
      <c r="L3384" t="e">
        <f>VLOOKUP(DataMiner[[#This Row],[CodeIATA]],Geopositionnement[],6,FALSE)</f>
        <v>#N/A</v>
      </c>
    </row>
    <row r="3385" spans="11:12" x14ac:dyDescent="0.25">
      <c r="K3385" t="e">
        <f>VLOOKUP(DataMiner[[#This Row],[CodeIATA]],Geopositionnement[],5,FALSE)</f>
        <v>#N/A</v>
      </c>
      <c r="L3385" t="e">
        <f>VLOOKUP(DataMiner[[#This Row],[CodeIATA]],Geopositionnement[],6,FALSE)</f>
        <v>#N/A</v>
      </c>
    </row>
    <row r="3386" spans="11:12" x14ac:dyDescent="0.25">
      <c r="K3386" t="e">
        <f>VLOOKUP(DataMiner[[#This Row],[CodeIATA]],Geopositionnement[],5,FALSE)</f>
        <v>#N/A</v>
      </c>
      <c r="L3386" t="e">
        <f>VLOOKUP(DataMiner[[#This Row],[CodeIATA]],Geopositionnement[],6,FALSE)</f>
        <v>#N/A</v>
      </c>
    </row>
    <row r="3387" spans="11:12" x14ac:dyDescent="0.25">
      <c r="K3387" t="e">
        <f>VLOOKUP(DataMiner[[#This Row],[CodeIATA]],Geopositionnement[],5,FALSE)</f>
        <v>#N/A</v>
      </c>
      <c r="L3387" t="e">
        <f>VLOOKUP(DataMiner[[#This Row],[CodeIATA]],Geopositionnement[],6,FALSE)</f>
        <v>#N/A</v>
      </c>
    </row>
    <row r="3388" spans="11:12" x14ac:dyDescent="0.25">
      <c r="K3388" t="e">
        <f>VLOOKUP(DataMiner[[#This Row],[CodeIATA]],Geopositionnement[],5,FALSE)</f>
        <v>#N/A</v>
      </c>
      <c r="L3388" t="e">
        <f>VLOOKUP(DataMiner[[#This Row],[CodeIATA]],Geopositionnement[],6,FALSE)</f>
        <v>#N/A</v>
      </c>
    </row>
    <row r="3389" spans="11:12" x14ac:dyDescent="0.25">
      <c r="K3389" t="e">
        <f>VLOOKUP(DataMiner[[#This Row],[CodeIATA]],Geopositionnement[],5,FALSE)</f>
        <v>#N/A</v>
      </c>
      <c r="L3389" t="e">
        <f>VLOOKUP(DataMiner[[#This Row],[CodeIATA]],Geopositionnement[],6,FALSE)</f>
        <v>#N/A</v>
      </c>
    </row>
    <row r="3390" spans="11:12" x14ac:dyDescent="0.25">
      <c r="K3390" t="e">
        <f>VLOOKUP(DataMiner[[#This Row],[CodeIATA]],Geopositionnement[],5,FALSE)</f>
        <v>#N/A</v>
      </c>
      <c r="L3390" t="e">
        <f>VLOOKUP(DataMiner[[#This Row],[CodeIATA]],Geopositionnement[],6,FALSE)</f>
        <v>#N/A</v>
      </c>
    </row>
    <row r="3391" spans="11:12" x14ac:dyDescent="0.25">
      <c r="K3391" t="e">
        <f>VLOOKUP(DataMiner[[#This Row],[CodeIATA]],Geopositionnement[],5,FALSE)</f>
        <v>#N/A</v>
      </c>
      <c r="L3391" t="e">
        <f>VLOOKUP(DataMiner[[#This Row],[CodeIATA]],Geopositionnement[],6,FALSE)</f>
        <v>#N/A</v>
      </c>
    </row>
    <row r="3392" spans="11:12" x14ac:dyDescent="0.25">
      <c r="K3392" t="e">
        <f>VLOOKUP(DataMiner[[#This Row],[CodeIATA]],Geopositionnement[],5,FALSE)</f>
        <v>#N/A</v>
      </c>
      <c r="L3392" t="e">
        <f>VLOOKUP(DataMiner[[#This Row],[CodeIATA]],Geopositionnement[],6,FALSE)</f>
        <v>#N/A</v>
      </c>
    </row>
    <row r="3393" spans="11:12" x14ac:dyDescent="0.25">
      <c r="K3393" t="e">
        <f>VLOOKUP(DataMiner[[#This Row],[CodeIATA]],Geopositionnement[],5,FALSE)</f>
        <v>#N/A</v>
      </c>
      <c r="L3393" t="e">
        <f>VLOOKUP(DataMiner[[#This Row],[CodeIATA]],Geopositionnement[],6,FALSE)</f>
        <v>#N/A</v>
      </c>
    </row>
    <row r="3394" spans="11:12" x14ac:dyDescent="0.25">
      <c r="K3394" t="e">
        <f>VLOOKUP(DataMiner[[#This Row],[CodeIATA]],Geopositionnement[],5,FALSE)</f>
        <v>#N/A</v>
      </c>
      <c r="L3394" t="e">
        <f>VLOOKUP(DataMiner[[#This Row],[CodeIATA]],Geopositionnement[],6,FALSE)</f>
        <v>#N/A</v>
      </c>
    </row>
    <row r="3395" spans="11:12" x14ac:dyDescent="0.25">
      <c r="K3395" t="e">
        <f>VLOOKUP(DataMiner[[#This Row],[CodeIATA]],Geopositionnement[],5,FALSE)</f>
        <v>#N/A</v>
      </c>
      <c r="L3395" t="e">
        <f>VLOOKUP(DataMiner[[#This Row],[CodeIATA]],Geopositionnement[],6,FALSE)</f>
        <v>#N/A</v>
      </c>
    </row>
    <row r="3396" spans="11:12" x14ac:dyDescent="0.25">
      <c r="K3396" t="e">
        <f>VLOOKUP(DataMiner[[#This Row],[CodeIATA]],Geopositionnement[],5,FALSE)</f>
        <v>#N/A</v>
      </c>
      <c r="L3396" t="e">
        <f>VLOOKUP(DataMiner[[#This Row],[CodeIATA]],Geopositionnement[],6,FALSE)</f>
        <v>#N/A</v>
      </c>
    </row>
    <row r="3397" spans="11:12" x14ac:dyDescent="0.25">
      <c r="K3397" t="e">
        <f>VLOOKUP(DataMiner[[#This Row],[CodeIATA]],Geopositionnement[],5,FALSE)</f>
        <v>#N/A</v>
      </c>
      <c r="L3397" t="e">
        <f>VLOOKUP(DataMiner[[#This Row],[CodeIATA]],Geopositionnement[],6,FALSE)</f>
        <v>#N/A</v>
      </c>
    </row>
    <row r="3398" spans="11:12" x14ac:dyDescent="0.25">
      <c r="K3398" t="e">
        <f>VLOOKUP(DataMiner[[#This Row],[CodeIATA]],Geopositionnement[],5,FALSE)</f>
        <v>#N/A</v>
      </c>
      <c r="L3398" t="e">
        <f>VLOOKUP(DataMiner[[#This Row],[CodeIATA]],Geopositionnement[],6,FALSE)</f>
        <v>#N/A</v>
      </c>
    </row>
    <row r="3399" spans="11:12" x14ac:dyDescent="0.25">
      <c r="K3399" t="e">
        <f>VLOOKUP(DataMiner[[#This Row],[CodeIATA]],Geopositionnement[],5,FALSE)</f>
        <v>#N/A</v>
      </c>
      <c r="L3399" t="e">
        <f>VLOOKUP(DataMiner[[#This Row],[CodeIATA]],Geopositionnement[],6,FALSE)</f>
        <v>#N/A</v>
      </c>
    </row>
    <row r="3400" spans="11:12" x14ac:dyDescent="0.25">
      <c r="K3400" t="e">
        <f>VLOOKUP(DataMiner[[#This Row],[CodeIATA]],Geopositionnement[],5,FALSE)</f>
        <v>#N/A</v>
      </c>
      <c r="L3400" t="e">
        <f>VLOOKUP(DataMiner[[#This Row],[CodeIATA]],Geopositionnement[],6,FALSE)</f>
        <v>#N/A</v>
      </c>
    </row>
    <row r="3401" spans="11:12" x14ac:dyDescent="0.25">
      <c r="K3401" t="e">
        <f>VLOOKUP(DataMiner[[#This Row],[CodeIATA]],Geopositionnement[],5,FALSE)</f>
        <v>#N/A</v>
      </c>
      <c r="L3401" t="e">
        <f>VLOOKUP(DataMiner[[#This Row],[CodeIATA]],Geopositionnement[],6,FALSE)</f>
        <v>#N/A</v>
      </c>
    </row>
    <row r="3402" spans="11:12" x14ac:dyDescent="0.25">
      <c r="K3402" t="e">
        <f>VLOOKUP(DataMiner[[#This Row],[CodeIATA]],Geopositionnement[],5,FALSE)</f>
        <v>#N/A</v>
      </c>
      <c r="L3402" t="e">
        <f>VLOOKUP(DataMiner[[#This Row],[CodeIATA]],Geopositionnement[],6,FALSE)</f>
        <v>#N/A</v>
      </c>
    </row>
    <row r="3403" spans="11:12" x14ac:dyDescent="0.25">
      <c r="K3403" t="e">
        <f>VLOOKUP(DataMiner[[#This Row],[CodeIATA]],Geopositionnement[],5,FALSE)</f>
        <v>#N/A</v>
      </c>
      <c r="L3403" t="e">
        <f>VLOOKUP(DataMiner[[#This Row],[CodeIATA]],Geopositionnement[],6,FALSE)</f>
        <v>#N/A</v>
      </c>
    </row>
    <row r="3404" spans="11:12" x14ac:dyDescent="0.25">
      <c r="K3404" t="e">
        <f>VLOOKUP(DataMiner[[#This Row],[CodeIATA]],Geopositionnement[],5,FALSE)</f>
        <v>#N/A</v>
      </c>
      <c r="L3404" t="e">
        <f>VLOOKUP(DataMiner[[#This Row],[CodeIATA]],Geopositionnement[],6,FALSE)</f>
        <v>#N/A</v>
      </c>
    </row>
    <row r="3405" spans="11:12" x14ac:dyDescent="0.25">
      <c r="K3405" t="e">
        <f>VLOOKUP(DataMiner[[#This Row],[CodeIATA]],Geopositionnement[],5,FALSE)</f>
        <v>#N/A</v>
      </c>
      <c r="L3405" t="e">
        <f>VLOOKUP(DataMiner[[#This Row],[CodeIATA]],Geopositionnement[],6,FALSE)</f>
        <v>#N/A</v>
      </c>
    </row>
    <row r="3406" spans="11:12" x14ac:dyDescent="0.25">
      <c r="K3406" t="e">
        <f>VLOOKUP(DataMiner[[#This Row],[CodeIATA]],Geopositionnement[],5,FALSE)</f>
        <v>#N/A</v>
      </c>
      <c r="L3406" t="e">
        <f>VLOOKUP(DataMiner[[#This Row],[CodeIATA]],Geopositionnement[],6,FALSE)</f>
        <v>#N/A</v>
      </c>
    </row>
    <row r="3407" spans="11:12" x14ac:dyDescent="0.25">
      <c r="K3407" t="e">
        <f>VLOOKUP(DataMiner[[#This Row],[CodeIATA]],Geopositionnement[],5,FALSE)</f>
        <v>#N/A</v>
      </c>
      <c r="L3407" t="e">
        <f>VLOOKUP(DataMiner[[#This Row],[CodeIATA]],Geopositionnement[],6,FALSE)</f>
        <v>#N/A</v>
      </c>
    </row>
    <row r="3408" spans="11:12" x14ac:dyDescent="0.25">
      <c r="K3408" t="e">
        <f>VLOOKUP(DataMiner[[#This Row],[CodeIATA]],Geopositionnement[],5,FALSE)</f>
        <v>#N/A</v>
      </c>
      <c r="L3408" t="e">
        <f>VLOOKUP(DataMiner[[#This Row],[CodeIATA]],Geopositionnement[],6,FALSE)</f>
        <v>#N/A</v>
      </c>
    </row>
    <row r="3409" spans="11:12" x14ac:dyDescent="0.25">
      <c r="K3409" t="e">
        <f>VLOOKUP(DataMiner[[#This Row],[CodeIATA]],Geopositionnement[],5,FALSE)</f>
        <v>#N/A</v>
      </c>
      <c r="L3409" t="e">
        <f>VLOOKUP(DataMiner[[#This Row],[CodeIATA]],Geopositionnement[],6,FALSE)</f>
        <v>#N/A</v>
      </c>
    </row>
    <row r="3410" spans="11:12" x14ac:dyDescent="0.25">
      <c r="K3410" t="e">
        <f>VLOOKUP(DataMiner[[#This Row],[CodeIATA]],Geopositionnement[],5,FALSE)</f>
        <v>#N/A</v>
      </c>
      <c r="L3410" t="e">
        <f>VLOOKUP(DataMiner[[#This Row],[CodeIATA]],Geopositionnement[],6,FALSE)</f>
        <v>#N/A</v>
      </c>
    </row>
    <row r="3411" spans="11:12" x14ac:dyDescent="0.25">
      <c r="K3411" t="e">
        <f>VLOOKUP(DataMiner[[#This Row],[CodeIATA]],Geopositionnement[],5,FALSE)</f>
        <v>#N/A</v>
      </c>
      <c r="L3411" t="e">
        <f>VLOOKUP(DataMiner[[#This Row],[CodeIATA]],Geopositionnement[],6,FALSE)</f>
        <v>#N/A</v>
      </c>
    </row>
    <row r="3412" spans="11:12" x14ac:dyDescent="0.25">
      <c r="K3412" t="e">
        <f>VLOOKUP(DataMiner[[#This Row],[CodeIATA]],Geopositionnement[],5,FALSE)</f>
        <v>#N/A</v>
      </c>
      <c r="L3412" t="e">
        <f>VLOOKUP(DataMiner[[#This Row],[CodeIATA]],Geopositionnement[],6,FALSE)</f>
        <v>#N/A</v>
      </c>
    </row>
    <row r="3413" spans="11:12" x14ac:dyDescent="0.25">
      <c r="K3413" t="e">
        <f>VLOOKUP(DataMiner[[#This Row],[CodeIATA]],Geopositionnement[],5,FALSE)</f>
        <v>#N/A</v>
      </c>
      <c r="L3413" t="e">
        <f>VLOOKUP(DataMiner[[#This Row],[CodeIATA]],Geopositionnement[],6,FALSE)</f>
        <v>#N/A</v>
      </c>
    </row>
    <row r="3414" spans="11:12" x14ac:dyDescent="0.25">
      <c r="K3414" t="e">
        <f>VLOOKUP(DataMiner[[#This Row],[CodeIATA]],Geopositionnement[],5,FALSE)</f>
        <v>#N/A</v>
      </c>
      <c r="L3414" t="e">
        <f>VLOOKUP(DataMiner[[#This Row],[CodeIATA]],Geopositionnement[],6,FALSE)</f>
        <v>#N/A</v>
      </c>
    </row>
    <row r="3415" spans="11:12" x14ac:dyDescent="0.25">
      <c r="K3415" t="e">
        <f>VLOOKUP(DataMiner[[#This Row],[CodeIATA]],Geopositionnement[],5,FALSE)</f>
        <v>#N/A</v>
      </c>
      <c r="L3415" t="e">
        <f>VLOOKUP(DataMiner[[#This Row],[CodeIATA]],Geopositionnement[],6,FALSE)</f>
        <v>#N/A</v>
      </c>
    </row>
    <row r="3416" spans="11:12" x14ac:dyDescent="0.25">
      <c r="K3416" t="e">
        <f>VLOOKUP(DataMiner[[#This Row],[CodeIATA]],Geopositionnement[],5,FALSE)</f>
        <v>#N/A</v>
      </c>
      <c r="L3416" t="e">
        <f>VLOOKUP(DataMiner[[#This Row],[CodeIATA]],Geopositionnement[],6,FALSE)</f>
        <v>#N/A</v>
      </c>
    </row>
    <row r="3417" spans="11:12" x14ac:dyDescent="0.25">
      <c r="K3417" t="e">
        <f>VLOOKUP(DataMiner[[#This Row],[CodeIATA]],Geopositionnement[],5,FALSE)</f>
        <v>#N/A</v>
      </c>
      <c r="L3417" t="e">
        <f>VLOOKUP(DataMiner[[#This Row],[CodeIATA]],Geopositionnement[],6,FALSE)</f>
        <v>#N/A</v>
      </c>
    </row>
    <row r="3418" spans="11:12" x14ac:dyDescent="0.25">
      <c r="K3418" t="e">
        <f>VLOOKUP(DataMiner[[#This Row],[CodeIATA]],Geopositionnement[],5,FALSE)</f>
        <v>#N/A</v>
      </c>
      <c r="L3418" t="e">
        <f>VLOOKUP(DataMiner[[#This Row],[CodeIATA]],Geopositionnement[],6,FALSE)</f>
        <v>#N/A</v>
      </c>
    </row>
    <row r="3419" spans="11:12" x14ac:dyDescent="0.25">
      <c r="K3419" t="e">
        <f>VLOOKUP(DataMiner[[#This Row],[CodeIATA]],Geopositionnement[],5,FALSE)</f>
        <v>#N/A</v>
      </c>
      <c r="L3419" t="e">
        <f>VLOOKUP(DataMiner[[#This Row],[CodeIATA]],Geopositionnement[],6,FALSE)</f>
        <v>#N/A</v>
      </c>
    </row>
    <row r="3420" spans="11:12" x14ac:dyDescent="0.25">
      <c r="K3420" t="e">
        <f>VLOOKUP(DataMiner[[#This Row],[CodeIATA]],Geopositionnement[],5,FALSE)</f>
        <v>#N/A</v>
      </c>
      <c r="L3420" t="e">
        <f>VLOOKUP(DataMiner[[#This Row],[CodeIATA]],Geopositionnement[],6,FALSE)</f>
        <v>#N/A</v>
      </c>
    </row>
    <row r="3421" spans="11:12" x14ac:dyDescent="0.25">
      <c r="K3421" t="e">
        <f>VLOOKUP(DataMiner[[#This Row],[CodeIATA]],Geopositionnement[],5,FALSE)</f>
        <v>#N/A</v>
      </c>
      <c r="L3421" t="e">
        <f>VLOOKUP(DataMiner[[#This Row],[CodeIATA]],Geopositionnement[],6,FALSE)</f>
        <v>#N/A</v>
      </c>
    </row>
    <row r="3422" spans="11:12" x14ac:dyDescent="0.25">
      <c r="K3422" t="e">
        <f>VLOOKUP(DataMiner[[#This Row],[CodeIATA]],Geopositionnement[],5,FALSE)</f>
        <v>#N/A</v>
      </c>
      <c r="L3422" t="e">
        <f>VLOOKUP(DataMiner[[#This Row],[CodeIATA]],Geopositionnement[],6,FALSE)</f>
        <v>#N/A</v>
      </c>
    </row>
    <row r="3423" spans="11:12" x14ac:dyDescent="0.25">
      <c r="K3423" t="e">
        <f>VLOOKUP(DataMiner[[#This Row],[CodeIATA]],Geopositionnement[],5,FALSE)</f>
        <v>#N/A</v>
      </c>
      <c r="L3423" t="e">
        <f>VLOOKUP(DataMiner[[#This Row],[CodeIATA]],Geopositionnement[],6,FALSE)</f>
        <v>#N/A</v>
      </c>
    </row>
    <row r="3424" spans="11:12" x14ac:dyDescent="0.25">
      <c r="K3424" t="e">
        <f>VLOOKUP(DataMiner[[#This Row],[CodeIATA]],Geopositionnement[],5,FALSE)</f>
        <v>#N/A</v>
      </c>
      <c r="L3424" t="e">
        <f>VLOOKUP(DataMiner[[#This Row],[CodeIATA]],Geopositionnement[],6,FALSE)</f>
        <v>#N/A</v>
      </c>
    </row>
    <row r="3425" spans="11:12" x14ac:dyDescent="0.25">
      <c r="K3425" t="e">
        <f>VLOOKUP(DataMiner[[#This Row],[CodeIATA]],Geopositionnement[],5,FALSE)</f>
        <v>#N/A</v>
      </c>
      <c r="L3425" t="e">
        <f>VLOOKUP(DataMiner[[#This Row],[CodeIATA]],Geopositionnement[],6,FALSE)</f>
        <v>#N/A</v>
      </c>
    </row>
    <row r="3426" spans="11:12" x14ac:dyDescent="0.25">
      <c r="K3426" t="e">
        <f>VLOOKUP(DataMiner[[#This Row],[CodeIATA]],Geopositionnement[],5,FALSE)</f>
        <v>#N/A</v>
      </c>
      <c r="L3426" t="e">
        <f>VLOOKUP(DataMiner[[#This Row],[CodeIATA]],Geopositionnement[],6,FALSE)</f>
        <v>#N/A</v>
      </c>
    </row>
    <row r="3427" spans="11:12" x14ac:dyDescent="0.25">
      <c r="K3427" t="e">
        <f>VLOOKUP(DataMiner[[#This Row],[CodeIATA]],Geopositionnement[],5,FALSE)</f>
        <v>#N/A</v>
      </c>
      <c r="L3427" t="e">
        <f>VLOOKUP(DataMiner[[#This Row],[CodeIATA]],Geopositionnement[],6,FALSE)</f>
        <v>#N/A</v>
      </c>
    </row>
    <row r="3428" spans="11:12" x14ac:dyDescent="0.25">
      <c r="K3428" t="e">
        <f>VLOOKUP(DataMiner[[#This Row],[CodeIATA]],Geopositionnement[],5,FALSE)</f>
        <v>#N/A</v>
      </c>
      <c r="L3428" t="e">
        <f>VLOOKUP(DataMiner[[#This Row],[CodeIATA]],Geopositionnement[],6,FALSE)</f>
        <v>#N/A</v>
      </c>
    </row>
    <row r="3429" spans="11:12" x14ac:dyDescent="0.25">
      <c r="K3429" t="e">
        <f>VLOOKUP(DataMiner[[#This Row],[CodeIATA]],Geopositionnement[],5,FALSE)</f>
        <v>#N/A</v>
      </c>
      <c r="L3429" t="e">
        <f>VLOOKUP(DataMiner[[#This Row],[CodeIATA]],Geopositionnement[],6,FALSE)</f>
        <v>#N/A</v>
      </c>
    </row>
    <row r="3430" spans="11:12" x14ac:dyDescent="0.25">
      <c r="K3430" t="e">
        <f>VLOOKUP(DataMiner[[#This Row],[CodeIATA]],Geopositionnement[],5,FALSE)</f>
        <v>#N/A</v>
      </c>
      <c r="L3430" t="e">
        <f>VLOOKUP(DataMiner[[#This Row],[CodeIATA]],Geopositionnement[],6,FALSE)</f>
        <v>#N/A</v>
      </c>
    </row>
    <row r="3431" spans="11:12" x14ac:dyDescent="0.25">
      <c r="K3431" t="e">
        <f>VLOOKUP(DataMiner[[#This Row],[CodeIATA]],Geopositionnement[],5,FALSE)</f>
        <v>#N/A</v>
      </c>
      <c r="L3431" t="e">
        <f>VLOOKUP(DataMiner[[#This Row],[CodeIATA]],Geopositionnement[],6,FALSE)</f>
        <v>#N/A</v>
      </c>
    </row>
    <row r="3432" spans="11:12" x14ac:dyDescent="0.25">
      <c r="K3432" t="e">
        <f>VLOOKUP(DataMiner[[#This Row],[CodeIATA]],Geopositionnement[],5,FALSE)</f>
        <v>#N/A</v>
      </c>
      <c r="L3432" t="e">
        <f>VLOOKUP(DataMiner[[#This Row],[CodeIATA]],Geopositionnement[],6,FALSE)</f>
        <v>#N/A</v>
      </c>
    </row>
    <row r="3433" spans="11:12" x14ac:dyDescent="0.25">
      <c r="K3433" t="e">
        <f>VLOOKUP(DataMiner[[#This Row],[CodeIATA]],Geopositionnement[],5,FALSE)</f>
        <v>#N/A</v>
      </c>
      <c r="L3433" t="e">
        <f>VLOOKUP(DataMiner[[#This Row],[CodeIATA]],Geopositionnement[],6,FALSE)</f>
        <v>#N/A</v>
      </c>
    </row>
    <row r="3434" spans="11:12" x14ac:dyDescent="0.25">
      <c r="K3434" t="e">
        <f>VLOOKUP(DataMiner[[#This Row],[CodeIATA]],Geopositionnement[],5,FALSE)</f>
        <v>#N/A</v>
      </c>
      <c r="L3434" t="e">
        <f>VLOOKUP(DataMiner[[#This Row],[CodeIATA]],Geopositionnement[],6,FALSE)</f>
        <v>#N/A</v>
      </c>
    </row>
    <row r="3435" spans="11:12" x14ac:dyDescent="0.25">
      <c r="K3435" t="e">
        <f>VLOOKUP(DataMiner[[#This Row],[CodeIATA]],Geopositionnement[],5,FALSE)</f>
        <v>#N/A</v>
      </c>
      <c r="L3435" t="e">
        <f>VLOOKUP(DataMiner[[#This Row],[CodeIATA]],Geopositionnement[],6,FALSE)</f>
        <v>#N/A</v>
      </c>
    </row>
    <row r="3436" spans="11:12" x14ac:dyDescent="0.25">
      <c r="K3436" t="e">
        <f>VLOOKUP(DataMiner[[#This Row],[CodeIATA]],Geopositionnement[],5,FALSE)</f>
        <v>#N/A</v>
      </c>
      <c r="L3436" t="e">
        <f>VLOOKUP(DataMiner[[#This Row],[CodeIATA]],Geopositionnement[],6,FALSE)</f>
        <v>#N/A</v>
      </c>
    </row>
    <row r="3437" spans="11:12" x14ac:dyDescent="0.25">
      <c r="K3437" t="e">
        <f>VLOOKUP(DataMiner[[#This Row],[CodeIATA]],Geopositionnement[],5,FALSE)</f>
        <v>#N/A</v>
      </c>
      <c r="L3437" t="e">
        <f>VLOOKUP(DataMiner[[#This Row],[CodeIATA]],Geopositionnement[],6,FALSE)</f>
        <v>#N/A</v>
      </c>
    </row>
    <row r="3438" spans="11:12" x14ac:dyDescent="0.25">
      <c r="K3438" t="e">
        <f>VLOOKUP(DataMiner[[#This Row],[CodeIATA]],Geopositionnement[],5,FALSE)</f>
        <v>#N/A</v>
      </c>
      <c r="L3438" t="e">
        <f>VLOOKUP(DataMiner[[#This Row],[CodeIATA]],Geopositionnement[],6,FALSE)</f>
        <v>#N/A</v>
      </c>
    </row>
    <row r="3439" spans="11:12" x14ac:dyDescent="0.25">
      <c r="K3439" t="e">
        <f>VLOOKUP(DataMiner[[#This Row],[CodeIATA]],Geopositionnement[],5,FALSE)</f>
        <v>#N/A</v>
      </c>
      <c r="L3439" t="e">
        <f>VLOOKUP(DataMiner[[#This Row],[CodeIATA]],Geopositionnement[],6,FALSE)</f>
        <v>#N/A</v>
      </c>
    </row>
    <row r="3440" spans="11:12" x14ac:dyDescent="0.25">
      <c r="K3440" t="e">
        <f>VLOOKUP(DataMiner[[#This Row],[CodeIATA]],Geopositionnement[],5,FALSE)</f>
        <v>#N/A</v>
      </c>
      <c r="L3440" t="e">
        <f>VLOOKUP(DataMiner[[#This Row],[CodeIATA]],Geopositionnement[],6,FALSE)</f>
        <v>#N/A</v>
      </c>
    </row>
    <row r="3441" spans="11:12" x14ac:dyDescent="0.25">
      <c r="K3441" t="e">
        <f>VLOOKUP(DataMiner[[#This Row],[CodeIATA]],Geopositionnement[],5,FALSE)</f>
        <v>#N/A</v>
      </c>
      <c r="L3441" t="e">
        <f>VLOOKUP(DataMiner[[#This Row],[CodeIATA]],Geopositionnement[],6,FALSE)</f>
        <v>#N/A</v>
      </c>
    </row>
    <row r="3442" spans="11:12" x14ac:dyDescent="0.25">
      <c r="K3442" t="e">
        <f>VLOOKUP(DataMiner[[#This Row],[CodeIATA]],Geopositionnement[],5,FALSE)</f>
        <v>#N/A</v>
      </c>
      <c r="L3442" t="e">
        <f>VLOOKUP(DataMiner[[#This Row],[CodeIATA]],Geopositionnement[],6,FALSE)</f>
        <v>#N/A</v>
      </c>
    </row>
    <row r="3443" spans="11:12" x14ac:dyDescent="0.25">
      <c r="K3443" t="e">
        <f>VLOOKUP(DataMiner[[#This Row],[CodeIATA]],Geopositionnement[],5,FALSE)</f>
        <v>#N/A</v>
      </c>
      <c r="L3443" t="e">
        <f>VLOOKUP(DataMiner[[#This Row],[CodeIATA]],Geopositionnement[],6,FALSE)</f>
        <v>#N/A</v>
      </c>
    </row>
    <row r="3444" spans="11:12" x14ac:dyDescent="0.25">
      <c r="K3444" t="e">
        <f>VLOOKUP(DataMiner[[#This Row],[CodeIATA]],Geopositionnement[],5,FALSE)</f>
        <v>#N/A</v>
      </c>
      <c r="L3444" t="e">
        <f>VLOOKUP(DataMiner[[#This Row],[CodeIATA]],Geopositionnement[],6,FALSE)</f>
        <v>#N/A</v>
      </c>
    </row>
    <row r="3445" spans="11:12" x14ac:dyDescent="0.25">
      <c r="K3445" t="e">
        <f>VLOOKUP(DataMiner[[#This Row],[CodeIATA]],Geopositionnement[],5,FALSE)</f>
        <v>#N/A</v>
      </c>
      <c r="L3445" t="e">
        <f>VLOOKUP(DataMiner[[#This Row],[CodeIATA]],Geopositionnement[],6,FALSE)</f>
        <v>#N/A</v>
      </c>
    </row>
    <row r="3446" spans="11:12" x14ac:dyDescent="0.25">
      <c r="K3446" t="e">
        <f>VLOOKUP(DataMiner[[#This Row],[CodeIATA]],Geopositionnement[],5,FALSE)</f>
        <v>#N/A</v>
      </c>
      <c r="L3446" t="e">
        <f>VLOOKUP(DataMiner[[#This Row],[CodeIATA]],Geopositionnement[],6,FALSE)</f>
        <v>#N/A</v>
      </c>
    </row>
    <row r="3447" spans="11:12" x14ac:dyDescent="0.25">
      <c r="K3447" t="e">
        <f>VLOOKUP(DataMiner[[#This Row],[CodeIATA]],Geopositionnement[],5,FALSE)</f>
        <v>#N/A</v>
      </c>
      <c r="L3447" t="e">
        <f>VLOOKUP(DataMiner[[#This Row],[CodeIATA]],Geopositionnement[],6,FALSE)</f>
        <v>#N/A</v>
      </c>
    </row>
    <row r="3448" spans="11:12" x14ac:dyDescent="0.25">
      <c r="K3448" t="e">
        <f>VLOOKUP(DataMiner[[#This Row],[CodeIATA]],Geopositionnement[],5,FALSE)</f>
        <v>#N/A</v>
      </c>
      <c r="L3448" t="e">
        <f>VLOOKUP(DataMiner[[#This Row],[CodeIATA]],Geopositionnement[],6,FALSE)</f>
        <v>#N/A</v>
      </c>
    </row>
    <row r="3449" spans="11:12" x14ac:dyDescent="0.25">
      <c r="K3449" t="e">
        <f>VLOOKUP(DataMiner[[#This Row],[CodeIATA]],Geopositionnement[],5,FALSE)</f>
        <v>#N/A</v>
      </c>
      <c r="L3449" t="e">
        <f>VLOOKUP(DataMiner[[#This Row],[CodeIATA]],Geopositionnement[],6,FALSE)</f>
        <v>#N/A</v>
      </c>
    </row>
    <row r="3450" spans="11:12" x14ac:dyDescent="0.25">
      <c r="K3450" t="e">
        <f>VLOOKUP(DataMiner[[#This Row],[CodeIATA]],Geopositionnement[],5,FALSE)</f>
        <v>#N/A</v>
      </c>
      <c r="L3450" t="e">
        <f>VLOOKUP(DataMiner[[#This Row],[CodeIATA]],Geopositionnement[],6,FALSE)</f>
        <v>#N/A</v>
      </c>
    </row>
    <row r="3451" spans="11:12" x14ac:dyDescent="0.25">
      <c r="K3451" t="e">
        <f>VLOOKUP(DataMiner[[#This Row],[CodeIATA]],Geopositionnement[],5,FALSE)</f>
        <v>#N/A</v>
      </c>
      <c r="L3451" t="e">
        <f>VLOOKUP(DataMiner[[#This Row],[CodeIATA]],Geopositionnement[],6,FALSE)</f>
        <v>#N/A</v>
      </c>
    </row>
    <row r="3452" spans="11:12" x14ac:dyDescent="0.25">
      <c r="K3452" t="e">
        <f>VLOOKUP(DataMiner[[#This Row],[CodeIATA]],Geopositionnement[],5,FALSE)</f>
        <v>#N/A</v>
      </c>
      <c r="L3452" t="e">
        <f>VLOOKUP(DataMiner[[#This Row],[CodeIATA]],Geopositionnement[],6,FALSE)</f>
        <v>#N/A</v>
      </c>
    </row>
    <row r="3453" spans="11:12" x14ac:dyDescent="0.25">
      <c r="K3453" t="e">
        <f>VLOOKUP(DataMiner[[#This Row],[CodeIATA]],Geopositionnement[],5,FALSE)</f>
        <v>#N/A</v>
      </c>
      <c r="L3453" t="e">
        <f>VLOOKUP(DataMiner[[#This Row],[CodeIATA]],Geopositionnement[],6,FALSE)</f>
        <v>#N/A</v>
      </c>
    </row>
    <row r="3454" spans="11:12" x14ac:dyDescent="0.25">
      <c r="K3454" t="e">
        <f>VLOOKUP(DataMiner[[#This Row],[CodeIATA]],Geopositionnement[],5,FALSE)</f>
        <v>#N/A</v>
      </c>
      <c r="L3454" t="e">
        <f>VLOOKUP(DataMiner[[#This Row],[CodeIATA]],Geopositionnement[],6,FALSE)</f>
        <v>#N/A</v>
      </c>
    </row>
    <row r="3455" spans="11:12" x14ac:dyDescent="0.25">
      <c r="K3455" t="e">
        <f>VLOOKUP(DataMiner[[#This Row],[CodeIATA]],Geopositionnement[],5,FALSE)</f>
        <v>#N/A</v>
      </c>
      <c r="L3455" t="e">
        <f>VLOOKUP(DataMiner[[#This Row],[CodeIATA]],Geopositionnement[],6,FALSE)</f>
        <v>#N/A</v>
      </c>
    </row>
    <row r="3456" spans="11:12" x14ac:dyDescent="0.25">
      <c r="K3456" t="e">
        <f>VLOOKUP(DataMiner[[#This Row],[CodeIATA]],Geopositionnement[],5,FALSE)</f>
        <v>#N/A</v>
      </c>
      <c r="L3456" t="e">
        <f>VLOOKUP(DataMiner[[#This Row],[CodeIATA]],Geopositionnement[],6,FALSE)</f>
        <v>#N/A</v>
      </c>
    </row>
    <row r="3457" spans="11:12" x14ac:dyDescent="0.25">
      <c r="K3457" t="e">
        <f>VLOOKUP(DataMiner[[#This Row],[CodeIATA]],Geopositionnement[],5,FALSE)</f>
        <v>#N/A</v>
      </c>
      <c r="L3457" t="e">
        <f>VLOOKUP(DataMiner[[#This Row],[CodeIATA]],Geopositionnement[],6,FALSE)</f>
        <v>#N/A</v>
      </c>
    </row>
    <row r="3458" spans="11:12" x14ac:dyDescent="0.25">
      <c r="K3458" t="e">
        <f>VLOOKUP(DataMiner[[#This Row],[CodeIATA]],Geopositionnement[],5,FALSE)</f>
        <v>#N/A</v>
      </c>
      <c r="L3458" t="e">
        <f>VLOOKUP(DataMiner[[#This Row],[CodeIATA]],Geopositionnement[],6,FALSE)</f>
        <v>#N/A</v>
      </c>
    </row>
    <row r="3459" spans="11:12" x14ac:dyDescent="0.25">
      <c r="K3459" t="e">
        <f>VLOOKUP(DataMiner[[#This Row],[CodeIATA]],Geopositionnement[],5,FALSE)</f>
        <v>#N/A</v>
      </c>
      <c r="L3459" t="e">
        <f>VLOOKUP(DataMiner[[#This Row],[CodeIATA]],Geopositionnement[],6,FALSE)</f>
        <v>#N/A</v>
      </c>
    </row>
    <row r="3460" spans="11:12" x14ac:dyDescent="0.25">
      <c r="K3460" t="e">
        <f>VLOOKUP(DataMiner[[#This Row],[CodeIATA]],Geopositionnement[],5,FALSE)</f>
        <v>#N/A</v>
      </c>
      <c r="L3460" t="e">
        <f>VLOOKUP(DataMiner[[#This Row],[CodeIATA]],Geopositionnement[],6,FALSE)</f>
        <v>#N/A</v>
      </c>
    </row>
    <row r="3461" spans="11:12" x14ac:dyDescent="0.25">
      <c r="K3461" t="e">
        <f>VLOOKUP(DataMiner[[#This Row],[CodeIATA]],Geopositionnement[],5,FALSE)</f>
        <v>#N/A</v>
      </c>
      <c r="L3461" t="e">
        <f>VLOOKUP(DataMiner[[#This Row],[CodeIATA]],Geopositionnement[],6,FALSE)</f>
        <v>#N/A</v>
      </c>
    </row>
    <row r="3462" spans="11:12" x14ac:dyDescent="0.25">
      <c r="K3462" t="e">
        <f>VLOOKUP(DataMiner[[#This Row],[CodeIATA]],Geopositionnement[],5,FALSE)</f>
        <v>#N/A</v>
      </c>
      <c r="L3462" t="e">
        <f>VLOOKUP(DataMiner[[#This Row],[CodeIATA]],Geopositionnement[],6,FALSE)</f>
        <v>#N/A</v>
      </c>
    </row>
    <row r="3463" spans="11:12" x14ac:dyDescent="0.25">
      <c r="K3463" t="e">
        <f>VLOOKUP(DataMiner[[#This Row],[CodeIATA]],Geopositionnement[],5,FALSE)</f>
        <v>#N/A</v>
      </c>
      <c r="L3463" t="e">
        <f>VLOOKUP(DataMiner[[#This Row],[CodeIATA]],Geopositionnement[],6,FALSE)</f>
        <v>#N/A</v>
      </c>
    </row>
    <row r="3464" spans="11:12" x14ac:dyDescent="0.25">
      <c r="K3464" t="e">
        <f>VLOOKUP(DataMiner[[#This Row],[CodeIATA]],Geopositionnement[],5,FALSE)</f>
        <v>#N/A</v>
      </c>
      <c r="L3464" t="e">
        <f>VLOOKUP(DataMiner[[#This Row],[CodeIATA]],Geopositionnement[],6,FALSE)</f>
        <v>#N/A</v>
      </c>
    </row>
    <row r="3465" spans="11:12" x14ac:dyDescent="0.25">
      <c r="K3465" t="e">
        <f>VLOOKUP(DataMiner[[#This Row],[CodeIATA]],Geopositionnement[],5,FALSE)</f>
        <v>#N/A</v>
      </c>
      <c r="L3465" t="e">
        <f>VLOOKUP(DataMiner[[#This Row],[CodeIATA]],Geopositionnement[],6,FALSE)</f>
        <v>#N/A</v>
      </c>
    </row>
    <row r="3466" spans="11:12" x14ac:dyDescent="0.25">
      <c r="K3466" t="e">
        <f>VLOOKUP(DataMiner[[#This Row],[CodeIATA]],Geopositionnement[],5,FALSE)</f>
        <v>#N/A</v>
      </c>
      <c r="L3466" t="e">
        <f>VLOOKUP(DataMiner[[#This Row],[CodeIATA]],Geopositionnement[],6,FALSE)</f>
        <v>#N/A</v>
      </c>
    </row>
    <row r="3467" spans="11:12" x14ac:dyDescent="0.25">
      <c r="K3467" t="e">
        <f>VLOOKUP(DataMiner[[#This Row],[CodeIATA]],Geopositionnement[],5,FALSE)</f>
        <v>#N/A</v>
      </c>
      <c r="L3467" t="e">
        <f>VLOOKUP(DataMiner[[#This Row],[CodeIATA]],Geopositionnement[],6,FALSE)</f>
        <v>#N/A</v>
      </c>
    </row>
    <row r="3468" spans="11:12" x14ac:dyDescent="0.25">
      <c r="K3468" t="e">
        <f>VLOOKUP(DataMiner[[#This Row],[CodeIATA]],Geopositionnement[],5,FALSE)</f>
        <v>#N/A</v>
      </c>
      <c r="L3468" t="e">
        <f>VLOOKUP(DataMiner[[#This Row],[CodeIATA]],Geopositionnement[],6,FALSE)</f>
        <v>#N/A</v>
      </c>
    </row>
    <row r="3469" spans="11:12" x14ac:dyDescent="0.25">
      <c r="K3469" t="e">
        <f>VLOOKUP(DataMiner[[#This Row],[CodeIATA]],Geopositionnement[],5,FALSE)</f>
        <v>#N/A</v>
      </c>
      <c r="L3469" t="e">
        <f>VLOOKUP(DataMiner[[#This Row],[CodeIATA]],Geopositionnement[],6,FALSE)</f>
        <v>#N/A</v>
      </c>
    </row>
    <row r="3470" spans="11:12" x14ac:dyDescent="0.25">
      <c r="K3470" t="e">
        <f>VLOOKUP(DataMiner[[#This Row],[CodeIATA]],Geopositionnement[],5,FALSE)</f>
        <v>#N/A</v>
      </c>
      <c r="L3470" t="e">
        <f>VLOOKUP(DataMiner[[#This Row],[CodeIATA]],Geopositionnement[],6,FALSE)</f>
        <v>#N/A</v>
      </c>
    </row>
    <row r="3471" spans="11:12" x14ac:dyDescent="0.25">
      <c r="K3471" t="e">
        <f>VLOOKUP(DataMiner[[#This Row],[CodeIATA]],Geopositionnement[],5,FALSE)</f>
        <v>#N/A</v>
      </c>
      <c r="L3471" t="e">
        <f>VLOOKUP(DataMiner[[#This Row],[CodeIATA]],Geopositionnement[],6,FALSE)</f>
        <v>#N/A</v>
      </c>
    </row>
    <row r="3472" spans="11:12" x14ac:dyDescent="0.25">
      <c r="K3472" t="e">
        <f>VLOOKUP(DataMiner[[#This Row],[CodeIATA]],Geopositionnement[],5,FALSE)</f>
        <v>#N/A</v>
      </c>
      <c r="L3472" t="e">
        <f>VLOOKUP(DataMiner[[#This Row],[CodeIATA]],Geopositionnement[],6,FALSE)</f>
        <v>#N/A</v>
      </c>
    </row>
    <row r="3473" spans="11:12" x14ac:dyDescent="0.25">
      <c r="K3473" t="e">
        <f>VLOOKUP(DataMiner[[#This Row],[CodeIATA]],Geopositionnement[],5,FALSE)</f>
        <v>#N/A</v>
      </c>
      <c r="L3473" t="e">
        <f>VLOOKUP(DataMiner[[#This Row],[CodeIATA]],Geopositionnement[],6,FALSE)</f>
        <v>#N/A</v>
      </c>
    </row>
    <row r="3474" spans="11:12" x14ac:dyDescent="0.25">
      <c r="K3474" t="e">
        <f>VLOOKUP(DataMiner[[#This Row],[CodeIATA]],Geopositionnement[],5,FALSE)</f>
        <v>#N/A</v>
      </c>
      <c r="L3474" t="e">
        <f>VLOOKUP(DataMiner[[#This Row],[CodeIATA]],Geopositionnement[],6,FALSE)</f>
        <v>#N/A</v>
      </c>
    </row>
    <row r="3475" spans="11:12" x14ac:dyDescent="0.25">
      <c r="K3475" t="e">
        <f>VLOOKUP(DataMiner[[#This Row],[CodeIATA]],Geopositionnement[],5,FALSE)</f>
        <v>#N/A</v>
      </c>
      <c r="L3475" t="e">
        <f>VLOOKUP(DataMiner[[#This Row],[CodeIATA]],Geopositionnement[],6,FALSE)</f>
        <v>#N/A</v>
      </c>
    </row>
    <row r="3476" spans="11:12" x14ac:dyDescent="0.25">
      <c r="K3476" t="e">
        <f>VLOOKUP(DataMiner[[#This Row],[CodeIATA]],Geopositionnement[],5,FALSE)</f>
        <v>#N/A</v>
      </c>
      <c r="L3476" t="e">
        <f>VLOOKUP(DataMiner[[#This Row],[CodeIATA]],Geopositionnement[],6,FALSE)</f>
        <v>#N/A</v>
      </c>
    </row>
    <row r="3477" spans="11:12" x14ac:dyDescent="0.25">
      <c r="K3477" t="e">
        <f>VLOOKUP(DataMiner[[#This Row],[CodeIATA]],Geopositionnement[],5,FALSE)</f>
        <v>#N/A</v>
      </c>
      <c r="L3477" t="e">
        <f>VLOOKUP(DataMiner[[#This Row],[CodeIATA]],Geopositionnement[],6,FALSE)</f>
        <v>#N/A</v>
      </c>
    </row>
    <row r="3478" spans="11:12" x14ac:dyDescent="0.25">
      <c r="K3478" t="e">
        <f>VLOOKUP(DataMiner[[#This Row],[CodeIATA]],Geopositionnement[],5,FALSE)</f>
        <v>#N/A</v>
      </c>
      <c r="L3478" t="e">
        <f>VLOOKUP(DataMiner[[#This Row],[CodeIATA]],Geopositionnement[],6,FALSE)</f>
        <v>#N/A</v>
      </c>
    </row>
    <row r="3479" spans="11:12" x14ac:dyDescent="0.25">
      <c r="K3479" t="e">
        <f>VLOOKUP(DataMiner[[#This Row],[CodeIATA]],Geopositionnement[],5,FALSE)</f>
        <v>#N/A</v>
      </c>
      <c r="L3479" t="e">
        <f>VLOOKUP(DataMiner[[#This Row],[CodeIATA]],Geopositionnement[],6,FALSE)</f>
        <v>#N/A</v>
      </c>
    </row>
    <row r="3480" spans="11:12" x14ac:dyDescent="0.25">
      <c r="K3480" t="e">
        <f>VLOOKUP(DataMiner[[#This Row],[CodeIATA]],Geopositionnement[],5,FALSE)</f>
        <v>#N/A</v>
      </c>
      <c r="L3480" t="e">
        <f>VLOOKUP(DataMiner[[#This Row],[CodeIATA]],Geopositionnement[],6,FALSE)</f>
        <v>#N/A</v>
      </c>
    </row>
    <row r="3481" spans="11:12" x14ac:dyDescent="0.25">
      <c r="K3481" t="e">
        <f>VLOOKUP(DataMiner[[#This Row],[CodeIATA]],Geopositionnement[],5,FALSE)</f>
        <v>#N/A</v>
      </c>
      <c r="L3481" t="e">
        <f>VLOOKUP(DataMiner[[#This Row],[CodeIATA]],Geopositionnement[],6,FALSE)</f>
        <v>#N/A</v>
      </c>
    </row>
    <row r="3482" spans="11:12" x14ac:dyDescent="0.25">
      <c r="K3482" t="e">
        <f>VLOOKUP(DataMiner[[#This Row],[CodeIATA]],Geopositionnement[],5,FALSE)</f>
        <v>#N/A</v>
      </c>
      <c r="L3482" t="e">
        <f>VLOOKUP(DataMiner[[#This Row],[CodeIATA]],Geopositionnement[],6,FALSE)</f>
        <v>#N/A</v>
      </c>
    </row>
    <row r="3483" spans="11:12" x14ac:dyDescent="0.25">
      <c r="K3483" t="e">
        <f>VLOOKUP(DataMiner[[#This Row],[CodeIATA]],Geopositionnement[],5,FALSE)</f>
        <v>#N/A</v>
      </c>
      <c r="L3483" t="e">
        <f>VLOOKUP(DataMiner[[#This Row],[CodeIATA]],Geopositionnement[],6,FALSE)</f>
        <v>#N/A</v>
      </c>
    </row>
    <row r="3484" spans="11:12" x14ac:dyDescent="0.25">
      <c r="K3484" t="e">
        <f>VLOOKUP(DataMiner[[#This Row],[CodeIATA]],Geopositionnement[],5,FALSE)</f>
        <v>#N/A</v>
      </c>
      <c r="L3484" t="e">
        <f>VLOOKUP(DataMiner[[#This Row],[CodeIATA]],Geopositionnement[],6,FALSE)</f>
        <v>#N/A</v>
      </c>
    </row>
    <row r="3485" spans="11:12" x14ac:dyDescent="0.25">
      <c r="K3485" t="e">
        <f>VLOOKUP(DataMiner[[#This Row],[CodeIATA]],Geopositionnement[],5,FALSE)</f>
        <v>#N/A</v>
      </c>
      <c r="L3485" t="e">
        <f>VLOOKUP(DataMiner[[#This Row],[CodeIATA]],Geopositionnement[],6,FALSE)</f>
        <v>#N/A</v>
      </c>
    </row>
    <row r="3486" spans="11:12" x14ac:dyDescent="0.25">
      <c r="K3486" t="e">
        <f>VLOOKUP(DataMiner[[#This Row],[CodeIATA]],Geopositionnement[],5,FALSE)</f>
        <v>#N/A</v>
      </c>
      <c r="L3486" t="e">
        <f>VLOOKUP(DataMiner[[#This Row],[CodeIATA]],Geopositionnement[],6,FALSE)</f>
        <v>#N/A</v>
      </c>
    </row>
    <row r="3487" spans="11:12" x14ac:dyDescent="0.25">
      <c r="K3487" t="e">
        <f>VLOOKUP(DataMiner[[#This Row],[CodeIATA]],Geopositionnement[],5,FALSE)</f>
        <v>#N/A</v>
      </c>
      <c r="L3487" t="e">
        <f>VLOOKUP(DataMiner[[#This Row],[CodeIATA]],Geopositionnement[],6,FALSE)</f>
        <v>#N/A</v>
      </c>
    </row>
    <row r="3488" spans="11:12" x14ac:dyDescent="0.25">
      <c r="K3488" t="e">
        <f>VLOOKUP(DataMiner[[#This Row],[CodeIATA]],Geopositionnement[],5,FALSE)</f>
        <v>#N/A</v>
      </c>
      <c r="L3488" t="e">
        <f>VLOOKUP(DataMiner[[#This Row],[CodeIATA]],Geopositionnement[],6,FALSE)</f>
        <v>#N/A</v>
      </c>
    </row>
    <row r="3489" spans="11:12" x14ac:dyDescent="0.25">
      <c r="K3489" t="e">
        <f>VLOOKUP(DataMiner[[#This Row],[CodeIATA]],Geopositionnement[],5,FALSE)</f>
        <v>#N/A</v>
      </c>
      <c r="L3489" t="e">
        <f>VLOOKUP(DataMiner[[#This Row],[CodeIATA]],Geopositionnement[],6,FALSE)</f>
        <v>#N/A</v>
      </c>
    </row>
    <row r="3490" spans="11:12" x14ac:dyDescent="0.25">
      <c r="K3490" t="e">
        <f>VLOOKUP(DataMiner[[#This Row],[CodeIATA]],Geopositionnement[],5,FALSE)</f>
        <v>#N/A</v>
      </c>
      <c r="L3490" t="e">
        <f>VLOOKUP(DataMiner[[#This Row],[CodeIATA]],Geopositionnement[],6,FALSE)</f>
        <v>#N/A</v>
      </c>
    </row>
    <row r="3491" spans="11:12" x14ac:dyDescent="0.25">
      <c r="K3491" t="e">
        <f>VLOOKUP(DataMiner[[#This Row],[CodeIATA]],Geopositionnement[],5,FALSE)</f>
        <v>#N/A</v>
      </c>
      <c r="L3491" t="e">
        <f>VLOOKUP(DataMiner[[#This Row],[CodeIATA]],Geopositionnement[],6,FALSE)</f>
        <v>#N/A</v>
      </c>
    </row>
    <row r="3492" spans="11:12" x14ac:dyDescent="0.25">
      <c r="K3492" t="e">
        <f>VLOOKUP(DataMiner[[#This Row],[CodeIATA]],Geopositionnement[],5,FALSE)</f>
        <v>#N/A</v>
      </c>
      <c r="L3492" t="e">
        <f>VLOOKUP(DataMiner[[#This Row],[CodeIATA]],Geopositionnement[],6,FALSE)</f>
        <v>#N/A</v>
      </c>
    </row>
    <row r="3493" spans="11:12" x14ac:dyDescent="0.25">
      <c r="K3493" t="e">
        <f>VLOOKUP(DataMiner[[#This Row],[CodeIATA]],Geopositionnement[],5,FALSE)</f>
        <v>#N/A</v>
      </c>
      <c r="L3493" t="e">
        <f>VLOOKUP(DataMiner[[#This Row],[CodeIATA]],Geopositionnement[],6,FALSE)</f>
        <v>#N/A</v>
      </c>
    </row>
    <row r="3494" spans="11:12" x14ac:dyDescent="0.25">
      <c r="K3494" t="e">
        <f>VLOOKUP(DataMiner[[#This Row],[CodeIATA]],Geopositionnement[],5,FALSE)</f>
        <v>#N/A</v>
      </c>
      <c r="L3494" t="e">
        <f>VLOOKUP(DataMiner[[#This Row],[CodeIATA]],Geopositionnement[],6,FALSE)</f>
        <v>#N/A</v>
      </c>
    </row>
    <row r="3495" spans="11:12" x14ac:dyDescent="0.25">
      <c r="K3495" t="e">
        <f>VLOOKUP(DataMiner[[#This Row],[CodeIATA]],Geopositionnement[],5,FALSE)</f>
        <v>#N/A</v>
      </c>
      <c r="L3495" t="e">
        <f>VLOOKUP(DataMiner[[#This Row],[CodeIATA]],Geopositionnement[],6,FALSE)</f>
        <v>#N/A</v>
      </c>
    </row>
    <row r="3496" spans="11:12" x14ac:dyDescent="0.25">
      <c r="K3496" t="e">
        <f>VLOOKUP(DataMiner[[#This Row],[CodeIATA]],Geopositionnement[],5,FALSE)</f>
        <v>#N/A</v>
      </c>
      <c r="L3496" t="e">
        <f>VLOOKUP(DataMiner[[#This Row],[CodeIATA]],Geopositionnement[],6,FALSE)</f>
        <v>#N/A</v>
      </c>
    </row>
    <row r="3497" spans="11:12" x14ac:dyDescent="0.25">
      <c r="K3497" t="e">
        <f>VLOOKUP(DataMiner[[#This Row],[CodeIATA]],Geopositionnement[],5,FALSE)</f>
        <v>#N/A</v>
      </c>
      <c r="L3497" t="e">
        <f>VLOOKUP(DataMiner[[#This Row],[CodeIATA]],Geopositionnement[],6,FALSE)</f>
        <v>#N/A</v>
      </c>
    </row>
    <row r="3498" spans="11:12" x14ac:dyDescent="0.25">
      <c r="K3498" t="e">
        <f>VLOOKUP(DataMiner[[#This Row],[CodeIATA]],Geopositionnement[],5,FALSE)</f>
        <v>#N/A</v>
      </c>
      <c r="L3498" t="e">
        <f>VLOOKUP(DataMiner[[#This Row],[CodeIATA]],Geopositionnement[],6,FALSE)</f>
        <v>#N/A</v>
      </c>
    </row>
    <row r="3499" spans="11:12" x14ac:dyDescent="0.25">
      <c r="K3499" t="e">
        <f>VLOOKUP(DataMiner[[#This Row],[CodeIATA]],Geopositionnement[],5,FALSE)</f>
        <v>#N/A</v>
      </c>
      <c r="L3499" t="e">
        <f>VLOOKUP(DataMiner[[#This Row],[CodeIATA]],Geopositionnement[],6,FALSE)</f>
        <v>#N/A</v>
      </c>
    </row>
    <row r="3500" spans="11:12" x14ac:dyDescent="0.25">
      <c r="K3500" t="e">
        <f>VLOOKUP(DataMiner[[#This Row],[CodeIATA]],Geopositionnement[],5,FALSE)</f>
        <v>#N/A</v>
      </c>
      <c r="L3500" t="e">
        <f>VLOOKUP(DataMiner[[#This Row],[CodeIATA]],Geopositionnement[],6,FALSE)</f>
        <v>#N/A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72"/>
  <sheetViews>
    <sheetView workbookViewId="0">
      <selection activeCell="J7" sqref="J7"/>
    </sheetView>
  </sheetViews>
  <sheetFormatPr baseColWidth="10" defaultRowHeight="15" x14ac:dyDescent="0.25"/>
  <cols>
    <col min="1" max="1" width="11.85546875" customWidth="1"/>
    <col min="6" max="6" width="12" customWidth="1"/>
  </cols>
  <sheetData>
    <row r="1" spans="1:7" x14ac:dyDescent="0.25">
      <c r="A1" t="s">
        <v>11097</v>
      </c>
      <c r="B1" t="s">
        <v>11098</v>
      </c>
      <c r="C1" t="s">
        <v>11099</v>
      </c>
      <c r="D1" t="s">
        <v>11101</v>
      </c>
      <c r="E1" t="s">
        <v>11105</v>
      </c>
      <c r="F1" t="s">
        <v>11106</v>
      </c>
      <c r="G1" t="s">
        <v>11103</v>
      </c>
    </row>
    <row r="2" spans="1:7" x14ac:dyDescent="0.25">
      <c r="A2" t="s">
        <v>11107</v>
      </c>
      <c r="B2" t="s">
        <v>11108</v>
      </c>
      <c r="C2" t="s">
        <v>11109</v>
      </c>
      <c r="D2" t="s">
        <v>1903</v>
      </c>
      <c r="E2" t="s">
        <v>11110</v>
      </c>
      <c r="F2" t="s">
        <v>11111</v>
      </c>
      <c r="G2">
        <v>0</v>
      </c>
    </row>
    <row r="3" spans="1:7" x14ac:dyDescent="0.25">
      <c r="A3" t="s">
        <v>11112</v>
      </c>
      <c r="B3" t="s">
        <v>11113</v>
      </c>
      <c r="C3" t="s">
        <v>11109</v>
      </c>
      <c r="D3" t="s">
        <v>1903</v>
      </c>
      <c r="E3" t="s">
        <v>11114</v>
      </c>
      <c r="F3" t="s">
        <v>11115</v>
      </c>
      <c r="G3">
        <v>0</v>
      </c>
    </row>
    <row r="4" spans="1:7" x14ac:dyDescent="0.25">
      <c r="A4" t="s">
        <v>2376</v>
      </c>
      <c r="B4" t="s">
        <v>11116</v>
      </c>
      <c r="C4" t="s">
        <v>11117</v>
      </c>
      <c r="D4" t="s">
        <v>1903</v>
      </c>
      <c r="E4" t="s">
        <v>11118</v>
      </c>
      <c r="F4" t="s">
        <v>11119</v>
      </c>
      <c r="G4">
        <v>0</v>
      </c>
    </row>
    <row r="5" spans="1:7" x14ac:dyDescent="0.25">
      <c r="A5" t="s">
        <v>11120</v>
      </c>
      <c r="B5" t="s">
        <v>11121</v>
      </c>
      <c r="C5" t="s">
        <v>11121</v>
      </c>
      <c r="D5" t="s">
        <v>1903</v>
      </c>
      <c r="E5" t="s">
        <v>11122</v>
      </c>
      <c r="F5" t="s">
        <v>11123</v>
      </c>
      <c r="G5">
        <v>0</v>
      </c>
    </row>
    <row r="6" spans="1:7" x14ac:dyDescent="0.25">
      <c r="A6" t="s">
        <v>8149</v>
      </c>
      <c r="B6" t="s">
        <v>11124</v>
      </c>
      <c r="C6" t="s">
        <v>8150</v>
      </c>
      <c r="D6" t="s">
        <v>11125</v>
      </c>
      <c r="E6" t="s">
        <v>11126</v>
      </c>
      <c r="F6" t="s">
        <v>11127</v>
      </c>
      <c r="G6">
        <v>0</v>
      </c>
    </row>
    <row r="7" spans="1:7" x14ac:dyDescent="0.25">
      <c r="A7" t="s">
        <v>4557</v>
      </c>
      <c r="B7" t="s">
        <v>11128</v>
      </c>
      <c r="C7" t="s">
        <v>11128</v>
      </c>
      <c r="D7" t="s">
        <v>11129</v>
      </c>
      <c r="E7" t="s">
        <v>11130</v>
      </c>
      <c r="F7" t="s">
        <v>11131</v>
      </c>
      <c r="G7">
        <v>0</v>
      </c>
    </row>
    <row r="8" spans="1:7" x14ac:dyDescent="0.25">
      <c r="A8" t="s">
        <v>2444</v>
      </c>
      <c r="B8" t="s">
        <v>11132</v>
      </c>
      <c r="C8" t="s">
        <v>11133</v>
      </c>
      <c r="D8" t="s">
        <v>1903</v>
      </c>
      <c r="E8" t="s">
        <v>11134</v>
      </c>
      <c r="F8" t="s">
        <v>11135</v>
      </c>
      <c r="G8">
        <v>0</v>
      </c>
    </row>
    <row r="9" spans="1:7" x14ac:dyDescent="0.25">
      <c r="A9" t="s">
        <v>605</v>
      </c>
      <c r="B9" t="s">
        <v>11136</v>
      </c>
      <c r="C9" t="s">
        <v>11136</v>
      </c>
      <c r="D9" t="s">
        <v>11137</v>
      </c>
      <c r="E9" t="s">
        <v>11138</v>
      </c>
      <c r="F9" t="s">
        <v>11139</v>
      </c>
      <c r="G9">
        <v>0</v>
      </c>
    </row>
    <row r="10" spans="1:7" x14ac:dyDescent="0.25">
      <c r="A10" t="s">
        <v>2512</v>
      </c>
      <c r="B10" t="s">
        <v>11140</v>
      </c>
      <c r="C10" t="s">
        <v>11140</v>
      </c>
      <c r="D10" t="s">
        <v>1903</v>
      </c>
      <c r="E10" t="s">
        <v>11141</v>
      </c>
      <c r="F10" t="s">
        <v>11142</v>
      </c>
      <c r="G10">
        <v>0</v>
      </c>
    </row>
    <row r="11" spans="1:7" x14ac:dyDescent="0.25">
      <c r="A11" t="s">
        <v>11143</v>
      </c>
      <c r="B11" t="s">
        <v>11144</v>
      </c>
      <c r="C11" t="s">
        <v>11145</v>
      </c>
      <c r="D11" t="s">
        <v>11146</v>
      </c>
      <c r="E11" t="s">
        <v>11147</v>
      </c>
      <c r="F11" t="s">
        <v>11148</v>
      </c>
      <c r="G11">
        <v>0</v>
      </c>
    </row>
    <row r="12" spans="1:7" x14ac:dyDescent="0.25">
      <c r="A12" t="s">
        <v>11149</v>
      </c>
      <c r="B12" t="s">
        <v>11150</v>
      </c>
      <c r="C12" t="s">
        <v>11151</v>
      </c>
      <c r="D12" t="s">
        <v>11152</v>
      </c>
      <c r="E12" t="s">
        <v>11153</v>
      </c>
      <c r="F12" t="s">
        <v>11154</v>
      </c>
      <c r="G12">
        <v>0</v>
      </c>
    </row>
    <row r="13" spans="1:7" x14ac:dyDescent="0.25">
      <c r="A13" t="s">
        <v>3198</v>
      </c>
      <c r="B13" t="s">
        <v>11155</v>
      </c>
      <c r="C13" t="s">
        <v>3199</v>
      </c>
      <c r="D13" t="s">
        <v>11156</v>
      </c>
      <c r="E13" t="s">
        <v>11157</v>
      </c>
      <c r="F13" t="s">
        <v>11158</v>
      </c>
      <c r="G13">
        <v>0</v>
      </c>
    </row>
    <row r="14" spans="1:7" x14ac:dyDescent="0.25">
      <c r="A14" t="s">
        <v>11159</v>
      </c>
      <c r="B14" t="s">
        <v>11160</v>
      </c>
      <c r="C14" t="s">
        <v>11160</v>
      </c>
      <c r="D14" t="s">
        <v>11146</v>
      </c>
      <c r="E14" t="s">
        <v>11161</v>
      </c>
      <c r="F14" t="s">
        <v>11162</v>
      </c>
      <c r="G14">
        <v>0</v>
      </c>
    </row>
    <row r="15" spans="1:7" x14ac:dyDescent="0.25">
      <c r="A15" t="s">
        <v>5586</v>
      </c>
      <c r="B15" t="s">
        <v>11163</v>
      </c>
      <c r="C15" t="s">
        <v>5588</v>
      </c>
      <c r="D15" t="s">
        <v>11129</v>
      </c>
      <c r="E15" t="s">
        <v>11164</v>
      </c>
      <c r="F15" t="s">
        <v>11165</v>
      </c>
      <c r="G15">
        <v>0</v>
      </c>
    </row>
    <row r="16" spans="1:7" x14ac:dyDescent="0.25">
      <c r="A16" t="s">
        <v>9166</v>
      </c>
      <c r="B16" t="s">
        <v>11166</v>
      </c>
      <c r="C16" t="s">
        <v>9167</v>
      </c>
      <c r="D16" t="s">
        <v>11167</v>
      </c>
      <c r="E16" t="s">
        <v>11168</v>
      </c>
      <c r="F16" t="s">
        <v>11169</v>
      </c>
      <c r="G16">
        <v>0</v>
      </c>
    </row>
    <row r="17" spans="1:7" x14ac:dyDescent="0.25">
      <c r="A17" t="s">
        <v>2580</v>
      </c>
      <c r="B17" t="s">
        <v>2582</v>
      </c>
      <c r="C17" t="s">
        <v>11170</v>
      </c>
      <c r="D17" t="s">
        <v>1903</v>
      </c>
      <c r="E17" t="s">
        <v>11171</v>
      </c>
      <c r="F17" t="s">
        <v>11172</v>
      </c>
      <c r="G17">
        <v>0</v>
      </c>
    </row>
    <row r="18" spans="1:7" x14ac:dyDescent="0.25">
      <c r="A18" t="s">
        <v>2310</v>
      </c>
      <c r="B18" t="s">
        <v>11173</v>
      </c>
      <c r="C18" t="s">
        <v>11174</v>
      </c>
      <c r="D18" t="s">
        <v>1903</v>
      </c>
      <c r="E18" t="s">
        <v>11175</v>
      </c>
      <c r="F18" t="s">
        <v>11176</v>
      </c>
      <c r="G18">
        <v>0</v>
      </c>
    </row>
    <row r="19" spans="1:7" x14ac:dyDescent="0.25">
      <c r="A19" t="s">
        <v>3095</v>
      </c>
      <c r="B19" t="s">
        <v>11177</v>
      </c>
      <c r="C19" t="s">
        <v>3096</v>
      </c>
      <c r="D19" t="s">
        <v>11156</v>
      </c>
      <c r="E19" t="s">
        <v>11178</v>
      </c>
      <c r="F19" t="s">
        <v>11179</v>
      </c>
      <c r="G19">
        <v>0</v>
      </c>
    </row>
    <row r="20" spans="1:7" x14ac:dyDescent="0.25">
      <c r="A20" t="s">
        <v>9903</v>
      </c>
      <c r="B20" t="s">
        <v>11180</v>
      </c>
      <c r="C20" t="s">
        <v>9904</v>
      </c>
      <c r="D20" t="s">
        <v>11181</v>
      </c>
      <c r="E20" t="s">
        <v>11182</v>
      </c>
      <c r="F20" t="s">
        <v>11183</v>
      </c>
      <c r="G20">
        <v>0</v>
      </c>
    </row>
    <row r="21" spans="1:7" x14ac:dyDescent="0.25">
      <c r="A21" t="s">
        <v>11184</v>
      </c>
      <c r="B21" t="s">
        <v>11185</v>
      </c>
      <c r="C21" t="s">
        <v>11186</v>
      </c>
      <c r="D21" t="s">
        <v>11129</v>
      </c>
      <c r="E21" t="s">
        <v>11187</v>
      </c>
      <c r="F21" t="s">
        <v>11188</v>
      </c>
      <c r="G21">
        <v>0</v>
      </c>
    </row>
    <row r="22" spans="1:7" x14ac:dyDescent="0.25">
      <c r="A22" t="s">
        <v>2724</v>
      </c>
      <c r="B22" t="s">
        <v>2726</v>
      </c>
      <c r="C22" t="s">
        <v>11189</v>
      </c>
      <c r="D22" t="s">
        <v>1903</v>
      </c>
      <c r="E22" t="s">
        <v>11190</v>
      </c>
      <c r="F22" t="s">
        <v>11191</v>
      </c>
      <c r="G22">
        <v>0</v>
      </c>
    </row>
    <row r="23" spans="1:7" x14ac:dyDescent="0.25">
      <c r="A23" t="s">
        <v>3342</v>
      </c>
      <c r="B23" t="s">
        <v>11192</v>
      </c>
      <c r="C23" t="s">
        <v>3343</v>
      </c>
      <c r="D23" t="s">
        <v>11156</v>
      </c>
      <c r="E23" t="s">
        <v>11193</v>
      </c>
      <c r="F23" t="s">
        <v>11194</v>
      </c>
      <c r="G23">
        <v>0</v>
      </c>
    </row>
    <row r="24" spans="1:7" x14ac:dyDescent="0.25">
      <c r="A24" t="s">
        <v>11195</v>
      </c>
      <c r="B24" t="s">
        <v>11196</v>
      </c>
      <c r="C24" t="s">
        <v>11197</v>
      </c>
      <c r="D24" t="s">
        <v>11198</v>
      </c>
      <c r="E24" t="s">
        <v>11199</v>
      </c>
      <c r="F24" t="s">
        <v>11200</v>
      </c>
      <c r="G24">
        <v>0</v>
      </c>
    </row>
    <row r="25" spans="1:7" x14ac:dyDescent="0.25">
      <c r="A25" t="s">
        <v>8621</v>
      </c>
      <c r="B25" t="s">
        <v>11201</v>
      </c>
      <c r="C25" t="s">
        <v>11202</v>
      </c>
      <c r="D25" t="s">
        <v>11203</v>
      </c>
      <c r="E25" t="s">
        <v>11204</v>
      </c>
      <c r="F25" t="s">
        <v>11205</v>
      </c>
      <c r="G25">
        <v>0</v>
      </c>
    </row>
    <row r="26" spans="1:7" x14ac:dyDescent="0.25">
      <c r="A26" t="s">
        <v>2476</v>
      </c>
      <c r="B26" t="s">
        <v>11206</v>
      </c>
      <c r="C26" t="s">
        <v>11206</v>
      </c>
      <c r="D26" t="s">
        <v>1903</v>
      </c>
      <c r="E26" t="s">
        <v>11207</v>
      </c>
      <c r="F26" t="s">
        <v>11208</v>
      </c>
      <c r="G26">
        <v>0</v>
      </c>
    </row>
    <row r="27" spans="1:7" x14ac:dyDescent="0.25">
      <c r="A27" t="s">
        <v>4620</v>
      </c>
      <c r="B27" t="s">
        <v>11209</v>
      </c>
      <c r="C27" t="s">
        <v>11210</v>
      </c>
      <c r="D27" t="s">
        <v>11129</v>
      </c>
      <c r="E27" t="s">
        <v>11211</v>
      </c>
      <c r="F27" t="s">
        <v>11212</v>
      </c>
      <c r="G27">
        <v>0</v>
      </c>
    </row>
    <row r="28" spans="1:7" x14ac:dyDescent="0.25">
      <c r="A28" t="s">
        <v>9035</v>
      </c>
      <c r="B28" t="s">
        <v>11213</v>
      </c>
      <c r="C28" t="s">
        <v>11214</v>
      </c>
      <c r="D28" t="s">
        <v>8991</v>
      </c>
      <c r="E28" t="s">
        <v>11215</v>
      </c>
      <c r="F28" t="s">
        <v>11216</v>
      </c>
      <c r="G28">
        <v>0</v>
      </c>
    </row>
    <row r="29" spans="1:7" x14ac:dyDescent="0.25">
      <c r="A29" t="s">
        <v>2540</v>
      </c>
      <c r="B29" t="s">
        <v>11217</v>
      </c>
      <c r="C29" t="s">
        <v>11217</v>
      </c>
      <c r="D29" t="s">
        <v>1903</v>
      </c>
      <c r="E29" t="s">
        <v>11218</v>
      </c>
      <c r="F29" t="s">
        <v>11219</v>
      </c>
      <c r="G29">
        <v>0</v>
      </c>
    </row>
    <row r="30" spans="1:7" x14ac:dyDescent="0.25">
      <c r="A30" t="s">
        <v>3866</v>
      </c>
      <c r="B30" t="s">
        <v>11220</v>
      </c>
      <c r="C30" t="s">
        <v>3867</v>
      </c>
      <c r="D30" t="s">
        <v>3834</v>
      </c>
      <c r="E30" t="s">
        <v>11221</v>
      </c>
      <c r="F30" t="s">
        <v>11222</v>
      </c>
      <c r="G30">
        <v>0</v>
      </c>
    </row>
    <row r="31" spans="1:7" x14ac:dyDescent="0.25">
      <c r="A31" t="s">
        <v>984</v>
      </c>
      <c r="B31" t="s">
        <v>986</v>
      </c>
      <c r="C31" t="s">
        <v>11223</v>
      </c>
      <c r="D31" t="s">
        <v>11224</v>
      </c>
      <c r="E31" t="s">
        <v>11225</v>
      </c>
      <c r="F31" t="s">
        <v>11226</v>
      </c>
      <c r="G31">
        <v>0</v>
      </c>
    </row>
    <row r="32" spans="1:7" x14ac:dyDescent="0.25">
      <c r="A32" t="s">
        <v>6536</v>
      </c>
      <c r="B32" t="s">
        <v>11227</v>
      </c>
      <c r="C32" t="s">
        <v>6537</v>
      </c>
      <c r="D32" t="s">
        <v>6539</v>
      </c>
      <c r="E32" t="s">
        <v>11228</v>
      </c>
      <c r="F32" t="s">
        <v>11229</v>
      </c>
      <c r="G32">
        <v>0</v>
      </c>
    </row>
    <row r="33" spans="1:7" x14ac:dyDescent="0.25">
      <c r="A33" t="s">
        <v>2680</v>
      </c>
      <c r="B33" t="s">
        <v>2682</v>
      </c>
      <c r="C33" t="s">
        <v>11230</v>
      </c>
      <c r="D33" t="s">
        <v>1903</v>
      </c>
      <c r="E33" t="s">
        <v>11231</v>
      </c>
      <c r="F33" t="s">
        <v>11232</v>
      </c>
      <c r="G33">
        <v>0</v>
      </c>
    </row>
    <row r="34" spans="1:7" x14ac:dyDescent="0.25">
      <c r="A34" t="s">
        <v>2286</v>
      </c>
      <c r="B34" t="s">
        <v>2288</v>
      </c>
      <c r="C34" t="s">
        <v>11233</v>
      </c>
      <c r="D34" t="s">
        <v>1903</v>
      </c>
      <c r="E34" t="s">
        <v>11234</v>
      </c>
      <c r="F34" t="s">
        <v>11235</v>
      </c>
      <c r="G34">
        <v>0</v>
      </c>
    </row>
    <row r="35" spans="1:7" x14ac:dyDescent="0.25">
      <c r="A35" t="s">
        <v>10478</v>
      </c>
      <c r="B35" t="s">
        <v>10479</v>
      </c>
      <c r="C35" t="s">
        <v>10479</v>
      </c>
      <c r="D35" t="s">
        <v>11236</v>
      </c>
      <c r="E35" t="s">
        <v>11237</v>
      </c>
      <c r="F35" t="s">
        <v>11238</v>
      </c>
      <c r="G35">
        <v>0</v>
      </c>
    </row>
    <row r="36" spans="1:7" x14ac:dyDescent="0.25">
      <c r="A36" t="s">
        <v>11239</v>
      </c>
      <c r="B36" t="s">
        <v>11240</v>
      </c>
      <c r="C36" t="s">
        <v>11241</v>
      </c>
      <c r="D36" t="s">
        <v>1903</v>
      </c>
      <c r="E36" t="s">
        <v>11242</v>
      </c>
      <c r="F36" t="s">
        <v>11243</v>
      </c>
      <c r="G36">
        <v>0</v>
      </c>
    </row>
    <row r="37" spans="1:7" x14ac:dyDescent="0.25">
      <c r="A37" t="s">
        <v>2736</v>
      </c>
      <c r="B37" t="s">
        <v>2738</v>
      </c>
      <c r="C37" t="s">
        <v>11244</v>
      </c>
      <c r="D37" t="s">
        <v>1903</v>
      </c>
      <c r="E37" t="s">
        <v>11245</v>
      </c>
      <c r="F37" t="s">
        <v>11246</v>
      </c>
      <c r="G37">
        <v>0</v>
      </c>
    </row>
    <row r="38" spans="1:7" x14ac:dyDescent="0.25">
      <c r="A38" t="s">
        <v>2314</v>
      </c>
      <c r="B38" t="s">
        <v>11247</v>
      </c>
      <c r="C38" t="s">
        <v>11248</v>
      </c>
      <c r="D38" t="s">
        <v>1903</v>
      </c>
      <c r="E38" t="s">
        <v>11249</v>
      </c>
      <c r="F38" t="s">
        <v>11250</v>
      </c>
      <c r="G38">
        <v>0</v>
      </c>
    </row>
    <row r="39" spans="1:7" x14ac:dyDescent="0.25">
      <c r="A39" t="s">
        <v>9943</v>
      </c>
      <c r="B39" t="s">
        <v>9944</v>
      </c>
      <c r="C39" t="s">
        <v>9944</v>
      </c>
      <c r="D39" t="s">
        <v>11181</v>
      </c>
      <c r="E39" t="s">
        <v>11251</v>
      </c>
      <c r="F39" t="s">
        <v>11252</v>
      </c>
      <c r="G39">
        <v>0</v>
      </c>
    </row>
    <row r="40" spans="1:7" x14ac:dyDescent="0.25">
      <c r="A40" t="s">
        <v>1024</v>
      </c>
      <c r="B40" t="s">
        <v>1026</v>
      </c>
      <c r="C40" t="s">
        <v>11253</v>
      </c>
      <c r="D40" t="s">
        <v>11224</v>
      </c>
      <c r="E40" t="s">
        <v>11254</v>
      </c>
      <c r="F40" t="s">
        <v>11255</v>
      </c>
      <c r="G40">
        <v>0</v>
      </c>
    </row>
    <row r="41" spans="1:7" x14ac:dyDescent="0.25">
      <c r="A41" t="s">
        <v>7735</v>
      </c>
      <c r="B41" t="s">
        <v>7736</v>
      </c>
      <c r="C41" t="s">
        <v>11256</v>
      </c>
      <c r="D41" t="s">
        <v>7723</v>
      </c>
      <c r="E41" t="s">
        <v>11257</v>
      </c>
      <c r="F41" t="s">
        <v>11258</v>
      </c>
      <c r="G41">
        <v>0</v>
      </c>
    </row>
    <row r="42" spans="1:7" x14ac:dyDescent="0.25">
      <c r="A42" t="s">
        <v>1108</v>
      </c>
      <c r="B42" t="s">
        <v>11259</v>
      </c>
      <c r="C42" t="s">
        <v>11260</v>
      </c>
      <c r="D42" t="s">
        <v>11224</v>
      </c>
      <c r="E42" t="s">
        <v>11261</v>
      </c>
      <c r="F42" t="s">
        <v>11262</v>
      </c>
      <c r="G42">
        <v>0</v>
      </c>
    </row>
    <row r="43" spans="1:7" x14ac:dyDescent="0.25">
      <c r="A43" t="s">
        <v>5181</v>
      </c>
      <c r="B43" t="s">
        <v>11263</v>
      </c>
      <c r="C43" t="s">
        <v>11264</v>
      </c>
      <c r="D43" t="s">
        <v>11129</v>
      </c>
      <c r="E43" t="s">
        <v>11265</v>
      </c>
      <c r="F43" t="s">
        <v>11266</v>
      </c>
      <c r="G43">
        <v>0</v>
      </c>
    </row>
    <row r="44" spans="1:7" x14ac:dyDescent="0.25">
      <c r="A44" t="s">
        <v>11267</v>
      </c>
      <c r="B44" t="s">
        <v>11268</v>
      </c>
      <c r="C44" t="s">
        <v>11269</v>
      </c>
      <c r="D44" t="s">
        <v>1903</v>
      </c>
      <c r="E44" t="s">
        <v>11270</v>
      </c>
      <c r="F44" t="s">
        <v>11271</v>
      </c>
      <c r="G44">
        <v>0</v>
      </c>
    </row>
    <row r="45" spans="1:7" x14ac:dyDescent="0.25">
      <c r="A45" t="s">
        <v>11272</v>
      </c>
      <c r="B45" t="s">
        <v>11273</v>
      </c>
      <c r="C45" t="s">
        <v>11274</v>
      </c>
      <c r="D45" t="s">
        <v>1903</v>
      </c>
      <c r="E45" t="s">
        <v>11275</v>
      </c>
      <c r="F45" t="s">
        <v>11276</v>
      </c>
      <c r="G45">
        <v>0</v>
      </c>
    </row>
    <row r="46" spans="1:7" x14ac:dyDescent="0.25">
      <c r="A46" t="s">
        <v>2290</v>
      </c>
      <c r="B46" t="s">
        <v>2292</v>
      </c>
      <c r="C46" t="s">
        <v>11277</v>
      </c>
      <c r="D46" t="s">
        <v>1903</v>
      </c>
      <c r="E46" t="s">
        <v>11278</v>
      </c>
      <c r="F46" t="s">
        <v>11279</v>
      </c>
      <c r="G46">
        <v>0</v>
      </c>
    </row>
    <row r="47" spans="1:7" x14ac:dyDescent="0.25">
      <c r="A47" t="s">
        <v>2576</v>
      </c>
      <c r="B47" t="s">
        <v>11280</v>
      </c>
      <c r="C47" t="s">
        <v>11280</v>
      </c>
      <c r="D47" t="s">
        <v>1903</v>
      </c>
      <c r="E47" t="s">
        <v>11281</v>
      </c>
      <c r="F47" t="s">
        <v>11282</v>
      </c>
      <c r="G47">
        <v>0</v>
      </c>
    </row>
    <row r="48" spans="1:7" x14ac:dyDescent="0.25">
      <c r="A48" t="s">
        <v>10418</v>
      </c>
      <c r="B48" t="s">
        <v>10419</v>
      </c>
      <c r="C48" t="s">
        <v>10419</v>
      </c>
      <c r="D48" t="s">
        <v>11236</v>
      </c>
      <c r="E48" t="s">
        <v>11283</v>
      </c>
      <c r="F48" t="s">
        <v>11284</v>
      </c>
      <c r="G48">
        <v>0</v>
      </c>
    </row>
    <row r="49" spans="1:7" x14ac:dyDescent="0.25">
      <c r="A49" t="s">
        <v>1942</v>
      </c>
      <c r="B49" t="s">
        <v>11285</v>
      </c>
      <c r="C49" t="s">
        <v>11285</v>
      </c>
      <c r="D49" t="s">
        <v>1903</v>
      </c>
      <c r="E49" t="s">
        <v>11286</v>
      </c>
      <c r="F49" t="s">
        <v>11287</v>
      </c>
      <c r="G49">
        <v>0</v>
      </c>
    </row>
    <row r="50" spans="1:7" x14ac:dyDescent="0.25">
      <c r="A50" t="s">
        <v>11288</v>
      </c>
      <c r="B50" t="s">
        <v>11289</v>
      </c>
      <c r="C50" t="s">
        <v>11290</v>
      </c>
      <c r="D50" t="s">
        <v>1903</v>
      </c>
      <c r="E50" t="s">
        <v>11291</v>
      </c>
      <c r="F50" t="s">
        <v>11292</v>
      </c>
      <c r="G50">
        <v>0</v>
      </c>
    </row>
    <row r="51" spans="1:7" x14ac:dyDescent="0.25">
      <c r="A51" t="s">
        <v>1253</v>
      </c>
      <c r="B51" t="s">
        <v>11293</v>
      </c>
      <c r="C51" t="s">
        <v>11294</v>
      </c>
      <c r="D51" t="s">
        <v>1225</v>
      </c>
      <c r="E51" t="s">
        <v>11295</v>
      </c>
      <c r="F51" t="s">
        <v>11296</v>
      </c>
      <c r="G51">
        <v>0</v>
      </c>
    </row>
    <row r="52" spans="1:7" x14ac:dyDescent="0.25">
      <c r="A52" t="s">
        <v>11297</v>
      </c>
      <c r="B52" t="s">
        <v>11298</v>
      </c>
      <c r="C52" t="s">
        <v>11299</v>
      </c>
      <c r="D52" t="s">
        <v>11300</v>
      </c>
      <c r="E52" t="s">
        <v>11301</v>
      </c>
      <c r="F52" t="s">
        <v>11302</v>
      </c>
      <c r="G52">
        <v>0</v>
      </c>
    </row>
    <row r="53" spans="1:7" x14ac:dyDescent="0.25">
      <c r="A53" t="s">
        <v>1967</v>
      </c>
      <c r="B53" t="s">
        <v>11303</v>
      </c>
      <c r="C53" t="s">
        <v>11303</v>
      </c>
      <c r="D53" t="s">
        <v>1903</v>
      </c>
      <c r="E53" t="s">
        <v>11304</v>
      </c>
      <c r="F53" t="s">
        <v>11305</v>
      </c>
      <c r="G53">
        <v>0</v>
      </c>
    </row>
    <row r="54" spans="1:7" x14ac:dyDescent="0.25">
      <c r="A54" t="s">
        <v>11306</v>
      </c>
      <c r="B54" t="s">
        <v>11307</v>
      </c>
      <c r="C54" t="s">
        <v>11308</v>
      </c>
      <c r="D54" t="s">
        <v>1903</v>
      </c>
      <c r="E54" t="s">
        <v>11309</v>
      </c>
      <c r="F54" t="s">
        <v>11310</v>
      </c>
      <c r="G54">
        <v>0</v>
      </c>
    </row>
    <row r="55" spans="1:7" x14ac:dyDescent="0.25">
      <c r="A55" t="s">
        <v>2322</v>
      </c>
      <c r="B55" t="s">
        <v>11311</v>
      </c>
      <c r="C55" t="s">
        <v>11311</v>
      </c>
      <c r="D55" t="s">
        <v>1903</v>
      </c>
      <c r="E55" t="s">
        <v>11312</v>
      </c>
      <c r="F55" t="s">
        <v>11313</v>
      </c>
      <c r="G55">
        <v>0</v>
      </c>
    </row>
    <row r="56" spans="1:7" x14ac:dyDescent="0.25">
      <c r="A56" t="s">
        <v>10899</v>
      </c>
      <c r="B56" t="s">
        <v>11314</v>
      </c>
      <c r="C56" t="s">
        <v>10900</v>
      </c>
      <c r="D56" t="s">
        <v>10867</v>
      </c>
      <c r="E56" t="s">
        <v>11315</v>
      </c>
      <c r="F56" t="s">
        <v>11316</v>
      </c>
      <c r="G56">
        <v>0</v>
      </c>
    </row>
    <row r="57" spans="1:7" x14ac:dyDescent="0.25">
      <c r="A57" t="s">
        <v>11317</v>
      </c>
      <c r="B57" t="s">
        <v>11318</v>
      </c>
      <c r="C57" t="s">
        <v>11318</v>
      </c>
      <c r="D57" t="s">
        <v>11319</v>
      </c>
      <c r="E57" t="s">
        <v>11320</v>
      </c>
      <c r="F57" t="s">
        <v>11321</v>
      </c>
      <c r="G57">
        <v>0</v>
      </c>
    </row>
    <row r="58" spans="1:7" x14ac:dyDescent="0.25">
      <c r="A58" t="s">
        <v>2416</v>
      </c>
      <c r="B58" t="s">
        <v>2418</v>
      </c>
      <c r="C58" t="s">
        <v>11322</v>
      </c>
      <c r="D58" t="s">
        <v>1903</v>
      </c>
      <c r="E58" t="s">
        <v>11323</v>
      </c>
      <c r="F58" t="s">
        <v>11324</v>
      </c>
      <c r="G58">
        <v>0</v>
      </c>
    </row>
    <row r="59" spans="1:7" x14ac:dyDescent="0.25">
      <c r="A59" t="s">
        <v>4594</v>
      </c>
      <c r="B59" t="s">
        <v>11325</v>
      </c>
      <c r="C59" t="s">
        <v>11326</v>
      </c>
      <c r="D59" t="s">
        <v>11129</v>
      </c>
      <c r="E59" t="s">
        <v>11327</v>
      </c>
      <c r="F59" t="s">
        <v>11328</v>
      </c>
      <c r="G59">
        <v>0</v>
      </c>
    </row>
    <row r="60" spans="1:7" x14ac:dyDescent="0.25">
      <c r="A60" t="s">
        <v>3480</v>
      </c>
      <c r="B60" t="s">
        <v>3482</v>
      </c>
      <c r="C60" t="s">
        <v>3481</v>
      </c>
      <c r="D60" t="s">
        <v>11156</v>
      </c>
      <c r="E60" t="s">
        <v>11329</v>
      </c>
      <c r="F60" t="s">
        <v>11330</v>
      </c>
      <c r="G60">
        <v>0</v>
      </c>
    </row>
    <row r="61" spans="1:7" x14ac:dyDescent="0.25">
      <c r="A61" t="s">
        <v>7539</v>
      </c>
      <c r="B61" t="s">
        <v>11331</v>
      </c>
      <c r="C61" t="s">
        <v>7540</v>
      </c>
      <c r="D61" t="s">
        <v>11319</v>
      </c>
      <c r="E61" t="s">
        <v>11332</v>
      </c>
      <c r="F61" t="s">
        <v>11333</v>
      </c>
      <c r="G61">
        <v>0</v>
      </c>
    </row>
    <row r="62" spans="1:7" x14ac:dyDescent="0.25">
      <c r="A62" t="s">
        <v>1229</v>
      </c>
      <c r="B62" t="s">
        <v>1230</v>
      </c>
      <c r="C62" t="s">
        <v>11334</v>
      </c>
      <c r="D62" t="s">
        <v>1225</v>
      </c>
      <c r="E62" t="s">
        <v>11335</v>
      </c>
      <c r="F62" t="s">
        <v>11336</v>
      </c>
      <c r="G62">
        <v>0</v>
      </c>
    </row>
    <row r="63" spans="1:7" x14ac:dyDescent="0.25">
      <c r="A63" t="s">
        <v>11337</v>
      </c>
      <c r="B63" t="s">
        <v>11338</v>
      </c>
      <c r="C63" t="s">
        <v>11339</v>
      </c>
      <c r="D63" t="s">
        <v>11129</v>
      </c>
      <c r="E63" t="s">
        <v>11340</v>
      </c>
      <c r="F63" t="s">
        <v>11341</v>
      </c>
      <c r="G63">
        <v>0</v>
      </c>
    </row>
    <row r="64" spans="1:7" x14ac:dyDescent="0.25">
      <c r="A64" t="s">
        <v>187</v>
      </c>
      <c r="B64" t="s">
        <v>11342</v>
      </c>
      <c r="C64" t="s">
        <v>188</v>
      </c>
      <c r="D64" t="s">
        <v>11343</v>
      </c>
      <c r="E64" t="s">
        <v>11344</v>
      </c>
      <c r="F64" t="s">
        <v>11345</v>
      </c>
      <c r="G64">
        <v>0</v>
      </c>
    </row>
    <row r="65" spans="1:7" x14ac:dyDescent="0.25">
      <c r="A65" t="s">
        <v>11346</v>
      </c>
      <c r="B65" t="s">
        <v>11347</v>
      </c>
      <c r="C65" t="s">
        <v>11348</v>
      </c>
      <c r="D65" t="s">
        <v>11224</v>
      </c>
      <c r="E65" t="s">
        <v>11349</v>
      </c>
      <c r="F65" t="s">
        <v>11350</v>
      </c>
      <c r="G65">
        <v>0</v>
      </c>
    </row>
    <row r="66" spans="1:7" x14ac:dyDescent="0.25">
      <c r="A66" t="s">
        <v>11351</v>
      </c>
      <c r="B66" t="s">
        <v>11352</v>
      </c>
      <c r="C66" t="s">
        <v>11353</v>
      </c>
      <c r="D66" t="s">
        <v>11224</v>
      </c>
      <c r="E66" t="s">
        <v>11354</v>
      </c>
      <c r="F66" t="s">
        <v>11355</v>
      </c>
      <c r="G66">
        <v>0</v>
      </c>
    </row>
    <row r="67" spans="1:7" x14ac:dyDescent="0.25">
      <c r="A67" t="s">
        <v>11356</v>
      </c>
      <c r="B67" t="s">
        <v>11357</v>
      </c>
      <c r="C67" t="s">
        <v>11357</v>
      </c>
      <c r="D67" t="s">
        <v>11358</v>
      </c>
      <c r="E67" t="s">
        <v>11359</v>
      </c>
      <c r="F67" t="s">
        <v>11360</v>
      </c>
      <c r="G67">
        <v>0</v>
      </c>
    </row>
    <row r="68" spans="1:7" x14ac:dyDescent="0.25">
      <c r="A68" t="s">
        <v>2053</v>
      </c>
      <c r="B68" t="s">
        <v>11361</v>
      </c>
      <c r="C68" t="s">
        <v>11361</v>
      </c>
      <c r="D68" t="s">
        <v>1903</v>
      </c>
      <c r="E68" t="s">
        <v>11362</v>
      </c>
      <c r="F68" t="s">
        <v>11363</v>
      </c>
      <c r="G68">
        <v>0</v>
      </c>
    </row>
    <row r="69" spans="1:7" x14ac:dyDescent="0.25">
      <c r="A69" t="s">
        <v>11364</v>
      </c>
      <c r="B69" t="s">
        <v>11365</v>
      </c>
      <c r="C69" t="s">
        <v>11365</v>
      </c>
      <c r="D69" t="s">
        <v>8861</v>
      </c>
      <c r="E69" t="s">
        <v>11366</v>
      </c>
      <c r="F69" t="s">
        <v>11367</v>
      </c>
      <c r="G69">
        <v>0</v>
      </c>
    </row>
    <row r="70" spans="1:7" x14ac:dyDescent="0.25">
      <c r="A70" t="s">
        <v>1481</v>
      </c>
      <c r="B70" t="s">
        <v>11368</v>
      </c>
      <c r="C70" t="s">
        <v>11369</v>
      </c>
      <c r="D70" t="s">
        <v>11370</v>
      </c>
      <c r="E70" t="s">
        <v>11371</v>
      </c>
      <c r="F70" t="s">
        <v>11372</v>
      </c>
      <c r="G70">
        <v>0</v>
      </c>
    </row>
    <row r="71" spans="1:7" x14ac:dyDescent="0.25">
      <c r="A71" t="s">
        <v>11373</v>
      </c>
      <c r="B71" t="s">
        <v>11374</v>
      </c>
      <c r="C71" t="s">
        <v>11375</v>
      </c>
      <c r="D71" t="s">
        <v>11224</v>
      </c>
      <c r="E71" t="s">
        <v>11376</v>
      </c>
      <c r="F71" t="s">
        <v>11377</v>
      </c>
      <c r="G71">
        <v>0</v>
      </c>
    </row>
    <row r="72" spans="1:7" x14ac:dyDescent="0.25">
      <c r="A72" t="s">
        <v>6330</v>
      </c>
      <c r="B72" t="s">
        <v>6331</v>
      </c>
      <c r="C72" t="s">
        <v>6331</v>
      </c>
      <c r="D72" t="s">
        <v>6331</v>
      </c>
      <c r="E72" t="s">
        <v>11378</v>
      </c>
      <c r="F72" t="s">
        <v>11379</v>
      </c>
      <c r="G72">
        <v>0</v>
      </c>
    </row>
    <row r="73" spans="1:7" x14ac:dyDescent="0.25">
      <c r="A73" t="s">
        <v>2464</v>
      </c>
      <c r="B73" t="s">
        <v>11380</v>
      </c>
      <c r="C73" t="s">
        <v>11380</v>
      </c>
      <c r="D73" t="s">
        <v>1903</v>
      </c>
      <c r="E73" t="s">
        <v>11381</v>
      </c>
      <c r="F73" t="s">
        <v>11382</v>
      </c>
      <c r="G73">
        <v>0</v>
      </c>
    </row>
    <row r="74" spans="1:7" x14ac:dyDescent="0.25">
      <c r="A74" t="s">
        <v>11383</v>
      </c>
      <c r="B74" t="s">
        <v>11384</v>
      </c>
      <c r="C74" t="s">
        <v>11384</v>
      </c>
      <c r="D74" t="s">
        <v>6568</v>
      </c>
      <c r="E74" t="s">
        <v>11385</v>
      </c>
      <c r="F74" t="s">
        <v>11386</v>
      </c>
      <c r="G74">
        <v>0</v>
      </c>
    </row>
    <row r="75" spans="1:7" x14ac:dyDescent="0.25">
      <c r="A75" t="s">
        <v>2182</v>
      </c>
      <c r="B75" t="s">
        <v>11387</v>
      </c>
      <c r="C75" t="s">
        <v>11388</v>
      </c>
      <c r="D75" t="s">
        <v>1903</v>
      </c>
      <c r="E75" t="s">
        <v>11389</v>
      </c>
      <c r="F75" t="s">
        <v>11390</v>
      </c>
      <c r="G75">
        <v>0</v>
      </c>
    </row>
    <row r="76" spans="1:7" x14ac:dyDescent="0.25">
      <c r="A76" t="s">
        <v>551</v>
      </c>
      <c r="B76" t="s">
        <v>11391</v>
      </c>
      <c r="C76" t="s">
        <v>11392</v>
      </c>
      <c r="D76" t="s">
        <v>11137</v>
      </c>
      <c r="E76" t="s">
        <v>11393</v>
      </c>
      <c r="F76" t="s">
        <v>11394</v>
      </c>
      <c r="G76">
        <v>0</v>
      </c>
    </row>
    <row r="77" spans="1:7" x14ac:dyDescent="0.25">
      <c r="A77" t="s">
        <v>5300</v>
      </c>
      <c r="B77" t="s">
        <v>11395</v>
      </c>
      <c r="C77" t="s">
        <v>11396</v>
      </c>
      <c r="D77" t="s">
        <v>11129</v>
      </c>
      <c r="E77" t="s">
        <v>11397</v>
      </c>
      <c r="F77" t="s">
        <v>11398</v>
      </c>
      <c r="G77">
        <v>0</v>
      </c>
    </row>
    <row r="78" spans="1:7" x14ac:dyDescent="0.25">
      <c r="A78" t="s">
        <v>11399</v>
      </c>
      <c r="B78" t="s">
        <v>11400</v>
      </c>
      <c r="C78" t="s">
        <v>11400</v>
      </c>
      <c r="D78" t="s">
        <v>1903</v>
      </c>
      <c r="E78" t="s">
        <v>11401</v>
      </c>
      <c r="F78" t="s">
        <v>11402</v>
      </c>
      <c r="G78">
        <v>0</v>
      </c>
    </row>
    <row r="79" spans="1:7" x14ac:dyDescent="0.25">
      <c r="A79" t="s">
        <v>2302</v>
      </c>
      <c r="B79" t="s">
        <v>11403</v>
      </c>
      <c r="C79" t="s">
        <v>11404</v>
      </c>
      <c r="D79" t="s">
        <v>1903</v>
      </c>
      <c r="E79" t="s">
        <v>11405</v>
      </c>
      <c r="F79" t="s">
        <v>11406</v>
      </c>
      <c r="G79">
        <v>0</v>
      </c>
    </row>
    <row r="80" spans="1:7" x14ac:dyDescent="0.25">
      <c r="A80" t="s">
        <v>2090</v>
      </c>
      <c r="B80" t="s">
        <v>11407</v>
      </c>
      <c r="C80" t="s">
        <v>11407</v>
      </c>
      <c r="D80" t="s">
        <v>1903</v>
      </c>
      <c r="E80" t="s">
        <v>11408</v>
      </c>
      <c r="F80" t="s">
        <v>11409</v>
      </c>
      <c r="G80">
        <v>0</v>
      </c>
    </row>
    <row r="81" spans="1:7" x14ac:dyDescent="0.25">
      <c r="A81" t="s">
        <v>2456</v>
      </c>
      <c r="B81" t="s">
        <v>2458</v>
      </c>
      <c r="C81" t="s">
        <v>11410</v>
      </c>
      <c r="D81" t="s">
        <v>1903</v>
      </c>
      <c r="E81" t="s">
        <v>11411</v>
      </c>
      <c r="F81" t="s">
        <v>11412</v>
      </c>
      <c r="G81">
        <v>0</v>
      </c>
    </row>
    <row r="82" spans="1:7" x14ac:dyDescent="0.25">
      <c r="A82" t="s">
        <v>203</v>
      </c>
      <c r="B82" t="s">
        <v>204</v>
      </c>
      <c r="C82" t="s">
        <v>204</v>
      </c>
      <c r="D82" t="s">
        <v>11343</v>
      </c>
      <c r="E82" t="s">
        <v>11413</v>
      </c>
      <c r="F82" t="s">
        <v>11414</v>
      </c>
      <c r="G82">
        <v>0</v>
      </c>
    </row>
    <row r="83" spans="1:7" x14ac:dyDescent="0.25">
      <c r="A83" t="s">
        <v>2508</v>
      </c>
      <c r="B83" t="s">
        <v>11415</v>
      </c>
      <c r="C83" t="s">
        <v>11416</v>
      </c>
      <c r="D83" t="s">
        <v>1903</v>
      </c>
      <c r="E83" t="s">
        <v>11417</v>
      </c>
      <c r="F83" t="s">
        <v>11418</v>
      </c>
      <c r="G83">
        <v>0</v>
      </c>
    </row>
    <row r="84" spans="1:7" x14ac:dyDescent="0.25">
      <c r="A84" t="s">
        <v>2190</v>
      </c>
      <c r="B84" t="s">
        <v>11419</v>
      </c>
      <c r="C84" t="s">
        <v>11420</v>
      </c>
      <c r="D84" t="s">
        <v>1903</v>
      </c>
      <c r="E84" t="s">
        <v>11421</v>
      </c>
      <c r="F84" t="s">
        <v>11422</v>
      </c>
      <c r="G84">
        <v>0</v>
      </c>
    </row>
    <row r="85" spans="1:7" x14ac:dyDescent="0.25">
      <c r="A85" t="s">
        <v>11423</v>
      </c>
      <c r="B85" t="s">
        <v>11424</v>
      </c>
      <c r="C85" t="s">
        <v>11425</v>
      </c>
      <c r="D85" t="s">
        <v>1903</v>
      </c>
      <c r="E85" t="s">
        <v>11426</v>
      </c>
      <c r="F85" t="s">
        <v>11427</v>
      </c>
      <c r="G85">
        <v>0</v>
      </c>
    </row>
    <row r="86" spans="1:7" x14ac:dyDescent="0.25">
      <c r="A86" t="s">
        <v>2408</v>
      </c>
      <c r="B86" t="s">
        <v>2410</v>
      </c>
      <c r="C86" t="s">
        <v>11428</v>
      </c>
      <c r="D86" t="s">
        <v>1903</v>
      </c>
      <c r="E86" t="s">
        <v>11429</v>
      </c>
      <c r="F86" t="s">
        <v>11430</v>
      </c>
      <c r="G86">
        <v>0</v>
      </c>
    </row>
    <row r="87" spans="1:7" x14ac:dyDescent="0.25">
      <c r="A87" t="s">
        <v>2262</v>
      </c>
      <c r="B87" t="s">
        <v>2264</v>
      </c>
      <c r="C87" t="s">
        <v>11431</v>
      </c>
      <c r="D87" t="s">
        <v>1903</v>
      </c>
      <c r="E87" t="s">
        <v>11432</v>
      </c>
      <c r="F87" t="s">
        <v>11433</v>
      </c>
      <c r="G87">
        <v>0</v>
      </c>
    </row>
    <row r="88" spans="1:7" x14ac:dyDescent="0.25">
      <c r="A88" t="s">
        <v>2222</v>
      </c>
      <c r="B88" t="s">
        <v>11434</v>
      </c>
      <c r="C88" t="s">
        <v>11434</v>
      </c>
      <c r="D88" t="s">
        <v>1903</v>
      </c>
      <c r="E88" t="s">
        <v>11435</v>
      </c>
      <c r="F88" t="s">
        <v>11436</v>
      </c>
      <c r="G88">
        <v>0</v>
      </c>
    </row>
    <row r="89" spans="1:7" x14ac:dyDescent="0.25">
      <c r="A89" t="s">
        <v>7535</v>
      </c>
      <c r="B89" t="s">
        <v>7536</v>
      </c>
      <c r="C89" t="s">
        <v>7536</v>
      </c>
      <c r="D89" t="s">
        <v>11319</v>
      </c>
      <c r="E89" t="s">
        <v>11437</v>
      </c>
      <c r="F89" t="s">
        <v>11438</v>
      </c>
      <c r="G89">
        <v>0</v>
      </c>
    </row>
    <row r="90" spans="1:7" x14ac:dyDescent="0.25">
      <c r="A90" t="s">
        <v>2584</v>
      </c>
      <c r="B90" t="s">
        <v>11439</v>
      </c>
      <c r="C90" t="s">
        <v>11440</v>
      </c>
      <c r="D90" t="s">
        <v>1903</v>
      </c>
      <c r="E90" t="s">
        <v>11441</v>
      </c>
      <c r="F90" t="s">
        <v>11442</v>
      </c>
      <c r="G90">
        <v>0</v>
      </c>
    </row>
    <row r="91" spans="1:7" x14ac:dyDescent="0.25">
      <c r="A91" t="s">
        <v>1980</v>
      </c>
      <c r="B91" t="s">
        <v>8676</v>
      </c>
      <c r="C91" t="s">
        <v>8676</v>
      </c>
      <c r="D91" t="s">
        <v>1903</v>
      </c>
      <c r="E91" t="s">
        <v>11443</v>
      </c>
      <c r="F91" t="s">
        <v>11444</v>
      </c>
      <c r="G91">
        <v>0</v>
      </c>
    </row>
    <row r="92" spans="1:7" x14ac:dyDescent="0.25">
      <c r="A92" t="s">
        <v>11445</v>
      </c>
      <c r="B92" t="s">
        <v>11446</v>
      </c>
      <c r="C92" t="s">
        <v>11446</v>
      </c>
      <c r="D92" t="s">
        <v>11447</v>
      </c>
      <c r="E92" t="s">
        <v>11448</v>
      </c>
      <c r="F92" t="s">
        <v>11449</v>
      </c>
      <c r="G92">
        <v>0</v>
      </c>
    </row>
    <row r="93" spans="1:7" x14ac:dyDescent="0.25">
      <c r="A93" t="s">
        <v>2246</v>
      </c>
      <c r="B93" t="s">
        <v>11450</v>
      </c>
      <c r="C93" t="s">
        <v>11450</v>
      </c>
      <c r="D93" t="s">
        <v>1903</v>
      </c>
      <c r="E93" t="s">
        <v>11451</v>
      </c>
      <c r="F93" t="s">
        <v>11452</v>
      </c>
      <c r="G93">
        <v>0</v>
      </c>
    </row>
    <row r="94" spans="1:7" x14ac:dyDescent="0.25">
      <c r="A94" t="s">
        <v>11453</v>
      </c>
      <c r="B94" t="s">
        <v>11454</v>
      </c>
      <c r="C94" t="s">
        <v>11454</v>
      </c>
      <c r="D94" t="s">
        <v>1903</v>
      </c>
      <c r="E94" t="s">
        <v>11455</v>
      </c>
      <c r="F94" t="s">
        <v>11456</v>
      </c>
      <c r="G94">
        <v>0</v>
      </c>
    </row>
    <row r="95" spans="1:7" x14ac:dyDescent="0.25">
      <c r="A95" t="s">
        <v>11457</v>
      </c>
      <c r="B95" t="s">
        <v>11458</v>
      </c>
      <c r="C95" t="s">
        <v>11459</v>
      </c>
      <c r="D95" t="s">
        <v>1903</v>
      </c>
      <c r="E95" t="s">
        <v>11460</v>
      </c>
      <c r="F95" t="s">
        <v>11461</v>
      </c>
      <c r="G95">
        <v>0</v>
      </c>
    </row>
    <row r="96" spans="1:7" x14ac:dyDescent="0.25">
      <c r="A96" t="s">
        <v>4990</v>
      </c>
      <c r="B96" t="s">
        <v>11462</v>
      </c>
      <c r="C96" t="s">
        <v>11463</v>
      </c>
      <c r="D96" t="s">
        <v>11129</v>
      </c>
      <c r="E96" t="s">
        <v>11464</v>
      </c>
      <c r="F96" t="s">
        <v>11465</v>
      </c>
      <c r="G96">
        <v>0</v>
      </c>
    </row>
    <row r="97" spans="1:7" x14ac:dyDescent="0.25">
      <c r="A97" t="s">
        <v>2170</v>
      </c>
      <c r="B97" t="s">
        <v>11466</v>
      </c>
      <c r="C97" t="s">
        <v>11467</v>
      </c>
      <c r="D97" t="s">
        <v>1903</v>
      </c>
      <c r="E97" t="s">
        <v>11468</v>
      </c>
      <c r="F97" t="s">
        <v>11469</v>
      </c>
      <c r="G97">
        <v>0</v>
      </c>
    </row>
    <row r="98" spans="1:7" x14ac:dyDescent="0.25">
      <c r="A98" t="s">
        <v>2234</v>
      </c>
      <c r="B98" t="s">
        <v>11470</v>
      </c>
      <c r="C98" t="s">
        <v>11470</v>
      </c>
      <c r="D98" t="s">
        <v>1903</v>
      </c>
      <c r="E98" t="s">
        <v>11471</v>
      </c>
      <c r="F98" t="s">
        <v>11472</v>
      </c>
      <c r="G98">
        <v>0</v>
      </c>
    </row>
    <row r="99" spans="1:7" x14ac:dyDescent="0.25">
      <c r="A99" t="s">
        <v>7837</v>
      </c>
      <c r="B99" t="s">
        <v>7838</v>
      </c>
      <c r="C99" t="s">
        <v>7838</v>
      </c>
      <c r="D99" t="s">
        <v>11473</v>
      </c>
      <c r="E99" t="s">
        <v>11474</v>
      </c>
      <c r="F99" t="s">
        <v>11475</v>
      </c>
      <c r="G99">
        <v>0</v>
      </c>
    </row>
    <row r="100" spans="1:7" x14ac:dyDescent="0.25">
      <c r="A100" t="s">
        <v>1928</v>
      </c>
      <c r="B100" t="s">
        <v>11476</v>
      </c>
      <c r="C100" t="s">
        <v>11477</v>
      </c>
      <c r="D100" t="s">
        <v>1903</v>
      </c>
      <c r="E100" t="s">
        <v>11478</v>
      </c>
      <c r="F100" t="s">
        <v>11479</v>
      </c>
      <c r="G100">
        <v>0</v>
      </c>
    </row>
    <row r="101" spans="1:7" x14ac:dyDescent="0.25">
      <c r="A101" t="s">
        <v>11480</v>
      </c>
      <c r="B101" t="s">
        <v>11481</v>
      </c>
      <c r="C101" t="s">
        <v>11482</v>
      </c>
      <c r="D101" t="s">
        <v>1903</v>
      </c>
      <c r="E101" t="s">
        <v>11483</v>
      </c>
      <c r="F101" t="s">
        <v>11484</v>
      </c>
      <c r="G101">
        <v>0</v>
      </c>
    </row>
    <row r="102" spans="1:7" x14ac:dyDescent="0.25">
      <c r="A102" t="s">
        <v>2728</v>
      </c>
      <c r="B102" t="s">
        <v>11485</v>
      </c>
      <c r="C102" t="s">
        <v>11486</v>
      </c>
      <c r="D102" t="s">
        <v>1903</v>
      </c>
      <c r="E102" t="s">
        <v>11487</v>
      </c>
      <c r="F102" t="s">
        <v>11488</v>
      </c>
      <c r="G102">
        <v>0</v>
      </c>
    </row>
    <row r="103" spans="1:7" x14ac:dyDescent="0.25">
      <c r="A103" t="s">
        <v>247</v>
      </c>
      <c r="B103" t="s">
        <v>248</v>
      </c>
      <c r="C103" t="s">
        <v>248</v>
      </c>
      <c r="D103" t="s">
        <v>11343</v>
      </c>
      <c r="E103" t="s">
        <v>11489</v>
      </c>
      <c r="F103" t="s">
        <v>11490</v>
      </c>
      <c r="G103">
        <v>0</v>
      </c>
    </row>
    <row r="104" spans="1:7" x14ac:dyDescent="0.25">
      <c r="A104" t="s">
        <v>9847</v>
      </c>
      <c r="B104" t="s">
        <v>9849</v>
      </c>
      <c r="C104" t="s">
        <v>11491</v>
      </c>
      <c r="D104" t="s">
        <v>11181</v>
      </c>
      <c r="E104" t="s">
        <v>11492</v>
      </c>
      <c r="F104" t="s">
        <v>11493</v>
      </c>
      <c r="G104">
        <v>0</v>
      </c>
    </row>
    <row r="105" spans="1:7" x14ac:dyDescent="0.25">
      <c r="A105" t="s">
        <v>2274</v>
      </c>
      <c r="B105" t="s">
        <v>11494</v>
      </c>
      <c r="C105" t="s">
        <v>11495</v>
      </c>
      <c r="D105" t="s">
        <v>1903</v>
      </c>
      <c r="E105" t="s">
        <v>11496</v>
      </c>
      <c r="F105" t="s">
        <v>11497</v>
      </c>
      <c r="G105">
        <v>0</v>
      </c>
    </row>
    <row r="106" spans="1:7" x14ac:dyDescent="0.25">
      <c r="A106" t="s">
        <v>11498</v>
      </c>
      <c r="B106" t="s">
        <v>11499</v>
      </c>
      <c r="C106" t="s">
        <v>11500</v>
      </c>
      <c r="D106" t="s">
        <v>1903</v>
      </c>
      <c r="E106" t="s">
        <v>11501</v>
      </c>
      <c r="F106" t="s">
        <v>11502</v>
      </c>
      <c r="G106">
        <v>0</v>
      </c>
    </row>
    <row r="107" spans="1:7" x14ac:dyDescent="0.25">
      <c r="A107" t="s">
        <v>2350</v>
      </c>
      <c r="B107" t="s">
        <v>11503</v>
      </c>
      <c r="C107" t="s">
        <v>11109</v>
      </c>
      <c r="D107" t="s">
        <v>1903</v>
      </c>
      <c r="E107" t="s">
        <v>11504</v>
      </c>
      <c r="F107" t="s">
        <v>11505</v>
      </c>
      <c r="G107">
        <v>0</v>
      </c>
    </row>
    <row r="108" spans="1:7" x14ac:dyDescent="0.25">
      <c r="A108" t="s">
        <v>3214</v>
      </c>
      <c r="B108" t="s">
        <v>11506</v>
      </c>
      <c r="C108" t="s">
        <v>3215</v>
      </c>
      <c r="D108" t="s">
        <v>11156</v>
      </c>
      <c r="E108" t="s">
        <v>11507</v>
      </c>
      <c r="F108" t="s">
        <v>11508</v>
      </c>
      <c r="G108">
        <v>0</v>
      </c>
    </row>
    <row r="109" spans="1:7" x14ac:dyDescent="0.25">
      <c r="A109" t="s">
        <v>2364</v>
      </c>
      <c r="B109" t="s">
        <v>11509</v>
      </c>
      <c r="C109" t="s">
        <v>11510</v>
      </c>
      <c r="D109" t="s">
        <v>1903</v>
      </c>
      <c r="E109" t="s">
        <v>11511</v>
      </c>
      <c r="F109" t="s">
        <v>11512</v>
      </c>
      <c r="G109">
        <v>0</v>
      </c>
    </row>
    <row r="110" spans="1:7" x14ac:dyDescent="0.25">
      <c r="A110" t="s">
        <v>9575</v>
      </c>
      <c r="B110" t="s">
        <v>9576</v>
      </c>
      <c r="C110" t="s">
        <v>9576</v>
      </c>
      <c r="D110" t="s">
        <v>11513</v>
      </c>
      <c r="E110" t="s">
        <v>11514</v>
      </c>
      <c r="F110" t="s">
        <v>11515</v>
      </c>
      <c r="G110">
        <v>0</v>
      </c>
    </row>
    <row r="111" spans="1:7" x14ac:dyDescent="0.25">
      <c r="A111" t="s">
        <v>2326</v>
      </c>
      <c r="B111" t="s">
        <v>11516</v>
      </c>
      <c r="C111" t="s">
        <v>11516</v>
      </c>
      <c r="D111" t="s">
        <v>1903</v>
      </c>
      <c r="E111" t="s">
        <v>11517</v>
      </c>
      <c r="F111" t="s">
        <v>11518</v>
      </c>
      <c r="G111">
        <v>0</v>
      </c>
    </row>
    <row r="112" spans="1:7" x14ac:dyDescent="0.25">
      <c r="A112" t="s">
        <v>3476</v>
      </c>
      <c r="B112" t="s">
        <v>3478</v>
      </c>
      <c r="C112" t="s">
        <v>3477</v>
      </c>
      <c r="D112" t="s">
        <v>11156</v>
      </c>
      <c r="E112" t="s">
        <v>11519</v>
      </c>
      <c r="F112" t="s">
        <v>11520</v>
      </c>
      <c r="G112">
        <v>0</v>
      </c>
    </row>
    <row r="113" spans="1:7" x14ac:dyDescent="0.25">
      <c r="A113" t="s">
        <v>11521</v>
      </c>
      <c r="B113" t="s">
        <v>11522</v>
      </c>
      <c r="C113" t="s">
        <v>11523</v>
      </c>
      <c r="D113" t="s">
        <v>11181</v>
      </c>
      <c r="E113" t="s">
        <v>11524</v>
      </c>
      <c r="F113" t="s">
        <v>11525</v>
      </c>
      <c r="G113">
        <v>0</v>
      </c>
    </row>
    <row r="114" spans="1:7" x14ac:dyDescent="0.25">
      <c r="A114" t="s">
        <v>2306</v>
      </c>
      <c r="B114" t="s">
        <v>11526</v>
      </c>
      <c r="C114" t="s">
        <v>11527</v>
      </c>
      <c r="D114" t="s">
        <v>1903</v>
      </c>
      <c r="E114" t="s">
        <v>11528</v>
      </c>
      <c r="F114" t="s">
        <v>11529</v>
      </c>
      <c r="G114">
        <v>0</v>
      </c>
    </row>
    <row r="115" spans="1:7" x14ac:dyDescent="0.25">
      <c r="A115" t="s">
        <v>2436</v>
      </c>
      <c r="B115" t="s">
        <v>2438</v>
      </c>
      <c r="C115" t="s">
        <v>11530</v>
      </c>
      <c r="D115" t="s">
        <v>1903</v>
      </c>
      <c r="E115" t="s">
        <v>11531</v>
      </c>
      <c r="F115" t="s">
        <v>11532</v>
      </c>
      <c r="G115">
        <v>0</v>
      </c>
    </row>
    <row r="116" spans="1:7" x14ac:dyDescent="0.25">
      <c r="A116" t="s">
        <v>2074</v>
      </c>
      <c r="B116" t="s">
        <v>11533</v>
      </c>
      <c r="C116" t="s">
        <v>11533</v>
      </c>
      <c r="D116" t="s">
        <v>1903</v>
      </c>
      <c r="E116" t="s">
        <v>11534</v>
      </c>
      <c r="F116" t="s">
        <v>11535</v>
      </c>
      <c r="G116">
        <v>0</v>
      </c>
    </row>
    <row r="117" spans="1:7" x14ac:dyDescent="0.25">
      <c r="A117" t="s">
        <v>2024</v>
      </c>
      <c r="B117" t="s">
        <v>11536</v>
      </c>
      <c r="C117" t="s">
        <v>11536</v>
      </c>
      <c r="D117" t="s">
        <v>1903</v>
      </c>
      <c r="E117" t="s">
        <v>11537</v>
      </c>
      <c r="F117" t="s">
        <v>11538</v>
      </c>
      <c r="G117">
        <v>0</v>
      </c>
    </row>
    <row r="118" spans="1:7" x14ac:dyDescent="0.25">
      <c r="A118" t="s">
        <v>2218</v>
      </c>
      <c r="B118" t="s">
        <v>2220</v>
      </c>
      <c r="C118" t="s">
        <v>11539</v>
      </c>
      <c r="D118" t="s">
        <v>1903</v>
      </c>
      <c r="E118" t="s">
        <v>11540</v>
      </c>
      <c r="F118" t="s">
        <v>11541</v>
      </c>
      <c r="G118">
        <v>0</v>
      </c>
    </row>
    <row r="119" spans="1:7" x14ac:dyDescent="0.25">
      <c r="A119" t="s">
        <v>11542</v>
      </c>
      <c r="B119" t="s">
        <v>11543</v>
      </c>
      <c r="C119" t="s">
        <v>11544</v>
      </c>
      <c r="D119" t="s">
        <v>7049</v>
      </c>
      <c r="E119" t="s">
        <v>11545</v>
      </c>
      <c r="F119" t="s">
        <v>11546</v>
      </c>
      <c r="G119">
        <v>0</v>
      </c>
    </row>
    <row r="120" spans="1:7" x14ac:dyDescent="0.25">
      <c r="A120" t="s">
        <v>2700</v>
      </c>
      <c r="B120" t="s">
        <v>2702</v>
      </c>
      <c r="C120" t="s">
        <v>11547</v>
      </c>
      <c r="D120" t="s">
        <v>1903</v>
      </c>
      <c r="E120" t="s">
        <v>11548</v>
      </c>
      <c r="F120" t="s">
        <v>11549</v>
      </c>
      <c r="G120">
        <v>0</v>
      </c>
    </row>
    <row r="121" spans="1:7" x14ac:dyDescent="0.25">
      <c r="A121" t="s">
        <v>2057</v>
      </c>
      <c r="B121" t="s">
        <v>11550</v>
      </c>
      <c r="C121" t="s">
        <v>11551</v>
      </c>
      <c r="D121" t="s">
        <v>1903</v>
      </c>
      <c r="E121" t="s">
        <v>11552</v>
      </c>
      <c r="F121" t="s">
        <v>11553</v>
      </c>
      <c r="G121">
        <v>0</v>
      </c>
    </row>
    <row r="122" spans="1:7" x14ac:dyDescent="0.25">
      <c r="A122" t="s">
        <v>11554</v>
      </c>
      <c r="B122" t="s">
        <v>11555</v>
      </c>
      <c r="C122" t="s">
        <v>11556</v>
      </c>
      <c r="D122" t="s">
        <v>1903</v>
      </c>
      <c r="E122" t="s">
        <v>11557</v>
      </c>
      <c r="F122" t="s">
        <v>11558</v>
      </c>
      <c r="G122">
        <v>0</v>
      </c>
    </row>
    <row r="123" spans="1:7" x14ac:dyDescent="0.25">
      <c r="A123" t="s">
        <v>2166</v>
      </c>
      <c r="B123" t="s">
        <v>11559</v>
      </c>
      <c r="C123" t="s">
        <v>11559</v>
      </c>
      <c r="D123" t="s">
        <v>1903</v>
      </c>
      <c r="E123" t="s">
        <v>11560</v>
      </c>
      <c r="F123" t="s">
        <v>11561</v>
      </c>
      <c r="G123">
        <v>0</v>
      </c>
    </row>
    <row r="124" spans="1:7" x14ac:dyDescent="0.25">
      <c r="A124" t="s">
        <v>11562</v>
      </c>
      <c r="B124" t="s">
        <v>11563</v>
      </c>
      <c r="C124" t="s">
        <v>11564</v>
      </c>
      <c r="D124" t="s">
        <v>11319</v>
      </c>
      <c r="E124" t="s">
        <v>11565</v>
      </c>
      <c r="F124" t="s">
        <v>11566</v>
      </c>
      <c r="G124">
        <v>0</v>
      </c>
    </row>
    <row r="125" spans="1:7" x14ac:dyDescent="0.25">
      <c r="A125" t="s">
        <v>2524</v>
      </c>
      <c r="B125" t="s">
        <v>11567</v>
      </c>
      <c r="C125" t="s">
        <v>11567</v>
      </c>
      <c r="D125" t="s">
        <v>1903</v>
      </c>
      <c r="E125" t="s">
        <v>11568</v>
      </c>
      <c r="F125" t="s">
        <v>11569</v>
      </c>
      <c r="G125">
        <v>0</v>
      </c>
    </row>
    <row r="126" spans="1:7" x14ac:dyDescent="0.25">
      <c r="A126" t="s">
        <v>2452</v>
      </c>
      <c r="B126" t="s">
        <v>11570</v>
      </c>
      <c r="C126" t="s">
        <v>11570</v>
      </c>
      <c r="D126" t="s">
        <v>1903</v>
      </c>
      <c r="E126" t="s">
        <v>11571</v>
      </c>
      <c r="F126" t="s">
        <v>11572</v>
      </c>
      <c r="G126">
        <v>0</v>
      </c>
    </row>
    <row r="127" spans="1:7" x14ac:dyDescent="0.25">
      <c r="A127" t="s">
        <v>2254</v>
      </c>
      <c r="B127" t="s">
        <v>11573</v>
      </c>
      <c r="C127" t="s">
        <v>11573</v>
      </c>
      <c r="D127" t="s">
        <v>1903</v>
      </c>
      <c r="E127" t="s">
        <v>11574</v>
      </c>
      <c r="F127" t="s">
        <v>11575</v>
      </c>
      <c r="G127">
        <v>0</v>
      </c>
    </row>
    <row r="128" spans="1:7" x14ac:dyDescent="0.25">
      <c r="A128" t="s">
        <v>11576</v>
      </c>
      <c r="B128" t="s">
        <v>11577</v>
      </c>
      <c r="C128" t="s">
        <v>11578</v>
      </c>
      <c r="D128" t="s">
        <v>1903</v>
      </c>
      <c r="E128" t="s">
        <v>11579</v>
      </c>
      <c r="F128" t="s">
        <v>11580</v>
      </c>
      <c r="G128">
        <v>0</v>
      </c>
    </row>
    <row r="129" spans="1:7" x14ac:dyDescent="0.25">
      <c r="A129" t="s">
        <v>2424</v>
      </c>
      <c r="B129" t="s">
        <v>11581</v>
      </c>
      <c r="C129" t="s">
        <v>11582</v>
      </c>
      <c r="D129" t="s">
        <v>1903</v>
      </c>
      <c r="E129" t="s">
        <v>11583</v>
      </c>
      <c r="F129" t="s">
        <v>11584</v>
      </c>
      <c r="G129">
        <v>0</v>
      </c>
    </row>
    <row r="130" spans="1:7" x14ac:dyDescent="0.25">
      <c r="A130" t="s">
        <v>2020</v>
      </c>
      <c r="B130" t="s">
        <v>11585</v>
      </c>
      <c r="C130" t="s">
        <v>11585</v>
      </c>
      <c r="D130" t="s">
        <v>1903</v>
      </c>
      <c r="E130" t="s">
        <v>11586</v>
      </c>
      <c r="F130" t="s">
        <v>11587</v>
      </c>
      <c r="G130">
        <v>0</v>
      </c>
    </row>
    <row r="131" spans="1:7" x14ac:dyDescent="0.25">
      <c r="A131" t="s">
        <v>11588</v>
      </c>
      <c r="B131" t="s">
        <v>11589</v>
      </c>
      <c r="C131" t="s">
        <v>11590</v>
      </c>
      <c r="D131" t="s">
        <v>1903</v>
      </c>
      <c r="E131" t="s">
        <v>11591</v>
      </c>
      <c r="F131" t="s">
        <v>11592</v>
      </c>
      <c r="G131">
        <v>0</v>
      </c>
    </row>
    <row r="132" spans="1:7" x14ac:dyDescent="0.25">
      <c r="A132" t="s">
        <v>2174</v>
      </c>
      <c r="B132" t="s">
        <v>11593</v>
      </c>
      <c r="C132" t="s">
        <v>11594</v>
      </c>
      <c r="D132" t="s">
        <v>1903</v>
      </c>
      <c r="E132" t="s">
        <v>11595</v>
      </c>
      <c r="F132" t="s">
        <v>11596</v>
      </c>
      <c r="G132">
        <v>0</v>
      </c>
    </row>
    <row r="133" spans="1:7" x14ac:dyDescent="0.25">
      <c r="A133" t="s">
        <v>2388</v>
      </c>
      <c r="B133" t="s">
        <v>2390</v>
      </c>
      <c r="C133" t="s">
        <v>11597</v>
      </c>
      <c r="D133" t="s">
        <v>1903</v>
      </c>
      <c r="E133" t="s">
        <v>11598</v>
      </c>
      <c r="F133" t="s">
        <v>11599</v>
      </c>
      <c r="G133">
        <v>0</v>
      </c>
    </row>
    <row r="134" spans="1:7" x14ac:dyDescent="0.25">
      <c r="A134" t="s">
        <v>2636</v>
      </c>
      <c r="B134" t="s">
        <v>11600</v>
      </c>
      <c r="C134" t="s">
        <v>11601</v>
      </c>
      <c r="D134" t="s">
        <v>1903</v>
      </c>
      <c r="E134" t="s">
        <v>11602</v>
      </c>
      <c r="F134" t="s">
        <v>11603</v>
      </c>
      <c r="G134">
        <v>0</v>
      </c>
    </row>
    <row r="135" spans="1:7" x14ac:dyDescent="0.25">
      <c r="A135" t="s">
        <v>2266</v>
      </c>
      <c r="B135" t="s">
        <v>11604</v>
      </c>
      <c r="C135" t="s">
        <v>11604</v>
      </c>
      <c r="D135" t="s">
        <v>1903</v>
      </c>
      <c r="E135" t="s">
        <v>11605</v>
      </c>
      <c r="F135" t="s">
        <v>11606</v>
      </c>
      <c r="G135">
        <v>0</v>
      </c>
    </row>
    <row r="136" spans="1:7" x14ac:dyDescent="0.25">
      <c r="A136" t="s">
        <v>1920</v>
      </c>
      <c r="B136" t="s">
        <v>11607</v>
      </c>
      <c r="C136" t="s">
        <v>11608</v>
      </c>
      <c r="D136" t="s">
        <v>1903</v>
      </c>
      <c r="E136" t="s">
        <v>11609</v>
      </c>
      <c r="F136" t="s">
        <v>11610</v>
      </c>
      <c r="G136">
        <v>0</v>
      </c>
    </row>
    <row r="137" spans="1:7" x14ac:dyDescent="0.25">
      <c r="A137" t="s">
        <v>2150</v>
      </c>
      <c r="B137" t="s">
        <v>11611</v>
      </c>
      <c r="C137" t="s">
        <v>11612</v>
      </c>
      <c r="D137" t="s">
        <v>1903</v>
      </c>
      <c r="E137" t="s">
        <v>11613</v>
      </c>
      <c r="F137" t="s">
        <v>11614</v>
      </c>
      <c r="G137">
        <v>0</v>
      </c>
    </row>
    <row r="138" spans="1:7" x14ac:dyDescent="0.25">
      <c r="A138" t="s">
        <v>10838</v>
      </c>
      <c r="B138" t="s">
        <v>11615</v>
      </c>
      <c r="C138" t="s">
        <v>11616</v>
      </c>
      <c r="D138" t="s">
        <v>11617</v>
      </c>
      <c r="E138" t="s">
        <v>11618</v>
      </c>
      <c r="F138" t="s">
        <v>11619</v>
      </c>
      <c r="G138">
        <v>0</v>
      </c>
    </row>
    <row r="139" spans="1:7" x14ac:dyDescent="0.25">
      <c r="A139" t="s">
        <v>2632</v>
      </c>
      <c r="B139" t="s">
        <v>11620</v>
      </c>
      <c r="C139" t="s">
        <v>11621</v>
      </c>
      <c r="D139" t="s">
        <v>1903</v>
      </c>
      <c r="E139" t="s">
        <v>11622</v>
      </c>
      <c r="F139" t="s">
        <v>11623</v>
      </c>
      <c r="G139">
        <v>0</v>
      </c>
    </row>
    <row r="140" spans="1:7" x14ac:dyDescent="0.25">
      <c r="A140" t="s">
        <v>2588</v>
      </c>
      <c r="B140" t="s">
        <v>11624</v>
      </c>
      <c r="C140" t="s">
        <v>11624</v>
      </c>
      <c r="D140" t="s">
        <v>1903</v>
      </c>
      <c r="E140" t="s">
        <v>11625</v>
      </c>
      <c r="F140" t="s">
        <v>11626</v>
      </c>
      <c r="G140">
        <v>0</v>
      </c>
    </row>
    <row r="141" spans="1:7" x14ac:dyDescent="0.25">
      <c r="A141" t="s">
        <v>11627</v>
      </c>
      <c r="B141" t="s">
        <v>11628</v>
      </c>
      <c r="C141" t="s">
        <v>11629</v>
      </c>
      <c r="D141" t="s">
        <v>1903</v>
      </c>
      <c r="E141" t="s">
        <v>11630</v>
      </c>
      <c r="F141" t="s">
        <v>11631</v>
      </c>
      <c r="G141">
        <v>0</v>
      </c>
    </row>
    <row r="142" spans="1:7" x14ac:dyDescent="0.25">
      <c r="A142" t="s">
        <v>2138</v>
      </c>
      <c r="B142" t="s">
        <v>11632</v>
      </c>
      <c r="C142" t="s">
        <v>11632</v>
      </c>
      <c r="D142" t="s">
        <v>1903</v>
      </c>
      <c r="E142" t="s">
        <v>11633</v>
      </c>
      <c r="F142" t="s">
        <v>11634</v>
      </c>
      <c r="G142">
        <v>0</v>
      </c>
    </row>
    <row r="143" spans="1:7" x14ac:dyDescent="0.25">
      <c r="A143" t="s">
        <v>2420</v>
      </c>
      <c r="B143" t="s">
        <v>11635</v>
      </c>
      <c r="C143" t="s">
        <v>11636</v>
      </c>
      <c r="D143" t="s">
        <v>1903</v>
      </c>
      <c r="E143" t="s">
        <v>11637</v>
      </c>
      <c r="F143" t="s">
        <v>11638</v>
      </c>
      <c r="G143">
        <v>0</v>
      </c>
    </row>
    <row r="144" spans="1:7" x14ac:dyDescent="0.25">
      <c r="A144" t="s">
        <v>2242</v>
      </c>
      <c r="B144" t="s">
        <v>11639</v>
      </c>
      <c r="C144" t="s">
        <v>11639</v>
      </c>
      <c r="D144" t="s">
        <v>1903</v>
      </c>
      <c r="E144" t="s">
        <v>11640</v>
      </c>
      <c r="F144" t="s">
        <v>11641</v>
      </c>
      <c r="G144">
        <v>0</v>
      </c>
    </row>
    <row r="145" spans="1:7" x14ac:dyDescent="0.25">
      <c r="A145" t="s">
        <v>2186</v>
      </c>
      <c r="B145" t="s">
        <v>11642</v>
      </c>
      <c r="C145" t="s">
        <v>11643</v>
      </c>
      <c r="D145" t="s">
        <v>1903</v>
      </c>
      <c r="E145" t="s">
        <v>11644</v>
      </c>
      <c r="F145" t="s">
        <v>11645</v>
      </c>
      <c r="G145">
        <v>0</v>
      </c>
    </row>
    <row r="146" spans="1:7" x14ac:dyDescent="0.25">
      <c r="A146" t="s">
        <v>2640</v>
      </c>
      <c r="B146" t="s">
        <v>2642</v>
      </c>
      <c r="C146" t="s">
        <v>11646</v>
      </c>
      <c r="D146" t="s">
        <v>1903</v>
      </c>
      <c r="E146" t="s">
        <v>11647</v>
      </c>
      <c r="F146" t="s">
        <v>11648</v>
      </c>
      <c r="G146">
        <v>0</v>
      </c>
    </row>
    <row r="147" spans="1:7" x14ac:dyDescent="0.25">
      <c r="A147" t="s">
        <v>2803</v>
      </c>
      <c r="B147" t="s">
        <v>11649</v>
      </c>
      <c r="C147" t="s">
        <v>11649</v>
      </c>
      <c r="D147" t="s">
        <v>1903</v>
      </c>
      <c r="E147" t="s">
        <v>11650</v>
      </c>
      <c r="F147" t="s">
        <v>11651</v>
      </c>
      <c r="G147">
        <v>0</v>
      </c>
    </row>
    <row r="148" spans="1:7" x14ac:dyDescent="0.25">
      <c r="A148" t="s">
        <v>2500</v>
      </c>
      <c r="B148" t="s">
        <v>2502</v>
      </c>
      <c r="C148" t="s">
        <v>11652</v>
      </c>
      <c r="D148" t="s">
        <v>1903</v>
      </c>
      <c r="E148" t="s">
        <v>11653</v>
      </c>
      <c r="F148" t="s">
        <v>11654</v>
      </c>
      <c r="G148">
        <v>0</v>
      </c>
    </row>
    <row r="149" spans="1:7" x14ac:dyDescent="0.25">
      <c r="A149" t="s">
        <v>4075</v>
      </c>
      <c r="B149" t="s">
        <v>11655</v>
      </c>
      <c r="C149" t="s">
        <v>11656</v>
      </c>
      <c r="D149" t="s">
        <v>11657</v>
      </c>
      <c r="E149" t="s">
        <v>11658</v>
      </c>
      <c r="F149" t="s">
        <v>11659</v>
      </c>
      <c r="G149">
        <v>0</v>
      </c>
    </row>
    <row r="150" spans="1:7" x14ac:dyDescent="0.25">
      <c r="A150" t="s">
        <v>4295</v>
      </c>
      <c r="B150" t="s">
        <v>11660</v>
      </c>
      <c r="C150" t="s">
        <v>4296</v>
      </c>
      <c r="D150" t="s">
        <v>11661</v>
      </c>
      <c r="E150" t="s">
        <v>11662</v>
      </c>
      <c r="F150" t="s">
        <v>11663</v>
      </c>
      <c r="G150">
        <v>0</v>
      </c>
    </row>
    <row r="151" spans="1:7" x14ac:dyDescent="0.25">
      <c r="A151" t="s">
        <v>11664</v>
      </c>
      <c r="B151" t="s">
        <v>11665</v>
      </c>
      <c r="C151" t="s">
        <v>11666</v>
      </c>
      <c r="D151" t="s">
        <v>11447</v>
      </c>
      <c r="E151" t="s">
        <v>11667</v>
      </c>
      <c r="F151" t="s">
        <v>11668</v>
      </c>
      <c r="G151">
        <v>0</v>
      </c>
    </row>
    <row r="152" spans="1:7" x14ac:dyDescent="0.25">
      <c r="A152" t="s">
        <v>2122</v>
      </c>
      <c r="B152" t="s">
        <v>11669</v>
      </c>
      <c r="C152" t="s">
        <v>11670</v>
      </c>
      <c r="D152" t="s">
        <v>1903</v>
      </c>
      <c r="E152" t="s">
        <v>11671</v>
      </c>
      <c r="F152" t="s">
        <v>11672</v>
      </c>
      <c r="G152">
        <v>0</v>
      </c>
    </row>
    <row r="153" spans="1:7" x14ac:dyDescent="0.25">
      <c r="A153" t="s">
        <v>5686</v>
      </c>
      <c r="B153" t="s">
        <v>11673</v>
      </c>
      <c r="C153" t="s">
        <v>11673</v>
      </c>
      <c r="D153" t="s">
        <v>11129</v>
      </c>
      <c r="E153" t="s">
        <v>11674</v>
      </c>
      <c r="F153" t="s">
        <v>11675</v>
      </c>
      <c r="G153">
        <v>0</v>
      </c>
    </row>
    <row r="154" spans="1:7" x14ac:dyDescent="0.25">
      <c r="A154" t="s">
        <v>11676</v>
      </c>
      <c r="B154" t="s">
        <v>11677</v>
      </c>
      <c r="C154" t="s">
        <v>11678</v>
      </c>
      <c r="D154" t="s">
        <v>11129</v>
      </c>
      <c r="E154" t="s">
        <v>11679</v>
      </c>
      <c r="F154" t="s">
        <v>11680</v>
      </c>
      <c r="G154">
        <v>0</v>
      </c>
    </row>
    <row r="155" spans="1:7" x14ac:dyDescent="0.25">
      <c r="A155" t="s">
        <v>11681</v>
      </c>
      <c r="B155" t="s">
        <v>11682</v>
      </c>
      <c r="C155" t="s">
        <v>11682</v>
      </c>
      <c r="D155" t="s">
        <v>6304</v>
      </c>
      <c r="E155" t="s">
        <v>11683</v>
      </c>
      <c r="F155" t="s">
        <v>11684</v>
      </c>
      <c r="G155">
        <v>0</v>
      </c>
    </row>
    <row r="156" spans="1:7" x14ac:dyDescent="0.25">
      <c r="A156" t="s">
        <v>6885</v>
      </c>
      <c r="B156" t="s">
        <v>6886</v>
      </c>
      <c r="C156" t="s">
        <v>6886</v>
      </c>
      <c r="D156" t="s">
        <v>11685</v>
      </c>
      <c r="E156" t="s">
        <v>11686</v>
      </c>
      <c r="F156" t="s">
        <v>11687</v>
      </c>
      <c r="G156">
        <v>0</v>
      </c>
    </row>
    <row r="157" spans="1:7" x14ac:dyDescent="0.25">
      <c r="A157" t="s">
        <v>7461</v>
      </c>
      <c r="B157" t="s">
        <v>7462</v>
      </c>
      <c r="C157" t="s">
        <v>7462</v>
      </c>
      <c r="D157" t="s">
        <v>11319</v>
      </c>
      <c r="E157" t="s">
        <v>11688</v>
      </c>
      <c r="F157" t="s">
        <v>11689</v>
      </c>
      <c r="G157">
        <v>0</v>
      </c>
    </row>
    <row r="158" spans="1:7" x14ac:dyDescent="0.25">
      <c r="A158" t="s">
        <v>6809</v>
      </c>
      <c r="B158" t="s">
        <v>6811</v>
      </c>
      <c r="C158" t="s">
        <v>6810</v>
      </c>
      <c r="D158" t="s">
        <v>11685</v>
      </c>
      <c r="E158" t="s">
        <v>11690</v>
      </c>
      <c r="F158" t="s">
        <v>11691</v>
      </c>
      <c r="G158">
        <v>0</v>
      </c>
    </row>
    <row r="159" spans="1:7" x14ac:dyDescent="0.25">
      <c r="A159" t="s">
        <v>11692</v>
      </c>
      <c r="B159" t="s">
        <v>11693</v>
      </c>
      <c r="C159" t="s">
        <v>11694</v>
      </c>
      <c r="D159" t="s">
        <v>11513</v>
      </c>
      <c r="E159" t="s">
        <v>11695</v>
      </c>
      <c r="F159" t="s">
        <v>11696</v>
      </c>
      <c r="G159">
        <v>0</v>
      </c>
    </row>
    <row r="160" spans="1:7" x14ac:dyDescent="0.25">
      <c r="A160" t="s">
        <v>2086</v>
      </c>
      <c r="B160" t="s">
        <v>11697</v>
      </c>
      <c r="C160" t="s">
        <v>11697</v>
      </c>
      <c r="D160" t="s">
        <v>1903</v>
      </c>
      <c r="E160" t="s">
        <v>11698</v>
      </c>
      <c r="F160" t="s">
        <v>11699</v>
      </c>
      <c r="G160">
        <v>0</v>
      </c>
    </row>
    <row r="161" spans="1:7" x14ac:dyDescent="0.25">
      <c r="A161" t="s">
        <v>11700</v>
      </c>
      <c r="B161" t="s">
        <v>11701</v>
      </c>
      <c r="C161" t="s">
        <v>11702</v>
      </c>
      <c r="D161" t="s">
        <v>1903</v>
      </c>
      <c r="E161" t="s">
        <v>11703</v>
      </c>
      <c r="F161" t="s">
        <v>11704</v>
      </c>
      <c r="G161">
        <v>0</v>
      </c>
    </row>
    <row r="162" spans="1:7" x14ac:dyDescent="0.25">
      <c r="A162" t="s">
        <v>2660</v>
      </c>
      <c r="B162" t="s">
        <v>11705</v>
      </c>
      <c r="C162" t="s">
        <v>11705</v>
      </c>
      <c r="D162" t="s">
        <v>1903</v>
      </c>
      <c r="E162" t="s">
        <v>11706</v>
      </c>
      <c r="F162" t="s">
        <v>11707</v>
      </c>
      <c r="G162">
        <v>0</v>
      </c>
    </row>
    <row r="163" spans="1:7" x14ac:dyDescent="0.25">
      <c r="A163" t="s">
        <v>7982</v>
      </c>
      <c r="B163" t="s">
        <v>11708</v>
      </c>
      <c r="C163" t="s">
        <v>7983</v>
      </c>
      <c r="D163" t="s">
        <v>7985</v>
      </c>
      <c r="E163" t="s">
        <v>11709</v>
      </c>
      <c r="F163" t="s">
        <v>11710</v>
      </c>
      <c r="G163">
        <v>0</v>
      </c>
    </row>
    <row r="164" spans="1:7" x14ac:dyDescent="0.25">
      <c r="A164" t="s">
        <v>3881</v>
      </c>
      <c r="B164" t="s">
        <v>11711</v>
      </c>
      <c r="C164" t="s">
        <v>11712</v>
      </c>
      <c r="D164" t="s">
        <v>3834</v>
      </c>
      <c r="E164" t="s">
        <v>11713</v>
      </c>
      <c r="F164" t="s">
        <v>11714</v>
      </c>
      <c r="G164">
        <v>0</v>
      </c>
    </row>
    <row r="165" spans="1:7" x14ac:dyDescent="0.25">
      <c r="A165" t="s">
        <v>5822</v>
      </c>
      <c r="B165" t="s">
        <v>11715</v>
      </c>
      <c r="C165" t="s">
        <v>11716</v>
      </c>
      <c r="D165" t="s">
        <v>11129</v>
      </c>
      <c r="E165" t="s">
        <v>11717</v>
      </c>
      <c r="F165" t="s">
        <v>11718</v>
      </c>
      <c r="G165">
        <v>0</v>
      </c>
    </row>
    <row r="166" spans="1:7" x14ac:dyDescent="0.25">
      <c r="A166" t="s">
        <v>11719</v>
      </c>
      <c r="B166" t="s">
        <v>11720</v>
      </c>
      <c r="C166" t="s">
        <v>11721</v>
      </c>
      <c r="D166" t="s">
        <v>11129</v>
      </c>
      <c r="E166" t="s">
        <v>11722</v>
      </c>
      <c r="F166" t="s">
        <v>11723</v>
      </c>
      <c r="G166">
        <v>0</v>
      </c>
    </row>
    <row r="167" spans="1:7" x14ac:dyDescent="0.25">
      <c r="A167" t="s">
        <v>7507</v>
      </c>
      <c r="B167" t="s">
        <v>7508</v>
      </c>
      <c r="C167" t="s">
        <v>7508</v>
      </c>
      <c r="D167" t="s">
        <v>11319</v>
      </c>
      <c r="E167" t="s">
        <v>11724</v>
      </c>
      <c r="F167" t="s">
        <v>11725</v>
      </c>
      <c r="G167">
        <v>0</v>
      </c>
    </row>
    <row r="168" spans="1:7" x14ac:dyDescent="0.25">
      <c r="A168" t="s">
        <v>11726</v>
      </c>
      <c r="B168" t="s">
        <v>11727</v>
      </c>
      <c r="C168" t="s">
        <v>11728</v>
      </c>
      <c r="D168" t="s">
        <v>1903</v>
      </c>
      <c r="E168" t="s">
        <v>11729</v>
      </c>
      <c r="F168" t="s">
        <v>11730</v>
      </c>
      <c r="G168">
        <v>0</v>
      </c>
    </row>
    <row r="169" spans="1:7" x14ac:dyDescent="0.25">
      <c r="A169" t="s">
        <v>11731</v>
      </c>
      <c r="B169" t="s">
        <v>11732</v>
      </c>
      <c r="C169" t="s">
        <v>11733</v>
      </c>
      <c r="D169" t="s">
        <v>1903</v>
      </c>
      <c r="E169" t="s">
        <v>11734</v>
      </c>
      <c r="F169" t="s">
        <v>11735</v>
      </c>
      <c r="G169">
        <v>0</v>
      </c>
    </row>
    <row r="170" spans="1:7" x14ac:dyDescent="0.25">
      <c r="A170" t="s">
        <v>2198</v>
      </c>
      <c r="B170" t="s">
        <v>11736</v>
      </c>
      <c r="C170" t="s">
        <v>11737</v>
      </c>
      <c r="D170" t="s">
        <v>1903</v>
      </c>
      <c r="E170" t="s">
        <v>11738</v>
      </c>
      <c r="F170" t="s">
        <v>11739</v>
      </c>
      <c r="G170">
        <v>0</v>
      </c>
    </row>
    <row r="171" spans="1:7" x14ac:dyDescent="0.25">
      <c r="A171" t="s">
        <v>10684</v>
      </c>
      <c r="B171" t="s">
        <v>10685</v>
      </c>
      <c r="C171" t="s">
        <v>10685</v>
      </c>
      <c r="D171" t="s">
        <v>11740</v>
      </c>
      <c r="E171" t="s">
        <v>11741</v>
      </c>
      <c r="F171" t="s">
        <v>11742</v>
      </c>
      <c r="G171">
        <v>0</v>
      </c>
    </row>
    <row r="172" spans="1:7" x14ac:dyDescent="0.25">
      <c r="A172" t="s">
        <v>11743</v>
      </c>
      <c r="B172" t="s">
        <v>11744</v>
      </c>
      <c r="C172" t="s">
        <v>11744</v>
      </c>
      <c r="D172" t="s">
        <v>1903</v>
      </c>
      <c r="E172" t="s">
        <v>11745</v>
      </c>
      <c r="F172" t="s">
        <v>11746</v>
      </c>
      <c r="G172">
        <v>0</v>
      </c>
    </row>
    <row r="173" spans="1:7" x14ac:dyDescent="0.25">
      <c r="A173" t="s">
        <v>11747</v>
      </c>
      <c r="B173" t="s">
        <v>11748</v>
      </c>
      <c r="C173" t="s">
        <v>11748</v>
      </c>
      <c r="D173" t="s">
        <v>11740</v>
      </c>
      <c r="E173" t="s">
        <v>11749</v>
      </c>
      <c r="F173" t="s">
        <v>11750</v>
      </c>
      <c r="G173">
        <v>0</v>
      </c>
    </row>
    <row r="174" spans="1:7" x14ac:dyDescent="0.25">
      <c r="A174" t="s">
        <v>2732</v>
      </c>
      <c r="B174" t="s">
        <v>2734</v>
      </c>
      <c r="C174" t="s">
        <v>11751</v>
      </c>
      <c r="D174" t="s">
        <v>1903</v>
      </c>
      <c r="E174" t="s">
        <v>11752</v>
      </c>
      <c r="F174" t="s">
        <v>11753</v>
      </c>
      <c r="G174">
        <v>0</v>
      </c>
    </row>
    <row r="175" spans="1:7" x14ac:dyDescent="0.25">
      <c r="A175" t="s">
        <v>2596</v>
      </c>
      <c r="B175" t="s">
        <v>11754</v>
      </c>
      <c r="C175" t="s">
        <v>11755</v>
      </c>
      <c r="D175" t="s">
        <v>1903</v>
      </c>
      <c r="E175" t="s">
        <v>11756</v>
      </c>
      <c r="F175" t="s">
        <v>11757</v>
      </c>
      <c r="G175">
        <v>0</v>
      </c>
    </row>
    <row r="176" spans="1:7" x14ac:dyDescent="0.25">
      <c r="A176" t="s">
        <v>3468</v>
      </c>
      <c r="B176" t="s">
        <v>3469</v>
      </c>
      <c r="C176" t="s">
        <v>3469</v>
      </c>
      <c r="D176" t="s">
        <v>11156</v>
      </c>
      <c r="E176" t="s">
        <v>11758</v>
      </c>
      <c r="F176" t="s">
        <v>11759</v>
      </c>
      <c r="G176">
        <v>0</v>
      </c>
    </row>
    <row r="177" spans="1:7" x14ac:dyDescent="0.25">
      <c r="A177" t="s">
        <v>8236</v>
      </c>
      <c r="B177" t="s">
        <v>11760</v>
      </c>
      <c r="C177" t="s">
        <v>8237</v>
      </c>
      <c r="D177" t="s">
        <v>11125</v>
      </c>
      <c r="E177" t="s">
        <v>11761</v>
      </c>
      <c r="F177" t="s">
        <v>11762</v>
      </c>
      <c r="G177">
        <v>0</v>
      </c>
    </row>
    <row r="178" spans="1:7" x14ac:dyDescent="0.25">
      <c r="A178" t="s">
        <v>2616</v>
      </c>
      <c r="B178" t="s">
        <v>11763</v>
      </c>
      <c r="C178" t="s">
        <v>11763</v>
      </c>
      <c r="D178" t="s">
        <v>1903</v>
      </c>
      <c r="E178" t="s">
        <v>11764</v>
      </c>
      <c r="F178" t="s">
        <v>11765</v>
      </c>
      <c r="G178">
        <v>0</v>
      </c>
    </row>
    <row r="179" spans="1:7" x14ac:dyDescent="0.25">
      <c r="A179" t="s">
        <v>2130</v>
      </c>
      <c r="B179" t="s">
        <v>11766</v>
      </c>
      <c r="C179" t="s">
        <v>11766</v>
      </c>
      <c r="D179" t="s">
        <v>1903</v>
      </c>
      <c r="E179" t="s">
        <v>11767</v>
      </c>
      <c r="F179" t="s">
        <v>11768</v>
      </c>
      <c r="G179">
        <v>0</v>
      </c>
    </row>
    <row r="180" spans="1:7" x14ac:dyDescent="0.25">
      <c r="A180" t="s">
        <v>11769</v>
      </c>
      <c r="B180" t="s">
        <v>11770</v>
      </c>
      <c r="C180" t="s">
        <v>11771</v>
      </c>
      <c r="D180" t="s">
        <v>1903</v>
      </c>
      <c r="E180" t="s">
        <v>11772</v>
      </c>
      <c r="F180" t="s">
        <v>11773</v>
      </c>
      <c r="G180">
        <v>0</v>
      </c>
    </row>
    <row r="181" spans="1:7" x14ac:dyDescent="0.25">
      <c r="A181" t="s">
        <v>5125</v>
      </c>
      <c r="B181" t="s">
        <v>11774</v>
      </c>
      <c r="C181" t="s">
        <v>11775</v>
      </c>
      <c r="D181" t="s">
        <v>11129</v>
      </c>
      <c r="E181" t="s">
        <v>11776</v>
      </c>
      <c r="F181" t="s">
        <v>11777</v>
      </c>
      <c r="G181">
        <v>0</v>
      </c>
    </row>
    <row r="182" spans="1:7" x14ac:dyDescent="0.25">
      <c r="A182" t="s">
        <v>11778</v>
      </c>
      <c r="B182" t="s">
        <v>11779</v>
      </c>
      <c r="C182" t="s">
        <v>11780</v>
      </c>
      <c r="D182" t="s">
        <v>7049</v>
      </c>
      <c r="E182" t="s">
        <v>11781</v>
      </c>
      <c r="F182" t="s">
        <v>11782</v>
      </c>
      <c r="G182">
        <v>0</v>
      </c>
    </row>
    <row r="183" spans="1:7" x14ac:dyDescent="0.25">
      <c r="A183" t="s">
        <v>4461</v>
      </c>
      <c r="B183" t="s">
        <v>11783</v>
      </c>
      <c r="C183" t="s">
        <v>11784</v>
      </c>
      <c r="D183" t="s">
        <v>11129</v>
      </c>
      <c r="E183" t="s">
        <v>11785</v>
      </c>
      <c r="F183" t="s">
        <v>11786</v>
      </c>
      <c r="G183">
        <v>0</v>
      </c>
    </row>
    <row r="184" spans="1:7" x14ac:dyDescent="0.25">
      <c r="A184" t="s">
        <v>1036</v>
      </c>
      <c r="B184" t="s">
        <v>1038</v>
      </c>
      <c r="C184" t="s">
        <v>11787</v>
      </c>
      <c r="D184" t="s">
        <v>11224</v>
      </c>
      <c r="E184" t="s">
        <v>11788</v>
      </c>
      <c r="F184" t="s">
        <v>11789</v>
      </c>
      <c r="G184">
        <v>0</v>
      </c>
    </row>
    <row r="185" spans="1:7" x14ac:dyDescent="0.25">
      <c r="A185" t="s">
        <v>1444</v>
      </c>
      <c r="B185" t="s">
        <v>11790</v>
      </c>
      <c r="C185" t="s">
        <v>11791</v>
      </c>
      <c r="D185" t="s">
        <v>1447</v>
      </c>
      <c r="E185" t="s">
        <v>11792</v>
      </c>
      <c r="F185" t="s">
        <v>11793</v>
      </c>
      <c r="G185">
        <v>0</v>
      </c>
    </row>
    <row r="186" spans="1:7" x14ac:dyDescent="0.25">
      <c r="A186" t="s">
        <v>11794</v>
      </c>
      <c r="B186" t="s">
        <v>11795</v>
      </c>
      <c r="C186" t="s">
        <v>11796</v>
      </c>
      <c r="D186" t="s">
        <v>6504</v>
      </c>
      <c r="E186" t="s">
        <v>11797</v>
      </c>
      <c r="F186" t="s">
        <v>11798</v>
      </c>
      <c r="G186">
        <v>0</v>
      </c>
    </row>
    <row r="187" spans="1:7" x14ac:dyDescent="0.25">
      <c r="A187" t="s">
        <v>2600</v>
      </c>
      <c r="B187" t="s">
        <v>2602</v>
      </c>
      <c r="C187" t="s">
        <v>11799</v>
      </c>
      <c r="D187" t="s">
        <v>1903</v>
      </c>
      <c r="E187" t="s">
        <v>11800</v>
      </c>
      <c r="F187" t="s">
        <v>11801</v>
      </c>
      <c r="G187">
        <v>0</v>
      </c>
    </row>
    <row r="188" spans="1:7" x14ac:dyDescent="0.25">
      <c r="A188" t="s">
        <v>2783</v>
      </c>
      <c r="B188" t="s">
        <v>2785</v>
      </c>
      <c r="C188" t="s">
        <v>11802</v>
      </c>
      <c r="D188" t="s">
        <v>1903</v>
      </c>
      <c r="E188" t="s">
        <v>11803</v>
      </c>
      <c r="F188" t="s">
        <v>11804</v>
      </c>
      <c r="G188">
        <v>0</v>
      </c>
    </row>
    <row r="189" spans="1:7" x14ac:dyDescent="0.25">
      <c r="A189" t="s">
        <v>2298</v>
      </c>
      <c r="B189" t="s">
        <v>2300</v>
      </c>
      <c r="C189" t="s">
        <v>11805</v>
      </c>
      <c r="D189" t="s">
        <v>1903</v>
      </c>
      <c r="E189" t="s">
        <v>11806</v>
      </c>
      <c r="F189" t="s">
        <v>11807</v>
      </c>
      <c r="G189">
        <v>0</v>
      </c>
    </row>
    <row r="190" spans="1:7" x14ac:dyDescent="0.25">
      <c r="A190" t="s">
        <v>11808</v>
      </c>
      <c r="B190" t="s">
        <v>11809</v>
      </c>
      <c r="C190" t="s">
        <v>6537</v>
      </c>
      <c r="D190" t="s">
        <v>11810</v>
      </c>
      <c r="E190" t="s">
        <v>11811</v>
      </c>
      <c r="F190" t="s">
        <v>11812</v>
      </c>
      <c r="G190">
        <v>0</v>
      </c>
    </row>
    <row r="191" spans="1:7" x14ac:dyDescent="0.25">
      <c r="A191" t="s">
        <v>5766</v>
      </c>
      <c r="B191" t="s">
        <v>11813</v>
      </c>
      <c r="C191" t="s">
        <v>11814</v>
      </c>
      <c r="D191" t="s">
        <v>11129</v>
      </c>
      <c r="E191" t="s">
        <v>11815</v>
      </c>
      <c r="F191" t="s">
        <v>11816</v>
      </c>
      <c r="G191">
        <v>0</v>
      </c>
    </row>
    <row r="192" spans="1:7" x14ac:dyDescent="0.25">
      <c r="A192" t="s">
        <v>9571</v>
      </c>
      <c r="B192" t="s">
        <v>9572</v>
      </c>
      <c r="C192" t="s">
        <v>9572</v>
      </c>
      <c r="D192" t="s">
        <v>9572</v>
      </c>
      <c r="E192" t="s">
        <v>11817</v>
      </c>
      <c r="F192" t="s">
        <v>11818</v>
      </c>
      <c r="G192">
        <v>0</v>
      </c>
    </row>
    <row r="193" spans="1:7" x14ac:dyDescent="0.25">
      <c r="A193" t="s">
        <v>5460</v>
      </c>
      <c r="B193" t="s">
        <v>11819</v>
      </c>
      <c r="C193" t="s">
        <v>11820</v>
      </c>
      <c r="D193" t="s">
        <v>11129</v>
      </c>
      <c r="E193" t="s">
        <v>11821</v>
      </c>
      <c r="F193" t="s">
        <v>11822</v>
      </c>
      <c r="G193">
        <v>0</v>
      </c>
    </row>
    <row r="194" spans="1:7" x14ac:dyDescent="0.25">
      <c r="A194" t="s">
        <v>5245</v>
      </c>
      <c r="B194" t="s">
        <v>11823</v>
      </c>
      <c r="C194" t="s">
        <v>11824</v>
      </c>
      <c r="D194" t="s">
        <v>11129</v>
      </c>
      <c r="E194" t="s">
        <v>11825</v>
      </c>
      <c r="F194" t="s">
        <v>11826</v>
      </c>
      <c r="G194">
        <v>0</v>
      </c>
    </row>
    <row r="195" spans="1:7" x14ac:dyDescent="0.25">
      <c r="A195" t="s">
        <v>10111</v>
      </c>
      <c r="B195" t="s">
        <v>11827</v>
      </c>
      <c r="C195" t="s">
        <v>11828</v>
      </c>
      <c r="D195" t="s">
        <v>11829</v>
      </c>
      <c r="E195" t="s">
        <v>11830</v>
      </c>
      <c r="F195" t="s">
        <v>11831</v>
      </c>
      <c r="G195">
        <v>0</v>
      </c>
    </row>
    <row r="196" spans="1:7" x14ac:dyDescent="0.25">
      <c r="A196" t="s">
        <v>11832</v>
      </c>
      <c r="B196" t="s">
        <v>11833</v>
      </c>
      <c r="C196" t="s">
        <v>11834</v>
      </c>
      <c r="D196" t="s">
        <v>10936</v>
      </c>
      <c r="E196" t="s">
        <v>11835</v>
      </c>
      <c r="F196" t="s">
        <v>11836</v>
      </c>
      <c r="G196">
        <v>0</v>
      </c>
    </row>
    <row r="197" spans="1:7" x14ac:dyDescent="0.25">
      <c r="A197" t="s">
        <v>663</v>
      </c>
      <c r="B197" t="s">
        <v>664</v>
      </c>
      <c r="C197" t="s">
        <v>664</v>
      </c>
      <c r="D197" t="s">
        <v>11837</v>
      </c>
      <c r="E197" t="s">
        <v>11838</v>
      </c>
      <c r="F197" t="s">
        <v>11839</v>
      </c>
      <c r="G197">
        <v>0</v>
      </c>
    </row>
    <row r="198" spans="1:7" x14ac:dyDescent="0.25">
      <c r="A198" t="s">
        <v>8491</v>
      </c>
      <c r="B198" t="s">
        <v>8492</v>
      </c>
      <c r="C198" t="s">
        <v>8492</v>
      </c>
      <c r="D198" t="s">
        <v>11840</v>
      </c>
      <c r="E198" t="s">
        <v>11841</v>
      </c>
      <c r="F198" t="s">
        <v>11842</v>
      </c>
      <c r="G198">
        <v>0</v>
      </c>
    </row>
    <row r="199" spans="1:7" x14ac:dyDescent="0.25">
      <c r="A199" t="s">
        <v>7242</v>
      </c>
      <c r="B199" t="s">
        <v>7243</v>
      </c>
      <c r="C199" t="s">
        <v>7243</v>
      </c>
      <c r="D199" t="s">
        <v>11843</v>
      </c>
      <c r="E199" t="s">
        <v>11844</v>
      </c>
      <c r="F199" t="s">
        <v>11845</v>
      </c>
      <c r="G199">
        <v>0</v>
      </c>
    </row>
    <row r="200" spans="1:7" x14ac:dyDescent="0.25">
      <c r="A200" t="s">
        <v>11846</v>
      </c>
      <c r="B200" t="s">
        <v>11847</v>
      </c>
      <c r="C200" t="s">
        <v>9368</v>
      </c>
      <c r="D200" t="s">
        <v>11848</v>
      </c>
      <c r="E200" t="s">
        <v>11849</v>
      </c>
      <c r="F200" t="s">
        <v>11850</v>
      </c>
      <c r="G200">
        <v>0</v>
      </c>
    </row>
    <row r="201" spans="1:7" x14ac:dyDescent="0.25">
      <c r="A201" t="s">
        <v>1455</v>
      </c>
      <c r="B201" t="s">
        <v>1456</v>
      </c>
      <c r="C201" t="s">
        <v>1456</v>
      </c>
      <c r="D201" t="s">
        <v>1447</v>
      </c>
      <c r="E201" t="s">
        <v>11851</v>
      </c>
      <c r="F201" t="s">
        <v>11852</v>
      </c>
      <c r="G201">
        <v>0</v>
      </c>
    </row>
    <row r="202" spans="1:7" x14ac:dyDescent="0.25">
      <c r="A202" t="s">
        <v>7691</v>
      </c>
      <c r="B202" t="s">
        <v>11853</v>
      </c>
      <c r="C202" t="s">
        <v>7692</v>
      </c>
      <c r="D202" t="s">
        <v>11854</v>
      </c>
      <c r="E202" t="s">
        <v>11855</v>
      </c>
      <c r="F202" t="s">
        <v>11856</v>
      </c>
      <c r="G202">
        <v>0</v>
      </c>
    </row>
    <row r="203" spans="1:7" x14ac:dyDescent="0.25">
      <c r="A203" t="s">
        <v>4897</v>
      </c>
      <c r="B203" t="s">
        <v>11857</v>
      </c>
      <c r="C203" t="s">
        <v>11857</v>
      </c>
      <c r="D203" t="s">
        <v>11129</v>
      </c>
      <c r="E203" t="s">
        <v>11858</v>
      </c>
      <c r="F203" t="s">
        <v>11859</v>
      </c>
      <c r="G203">
        <v>0</v>
      </c>
    </row>
    <row r="204" spans="1:7" x14ac:dyDescent="0.25">
      <c r="A204" t="s">
        <v>6135</v>
      </c>
      <c r="B204" t="s">
        <v>11860</v>
      </c>
      <c r="C204" t="s">
        <v>6136</v>
      </c>
      <c r="D204" t="s">
        <v>6068</v>
      </c>
      <c r="E204" t="s">
        <v>11861</v>
      </c>
      <c r="F204" t="s">
        <v>11862</v>
      </c>
      <c r="G204">
        <v>0</v>
      </c>
    </row>
    <row r="205" spans="1:7" x14ac:dyDescent="0.25">
      <c r="A205" t="s">
        <v>6529</v>
      </c>
      <c r="B205" t="s">
        <v>11863</v>
      </c>
      <c r="C205" t="s">
        <v>6530</v>
      </c>
      <c r="D205" t="s">
        <v>11864</v>
      </c>
      <c r="E205" t="s">
        <v>11865</v>
      </c>
      <c r="F205" t="s">
        <v>11866</v>
      </c>
      <c r="G205">
        <v>0</v>
      </c>
    </row>
    <row r="206" spans="1:7" x14ac:dyDescent="0.25">
      <c r="A206" t="s">
        <v>11867</v>
      </c>
      <c r="B206" t="s">
        <v>11868</v>
      </c>
      <c r="C206" t="s">
        <v>11834</v>
      </c>
      <c r="D206" t="s">
        <v>11869</v>
      </c>
      <c r="E206" t="s">
        <v>11870</v>
      </c>
      <c r="F206" t="s">
        <v>11871</v>
      </c>
      <c r="G206">
        <v>0</v>
      </c>
    </row>
    <row r="207" spans="1:7" x14ac:dyDescent="0.25">
      <c r="A207" t="s">
        <v>11872</v>
      </c>
      <c r="B207" t="s">
        <v>11873</v>
      </c>
      <c r="C207" t="s">
        <v>11873</v>
      </c>
      <c r="D207" t="s">
        <v>3765</v>
      </c>
      <c r="E207" t="s">
        <v>11874</v>
      </c>
      <c r="F207" t="s">
        <v>11875</v>
      </c>
      <c r="G207">
        <v>0</v>
      </c>
    </row>
    <row r="208" spans="1:7" x14ac:dyDescent="0.25">
      <c r="A208" t="s">
        <v>9504</v>
      </c>
      <c r="B208" t="s">
        <v>11876</v>
      </c>
      <c r="C208" t="s">
        <v>11877</v>
      </c>
      <c r="D208" t="s">
        <v>11878</v>
      </c>
      <c r="E208" t="s">
        <v>11879</v>
      </c>
      <c r="F208" t="s">
        <v>11880</v>
      </c>
      <c r="G208">
        <v>0</v>
      </c>
    </row>
    <row r="209" spans="1:7" x14ac:dyDescent="0.25">
      <c r="A209" t="s">
        <v>5316</v>
      </c>
      <c r="B209" t="s">
        <v>11881</v>
      </c>
      <c r="C209" t="s">
        <v>11882</v>
      </c>
      <c r="D209" t="s">
        <v>11129</v>
      </c>
      <c r="E209" t="s">
        <v>11883</v>
      </c>
      <c r="F209" t="s">
        <v>11884</v>
      </c>
      <c r="G209">
        <v>0</v>
      </c>
    </row>
    <row r="210" spans="1:7" x14ac:dyDescent="0.25">
      <c r="A210" t="s">
        <v>11885</v>
      </c>
      <c r="B210" t="s">
        <v>11886</v>
      </c>
      <c r="C210" t="s">
        <v>11886</v>
      </c>
      <c r="D210" t="s">
        <v>11887</v>
      </c>
      <c r="E210" t="s">
        <v>11888</v>
      </c>
      <c r="F210" t="s">
        <v>11889</v>
      </c>
      <c r="G210">
        <v>0</v>
      </c>
    </row>
    <row r="211" spans="1:7" x14ac:dyDescent="0.25">
      <c r="A211" t="s">
        <v>8062</v>
      </c>
      <c r="B211" t="s">
        <v>11890</v>
      </c>
      <c r="C211" t="s">
        <v>8063</v>
      </c>
      <c r="D211" t="s">
        <v>11891</v>
      </c>
      <c r="E211" t="s">
        <v>11892</v>
      </c>
      <c r="F211" t="s">
        <v>11893</v>
      </c>
      <c r="G211">
        <v>0</v>
      </c>
    </row>
    <row r="212" spans="1:7" x14ac:dyDescent="0.25">
      <c r="A212" t="s">
        <v>1829</v>
      </c>
      <c r="B212" t="s">
        <v>1830</v>
      </c>
      <c r="C212" t="s">
        <v>1830</v>
      </c>
      <c r="D212" t="s">
        <v>1832</v>
      </c>
      <c r="E212" t="s">
        <v>11894</v>
      </c>
      <c r="F212" t="s">
        <v>11895</v>
      </c>
      <c r="G212">
        <v>0</v>
      </c>
    </row>
    <row r="213" spans="1:7" x14ac:dyDescent="0.25">
      <c r="A213" t="s">
        <v>6017</v>
      </c>
      <c r="B213" t="s">
        <v>6018</v>
      </c>
      <c r="C213" t="s">
        <v>6018</v>
      </c>
      <c r="D213" t="s">
        <v>11896</v>
      </c>
      <c r="E213" t="s">
        <v>11897</v>
      </c>
      <c r="F213" t="s">
        <v>11898</v>
      </c>
      <c r="G213">
        <v>0</v>
      </c>
    </row>
    <row r="214" spans="1:7" x14ac:dyDescent="0.25">
      <c r="A214" t="s">
        <v>7852</v>
      </c>
      <c r="B214" t="s">
        <v>11899</v>
      </c>
      <c r="C214" t="s">
        <v>11899</v>
      </c>
      <c r="D214" t="s">
        <v>7844</v>
      </c>
      <c r="E214" t="s">
        <v>11900</v>
      </c>
      <c r="F214" t="s">
        <v>11901</v>
      </c>
      <c r="G214">
        <v>0</v>
      </c>
    </row>
    <row r="215" spans="1:7" x14ac:dyDescent="0.25">
      <c r="A215" t="s">
        <v>11902</v>
      </c>
      <c r="B215" t="s">
        <v>11903</v>
      </c>
      <c r="C215" t="s">
        <v>3315</v>
      </c>
      <c r="D215" t="s">
        <v>3315</v>
      </c>
      <c r="E215" t="s">
        <v>11904</v>
      </c>
      <c r="F215" t="s">
        <v>11905</v>
      </c>
      <c r="G215">
        <v>0</v>
      </c>
    </row>
    <row r="216" spans="1:7" x14ac:dyDescent="0.25">
      <c r="A216" t="s">
        <v>11906</v>
      </c>
      <c r="B216" t="s">
        <v>11907</v>
      </c>
      <c r="C216" t="s">
        <v>11608</v>
      </c>
      <c r="D216" t="s">
        <v>1903</v>
      </c>
      <c r="E216" t="s">
        <v>11908</v>
      </c>
      <c r="F216" t="s">
        <v>11909</v>
      </c>
      <c r="G216">
        <v>0</v>
      </c>
    </row>
    <row r="217" spans="1:7" x14ac:dyDescent="0.25">
      <c r="A217" t="s">
        <v>4114</v>
      </c>
      <c r="B217" t="s">
        <v>4115</v>
      </c>
      <c r="C217" t="s">
        <v>4115</v>
      </c>
      <c r="D217" t="s">
        <v>11910</v>
      </c>
      <c r="E217" t="s">
        <v>11911</v>
      </c>
      <c r="F217" t="s">
        <v>11912</v>
      </c>
      <c r="G217">
        <v>0</v>
      </c>
    </row>
    <row r="218" spans="1:7" x14ac:dyDescent="0.25">
      <c r="A218" t="s">
        <v>10857</v>
      </c>
      <c r="B218" t="s">
        <v>11913</v>
      </c>
      <c r="C218" t="s">
        <v>11914</v>
      </c>
      <c r="D218" t="s">
        <v>10860</v>
      </c>
      <c r="E218" t="s">
        <v>11915</v>
      </c>
      <c r="F218" t="s">
        <v>11916</v>
      </c>
      <c r="G218">
        <v>0</v>
      </c>
    </row>
    <row r="219" spans="1:7" x14ac:dyDescent="0.25">
      <c r="A219" t="s">
        <v>4134</v>
      </c>
      <c r="B219" t="s">
        <v>11917</v>
      </c>
      <c r="C219" t="s">
        <v>11918</v>
      </c>
      <c r="D219" t="s">
        <v>11910</v>
      </c>
      <c r="E219" t="s">
        <v>11919</v>
      </c>
      <c r="F219" t="s">
        <v>11920</v>
      </c>
      <c r="G219">
        <v>0</v>
      </c>
    </row>
    <row r="220" spans="1:7" x14ac:dyDescent="0.25">
      <c r="A220" t="s">
        <v>7417</v>
      </c>
      <c r="B220" t="s">
        <v>7418</v>
      </c>
      <c r="C220" t="s">
        <v>7418</v>
      </c>
      <c r="D220" t="s">
        <v>11319</v>
      </c>
      <c r="E220" t="s">
        <v>11921</v>
      </c>
      <c r="F220" t="s">
        <v>11922</v>
      </c>
      <c r="G220">
        <v>0</v>
      </c>
    </row>
    <row r="221" spans="1:7" x14ac:dyDescent="0.25">
      <c r="A221" t="s">
        <v>9887</v>
      </c>
      <c r="B221" t="s">
        <v>11923</v>
      </c>
      <c r="C221" t="s">
        <v>9888</v>
      </c>
      <c r="D221" t="s">
        <v>11181</v>
      </c>
      <c r="E221" t="s">
        <v>11924</v>
      </c>
      <c r="F221" t="s">
        <v>11925</v>
      </c>
      <c r="G221">
        <v>0</v>
      </c>
    </row>
    <row r="222" spans="1:7" x14ac:dyDescent="0.25">
      <c r="A222" t="s">
        <v>3031</v>
      </c>
      <c r="B222" t="s">
        <v>3033</v>
      </c>
      <c r="C222" t="s">
        <v>3032</v>
      </c>
      <c r="D222" t="s">
        <v>11156</v>
      </c>
      <c r="E222" t="s">
        <v>11926</v>
      </c>
      <c r="F222" t="s">
        <v>11927</v>
      </c>
      <c r="G222">
        <v>0</v>
      </c>
    </row>
    <row r="223" spans="1:7" x14ac:dyDescent="0.25">
      <c r="A223" t="s">
        <v>8070</v>
      </c>
      <c r="B223" t="s">
        <v>8071</v>
      </c>
      <c r="C223" t="s">
        <v>8071</v>
      </c>
      <c r="D223" t="s">
        <v>11891</v>
      </c>
      <c r="E223" t="s">
        <v>11928</v>
      </c>
      <c r="F223" t="s">
        <v>11929</v>
      </c>
      <c r="G223">
        <v>0</v>
      </c>
    </row>
    <row r="224" spans="1:7" x14ac:dyDescent="0.25">
      <c r="A224" t="s">
        <v>11930</v>
      </c>
      <c r="B224" t="s">
        <v>11931</v>
      </c>
      <c r="C224" t="s">
        <v>6080</v>
      </c>
      <c r="D224" t="s">
        <v>6068</v>
      </c>
      <c r="E224">
        <v>46</v>
      </c>
      <c r="F224">
        <v>5</v>
      </c>
      <c r="G224">
        <v>0</v>
      </c>
    </row>
    <row r="225" spans="1:7" x14ac:dyDescent="0.25">
      <c r="A225" t="s">
        <v>4953</v>
      </c>
      <c r="B225" t="s">
        <v>11932</v>
      </c>
      <c r="C225" t="s">
        <v>11932</v>
      </c>
      <c r="D225" t="s">
        <v>11129</v>
      </c>
      <c r="E225" t="s">
        <v>11933</v>
      </c>
      <c r="F225" t="s">
        <v>11934</v>
      </c>
      <c r="G225">
        <v>0</v>
      </c>
    </row>
    <row r="226" spans="1:7" x14ac:dyDescent="0.25">
      <c r="A226" t="s">
        <v>11935</v>
      </c>
      <c r="B226" t="s">
        <v>11936</v>
      </c>
      <c r="C226" t="s">
        <v>11937</v>
      </c>
      <c r="D226" t="s">
        <v>11129</v>
      </c>
      <c r="E226" t="s">
        <v>11938</v>
      </c>
      <c r="F226" t="s">
        <v>11939</v>
      </c>
      <c r="G226">
        <v>0</v>
      </c>
    </row>
    <row r="227" spans="1:7" x14ac:dyDescent="0.25">
      <c r="A227" t="s">
        <v>5806</v>
      </c>
      <c r="B227" t="s">
        <v>11940</v>
      </c>
      <c r="C227" t="s">
        <v>11940</v>
      </c>
      <c r="D227" t="s">
        <v>11129</v>
      </c>
      <c r="E227" t="s">
        <v>11941</v>
      </c>
      <c r="F227" t="s">
        <v>11942</v>
      </c>
      <c r="G227">
        <v>0</v>
      </c>
    </row>
    <row r="228" spans="1:7" x14ac:dyDescent="0.25">
      <c r="A228" t="s">
        <v>8832</v>
      </c>
      <c r="B228" t="s">
        <v>8834</v>
      </c>
      <c r="C228" t="s">
        <v>8833</v>
      </c>
      <c r="D228" t="s">
        <v>11943</v>
      </c>
      <c r="E228" t="s">
        <v>11944</v>
      </c>
      <c r="F228" t="s">
        <v>11945</v>
      </c>
      <c r="G228">
        <v>0</v>
      </c>
    </row>
    <row r="229" spans="1:7" x14ac:dyDescent="0.25">
      <c r="A229" t="s">
        <v>11946</v>
      </c>
      <c r="B229" t="s">
        <v>11947</v>
      </c>
      <c r="C229" t="s">
        <v>9564</v>
      </c>
      <c r="D229" t="s">
        <v>11513</v>
      </c>
      <c r="E229" t="s">
        <v>11948</v>
      </c>
      <c r="F229" t="s">
        <v>11949</v>
      </c>
      <c r="G229">
        <v>0</v>
      </c>
    </row>
    <row r="230" spans="1:7" x14ac:dyDescent="0.25">
      <c r="A230" t="s">
        <v>11950</v>
      </c>
      <c r="B230" t="s">
        <v>11951</v>
      </c>
      <c r="C230" t="s">
        <v>11951</v>
      </c>
      <c r="D230" t="s">
        <v>6304</v>
      </c>
      <c r="E230" t="s">
        <v>11952</v>
      </c>
      <c r="F230" t="s">
        <v>11953</v>
      </c>
      <c r="G230">
        <v>0</v>
      </c>
    </row>
    <row r="231" spans="1:7" x14ac:dyDescent="0.25">
      <c r="A231" t="s">
        <v>10903</v>
      </c>
      <c r="B231" t="s">
        <v>11954</v>
      </c>
      <c r="C231" t="s">
        <v>10904</v>
      </c>
      <c r="D231" t="s">
        <v>10867</v>
      </c>
      <c r="E231" t="s">
        <v>11955</v>
      </c>
      <c r="F231" t="s">
        <v>11956</v>
      </c>
      <c r="G231">
        <v>0</v>
      </c>
    </row>
    <row r="232" spans="1:7" x14ac:dyDescent="0.25">
      <c r="A232" t="s">
        <v>9063</v>
      </c>
      <c r="B232" t="s">
        <v>11957</v>
      </c>
      <c r="C232" t="s">
        <v>11957</v>
      </c>
      <c r="D232" t="s">
        <v>8991</v>
      </c>
      <c r="E232" t="s">
        <v>11958</v>
      </c>
      <c r="F232" t="s">
        <v>11959</v>
      </c>
      <c r="G232">
        <v>0</v>
      </c>
    </row>
    <row r="233" spans="1:7" x14ac:dyDescent="0.25">
      <c r="A233" t="s">
        <v>11960</v>
      </c>
      <c r="B233" t="s">
        <v>11907</v>
      </c>
      <c r="C233" t="s">
        <v>11961</v>
      </c>
      <c r="D233" t="s">
        <v>1903</v>
      </c>
      <c r="E233" t="s">
        <v>11962</v>
      </c>
      <c r="F233" t="s">
        <v>11963</v>
      </c>
      <c r="G233">
        <v>0</v>
      </c>
    </row>
    <row r="234" spans="1:7" x14ac:dyDescent="0.25">
      <c r="A234" t="s">
        <v>4561</v>
      </c>
      <c r="B234" t="s">
        <v>11964</v>
      </c>
      <c r="C234" t="s">
        <v>11965</v>
      </c>
      <c r="D234" t="s">
        <v>11129</v>
      </c>
      <c r="E234" t="s">
        <v>11966</v>
      </c>
      <c r="F234" t="s">
        <v>11967</v>
      </c>
      <c r="G234">
        <v>0</v>
      </c>
    </row>
    <row r="235" spans="1:7" x14ac:dyDescent="0.25">
      <c r="A235" t="s">
        <v>3638</v>
      </c>
      <c r="B235" t="s">
        <v>11968</v>
      </c>
      <c r="C235" t="s">
        <v>3639</v>
      </c>
      <c r="D235" t="s">
        <v>11969</v>
      </c>
      <c r="E235" t="s">
        <v>11970</v>
      </c>
      <c r="F235" t="s">
        <v>11971</v>
      </c>
      <c r="G235">
        <v>0</v>
      </c>
    </row>
    <row r="236" spans="1:7" x14ac:dyDescent="0.25">
      <c r="A236" t="s">
        <v>3234</v>
      </c>
      <c r="B236" t="s">
        <v>11972</v>
      </c>
      <c r="C236" t="s">
        <v>3235</v>
      </c>
      <c r="D236" t="s">
        <v>11156</v>
      </c>
      <c r="E236" t="s">
        <v>11973</v>
      </c>
      <c r="F236" t="s">
        <v>11974</v>
      </c>
      <c r="G236">
        <v>0</v>
      </c>
    </row>
    <row r="237" spans="1:7" x14ac:dyDescent="0.25">
      <c r="A237" t="s">
        <v>10038</v>
      </c>
      <c r="B237" t="s">
        <v>11975</v>
      </c>
      <c r="C237" t="s">
        <v>10039</v>
      </c>
      <c r="D237" t="s">
        <v>11887</v>
      </c>
      <c r="E237" t="s">
        <v>11976</v>
      </c>
      <c r="F237" t="s">
        <v>11977</v>
      </c>
      <c r="G237">
        <v>0</v>
      </c>
    </row>
    <row r="238" spans="1:7" x14ac:dyDescent="0.25">
      <c r="A238" t="s">
        <v>8409</v>
      </c>
      <c r="B238" t="s">
        <v>8411</v>
      </c>
      <c r="C238" t="s">
        <v>8410</v>
      </c>
      <c r="D238" t="s">
        <v>11978</v>
      </c>
      <c r="E238" t="s">
        <v>11979</v>
      </c>
      <c r="F238" t="s">
        <v>11980</v>
      </c>
      <c r="G238">
        <v>0</v>
      </c>
    </row>
    <row r="239" spans="1:7" x14ac:dyDescent="0.25">
      <c r="A239" t="s">
        <v>11981</v>
      </c>
      <c r="B239" t="s">
        <v>11982</v>
      </c>
      <c r="C239" t="s">
        <v>11983</v>
      </c>
      <c r="D239" t="s">
        <v>11224</v>
      </c>
      <c r="E239" t="s">
        <v>11984</v>
      </c>
      <c r="F239" t="s">
        <v>11985</v>
      </c>
      <c r="G239">
        <v>0</v>
      </c>
    </row>
    <row r="240" spans="1:7" x14ac:dyDescent="0.25">
      <c r="A240" t="s">
        <v>7453</v>
      </c>
      <c r="B240" t="s">
        <v>7455</v>
      </c>
      <c r="C240" t="s">
        <v>11986</v>
      </c>
      <c r="D240" t="s">
        <v>11319</v>
      </c>
      <c r="E240" t="s">
        <v>11987</v>
      </c>
      <c r="F240" t="s">
        <v>11988</v>
      </c>
      <c r="G240">
        <v>0</v>
      </c>
    </row>
    <row r="241" spans="1:7" x14ac:dyDescent="0.25">
      <c r="A241" t="s">
        <v>11989</v>
      </c>
      <c r="B241" t="s">
        <v>11990</v>
      </c>
      <c r="C241" t="s">
        <v>11990</v>
      </c>
      <c r="D241" t="s">
        <v>11991</v>
      </c>
      <c r="E241" t="s">
        <v>11992</v>
      </c>
      <c r="F241" t="s">
        <v>11993</v>
      </c>
      <c r="G241">
        <v>0</v>
      </c>
    </row>
    <row r="242" spans="1:7" x14ac:dyDescent="0.25">
      <c r="A242" t="s">
        <v>11994</v>
      </c>
      <c r="B242" t="s">
        <v>11995</v>
      </c>
      <c r="C242" t="s">
        <v>11996</v>
      </c>
      <c r="D242" t="s">
        <v>1903</v>
      </c>
      <c r="E242" t="s">
        <v>11997</v>
      </c>
      <c r="F242" t="s">
        <v>11998</v>
      </c>
      <c r="G242">
        <v>0</v>
      </c>
    </row>
    <row r="243" spans="1:7" x14ac:dyDescent="0.25">
      <c r="A243" t="s">
        <v>351</v>
      </c>
      <c r="B243" t="s">
        <v>11999</v>
      </c>
      <c r="C243" t="s">
        <v>12000</v>
      </c>
      <c r="D243" t="s">
        <v>12001</v>
      </c>
      <c r="E243" t="s">
        <v>12002</v>
      </c>
      <c r="F243" t="s">
        <v>12003</v>
      </c>
      <c r="G243">
        <v>0</v>
      </c>
    </row>
    <row r="244" spans="1:7" x14ac:dyDescent="0.25">
      <c r="A244" t="s">
        <v>12004</v>
      </c>
      <c r="B244" t="s">
        <v>12005</v>
      </c>
      <c r="C244" t="s">
        <v>12006</v>
      </c>
      <c r="D244" t="s">
        <v>11224</v>
      </c>
      <c r="E244" t="s">
        <v>12007</v>
      </c>
      <c r="F244" t="s">
        <v>12008</v>
      </c>
      <c r="G244">
        <v>0</v>
      </c>
    </row>
    <row r="245" spans="1:7" x14ac:dyDescent="0.25">
      <c r="A245" t="s">
        <v>12009</v>
      </c>
      <c r="B245" t="s">
        <v>12010</v>
      </c>
      <c r="C245" t="s">
        <v>12011</v>
      </c>
      <c r="D245" t="s">
        <v>11129</v>
      </c>
      <c r="E245" t="s">
        <v>12012</v>
      </c>
      <c r="F245" t="s">
        <v>12013</v>
      </c>
      <c r="G245">
        <v>0</v>
      </c>
    </row>
    <row r="246" spans="1:7" x14ac:dyDescent="0.25">
      <c r="A246" t="s">
        <v>830</v>
      </c>
      <c r="B246" t="s">
        <v>12014</v>
      </c>
      <c r="C246" t="s">
        <v>12015</v>
      </c>
      <c r="D246" t="s">
        <v>11224</v>
      </c>
      <c r="E246" t="s">
        <v>12016</v>
      </c>
      <c r="F246" t="s">
        <v>12017</v>
      </c>
      <c r="G246">
        <v>0</v>
      </c>
    </row>
    <row r="247" spans="1:7" x14ac:dyDescent="0.25">
      <c r="A247" t="s">
        <v>4036</v>
      </c>
      <c r="B247" t="s">
        <v>12018</v>
      </c>
      <c r="C247" t="s">
        <v>12019</v>
      </c>
      <c r="D247" t="s">
        <v>12020</v>
      </c>
      <c r="E247" t="s">
        <v>12021</v>
      </c>
      <c r="F247" t="s">
        <v>12022</v>
      </c>
      <c r="G247">
        <v>0</v>
      </c>
    </row>
    <row r="248" spans="1:7" x14ac:dyDescent="0.25">
      <c r="A248" t="s">
        <v>12023</v>
      </c>
      <c r="B248" t="s">
        <v>12024</v>
      </c>
      <c r="C248" t="s">
        <v>10178</v>
      </c>
      <c r="D248" t="s">
        <v>10178</v>
      </c>
      <c r="E248" t="s">
        <v>12025</v>
      </c>
      <c r="F248" t="s">
        <v>12026</v>
      </c>
      <c r="G248">
        <v>0</v>
      </c>
    </row>
    <row r="249" spans="1:7" x14ac:dyDescent="0.25">
      <c r="A249" t="s">
        <v>12027</v>
      </c>
      <c r="B249" t="s">
        <v>12028</v>
      </c>
      <c r="C249" t="s">
        <v>12029</v>
      </c>
      <c r="D249" t="s">
        <v>11129</v>
      </c>
      <c r="E249" t="s">
        <v>12030</v>
      </c>
      <c r="F249" t="s">
        <v>12031</v>
      </c>
      <c r="G249">
        <v>0</v>
      </c>
    </row>
    <row r="250" spans="1:7" x14ac:dyDescent="0.25">
      <c r="A250" t="s">
        <v>9335</v>
      </c>
      <c r="B250" t="s">
        <v>12032</v>
      </c>
      <c r="C250" t="s">
        <v>9336</v>
      </c>
      <c r="D250" t="s">
        <v>9319</v>
      </c>
      <c r="E250" t="s">
        <v>12033</v>
      </c>
      <c r="F250" t="s">
        <v>12034</v>
      </c>
      <c r="G250">
        <v>0</v>
      </c>
    </row>
    <row r="251" spans="1:7" x14ac:dyDescent="0.25">
      <c r="A251" t="s">
        <v>10170</v>
      </c>
      <c r="B251" t="s">
        <v>12035</v>
      </c>
      <c r="C251" t="s">
        <v>10171</v>
      </c>
      <c r="D251" t="s">
        <v>10173</v>
      </c>
      <c r="E251" t="s">
        <v>12036</v>
      </c>
      <c r="F251" t="s">
        <v>12037</v>
      </c>
      <c r="G251">
        <v>0</v>
      </c>
    </row>
    <row r="252" spans="1:7" x14ac:dyDescent="0.25">
      <c r="A252" t="s">
        <v>5718</v>
      </c>
      <c r="B252" t="s">
        <v>12038</v>
      </c>
      <c r="C252" t="s">
        <v>12039</v>
      </c>
      <c r="D252" t="s">
        <v>11129</v>
      </c>
      <c r="E252" t="s">
        <v>12040</v>
      </c>
      <c r="F252" t="s">
        <v>12041</v>
      </c>
      <c r="G252">
        <v>0</v>
      </c>
    </row>
    <row r="253" spans="1:7" x14ac:dyDescent="0.25">
      <c r="A253" t="s">
        <v>8598</v>
      </c>
      <c r="B253" t="s">
        <v>12042</v>
      </c>
      <c r="C253" t="s">
        <v>12042</v>
      </c>
      <c r="D253" t="s">
        <v>11840</v>
      </c>
      <c r="E253" t="s">
        <v>12043</v>
      </c>
      <c r="F253" t="s">
        <v>12044</v>
      </c>
      <c r="G253">
        <v>0</v>
      </c>
    </row>
    <row r="254" spans="1:7" x14ac:dyDescent="0.25">
      <c r="A254" t="s">
        <v>7286</v>
      </c>
      <c r="B254" t="s">
        <v>12045</v>
      </c>
      <c r="C254" t="s">
        <v>7287</v>
      </c>
      <c r="D254" t="s">
        <v>11843</v>
      </c>
      <c r="E254" t="s">
        <v>12046</v>
      </c>
      <c r="F254" t="s">
        <v>12047</v>
      </c>
      <c r="G254">
        <v>0</v>
      </c>
    </row>
    <row r="255" spans="1:7" x14ac:dyDescent="0.25">
      <c r="A255" t="s">
        <v>2716</v>
      </c>
      <c r="B255" t="s">
        <v>2718</v>
      </c>
      <c r="C255" t="s">
        <v>12048</v>
      </c>
      <c r="D255" t="s">
        <v>1903</v>
      </c>
      <c r="E255" t="s">
        <v>12049</v>
      </c>
      <c r="F255" t="s">
        <v>12050</v>
      </c>
      <c r="G255">
        <v>0</v>
      </c>
    </row>
    <row r="256" spans="1:7" x14ac:dyDescent="0.25">
      <c r="A256" t="s">
        <v>12051</v>
      </c>
      <c r="B256" t="s">
        <v>12052</v>
      </c>
      <c r="C256" t="s">
        <v>12053</v>
      </c>
      <c r="D256" t="s">
        <v>6068</v>
      </c>
      <c r="E256" t="s">
        <v>12054</v>
      </c>
      <c r="F256" t="s">
        <v>12055</v>
      </c>
      <c r="G256">
        <v>0</v>
      </c>
    </row>
    <row r="257" spans="1:7" x14ac:dyDescent="0.25">
      <c r="A257" t="s">
        <v>12056</v>
      </c>
      <c r="B257" t="s">
        <v>12057</v>
      </c>
      <c r="C257" t="s">
        <v>12058</v>
      </c>
      <c r="D257" t="s">
        <v>11129</v>
      </c>
      <c r="E257" t="s">
        <v>12059</v>
      </c>
      <c r="F257" t="s">
        <v>12060</v>
      </c>
      <c r="G257">
        <v>0</v>
      </c>
    </row>
    <row r="258" spans="1:7" x14ac:dyDescent="0.25">
      <c r="A258" t="s">
        <v>343</v>
      </c>
      <c r="B258" t="s">
        <v>12061</v>
      </c>
      <c r="C258" t="s">
        <v>12062</v>
      </c>
      <c r="D258" t="s">
        <v>12001</v>
      </c>
      <c r="E258" t="s">
        <v>12063</v>
      </c>
      <c r="F258" t="s">
        <v>12064</v>
      </c>
      <c r="G258">
        <v>0</v>
      </c>
    </row>
    <row r="259" spans="1:7" x14ac:dyDescent="0.25">
      <c r="A259" t="s">
        <v>12065</v>
      </c>
      <c r="B259" t="s">
        <v>12066</v>
      </c>
      <c r="C259" t="s">
        <v>12066</v>
      </c>
      <c r="D259" t="s">
        <v>11152</v>
      </c>
      <c r="E259" t="s">
        <v>12067</v>
      </c>
      <c r="F259" t="s">
        <v>12068</v>
      </c>
      <c r="G259">
        <v>0</v>
      </c>
    </row>
    <row r="260" spans="1:7" x14ac:dyDescent="0.25">
      <c r="A260" t="s">
        <v>12069</v>
      </c>
      <c r="B260" t="s">
        <v>12070</v>
      </c>
      <c r="C260" t="s">
        <v>12071</v>
      </c>
      <c r="D260" t="s">
        <v>11129</v>
      </c>
      <c r="E260" t="s">
        <v>12072</v>
      </c>
      <c r="F260" t="s">
        <v>12073</v>
      </c>
      <c r="G260">
        <v>0</v>
      </c>
    </row>
    <row r="261" spans="1:7" x14ac:dyDescent="0.25">
      <c r="A261" t="s">
        <v>9740</v>
      </c>
      <c r="B261" t="s">
        <v>9741</v>
      </c>
      <c r="C261" t="s">
        <v>9741</v>
      </c>
      <c r="D261" t="s">
        <v>11181</v>
      </c>
      <c r="E261" t="s">
        <v>12074</v>
      </c>
      <c r="F261" t="s">
        <v>12075</v>
      </c>
      <c r="G261">
        <v>0</v>
      </c>
    </row>
    <row r="262" spans="1:7" x14ac:dyDescent="0.25">
      <c r="A262" t="s">
        <v>9492</v>
      </c>
      <c r="B262" t="s">
        <v>9493</v>
      </c>
      <c r="C262" t="s">
        <v>9493</v>
      </c>
      <c r="D262" t="s">
        <v>11878</v>
      </c>
      <c r="E262" t="s">
        <v>12076</v>
      </c>
      <c r="F262" t="s">
        <v>12077</v>
      </c>
      <c r="G262">
        <v>0</v>
      </c>
    </row>
    <row r="263" spans="1:7" x14ac:dyDescent="0.25">
      <c r="A263" t="s">
        <v>9367</v>
      </c>
      <c r="B263" t="s">
        <v>9368</v>
      </c>
      <c r="C263" t="s">
        <v>9368</v>
      </c>
      <c r="D263" t="s">
        <v>9319</v>
      </c>
      <c r="E263" t="s">
        <v>12078</v>
      </c>
      <c r="F263" t="s">
        <v>12079</v>
      </c>
      <c r="G263">
        <v>0</v>
      </c>
    </row>
    <row r="264" spans="1:7" x14ac:dyDescent="0.25">
      <c r="A264" t="s">
        <v>1436</v>
      </c>
      <c r="B264" t="s">
        <v>1437</v>
      </c>
      <c r="C264" t="s">
        <v>1437</v>
      </c>
      <c r="D264" t="s">
        <v>12080</v>
      </c>
      <c r="E264" t="s">
        <v>12081</v>
      </c>
      <c r="F264" t="s">
        <v>12082</v>
      </c>
      <c r="G264">
        <v>0</v>
      </c>
    </row>
    <row r="265" spans="1:7" x14ac:dyDescent="0.25">
      <c r="A265" t="s">
        <v>4245</v>
      </c>
      <c r="B265" t="s">
        <v>12083</v>
      </c>
      <c r="C265" t="s">
        <v>12083</v>
      </c>
      <c r="D265" t="s">
        <v>11910</v>
      </c>
      <c r="E265" t="s">
        <v>12084</v>
      </c>
      <c r="F265" t="s">
        <v>12085</v>
      </c>
      <c r="G265">
        <v>0</v>
      </c>
    </row>
    <row r="266" spans="1:7" x14ac:dyDescent="0.25">
      <c r="A266" t="s">
        <v>624</v>
      </c>
      <c r="B266" t="s">
        <v>625</v>
      </c>
      <c r="C266" t="s">
        <v>625</v>
      </c>
      <c r="D266" t="s">
        <v>11837</v>
      </c>
      <c r="E266" t="s">
        <v>12086</v>
      </c>
      <c r="F266" t="s">
        <v>12087</v>
      </c>
      <c r="G266">
        <v>0</v>
      </c>
    </row>
    <row r="267" spans="1:7" x14ac:dyDescent="0.25">
      <c r="A267" t="s">
        <v>9079</v>
      </c>
      <c r="B267" t="s">
        <v>9081</v>
      </c>
      <c r="C267" t="s">
        <v>12088</v>
      </c>
      <c r="D267" t="s">
        <v>8991</v>
      </c>
      <c r="E267" t="s">
        <v>12089</v>
      </c>
      <c r="F267" t="s">
        <v>12090</v>
      </c>
      <c r="G267">
        <v>0</v>
      </c>
    </row>
    <row r="268" spans="1:7" x14ac:dyDescent="0.25">
      <c r="A268" t="s">
        <v>4404</v>
      </c>
      <c r="B268" t="s">
        <v>12091</v>
      </c>
      <c r="C268" t="s">
        <v>12092</v>
      </c>
      <c r="D268" t="s">
        <v>11129</v>
      </c>
      <c r="E268" t="s">
        <v>12093</v>
      </c>
      <c r="F268" t="s">
        <v>12094</v>
      </c>
      <c r="G268">
        <v>0</v>
      </c>
    </row>
    <row r="269" spans="1:7" x14ac:dyDescent="0.25">
      <c r="A269" t="s">
        <v>12095</v>
      </c>
      <c r="B269" t="s">
        <v>12096</v>
      </c>
      <c r="C269" t="s">
        <v>12097</v>
      </c>
      <c r="D269" t="s">
        <v>11978</v>
      </c>
      <c r="E269" t="s">
        <v>12098</v>
      </c>
      <c r="F269" t="s">
        <v>12099</v>
      </c>
      <c r="G269">
        <v>0</v>
      </c>
    </row>
    <row r="270" spans="1:7" x14ac:dyDescent="0.25">
      <c r="A270" t="s">
        <v>5324</v>
      </c>
      <c r="B270" t="s">
        <v>12100</v>
      </c>
      <c r="C270" t="s">
        <v>12100</v>
      </c>
      <c r="D270" t="s">
        <v>11129</v>
      </c>
      <c r="E270" t="s">
        <v>12101</v>
      </c>
      <c r="F270" t="s">
        <v>12102</v>
      </c>
      <c r="G270">
        <v>0</v>
      </c>
    </row>
    <row r="271" spans="1:7" x14ac:dyDescent="0.25">
      <c r="A271" t="s">
        <v>5273</v>
      </c>
      <c r="B271" t="s">
        <v>12103</v>
      </c>
      <c r="C271" t="s">
        <v>12104</v>
      </c>
      <c r="D271" t="s">
        <v>11129</v>
      </c>
      <c r="E271" t="s">
        <v>12105</v>
      </c>
      <c r="F271" t="s">
        <v>12106</v>
      </c>
      <c r="G271">
        <v>0</v>
      </c>
    </row>
    <row r="272" spans="1:7" x14ac:dyDescent="0.25">
      <c r="A272" t="s">
        <v>4578</v>
      </c>
      <c r="B272" t="s">
        <v>12107</v>
      </c>
      <c r="C272" t="s">
        <v>12108</v>
      </c>
      <c r="D272" t="s">
        <v>11129</v>
      </c>
      <c r="E272" t="s">
        <v>12109</v>
      </c>
      <c r="F272" t="s">
        <v>12110</v>
      </c>
      <c r="G272">
        <v>0</v>
      </c>
    </row>
    <row r="273" spans="1:7" x14ac:dyDescent="0.25">
      <c r="A273" t="s">
        <v>7278</v>
      </c>
      <c r="B273" t="s">
        <v>7279</v>
      </c>
      <c r="C273" t="s">
        <v>12111</v>
      </c>
      <c r="D273" t="s">
        <v>11843</v>
      </c>
      <c r="E273" t="s">
        <v>12112</v>
      </c>
      <c r="F273" t="s">
        <v>12113</v>
      </c>
      <c r="G273">
        <v>0</v>
      </c>
    </row>
    <row r="274" spans="1:7" x14ac:dyDescent="0.25">
      <c r="A274" t="s">
        <v>1530</v>
      </c>
      <c r="B274" t="s">
        <v>12114</v>
      </c>
      <c r="C274" t="s">
        <v>12115</v>
      </c>
      <c r="D274" t="s">
        <v>11370</v>
      </c>
      <c r="E274" t="s">
        <v>12116</v>
      </c>
      <c r="F274" t="s">
        <v>12117</v>
      </c>
      <c r="G274">
        <v>0</v>
      </c>
    </row>
    <row r="275" spans="1:7" x14ac:dyDescent="0.25">
      <c r="A275" t="s">
        <v>5241</v>
      </c>
      <c r="B275" t="s">
        <v>12118</v>
      </c>
      <c r="C275" t="s">
        <v>12111</v>
      </c>
      <c r="D275" t="s">
        <v>11129</v>
      </c>
      <c r="E275" t="s">
        <v>12119</v>
      </c>
      <c r="F275" t="s">
        <v>12120</v>
      </c>
      <c r="G275">
        <v>0</v>
      </c>
    </row>
    <row r="276" spans="1:7" x14ac:dyDescent="0.25">
      <c r="A276" t="s">
        <v>12121</v>
      </c>
      <c r="B276" t="s">
        <v>12122</v>
      </c>
      <c r="C276" t="s">
        <v>12123</v>
      </c>
      <c r="D276" t="s">
        <v>7049</v>
      </c>
      <c r="E276" t="s">
        <v>12124</v>
      </c>
      <c r="F276" t="s">
        <v>12125</v>
      </c>
      <c r="G276">
        <v>0</v>
      </c>
    </row>
    <row r="277" spans="1:7" x14ac:dyDescent="0.25">
      <c r="A277" t="s">
        <v>12126</v>
      </c>
      <c r="B277" t="s">
        <v>12127</v>
      </c>
      <c r="C277" t="s">
        <v>12128</v>
      </c>
      <c r="D277" t="s">
        <v>1903</v>
      </c>
      <c r="E277" t="s">
        <v>12129</v>
      </c>
      <c r="F277" t="s">
        <v>12130</v>
      </c>
      <c r="G277">
        <v>0</v>
      </c>
    </row>
    <row r="278" spans="1:7" x14ac:dyDescent="0.25">
      <c r="A278" t="s">
        <v>12131</v>
      </c>
      <c r="B278" t="s">
        <v>12132</v>
      </c>
      <c r="C278" t="s">
        <v>12133</v>
      </c>
      <c r="D278" t="s">
        <v>11129</v>
      </c>
      <c r="E278" t="s">
        <v>12134</v>
      </c>
      <c r="F278" t="s">
        <v>12135</v>
      </c>
      <c r="G278">
        <v>0</v>
      </c>
    </row>
    <row r="279" spans="1:7" x14ac:dyDescent="0.25">
      <c r="A279" t="s">
        <v>6072</v>
      </c>
      <c r="B279" t="s">
        <v>12136</v>
      </c>
      <c r="C279" t="s">
        <v>6066</v>
      </c>
      <c r="D279" t="s">
        <v>6068</v>
      </c>
      <c r="E279" t="s">
        <v>12137</v>
      </c>
      <c r="F279" t="s">
        <v>12138</v>
      </c>
      <c r="G279">
        <v>0</v>
      </c>
    </row>
    <row r="280" spans="1:7" x14ac:dyDescent="0.25">
      <c r="A280" t="s">
        <v>3792</v>
      </c>
      <c r="B280" t="s">
        <v>12139</v>
      </c>
      <c r="C280" t="s">
        <v>3793</v>
      </c>
      <c r="D280" t="s">
        <v>3765</v>
      </c>
      <c r="E280" t="s">
        <v>12140</v>
      </c>
      <c r="F280" t="s">
        <v>12141</v>
      </c>
      <c r="G280">
        <v>0</v>
      </c>
    </row>
    <row r="281" spans="1:7" x14ac:dyDescent="0.25">
      <c r="A281" t="s">
        <v>143</v>
      </c>
      <c r="B281" t="s">
        <v>12142</v>
      </c>
      <c r="C281" t="s">
        <v>144</v>
      </c>
      <c r="D281" t="s">
        <v>11343</v>
      </c>
      <c r="E281" t="s">
        <v>12143</v>
      </c>
      <c r="F281" t="s">
        <v>12144</v>
      </c>
      <c r="G281">
        <v>0</v>
      </c>
    </row>
    <row r="282" spans="1:7" x14ac:dyDescent="0.25">
      <c r="A282" t="s">
        <v>1520</v>
      </c>
      <c r="B282" t="s">
        <v>12145</v>
      </c>
      <c r="C282" t="s">
        <v>12146</v>
      </c>
      <c r="D282" t="s">
        <v>11370</v>
      </c>
      <c r="E282" t="s">
        <v>12147</v>
      </c>
      <c r="F282" t="s">
        <v>12148</v>
      </c>
      <c r="G282">
        <v>0</v>
      </c>
    </row>
    <row r="283" spans="1:7" x14ac:dyDescent="0.25">
      <c r="A283" t="s">
        <v>7116</v>
      </c>
      <c r="B283" t="s">
        <v>7117</v>
      </c>
      <c r="C283" t="s">
        <v>7117</v>
      </c>
      <c r="D283" t="s">
        <v>12149</v>
      </c>
      <c r="E283" t="s">
        <v>12150</v>
      </c>
      <c r="F283" t="s">
        <v>12151</v>
      </c>
      <c r="G283">
        <v>0</v>
      </c>
    </row>
    <row r="284" spans="1:7" x14ac:dyDescent="0.25">
      <c r="A284" t="s">
        <v>4590</v>
      </c>
      <c r="B284" t="s">
        <v>12152</v>
      </c>
      <c r="C284" t="s">
        <v>12153</v>
      </c>
      <c r="D284" t="s">
        <v>11129</v>
      </c>
      <c r="E284" t="s">
        <v>12154</v>
      </c>
      <c r="F284" t="s">
        <v>12155</v>
      </c>
      <c r="G284">
        <v>0</v>
      </c>
    </row>
    <row r="285" spans="1:7" x14ac:dyDescent="0.25">
      <c r="A285" t="s">
        <v>4307</v>
      </c>
      <c r="B285" t="s">
        <v>12156</v>
      </c>
      <c r="C285" t="s">
        <v>12157</v>
      </c>
      <c r="D285" t="s">
        <v>11129</v>
      </c>
      <c r="E285" t="s">
        <v>12158</v>
      </c>
      <c r="F285" t="s">
        <v>12159</v>
      </c>
      <c r="G285">
        <v>0</v>
      </c>
    </row>
    <row r="286" spans="1:7" x14ac:dyDescent="0.25">
      <c r="A286" t="s">
        <v>12160</v>
      </c>
      <c r="B286" t="s">
        <v>12161</v>
      </c>
      <c r="C286" t="s">
        <v>12162</v>
      </c>
      <c r="D286" t="s">
        <v>11129</v>
      </c>
      <c r="E286" t="s">
        <v>12163</v>
      </c>
      <c r="F286" t="s">
        <v>12164</v>
      </c>
      <c r="G286">
        <v>0</v>
      </c>
    </row>
    <row r="287" spans="1:7" x14ac:dyDescent="0.25">
      <c r="A287" t="s">
        <v>12165</v>
      </c>
      <c r="B287" t="s">
        <v>12166</v>
      </c>
      <c r="C287" t="s">
        <v>12167</v>
      </c>
      <c r="D287" t="s">
        <v>11129</v>
      </c>
      <c r="E287" t="s">
        <v>12168</v>
      </c>
      <c r="F287" t="s">
        <v>12169</v>
      </c>
      <c r="G287">
        <v>0</v>
      </c>
    </row>
    <row r="288" spans="1:7" x14ac:dyDescent="0.25">
      <c r="A288" t="s">
        <v>3023</v>
      </c>
      <c r="B288" t="s">
        <v>12170</v>
      </c>
      <c r="C288" t="s">
        <v>3024</v>
      </c>
      <c r="D288" t="s">
        <v>11156</v>
      </c>
      <c r="E288" t="s">
        <v>12171</v>
      </c>
      <c r="F288" t="s">
        <v>12172</v>
      </c>
      <c r="G288">
        <v>0</v>
      </c>
    </row>
    <row r="289" spans="1:7" x14ac:dyDescent="0.25">
      <c r="A289" t="s">
        <v>7354</v>
      </c>
      <c r="B289" t="s">
        <v>12173</v>
      </c>
      <c r="C289" t="s">
        <v>7355</v>
      </c>
      <c r="D289" t="s">
        <v>11843</v>
      </c>
      <c r="E289" t="s">
        <v>12174</v>
      </c>
      <c r="F289" t="s">
        <v>12175</v>
      </c>
      <c r="G289">
        <v>0</v>
      </c>
    </row>
    <row r="290" spans="1:7" x14ac:dyDescent="0.25">
      <c r="A290" t="s">
        <v>1341</v>
      </c>
      <c r="B290" t="s">
        <v>1342</v>
      </c>
      <c r="C290" t="s">
        <v>12176</v>
      </c>
      <c r="D290" t="s">
        <v>12177</v>
      </c>
      <c r="E290" t="s">
        <v>12178</v>
      </c>
      <c r="F290" t="s">
        <v>12179</v>
      </c>
      <c r="G290">
        <v>0</v>
      </c>
    </row>
    <row r="291" spans="1:7" x14ac:dyDescent="0.25">
      <c r="A291" t="s">
        <v>12180</v>
      </c>
      <c r="B291" t="s">
        <v>12181</v>
      </c>
      <c r="C291" t="s">
        <v>6104</v>
      </c>
      <c r="D291" t="s">
        <v>6068</v>
      </c>
      <c r="E291">
        <v>0</v>
      </c>
      <c r="F291">
        <v>0</v>
      </c>
      <c r="G291">
        <v>0</v>
      </c>
    </row>
    <row r="292" spans="1:7" x14ac:dyDescent="0.25">
      <c r="A292" t="s">
        <v>12182</v>
      </c>
      <c r="B292" t="s">
        <v>12183</v>
      </c>
      <c r="C292" t="s">
        <v>12184</v>
      </c>
      <c r="D292" t="s">
        <v>11181</v>
      </c>
      <c r="E292" t="s">
        <v>12185</v>
      </c>
      <c r="F292" t="s">
        <v>12186</v>
      </c>
      <c r="G292">
        <v>0</v>
      </c>
    </row>
    <row r="293" spans="1:7" x14ac:dyDescent="0.25">
      <c r="A293" t="s">
        <v>12187</v>
      </c>
      <c r="B293" t="s">
        <v>12188</v>
      </c>
      <c r="C293" t="s">
        <v>12189</v>
      </c>
      <c r="D293" t="s">
        <v>11840</v>
      </c>
      <c r="E293" t="s">
        <v>12190</v>
      </c>
      <c r="F293" t="s">
        <v>12191</v>
      </c>
      <c r="G293">
        <v>0</v>
      </c>
    </row>
    <row r="294" spans="1:7" x14ac:dyDescent="0.25">
      <c r="A294" t="s">
        <v>8480</v>
      </c>
      <c r="B294" t="s">
        <v>12192</v>
      </c>
      <c r="C294" t="s">
        <v>8481</v>
      </c>
      <c r="D294" t="s">
        <v>11840</v>
      </c>
      <c r="E294" t="s">
        <v>12193</v>
      </c>
      <c r="F294" t="s">
        <v>12194</v>
      </c>
      <c r="G294">
        <v>0</v>
      </c>
    </row>
    <row r="295" spans="1:7" x14ac:dyDescent="0.25">
      <c r="A295" t="s">
        <v>4796</v>
      </c>
      <c r="B295" t="s">
        <v>12195</v>
      </c>
      <c r="C295" t="s">
        <v>12196</v>
      </c>
      <c r="D295" t="s">
        <v>11129</v>
      </c>
      <c r="E295" t="s">
        <v>12197</v>
      </c>
      <c r="F295" t="s">
        <v>12198</v>
      </c>
      <c r="G295">
        <v>0</v>
      </c>
    </row>
    <row r="296" spans="1:7" x14ac:dyDescent="0.25">
      <c r="A296" t="s">
        <v>7698</v>
      </c>
      <c r="B296" t="s">
        <v>7699</v>
      </c>
      <c r="C296" t="s">
        <v>7699</v>
      </c>
      <c r="D296" t="s">
        <v>11854</v>
      </c>
      <c r="E296" t="s">
        <v>12199</v>
      </c>
      <c r="F296" t="s">
        <v>12200</v>
      </c>
      <c r="G296">
        <v>0</v>
      </c>
    </row>
    <row r="297" spans="1:7" x14ac:dyDescent="0.25">
      <c r="A297" t="s">
        <v>12201</v>
      </c>
      <c r="B297" t="s">
        <v>12202</v>
      </c>
      <c r="C297" t="s">
        <v>6066</v>
      </c>
      <c r="D297" t="s">
        <v>6068</v>
      </c>
      <c r="E297" t="s">
        <v>12203</v>
      </c>
      <c r="F297" t="s">
        <v>12204</v>
      </c>
      <c r="G297">
        <v>0</v>
      </c>
    </row>
    <row r="298" spans="1:7" x14ac:dyDescent="0.25">
      <c r="A298" t="s">
        <v>10073</v>
      </c>
      <c r="B298" t="s">
        <v>12205</v>
      </c>
      <c r="C298" t="s">
        <v>10074</v>
      </c>
      <c r="D298" t="s">
        <v>12206</v>
      </c>
      <c r="E298" t="s">
        <v>12207</v>
      </c>
      <c r="F298" t="s">
        <v>12208</v>
      </c>
      <c r="G298">
        <v>0</v>
      </c>
    </row>
    <row r="299" spans="1:7" x14ac:dyDescent="0.25">
      <c r="A299" t="s">
        <v>10426</v>
      </c>
      <c r="B299" t="s">
        <v>12209</v>
      </c>
      <c r="C299" t="s">
        <v>12210</v>
      </c>
      <c r="D299" t="s">
        <v>11236</v>
      </c>
      <c r="E299" t="s">
        <v>12211</v>
      </c>
      <c r="F299" t="s">
        <v>12212</v>
      </c>
      <c r="G299">
        <v>0</v>
      </c>
    </row>
    <row r="300" spans="1:7" x14ac:dyDescent="0.25">
      <c r="A300" t="s">
        <v>3697</v>
      </c>
      <c r="B300" t="s">
        <v>12213</v>
      </c>
      <c r="C300" t="s">
        <v>3698</v>
      </c>
      <c r="D300" t="s">
        <v>12214</v>
      </c>
      <c r="E300" t="s">
        <v>12215</v>
      </c>
      <c r="F300" t="s">
        <v>12216</v>
      </c>
      <c r="G300">
        <v>0</v>
      </c>
    </row>
    <row r="301" spans="1:7" x14ac:dyDescent="0.25">
      <c r="A301" t="s">
        <v>3803</v>
      </c>
      <c r="B301" t="s">
        <v>3804</v>
      </c>
      <c r="C301" t="s">
        <v>3804</v>
      </c>
      <c r="D301" t="s">
        <v>12217</v>
      </c>
      <c r="E301" t="s">
        <v>12218</v>
      </c>
      <c r="F301" t="s">
        <v>12219</v>
      </c>
      <c r="G301">
        <v>0</v>
      </c>
    </row>
    <row r="302" spans="1:7" x14ac:dyDescent="0.25">
      <c r="A302" t="s">
        <v>5432</v>
      </c>
      <c r="B302" t="s">
        <v>12220</v>
      </c>
      <c r="C302" t="s">
        <v>5434</v>
      </c>
      <c r="D302" t="s">
        <v>11129</v>
      </c>
      <c r="E302" t="s">
        <v>12221</v>
      </c>
      <c r="F302" t="s">
        <v>12222</v>
      </c>
      <c r="G302">
        <v>0</v>
      </c>
    </row>
    <row r="303" spans="1:7" x14ac:dyDescent="0.25">
      <c r="A303" t="s">
        <v>10430</v>
      </c>
      <c r="B303" t="s">
        <v>10431</v>
      </c>
      <c r="C303" t="s">
        <v>10431</v>
      </c>
      <c r="D303" t="s">
        <v>11236</v>
      </c>
      <c r="E303" t="s">
        <v>12223</v>
      </c>
      <c r="F303" t="s">
        <v>12224</v>
      </c>
      <c r="G303">
        <v>0</v>
      </c>
    </row>
    <row r="304" spans="1:7" x14ac:dyDescent="0.25">
      <c r="A304" t="s">
        <v>12225</v>
      </c>
      <c r="B304" t="s">
        <v>12226</v>
      </c>
      <c r="C304" t="s">
        <v>12227</v>
      </c>
      <c r="D304" t="s">
        <v>11129</v>
      </c>
      <c r="E304" t="s">
        <v>12228</v>
      </c>
      <c r="F304" t="s">
        <v>12229</v>
      </c>
      <c r="G304">
        <v>0</v>
      </c>
    </row>
    <row r="305" spans="1:7" x14ac:dyDescent="0.25">
      <c r="A305" t="s">
        <v>12230</v>
      </c>
      <c r="B305" t="s">
        <v>12231</v>
      </c>
      <c r="C305" t="s">
        <v>12232</v>
      </c>
      <c r="D305" t="s">
        <v>11447</v>
      </c>
      <c r="E305" t="s">
        <v>12233</v>
      </c>
      <c r="F305" t="s">
        <v>12234</v>
      </c>
      <c r="G305">
        <v>0</v>
      </c>
    </row>
    <row r="306" spans="1:7" x14ac:dyDescent="0.25">
      <c r="A306" t="s">
        <v>267</v>
      </c>
      <c r="B306" t="s">
        <v>12235</v>
      </c>
      <c r="C306" t="s">
        <v>268</v>
      </c>
      <c r="D306" t="s">
        <v>12001</v>
      </c>
      <c r="E306" t="s">
        <v>12236</v>
      </c>
      <c r="F306" t="s">
        <v>12237</v>
      </c>
      <c r="G306">
        <v>0</v>
      </c>
    </row>
    <row r="307" spans="1:7" x14ac:dyDescent="0.25">
      <c r="A307" t="s">
        <v>9327</v>
      </c>
      <c r="B307" t="s">
        <v>9328</v>
      </c>
      <c r="C307" t="s">
        <v>9328</v>
      </c>
      <c r="D307" t="s">
        <v>9319</v>
      </c>
      <c r="E307" t="s">
        <v>12238</v>
      </c>
      <c r="F307" t="s">
        <v>12239</v>
      </c>
      <c r="G307">
        <v>0</v>
      </c>
    </row>
    <row r="308" spans="1:7" x14ac:dyDescent="0.25">
      <c r="A308" t="s">
        <v>12240</v>
      </c>
      <c r="B308" t="s">
        <v>12241</v>
      </c>
      <c r="C308" t="s">
        <v>12242</v>
      </c>
      <c r="D308" t="s">
        <v>11129</v>
      </c>
      <c r="E308" t="s">
        <v>12243</v>
      </c>
      <c r="F308" t="s">
        <v>12244</v>
      </c>
      <c r="G308">
        <v>0</v>
      </c>
    </row>
    <row r="309" spans="1:7" x14ac:dyDescent="0.25">
      <c r="A309" t="s">
        <v>10422</v>
      </c>
      <c r="B309" t="s">
        <v>10423</v>
      </c>
      <c r="C309" t="s">
        <v>10423</v>
      </c>
      <c r="D309" t="s">
        <v>11236</v>
      </c>
      <c r="E309" t="s">
        <v>12245</v>
      </c>
      <c r="F309" t="s">
        <v>12246</v>
      </c>
      <c r="G309">
        <v>0</v>
      </c>
    </row>
    <row r="310" spans="1:7" x14ac:dyDescent="0.25">
      <c r="A310" t="s">
        <v>3150</v>
      </c>
      <c r="B310" t="s">
        <v>12247</v>
      </c>
      <c r="C310" t="s">
        <v>3151</v>
      </c>
      <c r="D310" t="s">
        <v>11156</v>
      </c>
      <c r="E310" t="s">
        <v>12248</v>
      </c>
      <c r="F310" t="s">
        <v>12249</v>
      </c>
      <c r="G310">
        <v>0</v>
      </c>
    </row>
    <row r="311" spans="1:7" x14ac:dyDescent="0.25">
      <c r="A311" t="s">
        <v>12250</v>
      </c>
      <c r="B311" t="s">
        <v>12251</v>
      </c>
      <c r="C311" t="s">
        <v>4026</v>
      </c>
      <c r="D311" t="s">
        <v>12020</v>
      </c>
      <c r="E311" t="s">
        <v>12252</v>
      </c>
      <c r="F311" t="s">
        <v>12253</v>
      </c>
      <c r="G311">
        <v>0</v>
      </c>
    </row>
    <row r="312" spans="1:7" x14ac:dyDescent="0.25">
      <c r="A312" t="s">
        <v>4780</v>
      </c>
      <c r="B312" t="s">
        <v>12254</v>
      </c>
      <c r="C312" t="s">
        <v>12255</v>
      </c>
      <c r="D312" t="s">
        <v>11129</v>
      </c>
      <c r="E312" t="s">
        <v>12256</v>
      </c>
      <c r="F312" t="s">
        <v>12257</v>
      </c>
      <c r="G312">
        <v>0</v>
      </c>
    </row>
    <row r="313" spans="1:7" x14ac:dyDescent="0.25">
      <c r="A313" t="s">
        <v>12258</v>
      </c>
      <c r="B313" t="s">
        <v>12259</v>
      </c>
      <c r="C313" t="s">
        <v>12260</v>
      </c>
      <c r="D313" t="s">
        <v>11224</v>
      </c>
      <c r="E313" t="s">
        <v>12261</v>
      </c>
      <c r="F313" t="s">
        <v>12262</v>
      </c>
      <c r="G313">
        <v>0</v>
      </c>
    </row>
    <row r="314" spans="1:7" x14ac:dyDescent="0.25">
      <c r="A314" t="s">
        <v>1237</v>
      </c>
      <c r="B314" t="s">
        <v>12263</v>
      </c>
      <c r="C314" t="s">
        <v>1238</v>
      </c>
      <c r="D314" t="s">
        <v>1225</v>
      </c>
      <c r="E314" t="s">
        <v>12264</v>
      </c>
      <c r="F314" t="s">
        <v>12265</v>
      </c>
      <c r="G314">
        <v>0</v>
      </c>
    </row>
    <row r="315" spans="1:7" x14ac:dyDescent="0.25">
      <c r="A315" t="s">
        <v>5436</v>
      </c>
      <c r="B315" t="s">
        <v>5438</v>
      </c>
      <c r="C315" t="s">
        <v>12266</v>
      </c>
      <c r="D315" t="s">
        <v>11129</v>
      </c>
      <c r="E315" t="s">
        <v>12267</v>
      </c>
      <c r="F315" t="s">
        <v>12268</v>
      </c>
      <c r="G315">
        <v>0</v>
      </c>
    </row>
    <row r="316" spans="1:7" x14ac:dyDescent="0.25">
      <c r="A316" t="s">
        <v>5269</v>
      </c>
      <c r="B316" t="s">
        <v>12269</v>
      </c>
      <c r="C316" t="s">
        <v>12269</v>
      </c>
      <c r="D316" t="s">
        <v>11129</v>
      </c>
      <c r="E316" t="s">
        <v>12270</v>
      </c>
      <c r="F316" t="s">
        <v>12271</v>
      </c>
      <c r="G316">
        <v>0</v>
      </c>
    </row>
    <row r="317" spans="1:7" x14ac:dyDescent="0.25">
      <c r="A317" t="s">
        <v>2947</v>
      </c>
      <c r="B317" t="s">
        <v>12272</v>
      </c>
      <c r="C317" t="s">
        <v>12273</v>
      </c>
      <c r="D317" t="s">
        <v>11156</v>
      </c>
      <c r="E317" t="s">
        <v>12274</v>
      </c>
      <c r="F317" t="s">
        <v>12275</v>
      </c>
      <c r="G317">
        <v>0</v>
      </c>
    </row>
    <row r="318" spans="1:7" x14ac:dyDescent="0.25">
      <c r="A318" t="s">
        <v>12276</v>
      </c>
      <c r="B318" t="s">
        <v>12277</v>
      </c>
      <c r="C318" t="s">
        <v>12278</v>
      </c>
      <c r="D318" t="s">
        <v>12001</v>
      </c>
      <c r="E318" t="s">
        <v>12279</v>
      </c>
      <c r="F318" t="s">
        <v>12280</v>
      </c>
      <c r="G318">
        <v>0</v>
      </c>
    </row>
    <row r="319" spans="1:7" x14ac:dyDescent="0.25">
      <c r="A319" t="s">
        <v>6154</v>
      </c>
      <c r="B319" t="s">
        <v>12281</v>
      </c>
      <c r="C319" t="s">
        <v>6155</v>
      </c>
      <c r="D319" t="s">
        <v>6068</v>
      </c>
      <c r="E319" t="s">
        <v>12282</v>
      </c>
      <c r="F319" t="s">
        <v>12283</v>
      </c>
      <c r="G319">
        <v>0</v>
      </c>
    </row>
    <row r="320" spans="1:7" x14ac:dyDescent="0.25">
      <c r="A320" t="s">
        <v>5308</v>
      </c>
      <c r="B320" t="s">
        <v>12284</v>
      </c>
      <c r="C320" t="s">
        <v>4762</v>
      </c>
      <c r="D320" t="s">
        <v>11129</v>
      </c>
      <c r="E320" t="s">
        <v>12285</v>
      </c>
      <c r="F320" t="s">
        <v>12286</v>
      </c>
      <c r="G320">
        <v>0</v>
      </c>
    </row>
    <row r="321" spans="1:7" x14ac:dyDescent="0.25">
      <c r="A321" t="s">
        <v>12287</v>
      </c>
      <c r="B321" t="s">
        <v>12288</v>
      </c>
      <c r="C321" t="s">
        <v>12289</v>
      </c>
      <c r="D321" t="s">
        <v>12290</v>
      </c>
      <c r="E321" t="s">
        <v>12291</v>
      </c>
      <c r="F321" t="s">
        <v>12292</v>
      </c>
      <c r="G321">
        <v>0</v>
      </c>
    </row>
    <row r="322" spans="1:7" x14ac:dyDescent="0.25">
      <c r="A322" t="s">
        <v>12293</v>
      </c>
      <c r="B322" t="s">
        <v>12294</v>
      </c>
      <c r="C322" t="s">
        <v>12295</v>
      </c>
      <c r="D322" t="s">
        <v>11991</v>
      </c>
      <c r="E322" t="s">
        <v>12296</v>
      </c>
      <c r="F322" t="s">
        <v>12297</v>
      </c>
      <c r="G322">
        <v>0</v>
      </c>
    </row>
    <row r="323" spans="1:7" x14ac:dyDescent="0.25">
      <c r="A323" t="s">
        <v>12298</v>
      </c>
      <c r="B323" t="s">
        <v>12299</v>
      </c>
      <c r="C323" t="s">
        <v>12299</v>
      </c>
      <c r="D323" t="s">
        <v>11319</v>
      </c>
      <c r="E323" t="s">
        <v>12300</v>
      </c>
      <c r="F323" t="s">
        <v>12301</v>
      </c>
      <c r="G323">
        <v>0</v>
      </c>
    </row>
    <row r="324" spans="1:7" x14ac:dyDescent="0.25">
      <c r="A324" t="s">
        <v>12302</v>
      </c>
      <c r="B324" t="s">
        <v>12303</v>
      </c>
      <c r="C324" t="s">
        <v>12304</v>
      </c>
      <c r="D324" t="s">
        <v>11146</v>
      </c>
      <c r="E324" t="s">
        <v>12305</v>
      </c>
      <c r="F324" t="s">
        <v>12306</v>
      </c>
      <c r="G324">
        <v>0</v>
      </c>
    </row>
    <row r="325" spans="1:7" x14ac:dyDescent="0.25">
      <c r="A325" t="s">
        <v>3746</v>
      </c>
      <c r="B325" t="s">
        <v>12307</v>
      </c>
      <c r="C325" t="s">
        <v>3747</v>
      </c>
      <c r="D325" t="s">
        <v>11198</v>
      </c>
      <c r="E325" t="s">
        <v>12308</v>
      </c>
      <c r="F325" t="s">
        <v>12309</v>
      </c>
      <c r="G325">
        <v>0</v>
      </c>
    </row>
    <row r="326" spans="1:7" x14ac:dyDescent="0.25">
      <c r="A326" t="s">
        <v>12310</v>
      </c>
      <c r="B326" t="s">
        <v>12311</v>
      </c>
      <c r="C326" t="s">
        <v>12312</v>
      </c>
      <c r="D326" t="s">
        <v>6568</v>
      </c>
      <c r="E326" t="s">
        <v>12313</v>
      </c>
      <c r="F326" t="s">
        <v>12314</v>
      </c>
      <c r="G326">
        <v>0</v>
      </c>
    </row>
    <row r="327" spans="1:7" x14ac:dyDescent="0.25">
      <c r="A327" t="s">
        <v>5778</v>
      </c>
      <c r="B327" t="s">
        <v>12315</v>
      </c>
      <c r="C327" t="s">
        <v>12316</v>
      </c>
      <c r="D327" t="s">
        <v>11129</v>
      </c>
      <c r="E327" t="s">
        <v>12317</v>
      </c>
      <c r="F327" t="s">
        <v>12318</v>
      </c>
      <c r="G327">
        <v>0</v>
      </c>
    </row>
    <row r="328" spans="1:7" x14ac:dyDescent="0.25">
      <c r="A328" t="s">
        <v>8885</v>
      </c>
      <c r="B328" t="s">
        <v>12319</v>
      </c>
      <c r="C328" t="s">
        <v>8886</v>
      </c>
      <c r="D328" t="s">
        <v>8861</v>
      </c>
      <c r="E328" t="s">
        <v>12320</v>
      </c>
      <c r="F328" t="s">
        <v>12321</v>
      </c>
      <c r="G328">
        <v>0</v>
      </c>
    </row>
    <row r="329" spans="1:7" x14ac:dyDescent="0.25">
      <c r="A329" t="s">
        <v>12322</v>
      </c>
      <c r="B329" t="s">
        <v>1014</v>
      </c>
      <c r="C329" t="s">
        <v>12323</v>
      </c>
      <c r="D329" t="s">
        <v>11224</v>
      </c>
      <c r="E329" t="s">
        <v>12324</v>
      </c>
      <c r="F329" t="s">
        <v>12325</v>
      </c>
      <c r="G329">
        <v>0</v>
      </c>
    </row>
    <row r="330" spans="1:7" x14ac:dyDescent="0.25">
      <c r="A330" t="s">
        <v>12326</v>
      </c>
      <c r="B330" t="s">
        <v>12327</v>
      </c>
      <c r="C330" t="s">
        <v>12327</v>
      </c>
      <c r="D330" t="s">
        <v>11181</v>
      </c>
      <c r="E330" t="s">
        <v>12328</v>
      </c>
      <c r="F330" t="s">
        <v>12329</v>
      </c>
      <c r="G330">
        <v>0</v>
      </c>
    </row>
    <row r="331" spans="1:7" x14ac:dyDescent="0.25">
      <c r="A331" t="s">
        <v>12330</v>
      </c>
      <c r="B331" t="s">
        <v>12331</v>
      </c>
      <c r="C331" t="s">
        <v>12332</v>
      </c>
      <c r="D331" t="s">
        <v>11181</v>
      </c>
      <c r="E331" t="s">
        <v>12333</v>
      </c>
      <c r="F331" t="s">
        <v>12334</v>
      </c>
      <c r="G331">
        <v>0</v>
      </c>
    </row>
    <row r="332" spans="1:7" x14ac:dyDescent="0.25">
      <c r="A332" t="s">
        <v>3511</v>
      </c>
      <c r="B332" t="s">
        <v>12335</v>
      </c>
      <c r="C332" t="s">
        <v>3512</v>
      </c>
      <c r="D332" t="s">
        <v>12336</v>
      </c>
      <c r="E332" t="s">
        <v>12337</v>
      </c>
      <c r="F332" t="s">
        <v>12338</v>
      </c>
      <c r="G332">
        <v>0</v>
      </c>
    </row>
    <row r="333" spans="1:7" x14ac:dyDescent="0.25">
      <c r="A333" t="s">
        <v>12339</v>
      </c>
      <c r="B333" t="s">
        <v>12340</v>
      </c>
      <c r="C333" t="s">
        <v>8914</v>
      </c>
      <c r="D333" t="s">
        <v>11129</v>
      </c>
      <c r="E333" t="s">
        <v>12341</v>
      </c>
      <c r="F333" t="s">
        <v>12342</v>
      </c>
      <c r="G333">
        <v>0</v>
      </c>
    </row>
    <row r="334" spans="1:7" x14ac:dyDescent="0.25">
      <c r="A334" t="s">
        <v>12343</v>
      </c>
      <c r="B334" t="s">
        <v>12344</v>
      </c>
      <c r="C334" t="s">
        <v>12345</v>
      </c>
      <c r="D334" t="s">
        <v>7049</v>
      </c>
      <c r="E334" t="s">
        <v>12346</v>
      </c>
      <c r="F334" t="s">
        <v>12347</v>
      </c>
      <c r="G334">
        <v>0</v>
      </c>
    </row>
    <row r="335" spans="1:7" x14ac:dyDescent="0.25">
      <c r="A335" t="s">
        <v>6648</v>
      </c>
      <c r="B335" t="s">
        <v>12348</v>
      </c>
      <c r="C335" t="s">
        <v>12349</v>
      </c>
      <c r="D335" t="s">
        <v>12350</v>
      </c>
      <c r="E335" t="s">
        <v>12351</v>
      </c>
      <c r="F335" t="s">
        <v>12352</v>
      </c>
      <c r="G335">
        <v>0</v>
      </c>
    </row>
    <row r="336" spans="1:7" x14ac:dyDescent="0.25">
      <c r="A336" t="s">
        <v>12353</v>
      </c>
      <c r="B336" t="s">
        <v>12354</v>
      </c>
      <c r="C336" t="s">
        <v>12355</v>
      </c>
      <c r="D336" t="s">
        <v>11224</v>
      </c>
      <c r="E336" t="s">
        <v>12356</v>
      </c>
      <c r="F336" t="s">
        <v>12357</v>
      </c>
      <c r="G336">
        <v>0</v>
      </c>
    </row>
    <row r="337" spans="1:7" x14ac:dyDescent="0.25">
      <c r="A337" t="s">
        <v>7747</v>
      </c>
      <c r="B337" t="s">
        <v>7748</v>
      </c>
      <c r="C337" t="s">
        <v>12358</v>
      </c>
      <c r="D337" t="s">
        <v>7723</v>
      </c>
      <c r="E337" t="s">
        <v>12359</v>
      </c>
      <c r="F337" t="s">
        <v>12360</v>
      </c>
      <c r="G337">
        <v>0</v>
      </c>
    </row>
    <row r="338" spans="1:7" x14ac:dyDescent="0.25">
      <c r="A338" t="s">
        <v>2604</v>
      </c>
      <c r="B338" t="s">
        <v>2606</v>
      </c>
      <c r="C338" t="s">
        <v>12361</v>
      </c>
      <c r="D338" t="s">
        <v>1903</v>
      </c>
      <c r="E338" t="s">
        <v>12362</v>
      </c>
      <c r="F338" t="s">
        <v>12363</v>
      </c>
      <c r="G338">
        <v>0</v>
      </c>
    </row>
    <row r="339" spans="1:7" x14ac:dyDescent="0.25">
      <c r="A339" t="s">
        <v>4840</v>
      </c>
      <c r="B339" t="s">
        <v>12364</v>
      </c>
      <c r="C339" t="s">
        <v>12365</v>
      </c>
      <c r="D339" t="s">
        <v>11129</v>
      </c>
      <c r="E339" t="s">
        <v>12366</v>
      </c>
      <c r="F339" t="s">
        <v>12367</v>
      </c>
      <c r="G339">
        <v>0</v>
      </c>
    </row>
    <row r="340" spans="1:7" x14ac:dyDescent="0.25">
      <c r="A340" t="s">
        <v>12368</v>
      </c>
      <c r="B340" t="s">
        <v>12369</v>
      </c>
      <c r="C340" t="s">
        <v>12370</v>
      </c>
      <c r="D340" t="s">
        <v>12371</v>
      </c>
      <c r="E340" t="s">
        <v>12372</v>
      </c>
      <c r="F340" t="s">
        <v>12373</v>
      </c>
      <c r="G340">
        <v>0</v>
      </c>
    </row>
    <row r="341" spans="1:7" x14ac:dyDescent="0.25">
      <c r="A341" t="s">
        <v>4969</v>
      </c>
      <c r="B341" t="s">
        <v>12374</v>
      </c>
      <c r="C341" t="s">
        <v>12375</v>
      </c>
      <c r="D341" t="s">
        <v>11129</v>
      </c>
      <c r="E341" t="s">
        <v>12376</v>
      </c>
      <c r="F341" t="s">
        <v>12377</v>
      </c>
      <c r="G341">
        <v>0</v>
      </c>
    </row>
    <row r="342" spans="1:7" x14ac:dyDescent="0.25">
      <c r="A342" t="s">
        <v>5678</v>
      </c>
      <c r="B342" t="s">
        <v>12378</v>
      </c>
      <c r="C342" t="s">
        <v>12379</v>
      </c>
      <c r="D342" t="s">
        <v>11129</v>
      </c>
      <c r="E342" t="s">
        <v>12380</v>
      </c>
      <c r="F342" t="s">
        <v>12381</v>
      </c>
      <c r="G342">
        <v>0</v>
      </c>
    </row>
    <row r="343" spans="1:7" x14ac:dyDescent="0.25">
      <c r="A343" t="s">
        <v>3063</v>
      </c>
      <c r="B343" t="s">
        <v>12382</v>
      </c>
      <c r="C343" t="s">
        <v>3064</v>
      </c>
      <c r="D343" t="s">
        <v>11156</v>
      </c>
      <c r="E343" t="s">
        <v>12383</v>
      </c>
      <c r="F343" t="s">
        <v>12384</v>
      </c>
      <c r="G343">
        <v>0</v>
      </c>
    </row>
    <row r="344" spans="1:7" x14ac:dyDescent="0.25">
      <c r="A344" t="s">
        <v>7193</v>
      </c>
      <c r="B344" t="s">
        <v>7194</v>
      </c>
      <c r="C344" t="s">
        <v>7194</v>
      </c>
      <c r="D344" t="s">
        <v>12385</v>
      </c>
      <c r="E344" t="s">
        <v>12386</v>
      </c>
      <c r="F344" t="s">
        <v>12387</v>
      </c>
      <c r="G344">
        <v>0</v>
      </c>
    </row>
    <row r="345" spans="1:7" x14ac:dyDescent="0.25">
      <c r="A345" t="s">
        <v>4345</v>
      </c>
      <c r="B345" t="s">
        <v>12388</v>
      </c>
      <c r="C345" t="s">
        <v>12389</v>
      </c>
      <c r="D345" t="s">
        <v>11129</v>
      </c>
      <c r="E345" t="s">
        <v>12390</v>
      </c>
      <c r="F345" t="s">
        <v>12391</v>
      </c>
      <c r="G345">
        <v>0</v>
      </c>
    </row>
    <row r="346" spans="1:7" x14ac:dyDescent="0.25">
      <c r="A346" t="s">
        <v>2516</v>
      </c>
      <c r="B346" t="s">
        <v>2518</v>
      </c>
      <c r="C346" t="s">
        <v>12392</v>
      </c>
      <c r="D346" t="s">
        <v>1903</v>
      </c>
      <c r="E346" t="s">
        <v>12393</v>
      </c>
      <c r="F346" t="s">
        <v>12394</v>
      </c>
      <c r="G346">
        <v>0</v>
      </c>
    </row>
    <row r="347" spans="1:7" x14ac:dyDescent="0.25">
      <c r="A347" t="s">
        <v>9355</v>
      </c>
      <c r="B347" t="s">
        <v>9356</v>
      </c>
      <c r="C347" t="s">
        <v>9356</v>
      </c>
      <c r="D347" t="s">
        <v>9319</v>
      </c>
      <c r="E347" t="s">
        <v>12395</v>
      </c>
      <c r="F347" t="s">
        <v>12396</v>
      </c>
      <c r="G347">
        <v>0</v>
      </c>
    </row>
    <row r="348" spans="1:7" x14ac:dyDescent="0.25">
      <c r="A348" t="s">
        <v>10512</v>
      </c>
      <c r="B348" t="s">
        <v>12397</v>
      </c>
      <c r="C348" t="s">
        <v>12398</v>
      </c>
      <c r="D348" t="s">
        <v>12399</v>
      </c>
      <c r="E348" t="s">
        <v>12400</v>
      </c>
      <c r="F348" t="s">
        <v>12401</v>
      </c>
      <c r="G348">
        <v>0</v>
      </c>
    </row>
    <row r="349" spans="1:7" x14ac:dyDescent="0.25">
      <c r="A349" t="s">
        <v>9382</v>
      </c>
      <c r="B349" t="s">
        <v>12402</v>
      </c>
      <c r="C349" t="s">
        <v>9383</v>
      </c>
      <c r="D349" t="s">
        <v>12403</v>
      </c>
      <c r="E349" t="s">
        <v>12404</v>
      </c>
      <c r="F349" t="s">
        <v>12405</v>
      </c>
      <c r="G349">
        <v>0</v>
      </c>
    </row>
    <row r="350" spans="1:7" x14ac:dyDescent="0.25">
      <c r="A350" t="s">
        <v>4496</v>
      </c>
      <c r="B350" t="s">
        <v>12406</v>
      </c>
      <c r="C350" t="s">
        <v>12407</v>
      </c>
      <c r="D350" t="s">
        <v>11129</v>
      </c>
      <c r="E350" t="s">
        <v>12408</v>
      </c>
      <c r="F350" t="s">
        <v>12409</v>
      </c>
      <c r="G350">
        <v>0</v>
      </c>
    </row>
    <row r="351" spans="1:7" x14ac:dyDescent="0.25">
      <c r="A351" t="s">
        <v>6213</v>
      </c>
      <c r="B351" t="s">
        <v>12410</v>
      </c>
      <c r="C351" t="s">
        <v>6214</v>
      </c>
      <c r="D351" t="s">
        <v>6068</v>
      </c>
      <c r="E351" t="s">
        <v>12411</v>
      </c>
      <c r="F351" t="s">
        <v>12412</v>
      </c>
      <c r="G351">
        <v>0</v>
      </c>
    </row>
    <row r="352" spans="1:7" x14ac:dyDescent="0.25">
      <c r="A352" t="s">
        <v>5638</v>
      </c>
      <c r="B352" t="s">
        <v>5640</v>
      </c>
      <c r="C352" t="s">
        <v>10092</v>
      </c>
      <c r="D352" t="s">
        <v>11129</v>
      </c>
      <c r="E352" t="s">
        <v>12413</v>
      </c>
      <c r="F352" t="s">
        <v>12414</v>
      </c>
      <c r="G352">
        <v>0</v>
      </c>
    </row>
    <row r="353" spans="1:7" x14ac:dyDescent="0.25">
      <c r="A353" t="s">
        <v>12415</v>
      </c>
      <c r="B353" t="s">
        <v>12416</v>
      </c>
      <c r="C353" t="s">
        <v>12417</v>
      </c>
      <c r="D353" t="s">
        <v>11129</v>
      </c>
      <c r="E353" t="s">
        <v>12418</v>
      </c>
      <c r="F353" t="s">
        <v>12419</v>
      </c>
      <c r="G353">
        <v>0</v>
      </c>
    </row>
    <row r="354" spans="1:7" x14ac:dyDescent="0.25">
      <c r="A354" t="s">
        <v>12420</v>
      </c>
      <c r="B354" t="s">
        <v>12421</v>
      </c>
      <c r="C354" t="s">
        <v>12422</v>
      </c>
      <c r="D354" t="s">
        <v>11840</v>
      </c>
      <c r="E354" t="s">
        <v>12423</v>
      </c>
      <c r="F354" t="s">
        <v>12424</v>
      </c>
      <c r="G354">
        <v>0</v>
      </c>
    </row>
    <row r="355" spans="1:7" x14ac:dyDescent="0.25">
      <c r="A355" t="s">
        <v>10346</v>
      </c>
      <c r="B355" t="s">
        <v>12425</v>
      </c>
      <c r="C355" t="s">
        <v>10347</v>
      </c>
      <c r="D355" t="s">
        <v>11236</v>
      </c>
      <c r="E355" t="s">
        <v>12426</v>
      </c>
      <c r="F355" t="s">
        <v>12427</v>
      </c>
      <c r="G355">
        <v>0</v>
      </c>
    </row>
    <row r="356" spans="1:7" x14ac:dyDescent="0.25">
      <c r="A356" t="s">
        <v>9672</v>
      </c>
      <c r="B356" t="s">
        <v>12428</v>
      </c>
      <c r="C356" t="s">
        <v>12428</v>
      </c>
      <c r="D356" t="s">
        <v>11513</v>
      </c>
      <c r="E356" t="s">
        <v>12429</v>
      </c>
      <c r="F356" t="s">
        <v>12430</v>
      </c>
      <c r="G356">
        <v>0</v>
      </c>
    </row>
    <row r="357" spans="1:7" x14ac:dyDescent="0.25">
      <c r="A357" t="s">
        <v>12431</v>
      </c>
      <c r="B357" t="s">
        <v>12432</v>
      </c>
      <c r="C357" t="s">
        <v>12432</v>
      </c>
      <c r="D357" t="s">
        <v>12433</v>
      </c>
      <c r="E357" t="s">
        <v>12434</v>
      </c>
      <c r="F357" t="s">
        <v>12435</v>
      </c>
      <c r="G357">
        <v>0</v>
      </c>
    </row>
    <row r="358" spans="1:7" x14ac:dyDescent="0.25">
      <c r="A358" t="s">
        <v>12436</v>
      </c>
      <c r="B358" t="s">
        <v>12437</v>
      </c>
      <c r="C358" t="s">
        <v>12438</v>
      </c>
      <c r="D358" t="s">
        <v>12001</v>
      </c>
      <c r="E358" t="s">
        <v>12439</v>
      </c>
      <c r="F358" t="s">
        <v>12440</v>
      </c>
      <c r="G358">
        <v>0</v>
      </c>
    </row>
    <row r="359" spans="1:7" x14ac:dyDescent="0.25">
      <c r="A359" t="s">
        <v>924</v>
      </c>
      <c r="B359" t="s">
        <v>12441</v>
      </c>
      <c r="C359" t="s">
        <v>12442</v>
      </c>
      <c r="D359" t="s">
        <v>11224</v>
      </c>
      <c r="E359" t="s">
        <v>12443</v>
      </c>
      <c r="F359" t="s">
        <v>12444</v>
      </c>
      <c r="G359">
        <v>0</v>
      </c>
    </row>
    <row r="360" spans="1:7" x14ac:dyDescent="0.25">
      <c r="A360" t="s">
        <v>4792</v>
      </c>
      <c r="B360" t="s">
        <v>12445</v>
      </c>
      <c r="C360" t="s">
        <v>12446</v>
      </c>
      <c r="D360" t="s">
        <v>11129</v>
      </c>
      <c r="E360" t="s">
        <v>12447</v>
      </c>
      <c r="F360" t="s">
        <v>12448</v>
      </c>
      <c r="G360">
        <v>0</v>
      </c>
    </row>
    <row r="361" spans="1:7" x14ac:dyDescent="0.25">
      <c r="A361" t="s">
        <v>12449</v>
      </c>
      <c r="B361" t="s">
        <v>12450</v>
      </c>
      <c r="C361" t="s">
        <v>12450</v>
      </c>
      <c r="D361" t="s">
        <v>12290</v>
      </c>
      <c r="E361" t="s">
        <v>12451</v>
      </c>
      <c r="F361" t="s">
        <v>12452</v>
      </c>
      <c r="G361">
        <v>0</v>
      </c>
    </row>
    <row r="362" spans="1:7" x14ac:dyDescent="0.25">
      <c r="A362" t="s">
        <v>2951</v>
      </c>
      <c r="B362" t="s">
        <v>12453</v>
      </c>
      <c r="C362" t="s">
        <v>2952</v>
      </c>
      <c r="D362" t="s">
        <v>11156</v>
      </c>
      <c r="E362" t="s">
        <v>12454</v>
      </c>
      <c r="F362" t="s">
        <v>12455</v>
      </c>
      <c r="G362">
        <v>0</v>
      </c>
    </row>
    <row r="363" spans="1:7" x14ac:dyDescent="0.25">
      <c r="A363" t="s">
        <v>8465</v>
      </c>
      <c r="B363" t="s">
        <v>12456</v>
      </c>
      <c r="C363" t="s">
        <v>12457</v>
      </c>
      <c r="D363" t="s">
        <v>12458</v>
      </c>
      <c r="E363" t="s">
        <v>12459</v>
      </c>
      <c r="F363" t="s">
        <v>12460</v>
      </c>
      <c r="G363">
        <v>0</v>
      </c>
    </row>
    <row r="364" spans="1:7" x14ac:dyDescent="0.25">
      <c r="A364" t="s">
        <v>12461</v>
      </c>
      <c r="B364" t="s">
        <v>12462</v>
      </c>
      <c r="C364" t="s">
        <v>12463</v>
      </c>
      <c r="D364" t="s">
        <v>11224</v>
      </c>
      <c r="E364" t="s">
        <v>12464</v>
      </c>
      <c r="F364" t="s">
        <v>12465</v>
      </c>
      <c r="G364">
        <v>0</v>
      </c>
    </row>
    <row r="365" spans="1:7" x14ac:dyDescent="0.25">
      <c r="A365" t="s">
        <v>6265</v>
      </c>
      <c r="B365" t="s">
        <v>12466</v>
      </c>
      <c r="C365" t="s">
        <v>12467</v>
      </c>
      <c r="D365" t="s">
        <v>6068</v>
      </c>
      <c r="E365" t="s">
        <v>12468</v>
      </c>
      <c r="F365" t="s">
        <v>12469</v>
      </c>
      <c r="G365">
        <v>0</v>
      </c>
    </row>
    <row r="366" spans="1:7" x14ac:dyDescent="0.25">
      <c r="A366" t="s">
        <v>10241</v>
      </c>
      <c r="B366" t="s">
        <v>12470</v>
      </c>
      <c r="C366" t="s">
        <v>10242</v>
      </c>
      <c r="D366" t="s">
        <v>12471</v>
      </c>
      <c r="E366" t="s">
        <v>12472</v>
      </c>
      <c r="F366" t="s">
        <v>12473</v>
      </c>
      <c r="G366">
        <v>0</v>
      </c>
    </row>
    <row r="367" spans="1:7" x14ac:dyDescent="0.25">
      <c r="A367" t="s">
        <v>12474</v>
      </c>
      <c r="B367" t="s">
        <v>12475</v>
      </c>
      <c r="C367" t="s">
        <v>12476</v>
      </c>
      <c r="D367" t="s">
        <v>11657</v>
      </c>
      <c r="E367" t="s">
        <v>12477</v>
      </c>
      <c r="F367" t="s">
        <v>12478</v>
      </c>
      <c r="G367">
        <v>0</v>
      </c>
    </row>
    <row r="368" spans="1:7" x14ac:dyDescent="0.25">
      <c r="A368" t="s">
        <v>2963</v>
      </c>
      <c r="B368" t="s">
        <v>12479</v>
      </c>
      <c r="C368" t="s">
        <v>2964</v>
      </c>
      <c r="D368" t="s">
        <v>11156</v>
      </c>
      <c r="E368" t="s">
        <v>12480</v>
      </c>
      <c r="F368" t="s">
        <v>12481</v>
      </c>
      <c r="G368">
        <v>0</v>
      </c>
    </row>
    <row r="369" spans="1:7" x14ac:dyDescent="0.25">
      <c r="A369" t="s">
        <v>12482</v>
      </c>
      <c r="B369" t="s">
        <v>12483</v>
      </c>
      <c r="C369" t="s">
        <v>12483</v>
      </c>
      <c r="D369" t="s">
        <v>12290</v>
      </c>
      <c r="E369" t="s">
        <v>12484</v>
      </c>
      <c r="F369" t="s">
        <v>12485</v>
      </c>
      <c r="G369">
        <v>0</v>
      </c>
    </row>
    <row r="370" spans="1:7" x14ac:dyDescent="0.25">
      <c r="A370" t="s">
        <v>4383</v>
      </c>
      <c r="B370" t="s">
        <v>12486</v>
      </c>
      <c r="C370" t="s">
        <v>12487</v>
      </c>
      <c r="D370" t="s">
        <v>11129</v>
      </c>
      <c r="E370" t="s">
        <v>12488</v>
      </c>
      <c r="F370" t="s">
        <v>12489</v>
      </c>
      <c r="G370">
        <v>0</v>
      </c>
    </row>
    <row r="371" spans="1:7" x14ac:dyDescent="0.25">
      <c r="A371" t="s">
        <v>12490</v>
      </c>
      <c r="B371" t="s">
        <v>12491</v>
      </c>
      <c r="C371" t="s">
        <v>12492</v>
      </c>
      <c r="D371" t="s">
        <v>11129</v>
      </c>
      <c r="E371" t="s">
        <v>12493</v>
      </c>
      <c r="F371" t="s">
        <v>12494</v>
      </c>
      <c r="G371">
        <v>0</v>
      </c>
    </row>
    <row r="372" spans="1:7" x14ac:dyDescent="0.25">
      <c r="A372" t="s">
        <v>12495</v>
      </c>
      <c r="B372" t="s">
        <v>12496</v>
      </c>
      <c r="C372" t="s">
        <v>12496</v>
      </c>
      <c r="D372" t="s">
        <v>11447</v>
      </c>
      <c r="E372" t="s">
        <v>12497</v>
      </c>
      <c r="F372" t="s">
        <v>12498</v>
      </c>
      <c r="G372">
        <v>0</v>
      </c>
    </row>
    <row r="373" spans="1:7" x14ac:dyDescent="0.25">
      <c r="A373" t="s">
        <v>12499</v>
      </c>
      <c r="B373" t="s">
        <v>12500</v>
      </c>
      <c r="C373" t="s">
        <v>12500</v>
      </c>
      <c r="D373" t="s">
        <v>12501</v>
      </c>
      <c r="E373" t="s">
        <v>12502</v>
      </c>
      <c r="F373" t="s">
        <v>12503</v>
      </c>
      <c r="G373">
        <v>0</v>
      </c>
    </row>
    <row r="374" spans="1:7" x14ac:dyDescent="0.25">
      <c r="A374" t="s">
        <v>3226</v>
      </c>
      <c r="B374" t="s">
        <v>12504</v>
      </c>
      <c r="C374" t="s">
        <v>3227</v>
      </c>
      <c r="D374" t="s">
        <v>11156</v>
      </c>
      <c r="E374" t="s">
        <v>12505</v>
      </c>
      <c r="F374" t="s">
        <v>12506</v>
      </c>
      <c r="G374">
        <v>0</v>
      </c>
    </row>
    <row r="375" spans="1:7" x14ac:dyDescent="0.25">
      <c r="A375" t="s">
        <v>3107</v>
      </c>
      <c r="B375" t="s">
        <v>3109</v>
      </c>
      <c r="C375" t="s">
        <v>3108</v>
      </c>
      <c r="D375" t="s">
        <v>11156</v>
      </c>
      <c r="E375" t="s">
        <v>12507</v>
      </c>
      <c r="F375" t="s">
        <v>12508</v>
      </c>
      <c r="G375">
        <v>0</v>
      </c>
    </row>
    <row r="376" spans="1:7" x14ac:dyDescent="0.25">
      <c r="A376" t="s">
        <v>5205</v>
      </c>
      <c r="B376" t="s">
        <v>12509</v>
      </c>
      <c r="C376" t="s">
        <v>12510</v>
      </c>
      <c r="D376" t="s">
        <v>11129</v>
      </c>
      <c r="E376" t="s">
        <v>12511</v>
      </c>
      <c r="F376" t="s">
        <v>12512</v>
      </c>
      <c r="G376">
        <v>0</v>
      </c>
    </row>
    <row r="377" spans="1:7" x14ac:dyDescent="0.25">
      <c r="A377" t="s">
        <v>1068</v>
      </c>
      <c r="B377" t="s">
        <v>1070</v>
      </c>
      <c r="C377" t="s">
        <v>12513</v>
      </c>
      <c r="D377" t="s">
        <v>11224</v>
      </c>
      <c r="E377" t="s">
        <v>12514</v>
      </c>
      <c r="F377" t="s">
        <v>12515</v>
      </c>
      <c r="G377">
        <v>0</v>
      </c>
    </row>
    <row r="378" spans="1:7" x14ac:dyDescent="0.25">
      <c r="A378" t="s">
        <v>9875</v>
      </c>
      <c r="B378" t="s">
        <v>12516</v>
      </c>
      <c r="C378" t="s">
        <v>9876</v>
      </c>
      <c r="D378" t="s">
        <v>11181</v>
      </c>
      <c r="E378" t="s">
        <v>12517</v>
      </c>
      <c r="F378" t="s">
        <v>12518</v>
      </c>
      <c r="G378">
        <v>0</v>
      </c>
    </row>
    <row r="379" spans="1:7" x14ac:dyDescent="0.25">
      <c r="A379" t="s">
        <v>12519</v>
      </c>
      <c r="B379" t="s">
        <v>12520</v>
      </c>
      <c r="C379" t="s">
        <v>12521</v>
      </c>
      <c r="D379" t="s">
        <v>11300</v>
      </c>
      <c r="E379" t="s">
        <v>12522</v>
      </c>
      <c r="F379" t="s">
        <v>12523</v>
      </c>
      <c r="G379">
        <v>0</v>
      </c>
    </row>
    <row r="380" spans="1:7" x14ac:dyDescent="0.25">
      <c r="A380" t="s">
        <v>12524</v>
      </c>
      <c r="B380" t="s">
        <v>12525</v>
      </c>
      <c r="C380" t="s">
        <v>12526</v>
      </c>
      <c r="D380" t="s">
        <v>12527</v>
      </c>
      <c r="E380" t="s">
        <v>12528</v>
      </c>
      <c r="F380" t="s">
        <v>12529</v>
      </c>
      <c r="G380">
        <v>0</v>
      </c>
    </row>
    <row r="381" spans="1:7" x14ac:dyDescent="0.25">
      <c r="A381" t="s">
        <v>8786</v>
      </c>
      <c r="B381" t="s">
        <v>12530</v>
      </c>
      <c r="C381" t="s">
        <v>12530</v>
      </c>
      <c r="D381" t="s">
        <v>12531</v>
      </c>
      <c r="E381" t="s">
        <v>12532</v>
      </c>
      <c r="F381" t="s">
        <v>12533</v>
      </c>
      <c r="G381">
        <v>0</v>
      </c>
    </row>
    <row r="382" spans="1:7" x14ac:dyDescent="0.25">
      <c r="A382" t="s">
        <v>12534</v>
      </c>
      <c r="B382" t="s">
        <v>8787</v>
      </c>
      <c r="C382" t="s">
        <v>8787</v>
      </c>
      <c r="D382" t="s">
        <v>12501</v>
      </c>
      <c r="E382" t="s">
        <v>12535</v>
      </c>
      <c r="F382" t="s">
        <v>12536</v>
      </c>
      <c r="G382">
        <v>0</v>
      </c>
    </row>
    <row r="383" spans="1:7" x14ac:dyDescent="0.25">
      <c r="A383" t="s">
        <v>6980</v>
      </c>
      <c r="B383" t="s">
        <v>12537</v>
      </c>
      <c r="C383" t="s">
        <v>6981</v>
      </c>
      <c r="D383" t="s">
        <v>11991</v>
      </c>
      <c r="E383" t="s">
        <v>12538</v>
      </c>
      <c r="F383" t="s">
        <v>12539</v>
      </c>
      <c r="G383">
        <v>0</v>
      </c>
    </row>
    <row r="384" spans="1:7" x14ac:dyDescent="0.25">
      <c r="A384" t="s">
        <v>12540</v>
      </c>
      <c r="B384" t="s">
        <v>12541</v>
      </c>
      <c r="C384" t="s">
        <v>12542</v>
      </c>
      <c r="D384" t="s">
        <v>11991</v>
      </c>
      <c r="E384" t="s">
        <v>12543</v>
      </c>
      <c r="F384" t="s">
        <v>12544</v>
      </c>
      <c r="G384">
        <v>0</v>
      </c>
    </row>
    <row r="385" spans="1:7" x14ac:dyDescent="0.25">
      <c r="A385" t="s">
        <v>12545</v>
      </c>
      <c r="B385" t="s">
        <v>12546</v>
      </c>
      <c r="C385" t="s">
        <v>12547</v>
      </c>
      <c r="D385" t="s">
        <v>11129</v>
      </c>
      <c r="E385" t="s">
        <v>12548</v>
      </c>
      <c r="F385" t="s">
        <v>12549</v>
      </c>
      <c r="G385">
        <v>0</v>
      </c>
    </row>
    <row r="386" spans="1:7" x14ac:dyDescent="0.25">
      <c r="A386" t="s">
        <v>7743</v>
      </c>
      <c r="B386" t="s">
        <v>7744</v>
      </c>
      <c r="C386" t="s">
        <v>7744</v>
      </c>
      <c r="D386" t="s">
        <v>7723</v>
      </c>
      <c r="E386" t="s">
        <v>12550</v>
      </c>
      <c r="F386" t="s">
        <v>12551</v>
      </c>
      <c r="G386">
        <v>0</v>
      </c>
    </row>
    <row r="387" spans="1:7" x14ac:dyDescent="0.25">
      <c r="A387" t="s">
        <v>12552</v>
      </c>
      <c r="B387" t="s">
        <v>12553</v>
      </c>
      <c r="C387" t="s">
        <v>12554</v>
      </c>
      <c r="D387" t="s">
        <v>11181</v>
      </c>
      <c r="E387" t="s">
        <v>12555</v>
      </c>
      <c r="F387" t="s">
        <v>12556</v>
      </c>
      <c r="G387">
        <v>0</v>
      </c>
    </row>
    <row r="388" spans="1:7" x14ac:dyDescent="0.25">
      <c r="A388" t="s">
        <v>3460</v>
      </c>
      <c r="B388" t="s">
        <v>3462</v>
      </c>
      <c r="C388" t="s">
        <v>3461</v>
      </c>
      <c r="D388" t="s">
        <v>11156</v>
      </c>
      <c r="E388" t="s">
        <v>12557</v>
      </c>
      <c r="F388" t="s">
        <v>12558</v>
      </c>
      <c r="G388">
        <v>0</v>
      </c>
    </row>
    <row r="389" spans="1:7" x14ac:dyDescent="0.25">
      <c r="A389" t="s">
        <v>12559</v>
      </c>
      <c r="B389" t="s">
        <v>12560</v>
      </c>
      <c r="C389" t="s">
        <v>12561</v>
      </c>
      <c r="D389" t="s">
        <v>11129</v>
      </c>
      <c r="E389" t="s">
        <v>12562</v>
      </c>
      <c r="F389" t="s">
        <v>12563</v>
      </c>
      <c r="G389">
        <v>0</v>
      </c>
    </row>
    <row r="390" spans="1:7" x14ac:dyDescent="0.25">
      <c r="A390" t="s">
        <v>151</v>
      </c>
      <c r="B390" t="s">
        <v>12564</v>
      </c>
      <c r="C390" t="s">
        <v>152</v>
      </c>
      <c r="D390" t="s">
        <v>11343</v>
      </c>
      <c r="E390" t="s">
        <v>12565</v>
      </c>
      <c r="F390" t="s">
        <v>12566</v>
      </c>
      <c r="G390">
        <v>0</v>
      </c>
    </row>
    <row r="391" spans="1:7" x14ac:dyDescent="0.25">
      <c r="A391" t="s">
        <v>10434</v>
      </c>
      <c r="B391" t="s">
        <v>10436</v>
      </c>
      <c r="C391" t="s">
        <v>10435</v>
      </c>
      <c r="D391" t="s">
        <v>11236</v>
      </c>
      <c r="E391" t="s">
        <v>12567</v>
      </c>
      <c r="F391" t="s">
        <v>12568</v>
      </c>
      <c r="G391">
        <v>0</v>
      </c>
    </row>
    <row r="392" spans="1:7" x14ac:dyDescent="0.25">
      <c r="A392" t="s">
        <v>8173</v>
      </c>
      <c r="B392" t="s">
        <v>12569</v>
      </c>
      <c r="C392" t="s">
        <v>8174</v>
      </c>
      <c r="D392" t="s">
        <v>11125</v>
      </c>
      <c r="E392" t="s">
        <v>12570</v>
      </c>
      <c r="F392" t="s">
        <v>12571</v>
      </c>
      <c r="G392">
        <v>0</v>
      </c>
    </row>
    <row r="393" spans="1:7" x14ac:dyDescent="0.25">
      <c r="A393" t="s">
        <v>12572</v>
      </c>
      <c r="B393" t="s">
        <v>12573</v>
      </c>
      <c r="C393" t="s">
        <v>12573</v>
      </c>
      <c r="D393" t="s">
        <v>8861</v>
      </c>
      <c r="E393" t="s">
        <v>12574</v>
      </c>
      <c r="F393" t="s">
        <v>12575</v>
      </c>
      <c r="G393">
        <v>0</v>
      </c>
    </row>
    <row r="394" spans="1:7" x14ac:dyDescent="0.25">
      <c r="A394" t="s">
        <v>10352</v>
      </c>
      <c r="B394" t="s">
        <v>10354</v>
      </c>
      <c r="C394" t="s">
        <v>10353</v>
      </c>
      <c r="D394" t="s">
        <v>11236</v>
      </c>
      <c r="E394" t="s">
        <v>12576</v>
      </c>
      <c r="F394" t="s">
        <v>12577</v>
      </c>
      <c r="G394">
        <v>0</v>
      </c>
    </row>
    <row r="395" spans="1:7" x14ac:dyDescent="0.25">
      <c r="A395" t="s">
        <v>12578</v>
      </c>
      <c r="B395" t="s">
        <v>12579</v>
      </c>
      <c r="C395" t="s">
        <v>12580</v>
      </c>
      <c r="D395" t="s">
        <v>3765</v>
      </c>
      <c r="E395" t="s">
        <v>12581</v>
      </c>
      <c r="F395" t="s">
        <v>12582</v>
      </c>
      <c r="G395">
        <v>0</v>
      </c>
    </row>
    <row r="396" spans="1:7" x14ac:dyDescent="0.25">
      <c r="A396" t="s">
        <v>12583</v>
      </c>
      <c r="B396" t="s">
        <v>12584</v>
      </c>
      <c r="C396" t="s">
        <v>12584</v>
      </c>
      <c r="D396" t="s">
        <v>11319</v>
      </c>
      <c r="E396" t="s">
        <v>12585</v>
      </c>
      <c r="F396" t="s">
        <v>12586</v>
      </c>
      <c r="G396">
        <v>0</v>
      </c>
    </row>
    <row r="397" spans="1:7" x14ac:dyDescent="0.25">
      <c r="A397" t="s">
        <v>7395</v>
      </c>
      <c r="B397" t="s">
        <v>12587</v>
      </c>
      <c r="C397" t="s">
        <v>7396</v>
      </c>
      <c r="D397" t="s">
        <v>11319</v>
      </c>
      <c r="E397" t="s">
        <v>12588</v>
      </c>
      <c r="F397" t="s">
        <v>12589</v>
      </c>
      <c r="G397">
        <v>0</v>
      </c>
    </row>
    <row r="398" spans="1:7" x14ac:dyDescent="0.25">
      <c r="A398" t="s">
        <v>2849</v>
      </c>
      <c r="B398" t="s">
        <v>12590</v>
      </c>
      <c r="C398" t="s">
        <v>2850</v>
      </c>
      <c r="D398" t="s">
        <v>12591</v>
      </c>
      <c r="E398" t="s">
        <v>12592</v>
      </c>
      <c r="F398" t="s">
        <v>12593</v>
      </c>
      <c r="G398">
        <v>0</v>
      </c>
    </row>
    <row r="399" spans="1:7" x14ac:dyDescent="0.25">
      <c r="A399" t="s">
        <v>12594</v>
      </c>
      <c r="B399" t="s">
        <v>12595</v>
      </c>
      <c r="C399" t="s">
        <v>12595</v>
      </c>
      <c r="D399" t="s">
        <v>12596</v>
      </c>
      <c r="E399" t="s">
        <v>12597</v>
      </c>
      <c r="F399" t="s">
        <v>12598</v>
      </c>
      <c r="G399">
        <v>0</v>
      </c>
    </row>
    <row r="400" spans="1:7" x14ac:dyDescent="0.25">
      <c r="A400" t="s">
        <v>12599</v>
      </c>
      <c r="B400" t="s">
        <v>12600</v>
      </c>
      <c r="C400" t="s">
        <v>12601</v>
      </c>
      <c r="D400" t="s">
        <v>11129</v>
      </c>
      <c r="E400" t="s">
        <v>12602</v>
      </c>
      <c r="F400" t="s">
        <v>12603</v>
      </c>
      <c r="G400">
        <v>0</v>
      </c>
    </row>
    <row r="401" spans="1:7" x14ac:dyDescent="0.25">
      <c r="A401" t="s">
        <v>4186</v>
      </c>
      <c r="B401" t="s">
        <v>12604</v>
      </c>
      <c r="C401" t="s">
        <v>12605</v>
      </c>
      <c r="D401" t="s">
        <v>11910</v>
      </c>
      <c r="E401" t="s">
        <v>12606</v>
      </c>
      <c r="F401" t="s">
        <v>12607</v>
      </c>
      <c r="G401">
        <v>0</v>
      </c>
    </row>
    <row r="402" spans="1:7" x14ac:dyDescent="0.25">
      <c r="A402" t="s">
        <v>7326</v>
      </c>
      <c r="B402" t="s">
        <v>7327</v>
      </c>
      <c r="C402" t="s">
        <v>7327</v>
      </c>
      <c r="D402" t="s">
        <v>11843</v>
      </c>
      <c r="E402" t="s">
        <v>12608</v>
      </c>
      <c r="F402" t="s">
        <v>12609</v>
      </c>
      <c r="G402">
        <v>0</v>
      </c>
    </row>
    <row r="403" spans="1:7" x14ac:dyDescent="0.25">
      <c r="A403" t="s">
        <v>7250</v>
      </c>
      <c r="B403" t="s">
        <v>7251</v>
      </c>
      <c r="C403" t="s">
        <v>7251</v>
      </c>
      <c r="D403" t="s">
        <v>11843</v>
      </c>
      <c r="E403" t="s">
        <v>12610</v>
      </c>
      <c r="F403" t="s">
        <v>12611</v>
      </c>
      <c r="G403">
        <v>0</v>
      </c>
    </row>
    <row r="404" spans="1:7" x14ac:dyDescent="0.25">
      <c r="A404" t="s">
        <v>6717</v>
      </c>
      <c r="B404" t="s">
        <v>6718</v>
      </c>
      <c r="C404" t="s">
        <v>6718</v>
      </c>
      <c r="D404" t="s">
        <v>11685</v>
      </c>
      <c r="E404" t="s">
        <v>12612</v>
      </c>
      <c r="F404" t="s">
        <v>12613</v>
      </c>
      <c r="G404">
        <v>0</v>
      </c>
    </row>
    <row r="405" spans="1:7" x14ac:dyDescent="0.25">
      <c r="A405" t="s">
        <v>12614</v>
      </c>
      <c r="B405" t="s">
        <v>12615</v>
      </c>
      <c r="C405" t="s">
        <v>12616</v>
      </c>
      <c r="D405" t="s">
        <v>11129</v>
      </c>
      <c r="E405" t="s">
        <v>12617</v>
      </c>
      <c r="F405" t="s">
        <v>12618</v>
      </c>
      <c r="G405">
        <v>0</v>
      </c>
    </row>
    <row r="406" spans="1:7" x14ac:dyDescent="0.25">
      <c r="A406" t="s">
        <v>727</v>
      </c>
      <c r="B406" t="s">
        <v>12619</v>
      </c>
      <c r="C406" t="s">
        <v>728</v>
      </c>
      <c r="D406" t="s">
        <v>11837</v>
      </c>
      <c r="E406" t="s">
        <v>12620</v>
      </c>
      <c r="F406" t="s">
        <v>12621</v>
      </c>
      <c r="G406">
        <v>0</v>
      </c>
    </row>
    <row r="407" spans="1:7" x14ac:dyDescent="0.25">
      <c r="A407" t="s">
        <v>3788</v>
      </c>
      <c r="B407" t="s">
        <v>12622</v>
      </c>
      <c r="C407" t="s">
        <v>12622</v>
      </c>
      <c r="D407" t="s">
        <v>3765</v>
      </c>
      <c r="E407" t="s">
        <v>12623</v>
      </c>
      <c r="F407" t="s">
        <v>12624</v>
      </c>
      <c r="G407">
        <v>0</v>
      </c>
    </row>
    <row r="408" spans="1:7" x14ac:dyDescent="0.25">
      <c r="A408" t="s">
        <v>1646</v>
      </c>
      <c r="B408" t="s">
        <v>12625</v>
      </c>
      <c r="C408" t="s">
        <v>12625</v>
      </c>
      <c r="D408" t="s">
        <v>11370</v>
      </c>
      <c r="E408" t="s">
        <v>12626</v>
      </c>
      <c r="F408" t="s">
        <v>12627</v>
      </c>
      <c r="G408">
        <v>0</v>
      </c>
    </row>
    <row r="409" spans="1:7" x14ac:dyDescent="0.25">
      <c r="A409" t="s">
        <v>10955</v>
      </c>
      <c r="B409" t="s">
        <v>12628</v>
      </c>
      <c r="C409" t="s">
        <v>10956</v>
      </c>
      <c r="D409" t="s">
        <v>10947</v>
      </c>
      <c r="E409" t="s">
        <v>12629</v>
      </c>
      <c r="F409" t="s">
        <v>12630</v>
      </c>
      <c r="G409">
        <v>0</v>
      </c>
    </row>
    <row r="410" spans="1:7" x14ac:dyDescent="0.25">
      <c r="A410" t="s">
        <v>2920</v>
      </c>
      <c r="B410" t="s">
        <v>12631</v>
      </c>
      <c r="C410" t="s">
        <v>12632</v>
      </c>
      <c r="D410" t="s">
        <v>12632</v>
      </c>
      <c r="E410" t="s">
        <v>12633</v>
      </c>
      <c r="F410" t="s">
        <v>12634</v>
      </c>
      <c r="G410">
        <v>0</v>
      </c>
    </row>
    <row r="411" spans="1:7" x14ac:dyDescent="0.25">
      <c r="A411" t="s">
        <v>7425</v>
      </c>
      <c r="B411" t="s">
        <v>7426</v>
      </c>
      <c r="C411" t="s">
        <v>7426</v>
      </c>
      <c r="D411" t="s">
        <v>11319</v>
      </c>
      <c r="E411" t="s">
        <v>12635</v>
      </c>
      <c r="F411" t="s">
        <v>12636</v>
      </c>
      <c r="G411">
        <v>0</v>
      </c>
    </row>
    <row r="412" spans="1:7" x14ac:dyDescent="0.25">
      <c r="A412" t="s">
        <v>9675</v>
      </c>
      <c r="B412" t="s">
        <v>9676</v>
      </c>
      <c r="C412" t="s">
        <v>9676</v>
      </c>
      <c r="D412" t="s">
        <v>11513</v>
      </c>
      <c r="E412" t="s">
        <v>12637</v>
      </c>
      <c r="F412" t="s">
        <v>12638</v>
      </c>
      <c r="G412">
        <v>0</v>
      </c>
    </row>
    <row r="413" spans="1:7" x14ac:dyDescent="0.25">
      <c r="A413" t="s">
        <v>12639</v>
      </c>
      <c r="B413" t="s">
        <v>12640</v>
      </c>
      <c r="C413" t="s">
        <v>12641</v>
      </c>
      <c r="D413" t="s">
        <v>1356</v>
      </c>
      <c r="E413" t="s">
        <v>12642</v>
      </c>
      <c r="F413" t="s">
        <v>12643</v>
      </c>
      <c r="G413">
        <v>0</v>
      </c>
    </row>
    <row r="414" spans="1:7" x14ac:dyDescent="0.25">
      <c r="A414" t="s">
        <v>3784</v>
      </c>
      <c r="B414" t="s">
        <v>12644</v>
      </c>
      <c r="C414" t="s">
        <v>3785</v>
      </c>
      <c r="D414" t="s">
        <v>3765</v>
      </c>
      <c r="E414" t="s">
        <v>12645</v>
      </c>
      <c r="F414" t="s">
        <v>12646</v>
      </c>
      <c r="G414">
        <v>0</v>
      </c>
    </row>
    <row r="415" spans="1:7" x14ac:dyDescent="0.25">
      <c r="A415" t="s">
        <v>12647</v>
      </c>
      <c r="B415" t="s">
        <v>12648</v>
      </c>
      <c r="C415" t="s">
        <v>12649</v>
      </c>
      <c r="D415" t="s">
        <v>11447</v>
      </c>
      <c r="E415" t="s">
        <v>12650</v>
      </c>
      <c r="F415" t="s">
        <v>12651</v>
      </c>
      <c r="G415">
        <v>0</v>
      </c>
    </row>
    <row r="416" spans="1:7" x14ac:dyDescent="0.25">
      <c r="A416" t="s">
        <v>7812</v>
      </c>
      <c r="B416" t="s">
        <v>12652</v>
      </c>
      <c r="C416" t="s">
        <v>7813</v>
      </c>
      <c r="D416" t="s">
        <v>12653</v>
      </c>
      <c r="E416" t="s">
        <v>12654</v>
      </c>
      <c r="F416" t="s">
        <v>12655</v>
      </c>
      <c r="G416">
        <v>0</v>
      </c>
    </row>
    <row r="417" spans="1:7" x14ac:dyDescent="0.25">
      <c r="A417" t="s">
        <v>6655</v>
      </c>
      <c r="B417" t="s">
        <v>6656</v>
      </c>
      <c r="C417" t="s">
        <v>6656</v>
      </c>
      <c r="D417" t="s">
        <v>11152</v>
      </c>
      <c r="E417" t="s">
        <v>12656</v>
      </c>
      <c r="F417" t="s">
        <v>12657</v>
      </c>
      <c r="G417">
        <v>0</v>
      </c>
    </row>
    <row r="418" spans="1:7" x14ac:dyDescent="0.25">
      <c r="A418" t="s">
        <v>10588</v>
      </c>
      <c r="B418" t="s">
        <v>12658</v>
      </c>
      <c r="C418" t="s">
        <v>10589</v>
      </c>
      <c r="D418" t="s">
        <v>12290</v>
      </c>
      <c r="E418" t="s">
        <v>12659</v>
      </c>
      <c r="F418" t="s">
        <v>12660</v>
      </c>
      <c r="G418">
        <v>0</v>
      </c>
    </row>
    <row r="419" spans="1:7" x14ac:dyDescent="0.25">
      <c r="A419" t="s">
        <v>6984</v>
      </c>
      <c r="B419" t="s">
        <v>12661</v>
      </c>
      <c r="C419" t="s">
        <v>6985</v>
      </c>
      <c r="D419" t="s">
        <v>11991</v>
      </c>
      <c r="E419" t="s">
        <v>12662</v>
      </c>
      <c r="F419" t="s">
        <v>12663</v>
      </c>
      <c r="G419">
        <v>0</v>
      </c>
    </row>
    <row r="420" spans="1:7" x14ac:dyDescent="0.25">
      <c r="A420" t="s">
        <v>3254</v>
      </c>
      <c r="B420" t="s">
        <v>12664</v>
      </c>
      <c r="C420" t="s">
        <v>3255</v>
      </c>
      <c r="D420" t="s">
        <v>11156</v>
      </c>
      <c r="E420" t="s">
        <v>12665</v>
      </c>
      <c r="F420" t="s">
        <v>12666</v>
      </c>
      <c r="G420">
        <v>0</v>
      </c>
    </row>
    <row r="421" spans="1:7" x14ac:dyDescent="0.25">
      <c r="A421" t="s">
        <v>948</v>
      </c>
      <c r="B421" t="s">
        <v>950</v>
      </c>
      <c r="C421" t="s">
        <v>12667</v>
      </c>
      <c r="D421" t="s">
        <v>11224</v>
      </c>
      <c r="E421" t="s">
        <v>12668</v>
      </c>
      <c r="F421" t="s">
        <v>12669</v>
      </c>
      <c r="G421">
        <v>0</v>
      </c>
    </row>
    <row r="422" spans="1:7" x14ac:dyDescent="0.25">
      <c r="A422" t="s">
        <v>7606</v>
      </c>
      <c r="B422" t="s">
        <v>7607</v>
      </c>
      <c r="C422" t="s">
        <v>12670</v>
      </c>
      <c r="D422" t="s">
        <v>7609</v>
      </c>
      <c r="E422" t="s">
        <v>12671</v>
      </c>
      <c r="F422" t="s">
        <v>12672</v>
      </c>
      <c r="G422">
        <v>0</v>
      </c>
    </row>
    <row r="423" spans="1:7" x14ac:dyDescent="0.25">
      <c r="A423" t="s">
        <v>89</v>
      </c>
      <c r="B423" t="s">
        <v>12673</v>
      </c>
      <c r="C423" t="s">
        <v>90</v>
      </c>
      <c r="D423" t="s">
        <v>12674</v>
      </c>
      <c r="E423" t="s">
        <v>12675</v>
      </c>
      <c r="F423" t="s">
        <v>12676</v>
      </c>
      <c r="G423">
        <v>0</v>
      </c>
    </row>
    <row r="424" spans="1:7" x14ac:dyDescent="0.25">
      <c r="A424" t="s">
        <v>3464</v>
      </c>
      <c r="B424" t="s">
        <v>3466</v>
      </c>
      <c r="C424" t="s">
        <v>3465</v>
      </c>
      <c r="D424" t="s">
        <v>11156</v>
      </c>
      <c r="E424" t="s">
        <v>12677</v>
      </c>
      <c r="F424" t="s">
        <v>12678</v>
      </c>
      <c r="G424">
        <v>0</v>
      </c>
    </row>
    <row r="425" spans="1:7" x14ac:dyDescent="0.25">
      <c r="A425" t="s">
        <v>12679</v>
      </c>
      <c r="B425" t="s">
        <v>12680</v>
      </c>
      <c r="C425" t="s">
        <v>12681</v>
      </c>
      <c r="D425" t="s">
        <v>11991</v>
      </c>
      <c r="E425" t="s">
        <v>12682</v>
      </c>
      <c r="F425" t="s">
        <v>12683</v>
      </c>
      <c r="G425">
        <v>0</v>
      </c>
    </row>
    <row r="426" spans="1:7" x14ac:dyDescent="0.25">
      <c r="A426" t="s">
        <v>2520</v>
      </c>
      <c r="B426" t="s">
        <v>2522</v>
      </c>
      <c r="C426" t="s">
        <v>12684</v>
      </c>
      <c r="D426" t="s">
        <v>1903</v>
      </c>
      <c r="E426" t="s">
        <v>12685</v>
      </c>
      <c r="F426" t="s">
        <v>12686</v>
      </c>
      <c r="G426">
        <v>0</v>
      </c>
    </row>
    <row r="427" spans="1:7" x14ac:dyDescent="0.25">
      <c r="A427" t="s">
        <v>12687</v>
      </c>
      <c r="B427" t="s">
        <v>12688</v>
      </c>
      <c r="C427" t="s">
        <v>12689</v>
      </c>
      <c r="D427" t="s">
        <v>1903</v>
      </c>
      <c r="E427" t="s">
        <v>12690</v>
      </c>
      <c r="F427" t="s">
        <v>12691</v>
      </c>
      <c r="G427">
        <v>0</v>
      </c>
    </row>
    <row r="428" spans="1:7" x14ac:dyDescent="0.25">
      <c r="A428" t="s">
        <v>12692</v>
      </c>
      <c r="B428" t="s">
        <v>12693</v>
      </c>
      <c r="C428" t="s">
        <v>12693</v>
      </c>
      <c r="D428" t="s">
        <v>11370</v>
      </c>
      <c r="E428" t="s">
        <v>12694</v>
      </c>
      <c r="F428" t="s">
        <v>12695</v>
      </c>
      <c r="G428">
        <v>0</v>
      </c>
    </row>
    <row r="429" spans="1:7" x14ac:dyDescent="0.25">
      <c r="A429" t="s">
        <v>539</v>
      </c>
      <c r="B429" t="s">
        <v>540</v>
      </c>
      <c r="C429" t="s">
        <v>540</v>
      </c>
      <c r="D429" t="s">
        <v>11137</v>
      </c>
      <c r="E429" t="s">
        <v>12696</v>
      </c>
      <c r="F429" t="s">
        <v>12697</v>
      </c>
      <c r="G429">
        <v>0</v>
      </c>
    </row>
    <row r="430" spans="1:7" x14ac:dyDescent="0.25">
      <c r="A430" t="s">
        <v>7989</v>
      </c>
      <c r="B430" t="s">
        <v>12698</v>
      </c>
      <c r="C430" t="s">
        <v>12699</v>
      </c>
      <c r="D430" t="s">
        <v>7985</v>
      </c>
      <c r="E430" t="s">
        <v>12700</v>
      </c>
      <c r="F430" t="s">
        <v>12701</v>
      </c>
      <c r="G430">
        <v>0</v>
      </c>
    </row>
    <row r="431" spans="1:7" x14ac:dyDescent="0.25">
      <c r="A431" t="s">
        <v>3842</v>
      </c>
      <c r="B431" t="s">
        <v>12702</v>
      </c>
      <c r="C431" t="s">
        <v>12703</v>
      </c>
      <c r="D431" t="s">
        <v>3834</v>
      </c>
      <c r="E431" t="s">
        <v>12704</v>
      </c>
      <c r="F431" t="s">
        <v>12705</v>
      </c>
      <c r="G431">
        <v>0</v>
      </c>
    </row>
    <row r="432" spans="1:7" x14ac:dyDescent="0.25">
      <c r="A432" t="s">
        <v>12706</v>
      </c>
      <c r="B432" t="s">
        <v>12707</v>
      </c>
      <c r="C432" t="s">
        <v>12707</v>
      </c>
      <c r="D432" t="s">
        <v>12707</v>
      </c>
      <c r="E432" t="s">
        <v>12708</v>
      </c>
      <c r="F432" t="s">
        <v>12709</v>
      </c>
      <c r="G432">
        <v>0</v>
      </c>
    </row>
    <row r="433" spans="1:7" x14ac:dyDescent="0.25">
      <c r="A433" t="s">
        <v>8503</v>
      </c>
      <c r="B433" t="s">
        <v>12710</v>
      </c>
      <c r="C433" t="s">
        <v>8504</v>
      </c>
      <c r="D433" t="s">
        <v>11840</v>
      </c>
      <c r="E433" t="s">
        <v>12711</v>
      </c>
      <c r="F433" t="s">
        <v>12712</v>
      </c>
      <c r="G433">
        <v>0</v>
      </c>
    </row>
    <row r="434" spans="1:7" x14ac:dyDescent="0.25">
      <c r="A434" t="s">
        <v>2983</v>
      </c>
      <c r="B434" t="s">
        <v>12713</v>
      </c>
      <c r="C434" t="s">
        <v>2984</v>
      </c>
      <c r="D434" t="s">
        <v>11156</v>
      </c>
      <c r="E434" t="s">
        <v>12714</v>
      </c>
      <c r="F434" t="s">
        <v>12715</v>
      </c>
      <c r="G434">
        <v>0</v>
      </c>
    </row>
    <row r="435" spans="1:7" x14ac:dyDescent="0.25">
      <c r="A435" t="s">
        <v>323</v>
      </c>
      <c r="B435" t="s">
        <v>12716</v>
      </c>
      <c r="C435" t="s">
        <v>12716</v>
      </c>
      <c r="D435" t="s">
        <v>12001</v>
      </c>
      <c r="E435" t="s">
        <v>12717</v>
      </c>
      <c r="F435" t="s">
        <v>12718</v>
      </c>
      <c r="G435">
        <v>0</v>
      </c>
    </row>
    <row r="436" spans="1:7" x14ac:dyDescent="0.25">
      <c r="A436" t="s">
        <v>10977</v>
      </c>
      <c r="B436" t="s">
        <v>12719</v>
      </c>
      <c r="C436" t="s">
        <v>12720</v>
      </c>
      <c r="D436" t="s">
        <v>12721</v>
      </c>
      <c r="E436" t="s">
        <v>12722</v>
      </c>
      <c r="F436" t="s">
        <v>12723</v>
      </c>
      <c r="G436">
        <v>0</v>
      </c>
    </row>
    <row r="437" spans="1:7" x14ac:dyDescent="0.25">
      <c r="A437" t="s">
        <v>303</v>
      </c>
      <c r="B437" t="s">
        <v>304</v>
      </c>
      <c r="C437" t="s">
        <v>304</v>
      </c>
      <c r="D437" t="s">
        <v>12001</v>
      </c>
      <c r="E437" t="s">
        <v>12724</v>
      </c>
      <c r="F437" t="s">
        <v>12725</v>
      </c>
      <c r="G437">
        <v>0</v>
      </c>
    </row>
    <row r="438" spans="1:7" x14ac:dyDescent="0.25">
      <c r="A438" t="s">
        <v>12726</v>
      </c>
      <c r="B438" t="s">
        <v>12727</v>
      </c>
      <c r="C438" t="s">
        <v>12727</v>
      </c>
      <c r="D438" t="s">
        <v>11319</v>
      </c>
      <c r="E438" t="s">
        <v>12728</v>
      </c>
      <c r="F438" t="s">
        <v>12729</v>
      </c>
      <c r="G438">
        <v>0</v>
      </c>
    </row>
    <row r="439" spans="1:7" x14ac:dyDescent="0.25">
      <c r="A439" t="s">
        <v>10342</v>
      </c>
      <c r="B439" t="s">
        <v>10343</v>
      </c>
      <c r="C439" t="s">
        <v>10343</v>
      </c>
      <c r="D439" t="s">
        <v>11236</v>
      </c>
      <c r="E439" t="s">
        <v>12730</v>
      </c>
      <c r="F439" t="s">
        <v>12731</v>
      </c>
      <c r="G439">
        <v>0</v>
      </c>
    </row>
    <row r="440" spans="1:7" x14ac:dyDescent="0.25">
      <c r="A440" t="s">
        <v>12732</v>
      </c>
      <c r="B440" t="s">
        <v>12733</v>
      </c>
      <c r="C440" t="s">
        <v>12733</v>
      </c>
      <c r="D440" t="s">
        <v>11840</v>
      </c>
      <c r="E440" t="s">
        <v>12734</v>
      </c>
      <c r="F440" t="s">
        <v>12735</v>
      </c>
      <c r="G440">
        <v>0</v>
      </c>
    </row>
    <row r="441" spans="1:7" x14ac:dyDescent="0.25">
      <c r="A441" t="s">
        <v>3682</v>
      </c>
      <c r="B441" t="s">
        <v>12736</v>
      </c>
      <c r="C441" t="s">
        <v>3683</v>
      </c>
      <c r="D441" t="s">
        <v>12737</v>
      </c>
      <c r="E441" t="s">
        <v>12738</v>
      </c>
      <c r="F441" t="s">
        <v>12739</v>
      </c>
      <c r="G441">
        <v>0</v>
      </c>
    </row>
    <row r="442" spans="1:7" x14ac:dyDescent="0.25">
      <c r="A442" t="s">
        <v>12740</v>
      </c>
      <c r="B442" t="s">
        <v>12741</v>
      </c>
      <c r="C442" t="s">
        <v>12742</v>
      </c>
      <c r="D442" t="s">
        <v>12743</v>
      </c>
      <c r="E442" t="s">
        <v>12744</v>
      </c>
      <c r="F442" t="s">
        <v>12745</v>
      </c>
      <c r="G442">
        <v>0</v>
      </c>
    </row>
    <row r="443" spans="1:7" x14ac:dyDescent="0.25">
      <c r="A443" t="s">
        <v>12746</v>
      </c>
      <c r="B443" t="s">
        <v>12747</v>
      </c>
      <c r="C443" t="s">
        <v>12747</v>
      </c>
      <c r="D443" t="s">
        <v>7049</v>
      </c>
      <c r="E443" t="s">
        <v>12748</v>
      </c>
      <c r="F443" t="s">
        <v>12749</v>
      </c>
      <c r="G443">
        <v>0</v>
      </c>
    </row>
    <row r="444" spans="1:7" x14ac:dyDescent="0.25">
      <c r="A444" t="s">
        <v>6558</v>
      </c>
      <c r="B444" t="s">
        <v>12750</v>
      </c>
      <c r="C444" t="s">
        <v>12751</v>
      </c>
      <c r="D444" t="s">
        <v>12752</v>
      </c>
      <c r="E444" t="s">
        <v>12753</v>
      </c>
      <c r="F444" t="s">
        <v>12754</v>
      </c>
      <c r="G444">
        <v>0</v>
      </c>
    </row>
    <row r="445" spans="1:7" x14ac:dyDescent="0.25">
      <c r="A445" t="s">
        <v>12755</v>
      </c>
      <c r="B445" t="s">
        <v>6108</v>
      </c>
      <c r="C445" t="s">
        <v>6108</v>
      </c>
      <c r="D445" t="s">
        <v>6068</v>
      </c>
      <c r="E445" t="s">
        <v>12756</v>
      </c>
      <c r="F445" t="s">
        <v>12757</v>
      </c>
      <c r="G445">
        <v>0</v>
      </c>
    </row>
    <row r="446" spans="1:7" x14ac:dyDescent="0.25">
      <c r="A446" t="s">
        <v>5578</v>
      </c>
      <c r="B446" t="s">
        <v>5580</v>
      </c>
      <c r="C446" t="s">
        <v>12758</v>
      </c>
      <c r="D446" t="s">
        <v>11129</v>
      </c>
      <c r="E446" t="s">
        <v>12759</v>
      </c>
      <c r="F446" t="s">
        <v>12760</v>
      </c>
      <c r="G446">
        <v>0</v>
      </c>
    </row>
    <row r="447" spans="1:7" x14ac:dyDescent="0.25">
      <c r="A447" t="s">
        <v>377</v>
      </c>
      <c r="B447" t="s">
        <v>12761</v>
      </c>
      <c r="C447" t="s">
        <v>378</v>
      </c>
      <c r="D447" t="s">
        <v>12001</v>
      </c>
      <c r="E447" t="s">
        <v>12762</v>
      </c>
      <c r="F447" t="s">
        <v>12763</v>
      </c>
      <c r="G447">
        <v>0</v>
      </c>
    </row>
    <row r="448" spans="1:7" x14ac:dyDescent="0.25">
      <c r="A448" t="s">
        <v>6255</v>
      </c>
      <c r="B448" t="s">
        <v>12764</v>
      </c>
      <c r="C448" t="s">
        <v>12765</v>
      </c>
      <c r="D448" t="s">
        <v>6068</v>
      </c>
      <c r="E448" t="s">
        <v>12766</v>
      </c>
      <c r="F448" t="s">
        <v>12767</v>
      </c>
      <c r="G448">
        <v>0</v>
      </c>
    </row>
    <row r="449" spans="1:7" x14ac:dyDescent="0.25">
      <c r="A449" t="s">
        <v>12768</v>
      </c>
      <c r="B449" t="s">
        <v>12769</v>
      </c>
      <c r="C449" t="s">
        <v>7392</v>
      </c>
      <c r="D449" t="s">
        <v>1903</v>
      </c>
      <c r="E449" t="s">
        <v>12770</v>
      </c>
      <c r="F449" t="s">
        <v>12771</v>
      </c>
      <c r="G449">
        <v>0</v>
      </c>
    </row>
    <row r="450" spans="1:7" x14ac:dyDescent="0.25">
      <c r="A450" t="s">
        <v>12772</v>
      </c>
      <c r="B450" t="s">
        <v>11907</v>
      </c>
      <c r="C450" t="s">
        <v>12773</v>
      </c>
      <c r="D450" t="s">
        <v>1903</v>
      </c>
      <c r="E450" t="s">
        <v>12774</v>
      </c>
      <c r="F450" t="s">
        <v>12775</v>
      </c>
      <c r="G450">
        <v>0</v>
      </c>
    </row>
    <row r="451" spans="1:7" x14ac:dyDescent="0.25">
      <c r="A451" t="s">
        <v>12776</v>
      </c>
      <c r="B451" t="s">
        <v>11907</v>
      </c>
      <c r="C451" t="s">
        <v>12777</v>
      </c>
      <c r="D451" t="s">
        <v>1903</v>
      </c>
      <c r="E451" t="s">
        <v>12778</v>
      </c>
      <c r="F451" t="s">
        <v>12779</v>
      </c>
      <c r="G451">
        <v>0</v>
      </c>
    </row>
    <row r="452" spans="1:7" x14ac:dyDescent="0.25">
      <c r="A452" t="s">
        <v>12780</v>
      </c>
      <c r="B452" t="s">
        <v>12781</v>
      </c>
      <c r="C452" t="s">
        <v>12782</v>
      </c>
      <c r="D452" t="s">
        <v>7049</v>
      </c>
      <c r="E452" t="s">
        <v>12783</v>
      </c>
      <c r="F452" t="s">
        <v>12784</v>
      </c>
      <c r="G452">
        <v>0</v>
      </c>
    </row>
    <row r="453" spans="1:7" x14ac:dyDescent="0.25">
      <c r="A453" t="s">
        <v>5117</v>
      </c>
      <c r="B453" t="s">
        <v>12785</v>
      </c>
      <c r="C453" t="s">
        <v>12786</v>
      </c>
      <c r="D453" t="s">
        <v>11129</v>
      </c>
      <c r="E453" t="s">
        <v>12787</v>
      </c>
      <c r="F453" t="s">
        <v>12788</v>
      </c>
      <c r="G453">
        <v>0</v>
      </c>
    </row>
    <row r="454" spans="1:7" x14ac:dyDescent="0.25">
      <c r="A454" t="s">
        <v>9402</v>
      </c>
      <c r="B454" t="s">
        <v>12789</v>
      </c>
      <c r="C454" t="s">
        <v>9403</v>
      </c>
      <c r="D454" t="s">
        <v>12403</v>
      </c>
      <c r="E454" t="s">
        <v>12790</v>
      </c>
      <c r="F454" t="s">
        <v>12791</v>
      </c>
      <c r="G454">
        <v>0</v>
      </c>
    </row>
    <row r="455" spans="1:7" x14ac:dyDescent="0.25">
      <c r="A455" t="s">
        <v>10580</v>
      </c>
      <c r="B455" t="s">
        <v>12792</v>
      </c>
      <c r="C455" t="s">
        <v>10581</v>
      </c>
      <c r="D455" t="s">
        <v>12290</v>
      </c>
      <c r="E455" t="s">
        <v>12793</v>
      </c>
      <c r="F455" t="s">
        <v>12794</v>
      </c>
      <c r="G455">
        <v>0</v>
      </c>
    </row>
    <row r="456" spans="1:7" x14ac:dyDescent="0.25">
      <c r="A456" t="s">
        <v>3654</v>
      </c>
      <c r="B456" t="s">
        <v>12795</v>
      </c>
      <c r="C456" t="s">
        <v>12795</v>
      </c>
      <c r="D456" t="s">
        <v>11969</v>
      </c>
      <c r="E456" t="s">
        <v>12796</v>
      </c>
      <c r="F456" t="s">
        <v>12797</v>
      </c>
      <c r="G456">
        <v>0</v>
      </c>
    </row>
    <row r="457" spans="1:7" x14ac:dyDescent="0.25">
      <c r="A457" t="s">
        <v>12798</v>
      </c>
      <c r="B457" t="s">
        <v>12799</v>
      </c>
      <c r="C457" t="s">
        <v>12799</v>
      </c>
      <c r="D457" t="s">
        <v>12527</v>
      </c>
      <c r="E457" t="s">
        <v>12800</v>
      </c>
      <c r="F457" t="s">
        <v>12801</v>
      </c>
      <c r="G457">
        <v>0</v>
      </c>
    </row>
    <row r="458" spans="1:7" x14ac:dyDescent="0.25">
      <c r="A458" t="s">
        <v>12802</v>
      </c>
      <c r="B458" t="s">
        <v>12803</v>
      </c>
      <c r="C458" t="s">
        <v>6694</v>
      </c>
      <c r="D458" t="s">
        <v>8861</v>
      </c>
      <c r="E458" t="s">
        <v>12804</v>
      </c>
      <c r="F458" t="s">
        <v>12805</v>
      </c>
      <c r="G458">
        <v>0</v>
      </c>
    </row>
    <row r="459" spans="1:7" x14ac:dyDescent="0.25">
      <c r="A459" t="s">
        <v>335</v>
      </c>
      <c r="B459" t="s">
        <v>12806</v>
      </c>
      <c r="C459" t="s">
        <v>336</v>
      </c>
      <c r="D459" t="s">
        <v>12001</v>
      </c>
      <c r="E459" t="s">
        <v>12807</v>
      </c>
      <c r="F459" t="s">
        <v>12808</v>
      </c>
      <c r="G459">
        <v>0</v>
      </c>
    </row>
    <row r="460" spans="1:7" x14ac:dyDescent="0.25">
      <c r="A460" t="s">
        <v>6853</v>
      </c>
      <c r="B460" t="s">
        <v>6854</v>
      </c>
      <c r="C460" t="s">
        <v>6854</v>
      </c>
      <c r="D460" t="s">
        <v>11685</v>
      </c>
      <c r="E460" t="s">
        <v>12809</v>
      </c>
      <c r="F460" t="s">
        <v>12810</v>
      </c>
      <c r="G460">
        <v>0</v>
      </c>
    </row>
    <row r="461" spans="1:7" x14ac:dyDescent="0.25">
      <c r="A461" t="s">
        <v>8229</v>
      </c>
      <c r="B461" t="s">
        <v>12811</v>
      </c>
      <c r="C461" t="s">
        <v>8230</v>
      </c>
      <c r="D461" t="s">
        <v>11125</v>
      </c>
      <c r="E461" t="s">
        <v>12812</v>
      </c>
      <c r="F461" t="s">
        <v>12813</v>
      </c>
      <c r="G461">
        <v>0</v>
      </c>
    </row>
    <row r="462" spans="1:7" x14ac:dyDescent="0.25">
      <c r="A462" t="s">
        <v>1367</v>
      </c>
      <c r="B462" t="s">
        <v>1368</v>
      </c>
      <c r="C462" t="s">
        <v>12814</v>
      </c>
      <c r="D462" t="s">
        <v>12815</v>
      </c>
      <c r="E462" t="s">
        <v>12816</v>
      </c>
      <c r="F462" t="s">
        <v>12817</v>
      </c>
      <c r="G462">
        <v>0</v>
      </c>
    </row>
    <row r="463" spans="1:7" x14ac:dyDescent="0.25">
      <c r="A463" t="s">
        <v>3071</v>
      </c>
      <c r="B463" t="s">
        <v>12818</v>
      </c>
      <c r="C463" t="s">
        <v>3072</v>
      </c>
      <c r="D463" t="s">
        <v>11156</v>
      </c>
      <c r="E463" t="s">
        <v>12819</v>
      </c>
      <c r="F463" t="s">
        <v>12820</v>
      </c>
      <c r="G463">
        <v>0</v>
      </c>
    </row>
    <row r="464" spans="1:7" x14ac:dyDescent="0.25">
      <c r="A464" t="s">
        <v>4535</v>
      </c>
      <c r="B464" t="s">
        <v>12821</v>
      </c>
      <c r="C464" t="s">
        <v>12822</v>
      </c>
      <c r="D464" t="s">
        <v>11129</v>
      </c>
      <c r="E464" t="s">
        <v>12823</v>
      </c>
      <c r="F464" t="s">
        <v>12824</v>
      </c>
      <c r="G464">
        <v>0</v>
      </c>
    </row>
    <row r="465" spans="1:7" x14ac:dyDescent="0.25">
      <c r="A465" t="s">
        <v>6369</v>
      </c>
      <c r="B465" t="s">
        <v>12825</v>
      </c>
      <c r="C465" t="s">
        <v>6370</v>
      </c>
      <c r="D465" t="s">
        <v>12826</v>
      </c>
      <c r="E465" t="s">
        <v>12827</v>
      </c>
      <c r="F465" t="s">
        <v>12828</v>
      </c>
      <c r="G465">
        <v>0</v>
      </c>
    </row>
    <row r="466" spans="1:7" x14ac:dyDescent="0.25">
      <c r="A466" t="s">
        <v>5261</v>
      </c>
      <c r="B466" t="s">
        <v>12829</v>
      </c>
      <c r="C466" t="s">
        <v>12830</v>
      </c>
      <c r="D466" t="s">
        <v>11129</v>
      </c>
      <c r="E466" t="s">
        <v>12831</v>
      </c>
      <c r="F466" t="s">
        <v>12832</v>
      </c>
      <c r="G466">
        <v>0</v>
      </c>
    </row>
    <row r="467" spans="1:7" x14ac:dyDescent="0.25">
      <c r="A467" t="s">
        <v>10317</v>
      </c>
      <c r="B467" t="s">
        <v>12833</v>
      </c>
      <c r="C467" t="s">
        <v>12834</v>
      </c>
      <c r="D467" t="s">
        <v>10320</v>
      </c>
      <c r="E467" t="s">
        <v>12835</v>
      </c>
      <c r="F467" t="s">
        <v>12836</v>
      </c>
      <c r="G467">
        <v>0</v>
      </c>
    </row>
    <row r="468" spans="1:7" x14ac:dyDescent="0.25">
      <c r="A468" t="s">
        <v>12837</v>
      </c>
      <c r="B468" t="s">
        <v>12838</v>
      </c>
      <c r="C468" t="s">
        <v>12839</v>
      </c>
      <c r="D468" t="s">
        <v>10936</v>
      </c>
      <c r="E468" t="s">
        <v>12840</v>
      </c>
      <c r="F468" t="s">
        <v>12841</v>
      </c>
      <c r="G468">
        <v>0</v>
      </c>
    </row>
    <row r="469" spans="1:7" x14ac:dyDescent="0.25">
      <c r="A469" t="s">
        <v>12842</v>
      </c>
      <c r="B469" t="s">
        <v>12843</v>
      </c>
      <c r="C469" t="s">
        <v>12844</v>
      </c>
      <c r="D469" t="s">
        <v>3765</v>
      </c>
      <c r="E469" t="s">
        <v>12845</v>
      </c>
      <c r="F469" t="s">
        <v>12846</v>
      </c>
      <c r="G469">
        <v>0</v>
      </c>
    </row>
    <row r="470" spans="1:7" x14ac:dyDescent="0.25">
      <c r="A470" t="s">
        <v>6817</v>
      </c>
      <c r="B470" t="s">
        <v>6818</v>
      </c>
      <c r="C470" t="s">
        <v>12847</v>
      </c>
      <c r="D470" t="s">
        <v>11685</v>
      </c>
      <c r="E470" t="s">
        <v>12848</v>
      </c>
      <c r="F470" t="s">
        <v>12849</v>
      </c>
      <c r="G470">
        <v>0</v>
      </c>
    </row>
    <row r="471" spans="1:7" x14ac:dyDescent="0.25">
      <c r="A471" t="s">
        <v>11</v>
      </c>
      <c r="B471" t="s">
        <v>12</v>
      </c>
      <c r="C471" t="s">
        <v>12</v>
      </c>
      <c r="D471" t="s">
        <v>3</v>
      </c>
      <c r="E471" t="s">
        <v>12850</v>
      </c>
      <c r="F471" t="s">
        <v>12851</v>
      </c>
      <c r="G471">
        <v>0</v>
      </c>
    </row>
    <row r="472" spans="1:7" x14ac:dyDescent="0.25">
      <c r="A472" t="s">
        <v>12852</v>
      </c>
      <c r="B472" t="s">
        <v>12853</v>
      </c>
      <c r="C472" t="s">
        <v>12853</v>
      </c>
      <c r="D472" t="s">
        <v>12527</v>
      </c>
      <c r="E472" t="s">
        <v>12854</v>
      </c>
      <c r="F472" t="s">
        <v>12855</v>
      </c>
      <c r="G472">
        <v>0</v>
      </c>
    </row>
    <row r="473" spans="1:7" x14ac:dyDescent="0.25">
      <c r="A473" t="s">
        <v>12856</v>
      </c>
      <c r="B473" t="s">
        <v>12857</v>
      </c>
      <c r="C473" t="s">
        <v>12858</v>
      </c>
      <c r="D473" t="s">
        <v>11125</v>
      </c>
      <c r="E473" t="s">
        <v>12859</v>
      </c>
      <c r="F473" t="s">
        <v>12860</v>
      </c>
      <c r="G473">
        <v>0</v>
      </c>
    </row>
    <row r="474" spans="1:7" x14ac:dyDescent="0.25">
      <c r="A474" t="s">
        <v>5974</v>
      </c>
      <c r="B474" t="s">
        <v>12861</v>
      </c>
      <c r="C474" t="s">
        <v>5975</v>
      </c>
      <c r="D474" t="s">
        <v>11896</v>
      </c>
      <c r="E474" t="s">
        <v>12862</v>
      </c>
      <c r="F474" t="s">
        <v>12863</v>
      </c>
      <c r="G474">
        <v>0</v>
      </c>
    </row>
    <row r="475" spans="1:7" x14ac:dyDescent="0.25">
      <c r="A475" t="s">
        <v>3091</v>
      </c>
      <c r="B475" t="s">
        <v>3093</v>
      </c>
      <c r="C475" t="s">
        <v>3092</v>
      </c>
      <c r="D475" t="s">
        <v>11156</v>
      </c>
      <c r="E475" t="s">
        <v>12864</v>
      </c>
      <c r="F475" t="s">
        <v>12865</v>
      </c>
      <c r="G475">
        <v>0</v>
      </c>
    </row>
    <row r="476" spans="1:7" x14ac:dyDescent="0.25">
      <c r="A476" t="s">
        <v>12866</v>
      </c>
      <c r="B476" t="s">
        <v>12867</v>
      </c>
      <c r="C476" t="s">
        <v>12868</v>
      </c>
      <c r="D476" t="s">
        <v>12001</v>
      </c>
      <c r="E476" t="s">
        <v>12869</v>
      </c>
      <c r="F476" t="s">
        <v>12870</v>
      </c>
      <c r="G476">
        <v>0</v>
      </c>
    </row>
    <row r="477" spans="1:7" x14ac:dyDescent="0.25">
      <c r="A477" t="s">
        <v>3554</v>
      </c>
      <c r="B477" t="s">
        <v>12871</v>
      </c>
      <c r="C477" t="s">
        <v>3555</v>
      </c>
      <c r="D477" t="s">
        <v>11969</v>
      </c>
      <c r="E477" t="s">
        <v>12872</v>
      </c>
      <c r="F477" t="s">
        <v>12873</v>
      </c>
      <c r="G477">
        <v>0</v>
      </c>
    </row>
    <row r="478" spans="1:7" x14ac:dyDescent="0.25">
      <c r="A478" t="s">
        <v>2913</v>
      </c>
      <c r="B478" t="s">
        <v>12874</v>
      </c>
      <c r="C478" t="s">
        <v>2914</v>
      </c>
      <c r="D478" t="s">
        <v>11156</v>
      </c>
      <c r="E478" t="s">
        <v>12875</v>
      </c>
      <c r="F478" t="s">
        <v>12876</v>
      </c>
      <c r="G478">
        <v>0</v>
      </c>
    </row>
    <row r="479" spans="1:7" x14ac:dyDescent="0.25">
      <c r="A479" t="s">
        <v>9795</v>
      </c>
      <c r="B479" t="s">
        <v>12877</v>
      </c>
      <c r="C479" t="s">
        <v>9796</v>
      </c>
      <c r="D479" t="s">
        <v>11181</v>
      </c>
      <c r="E479" t="s">
        <v>12878</v>
      </c>
      <c r="F479" t="s">
        <v>12879</v>
      </c>
      <c r="G479">
        <v>0</v>
      </c>
    </row>
    <row r="480" spans="1:7" x14ac:dyDescent="0.25">
      <c r="A480" t="s">
        <v>7342</v>
      </c>
      <c r="B480" t="s">
        <v>7343</v>
      </c>
      <c r="C480" t="s">
        <v>7343</v>
      </c>
      <c r="D480" t="s">
        <v>11843</v>
      </c>
      <c r="E480" t="s">
        <v>12880</v>
      </c>
      <c r="F480" t="s">
        <v>12881</v>
      </c>
      <c r="G480">
        <v>0</v>
      </c>
    </row>
    <row r="481" spans="1:7" x14ac:dyDescent="0.25">
      <c r="A481" t="s">
        <v>815</v>
      </c>
      <c r="B481" t="s">
        <v>12882</v>
      </c>
      <c r="C481" t="s">
        <v>12883</v>
      </c>
      <c r="D481" t="s">
        <v>11224</v>
      </c>
      <c r="E481" t="s">
        <v>12884</v>
      </c>
      <c r="F481" t="s">
        <v>12885</v>
      </c>
      <c r="G481">
        <v>0</v>
      </c>
    </row>
    <row r="482" spans="1:7" x14ac:dyDescent="0.25">
      <c r="A482" t="s">
        <v>6713</v>
      </c>
      <c r="B482" t="s">
        <v>6715</v>
      </c>
      <c r="C482" t="s">
        <v>6714</v>
      </c>
      <c r="D482" t="s">
        <v>11685</v>
      </c>
      <c r="E482" t="s">
        <v>12886</v>
      </c>
      <c r="F482" t="s">
        <v>12887</v>
      </c>
      <c r="G482">
        <v>0</v>
      </c>
    </row>
    <row r="483" spans="1:7" x14ac:dyDescent="0.25">
      <c r="A483" t="s">
        <v>12888</v>
      </c>
      <c r="B483" t="s">
        <v>12889</v>
      </c>
      <c r="C483" t="s">
        <v>12890</v>
      </c>
      <c r="D483" t="s">
        <v>11181</v>
      </c>
      <c r="E483" t="s">
        <v>12891</v>
      </c>
      <c r="F483" t="s">
        <v>12892</v>
      </c>
      <c r="G483">
        <v>0</v>
      </c>
    </row>
    <row r="484" spans="1:7" x14ac:dyDescent="0.25">
      <c r="A484" t="s">
        <v>9418</v>
      </c>
      <c r="B484" t="s">
        <v>12893</v>
      </c>
      <c r="C484" t="s">
        <v>9419</v>
      </c>
      <c r="D484" t="s">
        <v>12403</v>
      </c>
      <c r="E484" t="s">
        <v>12894</v>
      </c>
      <c r="F484" t="s">
        <v>12895</v>
      </c>
      <c r="G484">
        <v>0</v>
      </c>
    </row>
    <row r="485" spans="1:7" x14ac:dyDescent="0.25">
      <c r="A485" t="s">
        <v>7943</v>
      </c>
      <c r="B485" t="s">
        <v>12896</v>
      </c>
      <c r="C485" t="s">
        <v>7944</v>
      </c>
      <c r="D485" t="s">
        <v>11300</v>
      </c>
      <c r="E485" t="s">
        <v>12897</v>
      </c>
      <c r="F485" t="s">
        <v>12898</v>
      </c>
      <c r="G485">
        <v>0</v>
      </c>
    </row>
    <row r="486" spans="1:7" x14ac:dyDescent="0.25">
      <c r="A486" t="s">
        <v>601</v>
      </c>
      <c r="B486" t="s">
        <v>12899</v>
      </c>
      <c r="C486" t="s">
        <v>12900</v>
      </c>
      <c r="D486" t="s">
        <v>11137</v>
      </c>
      <c r="E486" t="s">
        <v>12901</v>
      </c>
      <c r="F486" t="s">
        <v>12902</v>
      </c>
      <c r="G486">
        <v>0</v>
      </c>
    </row>
    <row r="487" spans="1:7" x14ac:dyDescent="0.25">
      <c r="A487" t="s">
        <v>4432</v>
      </c>
      <c r="B487" t="s">
        <v>12903</v>
      </c>
      <c r="C487" t="s">
        <v>12904</v>
      </c>
      <c r="D487" t="s">
        <v>11129</v>
      </c>
      <c r="E487" t="s">
        <v>12905</v>
      </c>
      <c r="F487" t="s">
        <v>12906</v>
      </c>
      <c r="G487">
        <v>0</v>
      </c>
    </row>
    <row r="488" spans="1:7" x14ac:dyDescent="0.25">
      <c r="A488" t="s">
        <v>838</v>
      </c>
      <c r="B488" t="s">
        <v>12907</v>
      </c>
      <c r="C488" t="s">
        <v>12907</v>
      </c>
      <c r="D488" t="s">
        <v>11224</v>
      </c>
      <c r="E488" t="s">
        <v>12908</v>
      </c>
      <c r="F488" t="s">
        <v>12909</v>
      </c>
      <c r="G488">
        <v>0</v>
      </c>
    </row>
    <row r="489" spans="1:7" x14ac:dyDescent="0.25">
      <c r="A489" t="s">
        <v>10077</v>
      </c>
      <c r="B489" t="s">
        <v>10078</v>
      </c>
      <c r="C489" t="s">
        <v>10078</v>
      </c>
      <c r="D489" t="s">
        <v>12206</v>
      </c>
      <c r="E489" t="s">
        <v>12910</v>
      </c>
      <c r="F489" t="s">
        <v>12911</v>
      </c>
      <c r="G489">
        <v>0</v>
      </c>
    </row>
    <row r="490" spans="1:7" x14ac:dyDescent="0.25">
      <c r="A490" t="s">
        <v>12912</v>
      </c>
      <c r="B490" t="s">
        <v>12913</v>
      </c>
      <c r="C490" t="s">
        <v>12914</v>
      </c>
      <c r="D490" t="s">
        <v>11129</v>
      </c>
      <c r="E490" t="s">
        <v>12915</v>
      </c>
      <c r="F490" t="s">
        <v>12916</v>
      </c>
      <c r="G490">
        <v>0</v>
      </c>
    </row>
    <row r="491" spans="1:7" x14ac:dyDescent="0.25">
      <c r="A491" t="s">
        <v>3995</v>
      </c>
      <c r="B491" t="s">
        <v>12917</v>
      </c>
      <c r="C491" t="s">
        <v>3980</v>
      </c>
      <c r="D491" t="s">
        <v>12918</v>
      </c>
      <c r="E491" t="s">
        <v>12919</v>
      </c>
      <c r="F491" t="s">
        <v>12920</v>
      </c>
      <c r="G491">
        <v>0</v>
      </c>
    </row>
    <row r="492" spans="1:7" x14ac:dyDescent="0.25">
      <c r="A492" t="s">
        <v>12921</v>
      </c>
      <c r="B492" t="s">
        <v>12922</v>
      </c>
      <c r="C492" t="s">
        <v>12923</v>
      </c>
      <c r="D492" t="s">
        <v>11129</v>
      </c>
      <c r="E492" t="s">
        <v>12924</v>
      </c>
      <c r="F492" t="s">
        <v>12925</v>
      </c>
      <c r="G492">
        <v>0</v>
      </c>
    </row>
    <row r="493" spans="1:7" x14ac:dyDescent="0.25">
      <c r="A493" t="s">
        <v>12926</v>
      </c>
      <c r="B493" t="s">
        <v>12927</v>
      </c>
      <c r="C493" t="s">
        <v>12928</v>
      </c>
      <c r="D493" t="s">
        <v>12371</v>
      </c>
      <c r="E493" t="s">
        <v>12929</v>
      </c>
      <c r="F493" t="s">
        <v>12930</v>
      </c>
      <c r="G493">
        <v>0</v>
      </c>
    </row>
    <row r="494" spans="1:7" x14ac:dyDescent="0.25">
      <c r="A494" t="s">
        <v>6988</v>
      </c>
      <c r="B494" t="s">
        <v>12931</v>
      </c>
      <c r="C494" t="s">
        <v>6989</v>
      </c>
      <c r="D494" t="s">
        <v>11991</v>
      </c>
      <c r="E494" t="s">
        <v>12932</v>
      </c>
      <c r="F494" t="s">
        <v>12933</v>
      </c>
      <c r="G494">
        <v>0</v>
      </c>
    </row>
    <row r="495" spans="1:7" x14ac:dyDescent="0.25">
      <c r="A495" t="s">
        <v>10922</v>
      </c>
      <c r="B495" t="s">
        <v>12934</v>
      </c>
      <c r="C495" t="s">
        <v>12935</v>
      </c>
      <c r="D495" t="s">
        <v>10914</v>
      </c>
      <c r="E495" t="s">
        <v>12936</v>
      </c>
      <c r="F495" t="s">
        <v>12937</v>
      </c>
      <c r="G495">
        <v>0</v>
      </c>
    </row>
    <row r="496" spans="1:7" x14ac:dyDescent="0.25">
      <c r="A496" t="s">
        <v>12938</v>
      </c>
      <c r="B496" t="s">
        <v>11907</v>
      </c>
      <c r="C496" t="s">
        <v>12939</v>
      </c>
      <c r="D496" t="s">
        <v>1903</v>
      </c>
      <c r="E496" t="s">
        <v>12940</v>
      </c>
      <c r="F496" t="s">
        <v>12941</v>
      </c>
      <c r="G496">
        <v>0</v>
      </c>
    </row>
    <row r="497" spans="1:7" x14ac:dyDescent="0.25">
      <c r="A497" t="s">
        <v>9343</v>
      </c>
      <c r="B497" t="s">
        <v>9344</v>
      </c>
      <c r="C497" t="s">
        <v>9344</v>
      </c>
      <c r="D497" t="s">
        <v>9319</v>
      </c>
      <c r="E497" t="s">
        <v>12942</v>
      </c>
      <c r="F497" t="s">
        <v>12943</v>
      </c>
      <c r="G497">
        <v>0</v>
      </c>
    </row>
    <row r="498" spans="1:7" x14ac:dyDescent="0.25">
      <c r="A498" t="s">
        <v>12944</v>
      </c>
      <c r="B498" t="s">
        <v>12945</v>
      </c>
      <c r="C498" t="s">
        <v>12946</v>
      </c>
      <c r="D498" t="s">
        <v>11129</v>
      </c>
      <c r="E498" t="s">
        <v>12947</v>
      </c>
      <c r="F498" t="s">
        <v>12948</v>
      </c>
      <c r="G498">
        <v>0</v>
      </c>
    </row>
    <row r="499" spans="1:7" x14ac:dyDescent="0.25">
      <c r="A499" t="s">
        <v>3674</v>
      </c>
      <c r="B499" t="s">
        <v>12949</v>
      </c>
      <c r="C499" t="s">
        <v>12950</v>
      </c>
      <c r="D499" t="s">
        <v>11969</v>
      </c>
      <c r="E499" t="s">
        <v>12951</v>
      </c>
      <c r="F499" t="s">
        <v>12952</v>
      </c>
      <c r="G499">
        <v>0</v>
      </c>
    </row>
    <row r="500" spans="1:7" x14ac:dyDescent="0.25">
      <c r="A500" t="s">
        <v>8165</v>
      </c>
      <c r="B500" t="s">
        <v>12953</v>
      </c>
      <c r="C500" t="s">
        <v>8166</v>
      </c>
      <c r="D500" t="s">
        <v>11125</v>
      </c>
      <c r="E500" t="s">
        <v>12954</v>
      </c>
      <c r="F500" t="s">
        <v>12955</v>
      </c>
      <c r="G500">
        <v>0</v>
      </c>
    </row>
    <row r="501" spans="1:7" x14ac:dyDescent="0.25">
      <c r="A501" t="s">
        <v>7104</v>
      </c>
      <c r="B501" t="s">
        <v>7105</v>
      </c>
      <c r="C501" t="s">
        <v>7105</v>
      </c>
      <c r="D501" t="s">
        <v>12149</v>
      </c>
      <c r="E501" t="s">
        <v>12956</v>
      </c>
      <c r="F501" t="s">
        <v>12957</v>
      </c>
      <c r="G501">
        <v>0</v>
      </c>
    </row>
    <row r="502" spans="1:7" x14ac:dyDescent="0.25">
      <c r="A502" t="s">
        <v>327</v>
      </c>
      <c r="B502" t="s">
        <v>12958</v>
      </c>
      <c r="C502" t="s">
        <v>328</v>
      </c>
      <c r="D502" t="s">
        <v>12001</v>
      </c>
      <c r="E502" t="s">
        <v>12959</v>
      </c>
      <c r="F502" t="s">
        <v>12960</v>
      </c>
      <c r="G502">
        <v>0</v>
      </c>
    </row>
    <row r="503" spans="1:7" x14ac:dyDescent="0.25">
      <c r="A503" t="s">
        <v>6469</v>
      </c>
      <c r="B503" t="s">
        <v>12961</v>
      </c>
      <c r="C503" t="s">
        <v>12962</v>
      </c>
      <c r="D503" t="s">
        <v>12826</v>
      </c>
      <c r="E503" t="s">
        <v>12963</v>
      </c>
      <c r="F503" t="s">
        <v>12964</v>
      </c>
      <c r="G503">
        <v>0</v>
      </c>
    </row>
    <row r="504" spans="1:7" x14ac:dyDescent="0.25">
      <c r="A504" t="s">
        <v>2928</v>
      </c>
      <c r="B504" t="s">
        <v>12965</v>
      </c>
      <c r="C504" t="s">
        <v>2929</v>
      </c>
      <c r="D504" t="s">
        <v>11156</v>
      </c>
      <c r="E504" t="s">
        <v>12966</v>
      </c>
      <c r="F504" t="s">
        <v>12967</v>
      </c>
      <c r="G504">
        <v>0</v>
      </c>
    </row>
    <row r="505" spans="1:7" x14ac:dyDescent="0.25">
      <c r="A505" t="s">
        <v>1583</v>
      </c>
      <c r="B505" t="s">
        <v>12968</v>
      </c>
      <c r="C505" t="s">
        <v>12969</v>
      </c>
      <c r="D505" t="s">
        <v>11370</v>
      </c>
      <c r="E505" t="s">
        <v>12970</v>
      </c>
      <c r="F505" t="s">
        <v>12971</v>
      </c>
      <c r="G505">
        <v>0</v>
      </c>
    </row>
    <row r="506" spans="1:7" x14ac:dyDescent="0.25">
      <c r="A506" t="s">
        <v>12972</v>
      </c>
      <c r="B506" t="s">
        <v>12973</v>
      </c>
      <c r="C506" t="s">
        <v>12973</v>
      </c>
      <c r="D506" t="s">
        <v>11181</v>
      </c>
      <c r="E506" t="s">
        <v>12974</v>
      </c>
      <c r="F506" t="s">
        <v>12975</v>
      </c>
      <c r="G506">
        <v>0</v>
      </c>
    </row>
    <row r="507" spans="1:7" x14ac:dyDescent="0.25">
      <c r="A507" t="s">
        <v>11039</v>
      </c>
      <c r="B507" t="s">
        <v>12976</v>
      </c>
      <c r="C507" t="s">
        <v>12977</v>
      </c>
      <c r="D507" t="s">
        <v>12978</v>
      </c>
      <c r="E507" t="s">
        <v>12979</v>
      </c>
      <c r="F507" t="s">
        <v>12980</v>
      </c>
      <c r="G507">
        <v>0</v>
      </c>
    </row>
    <row r="508" spans="1:7" x14ac:dyDescent="0.25">
      <c r="A508" t="s">
        <v>12981</v>
      </c>
      <c r="B508" t="s">
        <v>12982</v>
      </c>
      <c r="C508" t="s">
        <v>12982</v>
      </c>
      <c r="D508" t="s">
        <v>423</v>
      </c>
      <c r="E508" t="s">
        <v>12983</v>
      </c>
      <c r="F508" t="s">
        <v>12984</v>
      </c>
      <c r="G508">
        <v>0</v>
      </c>
    </row>
    <row r="509" spans="1:7" x14ac:dyDescent="0.25">
      <c r="A509" t="s">
        <v>3322</v>
      </c>
      <c r="B509" t="s">
        <v>12985</v>
      </c>
      <c r="C509" t="s">
        <v>12986</v>
      </c>
      <c r="D509" t="s">
        <v>11156</v>
      </c>
      <c r="E509" t="s">
        <v>12987</v>
      </c>
      <c r="F509" t="s">
        <v>12988</v>
      </c>
      <c r="G509">
        <v>0</v>
      </c>
    </row>
    <row r="510" spans="1:7" x14ac:dyDescent="0.25">
      <c r="A510" t="s">
        <v>7625</v>
      </c>
      <c r="B510" t="s">
        <v>7626</v>
      </c>
      <c r="C510" t="s">
        <v>7626</v>
      </c>
      <c r="D510" t="s">
        <v>7609</v>
      </c>
      <c r="E510" t="s">
        <v>12989</v>
      </c>
      <c r="F510" t="s">
        <v>12990</v>
      </c>
      <c r="G510">
        <v>0</v>
      </c>
    </row>
    <row r="511" spans="1:7" x14ac:dyDescent="0.25">
      <c r="A511" t="s">
        <v>4690</v>
      </c>
      <c r="B511" t="s">
        <v>12991</v>
      </c>
      <c r="C511" t="s">
        <v>12904</v>
      </c>
      <c r="D511" t="s">
        <v>11129</v>
      </c>
      <c r="E511" t="s">
        <v>12992</v>
      </c>
      <c r="F511" t="s">
        <v>12993</v>
      </c>
      <c r="G511">
        <v>0</v>
      </c>
    </row>
    <row r="512" spans="1:7" x14ac:dyDescent="0.25">
      <c r="A512" t="s">
        <v>12994</v>
      </c>
      <c r="B512" t="s">
        <v>12995</v>
      </c>
      <c r="C512" t="s">
        <v>12996</v>
      </c>
      <c r="D512" t="s">
        <v>11129</v>
      </c>
      <c r="E512" t="s">
        <v>12997</v>
      </c>
      <c r="F512" t="s">
        <v>12998</v>
      </c>
      <c r="G512">
        <v>0</v>
      </c>
    </row>
    <row r="513" spans="1:7" x14ac:dyDescent="0.25">
      <c r="A513" t="s">
        <v>1008</v>
      </c>
      <c r="B513" t="s">
        <v>1010</v>
      </c>
      <c r="C513" t="s">
        <v>12999</v>
      </c>
      <c r="D513" t="s">
        <v>11224</v>
      </c>
      <c r="E513" t="s">
        <v>13000</v>
      </c>
      <c r="F513" t="s">
        <v>13001</v>
      </c>
      <c r="G513">
        <v>0</v>
      </c>
    </row>
    <row r="514" spans="1:7" x14ac:dyDescent="0.25">
      <c r="A514" t="s">
        <v>13002</v>
      </c>
      <c r="B514" t="s">
        <v>13003</v>
      </c>
      <c r="C514" t="s">
        <v>13003</v>
      </c>
      <c r="D514" t="s">
        <v>11685</v>
      </c>
      <c r="E514" t="s">
        <v>13004</v>
      </c>
      <c r="F514" t="s">
        <v>13005</v>
      </c>
      <c r="G514">
        <v>0</v>
      </c>
    </row>
    <row r="515" spans="1:7" x14ac:dyDescent="0.25">
      <c r="A515" t="s">
        <v>8873</v>
      </c>
      <c r="B515" t="s">
        <v>8874</v>
      </c>
      <c r="C515" t="s">
        <v>8874</v>
      </c>
      <c r="D515" t="s">
        <v>8861</v>
      </c>
      <c r="E515" t="s">
        <v>13006</v>
      </c>
      <c r="F515" t="s">
        <v>13007</v>
      </c>
      <c r="G515">
        <v>0</v>
      </c>
    </row>
    <row r="516" spans="1:7" x14ac:dyDescent="0.25">
      <c r="A516" t="s">
        <v>7637</v>
      </c>
      <c r="B516" t="s">
        <v>7638</v>
      </c>
      <c r="C516" t="s">
        <v>7638</v>
      </c>
      <c r="D516" t="s">
        <v>7609</v>
      </c>
      <c r="E516" t="s">
        <v>13008</v>
      </c>
      <c r="F516" t="s">
        <v>13009</v>
      </c>
      <c r="G516">
        <v>0</v>
      </c>
    </row>
    <row r="517" spans="1:7" x14ac:dyDescent="0.25">
      <c r="A517" t="s">
        <v>13010</v>
      </c>
      <c r="B517" t="s">
        <v>13011</v>
      </c>
      <c r="C517" t="s">
        <v>13012</v>
      </c>
      <c r="D517" t="s">
        <v>12721</v>
      </c>
      <c r="E517" t="s">
        <v>13013</v>
      </c>
      <c r="F517" t="s">
        <v>13014</v>
      </c>
      <c r="G517">
        <v>0</v>
      </c>
    </row>
    <row r="518" spans="1:7" x14ac:dyDescent="0.25">
      <c r="A518" t="s">
        <v>13015</v>
      </c>
      <c r="B518" t="s">
        <v>13016</v>
      </c>
      <c r="C518" t="s">
        <v>13017</v>
      </c>
      <c r="D518" t="s">
        <v>11447</v>
      </c>
      <c r="E518" t="s">
        <v>13018</v>
      </c>
      <c r="F518" t="s">
        <v>13019</v>
      </c>
      <c r="G518">
        <v>0</v>
      </c>
    </row>
    <row r="519" spans="1:7" x14ac:dyDescent="0.25">
      <c r="A519" t="s">
        <v>9351</v>
      </c>
      <c r="B519" t="s">
        <v>9352</v>
      </c>
      <c r="C519" t="s">
        <v>9352</v>
      </c>
      <c r="D519" t="s">
        <v>9319</v>
      </c>
      <c r="E519" t="s">
        <v>13020</v>
      </c>
      <c r="F519" t="s">
        <v>13021</v>
      </c>
      <c r="G519">
        <v>0</v>
      </c>
    </row>
    <row r="520" spans="1:7" x14ac:dyDescent="0.25">
      <c r="A520" t="s">
        <v>13022</v>
      </c>
      <c r="B520" t="s">
        <v>13023</v>
      </c>
      <c r="C520" t="s">
        <v>13024</v>
      </c>
      <c r="D520" t="s">
        <v>10947</v>
      </c>
      <c r="E520" t="s">
        <v>13025</v>
      </c>
      <c r="F520" t="s">
        <v>13026</v>
      </c>
      <c r="G520">
        <v>0</v>
      </c>
    </row>
    <row r="521" spans="1:7" x14ac:dyDescent="0.25">
      <c r="A521" t="s">
        <v>10297</v>
      </c>
      <c r="B521" t="s">
        <v>13027</v>
      </c>
      <c r="C521" t="s">
        <v>10298</v>
      </c>
      <c r="D521" t="s">
        <v>13028</v>
      </c>
      <c r="E521" t="s">
        <v>13029</v>
      </c>
      <c r="F521" t="s">
        <v>13030</v>
      </c>
      <c r="G521">
        <v>0</v>
      </c>
    </row>
    <row r="522" spans="1:7" x14ac:dyDescent="0.25">
      <c r="A522" t="s">
        <v>13031</v>
      </c>
      <c r="B522" t="s">
        <v>13032</v>
      </c>
      <c r="C522" t="s">
        <v>13033</v>
      </c>
      <c r="D522" t="s">
        <v>11991</v>
      </c>
      <c r="E522" t="s">
        <v>13034</v>
      </c>
      <c r="F522" t="s">
        <v>13035</v>
      </c>
      <c r="G522">
        <v>0</v>
      </c>
    </row>
    <row r="523" spans="1:7" x14ac:dyDescent="0.25">
      <c r="A523" t="s">
        <v>13036</v>
      </c>
      <c r="B523" t="s">
        <v>13037</v>
      </c>
      <c r="C523" t="s">
        <v>13038</v>
      </c>
      <c r="D523" t="s">
        <v>11181</v>
      </c>
      <c r="E523" t="s">
        <v>13039</v>
      </c>
      <c r="F523" t="s">
        <v>13040</v>
      </c>
      <c r="G523">
        <v>0</v>
      </c>
    </row>
    <row r="524" spans="1:7" x14ac:dyDescent="0.25">
      <c r="A524" t="s">
        <v>6508</v>
      </c>
      <c r="B524" t="s">
        <v>13041</v>
      </c>
      <c r="C524" t="s">
        <v>6509</v>
      </c>
      <c r="D524" t="s">
        <v>6511</v>
      </c>
      <c r="E524" t="s">
        <v>13042</v>
      </c>
      <c r="F524" t="s">
        <v>13043</v>
      </c>
      <c r="G524">
        <v>0</v>
      </c>
    </row>
    <row r="525" spans="1:7" x14ac:dyDescent="0.25">
      <c r="A525" t="s">
        <v>3389</v>
      </c>
      <c r="B525" t="s">
        <v>3390</v>
      </c>
      <c r="C525" t="s">
        <v>3390</v>
      </c>
      <c r="D525" t="s">
        <v>11156</v>
      </c>
      <c r="E525" t="s">
        <v>13044</v>
      </c>
      <c r="F525" t="s">
        <v>13045</v>
      </c>
      <c r="G525">
        <v>0</v>
      </c>
    </row>
    <row r="526" spans="1:7" x14ac:dyDescent="0.25">
      <c r="A526" t="s">
        <v>13046</v>
      </c>
      <c r="B526" t="s">
        <v>13047</v>
      </c>
      <c r="C526" t="s">
        <v>13048</v>
      </c>
      <c r="D526" t="s">
        <v>11848</v>
      </c>
      <c r="E526" t="s">
        <v>13049</v>
      </c>
      <c r="F526" t="s">
        <v>13050</v>
      </c>
      <c r="G526">
        <v>0</v>
      </c>
    </row>
    <row r="527" spans="1:7" x14ac:dyDescent="0.25">
      <c r="A527" t="s">
        <v>5328</v>
      </c>
      <c r="B527" t="s">
        <v>13051</v>
      </c>
      <c r="C527" t="s">
        <v>5330</v>
      </c>
      <c r="D527" t="s">
        <v>11129</v>
      </c>
      <c r="E527" t="s">
        <v>13052</v>
      </c>
      <c r="F527" t="s">
        <v>13053</v>
      </c>
      <c r="G527">
        <v>0</v>
      </c>
    </row>
    <row r="528" spans="1:7" x14ac:dyDescent="0.25">
      <c r="A528" t="s">
        <v>10962</v>
      </c>
      <c r="B528" t="s">
        <v>13054</v>
      </c>
      <c r="C528" t="s">
        <v>13055</v>
      </c>
      <c r="D528" t="s">
        <v>10947</v>
      </c>
      <c r="E528" t="s">
        <v>13056</v>
      </c>
      <c r="F528" t="s">
        <v>13057</v>
      </c>
      <c r="G528">
        <v>0</v>
      </c>
    </row>
    <row r="529" spans="1:7" x14ac:dyDescent="0.25">
      <c r="A529" t="s">
        <v>3453</v>
      </c>
      <c r="B529" t="s">
        <v>3454</v>
      </c>
      <c r="C529" t="s">
        <v>3454</v>
      </c>
      <c r="D529" t="s">
        <v>11156</v>
      </c>
      <c r="E529" t="s">
        <v>13058</v>
      </c>
      <c r="F529" t="s">
        <v>13059</v>
      </c>
      <c r="G529">
        <v>0</v>
      </c>
    </row>
    <row r="530" spans="1:7" x14ac:dyDescent="0.25">
      <c r="A530" t="s">
        <v>2967</v>
      </c>
      <c r="B530" t="s">
        <v>13060</v>
      </c>
      <c r="C530" t="s">
        <v>2968</v>
      </c>
      <c r="D530" t="s">
        <v>11156</v>
      </c>
      <c r="E530" t="s">
        <v>13061</v>
      </c>
      <c r="F530" t="s">
        <v>13062</v>
      </c>
      <c r="G530">
        <v>0</v>
      </c>
    </row>
    <row r="531" spans="1:7" x14ac:dyDescent="0.25">
      <c r="A531" t="s">
        <v>10268</v>
      </c>
      <c r="B531" t="s">
        <v>13063</v>
      </c>
      <c r="C531" t="s">
        <v>10269</v>
      </c>
      <c r="D531" t="s">
        <v>13064</v>
      </c>
      <c r="E531" t="s">
        <v>13065</v>
      </c>
      <c r="F531" t="s">
        <v>13066</v>
      </c>
      <c r="G531">
        <v>0</v>
      </c>
    </row>
    <row r="532" spans="1:7" x14ac:dyDescent="0.25">
      <c r="A532" t="s">
        <v>3457</v>
      </c>
      <c r="B532" t="s">
        <v>3458</v>
      </c>
      <c r="C532" t="s">
        <v>13067</v>
      </c>
      <c r="D532" t="s">
        <v>11156</v>
      </c>
      <c r="E532" t="s">
        <v>13068</v>
      </c>
      <c r="F532" t="s">
        <v>13069</v>
      </c>
      <c r="G532">
        <v>0</v>
      </c>
    </row>
    <row r="533" spans="1:7" x14ac:dyDescent="0.25">
      <c r="A533" t="s">
        <v>13070</v>
      </c>
      <c r="B533" t="s">
        <v>13071</v>
      </c>
      <c r="C533" t="s">
        <v>13072</v>
      </c>
      <c r="D533" t="s">
        <v>11224</v>
      </c>
      <c r="E533" t="s">
        <v>13073</v>
      </c>
      <c r="F533" t="s">
        <v>13074</v>
      </c>
      <c r="G533">
        <v>0</v>
      </c>
    </row>
    <row r="534" spans="1:7" x14ac:dyDescent="0.25">
      <c r="A534" t="s">
        <v>3087</v>
      </c>
      <c r="B534" t="s">
        <v>13075</v>
      </c>
      <c r="C534" t="s">
        <v>3088</v>
      </c>
      <c r="D534" t="s">
        <v>11156</v>
      </c>
      <c r="E534" t="s">
        <v>13076</v>
      </c>
      <c r="F534" t="s">
        <v>13077</v>
      </c>
      <c r="G534">
        <v>0</v>
      </c>
    </row>
    <row r="535" spans="1:7" x14ac:dyDescent="0.25">
      <c r="A535" t="s">
        <v>10734</v>
      </c>
      <c r="B535" t="s">
        <v>13078</v>
      </c>
      <c r="C535" t="s">
        <v>10735</v>
      </c>
      <c r="D535" t="s">
        <v>11617</v>
      </c>
      <c r="E535" t="s">
        <v>13079</v>
      </c>
      <c r="F535" t="s">
        <v>13080</v>
      </c>
      <c r="G535">
        <v>0</v>
      </c>
    </row>
    <row r="536" spans="1:7" x14ac:dyDescent="0.25">
      <c r="A536" t="s">
        <v>13081</v>
      </c>
      <c r="B536" t="s">
        <v>13082</v>
      </c>
      <c r="C536" t="s">
        <v>13083</v>
      </c>
      <c r="D536" t="s">
        <v>11129</v>
      </c>
      <c r="E536" t="s">
        <v>13084</v>
      </c>
      <c r="F536" t="s">
        <v>13085</v>
      </c>
      <c r="G536">
        <v>0</v>
      </c>
    </row>
    <row r="537" spans="1:7" x14ac:dyDescent="0.25">
      <c r="A537" t="s">
        <v>13086</v>
      </c>
      <c r="B537" t="s">
        <v>13087</v>
      </c>
      <c r="C537" t="s">
        <v>13088</v>
      </c>
      <c r="D537" t="s">
        <v>11129</v>
      </c>
      <c r="E537" t="s">
        <v>13089</v>
      </c>
      <c r="F537" t="s">
        <v>13090</v>
      </c>
      <c r="G537">
        <v>0</v>
      </c>
    </row>
    <row r="538" spans="1:7" x14ac:dyDescent="0.25">
      <c r="A538" t="s">
        <v>13091</v>
      </c>
      <c r="B538" t="s">
        <v>13092</v>
      </c>
      <c r="C538" t="s">
        <v>13093</v>
      </c>
      <c r="D538" t="s">
        <v>7844</v>
      </c>
      <c r="E538" t="s">
        <v>13094</v>
      </c>
      <c r="F538" t="s">
        <v>13095</v>
      </c>
      <c r="G538">
        <v>0</v>
      </c>
    </row>
    <row r="539" spans="1:7" x14ac:dyDescent="0.25">
      <c r="A539" t="s">
        <v>13096</v>
      </c>
      <c r="B539" t="s">
        <v>13097</v>
      </c>
      <c r="C539" t="s">
        <v>13098</v>
      </c>
      <c r="D539" t="s">
        <v>11447</v>
      </c>
      <c r="E539" t="s">
        <v>13099</v>
      </c>
      <c r="F539" t="s">
        <v>13100</v>
      </c>
      <c r="G539">
        <v>0</v>
      </c>
    </row>
    <row r="540" spans="1:7" x14ac:dyDescent="0.25">
      <c r="A540" t="s">
        <v>13101</v>
      </c>
      <c r="B540" t="s">
        <v>13102</v>
      </c>
      <c r="C540" t="s">
        <v>13103</v>
      </c>
      <c r="D540" t="s">
        <v>11129</v>
      </c>
      <c r="E540" t="s">
        <v>13104</v>
      </c>
      <c r="F540" t="s">
        <v>13105</v>
      </c>
      <c r="G540">
        <v>0</v>
      </c>
    </row>
    <row r="541" spans="1:7" x14ac:dyDescent="0.25">
      <c r="A541" t="s">
        <v>13106</v>
      </c>
      <c r="B541" t="s">
        <v>13107</v>
      </c>
      <c r="C541" t="s">
        <v>13108</v>
      </c>
      <c r="D541" t="s">
        <v>11129</v>
      </c>
      <c r="E541" t="s">
        <v>13109</v>
      </c>
      <c r="F541" t="s">
        <v>13110</v>
      </c>
      <c r="G541">
        <v>0</v>
      </c>
    </row>
    <row r="542" spans="1:7" x14ac:dyDescent="0.25">
      <c r="A542" t="s">
        <v>8413</v>
      </c>
      <c r="B542" t="s">
        <v>8415</v>
      </c>
      <c r="C542" t="s">
        <v>8414</v>
      </c>
      <c r="D542" t="s">
        <v>11978</v>
      </c>
      <c r="E542" t="s">
        <v>13111</v>
      </c>
      <c r="F542" t="s">
        <v>13112</v>
      </c>
      <c r="G542">
        <v>0</v>
      </c>
    </row>
    <row r="543" spans="1:7" x14ac:dyDescent="0.25">
      <c r="A543" t="s">
        <v>1413</v>
      </c>
      <c r="B543" t="s">
        <v>13113</v>
      </c>
      <c r="C543" t="s">
        <v>13114</v>
      </c>
      <c r="D543" t="s">
        <v>13115</v>
      </c>
      <c r="E543" t="s">
        <v>13116</v>
      </c>
      <c r="F543" t="s">
        <v>13117</v>
      </c>
      <c r="G543">
        <v>0</v>
      </c>
    </row>
    <row r="544" spans="1:7" x14ac:dyDescent="0.25">
      <c r="A544" t="s">
        <v>1207</v>
      </c>
      <c r="B544" t="s">
        <v>13118</v>
      </c>
      <c r="C544" t="s">
        <v>1208</v>
      </c>
      <c r="D544" t="s">
        <v>13119</v>
      </c>
      <c r="E544" t="s">
        <v>13120</v>
      </c>
      <c r="F544" t="s">
        <v>13121</v>
      </c>
      <c r="G544">
        <v>0</v>
      </c>
    </row>
    <row r="545" spans="1:7" x14ac:dyDescent="0.25">
      <c r="A545" t="s">
        <v>4052</v>
      </c>
      <c r="B545" t="s">
        <v>13122</v>
      </c>
      <c r="C545" t="s">
        <v>4053</v>
      </c>
      <c r="D545" t="s">
        <v>11657</v>
      </c>
      <c r="E545" t="s">
        <v>13123</v>
      </c>
      <c r="F545" t="s">
        <v>13124</v>
      </c>
      <c r="G545">
        <v>0</v>
      </c>
    </row>
    <row r="546" spans="1:7" x14ac:dyDescent="0.25">
      <c r="A546" t="s">
        <v>13125</v>
      </c>
      <c r="B546" t="s">
        <v>13126</v>
      </c>
      <c r="C546" t="s">
        <v>13127</v>
      </c>
      <c r="D546" t="s">
        <v>11224</v>
      </c>
      <c r="E546" t="s">
        <v>13128</v>
      </c>
      <c r="F546" t="s">
        <v>13129</v>
      </c>
      <c r="G546">
        <v>0</v>
      </c>
    </row>
    <row r="547" spans="1:7" x14ac:dyDescent="0.25">
      <c r="A547" t="s">
        <v>8299</v>
      </c>
      <c r="B547" t="s">
        <v>13130</v>
      </c>
      <c r="C547" t="s">
        <v>8300</v>
      </c>
      <c r="D547" t="s">
        <v>11125</v>
      </c>
      <c r="E547" t="s">
        <v>13131</v>
      </c>
      <c r="F547" t="s">
        <v>13132</v>
      </c>
      <c r="G547">
        <v>0</v>
      </c>
    </row>
    <row r="548" spans="1:7" x14ac:dyDescent="0.25">
      <c r="A548" t="s">
        <v>1550</v>
      </c>
      <c r="B548" t="s">
        <v>13133</v>
      </c>
      <c r="C548" t="s">
        <v>13134</v>
      </c>
      <c r="D548" t="s">
        <v>11370</v>
      </c>
      <c r="E548" t="s">
        <v>13135</v>
      </c>
      <c r="F548" t="s">
        <v>13136</v>
      </c>
      <c r="G548">
        <v>0</v>
      </c>
    </row>
    <row r="549" spans="1:7" x14ac:dyDescent="0.25">
      <c r="A549" t="s">
        <v>1675</v>
      </c>
      <c r="B549" t="s">
        <v>13137</v>
      </c>
      <c r="C549" t="s">
        <v>13138</v>
      </c>
      <c r="D549" t="s">
        <v>11370</v>
      </c>
      <c r="E549" t="s">
        <v>13139</v>
      </c>
      <c r="F549" t="s">
        <v>13140</v>
      </c>
      <c r="G549">
        <v>0</v>
      </c>
    </row>
    <row r="550" spans="1:7" x14ac:dyDescent="0.25">
      <c r="A550" t="s">
        <v>6385</v>
      </c>
      <c r="B550" t="s">
        <v>13141</v>
      </c>
      <c r="C550" t="s">
        <v>6386</v>
      </c>
      <c r="D550" t="s">
        <v>12826</v>
      </c>
      <c r="E550" t="s">
        <v>13142</v>
      </c>
      <c r="F550" t="s">
        <v>13143</v>
      </c>
      <c r="G550">
        <v>0</v>
      </c>
    </row>
    <row r="551" spans="1:7" x14ac:dyDescent="0.25">
      <c r="A551" t="s">
        <v>4744</v>
      </c>
      <c r="B551" t="s">
        <v>13144</v>
      </c>
      <c r="C551" t="s">
        <v>13145</v>
      </c>
      <c r="D551" t="s">
        <v>11129</v>
      </c>
      <c r="E551" t="s">
        <v>13146</v>
      </c>
      <c r="F551" t="s">
        <v>13147</v>
      </c>
      <c r="G551">
        <v>0</v>
      </c>
    </row>
    <row r="552" spans="1:7" x14ac:dyDescent="0.25">
      <c r="A552" t="s">
        <v>13148</v>
      </c>
      <c r="B552" t="s">
        <v>13149</v>
      </c>
      <c r="C552" t="s">
        <v>13150</v>
      </c>
      <c r="D552" t="s">
        <v>13151</v>
      </c>
      <c r="E552" t="s">
        <v>13152</v>
      </c>
      <c r="F552" t="s">
        <v>13153</v>
      </c>
      <c r="G552">
        <v>0</v>
      </c>
    </row>
    <row r="553" spans="1:7" x14ac:dyDescent="0.25">
      <c r="A553" t="s">
        <v>6857</v>
      </c>
      <c r="B553" t="s">
        <v>6858</v>
      </c>
      <c r="C553" t="s">
        <v>6858</v>
      </c>
      <c r="D553" t="s">
        <v>11685</v>
      </c>
      <c r="E553" t="s">
        <v>13154</v>
      </c>
      <c r="F553" t="s">
        <v>13155</v>
      </c>
      <c r="G553">
        <v>0</v>
      </c>
    </row>
    <row r="554" spans="1:7" x14ac:dyDescent="0.25">
      <c r="A554" t="s">
        <v>13156</v>
      </c>
      <c r="B554" t="s">
        <v>13157</v>
      </c>
      <c r="C554" t="s">
        <v>13158</v>
      </c>
      <c r="D554" t="s">
        <v>11447</v>
      </c>
      <c r="E554" t="s">
        <v>13159</v>
      </c>
      <c r="F554" t="s">
        <v>13160</v>
      </c>
      <c r="G554">
        <v>0</v>
      </c>
    </row>
    <row r="555" spans="1:7" x14ac:dyDescent="0.25">
      <c r="A555" t="s">
        <v>7334</v>
      </c>
      <c r="B555" t="s">
        <v>7335</v>
      </c>
      <c r="C555" t="s">
        <v>7335</v>
      </c>
      <c r="D555" t="s">
        <v>11843</v>
      </c>
      <c r="E555" t="s">
        <v>13161</v>
      </c>
      <c r="F555" t="s">
        <v>13162</v>
      </c>
      <c r="G555">
        <v>0</v>
      </c>
    </row>
    <row r="556" spans="1:7" x14ac:dyDescent="0.25">
      <c r="A556" t="s">
        <v>10335</v>
      </c>
      <c r="B556" t="s">
        <v>13163</v>
      </c>
      <c r="C556" t="s">
        <v>13164</v>
      </c>
      <c r="D556" t="s">
        <v>11236</v>
      </c>
      <c r="E556" t="s">
        <v>13165</v>
      </c>
      <c r="F556" t="s">
        <v>13166</v>
      </c>
      <c r="G556">
        <v>0</v>
      </c>
    </row>
    <row r="557" spans="1:7" x14ac:dyDescent="0.25">
      <c r="A557" t="s">
        <v>1883</v>
      </c>
      <c r="B557" t="s">
        <v>1884</v>
      </c>
      <c r="C557" t="s">
        <v>1884</v>
      </c>
      <c r="D557" t="s">
        <v>13167</v>
      </c>
      <c r="E557" t="s">
        <v>13168</v>
      </c>
      <c r="F557" t="s">
        <v>13169</v>
      </c>
      <c r="G557">
        <v>0</v>
      </c>
    </row>
    <row r="558" spans="1:7" x14ac:dyDescent="0.25">
      <c r="A558" t="s">
        <v>6992</v>
      </c>
      <c r="B558" t="s">
        <v>13170</v>
      </c>
      <c r="C558" t="s">
        <v>6993</v>
      </c>
      <c r="D558" t="s">
        <v>11991</v>
      </c>
      <c r="E558" t="s">
        <v>13171</v>
      </c>
      <c r="F558" t="s">
        <v>13172</v>
      </c>
      <c r="G558">
        <v>0</v>
      </c>
    </row>
    <row r="559" spans="1:7" x14ac:dyDescent="0.25">
      <c r="A559" t="s">
        <v>1865</v>
      </c>
      <c r="B559" t="s">
        <v>13173</v>
      </c>
      <c r="C559" t="s">
        <v>13174</v>
      </c>
      <c r="D559" t="s">
        <v>13175</v>
      </c>
      <c r="E559" t="s">
        <v>13176</v>
      </c>
      <c r="F559" t="s">
        <v>13177</v>
      </c>
      <c r="G559">
        <v>0</v>
      </c>
    </row>
    <row r="560" spans="1:7" x14ac:dyDescent="0.25">
      <c r="A560" t="s">
        <v>13178</v>
      </c>
      <c r="B560" t="s">
        <v>13179</v>
      </c>
      <c r="C560" t="s">
        <v>13180</v>
      </c>
      <c r="D560" t="s">
        <v>11685</v>
      </c>
      <c r="E560" t="s">
        <v>13181</v>
      </c>
      <c r="F560" t="s">
        <v>13182</v>
      </c>
      <c r="G560">
        <v>0</v>
      </c>
    </row>
    <row r="561" spans="1:7" x14ac:dyDescent="0.25">
      <c r="A561" t="s">
        <v>3067</v>
      </c>
      <c r="B561" t="s">
        <v>3069</v>
      </c>
      <c r="C561" t="s">
        <v>3068</v>
      </c>
      <c r="D561" t="s">
        <v>11156</v>
      </c>
      <c r="E561" t="s">
        <v>13183</v>
      </c>
      <c r="F561" t="s">
        <v>13184</v>
      </c>
      <c r="G561">
        <v>0</v>
      </c>
    </row>
    <row r="562" spans="1:7" x14ac:dyDescent="0.25">
      <c r="A562" t="s">
        <v>13185</v>
      </c>
      <c r="B562" t="s">
        <v>13186</v>
      </c>
      <c r="C562" t="s">
        <v>13187</v>
      </c>
      <c r="D562" t="s">
        <v>1356</v>
      </c>
      <c r="E562" t="s">
        <v>13188</v>
      </c>
      <c r="F562" t="s">
        <v>13189</v>
      </c>
      <c r="G562">
        <v>0</v>
      </c>
    </row>
    <row r="563" spans="1:7" x14ac:dyDescent="0.25">
      <c r="A563" t="s">
        <v>10018</v>
      </c>
      <c r="B563" t="s">
        <v>10019</v>
      </c>
      <c r="C563" t="s">
        <v>10019</v>
      </c>
      <c r="D563" t="s">
        <v>11887</v>
      </c>
      <c r="E563" t="s">
        <v>13190</v>
      </c>
      <c r="F563" t="s">
        <v>13191</v>
      </c>
      <c r="G563">
        <v>0</v>
      </c>
    </row>
    <row r="564" spans="1:7" x14ac:dyDescent="0.25">
      <c r="A564" t="s">
        <v>9755</v>
      </c>
      <c r="B564" t="s">
        <v>13192</v>
      </c>
      <c r="C564" t="s">
        <v>9756</v>
      </c>
      <c r="D564" t="s">
        <v>11181</v>
      </c>
      <c r="E564" t="s">
        <v>13193</v>
      </c>
      <c r="F564" t="s">
        <v>13194</v>
      </c>
      <c r="G564">
        <v>0</v>
      </c>
    </row>
    <row r="565" spans="1:7" x14ac:dyDescent="0.25">
      <c r="A565" t="s">
        <v>4190</v>
      </c>
      <c r="B565" t="s">
        <v>4191</v>
      </c>
      <c r="C565" t="s">
        <v>4191</v>
      </c>
      <c r="D565" t="s">
        <v>11910</v>
      </c>
      <c r="E565" t="s">
        <v>13195</v>
      </c>
      <c r="F565" t="s">
        <v>13196</v>
      </c>
      <c r="G565">
        <v>0</v>
      </c>
    </row>
    <row r="566" spans="1:7" x14ac:dyDescent="0.25">
      <c r="A566" t="s">
        <v>13197</v>
      </c>
      <c r="B566" t="s">
        <v>13198</v>
      </c>
      <c r="C566" t="s">
        <v>13199</v>
      </c>
      <c r="D566" t="s">
        <v>13200</v>
      </c>
      <c r="E566" t="s">
        <v>13201</v>
      </c>
      <c r="F566" t="s">
        <v>13202</v>
      </c>
      <c r="G566">
        <v>0</v>
      </c>
    </row>
    <row r="567" spans="1:7" x14ac:dyDescent="0.25">
      <c r="A567" t="s">
        <v>6681</v>
      </c>
      <c r="B567" t="s">
        <v>6682</v>
      </c>
      <c r="C567" t="s">
        <v>6682</v>
      </c>
      <c r="D567" t="s">
        <v>11685</v>
      </c>
      <c r="E567" t="s">
        <v>13203</v>
      </c>
      <c r="F567" t="s">
        <v>13204</v>
      </c>
      <c r="G567">
        <v>0</v>
      </c>
    </row>
    <row r="568" spans="1:7" x14ac:dyDescent="0.25">
      <c r="A568" t="s">
        <v>7298</v>
      </c>
      <c r="B568" t="s">
        <v>13205</v>
      </c>
      <c r="C568" t="s">
        <v>13206</v>
      </c>
      <c r="D568" t="s">
        <v>11843</v>
      </c>
      <c r="E568" t="s">
        <v>13207</v>
      </c>
      <c r="F568" t="s">
        <v>13208</v>
      </c>
      <c r="G568">
        <v>0</v>
      </c>
    </row>
    <row r="569" spans="1:7" x14ac:dyDescent="0.25">
      <c r="A569" t="s">
        <v>9202</v>
      </c>
      <c r="B569" t="s">
        <v>13209</v>
      </c>
      <c r="C569" t="s">
        <v>9203</v>
      </c>
      <c r="D569" t="s">
        <v>11167</v>
      </c>
      <c r="E569" t="s">
        <v>13210</v>
      </c>
      <c r="F569" t="s">
        <v>13211</v>
      </c>
      <c r="G569">
        <v>0</v>
      </c>
    </row>
    <row r="570" spans="1:7" x14ac:dyDescent="0.25">
      <c r="A570" t="s">
        <v>13212</v>
      </c>
      <c r="B570" t="s">
        <v>13213</v>
      </c>
      <c r="C570" t="s">
        <v>13214</v>
      </c>
      <c r="D570" t="s">
        <v>11447</v>
      </c>
      <c r="E570" t="s">
        <v>13215</v>
      </c>
      <c r="F570" t="s">
        <v>13216</v>
      </c>
      <c r="G570">
        <v>0</v>
      </c>
    </row>
    <row r="571" spans="1:7" x14ac:dyDescent="0.25">
      <c r="A571" t="s">
        <v>13217</v>
      </c>
      <c r="B571" t="s">
        <v>13218</v>
      </c>
      <c r="C571" t="s">
        <v>13219</v>
      </c>
      <c r="D571" t="s">
        <v>13220</v>
      </c>
      <c r="E571" t="s">
        <v>13221</v>
      </c>
      <c r="F571" t="s">
        <v>13222</v>
      </c>
      <c r="G571">
        <v>0</v>
      </c>
    </row>
    <row r="572" spans="1:7" x14ac:dyDescent="0.25">
      <c r="A572" t="s">
        <v>9992</v>
      </c>
      <c r="B572" t="s">
        <v>13223</v>
      </c>
      <c r="C572" t="s">
        <v>9993</v>
      </c>
      <c r="D572" t="s">
        <v>13224</v>
      </c>
      <c r="E572" t="s">
        <v>13225</v>
      </c>
      <c r="F572" t="s">
        <v>13226</v>
      </c>
      <c r="G572">
        <v>0</v>
      </c>
    </row>
    <row r="573" spans="1:7" x14ac:dyDescent="0.25">
      <c r="A573" t="s">
        <v>6025</v>
      </c>
      <c r="B573" t="s">
        <v>6026</v>
      </c>
      <c r="C573" t="s">
        <v>6026</v>
      </c>
      <c r="D573" t="s">
        <v>11896</v>
      </c>
      <c r="E573" t="s">
        <v>13227</v>
      </c>
      <c r="F573" t="s">
        <v>13228</v>
      </c>
      <c r="G573">
        <v>0</v>
      </c>
    </row>
    <row r="574" spans="1:7" x14ac:dyDescent="0.25">
      <c r="A574" t="s">
        <v>13229</v>
      </c>
      <c r="B574" t="s">
        <v>12595</v>
      </c>
      <c r="C574" t="s">
        <v>12595</v>
      </c>
      <c r="D574" t="s">
        <v>13230</v>
      </c>
      <c r="E574" t="s">
        <v>13231</v>
      </c>
      <c r="F574" t="s">
        <v>13232</v>
      </c>
      <c r="G574">
        <v>0</v>
      </c>
    </row>
    <row r="575" spans="1:7" x14ac:dyDescent="0.25">
      <c r="A575" t="s">
        <v>13233</v>
      </c>
      <c r="B575" t="s">
        <v>13234</v>
      </c>
      <c r="C575" t="s">
        <v>13235</v>
      </c>
      <c r="D575" t="s">
        <v>11129</v>
      </c>
      <c r="E575" t="s">
        <v>13236</v>
      </c>
      <c r="F575" t="s">
        <v>13237</v>
      </c>
      <c r="G575">
        <v>0</v>
      </c>
    </row>
    <row r="576" spans="1:7" x14ac:dyDescent="0.25">
      <c r="A576" t="s">
        <v>8931</v>
      </c>
      <c r="B576" t="s">
        <v>13238</v>
      </c>
      <c r="C576" t="s">
        <v>8932</v>
      </c>
      <c r="D576" t="s">
        <v>11447</v>
      </c>
      <c r="E576" t="s">
        <v>13239</v>
      </c>
      <c r="F576" t="s">
        <v>13240</v>
      </c>
      <c r="G576">
        <v>0</v>
      </c>
    </row>
    <row r="577" spans="1:7" x14ac:dyDescent="0.25">
      <c r="A577" t="s">
        <v>13241</v>
      </c>
      <c r="B577" t="s">
        <v>13242</v>
      </c>
      <c r="C577" t="s">
        <v>13243</v>
      </c>
      <c r="D577" t="s">
        <v>11129</v>
      </c>
      <c r="E577" t="s">
        <v>13244</v>
      </c>
      <c r="F577" t="s">
        <v>13245</v>
      </c>
      <c r="G577">
        <v>0</v>
      </c>
    </row>
    <row r="578" spans="1:7" x14ac:dyDescent="0.25">
      <c r="A578" t="s">
        <v>13246</v>
      </c>
      <c r="B578" t="s">
        <v>13247</v>
      </c>
      <c r="C578" t="s">
        <v>13247</v>
      </c>
      <c r="D578" t="s">
        <v>6304</v>
      </c>
      <c r="E578" t="s">
        <v>13248</v>
      </c>
      <c r="F578" t="s">
        <v>13249</v>
      </c>
      <c r="G578">
        <v>0</v>
      </c>
    </row>
    <row r="579" spans="1:7" x14ac:dyDescent="0.25">
      <c r="A579" t="s">
        <v>1501</v>
      </c>
      <c r="B579" t="s">
        <v>13250</v>
      </c>
      <c r="C579" t="s">
        <v>13251</v>
      </c>
      <c r="D579" t="s">
        <v>11370</v>
      </c>
      <c r="E579" t="s">
        <v>13252</v>
      </c>
      <c r="F579" t="s">
        <v>13253</v>
      </c>
      <c r="G579">
        <v>0</v>
      </c>
    </row>
    <row r="580" spans="1:7" x14ac:dyDescent="0.25">
      <c r="A580" t="s">
        <v>6158</v>
      </c>
      <c r="B580" t="s">
        <v>13254</v>
      </c>
      <c r="C580" t="s">
        <v>6159</v>
      </c>
      <c r="D580" t="s">
        <v>6068</v>
      </c>
      <c r="E580" t="s">
        <v>13255</v>
      </c>
      <c r="F580" t="s">
        <v>13256</v>
      </c>
      <c r="G580">
        <v>0</v>
      </c>
    </row>
    <row r="581" spans="1:7" x14ac:dyDescent="0.25">
      <c r="A581" t="s">
        <v>5790</v>
      </c>
      <c r="B581" t="s">
        <v>5792</v>
      </c>
      <c r="C581" t="s">
        <v>13257</v>
      </c>
      <c r="D581" t="s">
        <v>11129</v>
      </c>
      <c r="E581" t="s">
        <v>13258</v>
      </c>
      <c r="F581" t="s">
        <v>13259</v>
      </c>
      <c r="G581">
        <v>0</v>
      </c>
    </row>
    <row r="582" spans="1:7" x14ac:dyDescent="0.25">
      <c r="A582" t="s">
        <v>6336</v>
      </c>
      <c r="B582" t="s">
        <v>13260</v>
      </c>
      <c r="C582" t="s">
        <v>13261</v>
      </c>
      <c r="D582" t="s">
        <v>13262</v>
      </c>
      <c r="E582" t="s">
        <v>13263</v>
      </c>
      <c r="F582" t="s">
        <v>13264</v>
      </c>
      <c r="G582">
        <v>0</v>
      </c>
    </row>
    <row r="583" spans="1:7" x14ac:dyDescent="0.25">
      <c r="A583" t="s">
        <v>13265</v>
      </c>
      <c r="B583" t="s">
        <v>13266</v>
      </c>
      <c r="C583" t="s">
        <v>13267</v>
      </c>
      <c r="D583" t="s">
        <v>11129</v>
      </c>
      <c r="E583" t="s">
        <v>13268</v>
      </c>
      <c r="F583" t="s">
        <v>13269</v>
      </c>
      <c r="G583">
        <v>0</v>
      </c>
    </row>
    <row r="584" spans="1:7" x14ac:dyDescent="0.25">
      <c r="A584" t="s">
        <v>13270</v>
      </c>
      <c r="B584" t="s">
        <v>13271</v>
      </c>
      <c r="C584" t="s">
        <v>13272</v>
      </c>
      <c r="D584" t="s">
        <v>11129</v>
      </c>
      <c r="E584" t="s">
        <v>13273</v>
      </c>
      <c r="F584" t="s">
        <v>13274</v>
      </c>
      <c r="G584">
        <v>0</v>
      </c>
    </row>
    <row r="585" spans="1:7" x14ac:dyDescent="0.25">
      <c r="A585" t="s">
        <v>9091</v>
      </c>
      <c r="B585" t="s">
        <v>13275</v>
      </c>
      <c r="C585" t="s">
        <v>13275</v>
      </c>
      <c r="D585" t="s">
        <v>8991</v>
      </c>
      <c r="E585" t="s">
        <v>13276</v>
      </c>
      <c r="F585" t="s">
        <v>13277</v>
      </c>
      <c r="G585">
        <v>0</v>
      </c>
    </row>
    <row r="586" spans="1:7" x14ac:dyDescent="0.25">
      <c r="A586" t="s">
        <v>916</v>
      </c>
      <c r="B586" t="s">
        <v>13278</v>
      </c>
      <c r="C586" t="s">
        <v>13279</v>
      </c>
      <c r="D586" t="s">
        <v>11224</v>
      </c>
      <c r="E586" t="s">
        <v>13280</v>
      </c>
      <c r="F586" t="s">
        <v>13281</v>
      </c>
      <c r="G586">
        <v>0</v>
      </c>
    </row>
    <row r="587" spans="1:7" x14ac:dyDescent="0.25">
      <c r="A587" t="s">
        <v>13282</v>
      </c>
      <c r="B587" t="s">
        <v>13283</v>
      </c>
      <c r="C587" t="s">
        <v>13284</v>
      </c>
      <c r="D587" t="s">
        <v>11129</v>
      </c>
      <c r="E587" t="s">
        <v>13285</v>
      </c>
      <c r="F587" t="s">
        <v>13286</v>
      </c>
      <c r="G587">
        <v>0</v>
      </c>
    </row>
    <row r="588" spans="1:7" x14ac:dyDescent="0.25">
      <c r="A588" t="s">
        <v>9205</v>
      </c>
      <c r="B588" t="s">
        <v>13287</v>
      </c>
      <c r="C588" t="s">
        <v>13288</v>
      </c>
      <c r="D588" t="s">
        <v>12501</v>
      </c>
      <c r="E588" t="s">
        <v>13289</v>
      </c>
      <c r="F588" t="s">
        <v>13290</v>
      </c>
      <c r="G588">
        <v>0</v>
      </c>
    </row>
    <row r="589" spans="1:7" x14ac:dyDescent="0.25">
      <c r="A589" t="s">
        <v>3719</v>
      </c>
      <c r="B589" t="s">
        <v>13291</v>
      </c>
      <c r="C589" t="s">
        <v>3705</v>
      </c>
      <c r="D589" t="s">
        <v>11198</v>
      </c>
      <c r="E589" t="s">
        <v>13292</v>
      </c>
      <c r="F589" t="s">
        <v>13293</v>
      </c>
      <c r="G589">
        <v>0</v>
      </c>
    </row>
    <row r="590" spans="1:7" x14ac:dyDescent="0.25">
      <c r="A590" t="s">
        <v>13294</v>
      </c>
      <c r="B590" t="s">
        <v>13295</v>
      </c>
      <c r="C590" t="s">
        <v>13296</v>
      </c>
      <c r="D590" t="s">
        <v>7609</v>
      </c>
      <c r="E590" t="s">
        <v>13297</v>
      </c>
      <c r="F590" t="s">
        <v>13298</v>
      </c>
      <c r="G590">
        <v>0</v>
      </c>
    </row>
    <row r="591" spans="1:7" x14ac:dyDescent="0.25">
      <c r="A591" t="s">
        <v>3614</v>
      </c>
      <c r="B591" t="s">
        <v>13299</v>
      </c>
      <c r="C591" t="s">
        <v>3615</v>
      </c>
      <c r="D591" t="s">
        <v>11969</v>
      </c>
      <c r="E591" t="s">
        <v>13300</v>
      </c>
      <c r="F591" t="s">
        <v>13301</v>
      </c>
      <c r="G591">
        <v>0</v>
      </c>
    </row>
    <row r="592" spans="1:7" x14ac:dyDescent="0.25">
      <c r="A592" t="s">
        <v>9283</v>
      </c>
      <c r="B592" t="s">
        <v>13302</v>
      </c>
      <c r="C592" t="s">
        <v>13302</v>
      </c>
      <c r="D592" t="s">
        <v>12501</v>
      </c>
      <c r="E592" t="s">
        <v>13303</v>
      </c>
      <c r="F592" t="s">
        <v>13304</v>
      </c>
      <c r="G592">
        <v>0</v>
      </c>
    </row>
    <row r="593" spans="1:7" x14ac:dyDescent="0.25">
      <c r="A593" t="s">
        <v>13305</v>
      </c>
      <c r="B593" t="s">
        <v>13306</v>
      </c>
      <c r="C593" t="s">
        <v>13306</v>
      </c>
      <c r="D593" t="s">
        <v>12531</v>
      </c>
      <c r="E593" t="s">
        <v>13307</v>
      </c>
      <c r="F593" t="s">
        <v>13308</v>
      </c>
      <c r="G593">
        <v>0</v>
      </c>
    </row>
    <row r="594" spans="1:7" x14ac:dyDescent="0.25">
      <c r="A594" t="s">
        <v>1735</v>
      </c>
      <c r="B594" t="s">
        <v>13309</v>
      </c>
      <c r="C594" t="s">
        <v>13310</v>
      </c>
      <c r="D594" t="s">
        <v>11370</v>
      </c>
      <c r="E594" t="s">
        <v>13311</v>
      </c>
      <c r="F594" t="s">
        <v>13312</v>
      </c>
      <c r="G594">
        <v>0</v>
      </c>
    </row>
    <row r="595" spans="1:7" x14ac:dyDescent="0.25">
      <c r="A595" t="s">
        <v>10141</v>
      </c>
      <c r="B595" t="s">
        <v>13313</v>
      </c>
      <c r="C595" t="s">
        <v>10142</v>
      </c>
      <c r="D595" t="s">
        <v>13314</v>
      </c>
      <c r="E595" t="s">
        <v>13315</v>
      </c>
      <c r="F595" t="s">
        <v>13316</v>
      </c>
      <c r="G595">
        <v>0</v>
      </c>
    </row>
    <row r="596" spans="1:7" x14ac:dyDescent="0.25">
      <c r="A596" t="s">
        <v>10014</v>
      </c>
      <c r="B596" t="s">
        <v>10015</v>
      </c>
      <c r="C596" t="s">
        <v>10015</v>
      </c>
      <c r="D596" t="s">
        <v>11887</v>
      </c>
      <c r="E596" t="s">
        <v>13317</v>
      </c>
      <c r="F596" t="s">
        <v>13318</v>
      </c>
      <c r="G596">
        <v>0</v>
      </c>
    </row>
    <row r="597" spans="1:7" x14ac:dyDescent="0.25">
      <c r="A597" t="s">
        <v>13319</v>
      </c>
      <c r="B597" t="s">
        <v>13320</v>
      </c>
      <c r="C597" t="s">
        <v>13320</v>
      </c>
      <c r="D597" t="s">
        <v>11146</v>
      </c>
      <c r="E597" t="s">
        <v>13321</v>
      </c>
      <c r="F597" t="s">
        <v>13322</v>
      </c>
      <c r="G597">
        <v>0</v>
      </c>
    </row>
    <row r="598" spans="1:7" x14ac:dyDescent="0.25">
      <c r="A598" t="s">
        <v>13323</v>
      </c>
      <c r="B598" t="s">
        <v>13324</v>
      </c>
      <c r="C598" t="s">
        <v>13325</v>
      </c>
      <c r="D598" t="s">
        <v>11129</v>
      </c>
      <c r="E598" t="s">
        <v>13326</v>
      </c>
      <c r="F598" t="s">
        <v>13327</v>
      </c>
      <c r="G598">
        <v>0</v>
      </c>
    </row>
    <row r="599" spans="1:7" x14ac:dyDescent="0.25">
      <c r="A599" t="s">
        <v>932</v>
      </c>
      <c r="B599" t="s">
        <v>934</v>
      </c>
      <c r="C599" t="s">
        <v>13328</v>
      </c>
      <c r="D599" t="s">
        <v>11224</v>
      </c>
      <c r="E599" t="s">
        <v>13329</v>
      </c>
      <c r="F599" t="s">
        <v>13330</v>
      </c>
      <c r="G599">
        <v>0</v>
      </c>
    </row>
    <row r="600" spans="1:7" x14ac:dyDescent="0.25">
      <c r="A600" t="s">
        <v>13331</v>
      </c>
      <c r="B600" t="s">
        <v>13332</v>
      </c>
      <c r="C600" t="s">
        <v>13333</v>
      </c>
      <c r="D600" t="s">
        <v>11129</v>
      </c>
      <c r="E600" t="s">
        <v>13334</v>
      </c>
      <c r="F600" t="s">
        <v>13335</v>
      </c>
      <c r="G600">
        <v>0</v>
      </c>
    </row>
    <row r="601" spans="1:7" x14ac:dyDescent="0.25">
      <c r="A601" t="s">
        <v>13336</v>
      </c>
      <c r="B601" t="s">
        <v>13337</v>
      </c>
      <c r="C601" t="s">
        <v>13338</v>
      </c>
      <c r="D601" t="s">
        <v>11129</v>
      </c>
      <c r="E601" t="s">
        <v>13339</v>
      </c>
      <c r="F601" t="s">
        <v>13340</v>
      </c>
      <c r="G601">
        <v>0</v>
      </c>
    </row>
    <row r="602" spans="1:7" x14ac:dyDescent="0.25">
      <c r="A602" t="s">
        <v>9174</v>
      </c>
      <c r="B602" t="s">
        <v>13341</v>
      </c>
      <c r="C602" t="s">
        <v>9175</v>
      </c>
      <c r="D602" t="s">
        <v>11167</v>
      </c>
      <c r="E602" t="s">
        <v>13342</v>
      </c>
      <c r="F602" t="s">
        <v>13343</v>
      </c>
      <c r="G602">
        <v>0</v>
      </c>
    </row>
    <row r="603" spans="1:7" x14ac:dyDescent="0.25">
      <c r="A603" t="s">
        <v>5646</v>
      </c>
      <c r="B603" t="s">
        <v>13344</v>
      </c>
      <c r="C603" t="s">
        <v>13345</v>
      </c>
      <c r="D603" t="s">
        <v>11129</v>
      </c>
      <c r="E603" t="s">
        <v>13346</v>
      </c>
      <c r="F603" t="s">
        <v>13347</v>
      </c>
      <c r="G603">
        <v>0</v>
      </c>
    </row>
    <row r="604" spans="1:7" x14ac:dyDescent="0.25">
      <c r="A604" t="s">
        <v>9699</v>
      </c>
      <c r="B604" t="s">
        <v>13348</v>
      </c>
      <c r="C604" t="s">
        <v>13349</v>
      </c>
      <c r="D604" t="s">
        <v>11513</v>
      </c>
      <c r="E604" t="s">
        <v>13350</v>
      </c>
      <c r="F604" t="s">
        <v>13351</v>
      </c>
      <c r="G604">
        <v>0</v>
      </c>
    </row>
    <row r="605" spans="1:7" x14ac:dyDescent="0.25">
      <c r="A605" t="s">
        <v>5722</v>
      </c>
      <c r="B605" t="s">
        <v>5724</v>
      </c>
      <c r="C605" t="s">
        <v>13352</v>
      </c>
      <c r="D605" t="s">
        <v>11129</v>
      </c>
      <c r="E605" t="s">
        <v>13353</v>
      </c>
      <c r="F605" t="s">
        <v>13354</v>
      </c>
      <c r="G605">
        <v>0</v>
      </c>
    </row>
    <row r="606" spans="1:7" x14ac:dyDescent="0.25">
      <c r="A606" t="s">
        <v>928</v>
      </c>
      <c r="B606" t="s">
        <v>930</v>
      </c>
      <c r="C606" t="s">
        <v>13355</v>
      </c>
      <c r="D606" t="s">
        <v>11224</v>
      </c>
      <c r="E606" t="s">
        <v>13356</v>
      </c>
      <c r="F606" t="s">
        <v>13357</v>
      </c>
      <c r="G606">
        <v>0</v>
      </c>
    </row>
    <row r="607" spans="1:7" x14ac:dyDescent="0.25">
      <c r="A607" t="s">
        <v>3769</v>
      </c>
      <c r="B607" t="s">
        <v>3770</v>
      </c>
      <c r="C607" t="s">
        <v>3770</v>
      </c>
      <c r="D607" t="s">
        <v>3765</v>
      </c>
      <c r="E607" t="s">
        <v>13358</v>
      </c>
      <c r="F607" t="s">
        <v>13359</v>
      </c>
      <c r="G607">
        <v>0</v>
      </c>
    </row>
    <row r="608" spans="1:7" x14ac:dyDescent="0.25">
      <c r="A608" t="s">
        <v>10985</v>
      </c>
      <c r="B608" t="s">
        <v>10987</v>
      </c>
      <c r="C608" t="s">
        <v>10986</v>
      </c>
      <c r="D608" t="s">
        <v>12721</v>
      </c>
      <c r="E608" t="s">
        <v>13360</v>
      </c>
      <c r="F608" t="s">
        <v>13361</v>
      </c>
      <c r="G608">
        <v>0</v>
      </c>
    </row>
    <row r="609" spans="1:7" x14ac:dyDescent="0.25">
      <c r="A609" t="s">
        <v>5854</v>
      </c>
      <c r="B609" t="s">
        <v>5856</v>
      </c>
      <c r="C609" t="s">
        <v>4762</v>
      </c>
      <c r="D609" t="s">
        <v>11129</v>
      </c>
      <c r="E609" t="s">
        <v>13362</v>
      </c>
      <c r="F609" t="s">
        <v>13363</v>
      </c>
      <c r="G609">
        <v>0</v>
      </c>
    </row>
    <row r="610" spans="1:7" x14ac:dyDescent="0.25">
      <c r="A610" t="s">
        <v>10233</v>
      </c>
      <c r="B610" t="s">
        <v>10235</v>
      </c>
      <c r="C610" t="s">
        <v>10234</v>
      </c>
      <c r="D610" t="s">
        <v>12471</v>
      </c>
      <c r="E610" t="s">
        <v>13364</v>
      </c>
      <c r="F610" t="s">
        <v>13365</v>
      </c>
      <c r="G610">
        <v>0</v>
      </c>
    </row>
    <row r="611" spans="1:7" x14ac:dyDescent="0.25">
      <c r="A611" t="s">
        <v>7254</v>
      </c>
      <c r="B611" t="s">
        <v>7255</v>
      </c>
      <c r="C611" t="s">
        <v>7255</v>
      </c>
      <c r="D611" t="s">
        <v>11843</v>
      </c>
      <c r="E611" t="s">
        <v>13366</v>
      </c>
      <c r="F611" t="s">
        <v>13367</v>
      </c>
      <c r="G611">
        <v>0</v>
      </c>
    </row>
    <row r="612" spans="1:7" x14ac:dyDescent="0.25">
      <c r="A612" t="s">
        <v>13368</v>
      </c>
      <c r="B612" t="s">
        <v>13369</v>
      </c>
      <c r="C612" t="s">
        <v>13370</v>
      </c>
      <c r="D612" t="s">
        <v>7844</v>
      </c>
      <c r="E612" t="s">
        <v>13371</v>
      </c>
      <c r="F612" t="s">
        <v>13372</v>
      </c>
      <c r="G612">
        <v>0</v>
      </c>
    </row>
    <row r="613" spans="1:7" x14ac:dyDescent="0.25">
      <c r="A613" t="s">
        <v>13373</v>
      </c>
      <c r="B613" t="s">
        <v>13374</v>
      </c>
      <c r="C613" t="s">
        <v>13375</v>
      </c>
      <c r="D613" t="s">
        <v>11129</v>
      </c>
      <c r="E613" t="s">
        <v>13376</v>
      </c>
      <c r="F613" t="s">
        <v>13377</v>
      </c>
      <c r="G613">
        <v>0</v>
      </c>
    </row>
    <row r="614" spans="1:7" x14ac:dyDescent="0.25">
      <c r="A614" t="s">
        <v>1060</v>
      </c>
      <c r="B614" t="s">
        <v>1062</v>
      </c>
      <c r="C614" t="s">
        <v>13378</v>
      </c>
      <c r="D614" t="s">
        <v>11224</v>
      </c>
      <c r="E614" t="s">
        <v>13379</v>
      </c>
      <c r="F614" t="s">
        <v>13380</v>
      </c>
      <c r="G614">
        <v>0</v>
      </c>
    </row>
    <row r="615" spans="1:7" x14ac:dyDescent="0.25">
      <c r="A615" t="s">
        <v>13381</v>
      </c>
      <c r="B615" t="s">
        <v>13382</v>
      </c>
      <c r="C615" t="s">
        <v>13382</v>
      </c>
      <c r="D615" t="s">
        <v>7844</v>
      </c>
      <c r="E615" t="s">
        <v>13383</v>
      </c>
      <c r="F615" t="s">
        <v>13384</v>
      </c>
      <c r="G615">
        <v>0</v>
      </c>
    </row>
    <row r="616" spans="1:7" x14ac:dyDescent="0.25">
      <c r="A616" t="s">
        <v>5069</v>
      </c>
      <c r="B616" t="s">
        <v>13385</v>
      </c>
      <c r="C616" t="s">
        <v>13386</v>
      </c>
      <c r="D616" t="s">
        <v>11129</v>
      </c>
      <c r="E616" t="s">
        <v>13387</v>
      </c>
      <c r="F616" t="s">
        <v>13388</v>
      </c>
      <c r="G616">
        <v>0</v>
      </c>
    </row>
    <row r="617" spans="1:7" x14ac:dyDescent="0.25">
      <c r="A617" t="s">
        <v>10166</v>
      </c>
      <c r="B617" t="s">
        <v>13389</v>
      </c>
      <c r="C617" t="s">
        <v>13389</v>
      </c>
      <c r="D617" t="s">
        <v>10162</v>
      </c>
      <c r="E617" t="s">
        <v>13390</v>
      </c>
      <c r="F617" t="s">
        <v>13391</v>
      </c>
      <c r="G617">
        <v>0</v>
      </c>
    </row>
    <row r="618" spans="1:7" x14ac:dyDescent="0.25">
      <c r="A618" t="s">
        <v>10062</v>
      </c>
      <c r="B618" t="s">
        <v>13392</v>
      </c>
      <c r="C618" t="s">
        <v>10063</v>
      </c>
      <c r="D618" t="s">
        <v>12206</v>
      </c>
      <c r="E618" t="s">
        <v>13393</v>
      </c>
      <c r="F618" t="s">
        <v>13394</v>
      </c>
      <c r="G618">
        <v>0</v>
      </c>
    </row>
    <row r="619" spans="1:7" x14ac:dyDescent="0.25">
      <c r="A619" t="s">
        <v>4760</v>
      </c>
      <c r="B619" t="s">
        <v>13395</v>
      </c>
      <c r="C619" t="s">
        <v>4762</v>
      </c>
      <c r="D619" t="s">
        <v>11129</v>
      </c>
      <c r="E619" t="s">
        <v>13396</v>
      </c>
      <c r="F619" t="s">
        <v>13397</v>
      </c>
      <c r="G619">
        <v>0</v>
      </c>
    </row>
    <row r="620" spans="1:7" x14ac:dyDescent="0.25">
      <c r="A620" t="s">
        <v>4695</v>
      </c>
      <c r="B620" t="s">
        <v>13398</v>
      </c>
      <c r="C620" t="s">
        <v>13399</v>
      </c>
      <c r="D620" t="s">
        <v>11129</v>
      </c>
      <c r="E620" t="s">
        <v>13400</v>
      </c>
      <c r="F620" t="s">
        <v>13401</v>
      </c>
      <c r="G620">
        <v>0</v>
      </c>
    </row>
    <row r="621" spans="1:7" x14ac:dyDescent="0.25">
      <c r="A621" t="s">
        <v>13402</v>
      </c>
      <c r="B621" t="s">
        <v>13403</v>
      </c>
      <c r="C621" t="s">
        <v>13404</v>
      </c>
      <c r="D621" t="s">
        <v>7049</v>
      </c>
      <c r="E621" t="s">
        <v>13405</v>
      </c>
      <c r="F621" t="s">
        <v>13406</v>
      </c>
      <c r="G621">
        <v>0</v>
      </c>
    </row>
    <row r="622" spans="1:7" x14ac:dyDescent="0.25">
      <c r="A622" t="s">
        <v>5698</v>
      </c>
      <c r="B622" t="s">
        <v>13407</v>
      </c>
      <c r="C622" t="s">
        <v>13408</v>
      </c>
      <c r="D622" t="s">
        <v>11129</v>
      </c>
      <c r="E622" t="s">
        <v>13409</v>
      </c>
      <c r="F622" t="s">
        <v>13410</v>
      </c>
      <c r="G622">
        <v>0</v>
      </c>
    </row>
    <row r="623" spans="1:7" x14ac:dyDescent="0.25">
      <c r="A623" t="s">
        <v>13411</v>
      </c>
      <c r="B623" t="s">
        <v>13412</v>
      </c>
      <c r="C623" t="s">
        <v>13412</v>
      </c>
      <c r="D623" t="s">
        <v>13413</v>
      </c>
      <c r="E623" t="s">
        <v>13414</v>
      </c>
      <c r="F623" t="s">
        <v>13415</v>
      </c>
      <c r="G623">
        <v>0</v>
      </c>
    </row>
    <row r="624" spans="1:7" x14ac:dyDescent="0.25">
      <c r="A624" t="s">
        <v>5786</v>
      </c>
      <c r="B624" t="s">
        <v>5788</v>
      </c>
      <c r="C624" t="s">
        <v>13416</v>
      </c>
      <c r="D624" t="s">
        <v>11129</v>
      </c>
      <c r="E624" t="s">
        <v>13417</v>
      </c>
      <c r="F624" t="s">
        <v>13418</v>
      </c>
      <c r="G624">
        <v>0</v>
      </c>
    </row>
    <row r="625" spans="1:7" x14ac:dyDescent="0.25">
      <c r="A625" t="s">
        <v>13419</v>
      </c>
      <c r="B625" t="s">
        <v>13420</v>
      </c>
      <c r="C625" t="s">
        <v>13421</v>
      </c>
      <c r="D625" t="s">
        <v>11129</v>
      </c>
      <c r="E625" t="s">
        <v>13422</v>
      </c>
      <c r="F625" t="s">
        <v>13423</v>
      </c>
      <c r="G625">
        <v>0</v>
      </c>
    </row>
    <row r="626" spans="1:7" x14ac:dyDescent="0.25">
      <c r="A626" t="s">
        <v>1405</v>
      </c>
      <c r="B626" t="s">
        <v>13424</v>
      </c>
      <c r="C626" t="s">
        <v>1406</v>
      </c>
      <c r="D626" t="s">
        <v>13115</v>
      </c>
      <c r="E626" t="s">
        <v>13425</v>
      </c>
      <c r="F626" t="s">
        <v>13426</v>
      </c>
      <c r="G626">
        <v>0</v>
      </c>
    </row>
    <row r="627" spans="1:7" x14ac:dyDescent="0.25">
      <c r="A627" t="s">
        <v>715</v>
      </c>
      <c r="B627" t="s">
        <v>716</v>
      </c>
      <c r="C627" t="s">
        <v>716</v>
      </c>
      <c r="D627" t="s">
        <v>11837</v>
      </c>
      <c r="E627" t="s">
        <v>13427</v>
      </c>
      <c r="F627" t="s">
        <v>13428</v>
      </c>
      <c r="G627">
        <v>0</v>
      </c>
    </row>
    <row r="628" spans="1:7" x14ac:dyDescent="0.25">
      <c r="A628" t="s">
        <v>13429</v>
      </c>
      <c r="B628" t="s">
        <v>13430</v>
      </c>
      <c r="C628" t="s">
        <v>13431</v>
      </c>
      <c r="D628" t="s">
        <v>10936</v>
      </c>
      <c r="E628" t="s">
        <v>13432</v>
      </c>
      <c r="F628" t="s">
        <v>13433</v>
      </c>
      <c r="G628">
        <v>0</v>
      </c>
    </row>
    <row r="629" spans="1:7" x14ac:dyDescent="0.25">
      <c r="A629" t="s">
        <v>8735</v>
      </c>
      <c r="B629" t="s">
        <v>13434</v>
      </c>
      <c r="C629" t="s">
        <v>8736</v>
      </c>
      <c r="D629" t="s">
        <v>13435</v>
      </c>
      <c r="E629" t="s">
        <v>13436</v>
      </c>
      <c r="F629" t="s">
        <v>13437</v>
      </c>
      <c r="G629">
        <v>0</v>
      </c>
    </row>
    <row r="630" spans="1:7" x14ac:dyDescent="0.25">
      <c r="A630" t="s">
        <v>11025</v>
      </c>
      <c r="B630" t="s">
        <v>13438</v>
      </c>
      <c r="C630" t="s">
        <v>13438</v>
      </c>
      <c r="D630" t="s">
        <v>11869</v>
      </c>
      <c r="E630" t="s">
        <v>13439</v>
      </c>
      <c r="F630" t="s">
        <v>13440</v>
      </c>
      <c r="G630">
        <v>0</v>
      </c>
    </row>
    <row r="631" spans="1:7" x14ac:dyDescent="0.25">
      <c r="A631" t="s">
        <v>10360</v>
      </c>
      <c r="B631" t="s">
        <v>13441</v>
      </c>
      <c r="C631" t="s">
        <v>13164</v>
      </c>
      <c r="D631" t="s">
        <v>11236</v>
      </c>
      <c r="E631" t="s">
        <v>13442</v>
      </c>
      <c r="F631" t="s">
        <v>13443</v>
      </c>
      <c r="G631">
        <v>0</v>
      </c>
    </row>
    <row r="632" spans="1:7" x14ac:dyDescent="0.25">
      <c r="A632" t="s">
        <v>4110</v>
      </c>
      <c r="B632" t="s">
        <v>4111</v>
      </c>
      <c r="C632" t="s">
        <v>13444</v>
      </c>
      <c r="D632" t="s">
        <v>11910</v>
      </c>
      <c r="E632" t="s">
        <v>13445</v>
      </c>
      <c r="F632" t="s">
        <v>13446</v>
      </c>
      <c r="G632">
        <v>0</v>
      </c>
    </row>
    <row r="633" spans="1:7" x14ac:dyDescent="0.25">
      <c r="A633" t="s">
        <v>5582</v>
      </c>
      <c r="B633" t="s">
        <v>13447</v>
      </c>
      <c r="C633" t="s">
        <v>13448</v>
      </c>
      <c r="D633" t="s">
        <v>11129</v>
      </c>
      <c r="E633" t="s">
        <v>13449</v>
      </c>
      <c r="F633" t="s">
        <v>13450</v>
      </c>
      <c r="G633">
        <v>0</v>
      </c>
    </row>
    <row r="634" spans="1:7" x14ac:dyDescent="0.25">
      <c r="A634" t="s">
        <v>4686</v>
      </c>
      <c r="B634" t="s">
        <v>13451</v>
      </c>
      <c r="C634" t="s">
        <v>13452</v>
      </c>
      <c r="D634" t="s">
        <v>11129</v>
      </c>
      <c r="E634" t="s">
        <v>13453</v>
      </c>
      <c r="F634" t="s">
        <v>13454</v>
      </c>
      <c r="G634">
        <v>0</v>
      </c>
    </row>
    <row r="635" spans="1:7" x14ac:dyDescent="0.25">
      <c r="A635" t="s">
        <v>8980</v>
      </c>
      <c r="B635" t="s">
        <v>13455</v>
      </c>
      <c r="C635" t="s">
        <v>8981</v>
      </c>
      <c r="D635" t="s">
        <v>13456</v>
      </c>
      <c r="E635" t="s">
        <v>13457</v>
      </c>
      <c r="F635" t="s">
        <v>13458</v>
      </c>
      <c r="G635">
        <v>0</v>
      </c>
    </row>
    <row r="636" spans="1:7" x14ac:dyDescent="0.25">
      <c r="A636" t="s">
        <v>4957</v>
      </c>
      <c r="B636" t="s">
        <v>13459</v>
      </c>
      <c r="C636" t="s">
        <v>13460</v>
      </c>
      <c r="D636" t="s">
        <v>11129</v>
      </c>
      <c r="E636" t="s">
        <v>13461</v>
      </c>
      <c r="F636" t="s">
        <v>13462</v>
      </c>
      <c r="G636">
        <v>0</v>
      </c>
    </row>
    <row r="637" spans="1:7" x14ac:dyDescent="0.25">
      <c r="A637" t="s">
        <v>9305</v>
      </c>
      <c r="B637" t="s">
        <v>13463</v>
      </c>
      <c r="C637" t="s">
        <v>9306</v>
      </c>
      <c r="D637" t="s">
        <v>13464</v>
      </c>
      <c r="E637" t="s">
        <v>13465</v>
      </c>
      <c r="F637" t="s">
        <v>13466</v>
      </c>
      <c r="G637">
        <v>0</v>
      </c>
    </row>
    <row r="638" spans="1:7" x14ac:dyDescent="0.25">
      <c r="A638" t="s">
        <v>4146</v>
      </c>
      <c r="B638" t="s">
        <v>4147</v>
      </c>
      <c r="C638" t="s">
        <v>4147</v>
      </c>
      <c r="D638" t="s">
        <v>11910</v>
      </c>
      <c r="E638" t="s">
        <v>13467</v>
      </c>
      <c r="F638" t="s">
        <v>13468</v>
      </c>
      <c r="G638">
        <v>0</v>
      </c>
    </row>
    <row r="639" spans="1:7" x14ac:dyDescent="0.25">
      <c r="A639" t="s">
        <v>4723</v>
      </c>
      <c r="B639" t="s">
        <v>13469</v>
      </c>
      <c r="C639" t="s">
        <v>13470</v>
      </c>
      <c r="D639" t="s">
        <v>11129</v>
      </c>
      <c r="E639" t="s">
        <v>13471</v>
      </c>
      <c r="F639" t="s">
        <v>13472</v>
      </c>
      <c r="G639">
        <v>0</v>
      </c>
    </row>
    <row r="640" spans="1:7" x14ac:dyDescent="0.25">
      <c r="A640" t="s">
        <v>9331</v>
      </c>
      <c r="B640" t="s">
        <v>13473</v>
      </c>
      <c r="C640" t="s">
        <v>9332</v>
      </c>
      <c r="D640" t="s">
        <v>9319</v>
      </c>
      <c r="E640" t="s">
        <v>13474</v>
      </c>
      <c r="F640" t="s">
        <v>13475</v>
      </c>
      <c r="G640">
        <v>0</v>
      </c>
    </row>
    <row r="641" spans="1:7" x14ac:dyDescent="0.25">
      <c r="A641" t="s">
        <v>3590</v>
      </c>
      <c r="B641" t="s">
        <v>13476</v>
      </c>
      <c r="C641" t="s">
        <v>3591</v>
      </c>
      <c r="D641" t="s">
        <v>11969</v>
      </c>
      <c r="E641" t="s">
        <v>13477</v>
      </c>
      <c r="F641" t="s">
        <v>13478</v>
      </c>
      <c r="G641">
        <v>0</v>
      </c>
    </row>
    <row r="642" spans="1:7" x14ac:dyDescent="0.25">
      <c r="A642" t="s">
        <v>1191</v>
      </c>
      <c r="B642" t="s">
        <v>1192</v>
      </c>
      <c r="C642" t="s">
        <v>1192</v>
      </c>
      <c r="D642" t="s">
        <v>13479</v>
      </c>
      <c r="E642" t="s">
        <v>13480</v>
      </c>
      <c r="F642" t="s">
        <v>13481</v>
      </c>
      <c r="G642">
        <v>0</v>
      </c>
    </row>
    <row r="643" spans="1:7" x14ac:dyDescent="0.25">
      <c r="A643" t="s">
        <v>7314</v>
      </c>
      <c r="B643" t="s">
        <v>7315</v>
      </c>
      <c r="C643" t="s">
        <v>7315</v>
      </c>
      <c r="D643" t="s">
        <v>11843</v>
      </c>
      <c r="E643" t="s">
        <v>13482</v>
      </c>
      <c r="F643" t="s">
        <v>13483</v>
      </c>
      <c r="G643">
        <v>0</v>
      </c>
    </row>
    <row r="644" spans="1:7" x14ac:dyDescent="0.25">
      <c r="A644" t="s">
        <v>7136</v>
      </c>
      <c r="B644" t="s">
        <v>13484</v>
      </c>
      <c r="C644" t="s">
        <v>13485</v>
      </c>
      <c r="D644" t="s">
        <v>13486</v>
      </c>
      <c r="E644" t="s">
        <v>13487</v>
      </c>
      <c r="F644" t="s">
        <v>13488</v>
      </c>
      <c r="G644">
        <v>0</v>
      </c>
    </row>
    <row r="645" spans="1:7" x14ac:dyDescent="0.25">
      <c r="A645" t="s">
        <v>9899</v>
      </c>
      <c r="B645" t="s">
        <v>13489</v>
      </c>
      <c r="C645" t="s">
        <v>13490</v>
      </c>
      <c r="D645" t="s">
        <v>11181</v>
      </c>
      <c r="E645" t="s">
        <v>13491</v>
      </c>
      <c r="F645" t="s">
        <v>13492</v>
      </c>
      <c r="G645">
        <v>0</v>
      </c>
    </row>
    <row r="646" spans="1:7" x14ac:dyDescent="0.25">
      <c r="A646" t="s">
        <v>1470</v>
      </c>
      <c r="B646" t="s">
        <v>13493</v>
      </c>
      <c r="C646" t="s">
        <v>13494</v>
      </c>
      <c r="D646" t="s">
        <v>11370</v>
      </c>
      <c r="E646" t="s">
        <v>13495</v>
      </c>
      <c r="F646" t="s">
        <v>13496</v>
      </c>
      <c r="G646">
        <v>0</v>
      </c>
    </row>
    <row r="647" spans="1:7" x14ac:dyDescent="0.25">
      <c r="A647" t="s">
        <v>13497</v>
      </c>
      <c r="B647" t="s">
        <v>13498</v>
      </c>
      <c r="C647" t="s">
        <v>13499</v>
      </c>
      <c r="D647" t="s">
        <v>11129</v>
      </c>
      <c r="E647" t="s">
        <v>13500</v>
      </c>
      <c r="F647" t="s">
        <v>13501</v>
      </c>
      <c r="G647">
        <v>0</v>
      </c>
    </row>
    <row r="648" spans="1:7" x14ac:dyDescent="0.25">
      <c r="A648" t="s">
        <v>4877</v>
      </c>
      <c r="B648" t="s">
        <v>13502</v>
      </c>
      <c r="C648" t="s">
        <v>13503</v>
      </c>
      <c r="D648" t="s">
        <v>11129</v>
      </c>
      <c r="E648" t="s">
        <v>13504</v>
      </c>
      <c r="F648" t="s">
        <v>13505</v>
      </c>
      <c r="G648">
        <v>0</v>
      </c>
    </row>
    <row r="649" spans="1:7" x14ac:dyDescent="0.25">
      <c r="A649" t="s">
        <v>8913</v>
      </c>
      <c r="B649" t="s">
        <v>13506</v>
      </c>
      <c r="C649" t="s">
        <v>8914</v>
      </c>
      <c r="D649" t="s">
        <v>8916</v>
      </c>
      <c r="E649" t="s">
        <v>13507</v>
      </c>
      <c r="F649" t="s">
        <v>13508</v>
      </c>
      <c r="G649">
        <v>0</v>
      </c>
    </row>
    <row r="650" spans="1:7" x14ac:dyDescent="0.25">
      <c r="A650" t="s">
        <v>5904</v>
      </c>
      <c r="B650" t="s">
        <v>13509</v>
      </c>
      <c r="C650" t="s">
        <v>13510</v>
      </c>
      <c r="D650" t="s">
        <v>11129</v>
      </c>
      <c r="E650" t="s">
        <v>13511</v>
      </c>
      <c r="F650" t="s">
        <v>13512</v>
      </c>
      <c r="G650">
        <v>0</v>
      </c>
    </row>
    <row r="651" spans="1:7" x14ac:dyDescent="0.25">
      <c r="A651" t="s">
        <v>3035</v>
      </c>
      <c r="B651" t="s">
        <v>13513</v>
      </c>
      <c r="C651" t="s">
        <v>3036</v>
      </c>
      <c r="D651" t="s">
        <v>11156</v>
      </c>
      <c r="E651" t="s">
        <v>13514</v>
      </c>
      <c r="F651" t="s">
        <v>13515</v>
      </c>
      <c r="G651">
        <v>0</v>
      </c>
    </row>
    <row r="652" spans="1:7" x14ac:dyDescent="0.25">
      <c r="A652" t="s">
        <v>13516</v>
      </c>
      <c r="B652" t="s">
        <v>13517</v>
      </c>
      <c r="C652" t="s">
        <v>13518</v>
      </c>
      <c r="D652" t="s">
        <v>11129</v>
      </c>
      <c r="E652" t="s">
        <v>13519</v>
      </c>
      <c r="F652" t="s">
        <v>13520</v>
      </c>
      <c r="G652">
        <v>0</v>
      </c>
    </row>
    <row r="653" spans="1:7" x14ac:dyDescent="0.25">
      <c r="A653" t="s">
        <v>6501</v>
      </c>
      <c r="B653" t="s">
        <v>13521</v>
      </c>
      <c r="C653" t="s">
        <v>13522</v>
      </c>
      <c r="D653" t="s">
        <v>6504</v>
      </c>
      <c r="E653" t="s">
        <v>13523</v>
      </c>
      <c r="F653" t="s">
        <v>13524</v>
      </c>
      <c r="G653">
        <v>0</v>
      </c>
    </row>
    <row r="654" spans="1:7" x14ac:dyDescent="0.25">
      <c r="A654" t="s">
        <v>3630</v>
      </c>
      <c r="B654" t="s">
        <v>13525</v>
      </c>
      <c r="C654" t="s">
        <v>13526</v>
      </c>
      <c r="D654" t="s">
        <v>11969</v>
      </c>
      <c r="E654" t="s">
        <v>13527</v>
      </c>
      <c r="F654" t="s">
        <v>13528</v>
      </c>
      <c r="G654">
        <v>0</v>
      </c>
    </row>
    <row r="655" spans="1:7" x14ac:dyDescent="0.25">
      <c r="A655" t="s">
        <v>5424</v>
      </c>
      <c r="B655" t="s">
        <v>13529</v>
      </c>
      <c r="C655" t="s">
        <v>5426</v>
      </c>
      <c r="D655" t="s">
        <v>11129</v>
      </c>
      <c r="E655" t="s">
        <v>13530</v>
      </c>
      <c r="F655" t="s">
        <v>13531</v>
      </c>
      <c r="G655">
        <v>0</v>
      </c>
    </row>
    <row r="656" spans="1:7" x14ac:dyDescent="0.25">
      <c r="A656" t="s">
        <v>3807</v>
      </c>
      <c r="B656" t="s">
        <v>3808</v>
      </c>
      <c r="C656" t="s">
        <v>3808</v>
      </c>
      <c r="D656" t="s">
        <v>12217</v>
      </c>
      <c r="E656" t="s">
        <v>13532</v>
      </c>
      <c r="F656" t="s">
        <v>13533</v>
      </c>
      <c r="G656">
        <v>0</v>
      </c>
    </row>
    <row r="657" spans="1:7" x14ac:dyDescent="0.25">
      <c r="A657" t="s">
        <v>13534</v>
      </c>
      <c r="B657" t="s">
        <v>13535</v>
      </c>
      <c r="C657" t="s">
        <v>13536</v>
      </c>
      <c r="D657" t="s">
        <v>1903</v>
      </c>
      <c r="E657" t="s">
        <v>13537</v>
      </c>
      <c r="F657" t="s">
        <v>13538</v>
      </c>
      <c r="G657">
        <v>0</v>
      </c>
    </row>
    <row r="658" spans="1:7" x14ac:dyDescent="0.25">
      <c r="A658" t="s">
        <v>9139</v>
      </c>
      <c r="B658" t="s">
        <v>9141</v>
      </c>
      <c r="C658" t="s">
        <v>9140</v>
      </c>
      <c r="D658" t="s">
        <v>8991</v>
      </c>
      <c r="E658" t="s">
        <v>13539</v>
      </c>
      <c r="F658" t="s">
        <v>13540</v>
      </c>
      <c r="G658">
        <v>0</v>
      </c>
    </row>
    <row r="659" spans="1:7" x14ac:dyDescent="0.25">
      <c r="A659" t="s">
        <v>13541</v>
      </c>
      <c r="B659" t="s">
        <v>13542</v>
      </c>
      <c r="C659" t="s">
        <v>13543</v>
      </c>
      <c r="D659" t="s">
        <v>11224</v>
      </c>
      <c r="E659" t="s">
        <v>13544</v>
      </c>
      <c r="F659" t="s">
        <v>13545</v>
      </c>
      <c r="G659">
        <v>0</v>
      </c>
    </row>
    <row r="660" spans="1:7" x14ac:dyDescent="0.25">
      <c r="A660" t="s">
        <v>3646</v>
      </c>
      <c r="B660" t="s">
        <v>13546</v>
      </c>
      <c r="C660" t="s">
        <v>3647</v>
      </c>
      <c r="D660" t="s">
        <v>11969</v>
      </c>
      <c r="E660" t="s">
        <v>13547</v>
      </c>
      <c r="F660" t="s">
        <v>13548</v>
      </c>
      <c r="G660">
        <v>0</v>
      </c>
    </row>
    <row r="661" spans="1:7" x14ac:dyDescent="0.25">
      <c r="A661" t="s">
        <v>13549</v>
      </c>
      <c r="B661" t="s">
        <v>13550</v>
      </c>
      <c r="C661" t="s">
        <v>13550</v>
      </c>
      <c r="D661" t="s">
        <v>8861</v>
      </c>
      <c r="E661" t="s">
        <v>13551</v>
      </c>
      <c r="F661" t="s">
        <v>13552</v>
      </c>
      <c r="G661">
        <v>0</v>
      </c>
    </row>
    <row r="662" spans="1:7" x14ac:dyDescent="0.25">
      <c r="A662" t="s">
        <v>5726</v>
      </c>
      <c r="B662" t="s">
        <v>13553</v>
      </c>
      <c r="C662" t="s">
        <v>13554</v>
      </c>
      <c r="D662" t="s">
        <v>11129</v>
      </c>
      <c r="E662" t="s">
        <v>13555</v>
      </c>
      <c r="F662" t="s">
        <v>13556</v>
      </c>
      <c r="G662">
        <v>0</v>
      </c>
    </row>
    <row r="663" spans="1:7" x14ac:dyDescent="0.25">
      <c r="A663" t="s">
        <v>4573</v>
      </c>
      <c r="B663" t="s">
        <v>13557</v>
      </c>
      <c r="C663" t="s">
        <v>13558</v>
      </c>
      <c r="D663" t="s">
        <v>11129</v>
      </c>
      <c r="E663" t="s">
        <v>13559</v>
      </c>
      <c r="F663" t="s">
        <v>13560</v>
      </c>
      <c r="G663">
        <v>0</v>
      </c>
    </row>
    <row r="664" spans="1:7" x14ac:dyDescent="0.25">
      <c r="A664" t="s">
        <v>6127</v>
      </c>
      <c r="B664" t="s">
        <v>13561</v>
      </c>
      <c r="C664" t="s">
        <v>6128</v>
      </c>
      <c r="D664" t="s">
        <v>6068</v>
      </c>
      <c r="E664" t="s">
        <v>13562</v>
      </c>
      <c r="F664" t="s">
        <v>13563</v>
      </c>
      <c r="G664">
        <v>0</v>
      </c>
    </row>
    <row r="665" spans="1:7" x14ac:dyDescent="0.25">
      <c r="A665" t="s">
        <v>3662</v>
      </c>
      <c r="B665" t="s">
        <v>13564</v>
      </c>
      <c r="C665" t="s">
        <v>3663</v>
      </c>
      <c r="D665" t="s">
        <v>11969</v>
      </c>
      <c r="E665" t="s">
        <v>13565</v>
      </c>
      <c r="F665" t="s">
        <v>13566</v>
      </c>
      <c r="G665">
        <v>0</v>
      </c>
    </row>
    <row r="666" spans="1:7" x14ac:dyDescent="0.25">
      <c r="A666" t="s">
        <v>9988</v>
      </c>
      <c r="B666" t="s">
        <v>13567</v>
      </c>
      <c r="C666" t="s">
        <v>9989</v>
      </c>
      <c r="D666" t="s">
        <v>13224</v>
      </c>
      <c r="E666" t="s">
        <v>13568</v>
      </c>
      <c r="F666" t="s">
        <v>13569</v>
      </c>
      <c r="G666">
        <v>0</v>
      </c>
    </row>
    <row r="667" spans="1:7" x14ac:dyDescent="0.25">
      <c r="A667" t="s">
        <v>4820</v>
      </c>
      <c r="B667" t="s">
        <v>13570</v>
      </c>
      <c r="C667" t="s">
        <v>4822</v>
      </c>
      <c r="D667" t="s">
        <v>11129</v>
      </c>
      <c r="E667" t="s">
        <v>13571</v>
      </c>
      <c r="F667" t="s">
        <v>13572</v>
      </c>
      <c r="G667">
        <v>0</v>
      </c>
    </row>
    <row r="668" spans="1:7" x14ac:dyDescent="0.25">
      <c r="A668" t="s">
        <v>4067</v>
      </c>
      <c r="B668" t="s">
        <v>13573</v>
      </c>
      <c r="C668" t="s">
        <v>13574</v>
      </c>
      <c r="D668" t="s">
        <v>11657</v>
      </c>
      <c r="E668" t="s">
        <v>13575</v>
      </c>
      <c r="F668" t="s">
        <v>13576</v>
      </c>
      <c r="G668">
        <v>0</v>
      </c>
    </row>
    <row r="669" spans="1:7" x14ac:dyDescent="0.25">
      <c r="A669" t="s">
        <v>2865</v>
      </c>
      <c r="B669" t="s">
        <v>13577</v>
      </c>
      <c r="C669" t="s">
        <v>2866</v>
      </c>
      <c r="D669" t="s">
        <v>12591</v>
      </c>
      <c r="E669" t="s">
        <v>13578</v>
      </c>
      <c r="F669" t="s">
        <v>13579</v>
      </c>
      <c r="G669">
        <v>0</v>
      </c>
    </row>
    <row r="670" spans="1:7" x14ac:dyDescent="0.25">
      <c r="A670" t="s">
        <v>3715</v>
      </c>
      <c r="B670" t="s">
        <v>13580</v>
      </c>
      <c r="C670" t="s">
        <v>3716</v>
      </c>
      <c r="D670" t="s">
        <v>11198</v>
      </c>
      <c r="E670" t="s">
        <v>13581</v>
      </c>
      <c r="F670" t="s">
        <v>13582</v>
      </c>
      <c r="G670">
        <v>0</v>
      </c>
    </row>
    <row r="671" spans="1:7" x14ac:dyDescent="0.25">
      <c r="A671" t="s">
        <v>13583</v>
      </c>
      <c r="B671" t="s">
        <v>13584</v>
      </c>
      <c r="C671" t="s">
        <v>13585</v>
      </c>
      <c r="D671" t="s">
        <v>12458</v>
      </c>
      <c r="E671" t="s">
        <v>13586</v>
      </c>
      <c r="F671" t="s">
        <v>13587</v>
      </c>
      <c r="G671">
        <v>0</v>
      </c>
    </row>
    <row r="672" spans="1:7" x14ac:dyDescent="0.25">
      <c r="A672" t="s">
        <v>9695</v>
      </c>
      <c r="B672" t="s">
        <v>13588</v>
      </c>
      <c r="C672" t="s">
        <v>13588</v>
      </c>
      <c r="D672" t="s">
        <v>11513</v>
      </c>
      <c r="E672" t="s">
        <v>13589</v>
      </c>
      <c r="F672" t="s">
        <v>13590</v>
      </c>
      <c r="G672">
        <v>0</v>
      </c>
    </row>
    <row r="673" spans="1:7" x14ac:dyDescent="0.25">
      <c r="A673" t="s">
        <v>10207</v>
      </c>
      <c r="B673" t="s">
        <v>13591</v>
      </c>
      <c r="C673" t="s">
        <v>13592</v>
      </c>
      <c r="D673" t="s">
        <v>13593</v>
      </c>
      <c r="E673" t="s">
        <v>13594</v>
      </c>
      <c r="F673" t="s">
        <v>13595</v>
      </c>
      <c r="G673">
        <v>0</v>
      </c>
    </row>
    <row r="674" spans="1:7" x14ac:dyDescent="0.25">
      <c r="A674" t="s">
        <v>13596</v>
      </c>
      <c r="B674" t="s">
        <v>13597</v>
      </c>
      <c r="C674" t="s">
        <v>13597</v>
      </c>
      <c r="D674" t="s">
        <v>12458</v>
      </c>
      <c r="E674" t="s">
        <v>13598</v>
      </c>
      <c r="F674" t="s">
        <v>13599</v>
      </c>
      <c r="G674">
        <v>0</v>
      </c>
    </row>
    <row r="675" spans="1:7" x14ac:dyDescent="0.25">
      <c r="A675" t="s">
        <v>8628</v>
      </c>
      <c r="B675" t="s">
        <v>13600</v>
      </c>
      <c r="C675" t="s">
        <v>13601</v>
      </c>
      <c r="D675" t="s">
        <v>11203</v>
      </c>
      <c r="E675" t="s">
        <v>13602</v>
      </c>
      <c r="F675" t="s">
        <v>13603</v>
      </c>
      <c r="G675">
        <v>0</v>
      </c>
    </row>
    <row r="676" spans="1:7" x14ac:dyDescent="0.25">
      <c r="A676" t="s">
        <v>9007</v>
      </c>
      <c r="B676" t="s">
        <v>9008</v>
      </c>
      <c r="C676" t="s">
        <v>9008</v>
      </c>
      <c r="D676" t="s">
        <v>8991</v>
      </c>
      <c r="E676" t="s">
        <v>13604</v>
      </c>
      <c r="F676" t="s">
        <v>13605</v>
      </c>
      <c r="G676">
        <v>0</v>
      </c>
    </row>
    <row r="677" spans="1:7" x14ac:dyDescent="0.25">
      <c r="A677" t="s">
        <v>13606</v>
      </c>
      <c r="B677" t="s">
        <v>13607</v>
      </c>
      <c r="C677" t="s">
        <v>13608</v>
      </c>
      <c r="D677" t="s">
        <v>11129</v>
      </c>
      <c r="E677" t="s">
        <v>13609</v>
      </c>
      <c r="F677" t="s">
        <v>13610</v>
      </c>
      <c r="G677">
        <v>0</v>
      </c>
    </row>
    <row r="678" spans="1:7" x14ac:dyDescent="0.25">
      <c r="A678" t="s">
        <v>13611</v>
      </c>
      <c r="B678" t="s">
        <v>13612</v>
      </c>
      <c r="C678" t="s">
        <v>13608</v>
      </c>
      <c r="D678" t="s">
        <v>11129</v>
      </c>
      <c r="E678" t="s">
        <v>13613</v>
      </c>
      <c r="F678" t="s">
        <v>13614</v>
      </c>
      <c r="G678">
        <v>0</v>
      </c>
    </row>
    <row r="679" spans="1:7" x14ac:dyDescent="0.25">
      <c r="A679" t="s">
        <v>5850</v>
      </c>
      <c r="B679" t="s">
        <v>13615</v>
      </c>
      <c r="C679" t="s">
        <v>13615</v>
      </c>
      <c r="D679" t="s">
        <v>11129</v>
      </c>
      <c r="E679" t="s">
        <v>13616</v>
      </c>
      <c r="F679" t="s">
        <v>13617</v>
      </c>
      <c r="G679">
        <v>0</v>
      </c>
    </row>
    <row r="680" spans="1:7" x14ac:dyDescent="0.25">
      <c r="A680" t="s">
        <v>13618</v>
      </c>
      <c r="B680" t="s">
        <v>13619</v>
      </c>
      <c r="C680" t="s">
        <v>13620</v>
      </c>
      <c r="D680" t="s">
        <v>1903</v>
      </c>
      <c r="E680" t="s">
        <v>13621</v>
      </c>
      <c r="F680" t="s">
        <v>13622</v>
      </c>
      <c r="G680">
        <v>0</v>
      </c>
    </row>
    <row r="681" spans="1:7" x14ac:dyDescent="0.25">
      <c r="A681" t="s">
        <v>3083</v>
      </c>
      <c r="B681" t="s">
        <v>3084</v>
      </c>
      <c r="C681" t="s">
        <v>3084</v>
      </c>
      <c r="D681" t="s">
        <v>11156</v>
      </c>
      <c r="E681" t="s">
        <v>13623</v>
      </c>
      <c r="F681" t="s">
        <v>13624</v>
      </c>
      <c r="G681">
        <v>0</v>
      </c>
    </row>
    <row r="682" spans="1:7" x14ac:dyDescent="0.25">
      <c r="A682" t="s">
        <v>4513</v>
      </c>
      <c r="B682" t="s">
        <v>13625</v>
      </c>
      <c r="C682" t="s">
        <v>13626</v>
      </c>
      <c r="D682" t="s">
        <v>11129</v>
      </c>
      <c r="E682" t="s">
        <v>13627</v>
      </c>
      <c r="F682" t="s">
        <v>13628</v>
      </c>
      <c r="G682">
        <v>0</v>
      </c>
    </row>
    <row r="683" spans="1:7" x14ac:dyDescent="0.25">
      <c r="A683" t="s">
        <v>1667</v>
      </c>
      <c r="B683" t="s">
        <v>13629</v>
      </c>
      <c r="C683" t="s">
        <v>13630</v>
      </c>
      <c r="D683" t="s">
        <v>11370</v>
      </c>
      <c r="E683" t="s">
        <v>13631</v>
      </c>
      <c r="F683" t="s">
        <v>13632</v>
      </c>
      <c r="G683">
        <v>0</v>
      </c>
    </row>
    <row r="684" spans="1:7" x14ac:dyDescent="0.25">
      <c r="A684" t="s">
        <v>13633</v>
      </c>
      <c r="B684" t="s">
        <v>13634</v>
      </c>
      <c r="C684" t="s">
        <v>13634</v>
      </c>
      <c r="D684" t="s">
        <v>12531</v>
      </c>
      <c r="E684" t="s">
        <v>13635</v>
      </c>
      <c r="F684" t="s">
        <v>13636</v>
      </c>
      <c r="G684">
        <v>0</v>
      </c>
    </row>
    <row r="685" spans="1:7" x14ac:dyDescent="0.25">
      <c r="A685" t="s">
        <v>6721</v>
      </c>
      <c r="B685" t="s">
        <v>6722</v>
      </c>
      <c r="C685" t="s">
        <v>6722</v>
      </c>
      <c r="D685" t="s">
        <v>11685</v>
      </c>
      <c r="E685" t="s">
        <v>13637</v>
      </c>
      <c r="F685" t="s">
        <v>13638</v>
      </c>
      <c r="G685">
        <v>0</v>
      </c>
    </row>
    <row r="686" spans="1:7" x14ac:dyDescent="0.25">
      <c r="A686" t="s">
        <v>6465</v>
      </c>
      <c r="B686" t="s">
        <v>6466</v>
      </c>
      <c r="C686" t="s">
        <v>6466</v>
      </c>
      <c r="D686" t="s">
        <v>12826</v>
      </c>
      <c r="E686" t="s">
        <v>13639</v>
      </c>
      <c r="F686" t="s">
        <v>13640</v>
      </c>
      <c r="G686">
        <v>0</v>
      </c>
    </row>
    <row r="687" spans="1:7" x14ac:dyDescent="0.25">
      <c r="A687" t="s">
        <v>8417</v>
      </c>
      <c r="B687" t="s">
        <v>13641</v>
      </c>
      <c r="C687" t="s">
        <v>8420</v>
      </c>
      <c r="D687" t="s">
        <v>8420</v>
      </c>
      <c r="E687" t="s">
        <v>13642</v>
      </c>
      <c r="F687" t="s">
        <v>13643</v>
      </c>
      <c r="G687">
        <v>0</v>
      </c>
    </row>
    <row r="688" spans="1:7" x14ac:dyDescent="0.25">
      <c r="A688" t="s">
        <v>9591</v>
      </c>
      <c r="B688" t="s">
        <v>9592</v>
      </c>
      <c r="C688" t="s">
        <v>9592</v>
      </c>
      <c r="D688" t="s">
        <v>11513</v>
      </c>
      <c r="E688" t="s">
        <v>13644</v>
      </c>
      <c r="F688" t="s">
        <v>13645</v>
      </c>
      <c r="G688">
        <v>0</v>
      </c>
    </row>
    <row r="689" spans="1:7" x14ac:dyDescent="0.25">
      <c r="A689" t="s">
        <v>211</v>
      </c>
      <c r="B689" t="s">
        <v>13646</v>
      </c>
      <c r="C689" t="s">
        <v>13646</v>
      </c>
      <c r="D689" t="s">
        <v>11343</v>
      </c>
      <c r="E689" t="s">
        <v>13647</v>
      </c>
      <c r="F689" t="s">
        <v>13648</v>
      </c>
      <c r="G689">
        <v>0</v>
      </c>
    </row>
    <row r="690" spans="1:7" x14ac:dyDescent="0.25">
      <c r="A690" t="s">
        <v>1195</v>
      </c>
      <c r="B690" t="s">
        <v>1196</v>
      </c>
      <c r="C690" t="s">
        <v>1196</v>
      </c>
      <c r="D690" t="s">
        <v>13479</v>
      </c>
      <c r="E690" t="s">
        <v>13649</v>
      </c>
      <c r="F690" t="s">
        <v>13650</v>
      </c>
      <c r="G690">
        <v>0</v>
      </c>
    </row>
    <row r="691" spans="1:7" x14ac:dyDescent="0.25">
      <c r="A691" t="s">
        <v>13651</v>
      </c>
      <c r="B691" t="s">
        <v>13652</v>
      </c>
      <c r="C691" t="s">
        <v>13653</v>
      </c>
      <c r="D691" t="s">
        <v>11129</v>
      </c>
      <c r="E691" t="s">
        <v>13654</v>
      </c>
      <c r="F691" t="s">
        <v>13655</v>
      </c>
      <c r="G691">
        <v>0</v>
      </c>
    </row>
    <row r="692" spans="1:7" x14ac:dyDescent="0.25">
      <c r="A692" t="s">
        <v>13656</v>
      </c>
      <c r="B692" t="s">
        <v>13657</v>
      </c>
      <c r="C692" t="s">
        <v>13657</v>
      </c>
      <c r="D692" t="s">
        <v>13230</v>
      </c>
      <c r="E692" t="s">
        <v>13658</v>
      </c>
      <c r="F692" t="s">
        <v>13659</v>
      </c>
      <c r="G692">
        <v>0</v>
      </c>
    </row>
    <row r="693" spans="1:7" x14ac:dyDescent="0.25">
      <c r="A693" t="s">
        <v>5598</v>
      </c>
      <c r="B693" t="s">
        <v>13660</v>
      </c>
      <c r="C693" t="s">
        <v>13661</v>
      </c>
      <c r="D693" t="s">
        <v>11129</v>
      </c>
      <c r="E693" t="s">
        <v>13662</v>
      </c>
      <c r="F693" t="s">
        <v>13663</v>
      </c>
      <c r="G693">
        <v>0</v>
      </c>
    </row>
    <row r="694" spans="1:7" x14ac:dyDescent="0.25">
      <c r="A694" t="s">
        <v>10155</v>
      </c>
      <c r="B694" t="s">
        <v>10156</v>
      </c>
      <c r="C694" t="s">
        <v>10156</v>
      </c>
      <c r="D694" t="s">
        <v>13413</v>
      </c>
      <c r="E694" t="s">
        <v>13664</v>
      </c>
      <c r="F694" t="s">
        <v>13665</v>
      </c>
      <c r="G694">
        <v>0</v>
      </c>
    </row>
    <row r="695" spans="1:7" x14ac:dyDescent="0.25">
      <c r="A695" t="s">
        <v>13666</v>
      </c>
      <c r="B695" t="s">
        <v>13667</v>
      </c>
      <c r="C695" t="s">
        <v>13668</v>
      </c>
      <c r="D695" t="s">
        <v>10936</v>
      </c>
      <c r="E695" t="s">
        <v>13669</v>
      </c>
      <c r="F695" t="s">
        <v>13670</v>
      </c>
      <c r="G695">
        <v>0</v>
      </c>
    </row>
    <row r="696" spans="1:7" x14ac:dyDescent="0.25">
      <c r="A696" t="s">
        <v>2909</v>
      </c>
      <c r="B696" t="s">
        <v>13671</v>
      </c>
      <c r="C696" t="s">
        <v>13672</v>
      </c>
      <c r="D696" t="s">
        <v>12591</v>
      </c>
      <c r="E696" t="s">
        <v>13673</v>
      </c>
      <c r="F696" t="s">
        <v>13674</v>
      </c>
      <c r="G696">
        <v>0</v>
      </c>
    </row>
    <row r="697" spans="1:7" x14ac:dyDescent="0.25">
      <c r="A697" t="s">
        <v>1621</v>
      </c>
      <c r="B697" t="s">
        <v>13675</v>
      </c>
      <c r="C697" t="s">
        <v>13675</v>
      </c>
      <c r="D697" t="s">
        <v>11370</v>
      </c>
      <c r="E697" t="s">
        <v>13676</v>
      </c>
      <c r="F697" t="s">
        <v>13677</v>
      </c>
      <c r="G697">
        <v>0</v>
      </c>
    </row>
    <row r="698" spans="1:7" x14ac:dyDescent="0.25">
      <c r="A698" t="s">
        <v>9611</v>
      </c>
      <c r="B698" t="s">
        <v>13678</v>
      </c>
      <c r="C698" t="s">
        <v>13678</v>
      </c>
      <c r="D698" t="s">
        <v>13679</v>
      </c>
      <c r="E698" t="s">
        <v>13680</v>
      </c>
      <c r="F698" t="s">
        <v>13681</v>
      </c>
      <c r="G698">
        <v>0</v>
      </c>
    </row>
    <row r="699" spans="1:7" x14ac:dyDescent="0.25">
      <c r="A699" t="s">
        <v>13682</v>
      </c>
      <c r="B699" t="s">
        <v>13683</v>
      </c>
      <c r="C699" t="s">
        <v>13684</v>
      </c>
      <c r="D699" t="s">
        <v>12001</v>
      </c>
      <c r="E699" t="s">
        <v>13685</v>
      </c>
      <c r="F699" t="s">
        <v>13686</v>
      </c>
      <c r="G699">
        <v>0</v>
      </c>
    </row>
    <row r="700" spans="1:7" x14ac:dyDescent="0.25">
      <c r="A700" t="s">
        <v>13687</v>
      </c>
      <c r="B700" t="s">
        <v>13688</v>
      </c>
      <c r="C700" t="s">
        <v>13689</v>
      </c>
      <c r="D700" t="s">
        <v>7049</v>
      </c>
      <c r="E700" t="s">
        <v>13690</v>
      </c>
      <c r="F700" t="s">
        <v>13691</v>
      </c>
      <c r="G700">
        <v>0</v>
      </c>
    </row>
    <row r="701" spans="1:7" x14ac:dyDescent="0.25">
      <c r="A701" t="s">
        <v>7065</v>
      </c>
      <c r="B701" t="s">
        <v>13692</v>
      </c>
      <c r="C701" t="s">
        <v>7066</v>
      </c>
      <c r="D701" t="s">
        <v>7049</v>
      </c>
      <c r="E701" t="s">
        <v>13693</v>
      </c>
      <c r="F701" t="s">
        <v>13694</v>
      </c>
      <c r="G701">
        <v>0</v>
      </c>
    </row>
    <row r="702" spans="1:7" x14ac:dyDescent="0.25">
      <c r="A702" t="s">
        <v>13695</v>
      </c>
      <c r="B702" t="s">
        <v>13696</v>
      </c>
      <c r="C702" t="s">
        <v>13697</v>
      </c>
      <c r="D702" t="s">
        <v>11181</v>
      </c>
      <c r="E702" t="s">
        <v>13698</v>
      </c>
      <c r="F702" t="s">
        <v>13699</v>
      </c>
      <c r="G702">
        <v>0</v>
      </c>
    </row>
    <row r="703" spans="1:7" x14ac:dyDescent="0.25">
      <c r="A703" t="s">
        <v>9771</v>
      </c>
      <c r="B703" t="s">
        <v>9773</v>
      </c>
      <c r="C703" t="s">
        <v>9772</v>
      </c>
      <c r="D703" t="s">
        <v>11181</v>
      </c>
      <c r="E703" t="s">
        <v>13700</v>
      </c>
      <c r="F703" t="s">
        <v>13701</v>
      </c>
      <c r="G703">
        <v>0</v>
      </c>
    </row>
    <row r="704" spans="1:7" x14ac:dyDescent="0.25">
      <c r="A704" t="s">
        <v>9775</v>
      </c>
      <c r="B704" t="s">
        <v>9776</v>
      </c>
      <c r="C704" t="s">
        <v>9776</v>
      </c>
      <c r="D704" t="s">
        <v>11181</v>
      </c>
      <c r="E704" t="s">
        <v>13702</v>
      </c>
      <c r="F704" t="s">
        <v>13703</v>
      </c>
      <c r="G704">
        <v>0</v>
      </c>
    </row>
    <row r="705" spans="1:7" x14ac:dyDescent="0.25">
      <c r="A705" t="s">
        <v>13704</v>
      </c>
      <c r="B705" t="s">
        <v>13705</v>
      </c>
      <c r="C705" t="s">
        <v>13706</v>
      </c>
      <c r="D705" t="s">
        <v>11129</v>
      </c>
      <c r="E705" t="s">
        <v>13707</v>
      </c>
      <c r="F705" t="s">
        <v>13708</v>
      </c>
      <c r="G705">
        <v>0</v>
      </c>
    </row>
    <row r="706" spans="1:7" x14ac:dyDescent="0.25">
      <c r="A706" t="s">
        <v>5089</v>
      </c>
      <c r="B706" t="s">
        <v>13709</v>
      </c>
      <c r="C706" t="s">
        <v>13710</v>
      </c>
      <c r="D706" t="s">
        <v>11129</v>
      </c>
      <c r="E706" t="s">
        <v>13711</v>
      </c>
      <c r="F706" t="s">
        <v>13712</v>
      </c>
      <c r="G706">
        <v>0</v>
      </c>
    </row>
    <row r="707" spans="1:7" x14ac:dyDescent="0.25">
      <c r="A707" t="s">
        <v>6805</v>
      </c>
      <c r="B707" t="s">
        <v>13713</v>
      </c>
      <c r="C707" t="s">
        <v>6806</v>
      </c>
      <c r="D707" t="s">
        <v>11685</v>
      </c>
      <c r="E707" t="s">
        <v>13714</v>
      </c>
      <c r="F707" t="s">
        <v>13715</v>
      </c>
      <c r="G707">
        <v>0</v>
      </c>
    </row>
    <row r="708" spans="1:7" x14ac:dyDescent="0.25">
      <c r="A708" t="s">
        <v>9198</v>
      </c>
      <c r="B708" t="s">
        <v>13716</v>
      </c>
      <c r="C708" t="s">
        <v>13717</v>
      </c>
      <c r="D708" t="s">
        <v>11167</v>
      </c>
      <c r="E708" t="s">
        <v>13718</v>
      </c>
      <c r="F708" t="s">
        <v>13719</v>
      </c>
      <c r="G708">
        <v>0</v>
      </c>
    </row>
    <row r="709" spans="1:7" x14ac:dyDescent="0.25">
      <c r="A709" t="s">
        <v>13720</v>
      </c>
      <c r="B709" t="s">
        <v>13721</v>
      </c>
      <c r="C709" t="s">
        <v>10876</v>
      </c>
      <c r="D709" t="s">
        <v>10867</v>
      </c>
      <c r="E709" t="s">
        <v>13722</v>
      </c>
      <c r="F709" t="s">
        <v>13723</v>
      </c>
      <c r="G709">
        <v>0</v>
      </c>
    </row>
    <row r="710" spans="1:7" x14ac:dyDescent="0.25">
      <c r="A710" t="s">
        <v>7151</v>
      </c>
      <c r="B710" t="s">
        <v>13724</v>
      </c>
      <c r="C710" t="s">
        <v>13724</v>
      </c>
      <c r="D710" t="s">
        <v>13486</v>
      </c>
      <c r="E710" t="s">
        <v>13725</v>
      </c>
      <c r="F710" t="s">
        <v>13726</v>
      </c>
      <c r="G710">
        <v>0</v>
      </c>
    </row>
    <row r="711" spans="1:7" x14ac:dyDescent="0.25">
      <c r="A711" t="s">
        <v>13727</v>
      </c>
      <c r="B711" t="s">
        <v>13728</v>
      </c>
      <c r="C711" t="s">
        <v>13729</v>
      </c>
      <c r="D711" t="s">
        <v>12001</v>
      </c>
      <c r="E711" t="s">
        <v>13730</v>
      </c>
      <c r="F711" t="s">
        <v>13731</v>
      </c>
      <c r="G711">
        <v>0</v>
      </c>
    </row>
    <row r="712" spans="1:7" x14ac:dyDescent="0.25">
      <c r="A712" t="s">
        <v>7046</v>
      </c>
      <c r="B712" t="s">
        <v>13732</v>
      </c>
      <c r="C712" t="s">
        <v>13733</v>
      </c>
      <c r="D712" t="s">
        <v>7049</v>
      </c>
      <c r="E712" t="s">
        <v>13734</v>
      </c>
      <c r="F712" t="s">
        <v>13735</v>
      </c>
      <c r="G712">
        <v>0</v>
      </c>
    </row>
    <row r="713" spans="1:7" x14ac:dyDescent="0.25">
      <c r="A713" t="s">
        <v>10907</v>
      </c>
      <c r="B713" t="s">
        <v>13736</v>
      </c>
      <c r="C713" t="s">
        <v>13737</v>
      </c>
      <c r="D713" t="s">
        <v>10867</v>
      </c>
      <c r="E713" t="s">
        <v>13738</v>
      </c>
      <c r="F713" t="s">
        <v>13739</v>
      </c>
      <c r="G713">
        <v>0</v>
      </c>
    </row>
    <row r="714" spans="1:7" x14ac:dyDescent="0.25">
      <c r="A714" t="s">
        <v>5153</v>
      </c>
      <c r="B714" t="s">
        <v>13740</v>
      </c>
      <c r="C714" t="s">
        <v>13741</v>
      </c>
      <c r="D714" t="s">
        <v>11129</v>
      </c>
      <c r="E714" t="s">
        <v>13742</v>
      </c>
      <c r="F714" t="s">
        <v>13743</v>
      </c>
      <c r="G714">
        <v>0</v>
      </c>
    </row>
    <row r="715" spans="1:7" x14ac:dyDescent="0.25">
      <c r="A715" t="s">
        <v>13744</v>
      </c>
      <c r="B715" t="s">
        <v>13745</v>
      </c>
      <c r="C715" t="s">
        <v>13746</v>
      </c>
      <c r="D715" t="s">
        <v>11129</v>
      </c>
      <c r="E715" t="s">
        <v>13747</v>
      </c>
      <c r="F715" t="s">
        <v>13748</v>
      </c>
      <c r="G715">
        <v>0</v>
      </c>
    </row>
    <row r="716" spans="1:7" x14ac:dyDescent="0.25">
      <c r="A716" t="s">
        <v>1277</v>
      </c>
      <c r="B716" t="s">
        <v>1278</v>
      </c>
      <c r="C716" t="s">
        <v>1278</v>
      </c>
      <c r="D716" t="s">
        <v>1225</v>
      </c>
      <c r="E716" t="s">
        <v>13749</v>
      </c>
      <c r="F716" t="s">
        <v>13750</v>
      </c>
      <c r="G716">
        <v>0</v>
      </c>
    </row>
    <row r="717" spans="1:7" x14ac:dyDescent="0.25">
      <c r="A717" t="s">
        <v>1579</v>
      </c>
      <c r="B717" t="s">
        <v>13751</v>
      </c>
      <c r="C717" t="s">
        <v>13752</v>
      </c>
      <c r="D717" t="s">
        <v>11370</v>
      </c>
      <c r="E717" t="s">
        <v>13753</v>
      </c>
      <c r="F717" t="s">
        <v>13754</v>
      </c>
      <c r="G717">
        <v>0</v>
      </c>
    </row>
    <row r="718" spans="1:7" x14ac:dyDescent="0.25">
      <c r="A718" t="s">
        <v>635</v>
      </c>
      <c r="B718" t="s">
        <v>13755</v>
      </c>
      <c r="C718" t="s">
        <v>13756</v>
      </c>
      <c r="D718" t="s">
        <v>11837</v>
      </c>
      <c r="E718" t="s">
        <v>13757</v>
      </c>
      <c r="F718" t="s">
        <v>13758</v>
      </c>
      <c r="G718">
        <v>0</v>
      </c>
    </row>
    <row r="719" spans="1:7" x14ac:dyDescent="0.25">
      <c r="A719" t="s">
        <v>13759</v>
      </c>
      <c r="B719" t="s">
        <v>13760</v>
      </c>
      <c r="C719" t="s">
        <v>13761</v>
      </c>
      <c r="D719" t="s">
        <v>12001</v>
      </c>
      <c r="E719" t="s">
        <v>13762</v>
      </c>
      <c r="F719" t="s">
        <v>13763</v>
      </c>
      <c r="G719">
        <v>0</v>
      </c>
    </row>
    <row r="720" spans="1:7" x14ac:dyDescent="0.25">
      <c r="A720" t="s">
        <v>5912</v>
      </c>
      <c r="B720" t="s">
        <v>13764</v>
      </c>
      <c r="C720" t="s">
        <v>13765</v>
      </c>
      <c r="D720" t="s">
        <v>11129</v>
      </c>
      <c r="E720" t="s">
        <v>13766</v>
      </c>
      <c r="F720" t="s">
        <v>13767</v>
      </c>
      <c r="G720">
        <v>0</v>
      </c>
    </row>
    <row r="721" spans="1:7" x14ac:dyDescent="0.25">
      <c r="A721" t="s">
        <v>4391</v>
      </c>
      <c r="B721" t="s">
        <v>13768</v>
      </c>
      <c r="C721" t="s">
        <v>13769</v>
      </c>
      <c r="D721" t="s">
        <v>11129</v>
      </c>
      <c r="E721" t="s">
        <v>13770</v>
      </c>
      <c r="F721" t="s">
        <v>13771</v>
      </c>
      <c r="G721">
        <v>0</v>
      </c>
    </row>
    <row r="722" spans="1:7" x14ac:dyDescent="0.25">
      <c r="A722" t="s">
        <v>13772</v>
      </c>
      <c r="B722" t="s">
        <v>13773</v>
      </c>
      <c r="C722" t="s">
        <v>13774</v>
      </c>
      <c r="D722" t="s">
        <v>11181</v>
      </c>
      <c r="E722" t="s">
        <v>13775</v>
      </c>
      <c r="F722" t="s">
        <v>13776</v>
      </c>
      <c r="G722">
        <v>0</v>
      </c>
    </row>
    <row r="723" spans="1:7" x14ac:dyDescent="0.25">
      <c r="A723" t="s">
        <v>13777</v>
      </c>
      <c r="B723" t="s">
        <v>13778</v>
      </c>
      <c r="C723" t="s">
        <v>13779</v>
      </c>
      <c r="D723" t="s">
        <v>11129</v>
      </c>
      <c r="E723" t="s">
        <v>13780</v>
      </c>
      <c r="F723" t="s">
        <v>13781</v>
      </c>
      <c r="G723">
        <v>0</v>
      </c>
    </row>
    <row r="724" spans="1:7" x14ac:dyDescent="0.25">
      <c r="A724" t="s">
        <v>167</v>
      </c>
      <c r="B724" t="s">
        <v>13782</v>
      </c>
      <c r="C724" t="s">
        <v>13783</v>
      </c>
      <c r="D724" t="s">
        <v>11343</v>
      </c>
      <c r="E724" t="s">
        <v>13784</v>
      </c>
      <c r="F724" t="s">
        <v>13785</v>
      </c>
      <c r="G724">
        <v>0</v>
      </c>
    </row>
    <row r="725" spans="1:7" x14ac:dyDescent="0.25">
      <c r="A725" t="s">
        <v>2644</v>
      </c>
      <c r="B725" t="s">
        <v>2646</v>
      </c>
      <c r="C725" t="s">
        <v>13786</v>
      </c>
      <c r="D725" t="s">
        <v>1903</v>
      </c>
      <c r="E725" t="s">
        <v>13787</v>
      </c>
      <c r="F725" t="s">
        <v>13788</v>
      </c>
      <c r="G725">
        <v>0</v>
      </c>
    </row>
    <row r="726" spans="1:7" x14ac:dyDescent="0.25">
      <c r="A726" t="s">
        <v>4332</v>
      </c>
      <c r="B726" t="s">
        <v>13789</v>
      </c>
      <c r="C726" t="s">
        <v>13790</v>
      </c>
      <c r="D726" t="s">
        <v>11129</v>
      </c>
      <c r="E726" t="s">
        <v>13791</v>
      </c>
      <c r="F726" t="s">
        <v>13792</v>
      </c>
      <c r="G726">
        <v>0</v>
      </c>
    </row>
    <row r="727" spans="1:7" x14ac:dyDescent="0.25">
      <c r="A727" t="s">
        <v>9476</v>
      </c>
      <c r="B727" t="s">
        <v>9477</v>
      </c>
      <c r="C727" t="s">
        <v>9477</v>
      </c>
      <c r="D727" t="s">
        <v>11878</v>
      </c>
      <c r="E727" t="s">
        <v>13793</v>
      </c>
      <c r="F727" t="s">
        <v>13794</v>
      </c>
      <c r="G727">
        <v>0</v>
      </c>
    </row>
    <row r="728" spans="1:7" x14ac:dyDescent="0.25">
      <c r="A728" t="s">
        <v>13795</v>
      </c>
      <c r="B728" t="s">
        <v>13796</v>
      </c>
      <c r="C728" t="s">
        <v>13796</v>
      </c>
      <c r="D728" t="s">
        <v>12458</v>
      </c>
      <c r="E728" t="s">
        <v>13797</v>
      </c>
      <c r="F728" t="s">
        <v>13798</v>
      </c>
      <c r="G728">
        <v>0</v>
      </c>
    </row>
    <row r="729" spans="1:7" x14ac:dyDescent="0.25">
      <c r="A729" t="s">
        <v>3598</v>
      </c>
      <c r="B729" t="s">
        <v>13799</v>
      </c>
      <c r="C729" t="s">
        <v>13800</v>
      </c>
      <c r="D729" t="s">
        <v>11969</v>
      </c>
      <c r="E729" t="s">
        <v>13801</v>
      </c>
      <c r="F729" t="s">
        <v>13802</v>
      </c>
      <c r="G729">
        <v>0</v>
      </c>
    </row>
    <row r="730" spans="1:7" x14ac:dyDescent="0.25">
      <c r="A730" t="s">
        <v>4138</v>
      </c>
      <c r="B730" t="s">
        <v>4139</v>
      </c>
      <c r="C730" t="s">
        <v>4139</v>
      </c>
      <c r="D730" t="s">
        <v>11910</v>
      </c>
      <c r="E730" t="s">
        <v>13803</v>
      </c>
      <c r="F730" t="s">
        <v>13804</v>
      </c>
      <c r="G730">
        <v>0</v>
      </c>
    </row>
    <row r="731" spans="1:7" x14ac:dyDescent="0.25">
      <c r="A731" t="s">
        <v>13805</v>
      </c>
      <c r="B731" t="s">
        <v>13806</v>
      </c>
      <c r="C731" t="s">
        <v>13807</v>
      </c>
      <c r="D731" t="s">
        <v>13808</v>
      </c>
      <c r="E731" t="s">
        <v>13809</v>
      </c>
      <c r="F731" t="s">
        <v>13810</v>
      </c>
      <c r="G731">
        <v>0</v>
      </c>
    </row>
    <row r="732" spans="1:7" x14ac:dyDescent="0.25">
      <c r="A732" t="s">
        <v>3704</v>
      </c>
      <c r="B732" t="s">
        <v>13811</v>
      </c>
      <c r="C732" t="s">
        <v>3705</v>
      </c>
      <c r="D732" t="s">
        <v>11198</v>
      </c>
      <c r="E732" t="s">
        <v>13812</v>
      </c>
      <c r="F732" t="s">
        <v>13813</v>
      </c>
      <c r="G732">
        <v>0</v>
      </c>
    </row>
    <row r="733" spans="1:7" x14ac:dyDescent="0.25">
      <c r="A733" t="s">
        <v>4727</v>
      </c>
      <c r="B733" t="s">
        <v>13814</v>
      </c>
      <c r="C733" t="s">
        <v>13815</v>
      </c>
      <c r="D733" t="s">
        <v>11129</v>
      </c>
      <c r="E733" t="s">
        <v>13816</v>
      </c>
      <c r="F733" t="s">
        <v>13817</v>
      </c>
      <c r="G733">
        <v>0</v>
      </c>
    </row>
    <row r="734" spans="1:7" x14ac:dyDescent="0.25">
      <c r="A734" t="s">
        <v>6861</v>
      </c>
      <c r="B734" t="s">
        <v>6862</v>
      </c>
      <c r="C734" t="s">
        <v>6862</v>
      </c>
      <c r="D734" t="s">
        <v>11685</v>
      </c>
      <c r="E734" t="s">
        <v>13818</v>
      </c>
      <c r="F734" t="s">
        <v>13819</v>
      </c>
      <c r="G734">
        <v>0</v>
      </c>
    </row>
    <row r="735" spans="1:7" x14ac:dyDescent="0.25">
      <c r="A735" t="s">
        <v>574</v>
      </c>
      <c r="B735" t="s">
        <v>575</v>
      </c>
      <c r="C735" t="s">
        <v>575</v>
      </c>
      <c r="D735" t="s">
        <v>11137</v>
      </c>
      <c r="E735" t="s">
        <v>13820</v>
      </c>
      <c r="F735" t="s">
        <v>13821</v>
      </c>
      <c r="G735">
        <v>0</v>
      </c>
    </row>
    <row r="736" spans="1:7" x14ac:dyDescent="0.25">
      <c r="A736" t="s">
        <v>8038</v>
      </c>
      <c r="B736" t="s">
        <v>13822</v>
      </c>
      <c r="C736" t="s">
        <v>8039</v>
      </c>
      <c r="D736" t="s">
        <v>11891</v>
      </c>
      <c r="E736" t="s">
        <v>13823</v>
      </c>
      <c r="F736" t="s">
        <v>13824</v>
      </c>
      <c r="G736">
        <v>0</v>
      </c>
    </row>
    <row r="737" spans="1:7" x14ac:dyDescent="0.25">
      <c r="A737" t="s">
        <v>8946</v>
      </c>
      <c r="B737" t="s">
        <v>13825</v>
      </c>
      <c r="C737" t="s">
        <v>13826</v>
      </c>
      <c r="D737" t="s">
        <v>11447</v>
      </c>
      <c r="E737" t="s">
        <v>13827</v>
      </c>
      <c r="F737" t="s">
        <v>13828</v>
      </c>
      <c r="G737">
        <v>0</v>
      </c>
    </row>
    <row r="738" spans="1:7" x14ac:dyDescent="0.25">
      <c r="A738" t="s">
        <v>570</v>
      </c>
      <c r="B738" t="s">
        <v>571</v>
      </c>
      <c r="C738" t="s">
        <v>571</v>
      </c>
      <c r="D738" t="s">
        <v>11137</v>
      </c>
      <c r="E738" t="s">
        <v>13829</v>
      </c>
      <c r="F738" t="s">
        <v>13830</v>
      </c>
      <c r="G738">
        <v>0</v>
      </c>
    </row>
    <row r="739" spans="1:7" x14ac:dyDescent="0.25">
      <c r="A739" t="s">
        <v>5419</v>
      </c>
      <c r="B739" t="s">
        <v>13831</v>
      </c>
      <c r="C739" t="s">
        <v>13832</v>
      </c>
      <c r="D739" t="s">
        <v>11129</v>
      </c>
      <c r="E739" t="s">
        <v>13833</v>
      </c>
      <c r="F739" t="s">
        <v>13834</v>
      </c>
      <c r="G739">
        <v>0</v>
      </c>
    </row>
    <row r="740" spans="1:7" x14ac:dyDescent="0.25">
      <c r="A740" t="s">
        <v>13835</v>
      </c>
      <c r="B740" t="s">
        <v>13836</v>
      </c>
      <c r="C740" t="s">
        <v>13837</v>
      </c>
      <c r="D740" t="s">
        <v>11129</v>
      </c>
      <c r="E740" t="s">
        <v>13838</v>
      </c>
      <c r="F740" t="s">
        <v>13839</v>
      </c>
      <c r="G740">
        <v>0</v>
      </c>
    </row>
    <row r="741" spans="1:7" x14ac:dyDescent="0.25">
      <c r="A741" t="s">
        <v>3138</v>
      </c>
      <c r="B741" t="s">
        <v>3140</v>
      </c>
      <c r="C741" t="s">
        <v>3139</v>
      </c>
      <c r="D741" t="s">
        <v>11156</v>
      </c>
      <c r="E741" t="s">
        <v>13840</v>
      </c>
      <c r="F741" t="s">
        <v>13841</v>
      </c>
      <c r="G741">
        <v>0</v>
      </c>
    </row>
    <row r="742" spans="1:7" x14ac:dyDescent="0.25">
      <c r="A742" t="s">
        <v>13842</v>
      </c>
      <c r="B742" t="s">
        <v>13843</v>
      </c>
      <c r="C742" t="s">
        <v>283</v>
      </c>
      <c r="D742" t="s">
        <v>12001</v>
      </c>
      <c r="E742">
        <v>0</v>
      </c>
      <c r="F742">
        <v>0</v>
      </c>
      <c r="G742">
        <v>0</v>
      </c>
    </row>
    <row r="743" spans="1:7" x14ac:dyDescent="0.25">
      <c r="A743" t="s">
        <v>13844</v>
      </c>
      <c r="B743" t="s">
        <v>13845</v>
      </c>
      <c r="C743" t="s">
        <v>6290</v>
      </c>
      <c r="D743" t="s">
        <v>6068</v>
      </c>
      <c r="E743" t="s">
        <v>13846</v>
      </c>
      <c r="F743" t="s">
        <v>13847</v>
      </c>
      <c r="G743">
        <v>0</v>
      </c>
    </row>
    <row r="744" spans="1:7" x14ac:dyDescent="0.25">
      <c r="A744" t="s">
        <v>5794</v>
      </c>
      <c r="B744" t="s">
        <v>5796</v>
      </c>
      <c r="C744" t="s">
        <v>13848</v>
      </c>
      <c r="D744" t="s">
        <v>11129</v>
      </c>
      <c r="E744" t="s">
        <v>13849</v>
      </c>
      <c r="F744" t="s">
        <v>13850</v>
      </c>
      <c r="G744">
        <v>0</v>
      </c>
    </row>
    <row r="745" spans="1:7" x14ac:dyDescent="0.25">
      <c r="A745" t="s">
        <v>13851</v>
      </c>
      <c r="B745" t="s">
        <v>13852</v>
      </c>
      <c r="C745" t="s">
        <v>13853</v>
      </c>
      <c r="D745" t="s">
        <v>11129</v>
      </c>
      <c r="E745" t="s">
        <v>13854</v>
      </c>
      <c r="F745" t="s">
        <v>13855</v>
      </c>
      <c r="G745">
        <v>0</v>
      </c>
    </row>
    <row r="746" spans="1:7" x14ac:dyDescent="0.25">
      <c r="A746" t="s">
        <v>6693</v>
      </c>
      <c r="B746" t="s">
        <v>6694</v>
      </c>
      <c r="C746" t="s">
        <v>6694</v>
      </c>
      <c r="D746" t="s">
        <v>11685</v>
      </c>
      <c r="E746" t="s">
        <v>13856</v>
      </c>
      <c r="F746" t="s">
        <v>13857</v>
      </c>
      <c r="G746">
        <v>0</v>
      </c>
    </row>
    <row r="747" spans="1:7" x14ac:dyDescent="0.25">
      <c r="A747" t="s">
        <v>5093</v>
      </c>
      <c r="B747" t="s">
        <v>13858</v>
      </c>
      <c r="C747" t="s">
        <v>13859</v>
      </c>
      <c r="D747" t="s">
        <v>11129</v>
      </c>
      <c r="E747" t="s">
        <v>13860</v>
      </c>
      <c r="F747" t="s">
        <v>13861</v>
      </c>
      <c r="G747">
        <v>0</v>
      </c>
    </row>
    <row r="748" spans="1:7" x14ac:dyDescent="0.25">
      <c r="A748" t="s">
        <v>3134</v>
      </c>
      <c r="B748" t="s">
        <v>3136</v>
      </c>
      <c r="C748" t="s">
        <v>3135</v>
      </c>
      <c r="D748" t="s">
        <v>11156</v>
      </c>
      <c r="E748" t="s">
        <v>13862</v>
      </c>
      <c r="F748" t="s">
        <v>13863</v>
      </c>
      <c r="G748">
        <v>0</v>
      </c>
    </row>
    <row r="749" spans="1:7" x14ac:dyDescent="0.25">
      <c r="A749" t="s">
        <v>13864</v>
      </c>
      <c r="B749" t="s">
        <v>13865</v>
      </c>
      <c r="C749" t="s">
        <v>13866</v>
      </c>
      <c r="D749" t="s">
        <v>11129</v>
      </c>
      <c r="E749" t="s">
        <v>13867</v>
      </c>
      <c r="F749" t="s">
        <v>13868</v>
      </c>
      <c r="G749">
        <v>0</v>
      </c>
    </row>
    <row r="750" spans="1:7" x14ac:dyDescent="0.25">
      <c r="A750" t="s">
        <v>4772</v>
      </c>
      <c r="B750" t="s">
        <v>13869</v>
      </c>
      <c r="C750" t="s">
        <v>13870</v>
      </c>
      <c r="D750" t="s">
        <v>11129</v>
      </c>
      <c r="E750" t="s">
        <v>13871</v>
      </c>
      <c r="F750" t="s">
        <v>13872</v>
      </c>
      <c r="G750">
        <v>0</v>
      </c>
    </row>
    <row r="751" spans="1:7" x14ac:dyDescent="0.25">
      <c r="A751" t="s">
        <v>3146</v>
      </c>
      <c r="B751" t="s">
        <v>13873</v>
      </c>
      <c r="C751" t="s">
        <v>3147</v>
      </c>
      <c r="D751" t="s">
        <v>11156</v>
      </c>
      <c r="E751" t="s">
        <v>13874</v>
      </c>
      <c r="F751" t="s">
        <v>13875</v>
      </c>
      <c r="G751">
        <v>0</v>
      </c>
    </row>
    <row r="752" spans="1:7" x14ac:dyDescent="0.25">
      <c r="A752" t="s">
        <v>3126</v>
      </c>
      <c r="B752" t="s">
        <v>3128</v>
      </c>
      <c r="C752" t="s">
        <v>3127</v>
      </c>
      <c r="D752" t="s">
        <v>11156</v>
      </c>
      <c r="E752" t="s">
        <v>13876</v>
      </c>
      <c r="F752" t="s">
        <v>13877</v>
      </c>
      <c r="G752">
        <v>0</v>
      </c>
    </row>
    <row r="753" spans="1:7" x14ac:dyDescent="0.25">
      <c r="A753" t="s">
        <v>13878</v>
      </c>
      <c r="B753" t="s">
        <v>13879</v>
      </c>
      <c r="C753" t="s">
        <v>13880</v>
      </c>
      <c r="D753" t="s">
        <v>11129</v>
      </c>
      <c r="E753" t="s">
        <v>13881</v>
      </c>
      <c r="F753" t="s">
        <v>13882</v>
      </c>
      <c r="G753">
        <v>0</v>
      </c>
    </row>
    <row r="754" spans="1:7" x14ac:dyDescent="0.25">
      <c r="A754" t="s">
        <v>13883</v>
      </c>
      <c r="B754" t="s">
        <v>13884</v>
      </c>
      <c r="C754" t="s">
        <v>13885</v>
      </c>
      <c r="D754" t="s">
        <v>11181</v>
      </c>
      <c r="E754" t="s">
        <v>13886</v>
      </c>
      <c r="F754" t="s">
        <v>13887</v>
      </c>
      <c r="G754">
        <v>0</v>
      </c>
    </row>
    <row r="755" spans="1:7" x14ac:dyDescent="0.25">
      <c r="A755" t="s">
        <v>888</v>
      </c>
      <c r="B755" t="s">
        <v>13888</v>
      </c>
      <c r="C755" t="s">
        <v>13889</v>
      </c>
      <c r="D755" t="s">
        <v>11224</v>
      </c>
      <c r="E755" t="s">
        <v>13890</v>
      </c>
      <c r="F755" t="s">
        <v>13891</v>
      </c>
      <c r="G755">
        <v>0</v>
      </c>
    </row>
    <row r="756" spans="1:7" x14ac:dyDescent="0.25">
      <c r="A756" t="s">
        <v>2432</v>
      </c>
      <c r="B756" t="s">
        <v>2434</v>
      </c>
      <c r="C756" t="s">
        <v>13892</v>
      </c>
      <c r="D756" t="s">
        <v>1903</v>
      </c>
      <c r="E756" t="s">
        <v>13893</v>
      </c>
      <c r="F756" t="s">
        <v>13894</v>
      </c>
      <c r="G756">
        <v>0</v>
      </c>
    </row>
    <row r="757" spans="1:7" x14ac:dyDescent="0.25">
      <c r="A757" t="s">
        <v>9767</v>
      </c>
      <c r="B757" t="s">
        <v>13895</v>
      </c>
      <c r="C757" t="s">
        <v>9768</v>
      </c>
      <c r="D757" t="s">
        <v>11181</v>
      </c>
      <c r="E757" t="s">
        <v>13896</v>
      </c>
      <c r="F757" t="s">
        <v>13897</v>
      </c>
      <c r="G757">
        <v>0</v>
      </c>
    </row>
    <row r="758" spans="1:7" x14ac:dyDescent="0.25">
      <c r="A758" t="s">
        <v>13898</v>
      </c>
      <c r="B758" t="s">
        <v>13899</v>
      </c>
      <c r="C758" t="s">
        <v>13900</v>
      </c>
      <c r="D758" t="s">
        <v>1903</v>
      </c>
      <c r="E758" t="s">
        <v>13901</v>
      </c>
      <c r="F758" t="s">
        <v>13902</v>
      </c>
      <c r="G758">
        <v>0</v>
      </c>
    </row>
    <row r="759" spans="1:7" x14ac:dyDescent="0.25">
      <c r="A759" t="s">
        <v>6393</v>
      </c>
      <c r="B759" t="s">
        <v>13903</v>
      </c>
      <c r="C759" t="s">
        <v>6394</v>
      </c>
      <c r="D759" t="s">
        <v>12826</v>
      </c>
      <c r="E759" t="s">
        <v>13904</v>
      </c>
      <c r="F759" t="s">
        <v>13905</v>
      </c>
      <c r="G759">
        <v>0</v>
      </c>
    </row>
    <row r="760" spans="1:7" x14ac:dyDescent="0.25">
      <c r="A760" t="s">
        <v>10891</v>
      </c>
      <c r="B760" t="s">
        <v>13906</v>
      </c>
      <c r="C760" t="s">
        <v>10892</v>
      </c>
      <c r="D760" t="s">
        <v>10867</v>
      </c>
      <c r="E760" t="s">
        <v>13907</v>
      </c>
      <c r="F760" t="s">
        <v>13908</v>
      </c>
      <c r="G760">
        <v>0</v>
      </c>
    </row>
    <row r="761" spans="1:7" x14ac:dyDescent="0.25">
      <c r="A761" t="s">
        <v>4856</v>
      </c>
      <c r="B761" t="s">
        <v>13909</v>
      </c>
      <c r="C761" t="s">
        <v>13910</v>
      </c>
      <c r="D761" t="s">
        <v>11129</v>
      </c>
      <c r="E761" t="s">
        <v>13911</v>
      </c>
      <c r="F761" t="s">
        <v>13912</v>
      </c>
      <c r="G761">
        <v>0</v>
      </c>
    </row>
    <row r="762" spans="1:7" x14ac:dyDescent="0.25">
      <c r="A762" t="s">
        <v>13913</v>
      </c>
      <c r="B762" t="s">
        <v>13914</v>
      </c>
      <c r="C762" t="s">
        <v>13915</v>
      </c>
      <c r="D762" t="s">
        <v>12501</v>
      </c>
      <c r="E762" t="s">
        <v>13916</v>
      </c>
      <c r="F762" t="s">
        <v>13917</v>
      </c>
      <c r="G762">
        <v>0</v>
      </c>
    </row>
    <row r="763" spans="1:7" x14ac:dyDescent="0.25">
      <c r="A763" t="s">
        <v>7429</v>
      </c>
      <c r="B763" t="s">
        <v>7431</v>
      </c>
      <c r="C763" t="s">
        <v>7430</v>
      </c>
      <c r="D763" t="s">
        <v>11319</v>
      </c>
      <c r="E763" t="s">
        <v>13918</v>
      </c>
      <c r="F763" t="s">
        <v>13919</v>
      </c>
      <c r="G763">
        <v>0</v>
      </c>
    </row>
    <row r="764" spans="1:7" x14ac:dyDescent="0.25">
      <c r="A764" t="s">
        <v>2412</v>
      </c>
      <c r="B764" t="s">
        <v>2414</v>
      </c>
      <c r="C764" t="s">
        <v>13920</v>
      </c>
      <c r="D764" t="s">
        <v>1903</v>
      </c>
      <c r="E764" t="s">
        <v>13921</v>
      </c>
      <c r="F764" t="s">
        <v>13922</v>
      </c>
      <c r="G764">
        <v>0</v>
      </c>
    </row>
    <row r="765" spans="1:7" x14ac:dyDescent="0.25">
      <c r="A765" t="s">
        <v>10091</v>
      </c>
      <c r="B765" t="s">
        <v>13923</v>
      </c>
      <c r="C765" t="s">
        <v>11828</v>
      </c>
      <c r="D765" t="s">
        <v>13924</v>
      </c>
      <c r="E765" t="s">
        <v>13925</v>
      </c>
      <c r="F765" t="s">
        <v>13926</v>
      </c>
      <c r="G765">
        <v>0</v>
      </c>
    </row>
    <row r="766" spans="1:7" x14ac:dyDescent="0.25">
      <c r="A766" t="s">
        <v>13927</v>
      </c>
      <c r="B766" t="s">
        <v>13928</v>
      </c>
      <c r="C766" t="s">
        <v>13928</v>
      </c>
      <c r="D766" t="s">
        <v>11156</v>
      </c>
      <c r="E766" t="s">
        <v>13929</v>
      </c>
      <c r="F766" t="s">
        <v>13930</v>
      </c>
      <c r="G766">
        <v>0</v>
      </c>
    </row>
    <row r="767" spans="1:7" x14ac:dyDescent="0.25">
      <c r="A767" t="s">
        <v>9631</v>
      </c>
      <c r="B767" t="s">
        <v>13931</v>
      </c>
      <c r="C767" t="s">
        <v>13931</v>
      </c>
      <c r="D767" t="s">
        <v>11513</v>
      </c>
      <c r="E767" t="s">
        <v>13932</v>
      </c>
      <c r="F767" t="s">
        <v>13933</v>
      </c>
      <c r="G767">
        <v>0</v>
      </c>
    </row>
    <row r="768" spans="1:7" x14ac:dyDescent="0.25">
      <c r="A768" t="s">
        <v>8256</v>
      </c>
      <c r="B768" t="s">
        <v>13934</v>
      </c>
      <c r="C768" t="s">
        <v>8257</v>
      </c>
      <c r="D768" t="s">
        <v>11125</v>
      </c>
      <c r="E768" t="s">
        <v>13935</v>
      </c>
      <c r="F768" t="s">
        <v>13936</v>
      </c>
      <c r="G768">
        <v>0</v>
      </c>
    </row>
    <row r="769" spans="1:7" x14ac:dyDescent="0.25">
      <c r="A769" t="s">
        <v>1281</v>
      </c>
      <c r="B769" t="s">
        <v>1282</v>
      </c>
      <c r="C769" t="s">
        <v>11151</v>
      </c>
      <c r="D769" t="s">
        <v>1225</v>
      </c>
      <c r="E769" t="s">
        <v>13937</v>
      </c>
      <c r="F769" t="s">
        <v>13938</v>
      </c>
      <c r="G769">
        <v>0</v>
      </c>
    </row>
    <row r="770" spans="1:7" x14ac:dyDescent="0.25">
      <c r="A770" t="s">
        <v>13939</v>
      </c>
      <c r="B770" t="s">
        <v>13940</v>
      </c>
      <c r="C770" t="s">
        <v>13941</v>
      </c>
      <c r="D770" t="s">
        <v>11129</v>
      </c>
      <c r="E770" t="s">
        <v>13942</v>
      </c>
      <c r="F770" t="s">
        <v>13943</v>
      </c>
      <c r="G770">
        <v>0</v>
      </c>
    </row>
    <row r="771" spans="1:7" x14ac:dyDescent="0.25">
      <c r="A771" t="s">
        <v>13944</v>
      </c>
      <c r="B771" t="s">
        <v>13945</v>
      </c>
      <c r="C771" t="s">
        <v>13945</v>
      </c>
      <c r="D771" t="s">
        <v>12371</v>
      </c>
      <c r="E771" t="s">
        <v>13946</v>
      </c>
      <c r="F771" t="s">
        <v>13947</v>
      </c>
      <c r="G771">
        <v>0</v>
      </c>
    </row>
    <row r="772" spans="1:7" x14ac:dyDescent="0.25">
      <c r="A772" t="s">
        <v>13948</v>
      </c>
      <c r="B772" t="s">
        <v>13949</v>
      </c>
      <c r="C772" t="s">
        <v>13950</v>
      </c>
      <c r="D772" t="s">
        <v>11840</v>
      </c>
      <c r="E772" t="s">
        <v>13951</v>
      </c>
      <c r="F772" t="s">
        <v>13952</v>
      </c>
      <c r="G772">
        <v>0</v>
      </c>
    </row>
    <row r="773" spans="1:7" x14ac:dyDescent="0.25">
      <c r="A773" t="s">
        <v>8329</v>
      </c>
      <c r="B773" t="s">
        <v>8331</v>
      </c>
      <c r="C773" t="s">
        <v>8330</v>
      </c>
      <c r="D773" t="s">
        <v>13953</v>
      </c>
      <c r="E773" t="s">
        <v>13954</v>
      </c>
      <c r="F773" t="s">
        <v>13955</v>
      </c>
      <c r="G773">
        <v>0</v>
      </c>
    </row>
    <row r="774" spans="1:7" x14ac:dyDescent="0.25">
      <c r="A774" t="s">
        <v>892</v>
      </c>
      <c r="B774" t="s">
        <v>894</v>
      </c>
      <c r="C774" t="s">
        <v>13956</v>
      </c>
      <c r="D774" t="s">
        <v>11224</v>
      </c>
      <c r="E774" t="s">
        <v>13957</v>
      </c>
      <c r="F774" t="s">
        <v>13958</v>
      </c>
      <c r="G774">
        <v>0</v>
      </c>
    </row>
    <row r="775" spans="1:7" x14ac:dyDescent="0.25">
      <c r="A775" t="s">
        <v>13959</v>
      </c>
      <c r="B775" t="s">
        <v>13960</v>
      </c>
      <c r="C775" t="s">
        <v>13960</v>
      </c>
      <c r="D775" t="s">
        <v>7844</v>
      </c>
      <c r="E775" t="s">
        <v>13961</v>
      </c>
      <c r="F775" t="s">
        <v>13962</v>
      </c>
      <c r="G775">
        <v>0</v>
      </c>
    </row>
    <row r="776" spans="1:7" x14ac:dyDescent="0.25">
      <c r="A776" t="s">
        <v>2250</v>
      </c>
      <c r="B776" t="s">
        <v>2252</v>
      </c>
      <c r="C776" t="s">
        <v>13963</v>
      </c>
      <c r="D776" t="s">
        <v>1903</v>
      </c>
      <c r="E776" t="s">
        <v>13964</v>
      </c>
      <c r="F776" t="s">
        <v>13965</v>
      </c>
      <c r="G776">
        <v>0</v>
      </c>
    </row>
    <row r="777" spans="1:7" x14ac:dyDescent="0.25">
      <c r="A777" t="s">
        <v>5161</v>
      </c>
      <c r="B777" t="s">
        <v>13966</v>
      </c>
      <c r="C777" t="s">
        <v>13967</v>
      </c>
      <c r="D777" t="s">
        <v>11129</v>
      </c>
      <c r="E777" t="s">
        <v>13968</v>
      </c>
      <c r="F777" t="s">
        <v>13969</v>
      </c>
      <c r="G777">
        <v>0</v>
      </c>
    </row>
    <row r="778" spans="1:7" x14ac:dyDescent="0.25">
      <c r="A778" t="s">
        <v>412</v>
      </c>
      <c r="B778" t="s">
        <v>13970</v>
      </c>
      <c r="C778" t="s">
        <v>13970</v>
      </c>
      <c r="D778" t="s">
        <v>12001</v>
      </c>
      <c r="E778" t="s">
        <v>13971</v>
      </c>
      <c r="F778" t="s">
        <v>13972</v>
      </c>
      <c r="G778">
        <v>0</v>
      </c>
    </row>
    <row r="779" spans="1:7" x14ac:dyDescent="0.25">
      <c r="A779" t="s">
        <v>3130</v>
      </c>
      <c r="B779" t="s">
        <v>3131</v>
      </c>
      <c r="C779" t="s">
        <v>3131</v>
      </c>
      <c r="D779" t="s">
        <v>11156</v>
      </c>
      <c r="E779" t="s">
        <v>13973</v>
      </c>
      <c r="F779" t="s">
        <v>13974</v>
      </c>
      <c r="G779">
        <v>0</v>
      </c>
    </row>
    <row r="780" spans="1:7" x14ac:dyDescent="0.25">
      <c r="A780" t="s">
        <v>11017</v>
      </c>
      <c r="B780" t="s">
        <v>13975</v>
      </c>
      <c r="C780" t="s">
        <v>13976</v>
      </c>
      <c r="D780" t="s">
        <v>12721</v>
      </c>
      <c r="E780" t="s">
        <v>13977</v>
      </c>
      <c r="F780" t="s">
        <v>13978</v>
      </c>
      <c r="G780">
        <v>0</v>
      </c>
    </row>
    <row r="781" spans="1:7" x14ac:dyDescent="0.25">
      <c r="A781" t="s">
        <v>13979</v>
      </c>
      <c r="B781" t="s">
        <v>13980</v>
      </c>
      <c r="C781" t="s">
        <v>13981</v>
      </c>
      <c r="D781" t="s">
        <v>11129</v>
      </c>
      <c r="E781" t="s">
        <v>13982</v>
      </c>
      <c r="F781" t="s">
        <v>13983</v>
      </c>
      <c r="G781">
        <v>0</v>
      </c>
    </row>
    <row r="782" spans="1:7" x14ac:dyDescent="0.25">
      <c r="A782" t="s">
        <v>9219</v>
      </c>
      <c r="B782" t="s">
        <v>13984</v>
      </c>
      <c r="C782" t="s">
        <v>13985</v>
      </c>
      <c r="D782" t="s">
        <v>12501</v>
      </c>
      <c r="E782" t="s">
        <v>13986</v>
      </c>
      <c r="F782" t="s">
        <v>13987</v>
      </c>
      <c r="G782">
        <v>0</v>
      </c>
    </row>
    <row r="783" spans="1:7" x14ac:dyDescent="0.25">
      <c r="A783" t="s">
        <v>10287</v>
      </c>
      <c r="B783" t="s">
        <v>13988</v>
      </c>
      <c r="C783" t="s">
        <v>13988</v>
      </c>
      <c r="D783" t="s">
        <v>13028</v>
      </c>
      <c r="E783" t="s">
        <v>13989</v>
      </c>
      <c r="F783" t="s">
        <v>13990</v>
      </c>
      <c r="G783">
        <v>0</v>
      </c>
    </row>
    <row r="784" spans="1:7" x14ac:dyDescent="0.25">
      <c r="A784" t="s">
        <v>2552</v>
      </c>
      <c r="B784" t="s">
        <v>13991</v>
      </c>
      <c r="C784" t="s">
        <v>13992</v>
      </c>
      <c r="D784" t="s">
        <v>1903</v>
      </c>
      <c r="E784" t="s">
        <v>13993</v>
      </c>
      <c r="F784" t="s">
        <v>13994</v>
      </c>
      <c r="G784">
        <v>0</v>
      </c>
    </row>
    <row r="785" spans="1:7" x14ac:dyDescent="0.25">
      <c r="A785" t="s">
        <v>9259</v>
      </c>
      <c r="B785" t="s">
        <v>9260</v>
      </c>
      <c r="C785" t="s">
        <v>13995</v>
      </c>
      <c r="D785" t="s">
        <v>12501</v>
      </c>
      <c r="E785" t="s">
        <v>13996</v>
      </c>
      <c r="F785" t="s">
        <v>13997</v>
      </c>
      <c r="G785">
        <v>0</v>
      </c>
    </row>
    <row r="786" spans="1:7" x14ac:dyDescent="0.25">
      <c r="A786" t="s">
        <v>13998</v>
      </c>
      <c r="B786" t="s">
        <v>13999</v>
      </c>
      <c r="C786" t="s">
        <v>8966</v>
      </c>
      <c r="D786" t="s">
        <v>13456</v>
      </c>
      <c r="E786" t="s">
        <v>14000</v>
      </c>
      <c r="F786" t="s">
        <v>14001</v>
      </c>
      <c r="G786">
        <v>0</v>
      </c>
    </row>
    <row r="787" spans="1:7" x14ac:dyDescent="0.25">
      <c r="A787" t="s">
        <v>3846</v>
      </c>
      <c r="B787" t="s">
        <v>14002</v>
      </c>
      <c r="C787" t="s">
        <v>14003</v>
      </c>
      <c r="D787" t="s">
        <v>3834</v>
      </c>
      <c r="E787" t="s">
        <v>14004</v>
      </c>
      <c r="F787" t="s">
        <v>14005</v>
      </c>
      <c r="G787">
        <v>0</v>
      </c>
    </row>
    <row r="788" spans="1:7" x14ac:dyDescent="0.25">
      <c r="A788" t="s">
        <v>5396</v>
      </c>
      <c r="B788" t="s">
        <v>14006</v>
      </c>
      <c r="C788" t="s">
        <v>14006</v>
      </c>
      <c r="D788" t="s">
        <v>11129</v>
      </c>
      <c r="E788" t="s">
        <v>14007</v>
      </c>
      <c r="F788" t="s">
        <v>14008</v>
      </c>
      <c r="G788">
        <v>0</v>
      </c>
    </row>
    <row r="789" spans="1:7" x14ac:dyDescent="0.25">
      <c r="A789" t="s">
        <v>14009</v>
      </c>
      <c r="B789" t="s">
        <v>14010</v>
      </c>
      <c r="C789" t="s">
        <v>14011</v>
      </c>
      <c r="D789" t="s">
        <v>11129</v>
      </c>
      <c r="E789" t="s">
        <v>14012</v>
      </c>
      <c r="F789" t="s">
        <v>14013</v>
      </c>
      <c r="G789">
        <v>0</v>
      </c>
    </row>
    <row r="790" spans="1:7" x14ac:dyDescent="0.25">
      <c r="A790" t="s">
        <v>9339</v>
      </c>
      <c r="B790" t="s">
        <v>9340</v>
      </c>
      <c r="C790" t="s">
        <v>9340</v>
      </c>
      <c r="D790" t="s">
        <v>9319</v>
      </c>
      <c r="E790" t="s">
        <v>14014</v>
      </c>
      <c r="F790" t="s">
        <v>14015</v>
      </c>
      <c r="G790">
        <v>0</v>
      </c>
    </row>
    <row r="791" spans="1:7" x14ac:dyDescent="0.25">
      <c r="A791" t="s">
        <v>4485</v>
      </c>
      <c r="B791" t="s">
        <v>14016</v>
      </c>
      <c r="C791" t="s">
        <v>13790</v>
      </c>
      <c r="D791" t="s">
        <v>11129</v>
      </c>
      <c r="E791" t="s">
        <v>14017</v>
      </c>
      <c r="F791" t="s">
        <v>14018</v>
      </c>
      <c r="G791">
        <v>0</v>
      </c>
    </row>
    <row r="792" spans="1:7" x14ac:dyDescent="0.25">
      <c r="A792" t="s">
        <v>14019</v>
      </c>
      <c r="B792" t="s">
        <v>14020</v>
      </c>
      <c r="C792" t="s">
        <v>14021</v>
      </c>
      <c r="D792" t="s">
        <v>11125</v>
      </c>
      <c r="E792" t="s">
        <v>14022</v>
      </c>
      <c r="F792" t="s">
        <v>14023</v>
      </c>
      <c r="G792">
        <v>0</v>
      </c>
    </row>
    <row r="793" spans="1:7" x14ac:dyDescent="0.25">
      <c r="A793" t="s">
        <v>14024</v>
      </c>
      <c r="B793" t="s">
        <v>14025</v>
      </c>
      <c r="C793" t="s">
        <v>14026</v>
      </c>
      <c r="D793" t="s">
        <v>11840</v>
      </c>
      <c r="E793" t="s">
        <v>14027</v>
      </c>
      <c r="F793" t="s">
        <v>14028</v>
      </c>
      <c r="G793">
        <v>0</v>
      </c>
    </row>
    <row r="794" spans="1:7" x14ac:dyDescent="0.25">
      <c r="A794" t="s">
        <v>1315</v>
      </c>
      <c r="B794" t="s">
        <v>14029</v>
      </c>
      <c r="C794" t="s">
        <v>14030</v>
      </c>
      <c r="D794" t="s">
        <v>1303</v>
      </c>
      <c r="E794" t="s">
        <v>14031</v>
      </c>
      <c r="F794" t="s">
        <v>14032</v>
      </c>
      <c r="G794">
        <v>0</v>
      </c>
    </row>
    <row r="795" spans="1:7" x14ac:dyDescent="0.25">
      <c r="A795" t="s">
        <v>14033</v>
      </c>
      <c r="B795" t="s">
        <v>14034</v>
      </c>
      <c r="C795" t="s">
        <v>14035</v>
      </c>
      <c r="D795" t="s">
        <v>12177</v>
      </c>
      <c r="E795" t="s">
        <v>14036</v>
      </c>
      <c r="F795" t="s">
        <v>14037</v>
      </c>
      <c r="G795">
        <v>0</v>
      </c>
    </row>
    <row r="796" spans="1:7" x14ac:dyDescent="0.25">
      <c r="A796" t="s">
        <v>14038</v>
      </c>
      <c r="B796" t="s">
        <v>14039</v>
      </c>
      <c r="C796" t="s">
        <v>14040</v>
      </c>
      <c r="D796" t="s">
        <v>12458</v>
      </c>
      <c r="E796" t="s">
        <v>14041</v>
      </c>
      <c r="F796" t="s">
        <v>14042</v>
      </c>
      <c r="G796">
        <v>0</v>
      </c>
    </row>
    <row r="797" spans="1:7" x14ac:dyDescent="0.25">
      <c r="A797" t="s">
        <v>5888</v>
      </c>
      <c r="B797" t="s">
        <v>5890</v>
      </c>
      <c r="C797" t="s">
        <v>14043</v>
      </c>
      <c r="D797" t="s">
        <v>11129</v>
      </c>
      <c r="E797" t="s">
        <v>14044</v>
      </c>
      <c r="F797" t="s">
        <v>14045</v>
      </c>
      <c r="G797">
        <v>0</v>
      </c>
    </row>
    <row r="798" spans="1:7" x14ac:dyDescent="0.25">
      <c r="A798" t="s">
        <v>14046</v>
      </c>
      <c r="B798" t="s">
        <v>14047</v>
      </c>
      <c r="C798" t="s">
        <v>14048</v>
      </c>
      <c r="D798" t="s">
        <v>10645</v>
      </c>
      <c r="E798" t="s">
        <v>14049</v>
      </c>
      <c r="F798" t="s">
        <v>14050</v>
      </c>
      <c r="G798">
        <v>0</v>
      </c>
    </row>
    <row r="799" spans="1:7" x14ac:dyDescent="0.25">
      <c r="A799" t="s">
        <v>14051</v>
      </c>
      <c r="B799" t="s">
        <v>14052</v>
      </c>
      <c r="C799" t="s">
        <v>14053</v>
      </c>
      <c r="D799" t="s">
        <v>11129</v>
      </c>
      <c r="E799" t="s">
        <v>14054</v>
      </c>
      <c r="F799" t="s">
        <v>14055</v>
      </c>
      <c r="G799">
        <v>0</v>
      </c>
    </row>
    <row r="800" spans="1:7" x14ac:dyDescent="0.25">
      <c r="A800" t="s">
        <v>175</v>
      </c>
      <c r="B800" t="s">
        <v>14056</v>
      </c>
      <c r="C800" t="s">
        <v>14057</v>
      </c>
      <c r="D800" t="s">
        <v>11343</v>
      </c>
      <c r="E800" t="s">
        <v>14058</v>
      </c>
      <c r="F800" t="s">
        <v>14059</v>
      </c>
      <c r="G800">
        <v>0</v>
      </c>
    </row>
    <row r="801" spans="1:7" x14ac:dyDescent="0.25">
      <c r="A801" t="s">
        <v>4413</v>
      </c>
      <c r="B801" t="s">
        <v>14060</v>
      </c>
      <c r="C801" t="s">
        <v>14061</v>
      </c>
      <c r="D801" t="s">
        <v>11129</v>
      </c>
      <c r="E801" t="s">
        <v>14062</v>
      </c>
      <c r="F801" t="s">
        <v>14063</v>
      </c>
      <c r="G801">
        <v>0</v>
      </c>
    </row>
    <row r="802" spans="1:7" x14ac:dyDescent="0.25">
      <c r="A802" t="s">
        <v>14064</v>
      </c>
      <c r="B802" t="s">
        <v>14065</v>
      </c>
      <c r="C802" t="s">
        <v>14065</v>
      </c>
      <c r="D802" t="s">
        <v>11129</v>
      </c>
      <c r="E802" t="s">
        <v>14066</v>
      </c>
      <c r="F802" t="s">
        <v>14067</v>
      </c>
      <c r="G802">
        <v>0</v>
      </c>
    </row>
    <row r="803" spans="1:7" x14ac:dyDescent="0.25">
      <c r="A803" t="s">
        <v>5830</v>
      </c>
      <c r="B803" t="s">
        <v>5832</v>
      </c>
      <c r="C803" t="s">
        <v>14068</v>
      </c>
      <c r="D803" t="s">
        <v>11129</v>
      </c>
      <c r="E803" t="s">
        <v>14069</v>
      </c>
      <c r="F803" t="s">
        <v>14070</v>
      </c>
      <c r="G803">
        <v>0</v>
      </c>
    </row>
    <row r="804" spans="1:7" x14ac:dyDescent="0.25">
      <c r="A804" t="s">
        <v>11055</v>
      </c>
      <c r="B804" t="s">
        <v>14071</v>
      </c>
      <c r="C804" t="s">
        <v>11056</v>
      </c>
      <c r="D804" t="s">
        <v>12978</v>
      </c>
      <c r="E804" t="s">
        <v>14072</v>
      </c>
      <c r="F804" t="s">
        <v>14073</v>
      </c>
      <c r="G804">
        <v>0</v>
      </c>
    </row>
    <row r="805" spans="1:7" x14ac:dyDescent="0.25">
      <c r="A805" t="s">
        <v>582</v>
      </c>
      <c r="B805" t="s">
        <v>14074</v>
      </c>
      <c r="C805" t="s">
        <v>14075</v>
      </c>
      <c r="D805" t="s">
        <v>11137</v>
      </c>
      <c r="E805" t="s">
        <v>14076</v>
      </c>
      <c r="F805" t="s">
        <v>14077</v>
      </c>
      <c r="G805">
        <v>0</v>
      </c>
    </row>
    <row r="806" spans="1:7" x14ac:dyDescent="0.25">
      <c r="A806" t="s">
        <v>14078</v>
      </c>
      <c r="B806" t="s">
        <v>14079</v>
      </c>
      <c r="C806" t="s">
        <v>300</v>
      </c>
      <c r="D806" t="s">
        <v>12001</v>
      </c>
      <c r="E806" t="s">
        <v>14080</v>
      </c>
      <c r="F806" t="s">
        <v>14081</v>
      </c>
      <c r="G806">
        <v>0</v>
      </c>
    </row>
    <row r="807" spans="1:7" x14ac:dyDescent="0.25">
      <c r="A807" t="s">
        <v>3975</v>
      </c>
      <c r="B807" t="s">
        <v>14082</v>
      </c>
      <c r="C807" t="s">
        <v>3976</v>
      </c>
      <c r="D807" t="s">
        <v>12918</v>
      </c>
      <c r="E807" t="s">
        <v>14083</v>
      </c>
      <c r="F807" t="s">
        <v>14084</v>
      </c>
      <c r="G807">
        <v>0</v>
      </c>
    </row>
    <row r="808" spans="1:7" x14ac:dyDescent="0.25">
      <c r="A808" t="s">
        <v>14085</v>
      </c>
      <c r="B808" t="s">
        <v>14086</v>
      </c>
      <c r="C808" t="s">
        <v>14087</v>
      </c>
      <c r="D808" t="s">
        <v>11081</v>
      </c>
      <c r="E808" t="s">
        <v>14088</v>
      </c>
      <c r="F808" t="s">
        <v>14089</v>
      </c>
      <c r="G808">
        <v>0</v>
      </c>
    </row>
    <row r="809" spans="1:7" x14ac:dyDescent="0.25">
      <c r="A809" t="s">
        <v>3007</v>
      </c>
      <c r="B809" t="s">
        <v>14090</v>
      </c>
      <c r="C809" t="s">
        <v>3008</v>
      </c>
      <c r="D809" t="s">
        <v>11156</v>
      </c>
      <c r="E809" t="s">
        <v>14091</v>
      </c>
      <c r="F809" t="s">
        <v>14092</v>
      </c>
      <c r="G809">
        <v>0</v>
      </c>
    </row>
    <row r="810" spans="1:7" x14ac:dyDescent="0.25">
      <c r="A810" t="s">
        <v>4674</v>
      </c>
      <c r="B810" t="s">
        <v>14093</v>
      </c>
      <c r="C810" t="s">
        <v>14094</v>
      </c>
      <c r="D810" t="s">
        <v>11129</v>
      </c>
      <c r="E810" t="s">
        <v>14095</v>
      </c>
      <c r="F810" t="s">
        <v>14096</v>
      </c>
      <c r="G810">
        <v>0</v>
      </c>
    </row>
    <row r="811" spans="1:7" x14ac:dyDescent="0.25">
      <c r="A811" t="s">
        <v>10989</v>
      </c>
      <c r="B811" t="s">
        <v>10991</v>
      </c>
      <c r="C811" t="s">
        <v>14097</v>
      </c>
      <c r="D811" t="s">
        <v>12721</v>
      </c>
      <c r="E811" t="s">
        <v>14098</v>
      </c>
      <c r="F811" t="s">
        <v>14099</v>
      </c>
      <c r="G811">
        <v>0</v>
      </c>
    </row>
    <row r="812" spans="1:7" x14ac:dyDescent="0.25">
      <c r="A812" t="s">
        <v>7751</v>
      </c>
      <c r="B812" t="s">
        <v>7752</v>
      </c>
      <c r="C812" t="s">
        <v>7752</v>
      </c>
      <c r="D812" t="s">
        <v>7723</v>
      </c>
      <c r="E812" t="s">
        <v>14100</v>
      </c>
      <c r="F812" t="s">
        <v>14101</v>
      </c>
      <c r="G812">
        <v>0</v>
      </c>
    </row>
    <row r="813" spans="1:7" x14ac:dyDescent="0.25">
      <c r="A813" t="s">
        <v>6640</v>
      </c>
      <c r="B813" t="s">
        <v>14102</v>
      </c>
      <c r="C813" t="s">
        <v>14103</v>
      </c>
      <c r="D813" t="s">
        <v>14104</v>
      </c>
      <c r="E813" t="s">
        <v>14105</v>
      </c>
      <c r="F813" t="s">
        <v>14106</v>
      </c>
      <c r="G813">
        <v>0</v>
      </c>
    </row>
    <row r="814" spans="1:7" x14ac:dyDescent="0.25">
      <c r="A814" t="s">
        <v>687</v>
      </c>
      <c r="B814" t="s">
        <v>688</v>
      </c>
      <c r="C814" t="s">
        <v>688</v>
      </c>
      <c r="D814" t="s">
        <v>11837</v>
      </c>
      <c r="E814" t="s">
        <v>14107</v>
      </c>
      <c r="F814" t="s">
        <v>14108</v>
      </c>
      <c r="G814">
        <v>0</v>
      </c>
    </row>
    <row r="815" spans="1:7" x14ac:dyDescent="0.25">
      <c r="A815" t="s">
        <v>8711</v>
      </c>
      <c r="B815" t="s">
        <v>8712</v>
      </c>
      <c r="C815" t="s">
        <v>8712</v>
      </c>
      <c r="D815" t="s">
        <v>13435</v>
      </c>
      <c r="E815" t="s">
        <v>14109</v>
      </c>
      <c r="F815" t="s">
        <v>14110</v>
      </c>
      <c r="G815">
        <v>0</v>
      </c>
    </row>
    <row r="816" spans="1:7" x14ac:dyDescent="0.25">
      <c r="A816" t="s">
        <v>14111</v>
      </c>
      <c r="B816" t="s">
        <v>14112</v>
      </c>
      <c r="C816" t="s">
        <v>14112</v>
      </c>
      <c r="D816" t="s">
        <v>14113</v>
      </c>
      <c r="E816" t="s">
        <v>14114</v>
      </c>
      <c r="F816" t="s">
        <v>14115</v>
      </c>
      <c r="G816">
        <v>0</v>
      </c>
    </row>
    <row r="817" spans="1:7" x14ac:dyDescent="0.25">
      <c r="A817" t="s">
        <v>14116</v>
      </c>
      <c r="B817" t="s">
        <v>14117</v>
      </c>
      <c r="C817" t="s">
        <v>14118</v>
      </c>
      <c r="D817" t="s">
        <v>13200</v>
      </c>
      <c r="E817" t="s">
        <v>14119</v>
      </c>
      <c r="F817" t="s">
        <v>14120</v>
      </c>
      <c r="G817">
        <v>0</v>
      </c>
    </row>
    <row r="818" spans="1:7" x14ac:dyDescent="0.25">
      <c r="A818" t="s">
        <v>9907</v>
      </c>
      <c r="B818" t="s">
        <v>14121</v>
      </c>
      <c r="C818" t="s">
        <v>9908</v>
      </c>
      <c r="D818" t="s">
        <v>11181</v>
      </c>
      <c r="E818" t="s">
        <v>14122</v>
      </c>
      <c r="F818" t="s">
        <v>14123</v>
      </c>
      <c r="G818">
        <v>0</v>
      </c>
    </row>
    <row r="819" spans="1:7" x14ac:dyDescent="0.25">
      <c r="A819" t="s">
        <v>4649</v>
      </c>
      <c r="B819" t="s">
        <v>14124</v>
      </c>
      <c r="C819" t="s">
        <v>14125</v>
      </c>
      <c r="D819" t="s">
        <v>11129</v>
      </c>
      <c r="E819" t="s">
        <v>14126</v>
      </c>
      <c r="F819" t="s">
        <v>14127</v>
      </c>
      <c r="G819">
        <v>0</v>
      </c>
    </row>
    <row r="820" spans="1:7" x14ac:dyDescent="0.25">
      <c r="A820" t="s">
        <v>7795</v>
      </c>
      <c r="B820" t="s">
        <v>14128</v>
      </c>
      <c r="C820" t="s">
        <v>7796</v>
      </c>
      <c r="D820" t="s">
        <v>3774</v>
      </c>
      <c r="E820" t="s">
        <v>14129</v>
      </c>
      <c r="F820" t="s">
        <v>14130</v>
      </c>
      <c r="G820">
        <v>0</v>
      </c>
    </row>
    <row r="821" spans="1:7" x14ac:dyDescent="0.25">
      <c r="A821" t="s">
        <v>4918</v>
      </c>
      <c r="B821" t="s">
        <v>14131</v>
      </c>
      <c r="C821" t="s">
        <v>14132</v>
      </c>
      <c r="D821" t="s">
        <v>11129</v>
      </c>
      <c r="E821" t="s">
        <v>14133</v>
      </c>
      <c r="F821" t="s">
        <v>14134</v>
      </c>
      <c r="G821">
        <v>0</v>
      </c>
    </row>
    <row r="822" spans="1:7" x14ac:dyDescent="0.25">
      <c r="A822" t="s">
        <v>880</v>
      </c>
      <c r="B822" t="s">
        <v>14135</v>
      </c>
      <c r="C822" t="s">
        <v>14135</v>
      </c>
      <c r="D822" t="s">
        <v>11224</v>
      </c>
      <c r="E822" t="s">
        <v>14136</v>
      </c>
      <c r="F822" t="s">
        <v>14137</v>
      </c>
      <c r="G822">
        <v>0</v>
      </c>
    </row>
    <row r="823" spans="1:7" x14ac:dyDescent="0.25">
      <c r="A823" t="s">
        <v>14138</v>
      </c>
      <c r="B823" t="s">
        <v>14139</v>
      </c>
      <c r="C823" t="s">
        <v>14139</v>
      </c>
      <c r="D823" t="s">
        <v>12290</v>
      </c>
      <c r="E823" t="s">
        <v>14140</v>
      </c>
      <c r="F823" t="s">
        <v>14141</v>
      </c>
      <c r="G823">
        <v>0</v>
      </c>
    </row>
    <row r="824" spans="1:7" x14ac:dyDescent="0.25">
      <c r="A824" t="s">
        <v>3931</v>
      </c>
      <c r="B824" t="s">
        <v>14142</v>
      </c>
      <c r="C824" t="s">
        <v>14143</v>
      </c>
      <c r="D824" t="s">
        <v>14144</v>
      </c>
      <c r="E824" t="s">
        <v>14145</v>
      </c>
      <c r="F824" t="s">
        <v>14146</v>
      </c>
      <c r="G824">
        <v>0</v>
      </c>
    </row>
    <row r="825" spans="1:7" x14ac:dyDescent="0.25">
      <c r="A825" t="s">
        <v>4582</v>
      </c>
      <c r="B825" t="s">
        <v>14147</v>
      </c>
      <c r="C825" t="s">
        <v>14148</v>
      </c>
      <c r="D825" t="s">
        <v>11129</v>
      </c>
      <c r="E825" t="s">
        <v>14149</v>
      </c>
      <c r="F825" t="s">
        <v>14150</v>
      </c>
      <c r="G825">
        <v>0</v>
      </c>
    </row>
    <row r="826" spans="1:7" x14ac:dyDescent="0.25">
      <c r="A826" t="s">
        <v>14151</v>
      </c>
      <c r="B826" t="s">
        <v>14152</v>
      </c>
      <c r="C826" t="s">
        <v>14153</v>
      </c>
      <c r="D826" t="s">
        <v>14154</v>
      </c>
      <c r="E826" t="s">
        <v>14155</v>
      </c>
      <c r="F826" t="s">
        <v>14156</v>
      </c>
      <c r="G826">
        <v>0</v>
      </c>
    </row>
    <row r="827" spans="1:7" x14ac:dyDescent="0.25">
      <c r="A827" t="s">
        <v>2396</v>
      </c>
      <c r="B827" t="s">
        <v>2398</v>
      </c>
      <c r="C827" t="s">
        <v>14157</v>
      </c>
      <c r="D827" t="s">
        <v>1903</v>
      </c>
      <c r="E827" t="s">
        <v>14158</v>
      </c>
      <c r="F827" t="s">
        <v>14159</v>
      </c>
      <c r="G827">
        <v>0</v>
      </c>
    </row>
    <row r="828" spans="1:7" x14ac:dyDescent="0.25">
      <c r="A828" t="s">
        <v>14160</v>
      </c>
      <c r="B828" t="s">
        <v>14161</v>
      </c>
      <c r="C828" t="s">
        <v>14162</v>
      </c>
      <c r="D828" t="s">
        <v>1903</v>
      </c>
      <c r="E828" t="s">
        <v>14163</v>
      </c>
      <c r="F828" t="s">
        <v>14164</v>
      </c>
      <c r="G828">
        <v>0</v>
      </c>
    </row>
    <row r="829" spans="1:7" x14ac:dyDescent="0.25">
      <c r="A829" t="s">
        <v>6147</v>
      </c>
      <c r="B829" t="s">
        <v>14165</v>
      </c>
      <c r="C829" t="s">
        <v>6148</v>
      </c>
      <c r="D829" t="s">
        <v>6068</v>
      </c>
      <c r="E829" t="s">
        <v>14166</v>
      </c>
      <c r="F829" t="s">
        <v>14167</v>
      </c>
      <c r="G829">
        <v>0</v>
      </c>
    </row>
    <row r="830" spans="1:7" x14ac:dyDescent="0.25">
      <c r="A830" t="s">
        <v>14168</v>
      </c>
      <c r="B830" t="s">
        <v>14169</v>
      </c>
      <c r="C830" t="s">
        <v>14170</v>
      </c>
      <c r="D830" t="s">
        <v>11129</v>
      </c>
      <c r="E830" t="s">
        <v>14171</v>
      </c>
      <c r="F830" t="s">
        <v>14172</v>
      </c>
      <c r="G830">
        <v>0</v>
      </c>
    </row>
    <row r="831" spans="1:7" x14ac:dyDescent="0.25">
      <c r="A831" t="s">
        <v>10438</v>
      </c>
      <c r="B831" t="s">
        <v>10439</v>
      </c>
      <c r="C831" t="s">
        <v>10439</v>
      </c>
      <c r="D831" t="s">
        <v>11236</v>
      </c>
      <c r="E831" t="s">
        <v>14173</v>
      </c>
      <c r="F831" t="s">
        <v>14174</v>
      </c>
      <c r="G831">
        <v>0</v>
      </c>
    </row>
    <row r="832" spans="1:7" x14ac:dyDescent="0.25">
      <c r="A832" t="s">
        <v>3194</v>
      </c>
      <c r="B832" t="s">
        <v>3196</v>
      </c>
      <c r="C832" t="s">
        <v>3195</v>
      </c>
      <c r="D832" t="s">
        <v>11156</v>
      </c>
      <c r="E832" t="s">
        <v>14175</v>
      </c>
      <c r="F832" t="s">
        <v>14176</v>
      </c>
      <c r="G832">
        <v>0</v>
      </c>
    </row>
    <row r="833" spans="1:7" x14ac:dyDescent="0.25">
      <c r="A833" t="s">
        <v>4893</v>
      </c>
      <c r="B833" t="s">
        <v>14177</v>
      </c>
      <c r="C833" t="s">
        <v>14178</v>
      </c>
      <c r="D833" t="s">
        <v>11129</v>
      </c>
      <c r="E833" t="s">
        <v>14179</v>
      </c>
      <c r="F833" t="s">
        <v>14180</v>
      </c>
      <c r="G833">
        <v>0</v>
      </c>
    </row>
    <row r="834" spans="1:7" x14ac:dyDescent="0.25">
      <c r="A834" t="s">
        <v>8268</v>
      </c>
      <c r="B834" t="s">
        <v>14181</v>
      </c>
      <c r="C834" t="s">
        <v>3878</v>
      </c>
      <c r="D834" t="s">
        <v>11125</v>
      </c>
      <c r="E834" t="s">
        <v>14182</v>
      </c>
      <c r="F834" t="s">
        <v>14183</v>
      </c>
      <c r="G834">
        <v>0</v>
      </c>
    </row>
    <row r="835" spans="1:7" x14ac:dyDescent="0.25">
      <c r="A835" t="s">
        <v>14184</v>
      </c>
      <c r="B835" t="s">
        <v>14185</v>
      </c>
      <c r="C835" t="s">
        <v>14186</v>
      </c>
      <c r="D835" t="s">
        <v>13200</v>
      </c>
      <c r="E835" t="s">
        <v>14187</v>
      </c>
      <c r="F835" t="s">
        <v>14188</v>
      </c>
      <c r="G835">
        <v>0</v>
      </c>
    </row>
    <row r="836" spans="1:7" x14ac:dyDescent="0.25">
      <c r="A836" t="s">
        <v>14189</v>
      </c>
      <c r="B836" t="s">
        <v>14190</v>
      </c>
      <c r="C836" t="s">
        <v>14191</v>
      </c>
      <c r="D836" t="s">
        <v>13200</v>
      </c>
      <c r="E836" t="s">
        <v>14192</v>
      </c>
      <c r="F836" t="s">
        <v>14193</v>
      </c>
      <c r="G836">
        <v>0</v>
      </c>
    </row>
    <row r="837" spans="1:7" x14ac:dyDescent="0.25">
      <c r="A837" t="s">
        <v>6869</v>
      </c>
      <c r="B837" t="s">
        <v>6870</v>
      </c>
      <c r="C837" t="s">
        <v>6870</v>
      </c>
      <c r="D837" t="s">
        <v>11685</v>
      </c>
      <c r="E837" t="s">
        <v>14194</v>
      </c>
      <c r="F837" t="s">
        <v>14195</v>
      </c>
      <c r="G837">
        <v>0</v>
      </c>
    </row>
    <row r="838" spans="1:7" x14ac:dyDescent="0.25">
      <c r="A838" t="s">
        <v>1613</v>
      </c>
      <c r="B838" t="s">
        <v>14196</v>
      </c>
      <c r="C838" t="s">
        <v>14197</v>
      </c>
      <c r="D838" t="s">
        <v>11370</v>
      </c>
      <c r="E838" t="s">
        <v>14198</v>
      </c>
      <c r="F838" t="s">
        <v>14199</v>
      </c>
      <c r="G838">
        <v>0</v>
      </c>
    </row>
    <row r="839" spans="1:7" x14ac:dyDescent="0.25">
      <c r="A839" t="s">
        <v>1654</v>
      </c>
      <c r="B839" t="s">
        <v>14200</v>
      </c>
      <c r="C839" t="s">
        <v>14201</v>
      </c>
      <c r="D839" t="s">
        <v>11370</v>
      </c>
      <c r="E839" t="s">
        <v>14202</v>
      </c>
      <c r="F839" t="s">
        <v>14203</v>
      </c>
      <c r="G839">
        <v>0</v>
      </c>
    </row>
    <row r="840" spans="1:7" x14ac:dyDescent="0.25">
      <c r="A840" t="s">
        <v>9023</v>
      </c>
      <c r="B840" t="s">
        <v>9025</v>
      </c>
      <c r="C840" t="s">
        <v>9024</v>
      </c>
      <c r="D840" t="s">
        <v>8991</v>
      </c>
      <c r="E840" t="s">
        <v>14204</v>
      </c>
      <c r="F840" t="s">
        <v>14205</v>
      </c>
      <c r="G840">
        <v>0</v>
      </c>
    </row>
    <row r="841" spans="1:7" x14ac:dyDescent="0.25">
      <c r="A841" t="s">
        <v>5985</v>
      </c>
      <c r="B841" t="s">
        <v>5986</v>
      </c>
      <c r="C841" t="s">
        <v>5986</v>
      </c>
      <c r="D841" t="s">
        <v>11896</v>
      </c>
      <c r="E841" t="s">
        <v>14206</v>
      </c>
      <c r="F841" t="s">
        <v>14207</v>
      </c>
      <c r="G841">
        <v>0</v>
      </c>
    </row>
    <row r="842" spans="1:7" x14ac:dyDescent="0.25">
      <c r="A842" t="s">
        <v>14208</v>
      </c>
      <c r="B842" t="s">
        <v>14209</v>
      </c>
      <c r="C842" t="s">
        <v>14210</v>
      </c>
      <c r="D842" t="s">
        <v>1903</v>
      </c>
      <c r="E842" t="s">
        <v>14211</v>
      </c>
      <c r="F842" t="s">
        <v>14212</v>
      </c>
      <c r="G842">
        <v>0</v>
      </c>
    </row>
    <row r="843" spans="1:7" x14ac:dyDescent="0.25">
      <c r="A843" t="s">
        <v>6976</v>
      </c>
      <c r="B843" t="s">
        <v>14213</v>
      </c>
      <c r="C843" t="s">
        <v>6977</v>
      </c>
      <c r="D843" t="s">
        <v>11991</v>
      </c>
      <c r="E843" t="s">
        <v>14214</v>
      </c>
      <c r="F843" t="s">
        <v>14215</v>
      </c>
      <c r="G843">
        <v>0</v>
      </c>
    </row>
    <row r="844" spans="1:7" x14ac:dyDescent="0.25">
      <c r="A844" t="s">
        <v>14216</v>
      </c>
      <c r="B844" t="s">
        <v>14217</v>
      </c>
      <c r="C844" t="s">
        <v>304</v>
      </c>
      <c r="D844" t="s">
        <v>12001</v>
      </c>
      <c r="E844" t="s">
        <v>14218</v>
      </c>
      <c r="F844" t="s">
        <v>14219</v>
      </c>
      <c r="G844">
        <v>0</v>
      </c>
    </row>
    <row r="845" spans="1:7" x14ac:dyDescent="0.25">
      <c r="A845" t="s">
        <v>4040</v>
      </c>
      <c r="B845" t="s">
        <v>14220</v>
      </c>
      <c r="C845" t="s">
        <v>4041</v>
      </c>
      <c r="D845" t="s">
        <v>12020</v>
      </c>
      <c r="E845" t="s">
        <v>14221</v>
      </c>
      <c r="F845" t="s">
        <v>14222</v>
      </c>
      <c r="G845">
        <v>0</v>
      </c>
    </row>
    <row r="846" spans="1:7" x14ac:dyDescent="0.25">
      <c r="A846" t="s">
        <v>5570</v>
      </c>
      <c r="B846" t="s">
        <v>14223</v>
      </c>
      <c r="C846" t="s">
        <v>14224</v>
      </c>
      <c r="D846" t="s">
        <v>11129</v>
      </c>
      <c r="E846" t="s">
        <v>14225</v>
      </c>
      <c r="F846" t="s">
        <v>14226</v>
      </c>
      <c r="G846">
        <v>0</v>
      </c>
    </row>
    <row r="847" spans="1:7" x14ac:dyDescent="0.25">
      <c r="A847" t="s">
        <v>7171</v>
      </c>
      <c r="B847" t="s">
        <v>7144</v>
      </c>
      <c r="C847" t="s">
        <v>7144</v>
      </c>
      <c r="D847" t="s">
        <v>13486</v>
      </c>
      <c r="E847" t="s">
        <v>14227</v>
      </c>
      <c r="F847" t="s">
        <v>14228</v>
      </c>
      <c r="G847">
        <v>0</v>
      </c>
    </row>
    <row r="848" spans="1:7" x14ac:dyDescent="0.25">
      <c r="A848" t="s">
        <v>940</v>
      </c>
      <c r="B848" t="s">
        <v>942</v>
      </c>
      <c r="C848" t="s">
        <v>14229</v>
      </c>
      <c r="D848" t="s">
        <v>11224</v>
      </c>
      <c r="E848" t="s">
        <v>14230</v>
      </c>
      <c r="F848" t="s">
        <v>14231</v>
      </c>
      <c r="G848">
        <v>0</v>
      </c>
    </row>
    <row r="849" spans="1:7" x14ac:dyDescent="0.25">
      <c r="A849" t="s">
        <v>6893</v>
      </c>
      <c r="B849" t="s">
        <v>6894</v>
      </c>
      <c r="C849" t="s">
        <v>6894</v>
      </c>
      <c r="D849" t="s">
        <v>11685</v>
      </c>
      <c r="E849" t="s">
        <v>14232</v>
      </c>
      <c r="F849" t="s">
        <v>14233</v>
      </c>
      <c r="G849">
        <v>0</v>
      </c>
    </row>
    <row r="850" spans="1:7" x14ac:dyDescent="0.25">
      <c r="A850" t="s">
        <v>5618</v>
      </c>
      <c r="B850" t="s">
        <v>5620</v>
      </c>
      <c r="C850" t="s">
        <v>14234</v>
      </c>
      <c r="D850" t="s">
        <v>11129</v>
      </c>
      <c r="E850" t="s">
        <v>14235</v>
      </c>
      <c r="F850" t="s">
        <v>14236</v>
      </c>
      <c r="G850">
        <v>0</v>
      </c>
    </row>
    <row r="851" spans="1:7" x14ac:dyDescent="0.25">
      <c r="A851" t="s">
        <v>14237</v>
      </c>
      <c r="B851" t="s">
        <v>14238</v>
      </c>
      <c r="C851" t="s">
        <v>11697</v>
      </c>
      <c r="D851" t="s">
        <v>1903</v>
      </c>
      <c r="E851" t="s">
        <v>14239</v>
      </c>
      <c r="F851" t="s">
        <v>14240</v>
      </c>
      <c r="G851">
        <v>0</v>
      </c>
    </row>
    <row r="852" spans="1:7" x14ac:dyDescent="0.25">
      <c r="A852" t="s">
        <v>14241</v>
      </c>
      <c r="B852" t="s">
        <v>14242</v>
      </c>
      <c r="C852" t="s">
        <v>14243</v>
      </c>
      <c r="D852" t="s">
        <v>11129</v>
      </c>
      <c r="E852" t="s">
        <v>14244</v>
      </c>
      <c r="F852" t="s">
        <v>14245</v>
      </c>
      <c r="G852">
        <v>0</v>
      </c>
    </row>
    <row r="853" spans="1:7" x14ac:dyDescent="0.25">
      <c r="A853" t="s">
        <v>14246</v>
      </c>
      <c r="B853" t="s">
        <v>14247</v>
      </c>
      <c r="C853" t="s">
        <v>14248</v>
      </c>
      <c r="D853" t="s">
        <v>12001</v>
      </c>
      <c r="E853" t="s">
        <v>14249</v>
      </c>
      <c r="F853" t="s">
        <v>14250</v>
      </c>
      <c r="G853">
        <v>0</v>
      </c>
    </row>
    <row r="854" spans="1:7" x14ac:dyDescent="0.25">
      <c r="A854" t="s">
        <v>2656</v>
      </c>
      <c r="B854" t="s">
        <v>2658</v>
      </c>
      <c r="C854" t="s">
        <v>14251</v>
      </c>
      <c r="D854" t="s">
        <v>1903</v>
      </c>
      <c r="E854" t="s">
        <v>14252</v>
      </c>
      <c r="F854" t="s">
        <v>14253</v>
      </c>
      <c r="G854">
        <v>0</v>
      </c>
    </row>
    <row r="855" spans="1:7" x14ac:dyDescent="0.25">
      <c r="A855" t="s">
        <v>55</v>
      </c>
      <c r="B855" t="s">
        <v>14254</v>
      </c>
      <c r="C855" t="s">
        <v>56</v>
      </c>
      <c r="D855" t="s">
        <v>12674</v>
      </c>
      <c r="E855" t="s">
        <v>14255</v>
      </c>
      <c r="F855" t="s">
        <v>14256</v>
      </c>
      <c r="G855">
        <v>0</v>
      </c>
    </row>
    <row r="856" spans="1:7" x14ac:dyDescent="0.25">
      <c r="A856" t="s">
        <v>3811</v>
      </c>
      <c r="B856" t="s">
        <v>3812</v>
      </c>
      <c r="C856" t="s">
        <v>3812</v>
      </c>
      <c r="D856" t="s">
        <v>12217</v>
      </c>
      <c r="E856" t="s">
        <v>14257</v>
      </c>
      <c r="F856" t="s">
        <v>14258</v>
      </c>
      <c r="G856">
        <v>0</v>
      </c>
    </row>
    <row r="857" spans="1:7" x14ac:dyDescent="0.25">
      <c r="A857" t="s">
        <v>3186</v>
      </c>
      <c r="B857" t="s">
        <v>3188</v>
      </c>
      <c r="C857" t="s">
        <v>3187</v>
      </c>
      <c r="D857" t="s">
        <v>11156</v>
      </c>
      <c r="E857" t="s">
        <v>14259</v>
      </c>
      <c r="F857" t="s">
        <v>14260</v>
      </c>
      <c r="G857">
        <v>0</v>
      </c>
    </row>
    <row r="858" spans="1:7" x14ac:dyDescent="0.25">
      <c r="A858" t="s">
        <v>14261</v>
      </c>
      <c r="B858" t="s">
        <v>14262</v>
      </c>
      <c r="C858" t="s">
        <v>14263</v>
      </c>
      <c r="D858" t="s">
        <v>7049</v>
      </c>
      <c r="E858" t="s">
        <v>14264</v>
      </c>
      <c r="F858" t="s">
        <v>14265</v>
      </c>
      <c r="G858">
        <v>0</v>
      </c>
    </row>
    <row r="859" spans="1:7" x14ac:dyDescent="0.25">
      <c r="A859" t="s">
        <v>6413</v>
      </c>
      <c r="B859" t="s">
        <v>6414</v>
      </c>
      <c r="C859" t="s">
        <v>14266</v>
      </c>
      <c r="D859" t="s">
        <v>12826</v>
      </c>
      <c r="E859" t="s">
        <v>14267</v>
      </c>
      <c r="F859" t="s">
        <v>14268</v>
      </c>
      <c r="G859">
        <v>0</v>
      </c>
    </row>
    <row r="860" spans="1:7" x14ac:dyDescent="0.25">
      <c r="A860" t="s">
        <v>6865</v>
      </c>
      <c r="B860" t="s">
        <v>6866</v>
      </c>
      <c r="C860" t="s">
        <v>6866</v>
      </c>
      <c r="D860" t="s">
        <v>11685</v>
      </c>
      <c r="E860" t="s">
        <v>14269</v>
      </c>
      <c r="F860" t="s">
        <v>14270</v>
      </c>
      <c r="G860">
        <v>0</v>
      </c>
    </row>
    <row r="861" spans="1:7" x14ac:dyDescent="0.25">
      <c r="A861" t="s">
        <v>5630</v>
      </c>
      <c r="B861" t="s">
        <v>14271</v>
      </c>
      <c r="C861" t="s">
        <v>14272</v>
      </c>
      <c r="D861" t="s">
        <v>11129</v>
      </c>
      <c r="E861" t="s">
        <v>14273</v>
      </c>
      <c r="F861" t="s">
        <v>14274</v>
      </c>
      <c r="G861">
        <v>0</v>
      </c>
    </row>
    <row r="862" spans="1:7" x14ac:dyDescent="0.25">
      <c r="A862" t="s">
        <v>7762</v>
      </c>
      <c r="B862" t="s">
        <v>14275</v>
      </c>
      <c r="C862" t="s">
        <v>7763</v>
      </c>
      <c r="D862" t="s">
        <v>14276</v>
      </c>
      <c r="E862" t="s">
        <v>14277</v>
      </c>
      <c r="F862" t="s">
        <v>14278</v>
      </c>
      <c r="G862">
        <v>0</v>
      </c>
    </row>
    <row r="863" spans="1:7" x14ac:dyDescent="0.25">
      <c r="A863" t="s">
        <v>11043</v>
      </c>
      <c r="B863" t="s">
        <v>14279</v>
      </c>
      <c r="C863" t="s">
        <v>14280</v>
      </c>
      <c r="D863" t="s">
        <v>12978</v>
      </c>
      <c r="E863" t="s">
        <v>14281</v>
      </c>
      <c r="F863" t="s">
        <v>14282</v>
      </c>
      <c r="G863">
        <v>0</v>
      </c>
    </row>
    <row r="864" spans="1:7" x14ac:dyDescent="0.25">
      <c r="A864" t="s">
        <v>10552</v>
      </c>
      <c r="B864" t="s">
        <v>10553</v>
      </c>
      <c r="C864" t="s">
        <v>10553</v>
      </c>
      <c r="D864" t="s">
        <v>12596</v>
      </c>
      <c r="E864" t="s">
        <v>14283</v>
      </c>
      <c r="F864" t="s">
        <v>14284</v>
      </c>
      <c r="G864">
        <v>0</v>
      </c>
    </row>
    <row r="865" spans="1:7" x14ac:dyDescent="0.25">
      <c r="A865" t="s">
        <v>14285</v>
      </c>
      <c r="B865" t="s">
        <v>14286</v>
      </c>
      <c r="C865" t="s">
        <v>14287</v>
      </c>
      <c r="D865" t="s">
        <v>13200</v>
      </c>
      <c r="E865" t="s">
        <v>14288</v>
      </c>
      <c r="F865" t="s">
        <v>14289</v>
      </c>
      <c r="G865">
        <v>0</v>
      </c>
    </row>
    <row r="866" spans="1:7" x14ac:dyDescent="0.25">
      <c r="A866" t="s">
        <v>14290</v>
      </c>
      <c r="B866" t="s">
        <v>14291</v>
      </c>
      <c r="C866" t="s">
        <v>14292</v>
      </c>
      <c r="D866" t="s">
        <v>11129</v>
      </c>
      <c r="E866" t="s">
        <v>14293</v>
      </c>
      <c r="F866" t="s">
        <v>14294</v>
      </c>
      <c r="G866">
        <v>0</v>
      </c>
    </row>
    <row r="867" spans="1:7" x14ac:dyDescent="0.25">
      <c r="A867" t="s">
        <v>3119</v>
      </c>
      <c r="B867" t="s">
        <v>14295</v>
      </c>
      <c r="C867" t="s">
        <v>3120</v>
      </c>
      <c r="D867" t="s">
        <v>11156</v>
      </c>
      <c r="E867" t="s">
        <v>14296</v>
      </c>
      <c r="F867" t="s">
        <v>14297</v>
      </c>
      <c r="G867">
        <v>0</v>
      </c>
    </row>
    <row r="868" spans="1:7" x14ac:dyDescent="0.25">
      <c r="A868" t="s">
        <v>7306</v>
      </c>
      <c r="B868" t="s">
        <v>7307</v>
      </c>
      <c r="C868" t="s">
        <v>7307</v>
      </c>
      <c r="D868" t="s">
        <v>11843</v>
      </c>
      <c r="E868" t="s">
        <v>14298</v>
      </c>
      <c r="F868" t="s">
        <v>14299</v>
      </c>
      <c r="G868">
        <v>0</v>
      </c>
    </row>
    <row r="869" spans="1:7" x14ac:dyDescent="0.25">
      <c r="A869" t="s">
        <v>2528</v>
      </c>
      <c r="B869" t="s">
        <v>2530</v>
      </c>
      <c r="C869" t="s">
        <v>14300</v>
      </c>
      <c r="D869" t="s">
        <v>1903</v>
      </c>
      <c r="E869" t="s">
        <v>14301</v>
      </c>
      <c r="F869" t="s">
        <v>14302</v>
      </c>
      <c r="G869">
        <v>0</v>
      </c>
    </row>
    <row r="870" spans="1:7" x14ac:dyDescent="0.25">
      <c r="A870" t="s">
        <v>4003</v>
      </c>
      <c r="B870" t="s">
        <v>14303</v>
      </c>
      <c r="C870" t="s">
        <v>4004</v>
      </c>
      <c r="D870" t="s">
        <v>12918</v>
      </c>
      <c r="E870" t="s">
        <v>14304</v>
      </c>
      <c r="F870" t="s">
        <v>14305</v>
      </c>
      <c r="G870">
        <v>0</v>
      </c>
    </row>
    <row r="871" spans="1:7" x14ac:dyDescent="0.25">
      <c r="A871" t="s">
        <v>8751</v>
      </c>
      <c r="B871" t="s">
        <v>8752</v>
      </c>
      <c r="C871" t="s">
        <v>14306</v>
      </c>
      <c r="D871" t="s">
        <v>13435</v>
      </c>
      <c r="E871" t="s">
        <v>14307</v>
      </c>
      <c r="F871" t="s">
        <v>14308</v>
      </c>
      <c r="G871">
        <v>0</v>
      </c>
    </row>
    <row r="872" spans="1:7" x14ac:dyDescent="0.25">
      <c r="A872" t="s">
        <v>365</v>
      </c>
      <c r="B872" t="s">
        <v>14309</v>
      </c>
      <c r="C872" t="s">
        <v>14309</v>
      </c>
      <c r="D872" t="s">
        <v>12001</v>
      </c>
      <c r="E872" t="s">
        <v>14310</v>
      </c>
      <c r="F872" t="s">
        <v>14311</v>
      </c>
      <c r="G872">
        <v>0</v>
      </c>
    </row>
    <row r="873" spans="1:7" x14ac:dyDescent="0.25">
      <c r="A873" t="s">
        <v>10356</v>
      </c>
      <c r="B873" t="s">
        <v>10357</v>
      </c>
      <c r="C873" t="s">
        <v>14312</v>
      </c>
      <c r="D873" t="s">
        <v>11236</v>
      </c>
      <c r="E873" t="s">
        <v>14313</v>
      </c>
      <c r="F873" t="s">
        <v>14314</v>
      </c>
      <c r="G873">
        <v>0</v>
      </c>
    </row>
    <row r="874" spans="1:7" x14ac:dyDescent="0.25">
      <c r="A874" t="s">
        <v>6401</v>
      </c>
      <c r="B874" t="s">
        <v>6402</v>
      </c>
      <c r="C874" t="s">
        <v>6402</v>
      </c>
      <c r="D874" t="s">
        <v>12826</v>
      </c>
      <c r="E874" t="s">
        <v>14315</v>
      </c>
      <c r="F874" t="s">
        <v>14316</v>
      </c>
      <c r="G874">
        <v>0</v>
      </c>
    </row>
    <row r="875" spans="1:7" x14ac:dyDescent="0.25">
      <c r="A875" t="s">
        <v>3823</v>
      </c>
      <c r="B875" t="s">
        <v>3824</v>
      </c>
      <c r="C875" t="s">
        <v>3824</v>
      </c>
      <c r="D875" t="s">
        <v>12217</v>
      </c>
      <c r="E875" t="s">
        <v>14317</v>
      </c>
      <c r="F875" t="s">
        <v>14318</v>
      </c>
      <c r="G875">
        <v>0</v>
      </c>
    </row>
    <row r="876" spans="1:7" x14ac:dyDescent="0.25">
      <c r="A876" t="s">
        <v>14319</v>
      </c>
      <c r="B876" t="s">
        <v>14320</v>
      </c>
      <c r="C876" t="s">
        <v>14321</v>
      </c>
      <c r="D876" t="s">
        <v>7049</v>
      </c>
      <c r="E876" t="s">
        <v>14322</v>
      </c>
      <c r="F876" t="s">
        <v>14323</v>
      </c>
      <c r="G876">
        <v>0</v>
      </c>
    </row>
    <row r="877" spans="1:7" x14ac:dyDescent="0.25">
      <c r="A877" t="s">
        <v>7891</v>
      </c>
      <c r="B877" t="s">
        <v>14324</v>
      </c>
      <c r="C877" t="s">
        <v>14325</v>
      </c>
      <c r="D877" t="s">
        <v>11300</v>
      </c>
      <c r="E877" t="s">
        <v>14326</v>
      </c>
      <c r="F877" t="s">
        <v>14327</v>
      </c>
      <c r="G877">
        <v>0</v>
      </c>
    </row>
    <row r="878" spans="1:7" x14ac:dyDescent="0.25">
      <c r="A878" t="s">
        <v>9147</v>
      </c>
      <c r="B878" t="s">
        <v>14328</v>
      </c>
      <c r="C878" t="s">
        <v>9148</v>
      </c>
      <c r="D878" t="s">
        <v>8991</v>
      </c>
      <c r="E878" t="s">
        <v>14329</v>
      </c>
      <c r="F878" t="s">
        <v>14330</v>
      </c>
      <c r="G878">
        <v>0</v>
      </c>
    </row>
    <row r="879" spans="1:7" x14ac:dyDescent="0.25">
      <c r="A879" t="s">
        <v>3103</v>
      </c>
      <c r="B879" t="s">
        <v>14331</v>
      </c>
      <c r="C879" t="s">
        <v>14331</v>
      </c>
      <c r="D879" t="s">
        <v>11156</v>
      </c>
      <c r="E879" t="s">
        <v>14332</v>
      </c>
      <c r="F879" t="s">
        <v>14333</v>
      </c>
      <c r="G879">
        <v>0</v>
      </c>
    </row>
    <row r="880" spans="1:7" x14ac:dyDescent="0.25">
      <c r="A880" t="s">
        <v>14334</v>
      </c>
      <c r="B880" t="s">
        <v>14335</v>
      </c>
      <c r="C880" t="s">
        <v>14336</v>
      </c>
      <c r="D880" t="s">
        <v>12001</v>
      </c>
      <c r="E880" t="s">
        <v>14337</v>
      </c>
      <c r="F880" t="s">
        <v>14338</v>
      </c>
      <c r="G880">
        <v>0</v>
      </c>
    </row>
    <row r="881" spans="1:7" x14ac:dyDescent="0.25">
      <c r="A881" t="s">
        <v>3425</v>
      </c>
      <c r="B881" t="s">
        <v>3427</v>
      </c>
      <c r="C881" t="s">
        <v>3426</v>
      </c>
      <c r="D881" t="s">
        <v>11156</v>
      </c>
      <c r="E881" t="s">
        <v>14339</v>
      </c>
      <c r="F881" t="s">
        <v>14340</v>
      </c>
      <c r="G881">
        <v>0</v>
      </c>
    </row>
    <row r="882" spans="1:7" x14ac:dyDescent="0.25">
      <c r="A882" t="s">
        <v>695</v>
      </c>
      <c r="B882" t="s">
        <v>696</v>
      </c>
      <c r="C882" t="s">
        <v>696</v>
      </c>
      <c r="D882" t="s">
        <v>11837</v>
      </c>
      <c r="E882" t="s">
        <v>14341</v>
      </c>
      <c r="F882" t="s">
        <v>14342</v>
      </c>
      <c r="G882">
        <v>0</v>
      </c>
    </row>
    <row r="883" spans="1:7" x14ac:dyDescent="0.25">
      <c r="A883" t="s">
        <v>14343</v>
      </c>
      <c r="B883" t="s">
        <v>14344</v>
      </c>
      <c r="C883" t="s">
        <v>14345</v>
      </c>
      <c r="D883" t="s">
        <v>11129</v>
      </c>
      <c r="E883" t="s">
        <v>14346</v>
      </c>
      <c r="F883" t="s">
        <v>14347</v>
      </c>
      <c r="G883">
        <v>0</v>
      </c>
    </row>
    <row r="884" spans="1:7" x14ac:dyDescent="0.25">
      <c r="A884" t="s">
        <v>4249</v>
      </c>
      <c r="B884" t="s">
        <v>14348</v>
      </c>
      <c r="C884" t="s">
        <v>4250</v>
      </c>
      <c r="D884" t="s">
        <v>11910</v>
      </c>
      <c r="E884" t="s">
        <v>14349</v>
      </c>
      <c r="F884" t="s">
        <v>14350</v>
      </c>
      <c r="G884">
        <v>0</v>
      </c>
    </row>
    <row r="885" spans="1:7" x14ac:dyDescent="0.25">
      <c r="A885" t="s">
        <v>9227</v>
      </c>
      <c r="B885" t="s">
        <v>9228</v>
      </c>
      <c r="C885" t="s">
        <v>9228</v>
      </c>
      <c r="D885" t="s">
        <v>12501</v>
      </c>
      <c r="E885" t="s">
        <v>14351</v>
      </c>
      <c r="F885" t="s">
        <v>14352</v>
      </c>
      <c r="G885">
        <v>0</v>
      </c>
    </row>
    <row r="886" spans="1:7" x14ac:dyDescent="0.25">
      <c r="A886" t="s">
        <v>14353</v>
      </c>
      <c r="B886" t="s">
        <v>14354</v>
      </c>
      <c r="C886" t="s">
        <v>14355</v>
      </c>
      <c r="D886" t="s">
        <v>13200</v>
      </c>
      <c r="E886" t="s">
        <v>14356</v>
      </c>
      <c r="F886" t="s">
        <v>14357</v>
      </c>
      <c r="G886">
        <v>0</v>
      </c>
    </row>
    <row r="887" spans="1:7" x14ac:dyDescent="0.25">
      <c r="A887" t="s">
        <v>683</v>
      </c>
      <c r="B887" t="s">
        <v>684</v>
      </c>
      <c r="C887" t="s">
        <v>684</v>
      </c>
      <c r="D887" t="s">
        <v>11837</v>
      </c>
      <c r="E887" t="s">
        <v>14358</v>
      </c>
      <c r="F887" t="s">
        <v>14359</v>
      </c>
      <c r="G887">
        <v>0</v>
      </c>
    </row>
    <row r="888" spans="1:7" x14ac:dyDescent="0.25">
      <c r="A888" t="s">
        <v>8380</v>
      </c>
      <c r="B888" t="s">
        <v>14360</v>
      </c>
      <c r="C888" t="s">
        <v>14361</v>
      </c>
      <c r="D888" t="s">
        <v>12527</v>
      </c>
      <c r="E888" t="s">
        <v>14362</v>
      </c>
      <c r="F888" t="s">
        <v>14363</v>
      </c>
      <c r="G888">
        <v>0</v>
      </c>
    </row>
    <row r="889" spans="1:7" x14ac:dyDescent="0.25">
      <c r="A889" t="s">
        <v>2353</v>
      </c>
      <c r="B889" t="s">
        <v>1090</v>
      </c>
      <c r="C889" t="s">
        <v>14364</v>
      </c>
      <c r="D889" t="s">
        <v>1903</v>
      </c>
      <c r="E889" t="s">
        <v>14365</v>
      </c>
      <c r="F889" t="s">
        <v>14366</v>
      </c>
      <c r="G889">
        <v>0</v>
      </c>
    </row>
    <row r="890" spans="1:7" x14ac:dyDescent="0.25">
      <c r="A890" t="s">
        <v>3951</v>
      </c>
      <c r="B890" t="s">
        <v>14367</v>
      </c>
      <c r="C890" t="s">
        <v>3952</v>
      </c>
      <c r="D890" t="s">
        <v>3952</v>
      </c>
      <c r="E890" t="s">
        <v>14368</v>
      </c>
      <c r="F890" t="s">
        <v>14369</v>
      </c>
      <c r="G890">
        <v>0</v>
      </c>
    </row>
    <row r="891" spans="1:7" x14ac:dyDescent="0.25">
      <c r="A891" t="s">
        <v>4198</v>
      </c>
      <c r="B891" t="s">
        <v>4199</v>
      </c>
      <c r="C891" t="s">
        <v>4199</v>
      </c>
      <c r="D891" t="s">
        <v>11910</v>
      </c>
      <c r="E891" t="s">
        <v>14370</v>
      </c>
      <c r="F891" t="s">
        <v>14371</v>
      </c>
      <c r="G891">
        <v>0</v>
      </c>
    </row>
    <row r="892" spans="1:7" x14ac:dyDescent="0.25">
      <c r="A892" t="s">
        <v>703</v>
      </c>
      <c r="B892" t="s">
        <v>704</v>
      </c>
      <c r="C892" t="s">
        <v>704</v>
      </c>
      <c r="D892" t="s">
        <v>11837</v>
      </c>
      <c r="E892" t="s">
        <v>14372</v>
      </c>
      <c r="F892" t="s">
        <v>14373</v>
      </c>
      <c r="G892">
        <v>0</v>
      </c>
    </row>
    <row r="893" spans="1:7" x14ac:dyDescent="0.25">
      <c r="A893" t="s">
        <v>8275</v>
      </c>
      <c r="B893" t="s">
        <v>14374</v>
      </c>
      <c r="C893" t="s">
        <v>8276</v>
      </c>
      <c r="D893" t="s">
        <v>11125</v>
      </c>
      <c r="E893" t="s">
        <v>14375</v>
      </c>
      <c r="F893" t="s">
        <v>14376</v>
      </c>
      <c r="G893">
        <v>0</v>
      </c>
    </row>
    <row r="894" spans="1:7" x14ac:dyDescent="0.25">
      <c r="A894" t="s">
        <v>14377</v>
      </c>
      <c r="B894" t="s">
        <v>14378</v>
      </c>
      <c r="C894" t="s">
        <v>14378</v>
      </c>
      <c r="D894" t="s">
        <v>7049</v>
      </c>
      <c r="E894" t="s">
        <v>14379</v>
      </c>
      <c r="F894" t="s">
        <v>14380</v>
      </c>
      <c r="G894">
        <v>0</v>
      </c>
    </row>
    <row r="895" spans="1:7" x14ac:dyDescent="0.25">
      <c r="A895" t="s">
        <v>14381</v>
      </c>
      <c r="B895" t="s">
        <v>14382</v>
      </c>
      <c r="C895" t="s">
        <v>14383</v>
      </c>
      <c r="D895" t="s">
        <v>11146</v>
      </c>
      <c r="E895" t="s">
        <v>14384</v>
      </c>
      <c r="F895" t="s">
        <v>14385</v>
      </c>
      <c r="G895">
        <v>0</v>
      </c>
    </row>
    <row r="896" spans="1:7" x14ac:dyDescent="0.25">
      <c r="A896" t="s">
        <v>14386</v>
      </c>
      <c r="B896" t="s">
        <v>14387</v>
      </c>
      <c r="C896" t="s">
        <v>14387</v>
      </c>
      <c r="D896" t="s">
        <v>11146</v>
      </c>
      <c r="E896" t="s">
        <v>14388</v>
      </c>
      <c r="F896" t="s">
        <v>14389</v>
      </c>
      <c r="G896">
        <v>0</v>
      </c>
    </row>
    <row r="897" spans="1:7" x14ac:dyDescent="0.25">
      <c r="A897" t="s">
        <v>5189</v>
      </c>
      <c r="B897" t="s">
        <v>14390</v>
      </c>
      <c r="C897" t="s">
        <v>14391</v>
      </c>
      <c r="D897" t="s">
        <v>11129</v>
      </c>
      <c r="E897" t="s">
        <v>14392</v>
      </c>
      <c r="F897" t="s">
        <v>14393</v>
      </c>
      <c r="G897">
        <v>0</v>
      </c>
    </row>
    <row r="898" spans="1:7" x14ac:dyDescent="0.25">
      <c r="A898" t="s">
        <v>3405</v>
      </c>
      <c r="B898" t="s">
        <v>14394</v>
      </c>
      <c r="C898" t="s">
        <v>3406</v>
      </c>
      <c r="D898" t="s">
        <v>11156</v>
      </c>
      <c r="E898" t="s">
        <v>14395</v>
      </c>
      <c r="F898" t="s">
        <v>14396</v>
      </c>
      <c r="G898">
        <v>0</v>
      </c>
    </row>
    <row r="899" spans="1:7" x14ac:dyDescent="0.25">
      <c r="A899" t="s">
        <v>9215</v>
      </c>
      <c r="B899" t="s">
        <v>9216</v>
      </c>
      <c r="C899" t="s">
        <v>14397</v>
      </c>
      <c r="D899" t="s">
        <v>12501</v>
      </c>
      <c r="E899" t="s">
        <v>14398</v>
      </c>
      <c r="F899" t="s">
        <v>14399</v>
      </c>
      <c r="G899">
        <v>0</v>
      </c>
    </row>
    <row r="900" spans="1:7" x14ac:dyDescent="0.25">
      <c r="A900" t="s">
        <v>2881</v>
      </c>
      <c r="B900" t="s">
        <v>14400</v>
      </c>
      <c r="C900" t="s">
        <v>2882</v>
      </c>
      <c r="D900" t="s">
        <v>12591</v>
      </c>
      <c r="E900" t="s">
        <v>14401</v>
      </c>
      <c r="F900" t="s">
        <v>14402</v>
      </c>
      <c r="G900">
        <v>0</v>
      </c>
    </row>
    <row r="901" spans="1:7" x14ac:dyDescent="0.25">
      <c r="A901" t="s">
        <v>8248</v>
      </c>
      <c r="B901" t="s">
        <v>14403</v>
      </c>
      <c r="C901" t="s">
        <v>8249</v>
      </c>
      <c r="D901" t="s">
        <v>11125</v>
      </c>
      <c r="E901" t="s">
        <v>14404</v>
      </c>
      <c r="F901" t="s">
        <v>14405</v>
      </c>
      <c r="G901">
        <v>0</v>
      </c>
    </row>
    <row r="902" spans="1:7" x14ac:dyDescent="0.25">
      <c r="A902" t="s">
        <v>4599</v>
      </c>
      <c r="B902" t="s">
        <v>14406</v>
      </c>
      <c r="C902" t="s">
        <v>14407</v>
      </c>
      <c r="D902" t="s">
        <v>11129</v>
      </c>
      <c r="E902" t="s">
        <v>14408</v>
      </c>
      <c r="F902" t="s">
        <v>14409</v>
      </c>
      <c r="G902">
        <v>0</v>
      </c>
    </row>
    <row r="903" spans="1:7" x14ac:dyDescent="0.25">
      <c r="A903" t="s">
        <v>4327</v>
      </c>
      <c r="B903" t="s">
        <v>14410</v>
      </c>
      <c r="C903" t="s">
        <v>14170</v>
      </c>
      <c r="D903" t="s">
        <v>11129</v>
      </c>
      <c r="E903" t="s">
        <v>14411</v>
      </c>
      <c r="F903" t="s">
        <v>14412</v>
      </c>
      <c r="G903">
        <v>0</v>
      </c>
    </row>
    <row r="904" spans="1:7" x14ac:dyDescent="0.25">
      <c r="A904" t="s">
        <v>1409</v>
      </c>
      <c r="B904" t="s">
        <v>14413</v>
      </c>
      <c r="C904" t="s">
        <v>1410</v>
      </c>
      <c r="D904" t="s">
        <v>13115</v>
      </c>
      <c r="E904">
        <v>-11</v>
      </c>
      <c r="F904">
        <v>-66</v>
      </c>
      <c r="G904">
        <v>0</v>
      </c>
    </row>
    <row r="905" spans="1:7" x14ac:dyDescent="0.25">
      <c r="A905" t="s">
        <v>14414</v>
      </c>
      <c r="B905" t="s">
        <v>14415</v>
      </c>
      <c r="C905" t="s">
        <v>14416</v>
      </c>
      <c r="D905" t="s">
        <v>13200</v>
      </c>
      <c r="E905" t="s">
        <v>14417</v>
      </c>
      <c r="F905" t="s">
        <v>14418</v>
      </c>
      <c r="G905">
        <v>0</v>
      </c>
    </row>
    <row r="906" spans="1:7" x14ac:dyDescent="0.25">
      <c r="A906" t="s">
        <v>14419</v>
      </c>
      <c r="B906" t="s">
        <v>14420</v>
      </c>
      <c r="C906" t="s">
        <v>14421</v>
      </c>
      <c r="D906" t="s">
        <v>11129</v>
      </c>
      <c r="E906" t="s">
        <v>14422</v>
      </c>
      <c r="F906" t="s">
        <v>14423</v>
      </c>
      <c r="G906">
        <v>0</v>
      </c>
    </row>
    <row r="907" spans="1:7" x14ac:dyDescent="0.25">
      <c r="A907" t="s">
        <v>14424</v>
      </c>
      <c r="B907" t="s">
        <v>14425</v>
      </c>
      <c r="C907" t="s">
        <v>14426</v>
      </c>
      <c r="D907" t="s">
        <v>11129</v>
      </c>
      <c r="E907" t="s">
        <v>14427</v>
      </c>
      <c r="F907" t="s">
        <v>14428</v>
      </c>
      <c r="G907">
        <v>0</v>
      </c>
    </row>
    <row r="908" spans="1:7" x14ac:dyDescent="0.25">
      <c r="A908" t="s">
        <v>6773</v>
      </c>
      <c r="B908" t="s">
        <v>6774</v>
      </c>
      <c r="C908" t="s">
        <v>6774</v>
      </c>
      <c r="D908" t="s">
        <v>11685</v>
      </c>
      <c r="E908" t="s">
        <v>14429</v>
      </c>
      <c r="F908" t="s">
        <v>14430</v>
      </c>
      <c r="G908">
        <v>0</v>
      </c>
    </row>
    <row r="909" spans="1:7" x14ac:dyDescent="0.25">
      <c r="A909" t="s">
        <v>14431</v>
      </c>
      <c r="B909" t="s">
        <v>14432</v>
      </c>
      <c r="C909" t="s">
        <v>14433</v>
      </c>
      <c r="D909" t="s">
        <v>13200</v>
      </c>
      <c r="E909" t="s">
        <v>14434</v>
      </c>
      <c r="F909" t="s">
        <v>14435</v>
      </c>
      <c r="G909">
        <v>0</v>
      </c>
    </row>
    <row r="910" spans="1:7" x14ac:dyDescent="0.25">
      <c r="A910" t="s">
        <v>5472</v>
      </c>
      <c r="B910" t="s">
        <v>14436</v>
      </c>
      <c r="C910" t="s">
        <v>14437</v>
      </c>
      <c r="D910" t="s">
        <v>11129</v>
      </c>
      <c r="E910" t="s">
        <v>14438</v>
      </c>
      <c r="F910" t="s">
        <v>14439</v>
      </c>
      <c r="G910">
        <v>0</v>
      </c>
    </row>
    <row r="911" spans="1:7" x14ac:dyDescent="0.25">
      <c r="A911" t="s">
        <v>3178</v>
      </c>
      <c r="B911" t="s">
        <v>3180</v>
      </c>
      <c r="C911" t="s">
        <v>3179</v>
      </c>
      <c r="D911" t="s">
        <v>11156</v>
      </c>
      <c r="E911" t="s">
        <v>14440</v>
      </c>
      <c r="F911" t="s">
        <v>14441</v>
      </c>
      <c r="G911">
        <v>0</v>
      </c>
    </row>
    <row r="912" spans="1:7" x14ac:dyDescent="0.25">
      <c r="A912" t="s">
        <v>6377</v>
      </c>
      <c r="B912" t="s">
        <v>14442</v>
      </c>
      <c r="C912" t="s">
        <v>14443</v>
      </c>
      <c r="D912" t="s">
        <v>12826</v>
      </c>
      <c r="E912" t="s">
        <v>14444</v>
      </c>
      <c r="F912" t="s">
        <v>14445</v>
      </c>
      <c r="G912">
        <v>0</v>
      </c>
    </row>
    <row r="913" spans="1:7" x14ac:dyDescent="0.25">
      <c r="A913" t="s">
        <v>14446</v>
      </c>
      <c r="B913" t="s">
        <v>14447</v>
      </c>
      <c r="C913" t="s">
        <v>14448</v>
      </c>
      <c r="D913" t="s">
        <v>11129</v>
      </c>
      <c r="E913" t="s">
        <v>14449</v>
      </c>
      <c r="F913" t="s">
        <v>14450</v>
      </c>
      <c r="G913">
        <v>0</v>
      </c>
    </row>
    <row r="914" spans="1:7" x14ac:dyDescent="0.25">
      <c r="A914" t="s">
        <v>1727</v>
      </c>
      <c r="B914" t="s">
        <v>14451</v>
      </c>
      <c r="C914" t="s">
        <v>14452</v>
      </c>
      <c r="D914" t="s">
        <v>11370</v>
      </c>
      <c r="E914" t="s">
        <v>14453</v>
      </c>
      <c r="F914" t="s">
        <v>14454</v>
      </c>
      <c r="G914">
        <v>0</v>
      </c>
    </row>
    <row r="915" spans="1:7" x14ac:dyDescent="0.25">
      <c r="A915" t="s">
        <v>6769</v>
      </c>
      <c r="B915" t="s">
        <v>6770</v>
      </c>
      <c r="C915" t="s">
        <v>6770</v>
      </c>
      <c r="D915" t="s">
        <v>11685</v>
      </c>
      <c r="E915" t="s">
        <v>14455</v>
      </c>
      <c r="F915" t="s">
        <v>14456</v>
      </c>
      <c r="G915">
        <v>0</v>
      </c>
    </row>
    <row r="916" spans="1:7" x14ac:dyDescent="0.25">
      <c r="A916" t="s">
        <v>14457</v>
      </c>
      <c r="B916" t="s">
        <v>14458</v>
      </c>
      <c r="C916" t="s">
        <v>14459</v>
      </c>
      <c r="D916" t="s">
        <v>1903</v>
      </c>
      <c r="E916" t="s">
        <v>14460</v>
      </c>
      <c r="F916" t="s">
        <v>14461</v>
      </c>
      <c r="G916">
        <v>0</v>
      </c>
    </row>
    <row r="917" spans="1:7" x14ac:dyDescent="0.25">
      <c r="A917" t="s">
        <v>14462</v>
      </c>
      <c r="B917" t="s">
        <v>14463</v>
      </c>
      <c r="C917" t="s">
        <v>14464</v>
      </c>
      <c r="D917" t="s">
        <v>13115</v>
      </c>
      <c r="E917" t="s">
        <v>14465</v>
      </c>
      <c r="F917" t="s">
        <v>14466</v>
      </c>
      <c r="G917">
        <v>0</v>
      </c>
    </row>
    <row r="918" spans="1:7" x14ac:dyDescent="0.25">
      <c r="A918" t="s">
        <v>1641</v>
      </c>
      <c r="B918" t="s">
        <v>14467</v>
      </c>
      <c r="C918" t="s">
        <v>14468</v>
      </c>
      <c r="D918" t="s">
        <v>11370</v>
      </c>
      <c r="E918" t="s">
        <v>14469</v>
      </c>
      <c r="F918" t="s">
        <v>14470</v>
      </c>
      <c r="G918">
        <v>0</v>
      </c>
    </row>
    <row r="919" spans="1:7" x14ac:dyDescent="0.25">
      <c r="A919" t="s">
        <v>2448</v>
      </c>
      <c r="B919" t="s">
        <v>14471</v>
      </c>
      <c r="C919" t="s">
        <v>14472</v>
      </c>
      <c r="D919" t="s">
        <v>1903</v>
      </c>
      <c r="E919" t="s">
        <v>14473</v>
      </c>
      <c r="F919" t="s">
        <v>14474</v>
      </c>
      <c r="G919">
        <v>0</v>
      </c>
    </row>
    <row r="920" spans="1:7" x14ac:dyDescent="0.25">
      <c r="A920" t="s">
        <v>14475</v>
      </c>
      <c r="B920" t="s">
        <v>14476</v>
      </c>
      <c r="C920" t="s">
        <v>14477</v>
      </c>
      <c r="D920" t="s">
        <v>10936</v>
      </c>
      <c r="E920" t="s">
        <v>14478</v>
      </c>
      <c r="F920" t="s">
        <v>14479</v>
      </c>
      <c r="G920">
        <v>0</v>
      </c>
    </row>
    <row r="921" spans="1:7" x14ac:dyDescent="0.25">
      <c r="A921" t="s">
        <v>14480</v>
      </c>
      <c r="B921" t="s">
        <v>14407</v>
      </c>
      <c r="C921" t="s">
        <v>14407</v>
      </c>
      <c r="D921" t="s">
        <v>11224</v>
      </c>
      <c r="E921" t="s">
        <v>14481</v>
      </c>
      <c r="F921" t="s">
        <v>14482</v>
      </c>
      <c r="G921">
        <v>0</v>
      </c>
    </row>
    <row r="922" spans="1:7" x14ac:dyDescent="0.25">
      <c r="A922" t="s">
        <v>1663</v>
      </c>
      <c r="B922" t="s">
        <v>14483</v>
      </c>
      <c r="C922" t="s">
        <v>14484</v>
      </c>
      <c r="D922" t="s">
        <v>11370</v>
      </c>
      <c r="E922" t="s">
        <v>14485</v>
      </c>
      <c r="F922" t="s">
        <v>14486</v>
      </c>
      <c r="G922">
        <v>0</v>
      </c>
    </row>
    <row r="923" spans="1:7" x14ac:dyDescent="0.25">
      <c r="A923" t="s">
        <v>14487</v>
      </c>
      <c r="B923" t="s">
        <v>14488</v>
      </c>
      <c r="C923" t="s">
        <v>14489</v>
      </c>
      <c r="D923" t="s">
        <v>11129</v>
      </c>
      <c r="E923" t="s">
        <v>14490</v>
      </c>
      <c r="F923" t="s">
        <v>14491</v>
      </c>
      <c r="G923">
        <v>0</v>
      </c>
    </row>
    <row r="924" spans="1:7" x14ac:dyDescent="0.25">
      <c r="A924" t="s">
        <v>14492</v>
      </c>
      <c r="B924" t="s">
        <v>14493</v>
      </c>
      <c r="C924" t="s">
        <v>14494</v>
      </c>
      <c r="D924" t="s">
        <v>11129</v>
      </c>
      <c r="E924" t="s">
        <v>14495</v>
      </c>
      <c r="F924" t="s">
        <v>14496</v>
      </c>
      <c r="G924">
        <v>0</v>
      </c>
    </row>
    <row r="925" spans="1:7" x14ac:dyDescent="0.25">
      <c r="A925" t="s">
        <v>519</v>
      </c>
      <c r="B925" t="s">
        <v>14497</v>
      </c>
      <c r="C925" t="s">
        <v>520</v>
      </c>
      <c r="D925" t="s">
        <v>11137</v>
      </c>
      <c r="E925" t="s">
        <v>14498</v>
      </c>
      <c r="F925" t="s">
        <v>14499</v>
      </c>
      <c r="G925">
        <v>0</v>
      </c>
    </row>
    <row r="926" spans="1:7" x14ac:dyDescent="0.25">
      <c r="A926" t="s">
        <v>14500</v>
      </c>
      <c r="B926" t="s">
        <v>14501</v>
      </c>
      <c r="C926" t="s">
        <v>14502</v>
      </c>
      <c r="D926" t="s">
        <v>14154</v>
      </c>
      <c r="E926" t="s">
        <v>14503</v>
      </c>
      <c r="F926" t="s">
        <v>14504</v>
      </c>
      <c r="G926">
        <v>0</v>
      </c>
    </row>
    <row r="927" spans="1:7" x14ac:dyDescent="0.25">
      <c r="A927" t="s">
        <v>14505</v>
      </c>
      <c r="B927" t="s">
        <v>14506</v>
      </c>
      <c r="C927" t="s">
        <v>14506</v>
      </c>
      <c r="D927" t="s">
        <v>13200</v>
      </c>
      <c r="E927" t="s">
        <v>14507</v>
      </c>
      <c r="F927" t="s">
        <v>14508</v>
      </c>
      <c r="G927">
        <v>0</v>
      </c>
    </row>
    <row r="928" spans="1:7" x14ac:dyDescent="0.25">
      <c r="A928" t="s">
        <v>14509</v>
      </c>
      <c r="B928" t="s">
        <v>14510</v>
      </c>
      <c r="C928" t="s">
        <v>14510</v>
      </c>
      <c r="D928" t="s">
        <v>1903</v>
      </c>
      <c r="E928" t="s">
        <v>14511</v>
      </c>
      <c r="F928" t="s">
        <v>14512</v>
      </c>
      <c r="G928">
        <v>0</v>
      </c>
    </row>
    <row r="929" spans="1:7" x14ac:dyDescent="0.25">
      <c r="A929" t="s">
        <v>6629</v>
      </c>
      <c r="B929" t="s">
        <v>14513</v>
      </c>
      <c r="C929" t="s">
        <v>6630</v>
      </c>
      <c r="D929" t="s">
        <v>14514</v>
      </c>
      <c r="E929" t="s">
        <v>14515</v>
      </c>
      <c r="F929" t="s">
        <v>14516</v>
      </c>
      <c r="G929">
        <v>0</v>
      </c>
    </row>
    <row r="930" spans="1:7" x14ac:dyDescent="0.25">
      <c r="A930" t="s">
        <v>2648</v>
      </c>
      <c r="B930" t="s">
        <v>14517</v>
      </c>
      <c r="C930" t="s">
        <v>14517</v>
      </c>
      <c r="D930" t="s">
        <v>1903</v>
      </c>
      <c r="E930" t="s">
        <v>14518</v>
      </c>
      <c r="F930" t="s">
        <v>14519</v>
      </c>
      <c r="G930">
        <v>0</v>
      </c>
    </row>
    <row r="931" spans="1:7" x14ac:dyDescent="0.25">
      <c r="A931" t="s">
        <v>3174</v>
      </c>
      <c r="B931" t="s">
        <v>3176</v>
      </c>
      <c r="C931" t="s">
        <v>3175</v>
      </c>
      <c r="D931" t="s">
        <v>11156</v>
      </c>
      <c r="E931" t="s">
        <v>14520</v>
      </c>
      <c r="F931" t="s">
        <v>14521</v>
      </c>
      <c r="G931">
        <v>0</v>
      </c>
    </row>
    <row r="932" spans="1:7" x14ac:dyDescent="0.25">
      <c r="A932" t="s">
        <v>1637</v>
      </c>
      <c r="B932" t="s">
        <v>14522</v>
      </c>
      <c r="C932" t="s">
        <v>14523</v>
      </c>
      <c r="D932" t="s">
        <v>11370</v>
      </c>
      <c r="E932" t="s">
        <v>14524</v>
      </c>
      <c r="F932" t="s">
        <v>14525</v>
      </c>
      <c r="G932">
        <v>0</v>
      </c>
    </row>
    <row r="933" spans="1:7" x14ac:dyDescent="0.25">
      <c r="A933" t="s">
        <v>4949</v>
      </c>
      <c r="B933" t="s">
        <v>4951</v>
      </c>
      <c r="C933" t="s">
        <v>14526</v>
      </c>
      <c r="D933" t="s">
        <v>11129</v>
      </c>
      <c r="E933" t="s">
        <v>14527</v>
      </c>
      <c r="F933" t="s">
        <v>14528</v>
      </c>
      <c r="G933">
        <v>0</v>
      </c>
    </row>
    <row r="934" spans="1:7" x14ac:dyDescent="0.25">
      <c r="A934" t="s">
        <v>14529</v>
      </c>
      <c r="B934" t="s">
        <v>14530</v>
      </c>
      <c r="C934" t="s">
        <v>14530</v>
      </c>
      <c r="D934" t="s">
        <v>7049</v>
      </c>
      <c r="E934" t="s">
        <v>14531</v>
      </c>
      <c r="F934" t="s">
        <v>14532</v>
      </c>
      <c r="G934">
        <v>0</v>
      </c>
    </row>
    <row r="935" spans="1:7" x14ac:dyDescent="0.25">
      <c r="A935" t="s">
        <v>2536</v>
      </c>
      <c r="B935" t="s">
        <v>2538</v>
      </c>
      <c r="C935" t="s">
        <v>14533</v>
      </c>
      <c r="D935" t="s">
        <v>1903</v>
      </c>
      <c r="E935" t="s">
        <v>14534</v>
      </c>
      <c r="F935" t="s">
        <v>14535</v>
      </c>
      <c r="G935">
        <v>0</v>
      </c>
    </row>
    <row r="936" spans="1:7" x14ac:dyDescent="0.25">
      <c r="A936" t="s">
        <v>8058</v>
      </c>
      <c r="B936" t="s">
        <v>14536</v>
      </c>
      <c r="C936" t="s">
        <v>8059</v>
      </c>
      <c r="D936" t="s">
        <v>11891</v>
      </c>
      <c r="E936" t="s">
        <v>14537</v>
      </c>
      <c r="F936" t="s">
        <v>14538</v>
      </c>
      <c r="G936">
        <v>0</v>
      </c>
    </row>
    <row r="937" spans="1:7" x14ac:dyDescent="0.25">
      <c r="A937" t="s">
        <v>9595</v>
      </c>
      <c r="B937" t="s">
        <v>9596</v>
      </c>
      <c r="C937" t="s">
        <v>9596</v>
      </c>
      <c r="D937" t="s">
        <v>9596</v>
      </c>
      <c r="E937" t="s">
        <v>14539</v>
      </c>
      <c r="F937" t="s">
        <v>14540</v>
      </c>
      <c r="G937">
        <v>0</v>
      </c>
    </row>
    <row r="938" spans="1:7" x14ac:dyDescent="0.25">
      <c r="A938" t="s">
        <v>14541</v>
      </c>
      <c r="B938" t="s">
        <v>14542</v>
      </c>
      <c r="C938" t="s">
        <v>14542</v>
      </c>
      <c r="D938" t="s">
        <v>12501</v>
      </c>
      <c r="E938" t="s">
        <v>14543</v>
      </c>
      <c r="F938" t="s">
        <v>14544</v>
      </c>
      <c r="G938">
        <v>0</v>
      </c>
    </row>
    <row r="939" spans="1:7" x14ac:dyDescent="0.25">
      <c r="A939" t="s">
        <v>6194</v>
      </c>
      <c r="B939" t="s">
        <v>14545</v>
      </c>
      <c r="C939" t="s">
        <v>6195</v>
      </c>
      <c r="D939" t="s">
        <v>6068</v>
      </c>
      <c r="E939" t="s">
        <v>14546</v>
      </c>
      <c r="F939" t="s">
        <v>14547</v>
      </c>
      <c r="G939">
        <v>0</v>
      </c>
    </row>
    <row r="940" spans="1:7" x14ac:dyDescent="0.25">
      <c r="A940" t="s">
        <v>14548</v>
      </c>
      <c r="B940" t="s">
        <v>14549</v>
      </c>
      <c r="C940" t="s">
        <v>14550</v>
      </c>
      <c r="D940" t="s">
        <v>10936</v>
      </c>
      <c r="E940" t="s">
        <v>14551</v>
      </c>
      <c r="F940" t="s">
        <v>14552</v>
      </c>
      <c r="G940">
        <v>0</v>
      </c>
    </row>
    <row r="941" spans="1:7" x14ac:dyDescent="0.25">
      <c r="A941" t="s">
        <v>14553</v>
      </c>
      <c r="B941" t="s">
        <v>14554</v>
      </c>
      <c r="C941" t="s">
        <v>14555</v>
      </c>
      <c r="D941" t="s">
        <v>11129</v>
      </c>
      <c r="E941" t="s">
        <v>14556</v>
      </c>
      <c r="F941" t="s">
        <v>14557</v>
      </c>
      <c r="G941">
        <v>0</v>
      </c>
    </row>
    <row r="942" spans="1:7" x14ac:dyDescent="0.25">
      <c r="A942" t="s">
        <v>4544</v>
      </c>
      <c r="B942" t="s">
        <v>14558</v>
      </c>
      <c r="C942" t="s">
        <v>14559</v>
      </c>
      <c r="D942" t="s">
        <v>11129</v>
      </c>
      <c r="E942" t="s">
        <v>14560</v>
      </c>
      <c r="F942" t="s">
        <v>14561</v>
      </c>
      <c r="G942">
        <v>0</v>
      </c>
    </row>
    <row r="943" spans="1:7" x14ac:dyDescent="0.25">
      <c r="A943" t="s">
        <v>4469</v>
      </c>
      <c r="B943" t="s">
        <v>14562</v>
      </c>
      <c r="C943" t="s">
        <v>14563</v>
      </c>
      <c r="D943" t="s">
        <v>11129</v>
      </c>
      <c r="E943" t="s">
        <v>14564</v>
      </c>
      <c r="F943" t="s">
        <v>14565</v>
      </c>
      <c r="G943">
        <v>0</v>
      </c>
    </row>
    <row r="944" spans="1:7" x14ac:dyDescent="0.25">
      <c r="A944" t="s">
        <v>1872</v>
      </c>
      <c r="B944" t="s">
        <v>1873</v>
      </c>
      <c r="C944" t="s">
        <v>14566</v>
      </c>
      <c r="D944" t="s">
        <v>13175</v>
      </c>
      <c r="E944" t="s">
        <v>14567</v>
      </c>
      <c r="F944" t="s">
        <v>14568</v>
      </c>
      <c r="G944">
        <v>0</v>
      </c>
    </row>
    <row r="945" spans="1:7" x14ac:dyDescent="0.25">
      <c r="A945" t="s">
        <v>667</v>
      </c>
      <c r="B945" t="s">
        <v>14569</v>
      </c>
      <c r="C945" t="s">
        <v>668</v>
      </c>
      <c r="D945" t="s">
        <v>11837</v>
      </c>
      <c r="E945" t="s">
        <v>14570</v>
      </c>
      <c r="F945" t="s">
        <v>14571</v>
      </c>
      <c r="G945">
        <v>0</v>
      </c>
    </row>
    <row r="946" spans="1:7" x14ac:dyDescent="0.25">
      <c r="A946" t="s">
        <v>14572</v>
      </c>
      <c r="B946" t="s">
        <v>14573</v>
      </c>
      <c r="C946" t="s">
        <v>14573</v>
      </c>
      <c r="D946" t="s">
        <v>11181</v>
      </c>
      <c r="E946" t="s">
        <v>14574</v>
      </c>
      <c r="F946" t="s">
        <v>14575</v>
      </c>
      <c r="G946">
        <v>0</v>
      </c>
    </row>
    <row r="947" spans="1:7" x14ac:dyDescent="0.25">
      <c r="A947" t="s">
        <v>7350</v>
      </c>
      <c r="B947" t="s">
        <v>7351</v>
      </c>
      <c r="C947" t="s">
        <v>7351</v>
      </c>
      <c r="D947" t="s">
        <v>11843</v>
      </c>
      <c r="E947" t="s">
        <v>14576</v>
      </c>
      <c r="F947" t="s">
        <v>14577</v>
      </c>
      <c r="G947">
        <v>0</v>
      </c>
    </row>
    <row r="948" spans="1:7" x14ac:dyDescent="0.25">
      <c r="A948" t="s">
        <v>1506</v>
      </c>
      <c r="B948" t="s">
        <v>14578</v>
      </c>
      <c r="C948" t="s">
        <v>14579</v>
      </c>
      <c r="D948" t="s">
        <v>11370</v>
      </c>
      <c r="E948" t="s">
        <v>14580</v>
      </c>
      <c r="F948" t="s">
        <v>14581</v>
      </c>
      <c r="G948">
        <v>0</v>
      </c>
    </row>
    <row r="949" spans="1:7" x14ac:dyDescent="0.25">
      <c r="A949" t="s">
        <v>3484</v>
      </c>
      <c r="B949" t="s">
        <v>3486</v>
      </c>
      <c r="C949" t="s">
        <v>3485</v>
      </c>
      <c r="D949" t="s">
        <v>11156</v>
      </c>
      <c r="E949" t="s">
        <v>14582</v>
      </c>
      <c r="F949" t="s">
        <v>14583</v>
      </c>
      <c r="G949">
        <v>0</v>
      </c>
    </row>
    <row r="950" spans="1:7" x14ac:dyDescent="0.25">
      <c r="A950" t="s">
        <v>14584</v>
      </c>
      <c r="B950" t="s">
        <v>14585</v>
      </c>
      <c r="C950" t="s">
        <v>14585</v>
      </c>
      <c r="D950" t="s">
        <v>13200</v>
      </c>
      <c r="E950" t="s">
        <v>14586</v>
      </c>
      <c r="F950">
        <v>-51</v>
      </c>
      <c r="G950">
        <v>0</v>
      </c>
    </row>
    <row r="951" spans="1:7" x14ac:dyDescent="0.25">
      <c r="A951" t="s">
        <v>14587</v>
      </c>
      <c r="B951" t="s">
        <v>14588</v>
      </c>
      <c r="C951" t="s">
        <v>14589</v>
      </c>
      <c r="D951" t="s">
        <v>11910</v>
      </c>
      <c r="E951" t="s">
        <v>14590</v>
      </c>
      <c r="F951" t="s">
        <v>14591</v>
      </c>
      <c r="G951">
        <v>0</v>
      </c>
    </row>
    <row r="952" spans="1:7" x14ac:dyDescent="0.25">
      <c r="A952" t="s">
        <v>14592</v>
      </c>
      <c r="B952" t="s">
        <v>14593</v>
      </c>
      <c r="C952" t="s">
        <v>14593</v>
      </c>
      <c r="D952" t="s">
        <v>11300</v>
      </c>
      <c r="E952" t="s">
        <v>14594</v>
      </c>
      <c r="F952" t="s">
        <v>14595</v>
      </c>
      <c r="G952">
        <v>0</v>
      </c>
    </row>
    <row r="953" spans="1:7" x14ac:dyDescent="0.25">
      <c r="A953" t="s">
        <v>4994</v>
      </c>
      <c r="B953" t="s">
        <v>14596</v>
      </c>
      <c r="C953" t="s">
        <v>14597</v>
      </c>
      <c r="D953" t="s">
        <v>11129</v>
      </c>
      <c r="E953" t="s">
        <v>14598</v>
      </c>
      <c r="F953" t="s">
        <v>14599</v>
      </c>
      <c r="G953">
        <v>0</v>
      </c>
    </row>
    <row r="954" spans="1:7" x14ac:dyDescent="0.25">
      <c r="A954" t="s">
        <v>14600</v>
      </c>
      <c r="B954" t="s">
        <v>14601</v>
      </c>
      <c r="C954" t="s">
        <v>14601</v>
      </c>
      <c r="D954" t="s">
        <v>12399</v>
      </c>
      <c r="E954" t="s">
        <v>14602</v>
      </c>
      <c r="F954" t="s">
        <v>14603</v>
      </c>
      <c r="G954">
        <v>0</v>
      </c>
    </row>
    <row r="955" spans="1:7" x14ac:dyDescent="0.25">
      <c r="A955" t="s">
        <v>8213</v>
      </c>
      <c r="B955" t="s">
        <v>14604</v>
      </c>
      <c r="C955" t="s">
        <v>14605</v>
      </c>
      <c r="D955" t="s">
        <v>11125</v>
      </c>
      <c r="E955" t="s">
        <v>14606</v>
      </c>
      <c r="F955" t="s">
        <v>14607</v>
      </c>
      <c r="G955">
        <v>0</v>
      </c>
    </row>
    <row r="956" spans="1:7" x14ac:dyDescent="0.25">
      <c r="A956" t="s">
        <v>14608</v>
      </c>
      <c r="B956" t="s">
        <v>14609</v>
      </c>
      <c r="C956" t="s">
        <v>14610</v>
      </c>
      <c r="D956" t="s">
        <v>11224</v>
      </c>
      <c r="E956" t="s">
        <v>14611</v>
      </c>
      <c r="F956" t="s">
        <v>14612</v>
      </c>
      <c r="G956">
        <v>0</v>
      </c>
    </row>
    <row r="957" spans="1:7" x14ac:dyDescent="0.25">
      <c r="A957" t="s">
        <v>2214</v>
      </c>
      <c r="B957" t="s">
        <v>14613</v>
      </c>
      <c r="C957" t="s">
        <v>14613</v>
      </c>
      <c r="D957" t="s">
        <v>1903</v>
      </c>
      <c r="E957" t="s">
        <v>14614</v>
      </c>
      <c r="F957" t="s">
        <v>14615</v>
      </c>
      <c r="G957">
        <v>0</v>
      </c>
    </row>
    <row r="958" spans="1:7" x14ac:dyDescent="0.25">
      <c r="A958" t="s">
        <v>1946</v>
      </c>
      <c r="B958" t="s">
        <v>14616</v>
      </c>
      <c r="C958" t="s">
        <v>14617</v>
      </c>
      <c r="D958" t="s">
        <v>1903</v>
      </c>
      <c r="E958" t="s">
        <v>14618</v>
      </c>
      <c r="F958" t="s">
        <v>14619</v>
      </c>
      <c r="G958">
        <v>0</v>
      </c>
    </row>
    <row r="959" spans="1:7" x14ac:dyDescent="0.25">
      <c r="A959" t="s">
        <v>14620</v>
      </c>
      <c r="B959" t="s">
        <v>14621</v>
      </c>
      <c r="C959" t="s">
        <v>14622</v>
      </c>
      <c r="D959" t="s">
        <v>11125</v>
      </c>
      <c r="E959" t="s">
        <v>14623</v>
      </c>
      <c r="F959" t="s">
        <v>14624</v>
      </c>
      <c r="G959">
        <v>0</v>
      </c>
    </row>
    <row r="960" spans="1:7" x14ac:dyDescent="0.25">
      <c r="A960" t="s">
        <v>4756</v>
      </c>
      <c r="B960" t="s">
        <v>14625</v>
      </c>
      <c r="C960" t="s">
        <v>14626</v>
      </c>
      <c r="D960" t="s">
        <v>11129</v>
      </c>
      <c r="E960" t="s">
        <v>14627</v>
      </c>
      <c r="F960" t="s">
        <v>14628</v>
      </c>
      <c r="G960">
        <v>0</v>
      </c>
    </row>
    <row r="961" spans="1:7" x14ac:dyDescent="0.25">
      <c r="A961" t="s">
        <v>6765</v>
      </c>
      <c r="B961" t="s">
        <v>6766</v>
      </c>
      <c r="C961" t="s">
        <v>6766</v>
      </c>
      <c r="D961" t="s">
        <v>11685</v>
      </c>
      <c r="E961" t="s">
        <v>14629</v>
      </c>
      <c r="F961" t="s">
        <v>14630</v>
      </c>
      <c r="G961">
        <v>0</v>
      </c>
    </row>
    <row r="962" spans="1:7" x14ac:dyDescent="0.25">
      <c r="A962" t="s">
        <v>2049</v>
      </c>
      <c r="B962" t="s">
        <v>14631</v>
      </c>
      <c r="C962" t="s">
        <v>14631</v>
      </c>
      <c r="D962" t="s">
        <v>1903</v>
      </c>
      <c r="E962" t="s">
        <v>14632</v>
      </c>
      <c r="F962" t="s">
        <v>14633</v>
      </c>
      <c r="G962">
        <v>0</v>
      </c>
    </row>
    <row r="963" spans="1:7" x14ac:dyDescent="0.25">
      <c r="A963" t="s">
        <v>14634</v>
      </c>
      <c r="B963" t="s">
        <v>14635</v>
      </c>
      <c r="C963" t="s">
        <v>14635</v>
      </c>
      <c r="D963" t="s">
        <v>13200</v>
      </c>
      <c r="E963" t="s">
        <v>14636</v>
      </c>
      <c r="F963" t="s">
        <v>14637</v>
      </c>
      <c r="G963">
        <v>0</v>
      </c>
    </row>
    <row r="964" spans="1:7" x14ac:dyDescent="0.25">
      <c r="A964" t="s">
        <v>2270</v>
      </c>
      <c r="B964" t="s">
        <v>14638</v>
      </c>
      <c r="C964" t="s">
        <v>14638</v>
      </c>
      <c r="D964" t="s">
        <v>1903</v>
      </c>
      <c r="E964" t="s">
        <v>14639</v>
      </c>
      <c r="F964" t="s">
        <v>14640</v>
      </c>
      <c r="G964">
        <v>0</v>
      </c>
    </row>
    <row r="965" spans="1:7" x14ac:dyDescent="0.25">
      <c r="A965" t="s">
        <v>1899</v>
      </c>
      <c r="B965" t="s">
        <v>14641</v>
      </c>
      <c r="C965" t="s">
        <v>11728</v>
      </c>
      <c r="D965" t="s">
        <v>1903</v>
      </c>
      <c r="E965" t="s">
        <v>14642</v>
      </c>
      <c r="F965" t="s">
        <v>14643</v>
      </c>
      <c r="G965">
        <v>0</v>
      </c>
    </row>
    <row r="966" spans="1:7" x14ac:dyDescent="0.25">
      <c r="A966" t="s">
        <v>2142</v>
      </c>
      <c r="B966" t="s">
        <v>14644</v>
      </c>
      <c r="C966" t="s">
        <v>14644</v>
      </c>
      <c r="D966" t="s">
        <v>1903</v>
      </c>
      <c r="E966" t="s">
        <v>14645</v>
      </c>
      <c r="F966" t="s">
        <v>14646</v>
      </c>
      <c r="G966">
        <v>0</v>
      </c>
    </row>
    <row r="967" spans="1:7" x14ac:dyDescent="0.25">
      <c r="A967" t="s">
        <v>2334</v>
      </c>
      <c r="B967" t="s">
        <v>14647</v>
      </c>
      <c r="C967" t="s">
        <v>14647</v>
      </c>
      <c r="D967" t="s">
        <v>1903</v>
      </c>
      <c r="E967" t="s">
        <v>14648</v>
      </c>
      <c r="F967" t="s">
        <v>14649</v>
      </c>
      <c r="G967">
        <v>0</v>
      </c>
    </row>
    <row r="968" spans="1:7" x14ac:dyDescent="0.25">
      <c r="A968" t="s">
        <v>2178</v>
      </c>
      <c r="B968" t="s">
        <v>14650</v>
      </c>
      <c r="C968" t="s">
        <v>14650</v>
      </c>
      <c r="D968" t="s">
        <v>1903</v>
      </c>
      <c r="E968" t="s">
        <v>14651</v>
      </c>
      <c r="F968" t="s">
        <v>14652</v>
      </c>
      <c r="G968">
        <v>0</v>
      </c>
    </row>
    <row r="969" spans="1:7" x14ac:dyDescent="0.25">
      <c r="A969" t="s">
        <v>2016</v>
      </c>
      <c r="B969" t="s">
        <v>14653</v>
      </c>
      <c r="C969" t="s">
        <v>14653</v>
      </c>
      <c r="D969" t="s">
        <v>1903</v>
      </c>
      <c r="E969" t="s">
        <v>14654</v>
      </c>
      <c r="F969" t="s">
        <v>14655</v>
      </c>
      <c r="G969">
        <v>0</v>
      </c>
    </row>
    <row r="970" spans="1:7" x14ac:dyDescent="0.25">
      <c r="A970" t="s">
        <v>2206</v>
      </c>
      <c r="B970" t="s">
        <v>14656</v>
      </c>
      <c r="C970" t="s">
        <v>14656</v>
      </c>
      <c r="D970" t="s">
        <v>1903</v>
      </c>
      <c r="E970" t="s">
        <v>14657</v>
      </c>
      <c r="F970" t="s">
        <v>14658</v>
      </c>
      <c r="G970">
        <v>0</v>
      </c>
    </row>
    <row r="971" spans="1:7" x14ac:dyDescent="0.25">
      <c r="A971" t="s">
        <v>1915</v>
      </c>
      <c r="B971" t="s">
        <v>14659</v>
      </c>
      <c r="C971" t="s">
        <v>11733</v>
      </c>
      <c r="D971" t="s">
        <v>1903</v>
      </c>
      <c r="E971" t="s">
        <v>14660</v>
      </c>
      <c r="F971" t="s">
        <v>14661</v>
      </c>
      <c r="G971">
        <v>0</v>
      </c>
    </row>
    <row r="972" spans="1:7" x14ac:dyDescent="0.25">
      <c r="A972" t="s">
        <v>2755</v>
      </c>
      <c r="B972" t="s">
        <v>14662</v>
      </c>
      <c r="C972" t="s">
        <v>14662</v>
      </c>
      <c r="D972" t="s">
        <v>1903</v>
      </c>
      <c r="E972" t="s">
        <v>14663</v>
      </c>
      <c r="F972" t="s">
        <v>14664</v>
      </c>
      <c r="G972">
        <v>0</v>
      </c>
    </row>
    <row r="973" spans="1:7" x14ac:dyDescent="0.25">
      <c r="A973" t="s">
        <v>4933</v>
      </c>
      <c r="B973" t="s">
        <v>4936</v>
      </c>
      <c r="C973" t="s">
        <v>14665</v>
      </c>
      <c r="D973" t="s">
        <v>11129</v>
      </c>
      <c r="E973" t="s">
        <v>14666</v>
      </c>
      <c r="F973" t="s">
        <v>14667</v>
      </c>
      <c r="G973">
        <v>0</v>
      </c>
    </row>
    <row r="974" spans="1:7" x14ac:dyDescent="0.25">
      <c r="A974" t="s">
        <v>2338</v>
      </c>
      <c r="B974" t="s">
        <v>14668</v>
      </c>
      <c r="C974" t="s">
        <v>14669</v>
      </c>
      <c r="D974" t="s">
        <v>1903</v>
      </c>
      <c r="E974" t="s">
        <v>14670</v>
      </c>
      <c r="F974" t="s">
        <v>14671</v>
      </c>
      <c r="G974">
        <v>0</v>
      </c>
    </row>
    <row r="975" spans="1:7" x14ac:dyDescent="0.25">
      <c r="A975" t="s">
        <v>1938</v>
      </c>
      <c r="B975" t="s">
        <v>14672</v>
      </c>
      <c r="C975" t="s">
        <v>10160</v>
      </c>
      <c r="D975" t="s">
        <v>1903</v>
      </c>
      <c r="E975" t="s">
        <v>14673</v>
      </c>
      <c r="F975" t="s">
        <v>14674</v>
      </c>
      <c r="G975">
        <v>0</v>
      </c>
    </row>
    <row r="976" spans="1:7" x14ac:dyDescent="0.25">
      <c r="A976" t="s">
        <v>1992</v>
      </c>
      <c r="B976" t="s">
        <v>9535</v>
      </c>
      <c r="C976" t="s">
        <v>9535</v>
      </c>
      <c r="D976" t="s">
        <v>1903</v>
      </c>
      <c r="E976" t="s">
        <v>14675</v>
      </c>
      <c r="F976" t="s">
        <v>14676</v>
      </c>
      <c r="G976">
        <v>0</v>
      </c>
    </row>
    <row r="977" spans="1:7" x14ac:dyDescent="0.25">
      <c r="A977" t="s">
        <v>14677</v>
      </c>
      <c r="B977" t="s">
        <v>14678</v>
      </c>
      <c r="C977" t="s">
        <v>14679</v>
      </c>
      <c r="D977" t="s">
        <v>14680</v>
      </c>
      <c r="E977" t="s">
        <v>14681</v>
      </c>
      <c r="F977" t="s">
        <v>14682</v>
      </c>
      <c r="G977">
        <v>0</v>
      </c>
    </row>
    <row r="978" spans="1:7" x14ac:dyDescent="0.25">
      <c r="A978" t="s">
        <v>2094</v>
      </c>
      <c r="B978" t="s">
        <v>14683</v>
      </c>
      <c r="C978" t="s">
        <v>14683</v>
      </c>
      <c r="D978" t="s">
        <v>1903</v>
      </c>
      <c r="E978" t="s">
        <v>14684</v>
      </c>
      <c r="F978" t="s">
        <v>14685</v>
      </c>
      <c r="G978">
        <v>0</v>
      </c>
    </row>
    <row r="979" spans="1:7" x14ac:dyDescent="0.25">
      <c r="A979" t="s">
        <v>1996</v>
      </c>
      <c r="B979" t="s">
        <v>14686</v>
      </c>
      <c r="C979" t="s">
        <v>14686</v>
      </c>
      <c r="D979" t="s">
        <v>1903</v>
      </c>
      <c r="E979" t="s">
        <v>14687</v>
      </c>
      <c r="F979" t="s">
        <v>14688</v>
      </c>
      <c r="G979">
        <v>0</v>
      </c>
    </row>
    <row r="980" spans="1:7" x14ac:dyDescent="0.25">
      <c r="A980" t="s">
        <v>14689</v>
      </c>
      <c r="B980" t="s">
        <v>14690</v>
      </c>
      <c r="C980" t="s">
        <v>14690</v>
      </c>
      <c r="D980" t="s">
        <v>1903</v>
      </c>
      <c r="E980" t="s">
        <v>14691</v>
      </c>
      <c r="F980" t="s">
        <v>14692</v>
      </c>
      <c r="G980">
        <v>0</v>
      </c>
    </row>
    <row r="981" spans="1:7" x14ac:dyDescent="0.25">
      <c r="A981" t="s">
        <v>4019</v>
      </c>
      <c r="B981" t="s">
        <v>14693</v>
      </c>
      <c r="C981" t="s">
        <v>1282</v>
      </c>
      <c r="D981" t="s">
        <v>2902</v>
      </c>
      <c r="E981" t="s">
        <v>14694</v>
      </c>
      <c r="F981" t="s">
        <v>14695</v>
      </c>
      <c r="G981">
        <v>0</v>
      </c>
    </row>
    <row r="982" spans="1:7" x14ac:dyDescent="0.25">
      <c r="A982" t="s">
        <v>11047</v>
      </c>
      <c r="B982" t="s">
        <v>14696</v>
      </c>
      <c r="C982" t="s">
        <v>14697</v>
      </c>
      <c r="D982" t="s">
        <v>12978</v>
      </c>
      <c r="E982" t="s">
        <v>14698</v>
      </c>
      <c r="F982" t="s">
        <v>14699</v>
      </c>
      <c r="G982">
        <v>0</v>
      </c>
    </row>
    <row r="983" spans="1:7" x14ac:dyDescent="0.25">
      <c r="A983" t="s">
        <v>2061</v>
      </c>
      <c r="B983" t="s">
        <v>14700</v>
      </c>
      <c r="C983" t="s">
        <v>14701</v>
      </c>
      <c r="D983" t="s">
        <v>1903</v>
      </c>
      <c r="E983" t="s">
        <v>14702</v>
      </c>
      <c r="F983" t="s">
        <v>14703</v>
      </c>
      <c r="G983">
        <v>0</v>
      </c>
    </row>
    <row r="984" spans="1:7" x14ac:dyDescent="0.25">
      <c r="A984" t="s">
        <v>1984</v>
      </c>
      <c r="B984" t="s">
        <v>14704</v>
      </c>
      <c r="C984" t="s">
        <v>14704</v>
      </c>
      <c r="D984" t="s">
        <v>1903</v>
      </c>
      <c r="E984" t="s">
        <v>14705</v>
      </c>
      <c r="F984" t="s">
        <v>14706</v>
      </c>
      <c r="G984">
        <v>0</v>
      </c>
    </row>
    <row r="985" spans="1:7" x14ac:dyDescent="0.25">
      <c r="A985" t="s">
        <v>1951</v>
      </c>
      <c r="B985" t="s">
        <v>14707</v>
      </c>
      <c r="C985" t="s">
        <v>14708</v>
      </c>
      <c r="D985" t="s">
        <v>1903</v>
      </c>
      <c r="E985" t="s">
        <v>14709</v>
      </c>
      <c r="F985" t="s">
        <v>14710</v>
      </c>
      <c r="G985">
        <v>0</v>
      </c>
    </row>
    <row r="986" spans="1:7" x14ac:dyDescent="0.25">
      <c r="A986" t="s">
        <v>2134</v>
      </c>
      <c r="B986" t="s">
        <v>14711</v>
      </c>
      <c r="C986" t="s">
        <v>14712</v>
      </c>
      <c r="D986" t="s">
        <v>1903</v>
      </c>
      <c r="E986" t="s">
        <v>14713</v>
      </c>
      <c r="F986" t="s">
        <v>14714</v>
      </c>
      <c r="G986">
        <v>0</v>
      </c>
    </row>
    <row r="987" spans="1:7" x14ac:dyDescent="0.25">
      <c r="A987" t="s">
        <v>2282</v>
      </c>
      <c r="B987" t="s">
        <v>2284</v>
      </c>
      <c r="C987" t="s">
        <v>14715</v>
      </c>
      <c r="D987" t="s">
        <v>1903</v>
      </c>
      <c r="E987" t="s">
        <v>14716</v>
      </c>
      <c r="F987" t="s">
        <v>14717</v>
      </c>
      <c r="G987">
        <v>0</v>
      </c>
    </row>
    <row r="988" spans="1:7" x14ac:dyDescent="0.25">
      <c r="A988" t="s">
        <v>14718</v>
      </c>
      <c r="B988" t="s">
        <v>14719</v>
      </c>
      <c r="C988" t="s">
        <v>14720</v>
      </c>
      <c r="D988" t="s">
        <v>1903</v>
      </c>
      <c r="E988" t="s">
        <v>14721</v>
      </c>
      <c r="F988" t="s">
        <v>14722</v>
      </c>
      <c r="G988">
        <v>0</v>
      </c>
    </row>
    <row r="989" spans="1:7" x14ac:dyDescent="0.25">
      <c r="A989" t="s">
        <v>2045</v>
      </c>
      <c r="B989" t="s">
        <v>14723</v>
      </c>
      <c r="C989" t="s">
        <v>14723</v>
      </c>
      <c r="D989" t="s">
        <v>1903</v>
      </c>
      <c r="E989" t="s">
        <v>14724</v>
      </c>
      <c r="F989" t="s">
        <v>14725</v>
      </c>
      <c r="G989">
        <v>0</v>
      </c>
    </row>
    <row r="990" spans="1:7" x14ac:dyDescent="0.25">
      <c r="A990" t="s">
        <v>2110</v>
      </c>
      <c r="B990" t="s">
        <v>14726</v>
      </c>
      <c r="C990" t="s">
        <v>14727</v>
      </c>
      <c r="D990" t="s">
        <v>1903</v>
      </c>
      <c r="E990" t="s">
        <v>14728</v>
      </c>
      <c r="F990" t="s">
        <v>14729</v>
      </c>
      <c r="G990">
        <v>0</v>
      </c>
    </row>
    <row r="991" spans="1:7" x14ac:dyDescent="0.25">
      <c r="A991" t="s">
        <v>4844</v>
      </c>
      <c r="B991" t="s">
        <v>14730</v>
      </c>
      <c r="C991" t="s">
        <v>14731</v>
      </c>
      <c r="D991" t="s">
        <v>11129</v>
      </c>
      <c r="E991" t="s">
        <v>14732</v>
      </c>
      <c r="F991" t="s">
        <v>14733</v>
      </c>
      <c r="G991">
        <v>0</v>
      </c>
    </row>
    <row r="992" spans="1:7" x14ac:dyDescent="0.25">
      <c r="A992" t="s">
        <v>14734</v>
      </c>
      <c r="B992" t="s">
        <v>14735</v>
      </c>
      <c r="C992" t="s">
        <v>14736</v>
      </c>
      <c r="D992" t="s">
        <v>6068</v>
      </c>
      <c r="E992" t="s">
        <v>14737</v>
      </c>
      <c r="F992" t="s">
        <v>14738</v>
      </c>
      <c r="G992">
        <v>0</v>
      </c>
    </row>
    <row r="993" spans="1:7" x14ac:dyDescent="0.25">
      <c r="A993" t="s">
        <v>4906</v>
      </c>
      <c r="B993" t="s">
        <v>14739</v>
      </c>
      <c r="C993" t="s">
        <v>14740</v>
      </c>
      <c r="D993" t="s">
        <v>11129</v>
      </c>
      <c r="E993" t="s">
        <v>14741</v>
      </c>
      <c r="F993" t="s">
        <v>14742</v>
      </c>
      <c r="G993">
        <v>0</v>
      </c>
    </row>
    <row r="994" spans="1:7" x14ac:dyDescent="0.25">
      <c r="A994" t="s">
        <v>4421</v>
      </c>
      <c r="B994" t="s">
        <v>14743</v>
      </c>
      <c r="C994" t="s">
        <v>14744</v>
      </c>
      <c r="D994" t="s">
        <v>11129</v>
      </c>
      <c r="E994" t="s">
        <v>14745</v>
      </c>
      <c r="F994" t="s">
        <v>14746</v>
      </c>
      <c r="G994">
        <v>0</v>
      </c>
    </row>
    <row r="995" spans="1:7" x14ac:dyDescent="0.25">
      <c r="A995" t="s">
        <v>6565</v>
      </c>
      <c r="B995" t="s">
        <v>14747</v>
      </c>
      <c r="C995" t="s">
        <v>6566</v>
      </c>
      <c r="D995" t="s">
        <v>6568</v>
      </c>
      <c r="E995" t="s">
        <v>14748</v>
      </c>
      <c r="F995" t="s">
        <v>14749</v>
      </c>
      <c r="G995">
        <v>0</v>
      </c>
    </row>
    <row r="996" spans="1:7" x14ac:dyDescent="0.25">
      <c r="A996" t="s">
        <v>4510</v>
      </c>
      <c r="B996" t="s">
        <v>14750</v>
      </c>
      <c r="C996" t="s">
        <v>14751</v>
      </c>
      <c r="D996" t="s">
        <v>11129</v>
      </c>
      <c r="E996" t="s">
        <v>14752</v>
      </c>
      <c r="F996" t="s">
        <v>14753</v>
      </c>
      <c r="G996">
        <v>0</v>
      </c>
    </row>
    <row r="997" spans="1:7" x14ac:dyDescent="0.25">
      <c r="A997" t="s">
        <v>10846</v>
      </c>
      <c r="B997" t="s">
        <v>14754</v>
      </c>
      <c r="C997" t="s">
        <v>10843</v>
      </c>
      <c r="D997" t="s">
        <v>11617</v>
      </c>
      <c r="E997" t="s">
        <v>14755</v>
      </c>
      <c r="F997" t="s">
        <v>14756</v>
      </c>
      <c r="G997">
        <v>0</v>
      </c>
    </row>
    <row r="998" spans="1:7" x14ac:dyDescent="0.25">
      <c r="A998" t="s">
        <v>4711</v>
      </c>
      <c r="B998" t="s">
        <v>14757</v>
      </c>
      <c r="C998" t="s">
        <v>14758</v>
      </c>
      <c r="D998" t="s">
        <v>11129</v>
      </c>
      <c r="E998" t="s">
        <v>14759</v>
      </c>
      <c r="F998" t="s">
        <v>14760</v>
      </c>
      <c r="G998">
        <v>0</v>
      </c>
    </row>
    <row r="999" spans="1:7" x14ac:dyDescent="0.25">
      <c r="A999" t="s">
        <v>2346</v>
      </c>
      <c r="B999" t="s">
        <v>14761</v>
      </c>
      <c r="C999" t="s">
        <v>14761</v>
      </c>
      <c r="D999" t="s">
        <v>1903</v>
      </c>
      <c r="E999" t="s">
        <v>14762</v>
      </c>
      <c r="F999" t="s">
        <v>14763</v>
      </c>
      <c r="G999">
        <v>0</v>
      </c>
    </row>
    <row r="1000" spans="1:7" x14ac:dyDescent="0.25">
      <c r="A1000" t="s">
        <v>2372</v>
      </c>
      <c r="B1000" t="s">
        <v>14764</v>
      </c>
      <c r="C1000" t="s">
        <v>14765</v>
      </c>
      <c r="D1000" t="s">
        <v>1903</v>
      </c>
      <c r="E1000" t="s">
        <v>14766</v>
      </c>
      <c r="F1000" t="s">
        <v>14767</v>
      </c>
      <c r="G1000">
        <v>0</v>
      </c>
    </row>
    <row r="1001" spans="1:7" x14ac:dyDescent="0.25">
      <c r="A1001" t="s">
        <v>5428</v>
      </c>
      <c r="B1001" t="s">
        <v>14768</v>
      </c>
      <c r="C1001" t="s">
        <v>14768</v>
      </c>
      <c r="D1001" t="s">
        <v>11129</v>
      </c>
      <c r="E1001" t="s">
        <v>14769</v>
      </c>
      <c r="F1001" t="s">
        <v>14770</v>
      </c>
      <c r="G1001">
        <v>0</v>
      </c>
    </row>
    <row r="1002" spans="1:7" x14ac:dyDescent="0.25">
      <c r="A1002" t="s">
        <v>2106</v>
      </c>
      <c r="B1002" t="s">
        <v>14771</v>
      </c>
      <c r="C1002" t="s">
        <v>14772</v>
      </c>
      <c r="D1002" t="s">
        <v>1903</v>
      </c>
      <c r="E1002" t="s">
        <v>14773</v>
      </c>
      <c r="F1002" t="s">
        <v>14774</v>
      </c>
      <c r="G1002">
        <v>0</v>
      </c>
    </row>
    <row r="1003" spans="1:7" x14ac:dyDescent="0.25">
      <c r="A1003" t="s">
        <v>5105</v>
      </c>
      <c r="B1003" t="s">
        <v>5107</v>
      </c>
      <c r="C1003" t="s">
        <v>14775</v>
      </c>
      <c r="D1003" t="s">
        <v>11129</v>
      </c>
      <c r="E1003" t="s">
        <v>14776</v>
      </c>
      <c r="F1003" t="s">
        <v>14777</v>
      </c>
      <c r="G1003">
        <v>0</v>
      </c>
    </row>
    <row r="1004" spans="1:7" x14ac:dyDescent="0.25">
      <c r="A1004" t="s">
        <v>5444</v>
      </c>
      <c r="B1004" t="s">
        <v>14778</v>
      </c>
      <c r="C1004" t="s">
        <v>14779</v>
      </c>
      <c r="D1004" t="s">
        <v>11129</v>
      </c>
      <c r="E1004" t="s">
        <v>14780</v>
      </c>
      <c r="F1004" t="s">
        <v>14781</v>
      </c>
      <c r="G1004">
        <v>0</v>
      </c>
    </row>
    <row r="1005" spans="1:7" x14ac:dyDescent="0.25">
      <c r="A1005" t="s">
        <v>393</v>
      </c>
      <c r="B1005" t="s">
        <v>394</v>
      </c>
      <c r="C1005" t="s">
        <v>14782</v>
      </c>
      <c r="D1005" t="s">
        <v>12001</v>
      </c>
      <c r="E1005" t="s">
        <v>14783</v>
      </c>
      <c r="F1005" t="s">
        <v>14784</v>
      </c>
      <c r="G1005">
        <v>0</v>
      </c>
    </row>
    <row r="1006" spans="1:7" x14ac:dyDescent="0.25">
      <c r="A1006" t="s">
        <v>14785</v>
      </c>
      <c r="B1006" t="s">
        <v>14786</v>
      </c>
      <c r="C1006" t="s">
        <v>14786</v>
      </c>
      <c r="D1006" t="s">
        <v>7609</v>
      </c>
      <c r="E1006" t="s">
        <v>14787</v>
      </c>
      <c r="F1006" t="s">
        <v>14788</v>
      </c>
      <c r="G1006">
        <v>0</v>
      </c>
    </row>
    <row r="1007" spans="1:7" x14ac:dyDescent="0.25">
      <c r="A1007" t="s">
        <v>2842</v>
      </c>
      <c r="B1007" t="s">
        <v>14789</v>
      </c>
      <c r="C1007" t="s">
        <v>2843</v>
      </c>
      <c r="D1007" t="s">
        <v>12591</v>
      </c>
      <c r="E1007" t="s">
        <v>14790</v>
      </c>
      <c r="F1007" t="s">
        <v>14791</v>
      </c>
      <c r="G1007">
        <v>0</v>
      </c>
    </row>
    <row r="1008" spans="1:7" x14ac:dyDescent="0.25">
      <c r="A1008" t="s">
        <v>14792</v>
      </c>
      <c r="B1008" t="s">
        <v>14793</v>
      </c>
      <c r="C1008" t="s">
        <v>14794</v>
      </c>
      <c r="D1008" t="s">
        <v>11129</v>
      </c>
      <c r="E1008" t="s">
        <v>14795</v>
      </c>
      <c r="F1008" t="s">
        <v>14796</v>
      </c>
      <c r="G1008">
        <v>0</v>
      </c>
    </row>
    <row r="1009" spans="1:7" x14ac:dyDescent="0.25">
      <c r="A1009" t="s">
        <v>14797</v>
      </c>
      <c r="B1009" t="s">
        <v>14798</v>
      </c>
      <c r="C1009" t="s">
        <v>14799</v>
      </c>
      <c r="D1009" t="s">
        <v>11224</v>
      </c>
      <c r="E1009" t="s">
        <v>14800</v>
      </c>
      <c r="F1009" t="s">
        <v>14801</v>
      </c>
      <c r="G1009">
        <v>0</v>
      </c>
    </row>
    <row r="1010" spans="1:7" x14ac:dyDescent="0.25">
      <c r="A1010" t="s">
        <v>5133</v>
      </c>
      <c r="B1010" t="s">
        <v>14802</v>
      </c>
      <c r="C1010" t="s">
        <v>14803</v>
      </c>
      <c r="D1010" t="s">
        <v>11129</v>
      </c>
      <c r="E1010" t="s">
        <v>14804</v>
      </c>
      <c r="F1010" t="s">
        <v>14805</v>
      </c>
      <c r="G1010">
        <v>0</v>
      </c>
    </row>
    <row r="1011" spans="1:7" x14ac:dyDescent="0.25">
      <c r="A1011" t="s">
        <v>2238</v>
      </c>
      <c r="B1011" t="s">
        <v>14806</v>
      </c>
      <c r="C1011" t="s">
        <v>14807</v>
      </c>
      <c r="D1011" t="s">
        <v>1903</v>
      </c>
      <c r="E1011" t="s">
        <v>14808</v>
      </c>
      <c r="F1011" t="s">
        <v>14809</v>
      </c>
      <c r="G1011">
        <v>0</v>
      </c>
    </row>
    <row r="1012" spans="1:7" x14ac:dyDescent="0.25">
      <c r="A1012" t="s">
        <v>2008</v>
      </c>
      <c r="B1012" t="s">
        <v>14810</v>
      </c>
      <c r="C1012" t="s">
        <v>14810</v>
      </c>
      <c r="D1012" t="s">
        <v>1903</v>
      </c>
      <c r="E1012" t="s">
        <v>14811</v>
      </c>
      <c r="F1012" t="s">
        <v>14812</v>
      </c>
      <c r="G1012">
        <v>0</v>
      </c>
    </row>
    <row r="1013" spans="1:7" x14ac:dyDescent="0.25">
      <c r="A1013" t="s">
        <v>9472</v>
      </c>
      <c r="B1013" t="s">
        <v>9473</v>
      </c>
      <c r="C1013" t="s">
        <v>9473</v>
      </c>
      <c r="D1013" t="s">
        <v>11878</v>
      </c>
      <c r="E1013" t="s">
        <v>14813</v>
      </c>
      <c r="F1013" t="s">
        <v>14814</v>
      </c>
      <c r="G1013">
        <v>0</v>
      </c>
    </row>
    <row r="1014" spans="1:7" x14ac:dyDescent="0.25">
      <c r="A1014" t="s">
        <v>5304</v>
      </c>
      <c r="B1014" t="s">
        <v>14815</v>
      </c>
      <c r="C1014" t="s">
        <v>14816</v>
      </c>
      <c r="D1014" t="s">
        <v>11129</v>
      </c>
      <c r="E1014" t="s">
        <v>14817</v>
      </c>
      <c r="F1014" t="s">
        <v>14818</v>
      </c>
      <c r="G1014">
        <v>0</v>
      </c>
    </row>
    <row r="1015" spans="1:7" x14ac:dyDescent="0.25">
      <c r="A1015" t="s">
        <v>7947</v>
      </c>
      <c r="B1015" t="s">
        <v>7948</v>
      </c>
      <c r="C1015" t="s">
        <v>7948</v>
      </c>
      <c r="D1015" t="s">
        <v>11300</v>
      </c>
      <c r="E1015" t="s">
        <v>14819</v>
      </c>
      <c r="F1015" t="s">
        <v>14820</v>
      </c>
      <c r="G1015">
        <v>0</v>
      </c>
    </row>
    <row r="1016" spans="1:7" x14ac:dyDescent="0.25">
      <c r="A1016" t="s">
        <v>14821</v>
      </c>
      <c r="B1016" t="s">
        <v>14822</v>
      </c>
      <c r="C1016" t="s">
        <v>14822</v>
      </c>
      <c r="D1016" t="s">
        <v>7049</v>
      </c>
      <c r="E1016" t="s">
        <v>14823</v>
      </c>
      <c r="F1016" t="s">
        <v>14824</v>
      </c>
      <c r="G1016">
        <v>0</v>
      </c>
    </row>
    <row r="1017" spans="1:7" x14ac:dyDescent="0.25">
      <c r="A1017" t="s">
        <v>2712</v>
      </c>
      <c r="B1017" t="s">
        <v>2714</v>
      </c>
      <c r="C1017" t="s">
        <v>14825</v>
      </c>
      <c r="D1017" t="s">
        <v>1903</v>
      </c>
      <c r="E1017" t="s">
        <v>14826</v>
      </c>
      <c r="F1017" t="s">
        <v>14827</v>
      </c>
      <c r="G1017">
        <v>0</v>
      </c>
    </row>
    <row r="1018" spans="1:7" x14ac:dyDescent="0.25">
      <c r="A1018" t="s">
        <v>3819</v>
      </c>
      <c r="B1018" t="s">
        <v>3820</v>
      </c>
      <c r="C1018" t="s">
        <v>3820</v>
      </c>
      <c r="D1018" t="s">
        <v>12217</v>
      </c>
      <c r="E1018" t="s">
        <v>14828</v>
      </c>
      <c r="F1018" t="s">
        <v>14829</v>
      </c>
      <c r="G1018">
        <v>0</v>
      </c>
    </row>
    <row r="1019" spans="1:7" x14ac:dyDescent="0.25">
      <c r="A1019" t="s">
        <v>6785</v>
      </c>
      <c r="B1019" t="s">
        <v>6786</v>
      </c>
      <c r="C1019" t="s">
        <v>6786</v>
      </c>
      <c r="D1019" t="s">
        <v>11685</v>
      </c>
      <c r="E1019" t="s">
        <v>14830</v>
      </c>
      <c r="F1019" t="s">
        <v>14831</v>
      </c>
      <c r="G1019">
        <v>0</v>
      </c>
    </row>
    <row r="1020" spans="1:7" x14ac:dyDescent="0.25">
      <c r="A1020" t="s">
        <v>6837</v>
      </c>
      <c r="B1020" t="s">
        <v>14832</v>
      </c>
      <c r="C1020" t="s">
        <v>6838</v>
      </c>
      <c r="D1020" t="s">
        <v>11685</v>
      </c>
      <c r="E1020" t="s">
        <v>14833</v>
      </c>
      <c r="F1020" t="s">
        <v>14834</v>
      </c>
      <c r="G1020">
        <v>0</v>
      </c>
    </row>
    <row r="1021" spans="1:7" x14ac:dyDescent="0.25">
      <c r="A1021" t="s">
        <v>14835</v>
      </c>
      <c r="B1021" t="s">
        <v>14836</v>
      </c>
      <c r="C1021" t="s">
        <v>14836</v>
      </c>
      <c r="D1021" t="s">
        <v>11685</v>
      </c>
      <c r="E1021" t="s">
        <v>14837</v>
      </c>
      <c r="F1021" t="s">
        <v>14838</v>
      </c>
      <c r="G1021">
        <v>0</v>
      </c>
    </row>
    <row r="1022" spans="1:7" x14ac:dyDescent="0.25">
      <c r="A1022" t="s">
        <v>6845</v>
      </c>
      <c r="B1022" t="s">
        <v>6846</v>
      </c>
      <c r="C1022" t="s">
        <v>6846</v>
      </c>
      <c r="D1022" t="s">
        <v>11685</v>
      </c>
      <c r="E1022" t="s">
        <v>14839</v>
      </c>
      <c r="F1022" t="s">
        <v>14840</v>
      </c>
      <c r="G1022">
        <v>0</v>
      </c>
    </row>
    <row r="1023" spans="1:7" x14ac:dyDescent="0.25">
      <c r="A1023" t="s">
        <v>6761</v>
      </c>
      <c r="B1023" t="s">
        <v>6762</v>
      </c>
      <c r="C1023" t="s">
        <v>6762</v>
      </c>
      <c r="D1023" t="s">
        <v>11685</v>
      </c>
      <c r="E1023" t="s">
        <v>14841</v>
      </c>
      <c r="F1023" t="s">
        <v>14842</v>
      </c>
      <c r="G1023">
        <v>0</v>
      </c>
    </row>
    <row r="1024" spans="1:7" x14ac:dyDescent="0.25">
      <c r="A1024" t="s">
        <v>14843</v>
      </c>
      <c r="B1024" t="s">
        <v>14844</v>
      </c>
      <c r="C1024" t="s">
        <v>14845</v>
      </c>
      <c r="D1024" t="s">
        <v>11840</v>
      </c>
      <c r="E1024" t="s">
        <v>14846</v>
      </c>
      <c r="F1024" t="s">
        <v>14847</v>
      </c>
      <c r="G1024">
        <v>0</v>
      </c>
    </row>
    <row r="1025" spans="1:7" x14ac:dyDescent="0.25">
      <c r="A1025" t="s">
        <v>14848</v>
      </c>
      <c r="B1025" t="s">
        <v>14849</v>
      </c>
      <c r="C1025" t="s">
        <v>14850</v>
      </c>
      <c r="D1025" t="s">
        <v>11969</v>
      </c>
      <c r="E1025" t="s">
        <v>14851</v>
      </c>
      <c r="F1025" t="s">
        <v>14852</v>
      </c>
      <c r="G1025">
        <v>0</v>
      </c>
    </row>
    <row r="1026" spans="1:7" x14ac:dyDescent="0.25">
      <c r="A1026" t="s">
        <v>2258</v>
      </c>
      <c r="B1026" t="s">
        <v>2260</v>
      </c>
      <c r="C1026" t="s">
        <v>14853</v>
      </c>
      <c r="D1026" t="s">
        <v>1903</v>
      </c>
      <c r="E1026" t="s">
        <v>14854</v>
      </c>
      <c r="F1026" t="s">
        <v>14855</v>
      </c>
      <c r="G1026">
        <v>0</v>
      </c>
    </row>
    <row r="1027" spans="1:7" x14ac:dyDescent="0.25">
      <c r="A1027" t="s">
        <v>14856</v>
      </c>
      <c r="B1027" t="s">
        <v>14857</v>
      </c>
      <c r="C1027" t="s">
        <v>14858</v>
      </c>
      <c r="D1027" t="s">
        <v>1903</v>
      </c>
      <c r="E1027" t="s">
        <v>14859</v>
      </c>
      <c r="F1027" t="s">
        <v>14860</v>
      </c>
      <c r="G1027">
        <v>0</v>
      </c>
    </row>
    <row r="1028" spans="1:7" x14ac:dyDescent="0.25">
      <c r="A1028" t="s">
        <v>2672</v>
      </c>
      <c r="B1028" t="s">
        <v>14861</v>
      </c>
      <c r="C1028" t="s">
        <v>14862</v>
      </c>
      <c r="D1028" t="s">
        <v>1903</v>
      </c>
      <c r="E1028" t="s">
        <v>14863</v>
      </c>
      <c r="F1028" t="s">
        <v>14864</v>
      </c>
      <c r="G1028">
        <v>0</v>
      </c>
    </row>
    <row r="1029" spans="1:7" x14ac:dyDescent="0.25">
      <c r="A1029" t="s">
        <v>2278</v>
      </c>
      <c r="B1029" t="s">
        <v>2280</v>
      </c>
      <c r="C1029" t="s">
        <v>14865</v>
      </c>
      <c r="D1029" t="s">
        <v>1903</v>
      </c>
      <c r="E1029" t="s">
        <v>14866</v>
      </c>
      <c r="F1029" t="s">
        <v>14867</v>
      </c>
      <c r="G1029">
        <v>0</v>
      </c>
    </row>
    <row r="1030" spans="1:7" x14ac:dyDescent="0.25">
      <c r="A1030" t="s">
        <v>1956</v>
      </c>
      <c r="B1030" t="s">
        <v>14868</v>
      </c>
      <c r="C1030" t="s">
        <v>14869</v>
      </c>
      <c r="D1030" t="s">
        <v>1903</v>
      </c>
      <c r="E1030" t="s">
        <v>14870</v>
      </c>
      <c r="F1030" t="s">
        <v>14871</v>
      </c>
      <c r="G1030">
        <v>0</v>
      </c>
    </row>
    <row r="1031" spans="1:7" x14ac:dyDescent="0.25">
      <c r="A1031" t="s">
        <v>2360</v>
      </c>
      <c r="B1031" t="s">
        <v>14872</v>
      </c>
      <c r="C1031" t="s">
        <v>14873</v>
      </c>
      <c r="D1031" t="s">
        <v>1903</v>
      </c>
      <c r="E1031" t="s">
        <v>14874</v>
      </c>
      <c r="F1031" t="s">
        <v>14875</v>
      </c>
      <c r="G1031">
        <v>0</v>
      </c>
    </row>
    <row r="1032" spans="1:7" x14ac:dyDescent="0.25">
      <c r="A1032" t="s">
        <v>6037</v>
      </c>
      <c r="B1032" t="s">
        <v>6038</v>
      </c>
      <c r="C1032" t="s">
        <v>6038</v>
      </c>
      <c r="D1032" t="s">
        <v>11896</v>
      </c>
      <c r="E1032" t="s">
        <v>14876</v>
      </c>
      <c r="F1032" t="s">
        <v>14877</v>
      </c>
      <c r="G1032">
        <v>0</v>
      </c>
    </row>
    <row r="1033" spans="1:7" x14ac:dyDescent="0.25">
      <c r="A1033" t="s">
        <v>6741</v>
      </c>
      <c r="B1033" t="s">
        <v>6742</v>
      </c>
      <c r="C1033" t="s">
        <v>6742</v>
      </c>
      <c r="D1033" t="s">
        <v>11685</v>
      </c>
      <c r="E1033" t="s">
        <v>14878</v>
      </c>
      <c r="F1033" t="s">
        <v>14879</v>
      </c>
      <c r="G1033">
        <v>0</v>
      </c>
    </row>
    <row r="1034" spans="1:7" x14ac:dyDescent="0.25">
      <c r="A1034" t="s">
        <v>2496</v>
      </c>
      <c r="B1034" t="s">
        <v>2498</v>
      </c>
      <c r="C1034" t="s">
        <v>14880</v>
      </c>
      <c r="D1034" t="s">
        <v>1903</v>
      </c>
      <c r="E1034" t="s">
        <v>14881</v>
      </c>
      <c r="F1034" t="s">
        <v>14882</v>
      </c>
      <c r="G1034">
        <v>0</v>
      </c>
    </row>
    <row r="1035" spans="1:7" x14ac:dyDescent="0.25">
      <c r="A1035" t="s">
        <v>1975</v>
      </c>
      <c r="B1035" t="s">
        <v>14883</v>
      </c>
      <c r="C1035" t="s">
        <v>14884</v>
      </c>
      <c r="D1035" t="s">
        <v>1903</v>
      </c>
      <c r="E1035" t="s">
        <v>14885</v>
      </c>
      <c r="F1035" t="s">
        <v>14886</v>
      </c>
      <c r="G1035">
        <v>0</v>
      </c>
    </row>
    <row r="1036" spans="1:7" x14ac:dyDescent="0.25">
      <c r="A1036" t="s">
        <v>6733</v>
      </c>
      <c r="B1036" t="s">
        <v>6734</v>
      </c>
      <c r="C1036" t="s">
        <v>6734</v>
      </c>
      <c r="D1036" t="s">
        <v>11685</v>
      </c>
      <c r="E1036" t="s">
        <v>14887</v>
      </c>
      <c r="F1036" t="s">
        <v>14888</v>
      </c>
      <c r="G1036">
        <v>0</v>
      </c>
    </row>
    <row r="1037" spans="1:7" x14ac:dyDescent="0.25">
      <c r="A1037" t="s">
        <v>6737</v>
      </c>
      <c r="B1037" t="s">
        <v>6738</v>
      </c>
      <c r="C1037" t="s">
        <v>6738</v>
      </c>
      <c r="D1037" t="s">
        <v>11685</v>
      </c>
      <c r="E1037" t="s">
        <v>14889</v>
      </c>
      <c r="F1037" t="s">
        <v>14890</v>
      </c>
      <c r="G1037">
        <v>0</v>
      </c>
    </row>
    <row r="1038" spans="1:7" x14ac:dyDescent="0.25">
      <c r="A1038" t="s">
        <v>2202</v>
      </c>
      <c r="B1038" t="s">
        <v>14891</v>
      </c>
      <c r="C1038" t="s">
        <v>14891</v>
      </c>
      <c r="D1038" t="s">
        <v>1903</v>
      </c>
      <c r="E1038" t="s">
        <v>14892</v>
      </c>
      <c r="F1038" t="s">
        <v>14893</v>
      </c>
      <c r="G1038">
        <v>0</v>
      </c>
    </row>
    <row r="1039" spans="1:7" x14ac:dyDescent="0.25">
      <c r="A1039" t="s">
        <v>6813</v>
      </c>
      <c r="B1039" t="s">
        <v>14894</v>
      </c>
      <c r="C1039" t="s">
        <v>14894</v>
      </c>
      <c r="D1039" t="s">
        <v>11685</v>
      </c>
      <c r="E1039" t="s">
        <v>14895</v>
      </c>
      <c r="F1039" t="s">
        <v>14896</v>
      </c>
      <c r="G1039">
        <v>0</v>
      </c>
    </row>
    <row r="1040" spans="1:7" x14ac:dyDescent="0.25">
      <c r="A1040" t="s">
        <v>9231</v>
      </c>
      <c r="B1040" t="s">
        <v>14897</v>
      </c>
      <c r="C1040" t="s">
        <v>9232</v>
      </c>
      <c r="D1040" t="s">
        <v>12501</v>
      </c>
      <c r="E1040" t="s">
        <v>14898</v>
      </c>
      <c r="F1040" t="s">
        <v>14899</v>
      </c>
      <c r="G1040">
        <v>0</v>
      </c>
    </row>
    <row r="1041" spans="1:7" x14ac:dyDescent="0.25">
      <c r="A1041" t="s">
        <v>6729</v>
      </c>
      <c r="B1041" t="s">
        <v>6730</v>
      </c>
      <c r="C1041" t="s">
        <v>14900</v>
      </c>
      <c r="D1041" t="s">
        <v>11685</v>
      </c>
      <c r="E1041" t="s">
        <v>14901</v>
      </c>
      <c r="F1041" t="s">
        <v>14902</v>
      </c>
      <c r="G1041">
        <v>0</v>
      </c>
    </row>
    <row r="1042" spans="1:7" x14ac:dyDescent="0.25">
      <c r="A1042" t="s">
        <v>6757</v>
      </c>
      <c r="B1042" t="s">
        <v>6758</v>
      </c>
      <c r="C1042" t="s">
        <v>6758</v>
      </c>
      <c r="D1042" t="s">
        <v>11685</v>
      </c>
      <c r="E1042" t="s">
        <v>14903</v>
      </c>
      <c r="F1042" t="s">
        <v>14904</v>
      </c>
      <c r="G1042">
        <v>0</v>
      </c>
    </row>
    <row r="1043" spans="1:7" x14ac:dyDescent="0.25">
      <c r="A1043" t="s">
        <v>2000</v>
      </c>
      <c r="B1043" t="s">
        <v>14905</v>
      </c>
      <c r="C1043" t="s">
        <v>14905</v>
      </c>
      <c r="D1043" t="s">
        <v>1903</v>
      </c>
      <c r="E1043" t="s">
        <v>14906</v>
      </c>
      <c r="F1043" t="s">
        <v>14907</v>
      </c>
      <c r="G1043">
        <v>0</v>
      </c>
    </row>
    <row r="1044" spans="1:7" x14ac:dyDescent="0.25">
      <c r="A1044" t="s">
        <v>6753</v>
      </c>
      <c r="B1044" t="s">
        <v>6754</v>
      </c>
      <c r="C1044" t="s">
        <v>6754</v>
      </c>
      <c r="D1044" t="s">
        <v>11685</v>
      </c>
      <c r="E1044" t="s">
        <v>14908</v>
      </c>
      <c r="F1044" t="s">
        <v>14909</v>
      </c>
      <c r="G1044">
        <v>0</v>
      </c>
    </row>
    <row r="1045" spans="1:7" x14ac:dyDescent="0.25">
      <c r="A1045" t="s">
        <v>1971</v>
      </c>
      <c r="B1045" t="s">
        <v>14910</v>
      </c>
      <c r="C1045" t="s">
        <v>14910</v>
      </c>
      <c r="D1045" t="s">
        <v>1903</v>
      </c>
      <c r="E1045" t="s">
        <v>14911</v>
      </c>
      <c r="F1045" t="s">
        <v>14912</v>
      </c>
      <c r="G1045">
        <v>0</v>
      </c>
    </row>
    <row r="1046" spans="1:7" x14ac:dyDescent="0.25">
      <c r="A1046" t="s">
        <v>14913</v>
      </c>
      <c r="B1046" t="s">
        <v>14914</v>
      </c>
      <c r="C1046" t="s">
        <v>14914</v>
      </c>
      <c r="D1046" t="s">
        <v>11685</v>
      </c>
      <c r="E1046" t="s">
        <v>14915</v>
      </c>
      <c r="F1046" t="s">
        <v>14916</v>
      </c>
      <c r="G1046">
        <v>0</v>
      </c>
    </row>
    <row r="1047" spans="1:7" x14ac:dyDescent="0.25">
      <c r="A1047" t="s">
        <v>6749</v>
      </c>
      <c r="B1047" t="s">
        <v>6750</v>
      </c>
      <c r="C1047" t="s">
        <v>6750</v>
      </c>
      <c r="D1047" t="s">
        <v>11685</v>
      </c>
      <c r="E1047" t="s">
        <v>14917</v>
      </c>
      <c r="F1047" t="s">
        <v>14918</v>
      </c>
      <c r="G1047">
        <v>0</v>
      </c>
    </row>
    <row r="1048" spans="1:7" x14ac:dyDescent="0.25">
      <c r="A1048" t="s">
        <v>1960</v>
      </c>
      <c r="B1048" t="s">
        <v>14919</v>
      </c>
      <c r="C1048" t="s">
        <v>14920</v>
      </c>
      <c r="D1048" t="s">
        <v>1903</v>
      </c>
      <c r="E1048" t="s">
        <v>14921</v>
      </c>
      <c r="F1048" t="s">
        <v>14922</v>
      </c>
      <c r="G1048">
        <v>0</v>
      </c>
    </row>
    <row r="1049" spans="1:7" x14ac:dyDescent="0.25">
      <c r="A1049" t="s">
        <v>2041</v>
      </c>
      <c r="B1049" t="s">
        <v>14923</v>
      </c>
      <c r="C1049" t="s">
        <v>14923</v>
      </c>
      <c r="D1049" t="s">
        <v>1903</v>
      </c>
      <c r="E1049" t="s">
        <v>14924</v>
      </c>
      <c r="F1049" t="s">
        <v>14925</v>
      </c>
      <c r="G1049">
        <v>0</v>
      </c>
    </row>
    <row r="1050" spans="1:7" x14ac:dyDescent="0.25">
      <c r="A1050" t="s">
        <v>1924</v>
      </c>
      <c r="B1050" t="s">
        <v>14926</v>
      </c>
      <c r="C1050" t="s">
        <v>12777</v>
      </c>
      <c r="D1050" t="s">
        <v>1903</v>
      </c>
      <c r="E1050" t="s">
        <v>14927</v>
      </c>
      <c r="F1050" t="s">
        <v>14928</v>
      </c>
      <c r="G1050">
        <v>0</v>
      </c>
    </row>
    <row r="1051" spans="1:7" x14ac:dyDescent="0.25">
      <c r="A1051" t="s">
        <v>2763</v>
      </c>
      <c r="B1051" t="s">
        <v>14929</v>
      </c>
      <c r="C1051" t="s">
        <v>14929</v>
      </c>
      <c r="D1051" t="s">
        <v>1903</v>
      </c>
      <c r="E1051" t="s">
        <v>14930</v>
      </c>
      <c r="F1051" t="s">
        <v>14931</v>
      </c>
      <c r="G1051">
        <v>0</v>
      </c>
    </row>
    <row r="1052" spans="1:7" x14ac:dyDescent="0.25">
      <c r="A1052" t="s">
        <v>2696</v>
      </c>
      <c r="B1052" t="s">
        <v>14932</v>
      </c>
      <c r="C1052" t="s">
        <v>14932</v>
      </c>
      <c r="D1052" t="s">
        <v>1903</v>
      </c>
      <c r="E1052" t="s">
        <v>14933</v>
      </c>
      <c r="F1052" t="s">
        <v>14934</v>
      </c>
      <c r="G1052">
        <v>0</v>
      </c>
    </row>
    <row r="1053" spans="1:7" x14ac:dyDescent="0.25">
      <c r="A1053" t="s">
        <v>2484</v>
      </c>
      <c r="B1053" t="s">
        <v>14935</v>
      </c>
      <c r="C1053" t="s">
        <v>14935</v>
      </c>
      <c r="D1053" t="s">
        <v>1903</v>
      </c>
      <c r="E1053" t="s">
        <v>14936</v>
      </c>
      <c r="F1053" t="s">
        <v>14937</v>
      </c>
      <c r="G1053">
        <v>0</v>
      </c>
    </row>
    <row r="1054" spans="1:7" x14ac:dyDescent="0.25">
      <c r="A1054" t="s">
        <v>14938</v>
      </c>
      <c r="B1054" t="s">
        <v>14939</v>
      </c>
      <c r="C1054" t="s">
        <v>14940</v>
      </c>
      <c r="D1054" t="s">
        <v>11129</v>
      </c>
      <c r="E1054" t="s">
        <v>14941</v>
      </c>
      <c r="F1054" t="s">
        <v>14942</v>
      </c>
      <c r="G1054">
        <v>0</v>
      </c>
    </row>
    <row r="1055" spans="1:7" x14ac:dyDescent="0.25">
      <c r="A1055" t="s">
        <v>2428</v>
      </c>
      <c r="B1055" t="s">
        <v>2430</v>
      </c>
      <c r="C1055" t="s">
        <v>14943</v>
      </c>
      <c r="D1055" t="s">
        <v>1903</v>
      </c>
      <c r="E1055" t="s">
        <v>14944</v>
      </c>
      <c r="F1055" t="s">
        <v>14945</v>
      </c>
      <c r="G1055">
        <v>0</v>
      </c>
    </row>
    <row r="1056" spans="1:7" x14ac:dyDescent="0.25">
      <c r="A1056" t="s">
        <v>2230</v>
      </c>
      <c r="B1056" t="s">
        <v>14946</v>
      </c>
      <c r="C1056" t="s">
        <v>14947</v>
      </c>
      <c r="D1056" t="s">
        <v>1903</v>
      </c>
      <c r="E1056" t="s">
        <v>14948</v>
      </c>
      <c r="F1056" t="s">
        <v>14949</v>
      </c>
      <c r="G1056">
        <v>0</v>
      </c>
    </row>
    <row r="1057" spans="1:7" x14ac:dyDescent="0.25">
      <c r="A1057" t="s">
        <v>2468</v>
      </c>
      <c r="B1057" t="s">
        <v>14950</v>
      </c>
      <c r="C1057" t="s">
        <v>14951</v>
      </c>
      <c r="D1057" t="s">
        <v>1903</v>
      </c>
      <c r="E1057" t="s">
        <v>14952</v>
      </c>
      <c r="F1057" t="s">
        <v>14953</v>
      </c>
      <c r="G1057">
        <v>0</v>
      </c>
    </row>
    <row r="1058" spans="1:7" x14ac:dyDescent="0.25">
      <c r="A1058" t="s">
        <v>2767</v>
      </c>
      <c r="B1058" t="s">
        <v>2769</v>
      </c>
      <c r="C1058" t="s">
        <v>14954</v>
      </c>
      <c r="D1058" t="s">
        <v>1903</v>
      </c>
      <c r="E1058" t="s">
        <v>14955</v>
      </c>
      <c r="F1058" t="s">
        <v>14956</v>
      </c>
      <c r="G1058">
        <v>0</v>
      </c>
    </row>
    <row r="1059" spans="1:7" x14ac:dyDescent="0.25">
      <c r="A1059" t="s">
        <v>2162</v>
      </c>
      <c r="B1059" t="s">
        <v>14957</v>
      </c>
      <c r="C1059" t="s">
        <v>14958</v>
      </c>
      <c r="D1059" t="s">
        <v>1903</v>
      </c>
      <c r="E1059" t="s">
        <v>14959</v>
      </c>
      <c r="F1059" t="s">
        <v>14960</v>
      </c>
      <c r="G1059">
        <v>0</v>
      </c>
    </row>
    <row r="1060" spans="1:7" x14ac:dyDescent="0.25">
      <c r="A1060" t="s">
        <v>2070</v>
      </c>
      <c r="B1060" t="s">
        <v>14961</v>
      </c>
      <c r="C1060" t="s">
        <v>14961</v>
      </c>
      <c r="D1060" t="s">
        <v>1903</v>
      </c>
      <c r="E1060" t="s">
        <v>14962</v>
      </c>
      <c r="F1060" t="s">
        <v>14963</v>
      </c>
      <c r="G1060">
        <v>0</v>
      </c>
    </row>
    <row r="1061" spans="1:7" x14ac:dyDescent="0.25">
      <c r="A1061" t="s">
        <v>9095</v>
      </c>
      <c r="B1061" t="s">
        <v>9097</v>
      </c>
      <c r="C1061" t="s">
        <v>9096</v>
      </c>
      <c r="D1061" t="s">
        <v>8991</v>
      </c>
      <c r="E1061" t="s">
        <v>14964</v>
      </c>
      <c r="F1061" t="s">
        <v>14965</v>
      </c>
      <c r="G1061">
        <v>0</v>
      </c>
    </row>
    <row r="1062" spans="1:7" x14ac:dyDescent="0.25">
      <c r="A1062" t="s">
        <v>14966</v>
      </c>
      <c r="B1062" t="s">
        <v>14967</v>
      </c>
      <c r="C1062" t="s">
        <v>14968</v>
      </c>
      <c r="D1062" t="s">
        <v>1903</v>
      </c>
      <c r="E1062" t="s">
        <v>14969</v>
      </c>
      <c r="F1062" t="s">
        <v>14970</v>
      </c>
      <c r="G1062">
        <v>0</v>
      </c>
    </row>
    <row r="1063" spans="1:7" x14ac:dyDescent="0.25">
      <c r="A1063" t="s">
        <v>2384</v>
      </c>
      <c r="B1063" t="s">
        <v>11824</v>
      </c>
      <c r="C1063" t="s">
        <v>11824</v>
      </c>
      <c r="D1063" t="s">
        <v>1903</v>
      </c>
      <c r="E1063" t="s">
        <v>14971</v>
      </c>
      <c r="F1063" t="s">
        <v>14972</v>
      </c>
      <c r="G1063">
        <v>0</v>
      </c>
    </row>
    <row r="1064" spans="1:7" x14ac:dyDescent="0.25">
      <c r="A1064" t="s">
        <v>2556</v>
      </c>
      <c r="B1064" t="s">
        <v>2558</v>
      </c>
      <c r="C1064" t="s">
        <v>14973</v>
      </c>
      <c r="D1064" t="s">
        <v>1903</v>
      </c>
      <c r="E1064" t="s">
        <v>14974</v>
      </c>
      <c r="F1064" t="s">
        <v>14975</v>
      </c>
      <c r="G1064">
        <v>0</v>
      </c>
    </row>
    <row r="1065" spans="1:7" x14ac:dyDescent="0.25">
      <c r="A1065" t="s">
        <v>2033</v>
      </c>
      <c r="B1065" t="s">
        <v>14976</v>
      </c>
      <c r="C1065" t="s">
        <v>14977</v>
      </c>
      <c r="D1065" t="s">
        <v>1903</v>
      </c>
      <c r="E1065" t="s">
        <v>14978</v>
      </c>
      <c r="F1065" t="s">
        <v>14979</v>
      </c>
      <c r="G1065">
        <v>0</v>
      </c>
    </row>
    <row r="1066" spans="1:7" x14ac:dyDescent="0.25">
      <c r="A1066" t="s">
        <v>14980</v>
      </c>
      <c r="B1066" t="s">
        <v>14981</v>
      </c>
      <c r="C1066" t="s">
        <v>14982</v>
      </c>
      <c r="D1066" t="s">
        <v>1903</v>
      </c>
      <c r="E1066" t="s">
        <v>14983</v>
      </c>
      <c r="F1066" t="s">
        <v>14984</v>
      </c>
      <c r="G1066">
        <v>0</v>
      </c>
    </row>
    <row r="1067" spans="1:7" x14ac:dyDescent="0.25">
      <c r="A1067" t="s">
        <v>2368</v>
      </c>
      <c r="B1067" t="s">
        <v>2370</v>
      </c>
      <c r="C1067" t="s">
        <v>14985</v>
      </c>
      <c r="D1067" t="s">
        <v>1903</v>
      </c>
      <c r="E1067" t="s">
        <v>14986</v>
      </c>
      <c r="F1067" t="s">
        <v>14987</v>
      </c>
      <c r="G1067">
        <v>0</v>
      </c>
    </row>
    <row r="1068" spans="1:7" x14ac:dyDescent="0.25">
      <c r="A1068" t="s">
        <v>14988</v>
      </c>
      <c r="B1068" t="s">
        <v>14989</v>
      </c>
      <c r="C1068" t="s">
        <v>14989</v>
      </c>
      <c r="D1068" t="s">
        <v>1903</v>
      </c>
      <c r="E1068" t="s">
        <v>14990</v>
      </c>
      <c r="F1068" t="s">
        <v>14991</v>
      </c>
      <c r="G1068">
        <v>0</v>
      </c>
    </row>
    <row r="1069" spans="1:7" x14ac:dyDescent="0.25">
      <c r="A1069" t="s">
        <v>2775</v>
      </c>
      <c r="B1069" t="s">
        <v>14992</v>
      </c>
      <c r="C1069" t="s">
        <v>14992</v>
      </c>
      <c r="D1069" t="s">
        <v>1903</v>
      </c>
      <c r="E1069" t="s">
        <v>14993</v>
      </c>
      <c r="F1069" t="s">
        <v>14994</v>
      </c>
      <c r="G1069">
        <v>0</v>
      </c>
    </row>
    <row r="1070" spans="1:7" x14ac:dyDescent="0.25">
      <c r="A1070" t="s">
        <v>5981</v>
      </c>
      <c r="B1070" t="s">
        <v>5982</v>
      </c>
      <c r="C1070" t="s">
        <v>5982</v>
      </c>
      <c r="D1070" t="s">
        <v>11896</v>
      </c>
      <c r="E1070" t="s">
        <v>14995</v>
      </c>
      <c r="F1070" t="s">
        <v>14996</v>
      </c>
      <c r="G1070">
        <v>0</v>
      </c>
    </row>
    <row r="1071" spans="1:7" x14ac:dyDescent="0.25">
      <c r="A1071" t="s">
        <v>2012</v>
      </c>
      <c r="B1071" t="s">
        <v>14997</v>
      </c>
      <c r="C1071" t="s">
        <v>14998</v>
      </c>
      <c r="D1071" t="s">
        <v>1903</v>
      </c>
      <c r="E1071" t="s">
        <v>14999</v>
      </c>
      <c r="F1071" t="s">
        <v>15000</v>
      </c>
      <c r="G1071">
        <v>0</v>
      </c>
    </row>
    <row r="1072" spans="1:7" x14ac:dyDescent="0.25">
      <c r="A1072" t="s">
        <v>2126</v>
      </c>
      <c r="B1072" t="s">
        <v>15001</v>
      </c>
      <c r="C1072" t="s">
        <v>15001</v>
      </c>
      <c r="D1072" t="s">
        <v>1903</v>
      </c>
      <c r="E1072" t="s">
        <v>15002</v>
      </c>
      <c r="F1072" t="s">
        <v>15003</v>
      </c>
      <c r="G1072">
        <v>0</v>
      </c>
    </row>
    <row r="1073" spans="1:7" x14ac:dyDescent="0.25">
      <c r="A1073" t="s">
        <v>2472</v>
      </c>
      <c r="B1073" t="s">
        <v>15004</v>
      </c>
      <c r="C1073" t="s">
        <v>15004</v>
      </c>
      <c r="D1073" t="s">
        <v>1903</v>
      </c>
      <c r="E1073" t="s">
        <v>15005</v>
      </c>
      <c r="F1073" t="s">
        <v>15006</v>
      </c>
      <c r="G1073">
        <v>0</v>
      </c>
    </row>
    <row r="1074" spans="1:7" x14ac:dyDescent="0.25">
      <c r="A1074" t="s">
        <v>7405</v>
      </c>
      <c r="B1074" t="s">
        <v>15007</v>
      </c>
      <c r="C1074" t="s">
        <v>7406</v>
      </c>
      <c r="D1074" t="s">
        <v>11319</v>
      </c>
      <c r="E1074" t="s">
        <v>15008</v>
      </c>
      <c r="F1074" t="s">
        <v>15009</v>
      </c>
      <c r="G1074">
        <v>0</v>
      </c>
    </row>
    <row r="1075" spans="1:7" x14ac:dyDescent="0.25">
      <c r="A1075" t="s">
        <v>4752</v>
      </c>
      <c r="B1075" t="s">
        <v>15010</v>
      </c>
      <c r="C1075" t="s">
        <v>15011</v>
      </c>
      <c r="D1075" t="s">
        <v>11129</v>
      </c>
      <c r="E1075" t="s">
        <v>15012</v>
      </c>
      <c r="F1075" t="s">
        <v>15013</v>
      </c>
      <c r="G1075">
        <v>0</v>
      </c>
    </row>
    <row r="1076" spans="1:7" x14ac:dyDescent="0.25">
      <c r="A1076" t="s">
        <v>8897</v>
      </c>
      <c r="B1076" t="s">
        <v>15014</v>
      </c>
      <c r="C1076" t="s">
        <v>8898</v>
      </c>
      <c r="D1076" t="s">
        <v>8861</v>
      </c>
      <c r="E1076" t="s">
        <v>15015</v>
      </c>
      <c r="F1076" t="s">
        <v>15016</v>
      </c>
      <c r="G1076">
        <v>0</v>
      </c>
    </row>
    <row r="1077" spans="1:7" x14ac:dyDescent="0.25">
      <c r="A1077" t="s">
        <v>15017</v>
      </c>
      <c r="B1077" t="s">
        <v>15018</v>
      </c>
      <c r="C1077" t="s">
        <v>15019</v>
      </c>
      <c r="D1077" t="s">
        <v>1903</v>
      </c>
      <c r="E1077" t="s">
        <v>15020</v>
      </c>
      <c r="F1077" t="s">
        <v>15021</v>
      </c>
      <c r="G1077">
        <v>0</v>
      </c>
    </row>
    <row r="1078" spans="1:7" x14ac:dyDescent="0.25">
      <c r="A1078" t="s">
        <v>2564</v>
      </c>
      <c r="B1078" t="s">
        <v>15022</v>
      </c>
      <c r="C1078" t="s">
        <v>15023</v>
      </c>
      <c r="D1078" t="s">
        <v>1903</v>
      </c>
      <c r="E1078" t="s">
        <v>15024</v>
      </c>
      <c r="F1078" t="s">
        <v>15025</v>
      </c>
      <c r="G1078">
        <v>0</v>
      </c>
    </row>
    <row r="1079" spans="1:7" x14ac:dyDescent="0.25">
      <c r="A1079" t="s">
        <v>2779</v>
      </c>
      <c r="B1079" t="s">
        <v>2781</v>
      </c>
      <c r="C1079" t="s">
        <v>15026</v>
      </c>
      <c r="D1079" t="s">
        <v>1903</v>
      </c>
      <c r="E1079" t="s">
        <v>15027</v>
      </c>
      <c r="F1079" t="s">
        <v>15028</v>
      </c>
      <c r="G1079">
        <v>0</v>
      </c>
    </row>
    <row r="1080" spans="1:7" x14ac:dyDescent="0.25">
      <c r="A1080" t="s">
        <v>15029</v>
      </c>
      <c r="B1080" t="s">
        <v>15030</v>
      </c>
      <c r="C1080" t="s">
        <v>15031</v>
      </c>
      <c r="D1080" t="s">
        <v>1903</v>
      </c>
      <c r="E1080" t="s">
        <v>15032</v>
      </c>
      <c r="F1080" t="s">
        <v>15033</v>
      </c>
      <c r="G1080">
        <v>0</v>
      </c>
    </row>
    <row r="1081" spans="1:7" x14ac:dyDescent="0.25">
      <c r="A1081" t="s">
        <v>2759</v>
      </c>
      <c r="B1081" t="s">
        <v>15034</v>
      </c>
      <c r="C1081" t="s">
        <v>15034</v>
      </c>
      <c r="D1081" t="s">
        <v>1903</v>
      </c>
      <c r="E1081" t="s">
        <v>15035</v>
      </c>
      <c r="F1081" t="s">
        <v>15036</v>
      </c>
      <c r="G1081">
        <v>0</v>
      </c>
    </row>
    <row r="1082" spans="1:7" x14ac:dyDescent="0.25">
      <c r="A1082" t="s">
        <v>2102</v>
      </c>
      <c r="B1082" t="s">
        <v>2104</v>
      </c>
      <c r="C1082" t="s">
        <v>15037</v>
      </c>
      <c r="D1082" t="s">
        <v>1903</v>
      </c>
      <c r="E1082" t="s">
        <v>15038</v>
      </c>
      <c r="F1082" t="s">
        <v>15039</v>
      </c>
      <c r="G1082">
        <v>0</v>
      </c>
    </row>
    <row r="1083" spans="1:7" x14ac:dyDescent="0.25">
      <c r="A1083" t="s">
        <v>8473</v>
      </c>
      <c r="B1083" t="s">
        <v>8475</v>
      </c>
      <c r="C1083" t="s">
        <v>8474</v>
      </c>
      <c r="D1083" t="s">
        <v>8476</v>
      </c>
      <c r="E1083" t="s">
        <v>15040</v>
      </c>
      <c r="F1083" t="s">
        <v>15041</v>
      </c>
      <c r="G1083">
        <v>0</v>
      </c>
    </row>
    <row r="1084" spans="1:7" x14ac:dyDescent="0.25">
      <c r="A1084" t="s">
        <v>2028</v>
      </c>
      <c r="B1084" t="s">
        <v>15042</v>
      </c>
      <c r="C1084" t="s">
        <v>15042</v>
      </c>
      <c r="D1084" t="s">
        <v>1903</v>
      </c>
      <c r="E1084" t="s">
        <v>15043</v>
      </c>
      <c r="F1084" t="s">
        <v>15044</v>
      </c>
      <c r="G1084">
        <v>0</v>
      </c>
    </row>
    <row r="1085" spans="1:7" x14ac:dyDescent="0.25">
      <c r="A1085" t="s">
        <v>2676</v>
      </c>
      <c r="B1085" t="s">
        <v>2678</v>
      </c>
      <c r="C1085" t="s">
        <v>15045</v>
      </c>
      <c r="D1085" t="s">
        <v>1903</v>
      </c>
      <c r="E1085" t="s">
        <v>15046</v>
      </c>
      <c r="F1085" t="s">
        <v>15047</v>
      </c>
      <c r="G1085">
        <v>0</v>
      </c>
    </row>
    <row r="1086" spans="1:7" x14ac:dyDescent="0.25">
      <c r="A1086" t="s">
        <v>9190</v>
      </c>
      <c r="B1086" t="s">
        <v>15048</v>
      </c>
      <c r="C1086" t="s">
        <v>15049</v>
      </c>
      <c r="D1086" t="s">
        <v>11167</v>
      </c>
      <c r="E1086" t="s">
        <v>15050</v>
      </c>
      <c r="F1086" t="s">
        <v>15051</v>
      </c>
      <c r="G1086">
        <v>0</v>
      </c>
    </row>
    <row r="1087" spans="1:7" x14ac:dyDescent="0.25">
      <c r="A1087" t="s">
        <v>10842</v>
      </c>
      <c r="B1087" t="s">
        <v>15052</v>
      </c>
      <c r="C1087" t="s">
        <v>10843</v>
      </c>
      <c r="D1087" t="s">
        <v>11617</v>
      </c>
      <c r="E1087" t="s">
        <v>15053</v>
      </c>
      <c r="F1087" t="s">
        <v>15054</v>
      </c>
      <c r="G1087">
        <v>0</v>
      </c>
    </row>
    <row r="1088" spans="1:7" x14ac:dyDescent="0.25">
      <c r="A1088" t="s">
        <v>2356</v>
      </c>
      <c r="B1088" t="s">
        <v>15055</v>
      </c>
      <c r="C1088" t="s">
        <v>15056</v>
      </c>
      <c r="D1088" t="s">
        <v>1903</v>
      </c>
      <c r="E1088" t="s">
        <v>15057</v>
      </c>
      <c r="F1088" t="s">
        <v>15058</v>
      </c>
      <c r="G1088">
        <v>0</v>
      </c>
    </row>
    <row r="1089" spans="1:7" x14ac:dyDescent="0.25">
      <c r="A1089" t="s">
        <v>4682</v>
      </c>
      <c r="B1089" t="s">
        <v>15059</v>
      </c>
      <c r="C1089" t="s">
        <v>15060</v>
      </c>
      <c r="D1089" t="s">
        <v>11129</v>
      </c>
      <c r="E1089" t="s">
        <v>15061</v>
      </c>
      <c r="F1089" t="s">
        <v>15062</v>
      </c>
      <c r="G1089">
        <v>0</v>
      </c>
    </row>
    <row r="1090" spans="1:7" x14ac:dyDescent="0.25">
      <c r="A1090" t="s">
        <v>2548</v>
      </c>
      <c r="B1090" t="s">
        <v>15063</v>
      </c>
      <c r="C1090" t="s">
        <v>15063</v>
      </c>
      <c r="D1090" t="s">
        <v>1903</v>
      </c>
      <c r="E1090" t="s">
        <v>15064</v>
      </c>
      <c r="F1090" t="s">
        <v>15065</v>
      </c>
      <c r="G1090">
        <v>0</v>
      </c>
    </row>
    <row r="1091" spans="1:7" x14ac:dyDescent="0.25">
      <c r="A1091" t="s">
        <v>15066</v>
      </c>
      <c r="B1091" t="s">
        <v>15067</v>
      </c>
      <c r="C1091" t="s">
        <v>15068</v>
      </c>
      <c r="D1091" t="s">
        <v>15069</v>
      </c>
      <c r="E1091" t="s">
        <v>15070</v>
      </c>
      <c r="F1091" t="s">
        <v>15071</v>
      </c>
      <c r="G1091">
        <v>0</v>
      </c>
    </row>
    <row r="1092" spans="1:7" x14ac:dyDescent="0.25">
      <c r="A1092" t="s">
        <v>5706</v>
      </c>
      <c r="B1092" t="s">
        <v>15072</v>
      </c>
      <c r="C1092" t="s">
        <v>15073</v>
      </c>
      <c r="D1092" t="s">
        <v>11129</v>
      </c>
      <c r="E1092" t="s">
        <v>15074</v>
      </c>
      <c r="F1092" t="s">
        <v>15075</v>
      </c>
      <c r="G1092">
        <v>0</v>
      </c>
    </row>
    <row r="1093" spans="1:7" x14ac:dyDescent="0.25">
      <c r="A1093" t="s">
        <v>15076</v>
      </c>
      <c r="B1093" t="s">
        <v>15077</v>
      </c>
      <c r="C1093" t="s">
        <v>15078</v>
      </c>
      <c r="D1093" t="s">
        <v>11129</v>
      </c>
      <c r="E1093" t="s">
        <v>15079</v>
      </c>
      <c r="F1093" t="s">
        <v>15080</v>
      </c>
      <c r="G1093">
        <v>0</v>
      </c>
    </row>
    <row r="1094" spans="1:7" x14ac:dyDescent="0.25">
      <c r="A1094" t="s">
        <v>2210</v>
      </c>
      <c r="B1094" t="s">
        <v>15081</v>
      </c>
      <c r="C1094" t="s">
        <v>15081</v>
      </c>
      <c r="D1094" t="s">
        <v>1903</v>
      </c>
      <c r="E1094" t="s">
        <v>15082</v>
      </c>
      <c r="F1094" t="s">
        <v>15083</v>
      </c>
      <c r="G1094">
        <v>0</v>
      </c>
    </row>
    <row r="1095" spans="1:7" x14ac:dyDescent="0.25">
      <c r="A1095" t="s">
        <v>5149</v>
      </c>
      <c r="B1095" t="s">
        <v>15084</v>
      </c>
      <c r="C1095" t="s">
        <v>15085</v>
      </c>
      <c r="D1095" t="s">
        <v>11129</v>
      </c>
      <c r="E1095" t="s">
        <v>15086</v>
      </c>
      <c r="F1095" t="s">
        <v>15087</v>
      </c>
      <c r="G1095">
        <v>0</v>
      </c>
    </row>
    <row r="1096" spans="1:7" x14ac:dyDescent="0.25">
      <c r="A1096" t="s">
        <v>2118</v>
      </c>
      <c r="B1096" t="s">
        <v>15088</v>
      </c>
      <c r="C1096" t="s">
        <v>2119</v>
      </c>
      <c r="D1096" t="s">
        <v>1903</v>
      </c>
      <c r="E1096" t="s">
        <v>15089</v>
      </c>
      <c r="F1096" t="s">
        <v>15090</v>
      </c>
      <c r="G1096">
        <v>0</v>
      </c>
    </row>
    <row r="1097" spans="1:7" x14ac:dyDescent="0.25">
      <c r="A1097" t="s">
        <v>2480</v>
      </c>
      <c r="B1097" t="s">
        <v>15091</v>
      </c>
      <c r="C1097" t="s">
        <v>15091</v>
      </c>
      <c r="D1097" t="s">
        <v>1903</v>
      </c>
      <c r="E1097" t="s">
        <v>15092</v>
      </c>
      <c r="F1097" t="s">
        <v>15093</v>
      </c>
      <c r="G1097">
        <v>0</v>
      </c>
    </row>
    <row r="1098" spans="1:7" x14ac:dyDescent="0.25">
      <c r="A1098" t="s">
        <v>8586</v>
      </c>
      <c r="B1098" t="s">
        <v>15094</v>
      </c>
      <c r="C1098" t="s">
        <v>15094</v>
      </c>
      <c r="D1098" t="s">
        <v>11840</v>
      </c>
      <c r="E1098" t="s">
        <v>15095</v>
      </c>
      <c r="F1098" t="s">
        <v>15096</v>
      </c>
      <c r="G1098">
        <v>0</v>
      </c>
    </row>
    <row r="1099" spans="1:7" x14ac:dyDescent="0.25">
      <c r="A1099" t="s">
        <v>15097</v>
      </c>
      <c r="B1099" t="s">
        <v>15098</v>
      </c>
      <c r="C1099" t="s">
        <v>11109</v>
      </c>
      <c r="D1099" t="s">
        <v>1903</v>
      </c>
      <c r="E1099" t="s">
        <v>15099</v>
      </c>
      <c r="F1099" t="s">
        <v>15100</v>
      </c>
      <c r="G1099">
        <v>0</v>
      </c>
    </row>
    <row r="1100" spans="1:7" x14ac:dyDescent="0.25">
      <c r="A1100" t="s">
        <v>5237</v>
      </c>
      <c r="B1100" t="s">
        <v>15101</v>
      </c>
      <c r="C1100" t="s">
        <v>15102</v>
      </c>
      <c r="D1100" t="s">
        <v>11129</v>
      </c>
      <c r="E1100" t="s">
        <v>15103</v>
      </c>
      <c r="F1100" t="s">
        <v>15104</v>
      </c>
      <c r="G1100">
        <v>0</v>
      </c>
    </row>
    <row r="1101" spans="1:7" x14ac:dyDescent="0.25">
      <c r="A1101" t="s">
        <v>2037</v>
      </c>
      <c r="B1101" t="s">
        <v>15105</v>
      </c>
      <c r="C1101" t="s">
        <v>15105</v>
      </c>
      <c r="D1101" t="s">
        <v>1903</v>
      </c>
      <c r="E1101" t="s">
        <v>15106</v>
      </c>
      <c r="F1101" t="s">
        <v>15107</v>
      </c>
      <c r="G1101">
        <v>0</v>
      </c>
    </row>
    <row r="1102" spans="1:7" x14ac:dyDescent="0.25">
      <c r="A1102" t="s">
        <v>15108</v>
      </c>
      <c r="B1102" t="s">
        <v>15109</v>
      </c>
      <c r="C1102" t="s">
        <v>688</v>
      </c>
      <c r="D1102" t="s">
        <v>11129</v>
      </c>
      <c r="E1102" t="s">
        <v>15110</v>
      </c>
      <c r="F1102" t="s">
        <v>15111</v>
      </c>
      <c r="G1102">
        <v>0</v>
      </c>
    </row>
    <row r="1103" spans="1:7" x14ac:dyDescent="0.25">
      <c r="A1103" t="s">
        <v>2720</v>
      </c>
      <c r="B1103" t="s">
        <v>15112</v>
      </c>
      <c r="C1103" t="s">
        <v>15113</v>
      </c>
      <c r="D1103" t="s">
        <v>1903</v>
      </c>
      <c r="E1103" t="s">
        <v>15114</v>
      </c>
      <c r="F1103" t="s">
        <v>15115</v>
      </c>
      <c r="G1103">
        <v>0</v>
      </c>
    </row>
    <row r="1104" spans="1:7" x14ac:dyDescent="0.25">
      <c r="A1104" t="s">
        <v>2318</v>
      </c>
      <c r="B1104" t="s">
        <v>15116</v>
      </c>
      <c r="C1104" t="s">
        <v>15116</v>
      </c>
      <c r="D1104" t="s">
        <v>1903</v>
      </c>
      <c r="E1104" t="s">
        <v>15117</v>
      </c>
      <c r="F1104" t="s">
        <v>15118</v>
      </c>
      <c r="G1104">
        <v>0</v>
      </c>
    </row>
    <row r="1105" spans="1:7" x14ac:dyDescent="0.25">
      <c r="A1105" t="s">
        <v>15119</v>
      </c>
      <c r="B1105" t="s">
        <v>15120</v>
      </c>
      <c r="C1105" t="s">
        <v>15121</v>
      </c>
      <c r="D1105" t="s">
        <v>11129</v>
      </c>
      <c r="E1105" t="s">
        <v>15122</v>
      </c>
      <c r="F1105" t="s">
        <v>15123</v>
      </c>
      <c r="G1105">
        <v>0</v>
      </c>
    </row>
    <row r="1106" spans="1:7" x14ac:dyDescent="0.25">
      <c r="A1106" t="s">
        <v>707</v>
      </c>
      <c r="B1106" t="s">
        <v>708</v>
      </c>
      <c r="C1106" t="s">
        <v>708</v>
      </c>
      <c r="D1106" t="s">
        <v>11837</v>
      </c>
      <c r="E1106" t="s">
        <v>15124</v>
      </c>
      <c r="F1106" t="s">
        <v>15125</v>
      </c>
      <c r="G1106">
        <v>0</v>
      </c>
    </row>
    <row r="1107" spans="1:7" x14ac:dyDescent="0.25">
      <c r="A1107" t="s">
        <v>735</v>
      </c>
      <c r="B1107" t="s">
        <v>736</v>
      </c>
      <c r="C1107" t="s">
        <v>736</v>
      </c>
      <c r="D1107" t="s">
        <v>11837</v>
      </c>
      <c r="E1107" t="s">
        <v>15126</v>
      </c>
      <c r="F1107" t="s">
        <v>15127</v>
      </c>
      <c r="G1107">
        <v>0</v>
      </c>
    </row>
    <row r="1108" spans="1:7" x14ac:dyDescent="0.25">
      <c r="A1108" t="s">
        <v>1257</v>
      </c>
      <c r="B1108" t="s">
        <v>1258</v>
      </c>
      <c r="C1108" t="s">
        <v>1258</v>
      </c>
      <c r="D1108" t="s">
        <v>1225</v>
      </c>
      <c r="E1108" t="s">
        <v>15128</v>
      </c>
      <c r="F1108" t="s">
        <v>15129</v>
      </c>
      <c r="G1108">
        <v>0</v>
      </c>
    </row>
    <row r="1109" spans="1:7" x14ac:dyDescent="0.25">
      <c r="A1109" t="s">
        <v>15130</v>
      </c>
      <c r="B1109" t="s">
        <v>15131</v>
      </c>
      <c r="C1109" t="s">
        <v>15132</v>
      </c>
      <c r="D1109" t="s">
        <v>13808</v>
      </c>
      <c r="E1109" t="s">
        <v>15133</v>
      </c>
      <c r="F1109" t="s">
        <v>15134</v>
      </c>
      <c r="G1109">
        <v>0</v>
      </c>
    </row>
    <row r="1110" spans="1:7" x14ac:dyDescent="0.25">
      <c r="A1110" t="s">
        <v>1964</v>
      </c>
      <c r="B1110" t="s">
        <v>15135</v>
      </c>
      <c r="C1110" t="s">
        <v>11728</v>
      </c>
      <c r="D1110" t="s">
        <v>1903</v>
      </c>
      <c r="E1110" t="s">
        <v>15136</v>
      </c>
      <c r="F1110" t="s">
        <v>15137</v>
      </c>
      <c r="G1110">
        <v>0</v>
      </c>
    </row>
    <row r="1111" spans="1:7" x14ac:dyDescent="0.25">
      <c r="A1111" t="s">
        <v>2078</v>
      </c>
      <c r="B1111" t="s">
        <v>15138</v>
      </c>
      <c r="C1111" t="s">
        <v>15138</v>
      </c>
      <c r="D1111" t="s">
        <v>1903</v>
      </c>
      <c r="E1111" t="s">
        <v>15139</v>
      </c>
      <c r="F1111" t="s">
        <v>15140</v>
      </c>
      <c r="G1111">
        <v>0</v>
      </c>
    </row>
    <row r="1112" spans="1:7" x14ac:dyDescent="0.25">
      <c r="A1112" t="s">
        <v>8865</v>
      </c>
      <c r="B1112" t="s">
        <v>15141</v>
      </c>
      <c r="C1112" t="s">
        <v>8866</v>
      </c>
      <c r="D1112" t="s">
        <v>8861</v>
      </c>
      <c r="E1112" t="s">
        <v>15142</v>
      </c>
      <c r="F1112" t="s">
        <v>15143</v>
      </c>
      <c r="G1112">
        <v>0</v>
      </c>
    </row>
    <row r="1113" spans="1:7" x14ac:dyDescent="0.25">
      <c r="A1113" t="s">
        <v>3738</v>
      </c>
      <c r="B1113" t="s">
        <v>3739</v>
      </c>
      <c r="C1113" t="s">
        <v>3739</v>
      </c>
      <c r="D1113" t="s">
        <v>11198</v>
      </c>
      <c r="E1113" t="s">
        <v>15144</v>
      </c>
      <c r="F1113" t="s">
        <v>15145</v>
      </c>
      <c r="G1113">
        <v>0</v>
      </c>
    </row>
    <row r="1114" spans="1:7" x14ac:dyDescent="0.25">
      <c r="A1114" t="s">
        <v>2460</v>
      </c>
      <c r="B1114" t="s">
        <v>15146</v>
      </c>
      <c r="C1114" t="s">
        <v>15147</v>
      </c>
      <c r="D1114" t="s">
        <v>1903</v>
      </c>
      <c r="E1114" t="s">
        <v>15148</v>
      </c>
      <c r="F1114" t="s">
        <v>15149</v>
      </c>
      <c r="G1114">
        <v>0</v>
      </c>
    </row>
    <row r="1115" spans="1:7" x14ac:dyDescent="0.25">
      <c r="A1115" t="s">
        <v>944</v>
      </c>
      <c r="B1115" t="s">
        <v>15150</v>
      </c>
      <c r="C1115" t="s">
        <v>15150</v>
      </c>
      <c r="D1115" t="s">
        <v>11224</v>
      </c>
      <c r="E1115" t="s">
        <v>15151</v>
      </c>
      <c r="F1115" t="s">
        <v>15152</v>
      </c>
      <c r="G1115">
        <v>0</v>
      </c>
    </row>
    <row r="1116" spans="1:7" x14ac:dyDescent="0.25">
      <c r="A1116" t="s">
        <v>4522</v>
      </c>
      <c r="B1116" t="s">
        <v>15153</v>
      </c>
      <c r="C1116" t="s">
        <v>12029</v>
      </c>
      <c r="D1116" t="s">
        <v>11129</v>
      </c>
      <c r="E1116" t="s">
        <v>15154</v>
      </c>
      <c r="F1116" t="s">
        <v>15155</v>
      </c>
      <c r="G1116">
        <v>0</v>
      </c>
    </row>
    <row r="1117" spans="1:7" x14ac:dyDescent="0.25">
      <c r="A1117" t="s">
        <v>2400</v>
      </c>
      <c r="B1117" t="s">
        <v>2402</v>
      </c>
      <c r="C1117" t="s">
        <v>15156</v>
      </c>
      <c r="D1117" t="s">
        <v>1903</v>
      </c>
      <c r="E1117" t="s">
        <v>15157</v>
      </c>
      <c r="F1117" t="s">
        <v>15158</v>
      </c>
      <c r="G1117">
        <v>0</v>
      </c>
    </row>
    <row r="1118" spans="1:7" x14ac:dyDescent="0.25">
      <c r="A1118" t="s">
        <v>5109</v>
      </c>
      <c r="B1118" t="s">
        <v>14125</v>
      </c>
      <c r="C1118" t="s">
        <v>14125</v>
      </c>
      <c r="D1118" t="s">
        <v>11129</v>
      </c>
      <c r="E1118" t="s">
        <v>15159</v>
      </c>
      <c r="F1118" t="s">
        <v>15160</v>
      </c>
      <c r="G1118">
        <v>0</v>
      </c>
    </row>
    <row r="1119" spans="1:7" x14ac:dyDescent="0.25">
      <c r="A1119" t="s">
        <v>8984</v>
      </c>
      <c r="B1119" t="s">
        <v>15161</v>
      </c>
      <c r="C1119" t="s">
        <v>15161</v>
      </c>
      <c r="D1119" t="s">
        <v>13456</v>
      </c>
      <c r="E1119" t="s">
        <v>15162</v>
      </c>
      <c r="F1119" t="s">
        <v>15163</v>
      </c>
      <c r="G1119">
        <v>0</v>
      </c>
    </row>
    <row r="1120" spans="1:7" x14ac:dyDescent="0.25">
      <c r="A1120" t="s">
        <v>15164</v>
      </c>
      <c r="B1120" t="s">
        <v>15165</v>
      </c>
      <c r="C1120" t="s">
        <v>10160</v>
      </c>
      <c r="D1120" t="s">
        <v>1903</v>
      </c>
      <c r="E1120" t="s">
        <v>15166</v>
      </c>
      <c r="F1120" t="s">
        <v>15167</v>
      </c>
      <c r="G1120">
        <v>0</v>
      </c>
    </row>
    <row r="1121" spans="1:7" x14ac:dyDescent="0.25">
      <c r="A1121" t="s">
        <v>1933</v>
      </c>
      <c r="B1121" t="s">
        <v>15168</v>
      </c>
      <c r="C1121" t="s">
        <v>12773</v>
      </c>
      <c r="D1121" t="s">
        <v>1903</v>
      </c>
      <c r="E1121" t="s">
        <v>15169</v>
      </c>
      <c r="F1121" t="s">
        <v>15170</v>
      </c>
      <c r="G1121">
        <v>0</v>
      </c>
    </row>
    <row r="1122" spans="1:7" x14ac:dyDescent="0.25">
      <c r="A1122" t="s">
        <v>2853</v>
      </c>
      <c r="B1122" t="s">
        <v>15171</v>
      </c>
      <c r="C1122" t="s">
        <v>2854</v>
      </c>
      <c r="D1122" t="s">
        <v>12591</v>
      </c>
      <c r="E1122" t="s">
        <v>15172</v>
      </c>
      <c r="F1122" t="s">
        <v>15173</v>
      </c>
      <c r="G1122">
        <v>0</v>
      </c>
    </row>
    <row r="1123" spans="1:7" x14ac:dyDescent="0.25">
      <c r="A1123" t="s">
        <v>15174</v>
      </c>
      <c r="B1123" t="s">
        <v>15175</v>
      </c>
      <c r="C1123" t="s">
        <v>15176</v>
      </c>
      <c r="D1123" t="s">
        <v>1903</v>
      </c>
      <c r="E1123" t="s">
        <v>15177</v>
      </c>
      <c r="F1123" t="s">
        <v>15178</v>
      </c>
      <c r="G1123">
        <v>0</v>
      </c>
    </row>
    <row r="1124" spans="1:7" x14ac:dyDescent="0.25">
      <c r="A1124" t="s">
        <v>2226</v>
      </c>
      <c r="B1124" t="s">
        <v>15179</v>
      </c>
      <c r="C1124" t="s">
        <v>15179</v>
      </c>
      <c r="D1124" t="s">
        <v>1903</v>
      </c>
      <c r="E1124" t="s">
        <v>15180</v>
      </c>
      <c r="F1124" t="s">
        <v>15181</v>
      </c>
      <c r="G1124">
        <v>0</v>
      </c>
    </row>
    <row r="1125" spans="1:7" x14ac:dyDescent="0.25">
      <c r="A1125" t="s">
        <v>9398</v>
      </c>
      <c r="B1125" t="s">
        <v>15182</v>
      </c>
      <c r="C1125" t="s">
        <v>9399</v>
      </c>
      <c r="D1125" t="s">
        <v>12403</v>
      </c>
      <c r="E1125" t="s">
        <v>15183</v>
      </c>
      <c r="F1125" t="s">
        <v>15184</v>
      </c>
      <c r="G1125">
        <v>0</v>
      </c>
    </row>
    <row r="1126" spans="1:7" x14ac:dyDescent="0.25">
      <c r="A1126" t="s">
        <v>2082</v>
      </c>
      <c r="B1126" t="s">
        <v>15185</v>
      </c>
      <c r="C1126" t="s">
        <v>15185</v>
      </c>
      <c r="D1126" t="s">
        <v>1903</v>
      </c>
      <c r="E1126" t="s">
        <v>15186</v>
      </c>
      <c r="F1126" t="s">
        <v>15187</v>
      </c>
      <c r="G1126">
        <v>0</v>
      </c>
    </row>
    <row r="1127" spans="1:7" x14ac:dyDescent="0.25">
      <c r="A1127" t="s">
        <v>2492</v>
      </c>
      <c r="B1127" t="s">
        <v>15188</v>
      </c>
      <c r="C1127" t="s">
        <v>15188</v>
      </c>
      <c r="D1127" t="s">
        <v>1903</v>
      </c>
      <c r="E1127" t="s">
        <v>15189</v>
      </c>
      <c r="F1127" t="s">
        <v>15190</v>
      </c>
      <c r="G1127">
        <v>0</v>
      </c>
    </row>
    <row r="1128" spans="1:7" x14ac:dyDescent="0.25">
      <c r="A1128" t="s">
        <v>6580</v>
      </c>
      <c r="B1128" t="s">
        <v>15191</v>
      </c>
      <c r="C1128" t="s">
        <v>15192</v>
      </c>
      <c r="D1128" t="s">
        <v>6568</v>
      </c>
      <c r="E1128" t="s">
        <v>15193</v>
      </c>
      <c r="F1128" t="s">
        <v>15194</v>
      </c>
      <c r="G1128">
        <v>0</v>
      </c>
    </row>
    <row r="1129" spans="1:7" x14ac:dyDescent="0.25">
      <c r="A1129" t="s">
        <v>3170</v>
      </c>
      <c r="B1129" t="s">
        <v>3172</v>
      </c>
      <c r="C1129" t="s">
        <v>3171</v>
      </c>
      <c r="D1129" t="s">
        <v>11156</v>
      </c>
      <c r="E1129" t="s">
        <v>15195</v>
      </c>
      <c r="F1129" t="s">
        <v>15196</v>
      </c>
      <c r="G1129">
        <v>0</v>
      </c>
    </row>
    <row r="1130" spans="1:7" x14ac:dyDescent="0.25">
      <c r="A1130" t="s">
        <v>15197</v>
      </c>
      <c r="B1130" t="s">
        <v>15198</v>
      </c>
      <c r="C1130" t="s">
        <v>15199</v>
      </c>
      <c r="D1130" t="s">
        <v>1903</v>
      </c>
      <c r="E1130" t="s">
        <v>15200</v>
      </c>
      <c r="F1130" t="s">
        <v>15201</v>
      </c>
      <c r="G1130">
        <v>0</v>
      </c>
    </row>
    <row r="1131" spans="1:7" x14ac:dyDescent="0.25">
      <c r="A1131" t="s">
        <v>3166</v>
      </c>
      <c r="B1131" t="s">
        <v>3168</v>
      </c>
      <c r="C1131" t="s">
        <v>3167</v>
      </c>
      <c r="D1131" t="s">
        <v>11156</v>
      </c>
      <c r="E1131" t="s">
        <v>15202</v>
      </c>
      <c r="F1131" t="s">
        <v>15203</v>
      </c>
      <c r="G1131">
        <v>0</v>
      </c>
    </row>
    <row r="1132" spans="1:7" x14ac:dyDescent="0.25">
      <c r="A1132" t="s">
        <v>15204</v>
      </c>
      <c r="B1132" t="s">
        <v>15205</v>
      </c>
      <c r="C1132" t="s">
        <v>15206</v>
      </c>
      <c r="D1132" t="s">
        <v>11129</v>
      </c>
      <c r="E1132" t="s">
        <v>15207</v>
      </c>
      <c r="F1132" t="s">
        <v>15208</v>
      </c>
      <c r="G1132">
        <v>0</v>
      </c>
    </row>
    <row r="1133" spans="1:7" x14ac:dyDescent="0.25">
      <c r="A1133" t="s">
        <v>8836</v>
      </c>
      <c r="B1133" t="s">
        <v>8838</v>
      </c>
      <c r="C1133" t="s">
        <v>8837</v>
      </c>
      <c r="D1133" t="s">
        <v>11943</v>
      </c>
      <c r="E1133" t="s">
        <v>15209</v>
      </c>
      <c r="F1133" t="s">
        <v>15210</v>
      </c>
      <c r="G1133">
        <v>0</v>
      </c>
    </row>
    <row r="1134" spans="1:7" x14ac:dyDescent="0.25">
      <c r="A1134" t="s">
        <v>2787</v>
      </c>
      <c r="B1134" t="s">
        <v>2789</v>
      </c>
      <c r="C1134" t="s">
        <v>15211</v>
      </c>
      <c r="D1134" t="s">
        <v>1903</v>
      </c>
      <c r="E1134" t="s">
        <v>15212</v>
      </c>
      <c r="F1134" t="s">
        <v>15213</v>
      </c>
      <c r="G1134">
        <v>0</v>
      </c>
    </row>
    <row r="1135" spans="1:7" x14ac:dyDescent="0.25">
      <c r="A1135" t="s">
        <v>9915</v>
      </c>
      <c r="B1135" t="s">
        <v>15214</v>
      </c>
      <c r="C1135" t="s">
        <v>9916</v>
      </c>
      <c r="D1135" t="s">
        <v>11181</v>
      </c>
      <c r="E1135" t="s">
        <v>15215</v>
      </c>
      <c r="F1135" t="s">
        <v>15216</v>
      </c>
      <c r="G1135">
        <v>0</v>
      </c>
    </row>
    <row r="1136" spans="1:7" x14ac:dyDescent="0.25">
      <c r="A1136" t="s">
        <v>15217</v>
      </c>
      <c r="B1136" t="s">
        <v>15218</v>
      </c>
      <c r="C1136" t="s">
        <v>15219</v>
      </c>
      <c r="D1136" t="s">
        <v>1903</v>
      </c>
      <c r="E1136" t="s">
        <v>15220</v>
      </c>
      <c r="F1136" t="s">
        <v>15221</v>
      </c>
      <c r="G1136">
        <v>0</v>
      </c>
    </row>
    <row r="1137" spans="1:7" x14ac:dyDescent="0.25">
      <c r="A1137" t="s">
        <v>15222</v>
      </c>
      <c r="B1137" t="s">
        <v>15223</v>
      </c>
      <c r="C1137" t="s">
        <v>15223</v>
      </c>
      <c r="D1137" t="s">
        <v>12531</v>
      </c>
      <c r="E1137" t="s">
        <v>15224</v>
      </c>
      <c r="F1137" t="s">
        <v>15225</v>
      </c>
      <c r="G1137">
        <v>0</v>
      </c>
    </row>
    <row r="1138" spans="1:7" x14ac:dyDescent="0.25">
      <c r="A1138" t="s">
        <v>15226</v>
      </c>
      <c r="B1138" t="s">
        <v>15227</v>
      </c>
      <c r="C1138" t="s">
        <v>15227</v>
      </c>
      <c r="D1138" t="s">
        <v>12531</v>
      </c>
      <c r="E1138" t="s">
        <v>15228</v>
      </c>
      <c r="F1138" t="s">
        <v>15229</v>
      </c>
      <c r="G1138">
        <v>0</v>
      </c>
    </row>
    <row r="1139" spans="1:7" x14ac:dyDescent="0.25">
      <c r="A1139" t="s">
        <v>10085</v>
      </c>
      <c r="B1139" t="s">
        <v>15230</v>
      </c>
      <c r="C1139" t="s">
        <v>15231</v>
      </c>
      <c r="D1139" t="s">
        <v>13924</v>
      </c>
      <c r="E1139" t="s">
        <v>15232</v>
      </c>
      <c r="F1139" t="s">
        <v>15233</v>
      </c>
      <c r="G1139">
        <v>0</v>
      </c>
    </row>
    <row r="1140" spans="1:7" x14ac:dyDescent="0.25">
      <c r="A1140" t="s">
        <v>5562</v>
      </c>
      <c r="B1140" t="s">
        <v>15234</v>
      </c>
      <c r="C1140" t="s">
        <v>15235</v>
      </c>
      <c r="D1140" t="s">
        <v>11129</v>
      </c>
      <c r="E1140" t="s">
        <v>15236</v>
      </c>
      <c r="F1140" t="s">
        <v>15237</v>
      </c>
      <c r="G1140">
        <v>0</v>
      </c>
    </row>
    <row r="1141" spans="1:7" x14ac:dyDescent="0.25">
      <c r="A1141" t="s">
        <v>9247</v>
      </c>
      <c r="B1141" t="s">
        <v>15238</v>
      </c>
      <c r="C1141" t="s">
        <v>15238</v>
      </c>
      <c r="D1141" t="s">
        <v>12501</v>
      </c>
      <c r="E1141" t="s">
        <v>15239</v>
      </c>
      <c r="F1141" t="s">
        <v>15240</v>
      </c>
      <c r="G1141">
        <v>0</v>
      </c>
    </row>
    <row r="1142" spans="1:7" x14ac:dyDescent="0.25">
      <c r="A1142" t="s">
        <v>7967</v>
      </c>
      <c r="B1142" t="s">
        <v>15241</v>
      </c>
      <c r="C1142" t="s">
        <v>7968</v>
      </c>
      <c r="D1142" t="s">
        <v>11300</v>
      </c>
      <c r="E1142" t="s">
        <v>15242</v>
      </c>
      <c r="F1142" t="s">
        <v>15243</v>
      </c>
      <c r="G1142">
        <v>0</v>
      </c>
    </row>
    <row r="1143" spans="1:7" x14ac:dyDescent="0.25">
      <c r="A1143" t="s">
        <v>15244</v>
      </c>
      <c r="B1143" t="s">
        <v>740</v>
      </c>
      <c r="C1143" t="s">
        <v>15245</v>
      </c>
      <c r="D1143" t="s">
        <v>11969</v>
      </c>
      <c r="E1143" t="s">
        <v>15246</v>
      </c>
      <c r="F1143" t="s">
        <v>15247</v>
      </c>
      <c r="G1143">
        <v>0</v>
      </c>
    </row>
    <row r="1144" spans="1:7" x14ac:dyDescent="0.25">
      <c r="A1144" t="s">
        <v>2624</v>
      </c>
      <c r="B1144" t="s">
        <v>15248</v>
      </c>
      <c r="C1144" t="s">
        <v>15249</v>
      </c>
      <c r="D1144" t="s">
        <v>1903</v>
      </c>
      <c r="E1144" t="s">
        <v>15250</v>
      </c>
      <c r="F1144" t="s">
        <v>15251</v>
      </c>
      <c r="G1144">
        <v>0</v>
      </c>
    </row>
    <row r="1145" spans="1:7" x14ac:dyDescent="0.25">
      <c r="A1145" t="s">
        <v>512</v>
      </c>
      <c r="B1145" t="s">
        <v>15252</v>
      </c>
      <c r="C1145" t="s">
        <v>513</v>
      </c>
      <c r="D1145" t="s">
        <v>11137</v>
      </c>
      <c r="E1145" t="s">
        <v>15253</v>
      </c>
      <c r="F1145" t="s">
        <v>15254</v>
      </c>
      <c r="G1145">
        <v>0</v>
      </c>
    </row>
    <row r="1146" spans="1:7" x14ac:dyDescent="0.25">
      <c r="A1146" t="s">
        <v>15255</v>
      </c>
      <c r="B1146" t="s">
        <v>15256</v>
      </c>
      <c r="C1146" t="s">
        <v>3683</v>
      </c>
      <c r="D1146" t="s">
        <v>12737</v>
      </c>
      <c r="E1146" t="s">
        <v>15257</v>
      </c>
      <c r="F1146" t="s">
        <v>15258</v>
      </c>
      <c r="G1146">
        <v>0</v>
      </c>
    </row>
    <row r="1147" spans="1:7" x14ac:dyDescent="0.25">
      <c r="A1147" t="s">
        <v>15259</v>
      </c>
      <c r="B1147" t="s">
        <v>15260</v>
      </c>
      <c r="C1147" t="s">
        <v>15260</v>
      </c>
      <c r="D1147" t="s">
        <v>7844</v>
      </c>
      <c r="E1147" t="s">
        <v>15261</v>
      </c>
      <c r="F1147" t="s">
        <v>15262</v>
      </c>
      <c r="G1147">
        <v>0</v>
      </c>
    </row>
    <row r="1148" spans="1:7" x14ac:dyDescent="0.25">
      <c r="A1148" t="s">
        <v>2620</v>
      </c>
      <c r="B1148" t="s">
        <v>2622</v>
      </c>
      <c r="C1148" t="s">
        <v>11585</v>
      </c>
      <c r="D1148" t="s">
        <v>1903</v>
      </c>
      <c r="E1148" t="s">
        <v>15263</v>
      </c>
      <c r="F1148" t="s">
        <v>15264</v>
      </c>
      <c r="G1148">
        <v>0</v>
      </c>
    </row>
    <row r="1149" spans="1:7" x14ac:dyDescent="0.25">
      <c r="A1149" t="s">
        <v>15265</v>
      </c>
      <c r="B1149" t="s">
        <v>15266</v>
      </c>
      <c r="C1149" t="s">
        <v>15267</v>
      </c>
      <c r="D1149" t="s">
        <v>1903</v>
      </c>
      <c r="E1149" t="s">
        <v>15268</v>
      </c>
      <c r="F1149" t="s">
        <v>15269</v>
      </c>
      <c r="G1149">
        <v>0</v>
      </c>
    </row>
    <row r="1150" spans="1:7" x14ac:dyDescent="0.25">
      <c r="A1150" t="s">
        <v>15270</v>
      </c>
      <c r="B1150" t="s">
        <v>15271</v>
      </c>
      <c r="C1150" t="s">
        <v>15272</v>
      </c>
      <c r="D1150" t="s">
        <v>11129</v>
      </c>
      <c r="E1150" t="s">
        <v>15273</v>
      </c>
      <c r="F1150" t="s">
        <v>15274</v>
      </c>
      <c r="G1150">
        <v>0</v>
      </c>
    </row>
    <row r="1151" spans="1:7" x14ac:dyDescent="0.25">
      <c r="A1151" t="s">
        <v>2004</v>
      </c>
      <c r="B1151" t="s">
        <v>15275</v>
      </c>
      <c r="C1151" t="s">
        <v>15276</v>
      </c>
      <c r="D1151" t="s">
        <v>1903</v>
      </c>
      <c r="E1151" t="s">
        <v>15277</v>
      </c>
      <c r="F1151" t="s">
        <v>15278</v>
      </c>
      <c r="G1151">
        <v>0</v>
      </c>
    </row>
    <row r="1152" spans="1:7" x14ac:dyDescent="0.25">
      <c r="A1152" t="s">
        <v>2771</v>
      </c>
      <c r="B1152" t="s">
        <v>15279</v>
      </c>
      <c r="C1152" t="s">
        <v>15280</v>
      </c>
      <c r="D1152" t="s">
        <v>1903</v>
      </c>
      <c r="E1152" t="s">
        <v>14054</v>
      </c>
      <c r="F1152" t="s">
        <v>15281</v>
      </c>
      <c r="G1152">
        <v>0</v>
      </c>
    </row>
    <row r="1153" spans="1:7" x14ac:dyDescent="0.25">
      <c r="A1153" t="s">
        <v>2066</v>
      </c>
      <c r="B1153" t="s">
        <v>15282</v>
      </c>
      <c r="C1153" t="s">
        <v>15282</v>
      </c>
      <c r="D1153" t="s">
        <v>1903</v>
      </c>
      <c r="E1153" t="s">
        <v>15283</v>
      </c>
      <c r="F1153" t="s">
        <v>15284</v>
      </c>
      <c r="G1153">
        <v>0</v>
      </c>
    </row>
    <row r="1154" spans="1:7" x14ac:dyDescent="0.25">
      <c r="A1154" t="s">
        <v>1907</v>
      </c>
      <c r="B1154" t="s">
        <v>15285</v>
      </c>
      <c r="C1154" t="s">
        <v>15286</v>
      </c>
      <c r="D1154" t="s">
        <v>1903</v>
      </c>
      <c r="E1154" t="s">
        <v>15287</v>
      </c>
      <c r="F1154" t="s">
        <v>15288</v>
      </c>
      <c r="G1154">
        <v>0</v>
      </c>
    </row>
    <row r="1155" spans="1:7" x14ac:dyDescent="0.25">
      <c r="A1155" t="s">
        <v>6972</v>
      </c>
      <c r="B1155" t="s">
        <v>15289</v>
      </c>
      <c r="C1155" t="s">
        <v>6973</v>
      </c>
      <c r="D1155" t="s">
        <v>11991</v>
      </c>
      <c r="E1155" t="s">
        <v>15290</v>
      </c>
      <c r="F1155" t="s">
        <v>15291</v>
      </c>
      <c r="G1155">
        <v>0</v>
      </c>
    </row>
    <row r="1156" spans="1:7" x14ac:dyDescent="0.25">
      <c r="A1156" t="s">
        <v>15292</v>
      </c>
      <c r="B1156" t="s">
        <v>15293</v>
      </c>
      <c r="C1156" t="s">
        <v>15293</v>
      </c>
      <c r="D1156" t="s">
        <v>15294</v>
      </c>
      <c r="E1156" t="s">
        <v>15295</v>
      </c>
      <c r="F1156" t="s">
        <v>15296</v>
      </c>
      <c r="G1156">
        <v>0</v>
      </c>
    </row>
    <row r="1157" spans="1:7" x14ac:dyDescent="0.25">
      <c r="A1157" t="s">
        <v>15297</v>
      </c>
      <c r="B1157" t="s">
        <v>15298</v>
      </c>
      <c r="C1157" t="s">
        <v>15299</v>
      </c>
      <c r="D1157" t="s">
        <v>11129</v>
      </c>
      <c r="E1157" t="s">
        <v>15300</v>
      </c>
      <c r="F1157" t="s">
        <v>15301</v>
      </c>
      <c r="G1157">
        <v>0</v>
      </c>
    </row>
    <row r="1158" spans="1:7" x14ac:dyDescent="0.25">
      <c r="A1158" t="s">
        <v>3496</v>
      </c>
      <c r="B1158" t="s">
        <v>3498</v>
      </c>
      <c r="C1158" t="s">
        <v>3497</v>
      </c>
      <c r="D1158" t="s">
        <v>11156</v>
      </c>
      <c r="E1158" t="s">
        <v>15302</v>
      </c>
      <c r="F1158" t="s">
        <v>15303</v>
      </c>
      <c r="G1158">
        <v>0</v>
      </c>
    </row>
    <row r="1159" spans="1:7" x14ac:dyDescent="0.25">
      <c r="A1159" t="s">
        <v>7602</v>
      </c>
      <c r="B1159" t="s">
        <v>15304</v>
      </c>
      <c r="C1159" t="s">
        <v>7603</v>
      </c>
      <c r="D1159" t="s">
        <v>15305</v>
      </c>
      <c r="E1159" t="s">
        <v>15306</v>
      </c>
      <c r="F1159" t="s">
        <v>15307</v>
      </c>
      <c r="G1159">
        <v>0</v>
      </c>
    </row>
    <row r="1160" spans="1:7" x14ac:dyDescent="0.25">
      <c r="A1160" t="s">
        <v>719</v>
      </c>
      <c r="B1160" t="s">
        <v>720</v>
      </c>
      <c r="C1160" t="s">
        <v>720</v>
      </c>
      <c r="D1160" t="s">
        <v>11837</v>
      </c>
      <c r="E1160" t="s">
        <v>15308</v>
      </c>
      <c r="F1160" t="s">
        <v>15309</v>
      </c>
      <c r="G1160">
        <v>0</v>
      </c>
    </row>
    <row r="1161" spans="1:7" x14ac:dyDescent="0.25">
      <c r="A1161" t="s">
        <v>609</v>
      </c>
      <c r="B1161" t="s">
        <v>610</v>
      </c>
      <c r="C1161" t="s">
        <v>15310</v>
      </c>
      <c r="D1161" t="s">
        <v>11137</v>
      </c>
      <c r="E1161" t="s">
        <v>15311</v>
      </c>
      <c r="F1161" t="s">
        <v>15312</v>
      </c>
      <c r="G1161">
        <v>0</v>
      </c>
    </row>
    <row r="1162" spans="1:7" x14ac:dyDescent="0.25">
      <c r="A1162" t="s">
        <v>5494</v>
      </c>
      <c r="B1162" t="s">
        <v>5496</v>
      </c>
      <c r="C1162" t="s">
        <v>15313</v>
      </c>
      <c r="D1162" t="s">
        <v>11129</v>
      </c>
      <c r="E1162" t="s">
        <v>15314</v>
      </c>
      <c r="F1162" t="s">
        <v>15315</v>
      </c>
      <c r="G1162">
        <v>0</v>
      </c>
    </row>
    <row r="1163" spans="1:7" x14ac:dyDescent="0.25">
      <c r="A1163" t="s">
        <v>7012</v>
      </c>
      <c r="B1163" t="s">
        <v>15316</v>
      </c>
      <c r="C1163" t="s">
        <v>7013</v>
      </c>
      <c r="D1163" t="s">
        <v>11991</v>
      </c>
      <c r="E1163" t="s">
        <v>15317</v>
      </c>
      <c r="F1163" t="s">
        <v>15318</v>
      </c>
      <c r="G1163">
        <v>0</v>
      </c>
    </row>
    <row r="1164" spans="1:7" x14ac:dyDescent="0.25">
      <c r="A1164" t="s">
        <v>15319</v>
      </c>
      <c r="B1164" t="s">
        <v>15320</v>
      </c>
      <c r="C1164" t="s">
        <v>15320</v>
      </c>
      <c r="D1164" t="s">
        <v>11181</v>
      </c>
      <c r="E1164" t="s">
        <v>15321</v>
      </c>
      <c r="F1164" t="s">
        <v>15322</v>
      </c>
      <c r="G1164">
        <v>0</v>
      </c>
    </row>
    <row r="1165" spans="1:7" x14ac:dyDescent="0.25">
      <c r="A1165" t="s">
        <v>15323</v>
      </c>
      <c r="B1165" t="s">
        <v>15324</v>
      </c>
      <c r="C1165" t="s">
        <v>15325</v>
      </c>
      <c r="D1165" t="s">
        <v>12527</v>
      </c>
      <c r="E1165" t="s">
        <v>15326</v>
      </c>
      <c r="F1165" t="s">
        <v>15327</v>
      </c>
      <c r="G1165">
        <v>0</v>
      </c>
    </row>
    <row r="1166" spans="1:7" x14ac:dyDescent="0.25">
      <c r="A1166" t="s">
        <v>3594</v>
      </c>
      <c r="B1166" t="s">
        <v>15328</v>
      </c>
      <c r="C1166" t="s">
        <v>15329</v>
      </c>
      <c r="D1166" t="s">
        <v>11969</v>
      </c>
      <c r="E1166" t="s">
        <v>15330</v>
      </c>
      <c r="F1166" t="s">
        <v>15331</v>
      </c>
      <c r="G1166">
        <v>0</v>
      </c>
    </row>
    <row r="1167" spans="1:7" x14ac:dyDescent="0.25">
      <c r="A1167" t="s">
        <v>7035</v>
      </c>
      <c r="B1167" t="s">
        <v>15332</v>
      </c>
      <c r="C1167" t="s">
        <v>15333</v>
      </c>
      <c r="D1167" t="s">
        <v>15334</v>
      </c>
      <c r="E1167" t="s">
        <v>15335</v>
      </c>
      <c r="F1167" t="s">
        <v>15336</v>
      </c>
      <c r="G1167">
        <v>0</v>
      </c>
    </row>
    <row r="1168" spans="1:7" x14ac:dyDescent="0.25">
      <c r="A1168" t="s">
        <v>10134</v>
      </c>
      <c r="B1168" t="s">
        <v>15337</v>
      </c>
      <c r="C1168" t="s">
        <v>15338</v>
      </c>
      <c r="D1168" t="s">
        <v>10137</v>
      </c>
      <c r="E1168" t="s">
        <v>15339</v>
      </c>
      <c r="F1168" t="s">
        <v>15340</v>
      </c>
      <c r="G1168">
        <v>0</v>
      </c>
    </row>
    <row r="1169" spans="1:7" x14ac:dyDescent="0.25">
      <c r="A1169" t="s">
        <v>6421</v>
      </c>
      <c r="B1169" t="s">
        <v>15341</v>
      </c>
      <c r="C1169" t="s">
        <v>6422</v>
      </c>
      <c r="D1169" t="s">
        <v>12826</v>
      </c>
      <c r="E1169" t="s">
        <v>15342</v>
      </c>
      <c r="F1169" t="s">
        <v>15343</v>
      </c>
      <c r="G1169">
        <v>0</v>
      </c>
    </row>
    <row r="1170" spans="1:7" x14ac:dyDescent="0.25">
      <c r="A1170" t="s">
        <v>15344</v>
      </c>
      <c r="B1170" t="s">
        <v>15345</v>
      </c>
      <c r="C1170" t="s">
        <v>15346</v>
      </c>
      <c r="D1170" t="s">
        <v>7844</v>
      </c>
      <c r="E1170" t="s">
        <v>15347</v>
      </c>
      <c r="F1170" t="s">
        <v>15348</v>
      </c>
      <c r="G1170">
        <v>0</v>
      </c>
    </row>
    <row r="1171" spans="1:7" x14ac:dyDescent="0.25">
      <c r="A1171" t="s">
        <v>15349</v>
      </c>
      <c r="B1171" t="s">
        <v>15350</v>
      </c>
      <c r="C1171" t="s">
        <v>15351</v>
      </c>
      <c r="D1171" t="s">
        <v>11129</v>
      </c>
      <c r="E1171" t="s">
        <v>15352</v>
      </c>
      <c r="F1171" t="s">
        <v>15353</v>
      </c>
      <c r="G1171">
        <v>0</v>
      </c>
    </row>
    <row r="1172" spans="1:7" x14ac:dyDescent="0.25">
      <c r="A1172" t="s">
        <v>15354</v>
      </c>
      <c r="B1172" t="s">
        <v>15355</v>
      </c>
      <c r="C1172" t="s">
        <v>15355</v>
      </c>
      <c r="D1172" t="s">
        <v>15356</v>
      </c>
      <c r="E1172" t="s">
        <v>15357</v>
      </c>
      <c r="F1172" t="s">
        <v>15358</v>
      </c>
      <c r="G1172">
        <v>0</v>
      </c>
    </row>
    <row r="1173" spans="1:7" x14ac:dyDescent="0.25">
      <c r="A1173" t="s">
        <v>10245</v>
      </c>
      <c r="B1173" t="s">
        <v>15359</v>
      </c>
      <c r="C1173" t="s">
        <v>10246</v>
      </c>
      <c r="D1173" t="s">
        <v>12471</v>
      </c>
      <c r="E1173" t="s">
        <v>15360</v>
      </c>
      <c r="F1173" t="s">
        <v>15361</v>
      </c>
      <c r="G1173">
        <v>0</v>
      </c>
    </row>
    <row r="1174" spans="1:7" x14ac:dyDescent="0.25">
      <c r="A1174" t="s">
        <v>1486</v>
      </c>
      <c r="B1174" t="s">
        <v>15362</v>
      </c>
      <c r="C1174" t="s">
        <v>15363</v>
      </c>
      <c r="D1174" t="s">
        <v>11370</v>
      </c>
      <c r="E1174" t="s">
        <v>15364</v>
      </c>
      <c r="F1174" t="s">
        <v>15365</v>
      </c>
      <c r="G1174">
        <v>0</v>
      </c>
    </row>
    <row r="1175" spans="1:7" x14ac:dyDescent="0.25">
      <c r="A1175" t="s">
        <v>3658</v>
      </c>
      <c r="B1175" t="s">
        <v>15366</v>
      </c>
      <c r="C1175" t="s">
        <v>15367</v>
      </c>
      <c r="D1175" t="s">
        <v>11969</v>
      </c>
      <c r="E1175" t="s">
        <v>15368</v>
      </c>
      <c r="F1175" t="s">
        <v>15369</v>
      </c>
      <c r="G1175">
        <v>0</v>
      </c>
    </row>
    <row r="1176" spans="1:7" x14ac:dyDescent="0.25">
      <c r="A1176" t="s">
        <v>9891</v>
      </c>
      <c r="B1176" t="s">
        <v>15370</v>
      </c>
      <c r="C1176" t="s">
        <v>9892</v>
      </c>
      <c r="D1176" t="s">
        <v>11181</v>
      </c>
      <c r="E1176" t="s">
        <v>15371</v>
      </c>
      <c r="F1176" t="s">
        <v>15372</v>
      </c>
      <c r="G1176">
        <v>0</v>
      </c>
    </row>
    <row r="1177" spans="1:7" x14ac:dyDescent="0.25">
      <c r="A1177" t="s">
        <v>3361</v>
      </c>
      <c r="B1177" t="s">
        <v>3363</v>
      </c>
      <c r="C1177" t="s">
        <v>3362</v>
      </c>
      <c r="D1177" t="s">
        <v>11156</v>
      </c>
      <c r="E1177" t="s">
        <v>15373</v>
      </c>
      <c r="F1177" t="s">
        <v>15374</v>
      </c>
      <c r="G1177">
        <v>0</v>
      </c>
    </row>
    <row r="1178" spans="1:7" x14ac:dyDescent="0.25">
      <c r="A1178" t="s">
        <v>2877</v>
      </c>
      <c r="B1178" t="s">
        <v>15375</v>
      </c>
      <c r="C1178" t="s">
        <v>2878</v>
      </c>
      <c r="D1178" t="s">
        <v>12591</v>
      </c>
      <c r="E1178" t="s">
        <v>15376</v>
      </c>
      <c r="F1178" t="s">
        <v>15377</v>
      </c>
      <c r="G1178">
        <v>0</v>
      </c>
    </row>
    <row r="1179" spans="1:7" x14ac:dyDescent="0.25">
      <c r="A1179" t="s">
        <v>10544</v>
      </c>
      <c r="B1179" t="s">
        <v>10545</v>
      </c>
      <c r="C1179" t="s">
        <v>10545</v>
      </c>
      <c r="D1179" t="s">
        <v>12596</v>
      </c>
      <c r="E1179" t="s">
        <v>15378</v>
      </c>
      <c r="F1179" t="s">
        <v>15379</v>
      </c>
      <c r="G1179">
        <v>0</v>
      </c>
    </row>
    <row r="1180" spans="1:7" x14ac:dyDescent="0.25">
      <c r="A1180" t="s">
        <v>9127</v>
      </c>
      <c r="B1180" t="s">
        <v>9129</v>
      </c>
      <c r="C1180" t="s">
        <v>9128</v>
      </c>
      <c r="D1180" t="s">
        <v>8991</v>
      </c>
      <c r="E1180" t="s">
        <v>15380</v>
      </c>
      <c r="F1180" t="s">
        <v>15381</v>
      </c>
      <c r="G1180">
        <v>0</v>
      </c>
    </row>
    <row r="1181" spans="1:7" x14ac:dyDescent="0.25">
      <c r="A1181" t="s">
        <v>10324</v>
      </c>
      <c r="B1181" t="s">
        <v>15382</v>
      </c>
      <c r="C1181" t="s">
        <v>10325</v>
      </c>
      <c r="D1181" t="s">
        <v>11236</v>
      </c>
      <c r="E1181" t="s">
        <v>15383</v>
      </c>
      <c r="F1181" t="s">
        <v>15384</v>
      </c>
      <c r="G1181">
        <v>0</v>
      </c>
    </row>
    <row r="1182" spans="1:7" x14ac:dyDescent="0.25">
      <c r="A1182" t="s">
        <v>235</v>
      </c>
      <c r="B1182" t="s">
        <v>236</v>
      </c>
      <c r="C1182" t="s">
        <v>236</v>
      </c>
      <c r="D1182" t="s">
        <v>11343</v>
      </c>
      <c r="E1182" t="s">
        <v>15385</v>
      </c>
      <c r="F1182" t="s">
        <v>15386</v>
      </c>
      <c r="G1182">
        <v>0</v>
      </c>
    </row>
    <row r="1183" spans="1:7" x14ac:dyDescent="0.25">
      <c r="A1183" t="s">
        <v>10294</v>
      </c>
      <c r="B1183" t="s">
        <v>15387</v>
      </c>
      <c r="C1183" t="s">
        <v>10295</v>
      </c>
      <c r="D1183" t="s">
        <v>13028</v>
      </c>
      <c r="E1183" t="s">
        <v>15388</v>
      </c>
      <c r="F1183" t="s">
        <v>15389</v>
      </c>
      <c r="G1183">
        <v>0</v>
      </c>
    </row>
    <row r="1184" spans="1:7" x14ac:dyDescent="0.25">
      <c r="A1184" t="s">
        <v>1349</v>
      </c>
      <c r="B1184" t="s">
        <v>15390</v>
      </c>
      <c r="C1184" t="s">
        <v>14035</v>
      </c>
      <c r="D1184" t="s">
        <v>12177</v>
      </c>
      <c r="E1184" t="s">
        <v>15391</v>
      </c>
      <c r="F1184" t="s">
        <v>15392</v>
      </c>
      <c r="G1184">
        <v>0</v>
      </c>
    </row>
    <row r="1185" spans="1:7" x14ac:dyDescent="0.25">
      <c r="A1185" t="s">
        <v>9390</v>
      </c>
      <c r="B1185" t="s">
        <v>15393</v>
      </c>
      <c r="C1185" t="s">
        <v>9391</v>
      </c>
      <c r="D1185" t="s">
        <v>12403</v>
      </c>
      <c r="E1185" t="s">
        <v>15394</v>
      </c>
      <c r="F1185" t="s">
        <v>15395</v>
      </c>
      <c r="G1185">
        <v>0</v>
      </c>
    </row>
    <row r="1186" spans="1:7" x14ac:dyDescent="0.25">
      <c r="A1186" t="s">
        <v>5384</v>
      </c>
      <c r="B1186" t="s">
        <v>15396</v>
      </c>
      <c r="C1186" t="s">
        <v>15397</v>
      </c>
      <c r="D1186" t="s">
        <v>11129</v>
      </c>
      <c r="E1186" t="s">
        <v>15398</v>
      </c>
      <c r="F1186" t="s">
        <v>15399</v>
      </c>
      <c r="G1186">
        <v>0</v>
      </c>
    </row>
    <row r="1187" spans="1:7" x14ac:dyDescent="0.25">
      <c r="A1187" t="s">
        <v>408</v>
      </c>
      <c r="B1187" t="s">
        <v>409</v>
      </c>
      <c r="C1187" t="s">
        <v>409</v>
      </c>
      <c r="D1187" t="s">
        <v>12001</v>
      </c>
      <c r="E1187" t="s">
        <v>15400</v>
      </c>
      <c r="F1187" t="s">
        <v>15401</v>
      </c>
      <c r="G1187">
        <v>0</v>
      </c>
    </row>
    <row r="1188" spans="1:7" x14ac:dyDescent="0.25">
      <c r="A1188" t="s">
        <v>9414</v>
      </c>
      <c r="B1188" t="s">
        <v>9415</v>
      </c>
      <c r="C1188" t="s">
        <v>9415</v>
      </c>
      <c r="D1188" t="s">
        <v>12403</v>
      </c>
      <c r="E1188" t="s">
        <v>15402</v>
      </c>
      <c r="F1188" t="s">
        <v>15403</v>
      </c>
      <c r="G1188">
        <v>0</v>
      </c>
    </row>
    <row r="1189" spans="1:7" x14ac:dyDescent="0.25">
      <c r="A1189" t="s">
        <v>10081</v>
      </c>
      <c r="B1189" t="s">
        <v>15404</v>
      </c>
      <c r="C1189" t="s">
        <v>10082</v>
      </c>
      <c r="D1189" t="s">
        <v>12206</v>
      </c>
      <c r="E1189" t="s">
        <v>15405</v>
      </c>
      <c r="F1189" t="s">
        <v>15406</v>
      </c>
      <c r="G1189">
        <v>0</v>
      </c>
    </row>
    <row r="1190" spans="1:7" x14ac:dyDescent="0.25">
      <c r="A1190" t="s">
        <v>9563</v>
      </c>
      <c r="B1190" t="s">
        <v>9564</v>
      </c>
      <c r="C1190" t="s">
        <v>9564</v>
      </c>
      <c r="D1190" t="s">
        <v>11513</v>
      </c>
      <c r="E1190" t="s">
        <v>15407</v>
      </c>
      <c r="F1190" t="s">
        <v>15408</v>
      </c>
      <c r="G1190">
        <v>0</v>
      </c>
    </row>
    <row r="1191" spans="1:7" x14ac:dyDescent="0.25">
      <c r="A1191" t="s">
        <v>15409</v>
      </c>
      <c r="B1191" t="s">
        <v>15410</v>
      </c>
      <c r="C1191" t="s">
        <v>15410</v>
      </c>
      <c r="D1191" t="s">
        <v>12531</v>
      </c>
      <c r="E1191" t="s">
        <v>15411</v>
      </c>
      <c r="F1191" t="s">
        <v>15412</v>
      </c>
      <c r="G1191">
        <v>0</v>
      </c>
    </row>
    <row r="1192" spans="1:7" x14ac:dyDescent="0.25">
      <c r="A1192" t="s">
        <v>15413</v>
      </c>
      <c r="B1192" t="s">
        <v>15414</v>
      </c>
      <c r="C1192" t="s">
        <v>15415</v>
      </c>
      <c r="D1192" t="s">
        <v>11513</v>
      </c>
      <c r="E1192" t="s">
        <v>15416</v>
      </c>
      <c r="F1192" t="s">
        <v>15417</v>
      </c>
      <c r="G1192">
        <v>0</v>
      </c>
    </row>
    <row r="1193" spans="1:7" x14ac:dyDescent="0.25">
      <c r="A1193" t="s">
        <v>3202</v>
      </c>
      <c r="B1193" t="s">
        <v>3204</v>
      </c>
      <c r="C1193" t="s">
        <v>15418</v>
      </c>
      <c r="D1193" t="s">
        <v>11156</v>
      </c>
      <c r="E1193" t="s">
        <v>15419</v>
      </c>
      <c r="F1193" t="s">
        <v>15420</v>
      </c>
      <c r="G1193">
        <v>0</v>
      </c>
    </row>
    <row r="1194" spans="1:7" x14ac:dyDescent="0.25">
      <c r="A1194" t="s">
        <v>15421</v>
      </c>
      <c r="B1194" t="s">
        <v>15422</v>
      </c>
      <c r="C1194" t="s">
        <v>15423</v>
      </c>
      <c r="D1194" t="s">
        <v>13200</v>
      </c>
      <c r="E1194" t="s">
        <v>15424</v>
      </c>
      <c r="F1194" t="s">
        <v>15425</v>
      </c>
      <c r="G1194">
        <v>0</v>
      </c>
    </row>
    <row r="1195" spans="1:7" x14ac:dyDescent="0.25">
      <c r="A1195" t="s">
        <v>8594</v>
      </c>
      <c r="B1195" t="s">
        <v>8595</v>
      </c>
      <c r="C1195" t="s">
        <v>8595</v>
      </c>
      <c r="D1195" t="s">
        <v>11840</v>
      </c>
      <c r="E1195" t="s">
        <v>15426</v>
      </c>
      <c r="F1195">
        <v>29</v>
      </c>
      <c r="G1195">
        <v>0</v>
      </c>
    </row>
    <row r="1196" spans="1:7" x14ac:dyDescent="0.25">
      <c r="A1196" t="s">
        <v>15427</v>
      </c>
      <c r="B1196" t="s">
        <v>15428</v>
      </c>
      <c r="C1196" t="s">
        <v>15429</v>
      </c>
      <c r="D1196" t="s">
        <v>11513</v>
      </c>
      <c r="E1196" t="s">
        <v>15430</v>
      </c>
      <c r="F1196" t="s">
        <v>15431</v>
      </c>
      <c r="G1196">
        <v>0</v>
      </c>
    </row>
    <row r="1197" spans="1:7" x14ac:dyDescent="0.25">
      <c r="A1197" t="s">
        <v>9747</v>
      </c>
      <c r="B1197" t="s">
        <v>9748</v>
      </c>
      <c r="C1197" t="s">
        <v>9748</v>
      </c>
      <c r="D1197" t="s">
        <v>11181</v>
      </c>
      <c r="E1197" t="s">
        <v>15432</v>
      </c>
      <c r="F1197" t="s">
        <v>15433</v>
      </c>
      <c r="G1197">
        <v>0</v>
      </c>
    </row>
    <row r="1198" spans="1:7" x14ac:dyDescent="0.25">
      <c r="A1198" t="s">
        <v>6239</v>
      </c>
      <c r="B1198" t="s">
        <v>8633</v>
      </c>
      <c r="C1198" t="s">
        <v>6240</v>
      </c>
      <c r="D1198" t="s">
        <v>6068</v>
      </c>
      <c r="E1198" t="s">
        <v>15434</v>
      </c>
      <c r="F1198" t="s">
        <v>15435</v>
      </c>
      <c r="G1198">
        <v>0</v>
      </c>
    </row>
    <row r="1199" spans="1:7" x14ac:dyDescent="0.25">
      <c r="A1199" t="s">
        <v>10688</v>
      </c>
      <c r="B1199" t="s">
        <v>10689</v>
      </c>
      <c r="C1199" t="s">
        <v>15436</v>
      </c>
      <c r="D1199" t="s">
        <v>15437</v>
      </c>
      <c r="E1199" t="s">
        <v>15438</v>
      </c>
      <c r="F1199" t="s">
        <v>15439</v>
      </c>
      <c r="G1199">
        <v>0</v>
      </c>
    </row>
    <row r="1200" spans="1:7" x14ac:dyDescent="0.25">
      <c r="A1200" t="s">
        <v>15440</v>
      </c>
      <c r="B1200" t="s">
        <v>15441</v>
      </c>
      <c r="C1200" t="s">
        <v>15442</v>
      </c>
      <c r="D1200" t="s">
        <v>11224</v>
      </c>
      <c r="E1200" t="s">
        <v>15443</v>
      </c>
      <c r="F1200" t="s">
        <v>15444</v>
      </c>
      <c r="G1200">
        <v>0</v>
      </c>
    </row>
    <row r="1201" spans="1:7" x14ac:dyDescent="0.25">
      <c r="A1201" t="s">
        <v>876</v>
      </c>
      <c r="B1201" t="s">
        <v>15445</v>
      </c>
      <c r="C1201" t="s">
        <v>15445</v>
      </c>
      <c r="D1201" t="s">
        <v>11224</v>
      </c>
      <c r="E1201" t="s">
        <v>15446</v>
      </c>
      <c r="F1201" t="s">
        <v>15447</v>
      </c>
      <c r="G1201">
        <v>0</v>
      </c>
    </row>
    <row r="1202" spans="1:7" x14ac:dyDescent="0.25">
      <c r="A1202" t="s">
        <v>15448</v>
      </c>
      <c r="B1202" t="s">
        <v>15449</v>
      </c>
      <c r="C1202" t="s">
        <v>15449</v>
      </c>
      <c r="D1202" t="s">
        <v>11685</v>
      </c>
      <c r="E1202" t="s">
        <v>15450</v>
      </c>
      <c r="F1202" t="s">
        <v>15451</v>
      </c>
      <c r="G1202">
        <v>0</v>
      </c>
    </row>
    <row r="1203" spans="1:7" x14ac:dyDescent="0.25">
      <c r="A1203" t="s">
        <v>15452</v>
      </c>
      <c r="B1203" t="s">
        <v>15453</v>
      </c>
      <c r="C1203" t="s">
        <v>15453</v>
      </c>
      <c r="D1203" t="s">
        <v>11146</v>
      </c>
      <c r="E1203" t="s">
        <v>15454</v>
      </c>
      <c r="F1203" t="s">
        <v>15455</v>
      </c>
      <c r="G1203">
        <v>0</v>
      </c>
    </row>
    <row r="1204" spans="1:7" x14ac:dyDescent="0.25">
      <c r="A1204" t="s">
        <v>15456</v>
      </c>
      <c r="B1204" t="s">
        <v>15457</v>
      </c>
      <c r="C1204" t="s">
        <v>15458</v>
      </c>
      <c r="D1204" t="s">
        <v>15459</v>
      </c>
      <c r="E1204" t="s">
        <v>15460</v>
      </c>
      <c r="F1204" t="s">
        <v>15461</v>
      </c>
      <c r="G1204">
        <v>0</v>
      </c>
    </row>
    <row r="1205" spans="1:7" x14ac:dyDescent="0.25">
      <c r="A1205" t="s">
        <v>9515</v>
      </c>
      <c r="B1205" t="s">
        <v>9516</v>
      </c>
      <c r="C1205" t="s">
        <v>9516</v>
      </c>
      <c r="D1205" t="s">
        <v>11878</v>
      </c>
      <c r="E1205" t="s">
        <v>15462</v>
      </c>
      <c r="F1205" t="s">
        <v>15463</v>
      </c>
      <c r="G1205">
        <v>0</v>
      </c>
    </row>
    <row r="1206" spans="1:7" x14ac:dyDescent="0.25">
      <c r="A1206" t="s">
        <v>15464</v>
      </c>
      <c r="B1206" t="s">
        <v>15465</v>
      </c>
      <c r="C1206" t="s">
        <v>15466</v>
      </c>
      <c r="D1206" t="s">
        <v>11129</v>
      </c>
      <c r="E1206" t="s">
        <v>15467</v>
      </c>
      <c r="F1206" t="s">
        <v>15468</v>
      </c>
      <c r="G1206">
        <v>0</v>
      </c>
    </row>
    <row r="1207" spans="1:7" x14ac:dyDescent="0.25">
      <c r="A1207" t="s">
        <v>6543</v>
      </c>
      <c r="B1207" t="s">
        <v>15469</v>
      </c>
      <c r="C1207" t="s">
        <v>15469</v>
      </c>
      <c r="D1207" t="s">
        <v>15470</v>
      </c>
      <c r="E1207" t="s">
        <v>15471</v>
      </c>
      <c r="F1207" t="s">
        <v>15472</v>
      </c>
      <c r="G1207">
        <v>0</v>
      </c>
    </row>
    <row r="1208" spans="1:7" x14ac:dyDescent="0.25">
      <c r="A1208" t="s">
        <v>6873</v>
      </c>
      <c r="B1208" t="s">
        <v>6874</v>
      </c>
      <c r="C1208" t="s">
        <v>6874</v>
      </c>
      <c r="D1208" t="s">
        <v>11685</v>
      </c>
      <c r="E1208" t="s">
        <v>15473</v>
      </c>
      <c r="F1208" t="s">
        <v>15474</v>
      </c>
      <c r="G1208">
        <v>0</v>
      </c>
    </row>
    <row r="1209" spans="1:7" x14ac:dyDescent="0.25">
      <c r="A1209" t="s">
        <v>1751</v>
      </c>
      <c r="B1209" t="s">
        <v>15475</v>
      </c>
      <c r="C1209" t="s">
        <v>15475</v>
      </c>
      <c r="D1209" t="s">
        <v>11370</v>
      </c>
      <c r="E1209" t="s">
        <v>15476</v>
      </c>
      <c r="F1209" t="s">
        <v>15477</v>
      </c>
      <c r="G1209">
        <v>0</v>
      </c>
    </row>
    <row r="1210" spans="1:7" x14ac:dyDescent="0.25">
      <c r="A1210" t="s">
        <v>10536</v>
      </c>
      <c r="B1210" t="s">
        <v>15478</v>
      </c>
      <c r="C1210" t="s">
        <v>10537</v>
      </c>
      <c r="D1210" t="s">
        <v>12596</v>
      </c>
      <c r="E1210" t="s">
        <v>15479</v>
      </c>
      <c r="F1210" t="s">
        <v>15480</v>
      </c>
      <c r="G1210">
        <v>0</v>
      </c>
    </row>
    <row r="1211" spans="1:7" x14ac:dyDescent="0.25">
      <c r="A1211" t="s">
        <v>15481</v>
      </c>
      <c r="B1211" t="s">
        <v>15482</v>
      </c>
      <c r="C1211" t="s">
        <v>15482</v>
      </c>
      <c r="D1211" t="s">
        <v>7049</v>
      </c>
      <c r="E1211" t="s">
        <v>15483</v>
      </c>
      <c r="F1211" t="s">
        <v>15484</v>
      </c>
      <c r="G1211">
        <v>0</v>
      </c>
    </row>
    <row r="1212" spans="1:7" x14ac:dyDescent="0.25">
      <c r="A1212" t="s">
        <v>15485</v>
      </c>
      <c r="B1212" t="s">
        <v>15486</v>
      </c>
      <c r="C1212" t="s">
        <v>15487</v>
      </c>
      <c r="D1212" t="s">
        <v>11129</v>
      </c>
      <c r="E1212" t="s">
        <v>15488</v>
      </c>
      <c r="F1212" t="s">
        <v>15489</v>
      </c>
      <c r="G1212">
        <v>0</v>
      </c>
    </row>
    <row r="1213" spans="1:7" x14ac:dyDescent="0.25">
      <c r="A1213" t="s">
        <v>15490</v>
      </c>
      <c r="B1213" t="s">
        <v>15491</v>
      </c>
      <c r="C1213" t="s">
        <v>15491</v>
      </c>
      <c r="D1213" t="s">
        <v>11887</v>
      </c>
      <c r="E1213" t="s">
        <v>15492</v>
      </c>
      <c r="F1213" t="s">
        <v>15493</v>
      </c>
      <c r="G1213">
        <v>0</v>
      </c>
    </row>
    <row r="1214" spans="1:7" x14ac:dyDescent="0.25">
      <c r="A1214" t="s">
        <v>15494</v>
      </c>
      <c r="B1214" t="s">
        <v>15495</v>
      </c>
      <c r="C1214" t="s">
        <v>15496</v>
      </c>
      <c r="D1214" t="s">
        <v>15459</v>
      </c>
      <c r="E1214" t="s">
        <v>15497</v>
      </c>
      <c r="F1214" t="s">
        <v>15498</v>
      </c>
      <c r="G1214">
        <v>0</v>
      </c>
    </row>
    <row r="1215" spans="1:7" x14ac:dyDescent="0.25">
      <c r="A1215" t="s">
        <v>2826</v>
      </c>
      <c r="B1215" t="s">
        <v>2827</v>
      </c>
      <c r="C1215" t="s">
        <v>15499</v>
      </c>
      <c r="D1215" t="s">
        <v>15500</v>
      </c>
      <c r="E1215" t="s">
        <v>15501</v>
      </c>
      <c r="F1215" t="s">
        <v>15502</v>
      </c>
      <c r="G1215">
        <v>0</v>
      </c>
    </row>
    <row r="1216" spans="1:7" x14ac:dyDescent="0.25">
      <c r="A1216" t="s">
        <v>1658</v>
      </c>
      <c r="B1216" t="s">
        <v>15499</v>
      </c>
      <c r="C1216" t="s">
        <v>15499</v>
      </c>
      <c r="D1216" t="s">
        <v>11370</v>
      </c>
      <c r="E1216" t="s">
        <v>15503</v>
      </c>
      <c r="F1216" t="s">
        <v>15504</v>
      </c>
      <c r="G1216">
        <v>0</v>
      </c>
    </row>
    <row r="1217" spans="1:7" x14ac:dyDescent="0.25">
      <c r="A1217" t="s">
        <v>6099</v>
      </c>
      <c r="B1217" t="s">
        <v>15505</v>
      </c>
      <c r="C1217" t="s">
        <v>6100</v>
      </c>
      <c r="D1217" t="s">
        <v>6068</v>
      </c>
      <c r="E1217" t="s">
        <v>15506</v>
      </c>
      <c r="F1217" t="s">
        <v>15507</v>
      </c>
      <c r="G1217">
        <v>0</v>
      </c>
    </row>
    <row r="1218" spans="1:7" x14ac:dyDescent="0.25">
      <c r="A1218" t="s">
        <v>10046</v>
      </c>
      <c r="B1218" t="s">
        <v>15508</v>
      </c>
      <c r="C1218" t="s">
        <v>10047</v>
      </c>
      <c r="D1218" t="s">
        <v>11224</v>
      </c>
      <c r="E1218" t="s">
        <v>15509</v>
      </c>
      <c r="F1218" t="s">
        <v>15510</v>
      </c>
      <c r="G1218">
        <v>0</v>
      </c>
    </row>
    <row r="1219" spans="1:7" x14ac:dyDescent="0.25">
      <c r="A1219" t="s">
        <v>6591</v>
      </c>
      <c r="B1219" t="s">
        <v>15511</v>
      </c>
      <c r="C1219" t="s">
        <v>6592</v>
      </c>
      <c r="D1219" t="s">
        <v>15512</v>
      </c>
      <c r="E1219" t="s">
        <v>15513</v>
      </c>
      <c r="F1219" t="s">
        <v>15514</v>
      </c>
      <c r="G1219">
        <v>0</v>
      </c>
    </row>
    <row r="1220" spans="1:7" x14ac:dyDescent="0.25">
      <c r="A1220" t="s">
        <v>6362</v>
      </c>
      <c r="B1220" t="s">
        <v>15515</v>
      </c>
      <c r="C1220" t="s">
        <v>6363</v>
      </c>
      <c r="D1220" t="s">
        <v>12826</v>
      </c>
      <c r="E1220" t="s">
        <v>15516</v>
      </c>
      <c r="F1220" t="s">
        <v>15517</v>
      </c>
      <c r="G1220">
        <v>0</v>
      </c>
    </row>
    <row r="1221" spans="1:7" x14ac:dyDescent="0.25">
      <c r="A1221" t="s">
        <v>4553</v>
      </c>
      <c r="B1221" t="s">
        <v>15518</v>
      </c>
      <c r="C1221" t="s">
        <v>15519</v>
      </c>
      <c r="D1221" t="s">
        <v>11129</v>
      </c>
      <c r="E1221" t="s">
        <v>15520</v>
      </c>
      <c r="F1221" t="s">
        <v>15521</v>
      </c>
      <c r="G1221">
        <v>0</v>
      </c>
    </row>
    <row r="1222" spans="1:7" x14ac:dyDescent="0.25">
      <c r="A1222" t="s">
        <v>10810</v>
      </c>
      <c r="B1222" t="s">
        <v>10811</v>
      </c>
      <c r="C1222" t="s">
        <v>10811</v>
      </c>
      <c r="D1222" t="s">
        <v>11617</v>
      </c>
      <c r="E1222" t="s">
        <v>15522</v>
      </c>
      <c r="F1222" t="s">
        <v>15523</v>
      </c>
      <c r="G1222">
        <v>0</v>
      </c>
    </row>
    <row r="1223" spans="1:7" x14ac:dyDescent="0.25">
      <c r="A1223" t="s">
        <v>1289</v>
      </c>
      <c r="B1223" t="s">
        <v>15524</v>
      </c>
      <c r="C1223" t="s">
        <v>1290</v>
      </c>
      <c r="D1223" t="s">
        <v>1225</v>
      </c>
      <c r="E1223" t="s">
        <v>15525</v>
      </c>
      <c r="F1223" t="s">
        <v>15526</v>
      </c>
      <c r="G1223">
        <v>0</v>
      </c>
    </row>
    <row r="1224" spans="1:7" x14ac:dyDescent="0.25">
      <c r="A1224" t="s">
        <v>6697</v>
      </c>
      <c r="B1224" t="s">
        <v>6698</v>
      </c>
      <c r="C1224" t="s">
        <v>6698</v>
      </c>
      <c r="D1224" t="s">
        <v>11685</v>
      </c>
      <c r="E1224" t="s">
        <v>15527</v>
      </c>
      <c r="F1224" t="s">
        <v>15528</v>
      </c>
      <c r="G1224">
        <v>0</v>
      </c>
    </row>
    <row r="1225" spans="1:7" x14ac:dyDescent="0.25">
      <c r="A1225" t="s">
        <v>15529</v>
      </c>
      <c r="B1225" t="s">
        <v>15530</v>
      </c>
      <c r="C1225" t="s">
        <v>15531</v>
      </c>
      <c r="D1225" t="s">
        <v>11969</v>
      </c>
      <c r="E1225" t="s">
        <v>15532</v>
      </c>
      <c r="F1225" t="s">
        <v>15533</v>
      </c>
      <c r="G1225">
        <v>0</v>
      </c>
    </row>
    <row r="1226" spans="1:7" x14ac:dyDescent="0.25">
      <c r="A1226" t="s">
        <v>15534</v>
      </c>
      <c r="B1226" t="s">
        <v>15535</v>
      </c>
      <c r="C1226" t="s">
        <v>15535</v>
      </c>
      <c r="D1226" t="s">
        <v>15536</v>
      </c>
      <c r="E1226" t="s">
        <v>15537</v>
      </c>
      <c r="F1226" t="s">
        <v>15538</v>
      </c>
      <c r="G1226">
        <v>0</v>
      </c>
    </row>
    <row r="1227" spans="1:7" x14ac:dyDescent="0.25">
      <c r="A1227" t="s">
        <v>15539</v>
      </c>
      <c r="B1227" t="s">
        <v>15540</v>
      </c>
      <c r="C1227" t="s">
        <v>15541</v>
      </c>
      <c r="D1227" t="s">
        <v>12471</v>
      </c>
      <c r="E1227" t="s">
        <v>15542</v>
      </c>
      <c r="F1227" t="s">
        <v>15543</v>
      </c>
      <c r="G1227">
        <v>0</v>
      </c>
    </row>
    <row r="1228" spans="1:7" x14ac:dyDescent="0.25">
      <c r="A1228" t="s">
        <v>15544</v>
      </c>
      <c r="B1228" t="s">
        <v>15545</v>
      </c>
      <c r="C1228" t="s">
        <v>15546</v>
      </c>
      <c r="D1228" t="s">
        <v>11129</v>
      </c>
      <c r="E1228" t="s">
        <v>15547</v>
      </c>
      <c r="F1228" t="s">
        <v>15548</v>
      </c>
      <c r="G1228">
        <v>0</v>
      </c>
    </row>
    <row r="1229" spans="1:7" x14ac:dyDescent="0.25">
      <c r="A1229" t="s">
        <v>4299</v>
      </c>
      <c r="B1229" t="s">
        <v>15549</v>
      </c>
      <c r="C1229" t="s">
        <v>1818</v>
      </c>
      <c r="D1229" t="s">
        <v>11129</v>
      </c>
      <c r="E1229" t="s">
        <v>15550</v>
      </c>
      <c r="F1229" t="s">
        <v>15551</v>
      </c>
      <c r="G1229">
        <v>0</v>
      </c>
    </row>
    <row r="1230" spans="1:7" x14ac:dyDescent="0.25">
      <c r="A1230" t="s">
        <v>11078</v>
      </c>
      <c r="B1230" t="s">
        <v>15552</v>
      </c>
      <c r="C1230" t="s">
        <v>11079</v>
      </c>
      <c r="D1230" t="s">
        <v>11081</v>
      </c>
      <c r="E1230" t="s">
        <v>15553</v>
      </c>
      <c r="F1230" t="s">
        <v>15554</v>
      </c>
      <c r="G1230">
        <v>0</v>
      </c>
    </row>
    <row r="1231" spans="1:7" x14ac:dyDescent="0.25">
      <c r="A1231" t="s">
        <v>4565</v>
      </c>
      <c r="B1231" t="s">
        <v>15555</v>
      </c>
      <c r="C1231" t="s">
        <v>15556</v>
      </c>
      <c r="D1231" t="s">
        <v>11129</v>
      </c>
      <c r="E1231" t="s">
        <v>15557</v>
      </c>
      <c r="F1231" t="s">
        <v>15558</v>
      </c>
      <c r="G1231">
        <v>0</v>
      </c>
    </row>
    <row r="1232" spans="1:7" x14ac:dyDescent="0.25">
      <c r="A1232" t="s">
        <v>10184</v>
      </c>
      <c r="B1232" t="s">
        <v>15559</v>
      </c>
      <c r="C1232" t="s">
        <v>10185</v>
      </c>
      <c r="D1232" t="s">
        <v>13593</v>
      </c>
      <c r="E1232" t="s">
        <v>15560</v>
      </c>
      <c r="F1232" t="s">
        <v>15561</v>
      </c>
      <c r="G1232">
        <v>0</v>
      </c>
    </row>
    <row r="1233" spans="1:7" x14ac:dyDescent="0.25">
      <c r="A1233" t="s">
        <v>4015</v>
      </c>
      <c r="B1233" t="s">
        <v>15562</v>
      </c>
      <c r="C1233" t="s">
        <v>4016</v>
      </c>
      <c r="D1233" t="s">
        <v>12918</v>
      </c>
      <c r="E1233" t="s">
        <v>15563</v>
      </c>
      <c r="F1233" t="s">
        <v>15564</v>
      </c>
      <c r="G1233">
        <v>0</v>
      </c>
    </row>
    <row r="1234" spans="1:7" x14ac:dyDescent="0.25">
      <c r="A1234" t="s">
        <v>6417</v>
      </c>
      <c r="B1234" t="s">
        <v>15565</v>
      </c>
      <c r="C1234" t="s">
        <v>6418</v>
      </c>
      <c r="D1234" t="s">
        <v>12826</v>
      </c>
      <c r="E1234" t="s">
        <v>15566</v>
      </c>
      <c r="F1234" t="s">
        <v>15567</v>
      </c>
      <c r="G1234">
        <v>0</v>
      </c>
    </row>
    <row r="1235" spans="1:7" x14ac:dyDescent="0.25">
      <c r="A1235" t="s">
        <v>7687</v>
      </c>
      <c r="B1235" t="s">
        <v>7689</v>
      </c>
      <c r="C1235" t="s">
        <v>15568</v>
      </c>
      <c r="D1235" t="s">
        <v>7644</v>
      </c>
      <c r="E1235" t="s">
        <v>15569</v>
      </c>
      <c r="F1235" t="s">
        <v>15570</v>
      </c>
      <c r="G1235">
        <v>0</v>
      </c>
    </row>
    <row r="1236" spans="1:7" x14ac:dyDescent="0.25">
      <c r="A1236" t="s">
        <v>4881</v>
      </c>
      <c r="B1236" t="s">
        <v>15571</v>
      </c>
      <c r="C1236" t="s">
        <v>15572</v>
      </c>
      <c r="D1236" t="s">
        <v>11129</v>
      </c>
      <c r="E1236" t="s">
        <v>15573</v>
      </c>
      <c r="F1236" t="s">
        <v>15574</v>
      </c>
      <c r="G1236">
        <v>0</v>
      </c>
    </row>
    <row r="1237" spans="1:7" x14ac:dyDescent="0.25">
      <c r="A1237" t="s">
        <v>7971</v>
      </c>
      <c r="B1237" t="s">
        <v>7972</v>
      </c>
      <c r="C1237" t="s">
        <v>7972</v>
      </c>
      <c r="D1237" t="s">
        <v>11300</v>
      </c>
      <c r="E1237" t="s">
        <v>15575</v>
      </c>
      <c r="F1237" t="s">
        <v>15576</v>
      </c>
      <c r="G1237">
        <v>0</v>
      </c>
    </row>
    <row r="1238" spans="1:7" x14ac:dyDescent="0.25">
      <c r="A1238" t="s">
        <v>15577</v>
      </c>
      <c r="B1238" t="s">
        <v>15578</v>
      </c>
      <c r="C1238" t="s">
        <v>15578</v>
      </c>
      <c r="D1238" t="s">
        <v>11129</v>
      </c>
      <c r="E1238" t="s">
        <v>15579</v>
      </c>
      <c r="F1238" t="s">
        <v>15580</v>
      </c>
      <c r="G1238">
        <v>0</v>
      </c>
    </row>
    <row r="1239" spans="1:7" x14ac:dyDescent="0.25">
      <c r="A1239" t="s">
        <v>4739</v>
      </c>
      <c r="B1239" t="s">
        <v>15581</v>
      </c>
      <c r="C1239" t="s">
        <v>15582</v>
      </c>
      <c r="D1239" t="s">
        <v>11129</v>
      </c>
      <c r="E1239" t="s">
        <v>15583</v>
      </c>
      <c r="F1239" t="s">
        <v>15584</v>
      </c>
      <c r="G1239">
        <v>0</v>
      </c>
    </row>
    <row r="1240" spans="1:7" x14ac:dyDescent="0.25">
      <c r="A1240" t="s">
        <v>10738</v>
      </c>
      <c r="B1240" t="s">
        <v>15585</v>
      </c>
      <c r="C1240" t="s">
        <v>10739</v>
      </c>
      <c r="D1240" t="s">
        <v>11617</v>
      </c>
      <c r="E1240" t="s">
        <v>15586</v>
      </c>
      <c r="F1240" t="s">
        <v>15587</v>
      </c>
      <c r="G1240">
        <v>0</v>
      </c>
    </row>
    <row r="1241" spans="1:7" x14ac:dyDescent="0.25">
      <c r="A1241" t="s">
        <v>8954</v>
      </c>
      <c r="B1241" t="s">
        <v>15588</v>
      </c>
      <c r="C1241" t="s">
        <v>15589</v>
      </c>
      <c r="D1241" t="s">
        <v>8957</v>
      </c>
      <c r="E1241" t="s">
        <v>15590</v>
      </c>
      <c r="F1241" t="s">
        <v>15591</v>
      </c>
      <c r="G1241">
        <v>0</v>
      </c>
    </row>
    <row r="1242" spans="1:7" x14ac:dyDescent="0.25">
      <c r="A1242" t="s">
        <v>1311</v>
      </c>
      <c r="B1242" t="s">
        <v>1312</v>
      </c>
      <c r="C1242" t="s">
        <v>1312</v>
      </c>
      <c r="D1242" t="s">
        <v>1303</v>
      </c>
      <c r="E1242" t="s">
        <v>15592</v>
      </c>
      <c r="F1242" t="s">
        <v>15593</v>
      </c>
      <c r="G1242">
        <v>0</v>
      </c>
    </row>
    <row r="1243" spans="1:7" x14ac:dyDescent="0.25">
      <c r="A1243" t="s">
        <v>15594</v>
      </c>
      <c r="B1243" t="s">
        <v>15595</v>
      </c>
      <c r="C1243" t="s">
        <v>15596</v>
      </c>
      <c r="D1243" t="s">
        <v>13064</v>
      </c>
      <c r="E1243" t="s">
        <v>15597</v>
      </c>
      <c r="F1243" t="s">
        <v>15598</v>
      </c>
      <c r="G1243">
        <v>0</v>
      </c>
    </row>
    <row r="1244" spans="1:7" x14ac:dyDescent="0.25">
      <c r="A1244" t="s">
        <v>15599</v>
      </c>
      <c r="B1244" t="s">
        <v>15600</v>
      </c>
      <c r="C1244" t="s">
        <v>15601</v>
      </c>
      <c r="D1244" t="s">
        <v>13200</v>
      </c>
      <c r="E1244" t="s">
        <v>15602</v>
      </c>
      <c r="F1244" t="s">
        <v>15603</v>
      </c>
      <c r="G1244">
        <v>0</v>
      </c>
    </row>
    <row r="1245" spans="1:7" x14ac:dyDescent="0.25">
      <c r="A1245" t="s">
        <v>8950</v>
      </c>
      <c r="B1245" t="s">
        <v>8952</v>
      </c>
      <c r="C1245" t="s">
        <v>15604</v>
      </c>
      <c r="D1245" t="s">
        <v>11447</v>
      </c>
      <c r="E1245" t="s">
        <v>15605</v>
      </c>
      <c r="F1245" t="s">
        <v>15606</v>
      </c>
      <c r="G1245">
        <v>0</v>
      </c>
    </row>
    <row r="1246" spans="1:7" x14ac:dyDescent="0.25">
      <c r="A1246" t="s">
        <v>9043</v>
      </c>
      <c r="B1246" t="s">
        <v>9044</v>
      </c>
      <c r="C1246" t="s">
        <v>9044</v>
      </c>
      <c r="D1246" t="s">
        <v>8991</v>
      </c>
      <c r="E1246" t="s">
        <v>15607</v>
      </c>
      <c r="F1246" t="s">
        <v>15608</v>
      </c>
      <c r="G1246">
        <v>0</v>
      </c>
    </row>
    <row r="1247" spans="1:7" x14ac:dyDescent="0.25">
      <c r="A1247" t="s">
        <v>15609</v>
      </c>
      <c r="B1247" t="s">
        <v>15610</v>
      </c>
      <c r="C1247" t="s">
        <v>15611</v>
      </c>
      <c r="D1247" t="s">
        <v>7049</v>
      </c>
      <c r="E1247" t="s">
        <v>15612</v>
      </c>
      <c r="F1247" t="s">
        <v>15613</v>
      </c>
      <c r="G1247">
        <v>0</v>
      </c>
    </row>
    <row r="1248" spans="1:7" x14ac:dyDescent="0.25">
      <c r="A1248" t="s">
        <v>4488</v>
      </c>
      <c r="B1248" t="s">
        <v>15614</v>
      </c>
      <c r="C1248" t="s">
        <v>4490</v>
      </c>
      <c r="D1248" t="s">
        <v>11129</v>
      </c>
      <c r="E1248" t="s">
        <v>15615</v>
      </c>
      <c r="F1248" t="s">
        <v>15616</v>
      </c>
      <c r="G1248">
        <v>0</v>
      </c>
    </row>
    <row r="1249" spans="1:7" x14ac:dyDescent="0.25">
      <c r="A1249" t="s">
        <v>6293</v>
      </c>
      <c r="B1249" t="s">
        <v>6294</v>
      </c>
      <c r="C1249" t="s">
        <v>6294</v>
      </c>
      <c r="D1249" t="s">
        <v>6068</v>
      </c>
      <c r="E1249" t="s">
        <v>15617</v>
      </c>
      <c r="F1249" t="s">
        <v>15618</v>
      </c>
      <c r="G1249">
        <v>0</v>
      </c>
    </row>
    <row r="1250" spans="1:7" x14ac:dyDescent="0.25">
      <c r="A1250" t="s">
        <v>15619</v>
      </c>
      <c r="B1250" t="s">
        <v>15620</v>
      </c>
      <c r="C1250" t="s">
        <v>1356</v>
      </c>
      <c r="D1250" t="s">
        <v>1356</v>
      </c>
      <c r="E1250" t="s">
        <v>15621</v>
      </c>
      <c r="F1250" t="s">
        <v>15622</v>
      </c>
      <c r="G1250">
        <v>0</v>
      </c>
    </row>
    <row r="1251" spans="1:7" x14ac:dyDescent="0.25">
      <c r="A1251" t="s">
        <v>15623</v>
      </c>
      <c r="B1251" t="s">
        <v>15624</v>
      </c>
      <c r="C1251" t="s">
        <v>15625</v>
      </c>
      <c r="D1251" t="s">
        <v>12501</v>
      </c>
      <c r="E1251" t="s">
        <v>15626</v>
      </c>
      <c r="F1251" t="s">
        <v>15627</v>
      </c>
      <c r="G1251">
        <v>0</v>
      </c>
    </row>
    <row r="1252" spans="1:7" x14ac:dyDescent="0.25">
      <c r="A1252" t="s">
        <v>15628</v>
      </c>
      <c r="B1252" t="s">
        <v>15629</v>
      </c>
      <c r="C1252" t="s">
        <v>15630</v>
      </c>
      <c r="D1252" t="s">
        <v>11129</v>
      </c>
      <c r="E1252" t="s">
        <v>15631</v>
      </c>
      <c r="F1252" t="s">
        <v>15632</v>
      </c>
      <c r="G1252">
        <v>0</v>
      </c>
    </row>
    <row r="1253" spans="1:7" x14ac:dyDescent="0.25">
      <c r="A1253" t="s">
        <v>15633</v>
      </c>
      <c r="B1253" t="s">
        <v>15634</v>
      </c>
      <c r="C1253" t="s">
        <v>15635</v>
      </c>
      <c r="D1253" t="s">
        <v>11129</v>
      </c>
      <c r="E1253" t="s">
        <v>15636</v>
      </c>
      <c r="F1253" t="s">
        <v>15637</v>
      </c>
      <c r="G1253">
        <v>0</v>
      </c>
    </row>
    <row r="1254" spans="1:7" x14ac:dyDescent="0.25">
      <c r="A1254" t="s">
        <v>4032</v>
      </c>
      <c r="B1254" t="s">
        <v>15638</v>
      </c>
      <c r="C1254" t="s">
        <v>4033</v>
      </c>
      <c r="D1254" t="s">
        <v>12020</v>
      </c>
      <c r="E1254" t="s">
        <v>15639</v>
      </c>
      <c r="F1254" t="s">
        <v>15640</v>
      </c>
      <c r="G1254">
        <v>0</v>
      </c>
    </row>
    <row r="1255" spans="1:7" x14ac:dyDescent="0.25">
      <c r="A1255" t="s">
        <v>4707</v>
      </c>
      <c r="B1255" t="s">
        <v>15641</v>
      </c>
      <c r="C1255" t="s">
        <v>15642</v>
      </c>
      <c r="D1255" t="s">
        <v>11129</v>
      </c>
      <c r="E1255" t="s">
        <v>15643</v>
      </c>
      <c r="F1255" t="s">
        <v>15644</v>
      </c>
      <c r="G1255">
        <v>0</v>
      </c>
    </row>
    <row r="1256" spans="1:7" x14ac:dyDescent="0.25">
      <c r="A1256" t="s">
        <v>3622</v>
      </c>
      <c r="B1256" t="s">
        <v>15645</v>
      </c>
      <c r="C1256" t="s">
        <v>3623</v>
      </c>
      <c r="D1256" t="s">
        <v>11969</v>
      </c>
      <c r="E1256" t="s">
        <v>15646</v>
      </c>
      <c r="F1256" t="s">
        <v>15647</v>
      </c>
      <c r="G1256">
        <v>0</v>
      </c>
    </row>
    <row r="1257" spans="1:7" x14ac:dyDescent="0.25">
      <c r="A1257" t="s">
        <v>3039</v>
      </c>
      <c r="B1257" t="s">
        <v>15648</v>
      </c>
      <c r="C1257" t="s">
        <v>3040</v>
      </c>
      <c r="D1257" t="s">
        <v>11156</v>
      </c>
      <c r="E1257" t="s">
        <v>15649</v>
      </c>
      <c r="F1257" t="s">
        <v>15650</v>
      </c>
      <c r="G1257">
        <v>0</v>
      </c>
    </row>
    <row r="1258" spans="1:7" x14ac:dyDescent="0.25">
      <c r="A1258" t="s">
        <v>790</v>
      </c>
      <c r="B1258" t="s">
        <v>15651</v>
      </c>
      <c r="C1258" t="s">
        <v>791</v>
      </c>
      <c r="D1258" t="s">
        <v>793</v>
      </c>
      <c r="E1258" t="s">
        <v>15652</v>
      </c>
      <c r="F1258" t="s">
        <v>15653</v>
      </c>
      <c r="G1258">
        <v>0</v>
      </c>
    </row>
    <row r="1259" spans="1:7" x14ac:dyDescent="0.25">
      <c r="A1259" t="s">
        <v>15654</v>
      </c>
      <c r="B1259" t="s">
        <v>15655</v>
      </c>
      <c r="C1259" t="s">
        <v>15656</v>
      </c>
      <c r="D1259" t="s">
        <v>11129</v>
      </c>
      <c r="E1259" t="s">
        <v>15657</v>
      </c>
      <c r="F1259" t="s">
        <v>15658</v>
      </c>
      <c r="G1259">
        <v>0</v>
      </c>
    </row>
    <row r="1260" spans="1:7" x14ac:dyDescent="0.25">
      <c r="A1260" t="s">
        <v>5876</v>
      </c>
      <c r="B1260" t="s">
        <v>5878</v>
      </c>
      <c r="C1260" t="s">
        <v>15487</v>
      </c>
      <c r="D1260" t="s">
        <v>11129</v>
      </c>
      <c r="E1260" t="s">
        <v>15659</v>
      </c>
      <c r="F1260" t="s">
        <v>15660</v>
      </c>
      <c r="G1260">
        <v>0</v>
      </c>
    </row>
    <row r="1261" spans="1:7" x14ac:dyDescent="0.25">
      <c r="A1261" t="s">
        <v>3987</v>
      </c>
      <c r="B1261" t="s">
        <v>15661</v>
      </c>
      <c r="C1261" t="s">
        <v>15662</v>
      </c>
      <c r="D1261" t="s">
        <v>12918</v>
      </c>
      <c r="E1261" t="s">
        <v>15663</v>
      </c>
      <c r="F1261" t="s">
        <v>15664</v>
      </c>
      <c r="G1261">
        <v>0</v>
      </c>
    </row>
    <row r="1262" spans="1:7" x14ac:dyDescent="0.25">
      <c r="A1262" t="s">
        <v>4945</v>
      </c>
      <c r="B1262" t="s">
        <v>15665</v>
      </c>
      <c r="C1262" t="s">
        <v>15665</v>
      </c>
      <c r="D1262" t="s">
        <v>11129</v>
      </c>
      <c r="E1262" t="s">
        <v>15666</v>
      </c>
      <c r="F1262" t="s">
        <v>15667</v>
      </c>
      <c r="G1262">
        <v>0</v>
      </c>
    </row>
    <row r="1263" spans="1:7" x14ac:dyDescent="0.25">
      <c r="A1263" t="s">
        <v>10470</v>
      </c>
      <c r="B1263" t="s">
        <v>15668</v>
      </c>
      <c r="C1263" t="s">
        <v>10471</v>
      </c>
      <c r="D1263" t="s">
        <v>11236</v>
      </c>
      <c r="E1263" t="s">
        <v>15669</v>
      </c>
      <c r="F1263" t="s">
        <v>15670</v>
      </c>
      <c r="G1263">
        <v>0</v>
      </c>
    </row>
    <row r="1264" spans="1:7" x14ac:dyDescent="0.25">
      <c r="A1264" t="s">
        <v>6297</v>
      </c>
      <c r="B1264" t="s">
        <v>15671</v>
      </c>
      <c r="C1264" t="s">
        <v>6298</v>
      </c>
      <c r="D1264" t="s">
        <v>6068</v>
      </c>
      <c r="E1264" t="s">
        <v>15672</v>
      </c>
      <c r="F1264" t="s">
        <v>15673</v>
      </c>
      <c r="G1264">
        <v>0</v>
      </c>
    </row>
    <row r="1265" spans="1:7" x14ac:dyDescent="0.25">
      <c r="A1265" t="s">
        <v>992</v>
      </c>
      <c r="B1265" t="s">
        <v>15674</v>
      </c>
      <c r="C1265" t="s">
        <v>15675</v>
      </c>
      <c r="D1265" t="s">
        <v>11224</v>
      </c>
      <c r="E1265" t="s">
        <v>15676</v>
      </c>
      <c r="F1265" t="s">
        <v>15677</v>
      </c>
      <c r="G1265">
        <v>0</v>
      </c>
    </row>
    <row r="1266" spans="1:7" x14ac:dyDescent="0.25">
      <c r="A1266" t="s">
        <v>5928</v>
      </c>
      <c r="B1266" t="s">
        <v>15678</v>
      </c>
      <c r="C1266" t="s">
        <v>15679</v>
      </c>
      <c r="D1266" t="s">
        <v>11129</v>
      </c>
      <c r="E1266" t="s">
        <v>15680</v>
      </c>
      <c r="F1266" t="s">
        <v>15681</v>
      </c>
      <c r="G1266">
        <v>0</v>
      </c>
    </row>
    <row r="1267" spans="1:7" x14ac:dyDescent="0.25">
      <c r="A1267" t="s">
        <v>1463</v>
      </c>
      <c r="B1267" t="s">
        <v>15682</v>
      </c>
      <c r="C1267" t="s">
        <v>1464</v>
      </c>
      <c r="D1267" t="s">
        <v>15683</v>
      </c>
      <c r="E1267" t="s">
        <v>15684</v>
      </c>
      <c r="F1267" t="s">
        <v>15685</v>
      </c>
      <c r="G1267">
        <v>0</v>
      </c>
    </row>
    <row r="1268" spans="1:7" x14ac:dyDescent="0.25">
      <c r="A1268" t="s">
        <v>3111</v>
      </c>
      <c r="B1268" t="s">
        <v>15686</v>
      </c>
      <c r="C1268" t="s">
        <v>3112</v>
      </c>
      <c r="D1268" t="s">
        <v>11156</v>
      </c>
      <c r="E1268" t="s">
        <v>15687</v>
      </c>
      <c r="F1268" t="s">
        <v>15688</v>
      </c>
      <c r="G1268">
        <v>0</v>
      </c>
    </row>
    <row r="1269" spans="1:7" x14ac:dyDescent="0.25">
      <c r="A1269" t="s">
        <v>4399</v>
      </c>
      <c r="B1269" t="s">
        <v>15689</v>
      </c>
      <c r="C1269" t="s">
        <v>15690</v>
      </c>
      <c r="D1269" t="s">
        <v>11129</v>
      </c>
      <c r="E1269" t="s">
        <v>15691</v>
      </c>
      <c r="F1269" t="s">
        <v>15692</v>
      </c>
      <c r="G1269">
        <v>0</v>
      </c>
    </row>
    <row r="1270" spans="1:7" x14ac:dyDescent="0.25">
      <c r="A1270" t="s">
        <v>3827</v>
      </c>
      <c r="B1270" t="s">
        <v>15693</v>
      </c>
      <c r="C1270" t="s">
        <v>15693</v>
      </c>
      <c r="D1270" t="s">
        <v>12217</v>
      </c>
      <c r="E1270" t="s">
        <v>15694</v>
      </c>
      <c r="F1270" t="s">
        <v>15695</v>
      </c>
      <c r="G1270">
        <v>0</v>
      </c>
    </row>
    <row r="1271" spans="1:7" x14ac:dyDescent="0.25">
      <c r="A1271" t="s">
        <v>385</v>
      </c>
      <c r="B1271" t="s">
        <v>15696</v>
      </c>
      <c r="C1271" t="s">
        <v>386</v>
      </c>
      <c r="D1271" t="s">
        <v>12001</v>
      </c>
      <c r="E1271" t="s">
        <v>15697</v>
      </c>
      <c r="F1271" t="s">
        <v>15698</v>
      </c>
      <c r="G1271">
        <v>0</v>
      </c>
    </row>
    <row r="1272" spans="1:7" x14ac:dyDescent="0.25">
      <c r="A1272" t="s">
        <v>4922</v>
      </c>
      <c r="B1272" t="s">
        <v>4924</v>
      </c>
      <c r="C1272" t="s">
        <v>15699</v>
      </c>
      <c r="D1272" t="s">
        <v>11129</v>
      </c>
      <c r="E1272" t="s">
        <v>15700</v>
      </c>
      <c r="F1272" t="s">
        <v>15701</v>
      </c>
      <c r="G1272">
        <v>0</v>
      </c>
    </row>
    <row r="1273" spans="1:7" x14ac:dyDescent="0.25">
      <c r="A1273" t="s">
        <v>8790</v>
      </c>
      <c r="B1273" t="s">
        <v>15702</v>
      </c>
      <c r="C1273" t="s">
        <v>8791</v>
      </c>
      <c r="D1273" t="s">
        <v>12531</v>
      </c>
      <c r="E1273" t="s">
        <v>15703</v>
      </c>
      <c r="F1273" t="s">
        <v>15704</v>
      </c>
      <c r="G1273">
        <v>0</v>
      </c>
    </row>
    <row r="1274" spans="1:7" x14ac:dyDescent="0.25">
      <c r="A1274" t="s">
        <v>282</v>
      </c>
      <c r="B1274" t="s">
        <v>15705</v>
      </c>
      <c r="C1274" t="s">
        <v>283</v>
      </c>
      <c r="D1274" t="s">
        <v>12001</v>
      </c>
      <c r="E1274" t="s">
        <v>15706</v>
      </c>
      <c r="F1274" t="s">
        <v>15707</v>
      </c>
      <c r="G1274">
        <v>0</v>
      </c>
    </row>
    <row r="1275" spans="1:7" x14ac:dyDescent="0.25">
      <c r="A1275" t="s">
        <v>3278</v>
      </c>
      <c r="B1275" t="s">
        <v>3280</v>
      </c>
      <c r="C1275" t="s">
        <v>3279</v>
      </c>
      <c r="D1275" t="s">
        <v>11156</v>
      </c>
      <c r="E1275" t="s">
        <v>15708</v>
      </c>
      <c r="F1275" t="s">
        <v>15709</v>
      </c>
      <c r="G1275">
        <v>0</v>
      </c>
    </row>
    <row r="1276" spans="1:7" x14ac:dyDescent="0.25">
      <c r="A1276" t="s">
        <v>6029</v>
      </c>
      <c r="B1276" t="s">
        <v>6030</v>
      </c>
      <c r="C1276" t="s">
        <v>6030</v>
      </c>
      <c r="D1276" t="s">
        <v>11896</v>
      </c>
      <c r="E1276" t="s">
        <v>15710</v>
      </c>
      <c r="F1276" t="s">
        <v>15711</v>
      </c>
      <c r="G1276">
        <v>0</v>
      </c>
    </row>
    <row r="1277" spans="1:7" x14ac:dyDescent="0.25">
      <c r="A1277" t="s">
        <v>15712</v>
      </c>
      <c r="B1277" t="s">
        <v>15713</v>
      </c>
      <c r="C1277" t="s">
        <v>15714</v>
      </c>
      <c r="D1277" t="s">
        <v>10936</v>
      </c>
      <c r="E1277" t="s">
        <v>15715</v>
      </c>
      <c r="F1277" t="s">
        <v>15716</v>
      </c>
      <c r="G1277">
        <v>0</v>
      </c>
    </row>
    <row r="1278" spans="1:7" x14ac:dyDescent="0.25">
      <c r="A1278" t="s">
        <v>6202</v>
      </c>
      <c r="B1278" t="s">
        <v>15717</v>
      </c>
      <c r="C1278" t="s">
        <v>15718</v>
      </c>
      <c r="D1278" t="s">
        <v>6068</v>
      </c>
      <c r="E1278" t="s">
        <v>15719</v>
      </c>
      <c r="F1278" t="s">
        <v>15720</v>
      </c>
      <c r="G1278">
        <v>0</v>
      </c>
    </row>
    <row r="1279" spans="1:7" x14ac:dyDescent="0.25">
      <c r="A1279" t="s">
        <v>15721</v>
      </c>
      <c r="B1279" t="s">
        <v>15722</v>
      </c>
      <c r="C1279" t="s">
        <v>15723</v>
      </c>
      <c r="D1279" t="s">
        <v>13151</v>
      </c>
      <c r="E1279" t="s">
        <v>15724</v>
      </c>
      <c r="F1279" t="s">
        <v>15725</v>
      </c>
      <c r="G1279">
        <v>0</v>
      </c>
    </row>
    <row r="1280" spans="1:7" x14ac:dyDescent="0.25">
      <c r="A1280" t="s">
        <v>15726</v>
      </c>
      <c r="B1280" t="s">
        <v>15727</v>
      </c>
      <c r="C1280" t="s">
        <v>15727</v>
      </c>
      <c r="D1280" t="s">
        <v>11181</v>
      </c>
      <c r="E1280" t="s">
        <v>15728</v>
      </c>
      <c r="F1280" t="s">
        <v>15729</v>
      </c>
      <c r="G1280">
        <v>0</v>
      </c>
    </row>
    <row r="1281" spans="1:7" x14ac:dyDescent="0.25">
      <c r="A1281" t="s">
        <v>7959</v>
      </c>
      <c r="B1281" t="s">
        <v>7960</v>
      </c>
      <c r="C1281" t="s">
        <v>7960</v>
      </c>
      <c r="D1281" t="s">
        <v>11300</v>
      </c>
      <c r="E1281" t="s">
        <v>15730</v>
      </c>
      <c r="F1281" t="s">
        <v>15731</v>
      </c>
      <c r="G1281">
        <v>0</v>
      </c>
    </row>
    <row r="1282" spans="1:7" x14ac:dyDescent="0.25">
      <c r="A1282" t="s">
        <v>7358</v>
      </c>
      <c r="B1282" t="s">
        <v>7359</v>
      </c>
      <c r="C1282" t="s">
        <v>7359</v>
      </c>
      <c r="D1282" t="s">
        <v>11843</v>
      </c>
      <c r="E1282" t="s">
        <v>15732</v>
      </c>
      <c r="F1282" t="s">
        <v>15733</v>
      </c>
      <c r="G1282">
        <v>0</v>
      </c>
    </row>
    <row r="1283" spans="1:7" x14ac:dyDescent="0.25">
      <c r="A1283" t="s">
        <v>4885</v>
      </c>
      <c r="B1283" t="s">
        <v>15734</v>
      </c>
      <c r="C1283" t="s">
        <v>15735</v>
      </c>
      <c r="D1283" t="s">
        <v>11129</v>
      </c>
      <c r="E1283" t="s">
        <v>15736</v>
      </c>
      <c r="F1283" t="s">
        <v>15737</v>
      </c>
      <c r="G1283">
        <v>0</v>
      </c>
    </row>
    <row r="1284" spans="1:7" x14ac:dyDescent="0.25">
      <c r="A1284" t="s">
        <v>15738</v>
      </c>
      <c r="B1284" t="s">
        <v>15739</v>
      </c>
      <c r="C1284" t="s">
        <v>15740</v>
      </c>
      <c r="D1284" t="s">
        <v>1303</v>
      </c>
      <c r="E1284" t="s">
        <v>15741</v>
      </c>
      <c r="F1284" t="s">
        <v>15742</v>
      </c>
      <c r="G1284">
        <v>0</v>
      </c>
    </row>
    <row r="1285" spans="1:7" x14ac:dyDescent="0.25">
      <c r="A1285" t="s">
        <v>15743</v>
      </c>
      <c r="B1285" t="s">
        <v>15744</v>
      </c>
      <c r="C1285" t="s">
        <v>15745</v>
      </c>
      <c r="D1285" t="s">
        <v>10936</v>
      </c>
      <c r="E1285" t="s">
        <v>15746</v>
      </c>
      <c r="F1285" t="s">
        <v>15747</v>
      </c>
      <c r="G1285">
        <v>0</v>
      </c>
    </row>
    <row r="1286" spans="1:7" x14ac:dyDescent="0.25">
      <c r="A1286" t="s">
        <v>15748</v>
      </c>
      <c r="B1286" t="s">
        <v>15749</v>
      </c>
      <c r="C1286" t="s">
        <v>15750</v>
      </c>
      <c r="D1286" t="s">
        <v>11447</v>
      </c>
      <c r="E1286" t="s">
        <v>15751</v>
      </c>
      <c r="F1286" t="s">
        <v>15752</v>
      </c>
      <c r="G1286">
        <v>0</v>
      </c>
    </row>
    <row r="1287" spans="1:7" x14ac:dyDescent="0.25">
      <c r="A1287" t="s">
        <v>9194</v>
      </c>
      <c r="B1287" t="s">
        <v>9196</v>
      </c>
      <c r="C1287" t="s">
        <v>9195</v>
      </c>
      <c r="D1287" t="s">
        <v>11167</v>
      </c>
      <c r="E1287" t="s">
        <v>15753</v>
      </c>
      <c r="F1287" t="s">
        <v>15754</v>
      </c>
      <c r="G1287">
        <v>0</v>
      </c>
    </row>
    <row r="1288" spans="1:7" x14ac:dyDescent="0.25">
      <c r="A1288" t="s">
        <v>1353</v>
      </c>
      <c r="B1288" t="s">
        <v>15755</v>
      </c>
      <c r="C1288" t="s">
        <v>1354</v>
      </c>
      <c r="D1288" t="s">
        <v>1356</v>
      </c>
      <c r="E1288" t="s">
        <v>15756</v>
      </c>
      <c r="F1288" t="s">
        <v>15757</v>
      </c>
      <c r="G1288">
        <v>0</v>
      </c>
    </row>
    <row r="1289" spans="1:7" x14ac:dyDescent="0.25">
      <c r="A1289" t="s">
        <v>852</v>
      </c>
      <c r="B1289" t="s">
        <v>15758</v>
      </c>
      <c r="C1289" t="s">
        <v>15758</v>
      </c>
      <c r="D1289" t="s">
        <v>11224</v>
      </c>
      <c r="E1289" t="s">
        <v>15759</v>
      </c>
      <c r="F1289" t="s">
        <v>15760</v>
      </c>
      <c r="G1289">
        <v>0</v>
      </c>
    </row>
    <row r="1290" spans="1:7" x14ac:dyDescent="0.25">
      <c r="A1290" t="s">
        <v>7445</v>
      </c>
      <c r="B1290" t="s">
        <v>7446</v>
      </c>
      <c r="C1290" t="s">
        <v>7446</v>
      </c>
      <c r="D1290" t="s">
        <v>11319</v>
      </c>
      <c r="E1290" t="s">
        <v>15761</v>
      </c>
      <c r="F1290" t="s">
        <v>15762</v>
      </c>
      <c r="G1290">
        <v>0</v>
      </c>
    </row>
    <row r="1291" spans="1:7" x14ac:dyDescent="0.25">
      <c r="A1291" t="s">
        <v>15763</v>
      </c>
      <c r="B1291" t="s">
        <v>15764</v>
      </c>
      <c r="C1291" t="s">
        <v>15764</v>
      </c>
      <c r="D1291" t="s">
        <v>11146</v>
      </c>
      <c r="E1291" t="s">
        <v>15765</v>
      </c>
      <c r="F1291" t="s">
        <v>15766</v>
      </c>
      <c r="G1291">
        <v>0</v>
      </c>
    </row>
    <row r="1292" spans="1:7" x14ac:dyDescent="0.25">
      <c r="A1292" t="s">
        <v>15767</v>
      </c>
      <c r="B1292" t="s">
        <v>15768</v>
      </c>
      <c r="C1292" t="s">
        <v>15768</v>
      </c>
      <c r="D1292" t="s">
        <v>1225</v>
      </c>
      <c r="E1292" t="s">
        <v>15769</v>
      </c>
      <c r="F1292" t="s">
        <v>15770</v>
      </c>
      <c r="G1292">
        <v>0</v>
      </c>
    </row>
    <row r="1293" spans="1:7" x14ac:dyDescent="0.25">
      <c r="A1293" t="s">
        <v>9275</v>
      </c>
      <c r="B1293" t="s">
        <v>9276</v>
      </c>
      <c r="C1293" t="s">
        <v>9276</v>
      </c>
      <c r="D1293" t="s">
        <v>12501</v>
      </c>
      <c r="E1293" t="s">
        <v>15771</v>
      </c>
      <c r="F1293" t="s">
        <v>15772</v>
      </c>
      <c r="G1293">
        <v>0</v>
      </c>
    </row>
    <row r="1294" spans="1:7" x14ac:dyDescent="0.25">
      <c r="A1294" t="s">
        <v>15773</v>
      </c>
      <c r="B1294" t="s">
        <v>15774</v>
      </c>
      <c r="C1294" t="s">
        <v>15775</v>
      </c>
      <c r="D1294" t="s">
        <v>11129</v>
      </c>
      <c r="E1294" t="s">
        <v>15776</v>
      </c>
      <c r="F1294" t="s">
        <v>15777</v>
      </c>
      <c r="G1294">
        <v>0</v>
      </c>
    </row>
    <row r="1295" spans="1:7" x14ac:dyDescent="0.25">
      <c r="A1295" t="s">
        <v>15778</v>
      </c>
      <c r="B1295" t="s">
        <v>15779</v>
      </c>
      <c r="C1295" t="s">
        <v>15779</v>
      </c>
      <c r="D1295" t="s">
        <v>11224</v>
      </c>
      <c r="E1295" t="s">
        <v>15780</v>
      </c>
      <c r="F1295" t="s">
        <v>15781</v>
      </c>
      <c r="G1295">
        <v>0</v>
      </c>
    </row>
    <row r="1296" spans="1:7" x14ac:dyDescent="0.25">
      <c r="A1296" t="s">
        <v>3570</v>
      </c>
      <c r="B1296" t="s">
        <v>15782</v>
      </c>
      <c r="C1296" t="s">
        <v>3571</v>
      </c>
      <c r="D1296" t="s">
        <v>11969</v>
      </c>
      <c r="E1296" t="s">
        <v>15783</v>
      </c>
      <c r="F1296" t="s">
        <v>15784</v>
      </c>
      <c r="G1296">
        <v>0</v>
      </c>
    </row>
    <row r="1297" spans="1:7" x14ac:dyDescent="0.25">
      <c r="A1297" t="s">
        <v>15785</v>
      </c>
      <c r="B1297" t="s">
        <v>15786</v>
      </c>
      <c r="C1297" t="s">
        <v>15787</v>
      </c>
      <c r="D1297" t="s">
        <v>13808</v>
      </c>
      <c r="E1297" t="s">
        <v>15788</v>
      </c>
      <c r="F1297" t="s">
        <v>15789</v>
      </c>
      <c r="G1297">
        <v>0</v>
      </c>
    </row>
    <row r="1298" spans="1:7" x14ac:dyDescent="0.25">
      <c r="A1298" t="s">
        <v>8361</v>
      </c>
      <c r="B1298" t="s">
        <v>8363</v>
      </c>
      <c r="C1298" t="s">
        <v>8362</v>
      </c>
      <c r="D1298" t="s">
        <v>13953</v>
      </c>
      <c r="E1298" t="s">
        <v>15790</v>
      </c>
      <c r="F1298" t="s">
        <v>15791</v>
      </c>
      <c r="G1298">
        <v>0</v>
      </c>
    </row>
    <row r="1299" spans="1:7" x14ac:dyDescent="0.25">
      <c r="A1299" t="s">
        <v>3893</v>
      </c>
      <c r="B1299" t="s">
        <v>15792</v>
      </c>
      <c r="C1299" t="s">
        <v>3894</v>
      </c>
      <c r="D1299" t="s">
        <v>3834</v>
      </c>
      <c r="E1299" t="s">
        <v>15793</v>
      </c>
      <c r="F1299" t="s">
        <v>15794</v>
      </c>
      <c r="G1299">
        <v>0</v>
      </c>
    </row>
    <row r="1300" spans="1:7" x14ac:dyDescent="0.25">
      <c r="A1300" t="s">
        <v>15795</v>
      </c>
      <c r="B1300" t="s">
        <v>15796</v>
      </c>
      <c r="C1300" t="s">
        <v>15797</v>
      </c>
      <c r="D1300" t="s">
        <v>12527</v>
      </c>
      <c r="E1300" t="s">
        <v>15798</v>
      </c>
      <c r="F1300" t="s">
        <v>15799</v>
      </c>
      <c r="G1300">
        <v>0</v>
      </c>
    </row>
    <row r="1301" spans="1:7" x14ac:dyDescent="0.25">
      <c r="A1301" t="s">
        <v>6453</v>
      </c>
      <c r="B1301" t="s">
        <v>15800</v>
      </c>
      <c r="C1301" t="s">
        <v>6454</v>
      </c>
      <c r="D1301" t="s">
        <v>12826</v>
      </c>
      <c r="E1301" t="s">
        <v>15801</v>
      </c>
      <c r="F1301" t="s">
        <v>15802</v>
      </c>
      <c r="G1301">
        <v>0</v>
      </c>
    </row>
    <row r="1302" spans="1:7" x14ac:dyDescent="0.25">
      <c r="A1302" t="s">
        <v>479</v>
      </c>
      <c r="B1302" t="s">
        <v>15803</v>
      </c>
      <c r="C1302" t="s">
        <v>480</v>
      </c>
      <c r="D1302" t="s">
        <v>482</v>
      </c>
      <c r="E1302" t="s">
        <v>15804</v>
      </c>
      <c r="F1302" t="s">
        <v>15805</v>
      </c>
      <c r="G1302">
        <v>0</v>
      </c>
    </row>
    <row r="1303" spans="1:7" x14ac:dyDescent="0.25">
      <c r="A1303" t="s">
        <v>7073</v>
      </c>
      <c r="B1303" t="s">
        <v>7074</v>
      </c>
      <c r="C1303" t="s">
        <v>7074</v>
      </c>
      <c r="D1303" t="s">
        <v>7049</v>
      </c>
      <c r="E1303" t="s">
        <v>15806</v>
      </c>
      <c r="F1303" t="s">
        <v>15807</v>
      </c>
      <c r="G1303">
        <v>0</v>
      </c>
    </row>
    <row r="1304" spans="1:7" x14ac:dyDescent="0.25">
      <c r="A1304" t="s">
        <v>5045</v>
      </c>
      <c r="B1304" t="s">
        <v>5047</v>
      </c>
      <c r="C1304" t="s">
        <v>15808</v>
      </c>
      <c r="D1304" t="s">
        <v>11129</v>
      </c>
      <c r="E1304" t="s">
        <v>15809</v>
      </c>
      <c r="F1304" t="s">
        <v>15810</v>
      </c>
      <c r="G1304">
        <v>0</v>
      </c>
    </row>
    <row r="1305" spans="1:7" x14ac:dyDescent="0.25">
      <c r="A1305" t="s">
        <v>15811</v>
      </c>
      <c r="B1305" t="s">
        <v>15812</v>
      </c>
      <c r="C1305" t="s">
        <v>15813</v>
      </c>
      <c r="D1305" t="s">
        <v>15814</v>
      </c>
      <c r="E1305" t="s">
        <v>15815</v>
      </c>
      <c r="F1305" t="s">
        <v>15816</v>
      </c>
      <c r="G1305">
        <v>0</v>
      </c>
    </row>
    <row r="1306" spans="1:7" x14ac:dyDescent="0.25">
      <c r="A1306" t="s">
        <v>896</v>
      </c>
      <c r="B1306" t="s">
        <v>15817</v>
      </c>
      <c r="C1306" t="s">
        <v>15818</v>
      </c>
      <c r="D1306" t="s">
        <v>11224</v>
      </c>
      <c r="E1306" t="s">
        <v>15819</v>
      </c>
      <c r="F1306" t="s">
        <v>15820</v>
      </c>
      <c r="G1306">
        <v>0</v>
      </c>
    </row>
    <row r="1307" spans="1:7" x14ac:dyDescent="0.25">
      <c r="A1307" t="s">
        <v>10702</v>
      </c>
      <c r="B1307" t="s">
        <v>10703</v>
      </c>
      <c r="C1307" t="s">
        <v>10703</v>
      </c>
      <c r="D1307" t="s">
        <v>11617</v>
      </c>
      <c r="E1307" t="s">
        <v>15821</v>
      </c>
      <c r="F1307" t="s">
        <v>15822</v>
      </c>
      <c r="G1307">
        <v>0</v>
      </c>
    </row>
    <row r="1308" spans="1:7" x14ac:dyDescent="0.25">
      <c r="A1308" t="s">
        <v>8905</v>
      </c>
      <c r="B1308" t="s">
        <v>8906</v>
      </c>
      <c r="C1308" t="s">
        <v>8906</v>
      </c>
      <c r="D1308" t="s">
        <v>8861</v>
      </c>
      <c r="E1308" t="s">
        <v>15823</v>
      </c>
      <c r="F1308" t="s">
        <v>15824</v>
      </c>
      <c r="G1308">
        <v>0</v>
      </c>
    </row>
    <row r="1309" spans="1:7" x14ac:dyDescent="0.25">
      <c r="A1309" t="s">
        <v>15825</v>
      </c>
      <c r="B1309" t="s">
        <v>15826</v>
      </c>
      <c r="C1309" t="s">
        <v>15826</v>
      </c>
      <c r="D1309" t="s">
        <v>11513</v>
      </c>
      <c r="E1309" t="s">
        <v>15827</v>
      </c>
      <c r="F1309" t="s">
        <v>15828</v>
      </c>
      <c r="G1309">
        <v>0</v>
      </c>
    </row>
    <row r="1310" spans="1:7" x14ac:dyDescent="0.25">
      <c r="A1310" t="s">
        <v>7053</v>
      </c>
      <c r="B1310" t="s">
        <v>15829</v>
      </c>
      <c r="C1310" t="s">
        <v>7054</v>
      </c>
      <c r="D1310" t="s">
        <v>7049</v>
      </c>
      <c r="E1310" t="s">
        <v>15830</v>
      </c>
      <c r="F1310" t="s">
        <v>15831</v>
      </c>
      <c r="G1310">
        <v>0</v>
      </c>
    </row>
    <row r="1311" spans="1:7" x14ac:dyDescent="0.25">
      <c r="A1311" t="s">
        <v>5101</v>
      </c>
      <c r="B1311" t="s">
        <v>15832</v>
      </c>
      <c r="C1311" t="s">
        <v>15832</v>
      </c>
      <c r="D1311" t="s">
        <v>11129</v>
      </c>
      <c r="E1311" t="s">
        <v>15833</v>
      </c>
      <c r="F1311" t="s">
        <v>15834</v>
      </c>
      <c r="G1311">
        <v>0</v>
      </c>
    </row>
    <row r="1312" spans="1:7" x14ac:dyDescent="0.25">
      <c r="A1312" t="s">
        <v>15835</v>
      </c>
      <c r="B1312" t="s">
        <v>15836</v>
      </c>
      <c r="C1312" t="s">
        <v>15837</v>
      </c>
      <c r="D1312" t="s">
        <v>15814</v>
      </c>
      <c r="E1312" t="s">
        <v>15838</v>
      </c>
      <c r="F1312" t="s">
        <v>15839</v>
      </c>
      <c r="G1312">
        <v>0</v>
      </c>
    </row>
    <row r="1313" spans="1:7" x14ac:dyDescent="0.25">
      <c r="A1313" t="s">
        <v>9935</v>
      </c>
      <c r="B1313" t="s">
        <v>9936</v>
      </c>
      <c r="C1313" t="s">
        <v>9936</v>
      </c>
      <c r="D1313" t="s">
        <v>11181</v>
      </c>
      <c r="E1313" t="s">
        <v>15840</v>
      </c>
      <c r="F1313" t="s">
        <v>15841</v>
      </c>
      <c r="G1313">
        <v>0</v>
      </c>
    </row>
    <row r="1314" spans="1:7" x14ac:dyDescent="0.25">
      <c r="A1314" t="s">
        <v>191</v>
      </c>
      <c r="B1314" t="s">
        <v>15842</v>
      </c>
      <c r="C1314" t="s">
        <v>192</v>
      </c>
      <c r="D1314" t="s">
        <v>11343</v>
      </c>
      <c r="E1314" t="s">
        <v>15843</v>
      </c>
      <c r="F1314" t="s">
        <v>15844</v>
      </c>
      <c r="G1314">
        <v>0</v>
      </c>
    </row>
    <row r="1315" spans="1:7" x14ac:dyDescent="0.25">
      <c r="A1315" t="s">
        <v>6825</v>
      </c>
      <c r="B1315" t="s">
        <v>6826</v>
      </c>
      <c r="C1315" t="s">
        <v>6826</v>
      </c>
      <c r="D1315" t="s">
        <v>11685</v>
      </c>
      <c r="E1315" t="s">
        <v>15845</v>
      </c>
      <c r="F1315" t="s">
        <v>15846</v>
      </c>
      <c r="G1315">
        <v>0</v>
      </c>
    </row>
    <row r="1316" spans="1:7" x14ac:dyDescent="0.25">
      <c r="A1316" t="s">
        <v>15847</v>
      </c>
      <c r="B1316" t="s">
        <v>15848</v>
      </c>
      <c r="C1316" t="s">
        <v>15848</v>
      </c>
      <c r="D1316" t="s">
        <v>13230</v>
      </c>
      <c r="E1316" t="s">
        <v>15849</v>
      </c>
      <c r="F1316" t="s">
        <v>15850</v>
      </c>
      <c r="G1316">
        <v>0</v>
      </c>
    </row>
    <row r="1317" spans="1:7" x14ac:dyDescent="0.25">
      <c r="A1317" t="s">
        <v>15851</v>
      </c>
      <c r="B1317" t="s">
        <v>15852</v>
      </c>
      <c r="C1317" t="s">
        <v>15852</v>
      </c>
      <c r="D1317" t="s">
        <v>11181</v>
      </c>
      <c r="E1317" t="s">
        <v>15853</v>
      </c>
      <c r="F1317" t="s">
        <v>15854</v>
      </c>
      <c r="G1317">
        <v>0</v>
      </c>
    </row>
    <row r="1318" spans="1:7" x14ac:dyDescent="0.25">
      <c r="A1318" t="s">
        <v>15855</v>
      </c>
      <c r="B1318" t="s">
        <v>15856</v>
      </c>
      <c r="C1318" t="s">
        <v>15857</v>
      </c>
      <c r="D1318" t="s">
        <v>10867</v>
      </c>
      <c r="E1318" t="s">
        <v>15858</v>
      </c>
      <c r="F1318" t="s">
        <v>15859</v>
      </c>
      <c r="G1318">
        <v>0</v>
      </c>
    </row>
    <row r="1319" spans="1:7" x14ac:dyDescent="0.25">
      <c r="A1319" t="s">
        <v>1600</v>
      </c>
      <c r="B1319" t="s">
        <v>15860</v>
      </c>
      <c r="C1319" t="s">
        <v>15861</v>
      </c>
      <c r="D1319" t="s">
        <v>11370</v>
      </c>
      <c r="E1319" t="s">
        <v>15862</v>
      </c>
      <c r="F1319" t="s">
        <v>15863</v>
      </c>
      <c r="G1319">
        <v>0</v>
      </c>
    </row>
    <row r="1320" spans="1:7" x14ac:dyDescent="0.25">
      <c r="A1320" t="s">
        <v>15864</v>
      </c>
      <c r="B1320" t="s">
        <v>15865</v>
      </c>
      <c r="C1320" t="s">
        <v>15866</v>
      </c>
      <c r="D1320" t="s">
        <v>11129</v>
      </c>
      <c r="E1320" t="s">
        <v>15867</v>
      </c>
      <c r="F1320" t="s">
        <v>15868</v>
      </c>
      <c r="G1320">
        <v>0</v>
      </c>
    </row>
    <row r="1321" spans="1:7" x14ac:dyDescent="0.25">
      <c r="A1321" t="s">
        <v>4731</v>
      </c>
      <c r="B1321" t="s">
        <v>15869</v>
      </c>
      <c r="C1321" t="s">
        <v>4733</v>
      </c>
      <c r="D1321" t="s">
        <v>11129</v>
      </c>
      <c r="E1321" t="s">
        <v>15870</v>
      </c>
      <c r="F1321" t="s">
        <v>15871</v>
      </c>
      <c r="G1321">
        <v>0</v>
      </c>
    </row>
    <row r="1322" spans="1:7" x14ac:dyDescent="0.25">
      <c r="A1322" t="s">
        <v>9527</v>
      </c>
      <c r="B1322" t="s">
        <v>9529</v>
      </c>
      <c r="C1322" t="s">
        <v>9528</v>
      </c>
      <c r="D1322" t="s">
        <v>11513</v>
      </c>
      <c r="E1322" t="s">
        <v>15872</v>
      </c>
      <c r="F1322" t="s">
        <v>15873</v>
      </c>
      <c r="G1322">
        <v>0</v>
      </c>
    </row>
    <row r="1323" spans="1:7" x14ac:dyDescent="0.25">
      <c r="A1323" t="s">
        <v>7262</v>
      </c>
      <c r="B1323" t="s">
        <v>15874</v>
      </c>
      <c r="C1323" t="s">
        <v>7263</v>
      </c>
      <c r="D1323" t="s">
        <v>11843</v>
      </c>
      <c r="E1323" t="s">
        <v>15875</v>
      </c>
      <c r="F1323" t="s">
        <v>15876</v>
      </c>
      <c r="G1323">
        <v>0</v>
      </c>
    </row>
    <row r="1324" spans="1:7" x14ac:dyDescent="0.25">
      <c r="A1324" t="s">
        <v>11013</v>
      </c>
      <c r="B1324" t="s">
        <v>11014</v>
      </c>
      <c r="C1324" t="s">
        <v>11014</v>
      </c>
      <c r="D1324" t="s">
        <v>12721</v>
      </c>
      <c r="E1324" t="s">
        <v>15877</v>
      </c>
      <c r="F1324" t="s">
        <v>15878</v>
      </c>
      <c r="G1324">
        <v>0</v>
      </c>
    </row>
    <row r="1325" spans="1:7" x14ac:dyDescent="0.25">
      <c r="A1325" t="s">
        <v>3964</v>
      </c>
      <c r="B1325" t="s">
        <v>15879</v>
      </c>
      <c r="C1325" t="s">
        <v>3965</v>
      </c>
      <c r="D1325" t="s">
        <v>12918</v>
      </c>
      <c r="E1325" t="s">
        <v>15880</v>
      </c>
      <c r="F1325" t="s">
        <v>15881</v>
      </c>
      <c r="G1325">
        <v>0</v>
      </c>
    </row>
    <row r="1326" spans="1:7" x14ac:dyDescent="0.25">
      <c r="A1326" t="s">
        <v>439</v>
      </c>
      <c r="B1326" t="s">
        <v>440</v>
      </c>
      <c r="C1326" t="s">
        <v>440</v>
      </c>
      <c r="D1326" t="s">
        <v>423</v>
      </c>
      <c r="E1326" t="s">
        <v>15882</v>
      </c>
      <c r="F1326" t="s">
        <v>15883</v>
      </c>
      <c r="G1326">
        <v>0</v>
      </c>
    </row>
    <row r="1327" spans="1:7" x14ac:dyDescent="0.25">
      <c r="A1327" t="s">
        <v>4788</v>
      </c>
      <c r="B1327" t="s">
        <v>15884</v>
      </c>
      <c r="C1327" t="s">
        <v>11969</v>
      </c>
      <c r="D1327" t="s">
        <v>11129</v>
      </c>
      <c r="E1327" t="s">
        <v>15885</v>
      </c>
      <c r="F1327" t="s">
        <v>15886</v>
      </c>
      <c r="G1327">
        <v>0</v>
      </c>
    </row>
    <row r="1328" spans="1:7" x14ac:dyDescent="0.25">
      <c r="A1328" t="s">
        <v>15887</v>
      </c>
      <c r="B1328" t="s">
        <v>15888</v>
      </c>
      <c r="C1328" t="s">
        <v>15889</v>
      </c>
      <c r="D1328" t="s">
        <v>12527</v>
      </c>
      <c r="E1328" t="s">
        <v>15890</v>
      </c>
      <c r="F1328" t="s">
        <v>15891</v>
      </c>
      <c r="G1328">
        <v>0</v>
      </c>
    </row>
    <row r="1329" spans="1:7" x14ac:dyDescent="0.25">
      <c r="A1329" t="s">
        <v>15892</v>
      </c>
      <c r="B1329" t="s">
        <v>15893</v>
      </c>
      <c r="C1329" t="s">
        <v>15894</v>
      </c>
      <c r="D1329" t="s">
        <v>11224</v>
      </c>
      <c r="E1329" t="s">
        <v>15895</v>
      </c>
      <c r="F1329" t="s">
        <v>15896</v>
      </c>
      <c r="G1329">
        <v>0</v>
      </c>
    </row>
    <row r="1330" spans="1:7" x14ac:dyDescent="0.25">
      <c r="A1330" t="s">
        <v>15897</v>
      </c>
      <c r="B1330" t="s">
        <v>15898</v>
      </c>
      <c r="C1330" t="s">
        <v>15898</v>
      </c>
      <c r="D1330" t="s">
        <v>12290</v>
      </c>
      <c r="E1330" t="s">
        <v>15899</v>
      </c>
      <c r="F1330" t="s">
        <v>15900</v>
      </c>
      <c r="G1330">
        <v>0</v>
      </c>
    </row>
    <row r="1331" spans="1:7" x14ac:dyDescent="0.25">
      <c r="A1331" t="s">
        <v>15901</v>
      </c>
      <c r="B1331" t="s">
        <v>15902</v>
      </c>
      <c r="C1331" t="s">
        <v>15903</v>
      </c>
      <c r="D1331" t="s">
        <v>11224</v>
      </c>
      <c r="E1331" t="s">
        <v>15904</v>
      </c>
      <c r="F1331" t="s">
        <v>15905</v>
      </c>
      <c r="G1331">
        <v>0</v>
      </c>
    </row>
    <row r="1332" spans="1:7" x14ac:dyDescent="0.25">
      <c r="A1332" t="s">
        <v>10592</v>
      </c>
      <c r="B1332" t="s">
        <v>10593</v>
      </c>
      <c r="C1332" t="s">
        <v>10593</v>
      </c>
      <c r="D1332" t="s">
        <v>12290</v>
      </c>
      <c r="E1332" t="s">
        <v>15906</v>
      </c>
      <c r="F1332" t="s">
        <v>15907</v>
      </c>
      <c r="G1332">
        <v>0</v>
      </c>
    </row>
    <row r="1333" spans="1:7" x14ac:dyDescent="0.25">
      <c r="A1333" t="s">
        <v>10875</v>
      </c>
      <c r="B1333" t="s">
        <v>15908</v>
      </c>
      <c r="C1333" t="s">
        <v>10876</v>
      </c>
      <c r="D1333" t="s">
        <v>10867</v>
      </c>
      <c r="E1333" t="s">
        <v>15909</v>
      </c>
      <c r="F1333" t="s">
        <v>15910</v>
      </c>
      <c r="G1333">
        <v>0</v>
      </c>
    </row>
    <row r="1334" spans="1:7" x14ac:dyDescent="0.25">
      <c r="A1334" t="s">
        <v>7899</v>
      </c>
      <c r="B1334" t="s">
        <v>15911</v>
      </c>
      <c r="C1334" t="s">
        <v>15912</v>
      </c>
      <c r="D1334" t="s">
        <v>11300</v>
      </c>
      <c r="E1334" t="s">
        <v>15913</v>
      </c>
      <c r="F1334" t="s">
        <v>15914</v>
      </c>
      <c r="G1334">
        <v>0</v>
      </c>
    </row>
    <row r="1335" spans="1:7" x14ac:dyDescent="0.25">
      <c r="A1335" t="s">
        <v>15915</v>
      </c>
      <c r="B1335" t="s">
        <v>15916</v>
      </c>
      <c r="C1335" t="s">
        <v>15917</v>
      </c>
      <c r="D1335" t="s">
        <v>15918</v>
      </c>
      <c r="E1335" t="s">
        <v>15919</v>
      </c>
      <c r="F1335" t="s">
        <v>15920</v>
      </c>
      <c r="G1335">
        <v>0</v>
      </c>
    </row>
    <row r="1336" spans="1:7" x14ac:dyDescent="0.25">
      <c r="A1336" t="s">
        <v>0</v>
      </c>
      <c r="B1336" t="s">
        <v>15921</v>
      </c>
      <c r="C1336" t="s">
        <v>1</v>
      </c>
      <c r="D1336" t="s">
        <v>3</v>
      </c>
      <c r="E1336" t="s">
        <v>15922</v>
      </c>
      <c r="F1336" t="s">
        <v>15923</v>
      </c>
      <c r="G1336">
        <v>0</v>
      </c>
    </row>
    <row r="1337" spans="1:7" x14ac:dyDescent="0.25">
      <c r="A1337" t="s">
        <v>2924</v>
      </c>
      <c r="B1337" t="s">
        <v>15924</v>
      </c>
      <c r="C1337" t="s">
        <v>2925</v>
      </c>
      <c r="D1337" t="s">
        <v>11156</v>
      </c>
      <c r="E1337" t="s">
        <v>15925</v>
      </c>
      <c r="F1337" t="s">
        <v>15926</v>
      </c>
      <c r="G1337">
        <v>0</v>
      </c>
    </row>
    <row r="1338" spans="1:7" x14ac:dyDescent="0.25">
      <c r="A1338" t="s">
        <v>15927</v>
      </c>
      <c r="B1338" t="s">
        <v>15928</v>
      </c>
      <c r="C1338" t="s">
        <v>15929</v>
      </c>
      <c r="D1338" t="s">
        <v>12752</v>
      </c>
      <c r="E1338" t="s">
        <v>15930</v>
      </c>
      <c r="F1338" t="s">
        <v>15931</v>
      </c>
      <c r="G1338">
        <v>0</v>
      </c>
    </row>
    <row r="1339" spans="1:7" x14ac:dyDescent="0.25">
      <c r="A1339" t="s">
        <v>15932</v>
      </c>
      <c r="B1339" t="s">
        <v>15933</v>
      </c>
      <c r="C1339" t="s">
        <v>15934</v>
      </c>
      <c r="D1339" t="s">
        <v>11129</v>
      </c>
      <c r="E1339" t="s">
        <v>15935</v>
      </c>
      <c r="F1339" t="s">
        <v>15936</v>
      </c>
      <c r="G1339">
        <v>0</v>
      </c>
    </row>
    <row r="1340" spans="1:7" x14ac:dyDescent="0.25">
      <c r="A1340" t="s">
        <v>3206</v>
      </c>
      <c r="B1340" t="s">
        <v>3208</v>
      </c>
      <c r="C1340" t="s">
        <v>3207</v>
      </c>
      <c r="D1340" t="s">
        <v>11156</v>
      </c>
      <c r="E1340" t="s">
        <v>15937</v>
      </c>
      <c r="F1340" t="s">
        <v>15938</v>
      </c>
      <c r="G1340">
        <v>0</v>
      </c>
    </row>
    <row r="1341" spans="1:7" x14ac:dyDescent="0.25">
      <c r="A1341" t="s">
        <v>7675</v>
      </c>
      <c r="B1341" t="s">
        <v>15939</v>
      </c>
      <c r="C1341" t="s">
        <v>15940</v>
      </c>
      <c r="D1341" t="s">
        <v>7644</v>
      </c>
      <c r="E1341" t="s">
        <v>15941</v>
      </c>
      <c r="F1341" t="s">
        <v>15942</v>
      </c>
      <c r="G1341">
        <v>0</v>
      </c>
    </row>
    <row r="1342" spans="1:7" x14ac:dyDescent="0.25">
      <c r="A1342" t="s">
        <v>747</v>
      </c>
      <c r="B1342" t="s">
        <v>748</v>
      </c>
      <c r="C1342" t="s">
        <v>15943</v>
      </c>
      <c r="D1342" t="s">
        <v>11837</v>
      </c>
      <c r="E1342" t="s">
        <v>15944</v>
      </c>
      <c r="F1342" t="s">
        <v>15945</v>
      </c>
      <c r="G1342">
        <v>0</v>
      </c>
    </row>
    <row r="1343" spans="1:7" x14ac:dyDescent="0.25">
      <c r="A1343" t="s">
        <v>15946</v>
      </c>
      <c r="B1343" t="s">
        <v>15947</v>
      </c>
      <c r="C1343" t="s">
        <v>15948</v>
      </c>
      <c r="D1343" t="s">
        <v>12501</v>
      </c>
      <c r="E1343" t="s">
        <v>15949</v>
      </c>
      <c r="F1343" t="s">
        <v>15950</v>
      </c>
      <c r="G1343">
        <v>0</v>
      </c>
    </row>
    <row r="1344" spans="1:7" x14ac:dyDescent="0.25">
      <c r="A1344" t="s">
        <v>7449</v>
      </c>
      <c r="B1344" t="s">
        <v>15951</v>
      </c>
      <c r="C1344" t="s">
        <v>15952</v>
      </c>
      <c r="D1344" t="s">
        <v>11319</v>
      </c>
      <c r="E1344" t="s">
        <v>15953</v>
      </c>
      <c r="F1344" t="s">
        <v>15954</v>
      </c>
      <c r="G1344">
        <v>0</v>
      </c>
    </row>
    <row r="1345" spans="1:7" x14ac:dyDescent="0.25">
      <c r="A1345" t="s">
        <v>15955</v>
      </c>
      <c r="B1345" t="s">
        <v>15956</v>
      </c>
      <c r="C1345" t="s">
        <v>15957</v>
      </c>
      <c r="D1345" t="s">
        <v>11129</v>
      </c>
      <c r="E1345" t="s">
        <v>15958</v>
      </c>
      <c r="F1345" t="s">
        <v>15959</v>
      </c>
      <c r="G1345">
        <v>0</v>
      </c>
    </row>
    <row r="1346" spans="1:7" x14ac:dyDescent="0.25">
      <c r="A1346" t="s">
        <v>10742</v>
      </c>
      <c r="B1346" t="s">
        <v>10744</v>
      </c>
      <c r="C1346" t="s">
        <v>10743</v>
      </c>
      <c r="D1346" t="s">
        <v>11617</v>
      </c>
      <c r="E1346" t="s">
        <v>15960</v>
      </c>
      <c r="F1346" t="s">
        <v>15961</v>
      </c>
      <c r="G1346">
        <v>0</v>
      </c>
    </row>
    <row r="1347" spans="1:7" x14ac:dyDescent="0.25">
      <c r="A1347" t="s">
        <v>15962</v>
      </c>
      <c r="B1347" t="s">
        <v>15963</v>
      </c>
      <c r="C1347" t="s">
        <v>15964</v>
      </c>
      <c r="D1347" t="s">
        <v>11129</v>
      </c>
      <c r="E1347" t="s">
        <v>15965</v>
      </c>
      <c r="F1347" t="s">
        <v>15966</v>
      </c>
      <c r="G1347">
        <v>0</v>
      </c>
    </row>
    <row r="1348" spans="1:7" x14ac:dyDescent="0.25">
      <c r="A1348" t="s">
        <v>7903</v>
      </c>
      <c r="B1348" t="s">
        <v>15967</v>
      </c>
      <c r="C1348" t="s">
        <v>7904</v>
      </c>
      <c r="D1348" t="s">
        <v>11300</v>
      </c>
      <c r="E1348" t="s">
        <v>15968</v>
      </c>
      <c r="F1348" t="s">
        <v>15969</v>
      </c>
      <c r="G1348">
        <v>0</v>
      </c>
    </row>
    <row r="1349" spans="1:7" x14ac:dyDescent="0.25">
      <c r="A1349" t="s">
        <v>6777</v>
      </c>
      <c r="B1349" t="s">
        <v>15970</v>
      </c>
      <c r="C1349" t="s">
        <v>15970</v>
      </c>
      <c r="D1349" t="s">
        <v>11685</v>
      </c>
      <c r="E1349" t="s">
        <v>15971</v>
      </c>
      <c r="F1349" t="s">
        <v>15972</v>
      </c>
      <c r="G1349">
        <v>0</v>
      </c>
    </row>
    <row r="1350" spans="1:7" x14ac:dyDescent="0.25">
      <c r="A1350" t="s">
        <v>6606</v>
      </c>
      <c r="B1350" t="s">
        <v>15973</v>
      </c>
      <c r="C1350" t="s">
        <v>15974</v>
      </c>
      <c r="D1350" t="s">
        <v>15975</v>
      </c>
      <c r="E1350" t="s">
        <v>15976</v>
      </c>
      <c r="F1350" t="s">
        <v>15977</v>
      </c>
      <c r="G1350">
        <v>0</v>
      </c>
    </row>
    <row r="1351" spans="1:7" x14ac:dyDescent="0.25">
      <c r="A1351" t="s">
        <v>3854</v>
      </c>
      <c r="B1351" t="s">
        <v>15978</v>
      </c>
      <c r="C1351" t="s">
        <v>3855</v>
      </c>
      <c r="D1351" t="s">
        <v>3834</v>
      </c>
      <c r="E1351" t="s">
        <v>15979</v>
      </c>
      <c r="F1351" t="s">
        <v>15980</v>
      </c>
      <c r="G1351">
        <v>0</v>
      </c>
    </row>
    <row r="1352" spans="1:7" x14ac:dyDescent="0.25">
      <c r="A1352" t="s">
        <v>15981</v>
      </c>
      <c r="B1352" t="s">
        <v>15982</v>
      </c>
      <c r="C1352" t="s">
        <v>15982</v>
      </c>
      <c r="D1352" t="s">
        <v>1225</v>
      </c>
      <c r="E1352" t="s">
        <v>15983</v>
      </c>
      <c r="F1352" t="s">
        <v>15984</v>
      </c>
      <c r="G1352">
        <v>0</v>
      </c>
    </row>
    <row r="1353" spans="1:7" x14ac:dyDescent="0.25">
      <c r="A1353" t="s">
        <v>15985</v>
      </c>
      <c r="B1353" t="s">
        <v>15986</v>
      </c>
      <c r="C1353" t="s">
        <v>15987</v>
      </c>
      <c r="D1353" t="s">
        <v>12501</v>
      </c>
      <c r="E1353" t="s">
        <v>15988</v>
      </c>
      <c r="F1353" t="s">
        <v>15989</v>
      </c>
      <c r="G1353">
        <v>0</v>
      </c>
    </row>
    <row r="1354" spans="1:7" x14ac:dyDescent="0.25">
      <c r="A1354" t="s">
        <v>6354</v>
      </c>
      <c r="B1354" t="s">
        <v>6355</v>
      </c>
      <c r="C1354" t="s">
        <v>15990</v>
      </c>
      <c r="D1354" t="s">
        <v>13200</v>
      </c>
      <c r="E1354" t="s">
        <v>15991</v>
      </c>
      <c r="F1354" t="s">
        <v>15992</v>
      </c>
      <c r="G1354">
        <v>0</v>
      </c>
    </row>
    <row r="1355" spans="1:7" x14ac:dyDescent="0.25">
      <c r="A1355" t="s">
        <v>2857</v>
      </c>
      <c r="B1355" t="s">
        <v>15993</v>
      </c>
      <c r="C1355" t="s">
        <v>2858</v>
      </c>
      <c r="D1355" t="s">
        <v>12591</v>
      </c>
      <c r="E1355" t="s">
        <v>15994</v>
      </c>
      <c r="F1355" t="s">
        <v>15995</v>
      </c>
      <c r="G1355">
        <v>0</v>
      </c>
    </row>
    <row r="1356" spans="1:7" x14ac:dyDescent="0.25">
      <c r="A1356" t="s">
        <v>10944</v>
      </c>
      <c r="B1356" t="s">
        <v>15996</v>
      </c>
      <c r="C1356" t="s">
        <v>10945</v>
      </c>
      <c r="D1356" t="s">
        <v>10947</v>
      </c>
      <c r="E1356" t="s">
        <v>15997</v>
      </c>
      <c r="F1356" t="s">
        <v>15998</v>
      </c>
      <c r="G1356">
        <v>0</v>
      </c>
    </row>
    <row r="1357" spans="1:7" x14ac:dyDescent="0.25">
      <c r="A1357" t="s">
        <v>6705</v>
      </c>
      <c r="B1357" t="s">
        <v>15999</v>
      </c>
      <c r="C1357" t="s">
        <v>6706</v>
      </c>
      <c r="D1357" t="s">
        <v>11685</v>
      </c>
      <c r="E1357" t="s">
        <v>16000</v>
      </c>
      <c r="F1357" t="s">
        <v>16001</v>
      </c>
      <c r="G1357">
        <v>0</v>
      </c>
    </row>
    <row r="1358" spans="1:7" x14ac:dyDescent="0.25">
      <c r="A1358" t="s">
        <v>16002</v>
      </c>
      <c r="B1358" t="s">
        <v>16003</v>
      </c>
      <c r="C1358" t="s">
        <v>16004</v>
      </c>
      <c r="D1358" t="s">
        <v>10936</v>
      </c>
      <c r="E1358" t="s">
        <v>16005</v>
      </c>
      <c r="F1358" t="s">
        <v>16006</v>
      </c>
      <c r="G1358">
        <v>0</v>
      </c>
    </row>
    <row r="1359" spans="1:7" x14ac:dyDescent="0.25">
      <c r="A1359" t="s">
        <v>9719</v>
      </c>
      <c r="B1359" t="s">
        <v>9720</v>
      </c>
      <c r="C1359" t="s">
        <v>9720</v>
      </c>
      <c r="D1359" t="s">
        <v>11513</v>
      </c>
      <c r="E1359" t="s">
        <v>16007</v>
      </c>
      <c r="F1359" t="s">
        <v>16008</v>
      </c>
      <c r="G1359">
        <v>0</v>
      </c>
    </row>
    <row r="1360" spans="1:7" x14ac:dyDescent="0.25">
      <c r="A1360" t="s">
        <v>199</v>
      </c>
      <c r="B1360" t="s">
        <v>16009</v>
      </c>
      <c r="C1360" t="s">
        <v>16010</v>
      </c>
      <c r="D1360" t="s">
        <v>11343</v>
      </c>
      <c r="E1360" t="s">
        <v>16011</v>
      </c>
      <c r="F1360" t="s">
        <v>16012</v>
      </c>
      <c r="G1360">
        <v>0</v>
      </c>
    </row>
    <row r="1361" spans="1:7" x14ac:dyDescent="0.25">
      <c r="A1361" t="s">
        <v>10778</v>
      </c>
      <c r="B1361" t="s">
        <v>10779</v>
      </c>
      <c r="C1361" t="s">
        <v>10779</v>
      </c>
      <c r="D1361" t="s">
        <v>11617</v>
      </c>
      <c r="E1361" t="s">
        <v>16013</v>
      </c>
      <c r="F1361" t="s">
        <v>16014</v>
      </c>
      <c r="G1361">
        <v>0</v>
      </c>
    </row>
    <row r="1362" spans="1:7" x14ac:dyDescent="0.25">
      <c r="A1362" t="s">
        <v>8453</v>
      </c>
      <c r="B1362" t="s">
        <v>8454</v>
      </c>
      <c r="C1362" t="s">
        <v>8454</v>
      </c>
      <c r="D1362" t="s">
        <v>12458</v>
      </c>
      <c r="E1362" t="s">
        <v>16015</v>
      </c>
      <c r="F1362" t="s">
        <v>16016</v>
      </c>
      <c r="G1362">
        <v>0</v>
      </c>
    </row>
    <row r="1363" spans="1:7" x14ac:dyDescent="0.25">
      <c r="A1363" t="s">
        <v>16017</v>
      </c>
      <c r="B1363" t="s">
        <v>16018</v>
      </c>
      <c r="C1363" t="s">
        <v>16018</v>
      </c>
      <c r="D1363" t="s">
        <v>8991</v>
      </c>
      <c r="E1363" t="s">
        <v>16019</v>
      </c>
      <c r="F1363" t="s">
        <v>16020</v>
      </c>
      <c r="G1363">
        <v>0</v>
      </c>
    </row>
    <row r="1364" spans="1:7" x14ac:dyDescent="0.25">
      <c r="A1364" t="s">
        <v>10500</v>
      </c>
      <c r="B1364" t="s">
        <v>10502</v>
      </c>
      <c r="C1364" t="s">
        <v>16021</v>
      </c>
      <c r="D1364" t="s">
        <v>16022</v>
      </c>
      <c r="E1364" t="s">
        <v>16023</v>
      </c>
      <c r="F1364" t="s">
        <v>16024</v>
      </c>
      <c r="G1364">
        <v>0</v>
      </c>
    </row>
    <row r="1365" spans="1:7" x14ac:dyDescent="0.25">
      <c r="A1365" t="s">
        <v>1293</v>
      </c>
      <c r="B1365" t="s">
        <v>16025</v>
      </c>
      <c r="C1365" t="s">
        <v>16026</v>
      </c>
      <c r="D1365" t="s">
        <v>16026</v>
      </c>
      <c r="E1365" t="s">
        <v>16027</v>
      </c>
      <c r="F1365" t="s">
        <v>16028</v>
      </c>
      <c r="G1365">
        <v>0</v>
      </c>
    </row>
    <row r="1366" spans="1:7" x14ac:dyDescent="0.25">
      <c r="A1366" t="s">
        <v>1381</v>
      </c>
      <c r="B1366" t="s">
        <v>16029</v>
      </c>
      <c r="C1366" t="s">
        <v>1382</v>
      </c>
      <c r="D1366" t="s">
        <v>13115</v>
      </c>
      <c r="E1366" t="s">
        <v>16030</v>
      </c>
      <c r="F1366" t="s">
        <v>16031</v>
      </c>
      <c r="G1366">
        <v>0</v>
      </c>
    </row>
    <row r="1367" spans="1:7" x14ac:dyDescent="0.25">
      <c r="A1367" t="s">
        <v>5993</v>
      </c>
      <c r="B1367" t="s">
        <v>5994</v>
      </c>
      <c r="C1367" t="s">
        <v>5994</v>
      </c>
      <c r="D1367" t="s">
        <v>11896</v>
      </c>
      <c r="E1367" t="s">
        <v>16032</v>
      </c>
      <c r="F1367" t="s">
        <v>16033</v>
      </c>
      <c r="G1367">
        <v>0</v>
      </c>
    </row>
    <row r="1368" spans="1:7" x14ac:dyDescent="0.25">
      <c r="A1368" t="s">
        <v>8438</v>
      </c>
      <c r="B1368" t="s">
        <v>16034</v>
      </c>
      <c r="C1368" t="s">
        <v>8439</v>
      </c>
      <c r="D1368" t="s">
        <v>12458</v>
      </c>
      <c r="E1368" t="s">
        <v>16035</v>
      </c>
      <c r="F1368" t="s">
        <v>16036</v>
      </c>
      <c r="G1368">
        <v>0</v>
      </c>
    </row>
    <row r="1369" spans="1:7" x14ac:dyDescent="0.25">
      <c r="A1369" t="s">
        <v>9519</v>
      </c>
      <c r="B1369" t="s">
        <v>16037</v>
      </c>
      <c r="C1369" t="s">
        <v>9520</v>
      </c>
      <c r="D1369" t="s">
        <v>11878</v>
      </c>
      <c r="E1369" t="s">
        <v>16038</v>
      </c>
      <c r="F1369" t="s">
        <v>16039</v>
      </c>
      <c r="G1369">
        <v>0</v>
      </c>
    </row>
    <row r="1370" spans="1:7" x14ac:dyDescent="0.25">
      <c r="A1370" t="s">
        <v>9763</v>
      </c>
      <c r="B1370" t="s">
        <v>9764</v>
      </c>
      <c r="C1370" t="s">
        <v>9764</v>
      </c>
      <c r="D1370" t="s">
        <v>11181</v>
      </c>
      <c r="E1370" t="s">
        <v>16040</v>
      </c>
      <c r="F1370" t="s">
        <v>16041</v>
      </c>
      <c r="G1370">
        <v>0</v>
      </c>
    </row>
    <row r="1371" spans="1:7" x14ac:dyDescent="0.25">
      <c r="A1371" t="s">
        <v>825</v>
      </c>
      <c r="B1371" t="s">
        <v>16042</v>
      </c>
      <c r="C1371" t="s">
        <v>16042</v>
      </c>
      <c r="D1371" t="s">
        <v>11224</v>
      </c>
      <c r="E1371" t="s">
        <v>16043</v>
      </c>
      <c r="F1371" t="s">
        <v>16044</v>
      </c>
      <c r="G1371">
        <v>0</v>
      </c>
    </row>
    <row r="1372" spans="1:7" x14ac:dyDescent="0.25">
      <c r="A1372" t="s">
        <v>3182</v>
      </c>
      <c r="B1372" t="s">
        <v>3184</v>
      </c>
      <c r="C1372" t="s">
        <v>3183</v>
      </c>
      <c r="D1372" t="s">
        <v>11156</v>
      </c>
      <c r="E1372" t="s">
        <v>16045</v>
      </c>
      <c r="F1372" t="s">
        <v>16046</v>
      </c>
      <c r="G1372">
        <v>0</v>
      </c>
    </row>
    <row r="1373" spans="1:7" x14ac:dyDescent="0.25">
      <c r="A1373" t="s">
        <v>8461</v>
      </c>
      <c r="B1373" t="s">
        <v>8462</v>
      </c>
      <c r="C1373" t="s">
        <v>8462</v>
      </c>
      <c r="D1373" t="s">
        <v>12458</v>
      </c>
      <c r="E1373" t="s">
        <v>16047</v>
      </c>
      <c r="F1373" t="s">
        <v>16048</v>
      </c>
      <c r="G1373">
        <v>0</v>
      </c>
    </row>
    <row r="1374" spans="1:7" x14ac:dyDescent="0.25">
      <c r="A1374" t="s">
        <v>1683</v>
      </c>
      <c r="B1374" t="s">
        <v>16049</v>
      </c>
      <c r="C1374" t="s">
        <v>16049</v>
      </c>
      <c r="D1374" t="s">
        <v>11370</v>
      </c>
      <c r="E1374" t="s">
        <v>16050</v>
      </c>
      <c r="F1374" t="s">
        <v>16051</v>
      </c>
      <c r="G1374">
        <v>0</v>
      </c>
    </row>
    <row r="1375" spans="1:7" x14ac:dyDescent="0.25">
      <c r="A1375" t="s">
        <v>9059</v>
      </c>
      <c r="B1375" t="s">
        <v>9060</v>
      </c>
      <c r="C1375" t="s">
        <v>9060</v>
      </c>
      <c r="D1375" t="s">
        <v>8991</v>
      </c>
      <c r="E1375" t="s">
        <v>16052</v>
      </c>
      <c r="F1375" t="s">
        <v>16053</v>
      </c>
      <c r="G1375">
        <v>0</v>
      </c>
    </row>
    <row r="1376" spans="1:7" x14ac:dyDescent="0.25">
      <c r="A1376" t="s">
        <v>16054</v>
      </c>
      <c r="B1376" t="s">
        <v>16055</v>
      </c>
      <c r="C1376" t="s">
        <v>16056</v>
      </c>
      <c r="D1376" t="s">
        <v>11129</v>
      </c>
      <c r="E1376" t="s">
        <v>16057</v>
      </c>
      <c r="F1376" t="s">
        <v>16058</v>
      </c>
      <c r="G1376">
        <v>0</v>
      </c>
    </row>
    <row r="1377" spans="1:7" x14ac:dyDescent="0.25">
      <c r="A1377" t="s">
        <v>3530</v>
      </c>
      <c r="B1377" t="s">
        <v>16059</v>
      </c>
      <c r="C1377" t="s">
        <v>3531</v>
      </c>
      <c r="D1377" t="s">
        <v>11969</v>
      </c>
      <c r="E1377" t="s">
        <v>16060</v>
      </c>
      <c r="F1377" t="s">
        <v>16061</v>
      </c>
      <c r="G1377">
        <v>0</v>
      </c>
    </row>
    <row r="1378" spans="1:7" x14ac:dyDescent="0.25">
      <c r="A1378" t="s">
        <v>443</v>
      </c>
      <c r="B1378" t="s">
        <v>16062</v>
      </c>
      <c r="C1378" t="s">
        <v>444</v>
      </c>
      <c r="D1378" t="s">
        <v>423</v>
      </c>
      <c r="E1378" t="s">
        <v>16063</v>
      </c>
      <c r="F1378" t="s">
        <v>16064</v>
      </c>
      <c r="G1378">
        <v>0</v>
      </c>
    </row>
    <row r="1379" spans="1:7" x14ac:dyDescent="0.25">
      <c r="A1379" t="s">
        <v>5989</v>
      </c>
      <c r="B1379" t="s">
        <v>5990</v>
      </c>
      <c r="C1379" t="s">
        <v>5990</v>
      </c>
      <c r="D1379" t="s">
        <v>11896</v>
      </c>
      <c r="E1379" t="s">
        <v>16065</v>
      </c>
      <c r="F1379" t="s">
        <v>16066</v>
      </c>
      <c r="G1379">
        <v>0</v>
      </c>
    </row>
    <row r="1380" spans="1:7" x14ac:dyDescent="0.25">
      <c r="A1380" t="s">
        <v>9963</v>
      </c>
      <c r="B1380" t="s">
        <v>16067</v>
      </c>
      <c r="C1380" t="s">
        <v>9964</v>
      </c>
      <c r="D1380" t="s">
        <v>9966</v>
      </c>
      <c r="E1380" t="s">
        <v>16068</v>
      </c>
      <c r="F1380" t="s">
        <v>16069</v>
      </c>
      <c r="G1380">
        <v>0</v>
      </c>
    </row>
    <row r="1381" spans="1:7" x14ac:dyDescent="0.25">
      <c r="A1381" t="s">
        <v>3488</v>
      </c>
      <c r="B1381" t="s">
        <v>3490</v>
      </c>
      <c r="C1381" t="s">
        <v>3489</v>
      </c>
      <c r="D1381" t="s">
        <v>11156</v>
      </c>
      <c r="E1381" t="s">
        <v>16070</v>
      </c>
      <c r="F1381" t="s">
        <v>16071</v>
      </c>
      <c r="G1381">
        <v>0</v>
      </c>
    </row>
    <row r="1382" spans="1:7" x14ac:dyDescent="0.25">
      <c r="A1382" t="s">
        <v>4864</v>
      </c>
      <c r="B1382" t="s">
        <v>16072</v>
      </c>
      <c r="C1382" t="s">
        <v>16073</v>
      </c>
      <c r="D1382" t="s">
        <v>11129</v>
      </c>
      <c r="E1382" t="s">
        <v>16074</v>
      </c>
      <c r="F1382" t="s">
        <v>16075</v>
      </c>
      <c r="G1382">
        <v>0</v>
      </c>
    </row>
    <row r="1383" spans="1:7" x14ac:dyDescent="0.25">
      <c r="A1383" t="s">
        <v>16076</v>
      </c>
      <c r="B1383" t="s">
        <v>16077</v>
      </c>
      <c r="C1383" t="s">
        <v>16077</v>
      </c>
      <c r="D1383" t="s">
        <v>11513</v>
      </c>
      <c r="E1383" t="s">
        <v>16078</v>
      </c>
      <c r="F1383" t="s">
        <v>16079</v>
      </c>
      <c r="G1383">
        <v>0</v>
      </c>
    </row>
    <row r="1384" spans="1:7" x14ac:dyDescent="0.25">
      <c r="A1384" t="s">
        <v>16080</v>
      </c>
      <c r="B1384" t="s">
        <v>16081</v>
      </c>
      <c r="C1384" t="s">
        <v>16082</v>
      </c>
      <c r="D1384" t="s">
        <v>11129</v>
      </c>
      <c r="E1384" t="s">
        <v>16083</v>
      </c>
      <c r="F1384" t="s">
        <v>16084</v>
      </c>
      <c r="G1384">
        <v>0</v>
      </c>
    </row>
    <row r="1385" spans="1:7" x14ac:dyDescent="0.25">
      <c r="A1385" t="s">
        <v>9835</v>
      </c>
      <c r="B1385" t="s">
        <v>16085</v>
      </c>
      <c r="C1385" t="s">
        <v>9836</v>
      </c>
      <c r="D1385" t="s">
        <v>11181</v>
      </c>
      <c r="E1385" t="s">
        <v>14027</v>
      </c>
      <c r="F1385" t="s">
        <v>16086</v>
      </c>
      <c r="G1385">
        <v>0</v>
      </c>
    </row>
    <row r="1386" spans="1:7" x14ac:dyDescent="0.25">
      <c r="A1386" t="s">
        <v>163</v>
      </c>
      <c r="B1386" t="s">
        <v>16087</v>
      </c>
      <c r="C1386" t="s">
        <v>164</v>
      </c>
      <c r="D1386" t="s">
        <v>11343</v>
      </c>
      <c r="E1386" t="s">
        <v>16088</v>
      </c>
      <c r="F1386" t="s">
        <v>16089</v>
      </c>
      <c r="G1386">
        <v>0</v>
      </c>
    </row>
    <row r="1387" spans="1:7" x14ac:dyDescent="0.25">
      <c r="A1387" t="s">
        <v>9803</v>
      </c>
      <c r="B1387" t="s">
        <v>16090</v>
      </c>
      <c r="C1387" t="s">
        <v>9804</v>
      </c>
      <c r="D1387" t="s">
        <v>11181</v>
      </c>
      <c r="E1387" t="s">
        <v>16091</v>
      </c>
      <c r="F1387" t="s">
        <v>16092</v>
      </c>
      <c r="G1387">
        <v>0</v>
      </c>
    </row>
    <row r="1388" spans="1:7" x14ac:dyDescent="0.25">
      <c r="A1388" t="s">
        <v>9465</v>
      </c>
      <c r="B1388" t="s">
        <v>16093</v>
      </c>
      <c r="C1388" t="s">
        <v>11877</v>
      </c>
      <c r="D1388" t="s">
        <v>11878</v>
      </c>
      <c r="E1388" t="s">
        <v>16094</v>
      </c>
      <c r="F1388" t="s">
        <v>16095</v>
      </c>
      <c r="G1388">
        <v>0</v>
      </c>
    </row>
    <row r="1389" spans="1:7" x14ac:dyDescent="0.25">
      <c r="A1389" t="s">
        <v>4268</v>
      </c>
      <c r="B1389" t="s">
        <v>4269</v>
      </c>
      <c r="C1389" t="s">
        <v>16096</v>
      </c>
      <c r="D1389" t="s">
        <v>16097</v>
      </c>
      <c r="E1389" t="s">
        <v>16098</v>
      </c>
      <c r="F1389" t="s">
        <v>16099</v>
      </c>
      <c r="G1389">
        <v>0</v>
      </c>
    </row>
    <row r="1390" spans="1:7" x14ac:dyDescent="0.25">
      <c r="A1390" t="s">
        <v>3923</v>
      </c>
      <c r="B1390" t="s">
        <v>3924</v>
      </c>
      <c r="C1390" t="s">
        <v>3924</v>
      </c>
      <c r="D1390" t="s">
        <v>14144</v>
      </c>
      <c r="E1390" t="s">
        <v>16100</v>
      </c>
      <c r="F1390" t="s">
        <v>16101</v>
      </c>
      <c r="G1390">
        <v>0</v>
      </c>
    </row>
    <row r="1391" spans="1:7" x14ac:dyDescent="0.25">
      <c r="A1391" t="s">
        <v>6381</v>
      </c>
      <c r="B1391" t="s">
        <v>16102</v>
      </c>
      <c r="C1391" t="s">
        <v>16102</v>
      </c>
      <c r="D1391" t="s">
        <v>12826</v>
      </c>
      <c r="E1391" t="s">
        <v>16103</v>
      </c>
      <c r="F1391" t="s">
        <v>16104</v>
      </c>
      <c r="G1391">
        <v>0</v>
      </c>
    </row>
    <row r="1392" spans="1:7" x14ac:dyDescent="0.25">
      <c r="A1392" t="s">
        <v>6131</v>
      </c>
      <c r="B1392" t="s">
        <v>16105</v>
      </c>
      <c r="C1392" t="s">
        <v>16106</v>
      </c>
      <c r="D1392" t="s">
        <v>6068</v>
      </c>
      <c r="E1392" t="s">
        <v>16107</v>
      </c>
      <c r="F1392" t="s">
        <v>16108</v>
      </c>
      <c r="G1392">
        <v>0</v>
      </c>
    </row>
    <row r="1393" spans="1:7" x14ac:dyDescent="0.25">
      <c r="A1393" t="s">
        <v>6087</v>
      </c>
      <c r="B1393" t="s">
        <v>16109</v>
      </c>
      <c r="C1393" t="s">
        <v>6088</v>
      </c>
      <c r="D1393" t="s">
        <v>6068</v>
      </c>
      <c r="E1393" t="s">
        <v>16110</v>
      </c>
      <c r="F1393" t="s">
        <v>16111</v>
      </c>
      <c r="G1393">
        <v>0</v>
      </c>
    </row>
    <row r="1394" spans="1:7" x14ac:dyDescent="0.25">
      <c r="A1394" t="s">
        <v>16112</v>
      </c>
      <c r="B1394" t="s">
        <v>16113</v>
      </c>
      <c r="C1394" t="s">
        <v>16114</v>
      </c>
      <c r="D1394" t="s">
        <v>11129</v>
      </c>
      <c r="E1394" t="s">
        <v>16115</v>
      </c>
      <c r="F1394" t="s">
        <v>16116</v>
      </c>
      <c r="G1394">
        <v>0</v>
      </c>
    </row>
    <row r="1395" spans="1:7" x14ac:dyDescent="0.25">
      <c r="A1395" t="s">
        <v>16117</v>
      </c>
      <c r="B1395" t="s">
        <v>16118</v>
      </c>
      <c r="C1395" t="s">
        <v>16118</v>
      </c>
      <c r="D1395" t="s">
        <v>12978</v>
      </c>
      <c r="E1395" t="s">
        <v>16119</v>
      </c>
      <c r="F1395" t="s">
        <v>16120</v>
      </c>
      <c r="G1395">
        <v>0</v>
      </c>
    </row>
    <row r="1396" spans="1:7" x14ac:dyDescent="0.25">
      <c r="A1396" t="s">
        <v>16121</v>
      </c>
      <c r="B1396" t="s">
        <v>16122</v>
      </c>
      <c r="C1396" t="s">
        <v>16123</v>
      </c>
      <c r="D1396" t="s">
        <v>11129</v>
      </c>
      <c r="E1396" t="s">
        <v>16124</v>
      </c>
      <c r="F1396" t="s">
        <v>16125</v>
      </c>
      <c r="G1396">
        <v>0</v>
      </c>
    </row>
    <row r="1397" spans="1:7" x14ac:dyDescent="0.25">
      <c r="A1397" t="s">
        <v>7182</v>
      </c>
      <c r="B1397" t="s">
        <v>16126</v>
      </c>
      <c r="C1397" t="s">
        <v>16127</v>
      </c>
      <c r="D1397" t="s">
        <v>12385</v>
      </c>
      <c r="E1397" t="s">
        <v>16128</v>
      </c>
      <c r="F1397" t="s">
        <v>16129</v>
      </c>
      <c r="G1397">
        <v>0</v>
      </c>
    </row>
    <row r="1398" spans="1:7" x14ac:dyDescent="0.25">
      <c r="A1398" t="s">
        <v>2873</v>
      </c>
      <c r="B1398" t="s">
        <v>2874</v>
      </c>
      <c r="C1398" t="s">
        <v>2874</v>
      </c>
      <c r="D1398" t="s">
        <v>12591</v>
      </c>
      <c r="E1398" t="s">
        <v>16130</v>
      </c>
      <c r="F1398" t="s">
        <v>16131</v>
      </c>
      <c r="G1398">
        <v>0</v>
      </c>
    </row>
    <row r="1399" spans="1:7" x14ac:dyDescent="0.25">
      <c r="A1399" t="s">
        <v>147</v>
      </c>
      <c r="B1399" t="s">
        <v>148</v>
      </c>
      <c r="C1399" t="s">
        <v>148</v>
      </c>
      <c r="D1399" t="s">
        <v>11343</v>
      </c>
      <c r="E1399" t="s">
        <v>16132</v>
      </c>
      <c r="F1399" t="s">
        <v>16133</v>
      </c>
      <c r="G1399">
        <v>0</v>
      </c>
    </row>
    <row r="1400" spans="1:7" x14ac:dyDescent="0.25">
      <c r="A1400" t="s">
        <v>9263</v>
      </c>
      <c r="B1400" t="s">
        <v>9264</v>
      </c>
      <c r="C1400" t="s">
        <v>9264</v>
      </c>
      <c r="D1400" t="s">
        <v>12501</v>
      </c>
      <c r="E1400" t="s">
        <v>16134</v>
      </c>
      <c r="F1400" t="s">
        <v>16135</v>
      </c>
      <c r="G1400">
        <v>0</v>
      </c>
    </row>
    <row r="1401" spans="1:7" x14ac:dyDescent="0.25">
      <c r="A1401" t="s">
        <v>10022</v>
      </c>
      <c r="B1401" t="s">
        <v>10023</v>
      </c>
      <c r="C1401" t="s">
        <v>10023</v>
      </c>
      <c r="D1401" t="s">
        <v>11887</v>
      </c>
      <c r="E1401" t="s">
        <v>16136</v>
      </c>
      <c r="F1401" t="s">
        <v>16137</v>
      </c>
      <c r="G1401">
        <v>0</v>
      </c>
    </row>
    <row r="1402" spans="1:7" x14ac:dyDescent="0.25">
      <c r="A1402" t="s">
        <v>9287</v>
      </c>
      <c r="B1402" t="s">
        <v>9288</v>
      </c>
      <c r="C1402" t="s">
        <v>9288</v>
      </c>
      <c r="D1402" t="s">
        <v>12501</v>
      </c>
      <c r="E1402" t="s">
        <v>16138</v>
      </c>
      <c r="F1402" t="s">
        <v>16139</v>
      </c>
      <c r="G1402">
        <v>0</v>
      </c>
    </row>
    <row r="1403" spans="1:7" x14ac:dyDescent="0.25">
      <c r="A1403" t="s">
        <v>1020</v>
      </c>
      <c r="B1403" t="s">
        <v>1022</v>
      </c>
      <c r="C1403" t="s">
        <v>16140</v>
      </c>
      <c r="D1403" t="s">
        <v>11224</v>
      </c>
      <c r="E1403" t="s">
        <v>16141</v>
      </c>
      <c r="F1403" t="s">
        <v>16142</v>
      </c>
      <c r="G1403">
        <v>0</v>
      </c>
    </row>
    <row r="1404" spans="1:7" x14ac:dyDescent="0.25">
      <c r="A1404" t="s">
        <v>6793</v>
      </c>
      <c r="B1404" t="s">
        <v>16143</v>
      </c>
      <c r="C1404" t="s">
        <v>6794</v>
      </c>
      <c r="D1404" t="s">
        <v>11685</v>
      </c>
      <c r="E1404" t="s">
        <v>16144</v>
      </c>
      <c r="F1404" t="s">
        <v>16145</v>
      </c>
      <c r="G1404">
        <v>0</v>
      </c>
    </row>
    <row r="1405" spans="1:7" x14ac:dyDescent="0.25">
      <c r="A1405" t="s">
        <v>9783</v>
      </c>
      <c r="B1405" t="s">
        <v>16146</v>
      </c>
      <c r="C1405" t="s">
        <v>9784</v>
      </c>
      <c r="D1405" t="s">
        <v>11181</v>
      </c>
      <c r="E1405" t="s">
        <v>16147</v>
      </c>
      <c r="F1405" t="s">
        <v>16148</v>
      </c>
      <c r="G1405">
        <v>0</v>
      </c>
    </row>
    <row r="1406" spans="1:7" x14ac:dyDescent="0.25">
      <c r="A1406" t="s">
        <v>3919</v>
      </c>
      <c r="B1406" t="s">
        <v>3920</v>
      </c>
      <c r="C1406" t="s">
        <v>3920</v>
      </c>
      <c r="D1406" t="s">
        <v>14144</v>
      </c>
      <c r="E1406" t="s">
        <v>16149</v>
      </c>
      <c r="F1406" t="s">
        <v>16150</v>
      </c>
      <c r="G1406">
        <v>0</v>
      </c>
    </row>
    <row r="1407" spans="1:7" x14ac:dyDescent="0.25">
      <c r="A1407" t="s">
        <v>16151</v>
      </c>
      <c r="B1407" t="s">
        <v>16152</v>
      </c>
      <c r="C1407" t="s">
        <v>16153</v>
      </c>
      <c r="D1407" t="s">
        <v>11129</v>
      </c>
      <c r="E1407" t="s">
        <v>16154</v>
      </c>
      <c r="F1407" t="s">
        <v>16155</v>
      </c>
      <c r="G1407">
        <v>0</v>
      </c>
    </row>
    <row r="1408" spans="1:7" x14ac:dyDescent="0.25">
      <c r="A1408" t="s">
        <v>1459</v>
      </c>
      <c r="B1408" t="s">
        <v>1460</v>
      </c>
      <c r="C1408" t="s">
        <v>1460</v>
      </c>
      <c r="D1408" t="s">
        <v>1447</v>
      </c>
      <c r="E1408" t="s">
        <v>16156</v>
      </c>
      <c r="F1408" t="s">
        <v>16157</v>
      </c>
      <c r="G1408">
        <v>0</v>
      </c>
    </row>
    <row r="1409" spans="1:7" x14ac:dyDescent="0.25">
      <c r="A1409" t="s">
        <v>7613</v>
      </c>
      <c r="B1409" t="s">
        <v>16158</v>
      </c>
      <c r="C1409" t="s">
        <v>7614</v>
      </c>
      <c r="D1409" t="s">
        <v>7609</v>
      </c>
      <c r="E1409" t="s">
        <v>16159</v>
      </c>
      <c r="F1409" t="s">
        <v>16160</v>
      </c>
      <c r="G1409">
        <v>0</v>
      </c>
    </row>
    <row r="1410" spans="1:7" x14ac:dyDescent="0.25">
      <c r="A1410" t="s">
        <v>4048</v>
      </c>
      <c r="B1410" t="s">
        <v>4050</v>
      </c>
      <c r="C1410" t="s">
        <v>4049</v>
      </c>
      <c r="D1410" t="s">
        <v>12020</v>
      </c>
      <c r="E1410" t="s">
        <v>16161</v>
      </c>
      <c r="F1410" t="s">
        <v>16162</v>
      </c>
      <c r="G1410">
        <v>0</v>
      </c>
    </row>
    <row r="1411" spans="1:7" x14ac:dyDescent="0.25">
      <c r="A1411" t="s">
        <v>8157</v>
      </c>
      <c r="B1411" t="s">
        <v>16163</v>
      </c>
      <c r="C1411" t="s">
        <v>8158</v>
      </c>
      <c r="D1411" t="s">
        <v>11125</v>
      </c>
      <c r="E1411" t="s">
        <v>16164</v>
      </c>
      <c r="F1411" t="s">
        <v>16165</v>
      </c>
      <c r="G1411">
        <v>0</v>
      </c>
    </row>
    <row r="1412" spans="1:7" x14ac:dyDescent="0.25">
      <c r="A1412" t="s">
        <v>912</v>
      </c>
      <c r="B1412" t="s">
        <v>16166</v>
      </c>
      <c r="C1412" t="s">
        <v>16167</v>
      </c>
      <c r="D1412" t="s">
        <v>11224</v>
      </c>
      <c r="E1412" t="s">
        <v>16168</v>
      </c>
      <c r="F1412" t="s">
        <v>16169</v>
      </c>
      <c r="G1412">
        <v>0</v>
      </c>
    </row>
    <row r="1413" spans="1:7" x14ac:dyDescent="0.25">
      <c r="A1413" t="s">
        <v>7876</v>
      </c>
      <c r="B1413" t="s">
        <v>16170</v>
      </c>
      <c r="C1413" t="s">
        <v>16170</v>
      </c>
      <c r="D1413" t="s">
        <v>7844</v>
      </c>
      <c r="E1413" t="s">
        <v>16171</v>
      </c>
      <c r="F1413" t="s">
        <v>16172</v>
      </c>
      <c r="G1413">
        <v>0</v>
      </c>
    </row>
    <row r="1414" spans="1:7" x14ac:dyDescent="0.25">
      <c r="A1414" t="s">
        <v>16173</v>
      </c>
      <c r="B1414" t="s">
        <v>16174</v>
      </c>
      <c r="C1414" t="s">
        <v>16175</v>
      </c>
      <c r="D1414" t="s">
        <v>11129</v>
      </c>
      <c r="E1414" t="s">
        <v>16176</v>
      </c>
      <c r="F1414" t="s">
        <v>16177</v>
      </c>
      <c r="G1414">
        <v>0</v>
      </c>
    </row>
    <row r="1415" spans="1:7" x14ac:dyDescent="0.25">
      <c r="A1415" t="s">
        <v>10237</v>
      </c>
      <c r="B1415" t="s">
        <v>10238</v>
      </c>
      <c r="C1415" t="s">
        <v>10238</v>
      </c>
      <c r="D1415" t="s">
        <v>12471</v>
      </c>
      <c r="E1415" t="s">
        <v>16178</v>
      </c>
      <c r="F1415" t="s">
        <v>16179</v>
      </c>
      <c r="G1415">
        <v>0</v>
      </c>
    </row>
    <row r="1416" spans="1:7" x14ac:dyDescent="0.25">
      <c r="A1416" t="s">
        <v>16180</v>
      </c>
      <c r="B1416" t="s">
        <v>16181</v>
      </c>
      <c r="C1416" t="s">
        <v>16182</v>
      </c>
      <c r="D1416" t="s">
        <v>11300</v>
      </c>
      <c r="E1416" t="s">
        <v>16183</v>
      </c>
      <c r="F1416" t="s">
        <v>16184</v>
      </c>
      <c r="G1416">
        <v>0</v>
      </c>
    </row>
    <row r="1417" spans="1:7" x14ac:dyDescent="0.25">
      <c r="A1417" t="s">
        <v>6326</v>
      </c>
      <c r="B1417" t="s">
        <v>6327</v>
      </c>
      <c r="C1417" t="s">
        <v>6327</v>
      </c>
      <c r="D1417" t="s">
        <v>6318</v>
      </c>
      <c r="E1417" t="s">
        <v>16185</v>
      </c>
      <c r="F1417" t="s">
        <v>16186</v>
      </c>
      <c r="G1417">
        <v>0</v>
      </c>
    </row>
    <row r="1418" spans="1:7" x14ac:dyDescent="0.25">
      <c r="A1418" t="s">
        <v>16187</v>
      </c>
      <c r="B1418" t="s">
        <v>16188</v>
      </c>
      <c r="C1418" t="s">
        <v>16189</v>
      </c>
      <c r="D1418" t="s">
        <v>15814</v>
      </c>
      <c r="E1418" t="s">
        <v>16190</v>
      </c>
      <c r="F1418" t="s">
        <v>16191</v>
      </c>
      <c r="G1418">
        <v>0</v>
      </c>
    </row>
    <row r="1419" spans="1:7" x14ac:dyDescent="0.25">
      <c r="A1419" t="s">
        <v>5997</v>
      </c>
      <c r="B1419" t="s">
        <v>16192</v>
      </c>
      <c r="C1419" t="s">
        <v>5998</v>
      </c>
      <c r="D1419" t="s">
        <v>11896</v>
      </c>
      <c r="E1419" t="s">
        <v>16193</v>
      </c>
      <c r="F1419" t="s">
        <v>16194</v>
      </c>
      <c r="G1419">
        <v>0</v>
      </c>
    </row>
    <row r="1420" spans="1:7" x14ac:dyDescent="0.25">
      <c r="A1420" t="s">
        <v>16195</v>
      </c>
      <c r="B1420" t="s">
        <v>16196</v>
      </c>
      <c r="C1420" t="s">
        <v>16197</v>
      </c>
      <c r="D1420" t="s">
        <v>11129</v>
      </c>
      <c r="E1420" t="s">
        <v>16198</v>
      </c>
      <c r="F1420" t="s">
        <v>16199</v>
      </c>
      <c r="G1420">
        <v>0</v>
      </c>
    </row>
    <row r="1421" spans="1:7" x14ac:dyDescent="0.25">
      <c r="A1421" t="s">
        <v>16200</v>
      </c>
      <c r="B1421" t="s">
        <v>16201</v>
      </c>
      <c r="C1421" t="s">
        <v>16201</v>
      </c>
      <c r="D1421" t="s">
        <v>7844</v>
      </c>
      <c r="E1421" t="s">
        <v>16202</v>
      </c>
      <c r="F1421" t="s">
        <v>16203</v>
      </c>
      <c r="G1421">
        <v>0</v>
      </c>
    </row>
    <row r="1422" spans="1:7" x14ac:dyDescent="0.25">
      <c r="A1422" t="s">
        <v>16204</v>
      </c>
      <c r="B1422" t="s">
        <v>16205</v>
      </c>
      <c r="C1422" t="s">
        <v>16206</v>
      </c>
      <c r="D1422" t="s">
        <v>16207</v>
      </c>
      <c r="E1422" t="s">
        <v>16208</v>
      </c>
      <c r="F1422" t="s">
        <v>16209</v>
      </c>
      <c r="G1422">
        <v>0</v>
      </c>
    </row>
    <row r="1423" spans="1:7" x14ac:dyDescent="0.25">
      <c r="A1423" t="s">
        <v>171</v>
      </c>
      <c r="B1423" t="s">
        <v>172</v>
      </c>
      <c r="C1423" t="s">
        <v>172</v>
      </c>
      <c r="D1423" t="s">
        <v>11343</v>
      </c>
      <c r="E1423" t="s">
        <v>16210</v>
      </c>
      <c r="F1423" t="s">
        <v>16211</v>
      </c>
      <c r="G1423">
        <v>0</v>
      </c>
    </row>
    <row r="1424" spans="1:7" x14ac:dyDescent="0.25">
      <c r="A1424" t="s">
        <v>255</v>
      </c>
      <c r="B1424" t="s">
        <v>256</v>
      </c>
      <c r="C1424" t="s">
        <v>256</v>
      </c>
      <c r="D1424" t="s">
        <v>11343</v>
      </c>
      <c r="E1424" t="s">
        <v>16212</v>
      </c>
      <c r="F1424" t="s">
        <v>16213</v>
      </c>
      <c r="G1424">
        <v>0</v>
      </c>
    </row>
    <row r="1425" spans="1:7" x14ac:dyDescent="0.25">
      <c r="A1425" t="s">
        <v>1360</v>
      </c>
      <c r="B1425" t="s">
        <v>16214</v>
      </c>
      <c r="C1425" t="s">
        <v>1361</v>
      </c>
      <c r="D1425" t="s">
        <v>1361</v>
      </c>
      <c r="E1425" t="s">
        <v>16215</v>
      </c>
      <c r="F1425" t="s">
        <v>16216</v>
      </c>
      <c r="G1425">
        <v>0</v>
      </c>
    </row>
    <row r="1426" spans="1:7" x14ac:dyDescent="0.25">
      <c r="A1426" t="s">
        <v>968</v>
      </c>
      <c r="B1426" t="s">
        <v>16217</v>
      </c>
      <c r="C1426" t="s">
        <v>16217</v>
      </c>
      <c r="D1426" t="s">
        <v>11224</v>
      </c>
      <c r="E1426" t="s">
        <v>16218</v>
      </c>
      <c r="F1426" t="s">
        <v>16219</v>
      </c>
      <c r="G1426">
        <v>0</v>
      </c>
    </row>
    <row r="1427" spans="1:7" x14ac:dyDescent="0.25">
      <c r="A1427" t="s">
        <v>16220</v>
      </c>
      <c r="B1427" t="s">
        <v>16221</v>
      </c>
      <c r="C1427" t="s">
        <v>16222</v>
      </c>
      <c r="D1427" t="s">
        <v>3765</v>
      </c>
      <c r="E1427" t="s">
        <v>16223</v>
      </c>
      <c r="F1427" t="s">
        <v>16224</v>
      </c>
      <c r="G1427">
        <v>0</v>
      </c>
    </row>
    <row r="1428" spans="1:7" x14ac:dyDescent="0.25">
      <c r="A1428" t="s">
        <v>9015</v>
      </c>
      <c r="B1428" t="s">
        <v>9016</v>
      </c>
      <c r="C1428" t="s">
        <v>9016</v>
      </c>
      <c r="D1428" t="s">
        <v>8991</v>
      </c>
      <c r="E1428" t="s">
        <v>16225</v>
      </c>
      <c r="F1428" t="s">
        <v>16226</v>
      </c>
      <c r="G1428">
        <v>0</v>
      </c>
    </row>
    <row r="1429" spans="1:7" x14ac:dyDescent="0.25">
      <c r="A1429" t="s">
        <v>3885</v>
      </c>
      <c r="B1429" t="s">
        <v>16227</v>
      </c>
      <c r="C1429" t="s">
        <v>16228</v>
      </c>
      <c r="D1429" t="s">
        <v>3834</v>
      </c>
      <c r="E1429" t="s">
        <v>16229</v>
      </c>
      <c r="F1429" t="s">
        <v>16230</v>
      </c>
      <c r="G1429">
        <v>0</v>
      </c>
    </row>
    <row r="1430" spans="1:7" x14ac:dyDescent="0.25">
      <c r="A1430" t="s">
        <v>16231</v>
      </c>
      <c r="B1430" t="s">
        <v>16232</v>
      </c>
      <c r="C1430" t="s">
        <v>16232</v>
      </c>
      <c r="D1430" t="s">
        <v>15536</v>
      </c>
      <c r="E1430" t="s">
        <v>16233</v>
      </c>
      <c r="F1430" t="s">
        <v>16234</v>
      </c>
      <c r="G1430">
        <v>0</v>
      </c>
    </row>
    <row r="1431" spans="1:7" x14ac:dyDescent="0.25">
      <c r="A1431" t="s">
        <v>16235</v>
      </c>
      <c r="B1431" t="s">
        <v>16236</v>
      </c>
      <c r="C1431" t="s">
        <v>16237</v>
      </c>
      <c r="D1431" t="s">
        <v>3765</v>
      </c>
      <c r="E1431" t="s">
        <v>16238</v>
      </c>
      <c r="F1431" t="s">
        <v>16239</v>
      </c>
      <c r="G1431">
        <v>0</v>
      </c>
    </row>
    <row r="1432" spans="1:7" x14ac:dyDescent="0.25">
      <c r="A1432" t="s">
        <v>16240</v>
      </c>
      <c r="B1432" t="s">
        <v>16241</v>
      </c>
      <c r="C1432" t="s">
        <v>16242</v>
      </c>
      <c r="D1432" t="s">
        <v>11991</v>
      </c>
      <c r="E1432" t="s">
        <v>16243</v>
      </c>
      <c r="F1432" t="s">
        <v>16244</v>
      </c>
      <c r="G1432">
        <v>0</v>
      </c>
    </row>
    <row r="1433" spans="1:7" x14ac:dyDescent="0.25">
      <c r="A1433" t="s">
        <v>4098</v>
      </c>
      <c r="B1433" t="s">
        <v>4099</v>
      </c>
      <c r="C1433" t="s">
        <v>4099</v>
      </c>
      <c r="D1433" t="s">
        <v>11910</v>
      </c>
      <c r="E1433" t="s">
        <v>16245</v>
      </c>
      <c r="F1433" t="s">
        <v>16246</v>
      </c>
      <c r="G1433">
        <v>0</v>
      </c>
    </row>
    <row r="1434" spans="1:7" x14ac:dyDescent="0.25">
      <c r="A1434" t="s">
        <v>16247</v>
      </c>
      <c r="B1434" t="s">
        <v>16248</v>
      </c>
      <c r="C1434" t="s">
        <v>16248</v>
      </c>
      <c r="D1434" t="s">
        <v>11969</v>
      </c>
      <c r="E1434" t="s">
        <v>16249</v>
      </c>
      <c r="F1434" t="s">
        <v>16250</v>
      </c>
      <c r="G1434">
        <v>0</v>
      </c>
    </row>
    <row r="1435" spans="1:7" x14ac:dyDescent="0.25">
      <c r="A1435" t="s">
        <v>9523</v>
      </c>
      <c r="B1435" t="s">
        <v>16251</v>
      </c>
      <c r="C1435" t="s">
        <v>16251</v>
      </c>
      <c r="D1435" t="s">
        <v>11878</v>
      </c>
      <c r="E1435" t="s">
        <v>16252</v>
      </c>
      <c r="F1435" t="s">
        <v>16253</v>
      </c>
      <c r="G1435">
        <v>0</v>
      </c>
    </row>
    <row r="1436" spans="1:7" x14ac:dyDescent="0.25">
      <c r="A1436" t="s">
        <v>8778</v>
      </c>
      <c r="B1436" t="s">
        <v>8780</v>
      </c>
      <c r="C1436" t="s">
        <v>16254</v>
      </c>
      <c r="D1436" t="s">
        <v>12531</v>
      </c>
      <c r="E1436" t="s">
        <v>16255</v>
      </c>
      <c r="F1436" t="s">
        <v>16256</v>
      </c>
      <c r="G1436">
        <v>0</v>
      </c>
    </row>
    <row r="1437" spans="1:7" x14ac:dyDescent="0.25">
      <c r="A1437" t="s">
        <v>9791</v>
      </c>
      <c r="B1437" t="s">
        <v>16257</v>
      </c>
      <c r="C1437" t="s">
        <v>9792</v>
      </c>
      <c r="D1437" t="s">
        <v>11181</v>
      </c>
      <c r="E1437" t="s">
        <v>16258</v>
      </c>
      <c r="F1437" t="s">
        <v>16259</v>
      </c>
      <c r="G1437">
        <v>0</v>
      </c>
    </row>
    <row r="1438" spans="1:7" x14ac:dyDescent="0.25">
      <c r="A1438" t="s">
        <v>9799</v>
      </c>
      <c r="B1438" t="s">
        <v>9800</v>
      </c>
      <c r="C1438" t="s">
        <v>16260</v>
      </c>
      <c r="D1438" t="s">
        <v>11181</v>
      </c>
      <c r="E1438" t="s">
        <v>16261</v>
      </c>
      <c r="F1438" t="s">
        <v>16262</v>
      </c>
      <c r="G1438">
        <v>0</v>
      </c>
    </row>
    <row r="1439" spans="1:7" x14ac:dyDescent="0.25">
      <c r="A1439" t="s">
        <v>16263</v>
      </c>
      <c r="B1439" t="s">
        <v>16264</v>
      </c>
      <c r="C1439" t="s">
        <v>16265</v>
      </c>
      <c r="D1439" t="s">
        <v>11129</v>
      </c>
      <c r="E1439" t="s">
        <v>16266</v>
      </c>
      <c r="F1439" t="s">
        <v>16267</v>
      </c>
      <c r="G1439">
        <v>0</v>
      </c>
    </row>
    <row r="1440" spans="1:7" x14ac:dyDescent="0.25">
      <c r="A1440" t="s">
        <v>16268</v>
      </c>
      <c r="B1440" t="s">
        <v>16269</v>
      </c>
      <c r="C1440" t="s">
        <v>16270</v>
      </c>
      <c r="D1440" t="s">
        <v>11129</v>
      </c>
      <c r="E1440" t="s">
        <v>16271</v>
      </c>
      <c r="F1440" t="s">
        <v>16272</v>
      </c>
      <c r="G1440">
        <v>0</v>
      </c>
    </row>
    <row r="1441" spans="1:7" x14ac:dyDescent="0.25">
      <c r="A1441" t="s">
        <v>7290</v>
      </c>
      <c r="B1441" t="s">
        <v>16273</v>
      </c>
      <c r="C1441" t="s">
        <v>16274</v>
      </c>
      <c r="D1441" t="s">
        <v>11843</v>
      </c>
      <c r="E1441" t="s">
        <v>16275</v>
      </c>
      <c r="F1441" t="s">
        <v>16276</v>
      </c>
      <c r="G1441">
        <v>0</v>
      </c>
    </row>
    <row r="1442" spans="1:7" x14ac:dyDescent="0.25">
      <c r="A1442" t="s">
        <v>6021</v>
      </c>
      <c r="B1442" t="s">
        <v>16277</v>
      </c>
      <c r="C1442" t="s">
        <v>6022</v>
      </c>
      <c r="D1442" t="s">
        <v>11896</v>
      </c>
      <c r="E1442" t="s">
        <v>16278</v>
      </c>
      <c r="F1442" t="s">
        <v>16279</v>
      </c>
      <c r="G1442">
        <v>0</v>
      </c>
    </row>
    <row r="1443" spans="1:7" x14ac:dyDescent="0.25">
      <c r="A1443" t="s">
        <v>4784</v>
      </c>
      <c r="B1443" t="s">
        <v>16280</v>
      </c>
      <c r="C1443" t="s">
        <v>16281</v>
      </c>
      <c r="D1443" t="s">
        <v>11129</v>
      </c>
      <c r="E1443" t="s">
        <v>16282</v>
      </c>
      <c r="F1443" t="s">
        <v>16283</v>
      </c>
      <c r="G1443">
        <v>0</v>
      </c>
    </row>
    <row r="1444" spans="1:7" x14ac:dyDescent="0.25">
      <c r="A1444" t="s">
        <v>2668</v>
      </c>
      <c r="B1444" t="s">
        <v>16284</v>
      </c>
      <c r="C1444" t="s">
        <v>16284</v>
      </c>
      <c r="D1444" t="s">
        <v>1903</v>
      </c>
      <c r="E1444" t="s">
        <v>16285</v>
      </c>
      <c r="F1444" t="s">
        <v>16286</v>
      </c>
      <c r="G1444">
        <v>0</v>
      </c>
    </row>
    <row r="1445" spans="1:7" x14ac:dyDescent="0.25">
      <c r="A1445" t="s">
        <v>9691</v>
      </c>
      <c r="B1445" t="s">
        <v>16287</v>
      </c>
      <c r="C1445" t="s">
        <v>16287</v>
      </c>
      <c r="D1445" t="s">
        <v>11513</v>
      </c>
      <c r="E1445" t="s">
        <v>16288</v>
      </c>
      <c r="F1445" t="s">
        <v>16289</v>
      </c>
      <c r="G1445">
        <v>0</v>
      </c>
    </row>
    <row r="1446" spans="1:7" x14ac:dyDescent="0.25">
      <c r="A1446" t="s">
        <v>7081</v>
      </c>
      <c r="B1446" t="s">
        <v>7082</v>
      </c>
      <c r="C1446" t="s">
        <v>7082</v>
      </c>
      <c r="D1446" t="s">
        <v>7049</v>
      </c>
      <c r="E1446" t="s">
        <v>16290</v>
      </c>
      <c r="F1446" t="s">
        <v>16291</v>
      </c>
      <c r="G1446">
        <v>0</v>
      </c>
    </row>
    <row r="1447" spans="1:7" x14ac:dyDescent="0.25">
      <c r="A1447" t="s">
        <v>16292</v>
      </c>
      <c r="B1447" t="s">
        <v>16293</v>
      </c>
      <c r="C1447" t="s">
        <v>16293</v>
      </c>
      <c r="D1447" t="s">
        <v>12527</v>
      </c>
      <c r="E1447" t="s">
        <v>16294</v>
      </c>
      <c r="F1447" t="s">
        <v>16295</v>
      </c>
      <c r="G1447">
        <v>0</v>
      </c>
    </row>
    <row r="1448" spans="1:7" x14ac:dyDescent="0.25">
      <c r="A1448" t="s">
        <v>10849</v>
      </c>
      <c r="B1448" t="s">
        <v>10850</v>
      </c>
      <c r="C1448" t="s">
        <v>10850</v>
      </c>
      <c r="D1448" t="s">
        <v>11617</v>
      </c>
      <c r="E1448" t="s">
        <v>16296</v>
      </c>
      <c r="F1448" t="s">
        <v>16297</v>
      </c>
      <c r="G1448">
        <v>0</v>
      </c>
    </row>
    <row r="1449" spans="1:7" x14ac:dyDescent="0.25">
      <c r="A1449" t="s">
        <v>16298</v>
      </c>
      <c r="B1449" t="s">
        <v>16299</v>
      </c>
      <c r="C1449" t="s">
        <v>16300</v>
      </c>
      <c r="D1449" t="s">
        <v>11991</v>
      </c>
      <c r="E1449" t="s">
        <v>16301</v>
      </c>
      <c r="F1449" t="s">
        <v>16302</v>
      </c>
      <c r="G1449">
        <v>0</v>
      </c>
    </row>
    <row r="1450" spans="1:7" x14ac:dyDescent="0.25">
      <c r="A1450" t="s">
        <v>10714</v>
      </c>
      <c r="B1450" t="s">
        <v>16303</v>
      </c>
      <c r="C1450" t="s">
        <v>10715</v>
      </c>
      <c r="D1450" t="s">
        <v>11617</v>
      </c>
      <c r="E1450" t="s">
        <v>16304</v>
      </c>
      <c r="F1450" t="s">
        <v>16305</v>
      </c>
      <c r="G1450">
        <v>0</v>
      </c>
    </row>
    <row r="1451" spans="1:7" x14ac:dyDescent="0.25">
      <c r="A1451" t="s">
        <v>6315</v>
      </c>
      <c r="B1451" t="s">
        <v>16306</v>
      </c>
      <c r="C1451" t="s">
        <v>6316</v>
      </c>
      <c r="D1451" t="s">
        <v>6318</v>
      </c>
      <c r="E1451" t="s">
        <v>16307</v>
      </c>
      <c r="F1451" t="s">
        <v>16308</v>
      </c>
      <c r="G1451">
        <v>0</v>
      </c>
    </row>
    <row r="1452" spans="1:7" x14ac:dyDescent="0.25">
      <c r="A1452" t="s">
        <v>16309</v>
      </c>
      <c r="B1452" t="s">
        <v>16310</v>
      </c>
      <c r="C1452" t="s">
        <v>16311</v>
      </c>
      <c r="D1452" t="s">
        <v>11447</v>
      </c>
      <c r="E1452" t="s">
        <v>16312</v>
      </c>
      <c r="F1452" t="s">
        <v>16313</v>
      </c>
      <c r="G1452">
        <v>0</v>
      </c>
    </row>
    <row r="1453" spans="1:7" x14ac:dyDescent="0.25">
      <c r="A1453" t="s">
        <v>4257</v>
      </c>
      <c r="B1453" t="s">
        <v>16314</v>
      </c>
      <c r="C1453" t="s">
        <v>4171</v>
      </c>
      <c r="D1453" t="s">
        <v>11910</v>
      </c>
      <c r="E1453" t="s">
        <v>16315</v>
      </c>
      <c r="F1453" t="s">
        <v>16316</v>
      </c>
      <c r="G1453">
        <v>0</v>
      </c>
    </row>
    <row r="1454" spans="1:7" x14ac:dyDescent="0.25">
      <c r="A1454" t="s">
        <v>16317</v>
      </c>
      <c r="B1454" t="s">
        <v>16318</v>
      </c>
      <c r="C1454" t="s">
        <v>16318</v>
      </c>
      <c r="D1454" t="s">
        <v>7049</v>
      </c>
      <c r="E1454" t="s">
        <v>16319</v>
      </c>
      <c r="F1454" t="s">
        <v>16320</v>
      </c>
      <c r="G1454">
        <v>0</v>
      </c>
    </row>
    <row r="1455" spans="1:7" x14ac:dyDescent="0.25">
      <c r="A1455" t="s">
        <v>976</v>
      </c>
      <c r="B1455" t="s">
        <v>16321</v>
      </c>
      <c r="C1455" t="s">
        <v>16321</v>
      </c>
      <c r="D1455" t="s">
        <v>11224</v>
      </c>
      <c r="E1455" t="s">
        <v>16322</v>
      </c>
      <c r="F1455" t="s">
        <v>16323</v>
      </c>
      <c r="G1455">
        <v>0</v>
      </c>
    </row>
    <row r="1456" spans="1:7" x14ac:dyDescent="0.25">
      <c r="A1456" t="s">
        <v>8376</v>
      </c>
      <c r="B1456" t="s">
        <v>8377</v>
      </c>
      <c r="C1456" t="s">
        <v>8377</v>
      </c>
      <c r="D1456" t="s">
        <v>16324</v>
      </c>
      <c r="E1456" t="s">
        <v>16325</v>
      </c>
      <c r="F1456" t="s">
        <v>16326</v>
      </c>
      <c r="G1456">
        <v>0</v>
      </c>
    </row>
    <row r="1457" spans="1:7" x14ac:dyDescent="0.25">
      <c r="A1457" t="s">
        <v>16327</v>
      </c>
      <c r="B1457" t="s">
        <v>16328</v>
      </c>
      <c r="C1457" t="s">
        <v>16328</v>
      </c>
      <c r="D1457" t="s">
        <v>9572</v>
      </c>
      <c r="E1457" t="s">
        <v>16329</v>
      </c>
      <c r="F1457" t="s">
        <v>16330</v>
      </c>
      <c r="G1457">
        <v>0</v>
      </c>
    </row>
    <row r="1458" spans="1:7" x14ac:dyDescent="0.25">
      <c r="A1458" t="s">
        <v>16331</v>
      </c>
      <c r="B1458" t="s">
        <v>16332</v>
      </c>
      <c r="C1458" t="s">
        <v>16333</v>
      </c>
      <c r="D1458" t="s">
        <v>11224</v>
      </c>
      <c r="E1458" t="s">
        <v>16334</v>
      </c>
      <c r="F1458" t="s">
        <v>16335</v>
      </c>
      <c r="G1458">
        <v>0</v>
      </c>
    </row>
    <row r="1459" spans="1:7" x14ac:dyDescent="0.25">
      <c r="A1459" t="s">
        <v>5009</v>
      </c>
      <c r="B1459" t="s">
        <v>16336</v>
      </c>
      <c r="C1459" t="s">
        <v>16337</v>
      </c>
      <c r="D1459" t="s">
        <v>11129</v>
      </c>
      <c r="E1459" t="s">
        <v>16338</v>
      </c>
      <c r="F1459" t="s">
        <v>16339</v>
      </c>
      <c r="G1459">
        <v>0</v>
      </c>
    </row>
    <row r="1460" spans="1:7" x14ac:dyDescent="0.25">
      <c r="A1460" t="s">
        <v>7016</v>
      </c>
      <c r="B1460" t="s">
        <v>16340</v>
      </c>
      <c r="C1460" t="s">
        <v>7017</v>
      </c>
      <c r="D1460" t="s">
        <v>11991</v>
      </c>
      <c r="E1460" t="s">
        <v>16341</v>
      </c>
      <c r="F1460" t="s">
        <v>16342</v>
      </c>
      <c r="G1460">
        <v>0</v>
      </c>
    </row>
    <row r="1461" spans="1:7" x14ac:dyDescent="0.25">
      <c r="A1461" t="s">
        <v>7143</v>
      </c>
      <c r="B1461" t="s">
        <v>16343</v>
      </c>
      <c r="C1461" t="s">
        <v>16344</v>
      </c>
      <c r="D1461" t="s">
        <v>13486</v>
      </c>
      <c r="E1461" t="s">
        <v>16345</v>
      </c>
      <c r="F1461" t="s">
        <v>16346</v>
      </c>
      <c r="G1461">
        <v>0</v>
      </c>
    </row>
    <row r="1462" spans="1:7" x14ac:dyDescent="0.25">
      <c r="A1462" t="s">
        <v>6689</v>
      </c>
      <c r="B1462" t="s">
        <v>6690</v>
      </c>
      <c r="C1462" t="s">
        <v>16347</v>
      </c>
      <c r="D1462" t="s">
        <v>11685</v>
      </c>
      <c r="E1462" t="s">
        <v>16348</v>
      </c>
      <c r="F1462" t="s">
        <v>16349</v>
      </c>
      <c r="G1462">
        <v>0</v>
      </c>
    </row>
    <row r="1463" spans="1:7" x14ac:dyDescent="0.25">
      <c r="A1463" t="s">
        <v>8794</v>
      </c>
      <c r="B1463" t="s">
        <v>8796</v>
      </c>
      <c r="C1463" t="s">
        <v>16350</v>
      </c>
      <c r="D1463" t="s">
        <v>12531</v>
      </c>
      <c r="E1463" t="s">
        <v>16351</v>
      </c>
      <c r="F1463" t="s">
        <v>16352</v>
      </c>
      <c r="G1463">
        <v>0</v>
      </c>
    </row>
    <row r="1464" spans="1:7" x14ac:dyDescent="0.25">
      <c r="A1464" t="s">
        <v>6948</v>
      </c>
      <c r="B1464" t="s">
        <v>16353</v>
      </c>
      <c r="C1464" t="s">
        <v>6949</v>
      </c>
      <c r="D1464" t="s">
        <v>11991</v>
      </c>
      <c r="E1464" t="s">
        <v>16354</v>
      </c>
      <c r="F1464" t="s">
        <v>16355</v>
      </c>
      <c r="G1464">
        <v>0</v>
      </c>
    </row>
    <row r="1465" spans="1:7" x14ac:dyDescent="0.25">
      <c r="A1465" t="s">
        <v>5940</v>
      </c>
      <c r="B1465" t="s">
        <v>16356</v>
      </c>
      <c r="C1465" t="s">
        <v>5942</v>
      </c>
      <c r="D1465" t="s">
        <v>11129</v>
      </c>
      <c r="E1465" t="s">
        <v>16357</v>
      </c>
      <c r="F1465" t="s">
        <v>16358</v>
      </c>
      <c r="G1465">
        <v>0</v>
      </c>
    </row>
    <row r="1466" spans="1:7" x14ac:dyDescent="0.25">
      <c r="A1466" t="s">
        <v>16359</v>
      </c>
      <c r="B1466" t="s">
        <v>16360</v>
      </c>
      <c r="C1466" t="s">
        <v>16361</v>
      </c>
      <c r="D1466" t="s">
        <v>7049</v>
      </c>
      <c r="E1466" t="s">
        <v>16362</v>
      </c>
      <c r="F1466" t="s">
        <v>16363</v>
      </c>
      <c r="G1466">
        <v>0</v>
      </c>
    </row>
    <row r="1467" spans="1:7" x14ac:dyDescent="0.25">
      <c r="A1467" t="s">
        <v>1389</v>
      </c>
      <c r="B1467" t="s">
        <v>16364</v>
      </c>
      <c r="C1467" t="s">
        <v>1390</v>
      </c>
      <c r="D1467" t="s">
        <v>13115</v>
      </c>
      <c r="E1467" t="s">
        <v>16365</v>
      </c>
      <c r="F1467" t="s">
        <v>16366</v>
      </c>
      <c r="G1467">
        <v>0</v>
      </c>
    </row>
    <row r="1468" spans="1:7" x14ac:dyDescent="0.25">
      <c r="A1468" t="s">
        <v>7997</v>
      </c>
      <c r="B1468" t="s">
        <v>16367</v>
      </c>
      <c r="C1468" t="s">
        <v>16368</v>
      </c>
      <c r="D1468" t="s">
        <v>7985</v>
      </c>
      <c r="E1468" t="s">
        <v>16369</v>
      </c>
      <c r="F1468" t="s">
        <v>16370</v>
      </c>
      <c r="G1468">
        <v>0</v>
      </c>
    </row>
    <row r="1469" spans="1:7" x14ac:dyDescent="0.25">
      <c r="A1469" t="s">
        <v>3983</v>
      </c>
      <c r="B1469" t="s">
        <v>3984</v>
      </c>
      <c r="C1469" t="s">
        <v>3984</v>
      </c>
      <c r="D1469" t="s">
        <v>12918</v>
      </c>
      <c r="E1469" t="s">
        <v>16371</v>
      </c>
      <c r="F1469" t="s">
        <v>16372</v>
      </c>
      <c r="G1469">
        <v>0</v>
      </c>
    </row>
    <row r="1470" spans="1:7" x14ac:dyDescent="0.25">
      <c r="A1470" t="s">
        <v>7777</v>
      </c>
      <c r="B1470" t="s">
        <v>16373</v>
      </c>
      <c r="C1470" t="s">
        <v>16374</v>
      </c>
      <c r="D1470" t="s">
        <v>16375</v>
      </c>
      <c r="E1470" t="s">
        <v>16376</v>
      </c>
      <c r="F1470" t="s">
        <v>16377</v>
      </c>
      <c r="G1470">
        <v>0</v>
      </c>
    </row>
    <row r="1471" spans="1:7" x14ac:dyDescent="0.25">
      <c r="A1471" t="s">
        <v>563</v>
      </c>
      <c r="B1471" t="s">
        <v>16378</v>
      </c>
      <c r="C1471" t="s">
        <v>16379</v>
      </c>
      <c r="D1471" t="s">
        <v>11137</v>
      </c>
      <c r="E1471" t="s">
        <v>16380</v>
      </c>
      <c r="F1471" t="s">
        <v>16381</v>
      </c>
      <c r="G1471">
        <v>0</v>
      </c>
    </row>
    <row r="1472" spans="1:7" x14ac:dyDescent="0.25">
      <c r="A1472" t="s">
        <v>7993</v>
      </c>
      <c r="B1472" t="s">
        <v>7994</v>
      </c>
      <c r="C1472" t="s">
        <v>7994</v>
      </c>
      <c r="D1472" t="s">
        <v>7985</v>
      </c>
      <c r="E1472" t="s">
        <v>16382</v>
      </c>
      <c r="F1472" t="s">
        <v>16383</v>
      </c>
      <c r="G1472">
        <v>0</v>
      </c>
    </row>
    <row r="1473" spans="1:7" x14ac:dyDescent="0.25">
      <c r="A1473" t="s">
        <v>4539</v>
      </c>
      <c r="B1473" t="s">
        <v>4542</v>
      </c>
      <c r="C1473" t="s">
        <v>16384</v>
      </c>
      <c r="D1473" t="s">
        <v>11129</v>
      </c>
      <c r="E1473" t="s">
        <v>16385</v>
      </c>
      <c r="F1473" t="s">
        <v>16386</v>
      </c>
      <c r="G1473">
        <v>0</v>
      </c>
    </row>
    <row r="1474" spans="1:7" x14ac:dyDescent="0.25">
      <c r="A1474" t="s">
        <v>16387</v>
      </c>
      <c r="B1474" t="s">
        <v>16388</v>
      </c>
      <c r="C1474" t="s">
        <v>16388</v>
      </c>
      <c r="D1474" t="s">
        <v>13230</v>
      </c>
      <c r="E1474" t="s">
        <v>16389</v>
      </c>
      <c r="F1474" t="s">
        <v>16390</v>
      </c>
      <c r="G1474">
        <v>0</v>
      </c>
    </row>
    <row r="1475" spans="1:7" x14ac:dyDescent="0.25">
      <c r="A1475" t="s">
        <v>5542</v>
      </c>
      <c r="B1475" t="s">
        <v>5544</v>
      </c>
      <c r="C1475" t="s">
        <v>9724</v>
      </c>
      <c r="D1475" t="s">
        <v>11129</v>
      </c>
      <c r="E1475" t="s">
        <v>16391</v>
      </c>
      <c r="F1475" t="s">
        <v>16392</v>
      </c>
      <c r="G1475">
        <v>0</v>
      </c>
    </row>
    <row r="1476" spans="1:7" x14ac:dyDescent="0.25">
      <c r="A1476" t="s">
        <v>16393</v>
      </c>
      <c r="B1476" t="s">
        <v>16394</v>
      </c>
      <c r="C1476" t="s">
        <v>16395</v>
      </c>
      <c r="D1476" t="s">
        <v>11224</v>
      </c>
      <c r="E1476" t="s">
        <v>16396</v>
      </c>
      <c r="F1476" t="s">
        <v>16397</v>
      </c>
      <c r="G1476">
        <v>0</v>
      </c>
    </row>
    <row r="1477" spans="1:7" x14ac:dyDescent="0.25">
      <c r="A1477" t="s">
        <v>4276</v>
      </c>
      <c r="B1477" t="s">
        <v>4277</v>
      </c>
      <c r="C1477" t="s">
        <v>4277</v>
      </c>
      <c r="D1477" t="s">
        <v>16097</v>
      </c>
      <c r="E1477" t="s">
        <v>16398</v>
      </c>
      <c r="F1477" t="s">
        <v>16399</v>
      </c>
      <c r="G1477">
        <v>0</v>
      </c>
    </row>
    <row r="1478" spans="1:7" x14ac:dyDescent="0.25">
      <c r="A1478" t="s">
        <v>908</v>
      </c>
      <c r="B1478" t="s">
        <v>16400</v>
      </c>
      <c r="C1478" t="s">
        <v>16400</v>
      </c>
      <c r="D1478" t="s">
        <v>11224</v>
      </c>
      <c r="E1478" t="s">
        <v>16401</v>
      </c>
      <c r="F1478" t="s">
        <v>16402</v>
      </c>
      <c r="G1478">
        <v>0</v>
      </c>
    </row>
    <row r="1479" spans="1:7" x14ac:dyDescent="0.25">
      <c r="A1479" t="s">
        <v>16403</v>
      </c>
      <c r="B1479" t="s">
        <v>16404</v>
      </c>
      <c r="C1479" t="s">
        <v>16405</v>
      </c>
      <c r="D1479" t="s">
        <v>11991</v>
      </c>
      <c r="E1479" t="s">
        <v>16406</v>
      </c>
      <c r="F1479" t="s">
        <v>16407</v>
      </c>
      <c r="G1479">
        <v>0</v>
      </c>
    </row>
    <row r="1480" spans="1:7" x14ac:dyDescent="0.25">
      <c r="A1480" t="s">
        <v>6123</v>
      </c>
      <c r="B1480" t="s">
        <v>16408</v>
      </c>
      <c r="C1480" t="s">
        <v>6124</v>
      </c>
      <c r="D1480" t="s">
        <v>6068</v>
      </c>
      <c r="E1480" t="s">
        <v>16409</v>
      </c>
      <c r="F1480" t="s">
        <v>16410</v>
      </c>
      <c r="G1480">
        <v>0</v>
      </c>
    </row>
    <row r="1481" spans="1:7" x14ac:dyDescent="0.25">
      <c r="A1481" t="s">
        <v>5097</v>
      </c>
      <c r="B1481" t="s">
        <v>16411</v>
      </c>
      <c r="C1481" t="s">
        <v>16411</v>
      </c>
      <c r="D1481" t="s">
        <v>11129</v>
      </c>
      <c r="E1481" t="s">
        <v>16412</v>
      </c>
      <c r="F1481" t="s">
        <v>16413</v>
      </c>
      <c r="G1481">
        <v>0</v>
      </c>
    </row>
    <row r="1482" spans="1:7" x14ac:dyDescent="0.25">
      <c r="A1482" t="s">
        <v>8449</v>
      </c>
      <c r="B1482" t="s">
        <v>16414</v>
      </c>
      <c r="C1482" t="s">
        <v>8450</v>
      </c>
      <c r="D1482" t="s">
        <v>12458</v>
      </c>
      <c r="E1482" t="s">
        <v>16415</v>
      </c>
      <c r="F1482" t="s">
        <v>16416</v>
      </c>
      <c r="G1482">
        <v>0</v>
      </c>
    </row>
    <row r="1483" spans="1:7" x14ac:dyDescent="0.25">
      <c r="A1483" t="s">
        <v>16417</v>
      </c>
      <c r="B1483" t="s">
        <v>16418</v>
      </c>
      <c r="C1483" t="s">
        <v>16419</v>
      </c>
      <c r="D1483" t="s">
        <v>11991</v>
      </c>
      <c r="E1483" t="s">
        <v>16420</v>
      </c>
      <c r="F1483" t="s">
        <v>16421</v>
      </c>
      <c r="G1483">
        <v>0</v>
      </c>
    </row>
    <row r="1484" spans="1:7" x14ac:dyDescent="0.25">
      <c r="A1484" t="s">
        <v>6049</v>
      </c>
      <c r="B1484" t="s">
        <v>6050</v>
      </c>
      <c r="C1484" t="s">
        <v>6050</v>
      </c>
      <c r="D1484" t="s">
        <v>11896</v>
      </c>
      <c r="E1484" t="s">
        <v>16422</v>
      </c>
      <c r="F1484" t="s">
        <v>16423</v>
      </c>
      <c r="G1484">
        <v>0</v>
      </c>
    </row>
    <row r="1485" spans="1:7" x14ac:dyDescent="0.25">
      <c r="A1485" t="s">
        <v>16424</v>
      </c>
      <c r="B1485" t="s">
        <v>16425</v>
      </c>
      <c r="C1485" t="s">
        <v>16426</v>
      </c>
      <c r="D1485" t="s">
        <v>8861</v>
      </c>
      <c r="E1485" t="s">
        <v>16427</v>
      </c>
      <c r="F1485" t="s">
        <v>16428</v>
      </c>
      <c r="G1485">
        <v>0</v>
      </c>
    </row>
    <row r="1486" spans="1:7" x14ac:dyDescent="0.25">
      <c r="A1486" t="s">
        <v>16429</v>
      </c>
      <c r="B1486" t="s">
        <v>16430</v>
      </c>
      <c r="C1486" t="s">
        <v>16431</v>
      </c>
      <c r="D1486" t="s">
        <v>13808</v>
      </c>
      <c r="E1486" t="s">
        <v>16432</v>
      </c>
      <c r="F1486" t="s">
        <v>16433</v>
      </c>
      <c r="G1486">
        <v>0</v>
      </c>
    </row>
    <row r="1487" spans="1:7" x14ac:dyDescent="0.25">
      <c r="A1487" t="s">
        <v>9723</v>
      </c>
      <c r="B1487" t="s">
        <v>16434</v>
      </c>
      <c r="C1487" t="s">
        <v>9724</v>
      </c>
      <c r="D1487" t="s">
        <v>11513</v>
      </c>
      <c r="E1487" t="s">
        <v>16435</v>
      </c>
      <c r="F1487" t="s">
        <v>16436</v>
      </c>
      <c r="G1487">
        <v>0</v>
      </c>
    </row>
    <row r="1488" spans="1:7" x14ac:dyDescent="0.25">
      <c r="A1488" t="s">
        <v>16437</v>
      </c>
      <c r="B1488" t="s">
        <v>16438</v>
      </c>
      <c r="C1488" t="s">
        <v>16438</v>
      </c>
      <c r="D1488" t="s">
        <v>11319</v>
      </c>
      <c r="E1488" t="s">
        <v>16439</v>
      </c>
      <c r="F1488" t="s">
        <v>16440</v>
      </c>
      <c r="G1488">
        <v>0</v>
      </c>
    </row>
    <row r="1489" spans="1:7" x14ac:dyDescent="0.25">
      <c r="A1489" t="s">
        <v>8189</v>
      </c>
      <c r="B1489" t="s">
        <v>16441</v>
      </c>
      <c r="C1489" t="s">
        <v>8190</v>
      </c>
      <c r="D1489" t="s">
        <v>11125</v>
      </c>
      <c r="E1489" t="s">
        <v>16442</v>
      </c>
      <c r="F1489" t="s">
        <v>16443</v>
      </c>
      <c r="G1489">
        <v>0</v>
      </c>
    </row>
    <row r="1490" spans="1:7" x14ac:dyDescent="0.25">
      <c r="A1490" t="s">
        <v>10548</v>
      </c>
      <c r="B1490" t="s">
        <v>10550</v>
      </c>
      <c r="C1490" t="s">
        <v>10549</v>
      </c>
      <c r="D1490" t="s">
        <v>12596</v>
      </c>
      <c r="E1490" t="s">
        <v>16444</v>
      </c>
      <c r="F1490" t="s">
        <v>16445</v>
      </c>
      <c r="G1490">
        <v>0</v>
      </c>
    </row>
    <row r="1491" spans="1:7" x14ac:dyDescent="0.25">
      <c r="A1491" t="s">
        <v>16446</v>
      </c>
      <c r="B1491" t="s">
        <v>16447</v>
      </c>
      <c r="C1491" t="s">
        <v>16447</v>
      </c>
      <c r="D1491" t="s">
        <v>12501</v>
      </c>
      <c r="E1491" t="s">
        <v>16448</v>
      </c>
      <c r="F1491" t="s">
        <v>16449</v>
      </c>
      <c r="G1491">
        <v>0</v>
      </c>
    </row>
    <row r="1492" spans="1:7" x14ac:dyDescent="0.25">
      <c r="A1492" t="s">
        <v>16450</v>
      </c>
      <c r="B1492" t="s">
        <v>16451</v>
      </c>
      <c r="C1492" t="s">
        <v>16451</v>
      </c>
      <c r="D1492" t="s">
        <v>7049</v>
      </c>
      <c r="E1492" t="s">
        <v>16452</v>
      </c>
      <c r="F1492" t="s">
        <v>16453</v>
      </c>
      <c r="G1492">
        <v>0</v>
      </c>
    </row>
    <row r="1493" spans="1:7" x14ac:dyDescent="0.25">
      <c r="A1493" t="s">
        <v>10148</v>
      </c>
      <c r="B1493" t="s">
        <v>16454</v>
      </c>
      <c r="C1493" t="s">
        <v>10149</v>
      </c>
      <c r="D1493" t="s">
        <v>13413</v>
      </c>
      <c r="E1493" t="s">
        <v>16455</v>
      </c>
      <c r="F1493" t="s">
        <v>16456</v>
      </c>
      <c r="G1493">
        <v>0</v>
      </c>
    </row>
    <row r="1494" spans="1:7" x14ac:dyDescent="0.25">
      <c r="A1494" t="s">
        <v>9951</v>
      </c>
      <c r="B1494" t="s">
        <v>9952</v>
      </c>
      <c r="C1494" t="s">
        <v>9952</v>
      </c>
      <c r="D1494" t="s">
        <v>11181</v>
      </c>
      <c r="E1494" t="s">
        <v>16457</v>
      </c>
      <c r="F1494" t="s">
        <v>16458</v>
      </c>
      <c r="G1494">
        <v>0</v>
      </c>
    </row>
    <row r="1495" spans="1:7" x14ac:dyDescent="0.25">
      <c r="A1495" t="s">
        <v>7457</v>
      </c>
      <c r="B1495" t="s">
        <v>7458</v>
      </c>
      <c r="C1495" t="s">
        <v>7458</v>
      </c>
      <c r="D1495" t="s">
        <v>11319</v>
      </c>
      <c r="E1495" t="s">
        <v>16459</v>
      </c>
      <c r="F1495" t="s">
        <v>16460</v>
      </c>
      <c r="G1495">
        <v>0</v>
      </c>
    </row>
    <row r="1496" spans="1:7" x14ac:dyDescent="0.25">
      <c r="A1496" t="s">
        <v>4848</v>
      </c>
      <c r="B1496" t="s">
        <v>16461</v>
      </c>
      <c r="C1496" t="s">
        <v>16462</v>
      </c>
      <c r="D1496" t="s">
        <v>11129</v>
      </c>
      <c r="E1496" t="s">
        <v>16463</v>
      </c>
      <c r="F1496" t="s">
        <v>16464</v>
      </c>
      <c r="G1496">
        <v>0</v>
      </c>
    </row>
    <row r="1497" spans="1:7" x14ac:dyDescent="0.25">
      <c r="A1497" t="s">
        <v>15</v>
      </c>
      <c r="B1497" t="s">
        <v>16</v>
      </c>
      <c r="C1497" t="s">
        <v>16</v>
      </c>
      <c r="D1497" t="s">
        <v>3</v>
      </c>
      <c r="E1497" t="s">
        <v>16465</v>
      </c>
      <c r="F1497" t="s">
        <v>16466</v>
      </c>
      <c r="G1497">
        <v>0</v>
      </c>
    </row>
    <row r="1498" spans="1:7" x14ac:dyDescent="0.25">
      <c r="A1498" t="s">
        <v>16467</v>
      </c>
      <c r="B1498" t="s">
        <v>16468</v>
      </c>
      <c r="C1498" t="s">
        <v>16469</v>
      </c>
      <c r="D1498" t="s">
        <v>11129</v>
      </c>
      <c r="E1498" t="s">
        <v>16470</v>
      </c>
      <c r="F1498" t="s">
        <v>16471</v>
      </c>
      <c r="G1498">
        <v>0</v>
      </c>
    </row>
    <row r="1499" spans="1:7" x14ac:dyDescent="0.25">
      <c r="A1499" t="s">
        <v>16472</v>
      </c>
      <c r="B1499" t="s">
        <v>16473</v>
      </c>
      <c r="C1499" t="s">
        <v>16474</v>
      </c>
      <c r="D1499" t="s">
        <v>11129</v>
      </c>
      <c r="E1499" t="s">
        <v>16475</v>
      </c>
      <c r="F1499" t="s">
        <v>16476</v>
      </c>
      <c r="G1499">
        <v>0</v>
      </c>
    </row>
    <row r="1500" spans="1:7" x14ac:dyDescent="0.25">
      <c r="A1500" t="s">
        <v>16477</v>
      </c>
      <c r="B1500" t="s">
        <v>16478</v>
      </c>
      <c r="C1500" t="s">
        <v>16479</v>
      </c>
      <c r="D1500" t="s">
        <v>11146</v>
      </c>
      <c r="E1500" t="s">
        <v>16480</v>
      </c>
      <c r="F1500" t="s">
        <v>16481</v>
      </c>
      <c r="G1500">
        <v>0</v>
      </c>
    </row>
    <row r="1501" spans="1:7" x14ac:dyDescent="0.25">
      <c r="A1501" t="s">
        <v>3908</v>
      </c>
      <c r="B1501" t="s">
        <v>16482</v>
      </c>
      <c r="C1501" t="s">
        <v>3909</v>
      </c>
      <c r="D1501" t="s">
        <v>12433</v>
      </c>
      <c r="E1501" t="s">
        <v>16483</v>
      </c>
      <c r="F1501" t="s">
        <v>16484</v>
      </c>
      <c r="G1501">
        <v>0</v>
      </c>
    </row>
    <row r="1502" spans="1:7" x14ac:dyDescent="0.25">
      <c r="A1502" t="s">
        <v>5225</v>
      </c>
      <c r="B1502" t="s">
        <v>16485</v>
      </c>
      <c r="C1502" t="s">
        <v>16486</v>
      </c>
      <c r="D1502" t="s">
        <v>11129</v>
      </c>
      <c r="E1502" t="s">
        <v>16487</v>
      </c>
      <c r="F1502" t="s">
        <v>16488</v>
      </c>
      <c r="G1502">
        <v>0</v>
      </c>
    </row>
    <row r="1503" spans="1:7" x14ac:dyDescent="0.25">
      <c r="A1503" t="s">
        <v>7784</v>
      </c>
      <c r="B1503" t="s">
        <v>16489</v>
      </c>
      <c r="C1503" t="s">
        <v>7785</v>
      </c>
      <c r="D1503" t="s">
        <v>11358</v>
      </c>
      <c r="E1503" t="s">
        <v>16490</v>
      </c>
      <c r="F1503" t="s">
        <v>16491</v>
      </c>
      <c r="G1503">
        <v>0</v>
      </c>
    </row>
    <row r="1504" spans="1:7" x14ac:dyDescent="0.25">
      <c r="A1504" t="s">
        <v>1525</v>
      </c>
      <c r="B1504" t="s">
        <v>16492</v>
      </c>
      <c r="C1504" t="s">
        <v>16493</v>
      </c>
      <c r="D1504" t="s">
        <v>11370</v>
      </c>
      <c r="E1504" t="s">
        <v>16494</v>
      </c>
      <c r="F1504" t="s">
        <v>16495</v>
      </c>
      <c r="G1504">
        <v>0</v>
      </c>
    </row>
    <row r="1505" spans="1:7" x14ac:dyDescent="0.25">
      <c r="A1505" t="s">
        <v>1156</v>
      </c>
      <c r="B1505" t="s">
        <v>16496</v>
      </c>
      <c r="C1505" t="s">
        <v>16497</v>
      </c>
      <c r="D1505" t="s">
        <v>11224</v>
      </c>
      <c r="E1505" t="s">
        <v>16498</v>
      </c>
      <c r="F1505" t="s">
        <v>16499</v>
      </c>
      <c r="G1505">
        <v>0</v>
      </c>
    </row>
    <row r="1506" spans="1:7" x14ac:dyDescent="0.25">
      <c r="A1506" t="s">
        <v>16500</v>
      </c>
      <c r="B1506" t="s">
        <v>16501</v>
      </c>
      <c r="C1506" t="s">
        <v>16502</v>
      </c>
      <c r="D1506" t="s">
        <v>12527</v>
      </c>
      <c r="E1506" t="s">
        <v>16503</v>
      </c>
      <c r="F1506" t="s">
        <v>16504</v>
      </c>
      <c r="G1506">
        <v>0</v>
      </c>
    </row>
    <row r="1507" spans="1:7" x14ac:dyDescent="0.25">
      <c r="A1507" t="s">
        <v>751</v>
      </c>
      <c r="B1507" t="s">
        <v>752</v>
      </c>
      <c r="C1507" t="s">
        <v>752</v>
      </c>
      <c r="D1507" t="s">
        <v>11837</v>
      </c>
      <c r="E1507" t="s">
        <v>16505</v>
      </c>
      <c r="F1507" t="s">
        <v>16506</v>
      </c>
      <c r="G1507">
        <v>0</v>
      </c>
    </row>
    <row r="1508" spans="1:7" x14ac:dyDescent="0.25">
      <c r="A1508" t="s">
        <v>10446</v>
      </c>
      <c r="B1508" t="s">
        <v>16507</v>
      </c>
      <c r="C1508" t="s">
        <v>16508</v>
      </c>
      <c r="D1508" t="s">
        <v>11236</v>
      </c>
      <c r="E1508" t="s">
        <v>16509</v>
      </c>
      <c r="F1508" t="s">
        <v>16510</v>
      </c>
      <c r="G1508">
        <v>0</v>
      </c>
    </row>
    <row r="1509" spans="1:7" x14ac:dyDescent="0.25">
      <c r="A1509" t="s">
        <v>7167</v>
      </c>
      <c r="B1509" t="s">
        <v>7169</v>
      </c>
      <c r="C1509" t="s">
        <v>7168</v>
      </c>
      <c r="D1509" t="s">
        <v>13486</v>
      </c>
      <c r="E1509" t="s">
        <v>16511</v>
      </c>
      <c r="F1509" t="s">
        <v>16512</v>
      </c>
      <c r="G1509">
        <v>0</v>
      </c>
    </row>
    <row r="1510" spans="1:7" x14ac:dyDescent="0.25">
      <c r="A1510" t="s">
        <v>3538</v>
      </c>
      <c r="B1510" t="s">
        <v>16513</v>
      </c>
      <c r="C1510" t="s">
        <v>16514</v>
      </c>
      <c r="D1510" t="s">
        <v>11969</v>
      </c>
      <c r="E1510" t="s">
        <v>16515</v>
      </c>
      <c r="F1510" t="s">
        <v>16516</v>
      </c>
      <c r="G1510">
        <v>0</v>
      </c>
    </row>
    <row r="1511" spans="1:7" x14ac:dyDescent="0.25">
      <c r="A1511" t="s">
        <v>7061</v>
      </c>
      <c r="B1511" t="s">
        <v>16517</v>
      </c>
      <c r="C1511" t="s">
        <v>7062</v>
      </c>
      <c r="D1511" t="s">
        <v>7049</v>
      </c>
      <c r="E1511" t="s">
        <v>16518</v>
      </c>
      <c r="F1511" t="s">
        <v>16519</v>
      </c>
      <c r="G1511">
        <v>0</v>
      </c>
    </row>
    <row r="1512" spans="1:7" x14ac:dyDescent="0.25">
      <c r="A1512" t="s">
        <v>10612</v>
      </c>
      <c r="B1512" t="s">
        <v>10613</v>
      </c>
      <c r="C1512" t="s">
        <v>10613</v>
      </c>
      <c r="D1512" t="s">
        <v>12290</v>
      </c>
      <c r="E1512" t="s">
        <v>16520</v>
      </c>
      <c r="F1512" t="s">
        <v>16521</v>
      </c>
      <c r="G1512">
        <v>0</v>
      </c>
    </row>
    <row r="1513" spans="1:7" x14ac:dyDescent="0.25">
      <c r="A1513" t="s">
        <v>7178</v>
      </c>
      <c r="B1513" t="s">
        <v>7179</v>
      </c>
      <c r="C1513" t="s">
        <v>7179</v>
      </c>
      <c r="D1513" t="s">
        <v>13486</v>
      </c>
      <c r="E1513" t="s">
        <v>16522</v>
      </c>
      <c r="F1513" t="s">
        <v>16523</v>
      </c>
      <c r="G1513">
        <v>0</v>
      </c>
    </row>
    <row r="1514" spans="1:7" x14ac:dyDescent="0.25">
      <c r="A1514" t="s">
        <v>1608</v>
      </c>
      <c r="B1514" t="s">
        <v>16524</v>
      </c>
      <c r="C1514" t="s">
        <v>16525</v>
      </c>
      <c r="D1514" t="s">
        <v>11370</v>
      </c>
      <c r="E1514" t="s">
        <v>16526</v>
      </c>
      <c r="F1514" t="s">
        <v>16527</v>
      </c>
      <c r="G1514">
        <v>0</v>
      </c>
    </row>
    <row r="1515" spans="1:7" x14ac:dyDescent="0.25">
      <c r="A1515" t="s">
        <v>16528</v>
      </c>
      <c r="B1515" t="s">
        <v>16529</v>
      </c>
      <c r="C1515" t="s">
        <v>283</v>
      </c>
      <c r="D1515" t="s">
        <v>12001</v>
      </c>
      <c r="E1515" t="s">
        <v>16530</v>
      </c>
      <c r="F1515" t="s">
        <v>16531</v>
      </c>
      <c r="G1515">
        <v>0</v>
      </c>
    </row>
    <row r="1516" spans="1:7" x14ac:dyDescent="0.25">
      <c r="A1516" t="s">
        <v>16532</v>
      </c>
      <c r="B1516" t="s">
        <v>16533</v>
      </c>
      <c r="C1516" t="s">
        <v>16533</v>
      </c>
      <c r="D1516" t="s">
        <v>12290</v>
      </c>
      <c r="E1516" t="s">
        <v>16534</v>
      </c>
      <c r="F1516" t="s">
        <v>16535</v>
      </c>
      <c r="G1516">
        <v>0</v>
      </c>
    </row>
    <row r="1517" spans="1:7" x14ac:dyDescent="0.25">
      <c r="A1517" t="s">
        <v>9291</v>
      </c>
      <c r="B1517" t="s">
        <v>16536</v>
      </c>
      <c r="C1517" t="s">
        <v>16537</v>
      </c>
      <c r="D1517" t="s">
        <v>12501</v>
      </c>
      <c r="E1517" t="s">
        <v>16538</v>
      </c>
      <c r="F1517" t="s">
        <v>16539</v>
      </c>
      <c r="G1517">
        <v>0</v>
      </c>
    </row>
    <row r="1518" spans="1:7" x14ac:dyDescent="0.25">
      <c r="A1518" t="s">
        <v>16540</v>
      </c>
      <c r="B1518" t="s">
        <v>16541</v>
      </c>
      <c r="C1518" t="s">
        <v>16542</v>
      </c>
      <c r="D1518" t="s">
        <v>11129</v>
      </c>
      <c r="E1518" t="s">
        <v>16543</v>
      </c>
      <c r="F1518" t="s">
        <v>16544</v>
      </c>
      <c r="G1518">
        <v>0</v>
      </c>
    </row>
    <row r="1519" spans="1:7" x14ac:dyDescent="0.25">
      <c r="A1519" t="s">
        <v>5164</v>
      </c>
      <c r="B1519" t="s">
        <v>16545</v>
      </c>
      <c r="C1519" t="s">
        <v>16546</v>
      </c>
      <c r="D1519" t="s">
        <v>11129</v>
      </c>
      <c r="E1519" t="s">
        <v>16547</v>
      </c>
      <c r="F1519" t="s">
        <v>16548</v>
      </c>
      <c r="G1519">
        <v>0</v>
      </c>
    </row>
    <row r="1520" spans="1:7" x14ac:dyDescent="0.25">
      <c r="A1520" t="s">
        <v>628</v>
      </c>
      <c r="B1520" t="s">
        <v>16549</v>
      </c>
      <c r="C1520" t="s">
        <v>618</v>
      </c>
      <c r="D1520" t="s">
        <v>11837</v>
      </c>
      <c r="E1520" t="s">
        <v>16550</v>
      </c>
      <c r="F1520" t="s">
        <v>16551</v>
      </c>
      <c r="G1520">
        <v>0</v>
      </c>
    </row>
    <row r="1521" spans="1:7" x14ac:dyDescent="0.25">
      <c r="A1521" t="s">
        <v>16552</v>
      </c>
      <c r="B1521" t="s">
        <v>16553</v>
      </c>
      <c r="C1521" t="s">
        <v>16554</v>
      </c>
      <c r="D1521" t="s">
        <v>11129</v>
      </c>
      <c r="E1521" t="s">
        <v>16555</v>
      </c>
      <c r="F1521" t="s">
        <v>16556</v>
      </c>
      <c r="G1521">
        <v>0</v>
      </c>
    </row>
    <row r="1522" spans="1:7" x14ac:dyDescent="0.25">
      <c r="A1522" t="s">
        <v>9955</v>
      </c>
      <c r="B1522" t="s">
        <v>16557</v>
      </c>
      <c r="C1522" t="s">
        <v>16557</v>
      </c>
      <c r="D1522" t="s">
        <v>11181</v>
      </c>
      <c r="E1522" t="s">
        <v>16558</v>
      </c>
      <c r="F1522" t="s">
        <v>16559</v>
      </c>
      <c r="G1522">
        <v>0</v>
      </c>
    </row>
    <row r="1523" spans="1:7" x14ac:dyDescent="0.25">
      <c r="A1523" t="s">
        <v>7476</v>
      </c>
      <c r="B1523" t="s">
        <v>16560</v>
      </c>
      <c r="C1523" t="s">
        <v>16561</v>
      </c>
      <c r="D1523" t="s">
        <v>11319</v>
      </c>
      <c r="E1523" t="s">
        <v>16562</v>
      </c>
      <c r="F1523" t="s">
        <v>16563</v>
      </c>
      <c r="G1523">
        <v>0</v>
      </c>
    </row>
    <row r="1524" spans="1:7" x14ac:dyDescent="0.25">
      <c r="A1524" t="s">
        <v>8602</v>
      </c>
      <c r="B1524" t="s">
        <v>16564</v>
      </c>
      <c r="C1524" t="s">
        <v>16565</v>
      </c>
      <c r="D1524" t="s">
        <v>11840</v>
      </c>
      <c r="E1524" t="s">
        <v>16566</v>
      </c>
      <c r="F1524" t="s">
        <v>16567</v>
      </c>
      <c r="G1524">
        <v>0</v>
      </c>
    </row>
    <row r="1525" spans="1:7" x14ac:dyDescent="0.25">
      <c r="A1525" t="s">
        <v>8515</v>
      </c>
      <c r="B1525" t="s">
        <v>16568</v>
      </c>
      <c r="C1525" t="s">
        <v>8516</v>
      </c>
      <c r="D1525" t="s">
        <v>11840</v>
      </c>
      <c r="E1525" t="s">
        <v>16569</v>
      </c>
      <c r="F1525" t="s">
        <v>16570</v>
      </c>
      <c r="G1525">
        <v>0</v>
      </c>
    </row>
    <row r="1526" spans="1:7" x14ac:dyDescent="0.25">
      <c r="A1526" t="s">
        <v>9567</v>
      </c>
      <c r="B1526" t="s">
        <v>16571</v>
      </c>
      <c r="C1526" t="s">
        <v>9568</v>
      </c>
      <c r="D1526" t="s">
        <v>11513</v>
      </c>
      <c r="E1526" t="s">
        <v>16572</v>
      </c>
      <c r="F1526" t="s">
        <v>16573</v>
      </c>
      <c r="G1526">
        <v>0</v>
      </c>
    </row>
    <row r="1527" spans="1:7" x14ac:dyDescent="0.25">
      <c r="A1527" t="s">
        <v>16574</v>
      </c>
      <c r="B1527" t="s">
        <v>16575</v>
      </c>
      <c r="C1527" t="s">
        <v>16575</v>
      </c>
      <c r="D1527" t="s">
        <v>16576</v>
      </c>
      <c r="E1527" t="s">
        <v>16577</v>
      </c>
      <c r="F1527" t="s">
        <v>16578</v>
      </c>
      <c r="G1527">
        <v>0</v>
      </c>
    </row>
    <row r="1528" spans="1:7" x14ac:dyDescent="0.25">
      <c r="A1528" t="s">
        <v>16579</v>
      </c>
      <c r="B1528" t="s">
        <v>16580</v>
      </c>
      <c r="C1528" t="s">
        <v>16581</v>
      </c>
      <c r="D1528" t="s">
        <v>11129</v>
      </c>
      <c r="E1528" t="s">
        <v>16582</v>
      </c>
      <c r="F1528" t="s">
        <v>16583</v>
      </c>
      <c r="G1528">
        <v>0</v>
      </c>
    </row>
    <row r="1529" spans="1:7" x14ac:dyDescent="0.25">
      <c r="A1529" t="s">
        <v>4526</v>
      </c>
      <c r="B1529" t="s">
        <v>4529</v>
      </c>
      <c r="C1529" t="s">
        <v>16584</v>
      </c>
      <c r="D1529" t="s">
        <v>11129</v>
      </c>
      <c r="E1529" t="s">
        <v>16585</v>
      </c>
      <c r="F1529" t="s">
        <v>16586</v>
      </c>
      <c r="G1529">
        <v>0</v>
      </c>
    </row>
    <row r="1530" spans="1:7" x14ac:dyDescent="0.25">
      <c r="A1530" t="s">
        <v>16587</v>
      </c>
      <c r="B1530" t="s">
        <v>16588</v>
      </c>
      <c r="C1530" t="s">
        <v>16589</v>
      </c>
      <c r="D1530" t="s">
        <v>11129</v>
      </c>
      <c r="E1530" t="s">
        <v>16590</v>
      </c>
      <c r="F1530" t="s">
        <v>16591</v>
      </c>
      <c r="G1530">
        <v>0</v>
      </c>
    </row>
    <row r="1531" spans="1:7" x14ac:dyDescent="0.25">
      <c r="A1531" t="s">
        <v>16592</v>
      </c>
      <c r="B1531" t="s">
        <v>16593</v>
      </c>
      <c r="C1531" t="s">
        <v>16593</v>
      </c>
      <c r="D1531" t="s">
        <v>12290</v>
      </c>
      <c r="E1531" t="s">
        <v>16594</v>
      </c>
      <c r="F1531" t="s">
        <v>16595</v>
      </c>
      <c r="G1531">
        <v>0</v>
      </c>
    </row>
    <row r="1532" spans="1:7" x14ac:dyDescent="0.25">
      <c r="A1532" t="s">
        <v>6572</v>
      </c>
      <c r="B1532" t="s">
        <v>16596</v>
      </c>
      <c r="C1532" t="s">
        <v>6573</v>
      </c>
      <c r="D1532" t="s">
        <v>6568</v>
      </c>
      <c r="E1532" t="s">
        <v>16597</v>
      </c>
      <c r="F1532" t="s">
        <v>16598</v>
      </c>
      <c r="G1532">
        <v>0</v>
      </c>
    </row>
    <row r="1533" spans="1:7" x14ac:dyDescent="0.25">
      <c r="A1533" t="s">
        <v>16599</v>
      </c>
      <c r="B1533" t="s">
        <v>16600</v>
      </c>
      <c r="C1533" t="s">
        <v>16601</v>
      </c>
      <c r="D1533" t="s">
        <v>11447</v>
      </c>
      <c r="E1533" t="s">
        <v>16602</v>
      </c>
      <c r="F1533" t="s">
        <v>16603</v>
      </c>
      <c r="G1533">
        <v>0</v>
      </c>
    </row>
    <row r="1534" spans="1:7" x14ac:dyDescent="0.25">
      <c r="A1534" t="s">
        <v>5404</v>
      </c>
      <c r="B1534" t="s">
        <v>16604</v>
      </c>
      <c r="C1534" t="s">
        <v>4376</v>
      </c>
      <c r="D1534" t="s">
        <v>11129</v>
      </c>
      <c r="E1534" t="s">
        <v>16605</v>
      </c>
      <c r="F1534" t="s">
        <v>16606</v>
      </c>
      <c r="G1534">
        <v>0</v>
      </c>
    </row>
    <row r="1535" spans="1:7" x14ac:dyDescent="0.25">
      <c r="A1535" t="s">
        <v>8221</v>
      </c>
      <c r="B1535" t="s">
        <v>16607</v>
      </c>
      <c r="C1535" t="s">
        <v>16608</v>
      </c>
      <c r="D1535" t="s">
        <v>11125</v>
      </c>
      <c r="E1535" t="s">
        <v>16609</v>
      </c>
      <c r="F1535" t="s">
        <v>16610</v>
      </c>
      <c r="G1535">
        <v>0</v>
      </c>
    </row>
    <row r="1536" spans="1:7" x14ac:dyDescent="0.25">
      <c r="A1536" t="s">
        <v>7791</v>
      </c>
      <c r="B1536" t="s">
        <v>16611</v>
      </c>
      <c r="C1536" t="s">
        <v>7792</v>
      </c>
      <c r="D1536" t="s">
        <v>11358</v>
      </c>
      <c r="E1536" t="s">
        <v>16612</v>
      </c>
      <c r="F1536" t="s">
        <v>16613</v>
      </c>
      <c r="G1536">
        <v>0</v>
      </c>
    </row>
    <row r="1537" spans="1:7" x14ac:dyDescent="0.25">
      <c r="A1537" t="s">
        <v>16614</v>
      </c>
      <c r="B1537" t="s">
        <v>16615</v>
      </c>
      <c r="C1537" t="s">
        <v>16616</v>
      </c>
      <c r="D1537" t="s">
        <v>11991</v>
      </c>
      <c r="E1537" t="s">
        <v>16617</v>
      </c>
      <c r="F1537" t="s">
        <v>16618</v>
      </c>
      <c r="G1537">
        <v>0</v>
      </c>
    </row>
    <row r="1538" spans="1:7" x14ac:dyDescent="0.25">
      <c r="A1538" t="s">
        <v>251</v>
      </c>
      <c r="B1538" t="s">
        <v>252</v>
      </c>
      <c r="C1538" t="s">
        <v>252</v>
      </c>
      <c r="D1538" t="s">
        <v>11343</v>
      </c>
      <c r="E1538" t="s">
        <v>16619</v>
      </c>
      <c r="F1538" t="s">
        <v>16620</v>
      </c>
      <c r="G1538">
        <v>0</v>
      </c>
    </row>
    <row r="1539" spans="1:7" x14ac:dyDescent="0.25">
      <c r="A1539" t="s">
        <v>9579</v>
      </c>
      <c r="B1539" t="s">
        <v>9580</v>
      </c>
      <c r="C1539" t="s">
        <v>9568</v>
      </c>
      <c r="D1539" t="s">
        <v>11513</v>
      </c>
      <c r="E1539" t="s">
        <v>16621</v>
      </c>
      <c r="F1539" t="s">
        <v>16622</v>
      </c>
      <c r="G1539">
        <v>0</v>
      </c>
    </row>
    <row r="1540" spans="1:7" x14ac:dyDescent="0.25">
      <c r="A1540" t="s">
        <v>6644</v>
      </c>
      <c r="B1540" t="s">
        <v>16623</v>
      </c>
      <c r="C1540" t="s">
        <v>16624</v>
      </c>
      <c r="D1540" t="s">
        <v>14104</v>
      </c>
      <c r="E1540" t="s">
        <v>16625</v>
      </c>
      <c r="F1540" t="s">
        <v>16626</v>
      </c>
      <c r="G1540">
        <v>0</v>
      </c>
    </row>
    <row r="1541" spans="1:7" x14ac:dyDescent="0.25">
      <c r="A1541" t="s">
        <v>5762</v>
      </c>
      <c r="B1541" t="s">
        <v>16627</v>
      </c>
      <c r="C1541" t="s">
        <v>16628</v>
      </c>
      <c r="D1541" t="s">
        <v>11129</v>
      </c>
      <c r="E1541" t="s">
        <v>16629</v>
      </c>
      <c r="F1541" t="s">
        <v>16630</v>
      </c>
      <c r="G1541">
        <v>0</v>
      </c>
    </row>
    <row r="1542" spans="1:7" x14ac:dyDescent="0.25">
      <c r="A1542" t="s">
        <v>6841</v>
      </c>
      <c r="B1542" t="s">
        <v>16631</v>
      </c>
      <c r="C1542" t="s">
        <v>16632</v>
      </c>
      <c r="D1542" t="s">
        <v>11685</v>
      </c>
      <c r="E1542" t="s">
        <v>16633</v>
      </c>
      <c r="F1542" t="s">
        <v>16634</v>
      </c>
      <c r="G1542">
        <v>0</v>
      </c>
    </row>
    <row r="1543" spans="1:7" x14ac:dyDescent="0.25">
      <c r="A1543" t="s">
        <v>3546</v>
      </c>
      <c r="B1543" t="s">
        <v>16635</v>
      </c>
      <c r="C1543" t="s">
        <v>16636</v>
      </c>
      <c r="D1543" t="s">
        <v>11969</v>
      </c>
      <c r="E1543" t="s">
        <v>16637</v>
      </c>
      <c r="F1543" t="s">
        <v>16638</v>
      </c>
      <c r="G1543">
        <v>0</v>
      </c>
    </row>
    <row r="1544" spans="1:7" x14ac:dyDescent="0.25">
      <c r="A1544" t="s">
        <v>7042</v>
      </c>
      <c r="B1544" t="s">
        <v>7044</v>
      </c>
      <c r="C1544" t="s">
        <v>7043</v>
      </c>
      <c r="D1544" t="s">
        <v>15334</v>
      </c>
      <c r="E1544" t="s">
        <v>16639</v>
      </c>
      <c r="F1544" t="s">
        <v>16640</v>
      </c>
      <c r="G1544">
        <v>0</v>
      </c>
    </row>
    <row r="1545" spans="1:7" x14ac:dyDescent="0.25">
      <c r="A1545" t="s">
        <v>9239</v>
      </c>
      <c r="B1545" t="s">
        <v>16641</v>
      </c>
      <c r="C1545" t="s">
        <v>16641</v>
      </c>
      <c r="D1545" t="s">
        <v>12501</v>
      </c>
      <c r="E1545" t="s">
        <v>16642</v>
      </c>
      <c r="F1545" t="s">
        <v>16643</v>
      </c>
      <c r="G1545">
        <v>0</v>
      </c>
    </row>
    <row r="1546" spans="1:7" x14ac:dyDescent="0.25">
      <c r="A1546" t="s">
        <v>555</v>
      </c>
      <c r="B1546" t="s">
        <v>16644</v>
      </c>
      <c r="C1546" t="s">
        <v>16644</v>
      </c>
      <c r="D1546" t="s">
        <v>11137</v>
      </c>
      <c r="E1546" t="s">
        <v>16645</v>
      </c>
      <c r="F1546" t="s">
        <v>16646</v>
      </c>
      <c r="G1546">
        <v>0</v>
      </c>
    </row>
    <row r="1547" spans="1:7" x14ac:dyDescent="0.25">
      <c r="A1547" t="s">
        <v>16647</v>
      </c>
      <c r="B1547" t="s">
        <v>16648</v>
      </c>
      <c r="C1547" t="s">
        <v>16649</v>
      </c>
      <c r="D1547" t="s">
        <v>7049</v>
      </c>
      <c r="E1547" t="s">
        <v>16650</v>
      </c>
      <c r="F1547" t="s">
        <v>16651</v>
      </c>
      <c r="G1547">
        <v>0</v>
      </c>
    </row>
    <row r="1548" spans="1:7" x14ac:dyDescent="0.25">
      <c r="A1548" t="s">
        <v>7222</v>
      </c>
      <c r="B1548" t="s">
        <v>16652</v>
      </c>
      <c r="C1548" t="s">
        <v>7223</v>
      </c>
      <c r="D1548" t="s">
        <v>11843</v>
      </c>
      <c r="E1548" t="s">
        <v>16653</v>
      </c>
      <c r="F1548" t="s">
        <v>16654</v>
      </c>
      <c r="G1548">
        <v>0</v>
      </c>
    </row>
    <row r="1549" spans="1:7" x14ac:dyDescent="0.25">
      <c r="A1549" t="s">
        <v>8161</v>
      </c>
      <c r="B1549" t="s">
        <v>16655</v>
      </c>
      <c r="C1549" t="s">
        <v>8162</v>
      </c>
      <c r="D1549" t="s">
        <v>11125</v>
      </c>
      <c r="E1549" t="s">
        <v>16656</v>
      </c>
      <c r="F1549" t="s">
        <v>16657</v>
      </c>
      <c r="G1549">
        <v>0</v>
      </c>
    </row>
    <row r="1550" spans="1:7" x14ac:dyDescent="0.25">
      <c r="A1550" t="s">
        <v>8495</v>
      </c>
      <c r="B1550" t="s">
        <v>16658</v>
      </c>
      <c r="C1550" t="s">
        <v>8496</v>
      </c>
      <c r="D1550" t="s">
        <v>11840</v>
      </c>
      <c r="E1550" t="s">
        <v>16659</v>
      </c>
      <c r="F1550" t="s">
        <v>16660</v>
      </c>
      <c r="G1550">
        <v>0</v>
      </c>
    </row>
    <row r="1551" spans="1:7" x14ac:dyDescent="0.25">
      <c r="A1551" t="s">
        <v>5233</v>
      </c>
      <c r="B1551" t="s">
        <v>16661</v>
      </c>
      <c r="C1551" t="s">
        <v>16661</v>
      </c>
      <c r="D1551" t="s">
        <v>11129</v>
      </c>
      <c r="E1551" t="s">
        <v>16662</v>
      </c>
      <c r="F1551" t="s">
        <v>16663</v>
      </c>
      <c r="G1551">
        <v>0</v>
      </c>
    </row>
    <row r="1552" spans="1:7" x14ac:dyDescent="0.25">
      <c r="A1552" t="s">
        <v>5177</v>
      </c>
      <c r="B1552" t="s">
        <v>16664</v>
      </c>
      <c r="C1552" t="s">
        <v>16665</v>
      </c>
      <c r="D1552" t="s">
        <v>11129</v>
      </c>
      <c r="E1552" t="s">
        <v>16666</v>
      </c>
      <c r="F1552" t="s">
        <v>16667</v>
      </c>
      <c r="G1552">
        <v>0</v>
      </c>
    </row>
    <row r="1553" spans="1:7" x14ac:dyDescent="0.25">
      <c r="A1553" t="s">
        <v>5920</v>
      </c>
      <c r="B1553" t="s">
        <v>5922</v>
      </c>
      <c r="C1553" t="s">
        <v>16668</v>
      </c>
      <c r="D1553" t="s">
        <v>11129</v>
      </c>
      <c r="E1553" t="s">
        <v>16669</v>
      </c>
      <c r="F1553" t="s">
        <v>16670</v>
      </c>
      <c r="G1553">
        <v>0</v>
      </c>
    </row>
    <row r="1554" spans="1:7" x14ac:dyDescent="0.25">
      <c r="A1554" t="s">
        <v>4836</v>
      </c>
      <c r="B1554" t="s">
        <v>16671</v>
      </c>
      <c r="C1554" t="s">
        <v>16672</v>
      </c>
      <c r="D1554" t="s">
        <v>11129</v>
      </c>
      <c r="E1554" t="s">
        <v>16673</v>
      </c>
      <c r="F1554" t="s">
        <v>16674</v>
      </c>
      <c r="G1554">
        <v>0</v>
      </c>
    </row>
    <row r="1555" spans="1:7" x14ac:dyDescent="0.25">
      <c r="A1555" t="s">
        <v>820</v>
      </c>
      <c r="B1555" t="s">
        <v>16675</v>
      </c>
      <c r="C1555" t="s">
        <v>16676</v>
      </c>
      <c r="D1555" t="s">
        <v>11224</v>
      </c>
      <c r="E1555" t="s">
        <v>16677</v>
      </c>
      <c r="F1555" t="s">
        <v>16678</v>
      </c>
      <c r="G1555">
        <v>0</v>
      </c>
    </row>
    <row r="1556" spans="1:7" x14ac:dyDescent="0.25">
      <c r="A1556" t="s">
        <v>129</v>
      </c>
      <c r="B1556" t="s">
        <v>16679</v>
      </c>
      <c r="C1556" t="s">
        <v>130</v>
      </c>
      <c r="D1556" t="s">
        <v>16680</v>
      </c>
      <c r="E1556" t="s">
        <v>16681</v>
      </c>
      <c r="F1556" t="s">
        <v>16682</v>
      </c>
      <c r="G1556">
        <v>0</v>
      </c>
    </row>
    <row r="1557" spans="1:7" x14ac:dyDescent="0.25">
      <c r="A1557" t="s">
        <v>9787</v>
      </c>
      <c r="B1557" t="s">
        <v>16683</v>
      </c>
      <c r="C1557" t="s">
        <v>9788</v>
      </c>
      <c r="D1557" t="s">
        <v>11181</v>
      </c>
      <c r="E1557" t="s">
        <v>16684</v>
      </c>
      <c r="F1557" t="s">
        <v>16685</v>
      </c>
      <c r="G1557">
        <v>0</v>
      </c>
    </row>
    <row r="1558" spans="1:7" x14ac:dyDescent="0.25">
      <c r="A1558" t="s">
        <v>16686</v>
      </c>
      <c r="B1558" t="s">
        <v>16687</v>
      </c>
      <c r="C1558" t="s">
        <v>7596</v>
      </c>
      <c r="D1558" t="s">
        <v>15305</v>
      </c>
      <c r="E1558" t="s">
        <v>16688</v>
      </c>
      <c r="F1558" t="s">
        <v>16689</v>
      </c>
      <c r="G1558">
        <v>0</v>
      </c>
    </row>
    <row r="1559" spans="1:7" x14ac:dyDescent="0.25">
      <c r="A1559" t="s">
        <v>16690</v>
      </c>
      <c r="B1559" t="s">
        <v>16691</v>
      </c>
      <c r="C1559" t="s">
        <v>16692</v>
      </c>
      <c r="D1559" t="s">
        <v>13200</v>
      </c>
      <c r="E1559" t="s">
        <v>16693</v>
      </c>
      <c r="F1559" t="s">
        <v>16694</v>
      </c>
      <c r="G1559">
        <v>0</v>
      </c>
    </row>
    <row r="1560" spans="1:7" x14ac:dyDescent="0.25">
      <c r="A1560" t="s">
        <v>9974</v>
      </c>
      <c r="B1560" t="s">
        <v>16695</v>
      </c>
      <c r="C1560" t="s">
        <v>9975</v>
      </c>
      <c r="D1560" t="s">
        <v>16696</v>
      </c>
      <c r="E1560" t="s">
        <v>16697</v>
      </c>
      <c r="F1560" t="s">
        <v>16698</v>
      </c>
      <c r="G1560">
        <v>0</v>
      </c>
    </row>
    <row r="1561" spans="1:7" x14ac:dyDescent="0.25">
      <c r="A1561" t="s">
        <v>11032</v>
      </c>
      <c r="B1561" t="s">
        <v>16699</v>
      </c>
      <c r="C1561" t="s">
        <v>11033</v>
      </c>
      <c r="D1561" t="s">
        <v>12978</v>
      </c>
      <c r="E1561" t="s">
        <v>16700</v>
      </c>
      <c r="F1561" t="s">
        <v>16701</v>
      </c>
      <c r="G1561">
        <v>0</v>
      </c>
    </row>
    <row r="1562" spans="1:7" x14ac:dyDescent="0.25">
      <c r="A1562" t="s">
        <v>10794</v>
      </c>
      <c r="B1562" t="s">
        <v>10796</v>
      </c>
      <c r="C1562" t="s">
        <v>10795</v>
      </c>
      <c r="D1562" t="s">
        <v>11617</v>
      </c>
      <c r="E1562" t="s">
        <v>16702</v>
      </c>
      <c r="F1562" t="s">
        <v>16703</v>
      </c>
      <c r="G1562">
        <v>0</v>
      </c>
    </row>
    <row r="1563" spans="1:7" x14ac:dyDescent="0.25">
      <c r="A1563" t="s">
        <v>1323</v>
      </c>
      <c r="B1563" t="s">
        <v>16704</v>
      </c>
      <c r="C1563" t="s">
        <v>1324</v>
      </c>
      <c r="D1563" t="s">
        <v>16705</v>
      </c>
      <c r="E1563" t="s">
        <v>16706</v>
      </c>
      <c r="F1563" t="s">
        <v>16707</v>
      </c>
      <c r="G1563">
        <v>0</v>
      </c>
    </row>
    <row r="1564" spans="1:7" x14ac:dyDescent="0.25">
      <c r="A1564" t="s">
        <v>5948</v>
      </c>
      <c r="B1564" t="s">
        <v>16708</v>
      </c>
      <c r="C1564" t="s">
        <v>5949</v>
      </c>
      <c r="D1564" t="s">
        <v>11146</v>
      </c>
      <c r="E1564" t="s">
        <v>16709</v>
      </c>
      <c r="F1564" t="s">
        <v>16710</v>
      </c>
      <c r="G1564">
        <v>0</v>
      </c>
    </row>
    <row r="1565" spans="1:7" x14ac:dyDescent="0.25">
      <c r="A1565" t="s">
        <v>16711</v>
      </c>
      <c r="B1565" t="s">
        <v>16712</v>
      </c>
      <c r="C1565" t="s">
        <v>16713</v>
      </c>
      <c r="D1565" t="s">
        <v>11129</v>
      </c>
      <c r="E1565" t="s">
        <v>16714</v>
      </c>
      <c r="F1565" t="s">
        <v>16715</v>
      </c>
      <c r="G1565">
        <v>0</v>
      </c>
    </row>
    <row r="1566" spans="1:7" x14ac:dyDescent="0.25">
      <c r="A1566" t="s">
        <v>4222</v>
      </c>
      <c r="B1566" t="s">
        <v>16716</v>
      </c>
      <c r="C1566" t="s">
        <v>4223</v>
      </c>
      <c r="D1566" t="s">
        <v>11910</v>
      </c>
      <c r="E1566" t="s">
        <v>16717</v>
      </c>
      <c r="F1566" t="s">
        <v>16718</v>
      </c>
      <c r="G1566">
        <v>0</v>
      </c>
    </row>
    <row r="1567" spans="1:7" x14ac:dyDescent="0.25">
      <c r="A1567" t="s">
        <v>523</v>
      </c>
      <c r="B1567" t="s">
        <v>16719</v>
      </c>
      <c r="C1567" t="s">
        <v>16719</v>
      </c>
      <c r="D1567" t="s">
        <v>11137</v>
      </c>
      <c r="E1567" t="s">
        <v>16720</v>
      </c>
      <c r="F1567" t="s">
        <v>16721</v>
      </c>
      <c r="G1567">
        <v>0</v>
      </c>
    </row>
    <row r="1568" spans="1:7" x14ac:dyDescent="0.25">
      <c r="A1568" t="s">
        <v>8307</v>
      </c>
      <c r="B1568" t="s">
        <v>16722</v>
      </c>
      <c r="C1568" t="s">
        <v>16723</v>
      </c>
      <c r="D1568" t="s">
        <v>16724</v>
      </c>
      <c r="E1568" t="s">
        <v>16725</v>
      </c>
      <c r="F1568" t="s">
        <v>16726</v>
      </c>
      <c r="G1568">
        <v>0</v>
      </c>
    </row>
    <row r="1569" spans="1:7" x14ac:dyDescent="0.25">
      <c r="A1569" t="s">
        <v>6115</v>
      </c>
      <c r="B1569" t="s">
        <v>16727</v>
      </c>
      <c r="C1569" t="s">
        <v>6116</v>
      </c>
      <c r="D1569" t="s">
        <v>6068</v>
      </c>
      <c r="E1569" t="s">
        <v>16728</v>
      </c>
      <c r="F1569" t="s">
        <v>16729</v>
      </c>
      <c r="G1569">
        <v>0</v>
      </c>
    </row>
    <row r="1570" spans="1:7" x14ac:dyDescent="0.25">
      <c r="A1570" t="s">
        <v>9271</v>
      </c>
      <c r="B1570" t="s">
        <v>16730</v>
      </c>
      <c r="C1570" t="s">
        <v>9272</v>
      </c>
      <c r="D1570" t="s">
        <v>12501</v>
      </c>
      <c r="E1570" t="s">
        <v>16731</v>
      </c>
      <c r="F1570" t="s">
        <v>16732</v>
      </c>
      <c r="G1570">
        <v>0</v>
      </c>
    </row>
    <row r="1571" spans="1:7" x14ac:dyDescent="0.25">
      <c r="A1571" t="s">
        <v>7473</v>
      </c>
      <c r="B1571" t="s">
        <v>16733</v>
      </c>
      <c r="C1571" t="s">
        <v>7406</v>
      </c>
      <c r="D1571" t="s">
        <v>11319</v>
      </c>
      <c r="E1571" t="s">
        <v>16734</v>
      </c>
      <c r="F1571" t="s">
        <v>16735</v>
      </c>
      <c r="G1571">
        <v>0</v>
      </c>
    </row>
    <row r="1572" spans="1:7" x14ac:dyDescent="0.25">
      <c r="A1572" t="s">
        <v>7652</v>
      </c>
      <c r="B1572" t="s">
        <v>7653</v>
      </c>
      <c r="C1572" t="s">
        <v>7653</v>
      </c>
      <c r="D1572" t="s">
        <v>7644</v>
      </c>
      <c r="E1572" t="s">
        <v>16736</v>
      </c>
      <c r="F1572" t="s">
        <v>16737</v>
      </c>
      <c r="G1572">
        <v>0</v>
      </c>
    </row>
    <row r="1573" spans="1:7" x14ac:dyDescent="0.25">
      <c r="A1573" t="s">
        <v>7112</v>
      </c>
      <c r="B1573" t="s">
        <v>16738</v>
      </c>
      <c r="C1573" t="s">
        <v>16738</v>
      </c>
      <c r="D1573" t="s">
        <v>12149</v>
      </c>
      <c r="E1573" t="s">
        <v>16739</v>
      </c>
      <c r="F1573" t="s">
        <v>16740</v>
      </c>
      <c r="G1573">
        <v>0</v>
      </c>
    </row>
    <row r="1574" spans="1:7" x14ac:dyDescent="0.25">
      <c r="A1574" t="s">
        <v>16741</v>
      </c>
      <c r="B1574" t="s">
        <v>16742</v>
      </c>
      <c r="C1574" t="s">
        <v>16743</v>
      </c>
      <c r="D1574" t="s">
        <v>10947</v>
      </c>
      <c r="E1574" t="s">
        <v>16744</v>
      </c>
      <c r="F1574" t="s">
        <v>16745</v>
      </c>
      <c r="G1574">
        <v>0</v>
      </c>
    </row>
    <row r="1575" spans="1:7" x14ac:dyDescent="0.25">
      <c r="A1575" t="s">
        <v>6921</v>
      </c>
      <c r="B1575" t="s">
        <v>16746</v>
      </c>
      <c r="C1575" t="s">
        <v>6922</v>
      </c>
      <c r="D1575" t="s">
        <v>11685</v>
      </c>
      <c r="E1575" t="s">
        <v>16747</v>
      </c>
      <c r="F1575" t="s">
        <v>16748</v>
      </c>
      <c r="G1575">
        <v>0</v>
      </c>
    </row>
    <row r="1576" spans="1:7" x14ac:dyDescent="0.25">
      <c r="A1576" t="s">
        <v>16749</v>
      </c>
      <c r="B1576" t="s">
        <v>16750</v>
      </c>
      <c r="C1576" t="s">
        <v>16751</v>
      </c>
      <c r="D1576" t="s">
        <v>11447</v>
      </c>
      <c r="E1576" t="s">
        <v>16752</v>
      </c>
      <c r="F1576" t="s">
        <v>16753</v>
      </c>
      <c r="G1576">
        <v>0</v>
      </c>
    </row>
    <row r="1577" spans="1:7" x14ac:dyDescent="0.25">
      <c r="A1577" t="s">
        <v>7391</v>
      </c>
      <c r="B1577" t="s">
        <v>16754</v>
      </c>
      <c r="C1577" t="s">
        <v>7392</v>
      </c>
      <c r="D1577" t="s">
        <v>16755</v>
      </c>
      <c r="E1577" t="s">
        <v>16756</v>
      </c>
      <c r="F1577" t="s">
        <v>16757</v>
      </c>
      <c r="G1577">
        <v>0</v>
      </c>
    </row>
    <row r="1578" spans="1:7" x14ac:dyDescent="0.25">
      <c r="A1578" t="s">
        <v>8909</v>
      </c>
      <c r="B1578" t="s">
        <v>8911</v>
      </c>
      <c r="C1578" t="s">
        <v>8910</v>
      </c>
      <c r="D1578" t="s">
        <v>8861</v>
      </c>
      <c r="E1578" t="s">
        <v>16758</v>
      </c>
      <c r="F1578" t="s">
        <v>16759</v>
      </c>
      <c r="G1578">
        <v>0</v>
      </c>
    </row>
    <row r="1579" spans="1:7" x14ac:dyDescent="0.25">
      <c r="A1579" t="s">
        <v>3238</v>
      </c>
      <c r="B1579" t="s">
        <v>3240</v>
      </c>
      <c r="C1579" t="s">
        <v>3239</v>
      </c>
      <c r="D1579" t="s">
        <v>11156</v>
      </c>
      <c r="E1579" t="s">
        <v>16760</v>
      </c>
      <c r="F1579" t="s">
        <v>16761</v>
      </c>
      <c r="G1579">
        <v>0</v>
      </c>
    </row>
    <row r="1580" spans="1:7" x14ac:dyDescent="0.25">
      <c r="A1580" t="s">
        <v>9556</v>
      </c>
      <c r="B1580" t="s">
        <v>9557</v>
      </c>
      <c r="C1580" t="s">
        <v>9557</v>
      </c>
      <c r="D1580" t="s">
        <v>11513</v>
      </c>
      <c r="E1580" t="s">
        <v>16762</v>
      </c>
      <c r="F1580" t="s">
        <v>16763</v>
      </c>
      <c r="G1580">
        <v>0</v>
      </c>
    </row>
    <row r="1581" spans="1:7" x14ac:dyDescent="0.25">
      <c r="A1581" t="s">
        <v>7469</v>
      </c>
      <c r="B1581" t="s">
        <v>7470</v>
      </c>
      <c r="C1581" t="s">
        <v>7470</v>
      </c>
      <c r="D1581" t="s">
        <v>11319</v>
      </c>
      <c r="E1581" t="s">
        <v>16764</v>
      </c>
      <c r="F1581" t="s">
        <v>16765</v>
      </c>
      <c r="G1581">
        <v>0</v>
      </c>
    </row>
    <row r="1582" spans="1:7" x14ac:dyDescent="0.25">
      <c r="A1582" t="s">
        <v>16766</v>
      </c>
      <c r="B1582" t="s">
        <v>16767</v>
      </c>
      <c r="C1582" t="s">
        <v>16768</v>
      </c>
      <c r="D1582" t="s">
        <v>11129</v>
      </c>
      <c r="E1582" t="s">
        <v>16769</v>
      </c>
      <c r="F1582" t="s">
        <v>16770</v>
      </c>
      <c r="G1582">
        <v>0</v>
      </c>
    </row>
    <row r="1583" spans="1:7" x14ac:dyDescent="0.25">
      <c r="A1583" t="s">
        <v>8806</v>
      </c>
      <c r="B1583" t="s">
        <v>8808</v>
      </c>
      <c r="C1583" t="s">
        <v>8807</v>
      </c>
      <c r="D1583" t="s">
        <v>12531</v>
      </c>
      <c r="E1583" t="s">
        <v>16771</v>
      </c>
      <c r="F1583" t="s">
        <v>16772</v>
      </c>
      <c r="G1583">
        <v>0</v>
      </c>
    </row>
    <row r="1584" spans="1:7" x14ac:dyDescent="0.25">
      <c r="A1584" t="s">
        <v>16773</v>
      </c>
      <c r="B1584" t="s">
        <v>16774</v>
      </c>
      <c r="C1584" t="s">
        <v>16775</v>
      </c>
      <c r="D1584" t="s">
        <v>15334</v>
      </c>
      <c r="E1584" t="s">
        <v>16776</v>
      </c>
      <c r="F1584" t="s">
        <v>16777</v>
      </c>
      <c r="G1584">
        <v>0</v>
      </c>
    </row>
    <row r="1585" spans="1:7" x14ac:dyDescent="0.25">
      <c r="A1585" t="s">
        <v>1088</v>
      </c>
      <c r="B1585" t="s">
        <v>1090</v>
      </c>
      <c r="C1585" t="s">
        <v>14364</v>
      </c>
      <c r="D1585" t="s">
        <v>11224</v>
      </c>
      <c r="E1585" t="s">
        <v>16778</v>
      </c>
      <c r="F1585" t="s">
        <v>16779</v>
      </c>
      <c r="G1585">
        <v>0</v>
      </c>
    </row>
    <row r="1586" spans="1:7" x14ac:dyDescent="0.25">
      <c r="A1586" t="s">
        <v>4102</v>
      </c>
      <c r="B1586" t="s">
        <v>16780</v>
      </c>
      <c r="C1586" t="s">
        <v>16780</v>
      </c>
      <c r="D1586" t="s">
        <v>11910</v>
      </c>
      <c r="E1586" t="s">
        <v>16781</v>
      </c>
      <c r="F1586" t="s">
        <v>16782</v>
      </c>
      <c r="G1586">
        <v>0</v>
      </c>
    </row>
    <row r="1587" spans="1:7" x14ac:dyDescent="0.25">
      <c r="A1587" t="s">
        <v>6877</v>
      </c>
      <c r="B1587" t="s">
        <v>6878</v>
      </c>
      <c r="C1587" t="s">
        <v>16783</v>
      </c>
      <c r="D1587" t="s">
        <v>11685</v>
      </c>
      <c r="E1587" t="s">
        <v>16784</v>
      </c>
      <c r="F1587" t="s">
        <v>16785</v>
      </c>
      <c r="G1587">
        <v>0</v>
      </c>
    </row>
    <row r="1588" spans="1:7" x14ac:dyDescent="0.25">
      <c r="A1588" t="s">
        <v>16786</v>
      </c>
      <c r="B1588" t="s">
        <v>16787</v>
      </c>
      <c r="C1588" t="s">
        <v>16788</v>
      </c>
      <c r="D1588" t="s">
        <v>11685</v>
      </c>
      <c r="E1588" t="s">
        <v>16789</v>
      </c>
      <c r="F1588" t="s">
        <v>16790</v>
      </c>
      <c r="G1588">
        <v>0</v>
      </c>
    </row>
    <row r="1589" spans="1:7" x14ac:dyDescent="0.25">
      <c r="A1589" t="s">
        <v>16791</v>
      </c>
      <c r="B1589" t="s">
        <v>16792</v>
      </c>
      <c r="C1589" t="s">
        <v>16792</v>
      </c>
      <c r="D1589" t="s">
        <v>11685</v>
      </c>
      <c r="E1589" t="s">
        <v>16793</v>
      </c>
      <c r="F1589" t="s">
        <v>16794</v>
      </c>
      <c r="G1589">
        <v>0</v>
      </c>
    </row>
    <row r="1590" spans="1:7" x14ac:dyDescent="0.25">
      <c r="A1590" t="s">
        <v>2572</v>
      </c>
      <c r="B1590" t="s">
        <v>2574</v>
      </c>
      <c r="C1590" t="s">
        <v>16795</v>
      </c>
      <c r="D1590" t="s">
        <v>1903</v>
      </c>
      <c r="E1590" t="s">
        <v>16796</v>
      </c>
      <c r="F1590" t="s">
        <v>16797</v>
      </c>
      <c r="G1590">
        <v>0</v>
      </c>
    </row>
    <row r="1591" spans="1:7" x14ac:dyDescent="0.25">
      <c r="A1591" t="s">
        <v>6833</v>
      </c>
      <c r="B1591" t="s">
        <v>6834</v>
      </c>
      <c r="C1591" t="s">
        <v>6834</v>
      </c>
      <c r="D1591" t="s">
        <v>11685</v>
      </c>
      <c r="E1591" t="s">
        <v>16798</v>
      </c>
      <c r="F1591" t="s">
        <v>16799</v>
      </c>
      <c r="G1591">
        <v>0</v>
      </c>
    </row>
    <row r="1592" spans="1:7" x14ac:dyDescent="0.25">
      <c r="A1592" t="s">
        <v>5017</v>
      </c>
      <c r="B1592" t="s">
        <v>16800</v>
      </c>
      <c r="C1592" t="s">
        <v>16801</v>
      </c>
      <c r="D1592" t="s">
        <v>11129</v>
      </c>
      <c r="E1592" t="s">
        <v>16802</v>
      </c>
      <c r="F1592" t="s">
        <v>16803</v>
      </c>
      <c r="G1592">
        <v>0</v>
      </c>
    </row>
    <row r="1593" spans="1:7" x14ac:dyDescent="0.25">
      <c r="A1593" t="s">
        <v>16804</v>
      </c>
      <c r="B1593" t="s">
        <v>16805</v>
      </c>
      <c r="C1593" t="s">
        <v>16805</v>
      </c>
      <c r="D1593" t="s">
        <v>7049</v>
      </c>
      <c r="E1593" t="s">
        <v>16806</v>
      </c>
      <c r="F1593" t="s">
        <v>16807</v>
      </c>
      <c r="G1593">
        <v>0</v>
      </c>
    </row>
    <row r="1594" spans="1:7" x14ac:dyDescent="0.25">
      <c r="A1594" t="s">
        <v>8961</v>
      </c>
      <c r="B1594" t="s">
        <v>8962</v>
      </c>
      <c r="C1594" t="s">
        <v>8962</v>
      </c>
      <c r="D1594" t="s">
        <v>8957</v>
      </c>
      <c r="E1594" t="s">
        <v>16808</v>
      </c>
      <c r="F1594" t="s">
        <v>16809</v>
      </c>
      <c r="G1594">
        <v>0</v>
      </c>
    </row>
    <row r="1595" spans="1:7" x14ac:dyDescent="0.25">
      <c r="A1595" t="s">
        <v>1028</v>
      </c>
      <c r="B1595" t="s">
        <v>1030</v>
      </c>
      <c r="C1595" t="s">
        <v>16810</v>
      </c>
      <c r="D1595" t="s">
        <v>11224</v>
      </c>
      <c r="E1595" t="s">
        <v>16811</v>
      </c>
      <c r="F1595" t="s">
        <v>16812</v>
      </c>
      <c r="G1595">
        <v>0</v>
      </c>
    </row>
    <row r="1596" spans="1:7" x14ac:dyDescent="0.25">
      <c r="A1596" t="s">
        <v>8252</v>
      </c>
      <c r="B1596" t="s">
        <v>16813</v>
      </c>
      <c r="C1596" t="s">
        <v>8253</v>
      </c>
      <c r="D1596" t="s">
        <v>11125</v>
      </c>
      <c r="E1596" t="s">
        <v>16814</v>
      </c>
      <c r="F1596" t="s">
        <v>16815</v>
      </c>
      <c r="G1596">
        <v>0</v>
      </c>
    </row>
    <row r="1597" spans="1:7" x14ac:dyDescent="0.25">
      <c r="A1597" t="s">
        <v>6701</v>
      </c>
      <c r="B1597" t="s">
        <v>6702</v>
      </c>
      <c r="C1597" t="s">
        <v>6702</v>
      </c>
      <c r="D1597" t="s">
        <v>11685</v>
      </c>
      <c r="E1597" t="s">
        <v>16816</v>
      </c>
      <c r="F1597" t="s">
        <v>16817</v>
      </c>
      <c r="G1597">
        <v>0</v>
      </c>
    </row>
    <row r="1598" spans="1:7" x14ac:dyDescent="0.25">
      <c r="A1598" t="s">
        <v>6251</v>
      </c>
      <c r="B1598" t="s">
        <v>16818</v>
      </c>
      <c r="C1598" t="s">
        <v>6252</v>
      </c>
      <c r="D1598" t="s">
        <v>6068</v>
      </c>
      <c r="E1598" t="s">
        <v>16819</v>
      </c>
      <c r="F1598" t="s">
        <v>16820</v>
      </c>
      <c r="G1598">
        <v>0</v>
      </c>
    </row>
    <row r="1599" spans="1:7" x14ac:dyDescent="0.25">
      <c r="A1599" t="s">
        <v>8844</v>
      </c>
      <c r="B1599" t="s">
        <v>8845</v>
      </c>
      <c r="C1599" t="s">
        <v>8845</v>
      </c>
      <c r="D1599" t="s">
        <v>15814</v>
      </c>
      <c r="E1599" t="s">
        <v>16821</v>
      </c>
      <c r="F1599" t="s">
        <v>16822</v>
      </c>
      <c r="G1599">
        <v>0</v>
      </c>
    </row>
    <row r="1600" spans="1:7" x14ac:dyDescent="0.25">
      <c r="A1600" t="s">
        <v>10375</v>
      </c>
      <c r="B1600" t="s">
        <v>16823</v>
      </c>
      <c r="C1600" t="s">
        <v>16824</v>
      </c>
      <c r="D1600" t="s">
        <v>11236</v>
      </c>
      <c r="E1600" t="s">
        <v>16825</v>
      </c>
      <c r="F1600" t="s">
        <v>16826</v>
      </c>
      <c r="G1600">
        <v>0</v>
      </c>
    </row>
    <row r="1601" spans="1:7" x14ac:dyDescent="0.25">
      <c r="A1601" t="s">
        <v>10363</v>
      </c>
      <c r="B1601" t="s">
        <v>10364</v>
      </c>
      <c r="C1601" t="s">
        <v>10364</v>
      </c>
      <c r="D1601" t="s">
        <v>11236</v>
      </c>
      <c r="E1601" t="s">
        <v>16827</v>
      </c>
      <c r="F1601" t="s">
        <v>16828</v>
      </c>
      <c r="G1601">
        <v>0</v>
      </c>
    </row>
    <row r="1602" spans="1:7" x14ac:dyDescent="0.25">
      <c r="A1602" t="s">
        <v>5662</v>
      </c>
      <c r="B1602" t="s">
        <v>16829</v>
      </c>
      <c r="C1602" t="s">
        <v>16829</v>
      </c>
      <c r="D1602" t="s">
        <v>11129</v>
      </c>
      <c r="E1602" t="s">
        <v>16830</v>
      </c>
      <c r="F1602" t="s">
        <v>16831</v>
      </c>
      <c r="G1602">
        <v>0</v>
      </c>
    </row>
    <row r="1603" spans="1:7" x14ac:dyDescent="0.25">
      <c r="A1603" t="s">
        <v>4624</v>
      </c>
      <c r="B1603" t="s">
        <v>16832</v>
      </c>
      <c r="C1603" t="s">
        <v>9557</v>
      </c>
      <c r="D1603" t="s">
        <v>11129</v>
      </c>
      <c r="E1603" t="s">
        <v>16833</v>
      </c>
      <c r="F1603" t="s">
        <v>16834</v>
      </c>
      <c r="G1603">
        <v>0</v>
      </c>
    </row>
    <row r="1604" spans="1:7" x14ac:dyDescent="0.25">
      <c r="A1604" t="s">
        <v>9347</v>
      </c>
      <c r="B1604" t="s">
        <v>16835</v>
      </c>
      <c r="C1604" t="s">
        <v>16836</v>
      </c>
      <c r="D1604" t="s">
        <v>9319</v>
      </c>
      <c r="E1604" t="s">
        <v>16837</v>
      </c>
      <c r="F1604" t="s">
        <v>16838</v>
      </c>
      <c r="G1604">
        <v>0</v>
      </c>
    </row>
    <row r="1605" spans="1:7" x14ac:dyDescent="0.25">
      <c r="A1605" t="s">
        <v>16839</v>
      </c>
      <c r="B1605" t="s">
        <v>16840</v>
      </c>
      <c r="C1605" t="s">
        <v>16841</v>
      </c>
      <c r="D1605" t="s">
        <v>6568</v>
      </c>
      <c r="E1605" t="s">
        <v>16842</v>
      </c>
      <c r="F1605" t="s">
        <v>16843</v>
      </c>
      <c r="G1605">
        <v>0</v>
      </c>
    </row>
    <row r="1606" spans="1:7" x14ac:dyDescent="0.25">
      <c r="A1606" t="s">
        <v>613</v>
      </c>
      <c r="B1606" t="s">
        <v>614</v>
      </c>
      <c r="C1606" t="s">
        <v>614</v>
      </c>
      <c r="D1606" t="s">
        <v>11137</v>
      </c>
      <c r="E1606" t="s">
        <v>16844</v>
      </c>
      <c r="F1606" t="s">
        <v>16845</v>
      </c>
      <c r="G1606">
        <v>0</v>
      </c>
    </row>
    <row r="1607" spans="1:7" x14ac:dyDescent="0.25">
      <c r="A1607" t="s">
        <v>16846</v>
      </c>
      <c r="B1607" t="s">
        <v>16847</v>
      </c>
      <c r="C1607" t="s">
        <v>16848</v>
      </c>
      <c r="D1607" t="s">
        <v>11447</v>
      </c>
      <c r="E1607" t="s">
        <v>16849</v>
      </c>
      <c r="F1607" t="s">
        <v>16850</v>
      </c>
      <c r="G1607">
        <v>0</v>
      </c>
    </row>
    <row r="1608" spans="1:7" x14ac:dyDescent="0.25">
      <c r="A1608" t="s">
        <v>16851</v>
      </c>
      <c r="B1608" t="s">
        <v>16852</v>
      </c>
      <c r="C1608" t="s">
        <v>16853</v>
      </c>
      <c r="D1608" t="s">
        <v>13230</v>
      </c>
      <c r="E1608" t="s">
        <v>16854</v>
      </c>
      <c r="F1608" t="s">
        <v>16855</v>
      </c>
      <c r="G1608">
        <v>0</v>
      </c>
    </row>
    <row r="1609" spans="1:7" x14ac:dyDescent="0.25">
      <c r="A1609" t="s">
        <v>16856</v>
      </c>
      <c r="B1609" t="s">
        <v>16857</v>
      </c>
      <c r="C1609" t="s">
        <v>16858</v>
      </c>
      <c r="D1609" t="s">
        <v>13200</v>
      </c>
      <c r="E1609" t="s">
        <v>16859</v>
      </c>
      <c r="F1609" t="s">
        <v>16860</v>
      </c>
      <c r="G1609">
        <v>0</v>
      </c>
    </row>
    <row r="1610" spans="1:7" x14ac:dyDescent="0.25">
      <c r="A1610" t="s">
        <v>691</v>
      </c>
      <c r="B1610" t="s">
        <v>16861</v>
      </c>
      <c r="C1610" t="s">
        <v>16862</v>
      </c>
      <c r="D1610" t="s">
        <v>11837</v>
      </c>
      <c r="E1610" t="s">
        <v>16863</v>
      </c>
      <c r="F1610" t="s">
        <v>16864</v>
      </c>
      <c r="G1610">
        <v>0</v>
      </c>
    </row>
    <row r="1611" spans="1:7" x14ac:dyDescent="0.25">
      <c r="A1611" t="s">
        <v>8042</v>
      </c>
      <c r="B1611" t="s">
        <v>16865</v>
      </c>
      <c r="C1611" t="s">
        <v>8043</v>
      </c>
      <c r="D1611" t="s">
        <v>11891</v>
      </c>
      <c r="E1611" t="s">
        <v>16866</v>
      </c>
      <c r="F1611" t="s">
        <v>16867</v>
      </c>
      <c r="G1611">
        <v>0</v>
      </c>
    </row>
    <row r="1612" spans="1:7" x14ac:dyDescent="0.25">
      <c r="A1612" t="s">
        <v>8574</v>
      </c>
      <c r="B1612" t="s">
        <v>8575</v>
      </c>
      <c r="C1612" t="s">
        <v>8575</v>
      </c>
      <c r="D1612" t="s">
        <v>11840</v>
      </c>
      <c r="E1612" t="s">
        <v>16868</v>
      </c>
      <c r="F1612" t="s">
        <v>16869</v>
      </c>
      <c r="G1612">
        <v>0</v>
      </c>
    </row>
    <row r="1613" spans="1:7" x14ac:dyDescent="0.25">
      <c r="A1613" t="s">
        <v>219</v>
      </c>
      <c r="B1613" t="s">
        <v>16870</v>
      </c>
      <c r="C1613" t="s">
        <v>220</v>
      </c>
      <c r="D1613" t="s">
        <v>11343</v>
      </c>
      <c r="E1613" t="s">
        <v>16871</v>
      </c>
      <c r="F1613" t="s">
        <v>16872</v>
      </c>
      <c r="G1613">
        <v>0</v>
      </c>
    </row>
    <row r="1614" spans="1:7" x14ac:dyDescent="0.25">
      <c r="A1614" t="s">
        <v>3433</v>
      </c>
      <c r="B1614" t="s">
        <v>3435</v>
      </c>
      <c r="C1614" t="s">
        <v>3434</v>
      </c>
      <c r="D1614" t="s">
        <v>11156</v>
      </c>
      <c r="E1614" t="s">
        <v>16873</v>
      </c>
      <c r="F1614" t="s">
        <v>16874</v>
      </c>
      <c r="G1614">
        <v>0</v>
      </c>
    </row>
    <row r="1615" spans="1:7" x14ac:dyDescent="0.25">
      <c r="A1615" t="s">
        <v>9511</v>
      </c>
      <c r="B1615" t="s">
        <v>16875</v>
      </c>
      <c r="C1615" t="s">
        <v>16876</v>
      </c>
      <c r="D1615" t="s">
        <v>11878</v>
      </c>
      <c r="E1615" t="s">
        <v>16877</v>
      </c>
      <c r="F1615" t="s">
        <v>16878</v>
      </c>
      <c r="G1615">
        <v>0</v>
      </c>
    </row>
    <row r="1616" spans="1:7" x14ac:dyDescent="0.25">
      <c r="A1616" t="s">
        <v>16879</v>
      </c>
      <c r="B1616" t="s">
        <v>16880</v>
      </c>
      <c r="C1616" t="s">
        <v>16881</v>
      </c>
      <c r="D1616" t="s">
        <v>7049</v>
      </c>
      <c r="E1616" t="s">
        <v>16882</v>
      </c>
      <c r="F1616" t="s">
        <v>16883</v>
      </c>
      <c r="G1616">
        <v>0</v>
      </c>
    </row>
    <row r="1617" spans="1:7" x14ac:dyDescent="0.25">
      <c r="A1617" t="s">
        <v>159</v>
      </c>
      <c r="B1617" t="s">
        <v>16884</v>
      </c>
      <c r="C1617" t="s">
        <v>16885</v>
      </c>
      <c r="D1617" t="s">
        <v>11343</v>
      </c>
      <c r="E1617" t="s">
        <v>16886</v>
      </c>
      <c r="F1617" t="s">
        <v>16887</v>
      </c>
      <c r="G1617">
        <v>0</v>
      </c>
    </row>
    <row r="1618" spans="1:7" x14ac:dyDescent="0.25">
      <c r="A1618" t="s">
        <v>9807</v>
      </c>
      <c r="B1618" t="s">
        <v>16888</v>
      </c>
      <c r="C1618" t="s">
        <v>9808</v>
      </c>
      <c r="D1618" t="s">
        <v>11181</v>
      </c>
      <c r="E1618" t="s">
        <v>16889</v>
      </c>
      <c r="F1618" t="s">
        <v>16890</v>
      </c>
      <c r="G1618">
        <v>0</v>
      </c>
    </row>
    <row r="1619" spans="1:7" x14ac:dyDescent="0.25">
      <c r="A1619" t="s">
        <v>5944</v>
      </c>
      <c r="B1619" t="s">
        <v>5946</v>
      </c>
      <c r="C1619" t="s">
        <v>5945</v>
      </c>
      <c r="D1619" t="s">
        <v>11129</v>
      </c>
      <c r="E1619" t="s">
        <v>16891</v>
      </c>
      <c r="F1619" t="s">
        <v>16892</v>
      </c>
      <c r="G1619">
        <v>0</v>
      </c>
    </row>
    <row r="1620" spans="1:7" x14ac:dyDescent="0.25">
      <c r="A1620" t="s">
        <v>8810</v>
      </c>
      <c r="B1620" t="s">
        <v>8811</v>
      </c>
      <c r="C1620" t="s">
        <v>8811</v>
      </c>
      <c r="D1620" t="s">
        <v>8813</v>
      </c>
      <c r="E1620" t="s">
        <v>16893</v>
      </c>
      <c r="F1620" t="s">
        <v>16894</v>
      </c>
      <c r="G1620">
        <v>0</v>
      </c>
    </row>
    <row r="1621" spans="1:7" x14ac:dyDescent="0.25">
      <c r="A1621" t="s">
        <v>8644</v>
      </c>
      <c r="B1621" t="s">
        <v>16895</v>
      </c>
      <c r="C1621" t="s">
        <v>16896</v>
      </c>
      <c r="D1621" t="s">
        <v>11203</v>
      </c>
      <c r="E1621" t="s">
        <v>16897</v>
      </c>
      <c r="F1621" t="s">
        <v>16898</v>
      </c>
      <c r="G1621">
        <v>0</v>
      </c>
    </row>
    <row r="1622" spans="1:7" x14ac:dyDescent="0.25">
      <c r="A1622" t="s">
        <v>7907</v>
      </c>
      <c r="B1622" t="s">
        <v>16899</v>
      </c>
      <c r="C1622" t="s">
        <v>7908</v>
      </c>
      <c r="D1622" t="s">
        <v>11300</v>
      </c>
      <c r="E1622" t="s">
        <v>16900</v>
      </c>
      <c r="F1622" t="s">
        <v>16901</v>
      </c>
      <c r="G1622">
        <v>0</v>
      </c>
    </row>
    <row r="1623" spans="1:7" x14ac:dyDescent="0.25">
      <c r="A1623" t="s">
        <v>16902</v>
      </c>
      <c r="B1623" t="s">
        <v>16903</v>
      </c>
      <c r="C1623" t="s">
        <v>16904</v>
      </c>
      <c r="D1623" t="s">
        <v>10936</v>
      </c>
      <c r="E1623" t="s">
        <v>16905</v>
      </c>
      <c r="F1623" t="s">
        <v>16906</v>
      </c>
      <c r="G1623">
        <v>0</v>
      </c>
    </row>
    <row r="1624" spans="1:7" x14ac:dyDescent="0.25">
      <c r="A1624" t="s">
        <v>3055</v>
      </c>
      <c r="B1624" t="s">
        <v>16907</v>
      </c>
      <c r="C1624" t="s">
        <v>3056</v>
      </c>
      <c r="D1624" t="s">
        <v>11156</v>
      </c>
      <c r="E1624" t="s">
        <v>16908</v>
      </c>
      <c r="F1624" t="s">
        <v>16909</v>
      </c>
      <c r="G1624">
        <v>0</v>
      </c>
    </row>
    <row r="1625" spans="1:7" x14ac:dyDescent="0.25">
      <c r="A1625" t="s">
        <v>16910</v>
      </c>
      <c r="B1625" t="s">
        <v>16911</v>
      </c>
      <c r="C1625" t="s">
        <v>16912</v>
      </c>
      <c r="D1625" t="s">
        <v>11300</v>
      </c>
      <c r="E1625" t="s">
        <v>16913</v>
      </c>
      <c r="F1625" t="s">
        <v>16914</v>
      </c>
      <c r="G1625">
        <v>0</v>
      </c>
    </row>
    <row r="1626" spans="1:7" x14ac:dyDescent="0.25">
      <c r="A1626" t="s">
        <v>16915</v>
      </c>
      <c r="B1626" t="s">
        <v>16916</v>
      </c>
      <c r="C1626" t="s">
        <v>16916</v>
      </c>
      <c r="D1626" t="s">
        <v>12527</v>
      </c>
      <c r="E1626" t="s">
        <v>16917</v>
      </c>
      <c r="F1626" t="s">
        <v>16918</v>
      </c>
      <c r="G1626">
        <v>0</v>
      </c>
    </row>
    <row r="1627" spans="1:7" x14ac:dyDescent="0.25">
      <c r="A1627" t="s">
        <v>8369</v>
      </c>
      <c r="B1627" t="s">
        <v>8370</v>
      </c>
      <c r="C1627" t="s">
        <v>8370</v>
      </c>
      <c r="D1627" t="s">
        <v>16324</v>
      </c>
      <c r="E1627" t="s">
        <v>16919</v>
      </c>
      <c r="F1627" t="s">
        <v>16920</v>
      </c>
      <c r="G1627">
        <v>0</v>
      </c>
    </row>
    <row r="1628" spans="1:7" x14ac:dyDescent="0.25">
      <c r="A1628" t="s">
        <v>8858</v>
      </c>
      <c r="B1628" t="s">
        <v>16921</v>
      </c>
      <c r="C1628" t="s">
        <v>8859</v>
      </c>
      <c r="D1628" t="s">
        <v>8861</v>
      </c>
      <c r="E1628" t="s">
        <v>16922</v>
      </c>
      <c r="F1628" t="s">
        <v>16923</v>
      </c>
      <c r="G1628">
        <v>0</v>
      </c>
    </row>
    <row r="1629" spans="1:7" x14ac:dyDescent="0.25">
      <c r="A1629" t="s">
        <v>5033</v>
      </c>
      <c r="B1629" t="s">
        <v>5035</v>
      </c>
      <c r="C1629" t="s">
        <v>16924</v>
      </c>
      <c r="D1629" t="s">
        <v>11129</v>
      </c>
      <c r="E1629" t="s">
        <v>16925</v>
      </c>
      <c r="F1629" t="s">
        <v>16926</v>
      </c>
      <c r="G1629">
        <v>0</v>
      </c>
    </row>
    <row r="1630" spans="1:7" x14ac:dyDescent="0.25">
      <c r="A1630" t="s">
        <v>3218</v>
      </c>
      <c r="B1630" t="s">
        <v>3219</v>
      </c>
      <c r="C1630" t="s">
        <v>3219</v>
      </c>
      <c r="D1630" t="s">
        <v>11156</v>
      </c>
      <c r="E1630" t="s">
        <v>16927</v>
      </c>
      <c r="F1630" t="s">
        <v>16928</v>
      </c>
      <c r="G1630">
        <v>0</v>
      </c>
    </row>
    <row r="1631" spans="1:7" x14ac:dyDescent="0.25">
      <c r="A1631" t="s">
        <v>6119</v>
      </c>
      <c r="B1631" t="s">
        <v>6121</v>
      </c>
      <c r="C1631" t="s">
        <v>16929</v>
      </c>
      <c r="D1631" t="s">
        <v>6068</v>
      </c>
      <c r="E1631" t="s">
        <v>16930</v>
      </c>
      <c r="F1631" t="s">
        <v>16931</v>
      </c>
      <c r="G1631">
        <v>0</v>
      </c>
    </row>
    <row r="1632" spans="1:7" x14ac:dyDescent="0.25">
      <c r="A1632" t="s">
        <v>10556</v>
      </c>
      <c r="B1632" t="s">
        <v>16932</v>
      </c>
      <c r="C1632" t="s">
        <v>10557</v>
      </c>
      <c r="D1632" t="s">
        <v>12371</v>
      </c>
      <c r="E1632" t="s">
        <v>16933</v>
      </c>
      <c r="F1632" t="s">
        <v>16934</v>
      </c>
      <c r="G1632">
        <v>0</v>
      </c>
    </row>
    <row r="1633" spans="1:7" x14ac:dyDescent="0.25">
      <c r="A1633" t="s">
        <v>8782</v>
      </c>
      <c r="B1633" t="s">
        <v>8783</v>
      </c>
      <c r="C1633" t="s">
        <v>8783</v>
      </c>
      <c r="D1633" t="s">
        <v>12531</v>
      </c>
      <c r="E1633" t="s">
        <v>16935</v>
      </c>
      <c r="F1633" t="s">
        <v>16936</v>
      </c>
      <c r="G1633">
        <v>0</v>
      </c>
    </row>
    <row r="1634" spans="1:7" x14ac:dyDescent="0.25">
      <c r="A1634" t="s">
        <v>4122</v>
      </c>
      <c r="B1634" t="s">
        <v>4123</v>
      </c>
      <c r="C1634" t="s">
        <v>4123</v>
      </c>
      <c r="D1634" t="s">
        <v>11910</v>
      </c>
      <c r="E1634" t="s">
        <v>16937</v>
      </c>
      <c r="F1634" t="s">
        <v>16938</v>
      </c>
      <c r="G1634">
        <v>0</v>
      </c>
    </row>
    <row r="1635" spans="1:7" x14ac:dyDescent="0.25">
      <c r="A1635" t="s">
        <v>1273</v>
      </c>
      <c r="B1635" t="s">
        <v>16939</v>
      </c>
      <c r="C1635" t="s">
        <v>16940</v>
      </c>
      <c r="D1635" t="s">
        <v>1225</v>
      </c>
      <c r="E1635" t="s">
        <v>16941</v>
      </c>
      <c r="F1635" t="s">
        <v>16942</v>
      </c>
      <c r="G1635">
        <v>0</v>
      </c>
    </row>
    <row r="1636" spans="1:7" x14ac:dyDescent="0.25">
      <c r="A1636" t="s">
        <v>16943</v>
      </c>
      <c r="B1636" t="s">
        <v>16944</v>
      </c>
      <c r="C1636" t="s">
        <v>16945</v>
      </c>
      <c r="D1636" t="s">
        <v>11991</v>
      </c>
      <c r="E1636" t="s">
        <v>16946</v>
      </c>
      <c r="F1636" t="s">
        <v>16947</v>
      </c>
      <c r="G1636">
        <v>0</v>
      </c>
    </row>
    <row r="1637" spans="1:7" x14ac:dyDescent="0.25">
      <c r="A1637" t="s">
        <v>4828</v>
      </c>
      <c r="B1637" t="s">
        <v>4830</v>
      </c>
      <c r="C1637" t="s">
        <v>16948</v>
      </c>
      <c r="D1637" t="s">
        <v>11129</v>
      </c>
      <c r="E1637" t="s">
        <v>16949</v>
      </c>
      <c r="F1637" t="s">
        <v>16950</v>
      </c>
      <c r="G1637">
        <v>0</v>
      </c>
    </row>
    <row r="1638" spans="1:7" x14ac:dyDescent="0.25">
      <c r="A1638" t="s">
        <v>16951</v>
      </c>
      <c r="B1638" t="s">
        <v>16952</v>
      </c>
      <c r="C1638" t="s">
        <v>16953</v>
      </c>
      <c r="D1638" t="s">
        <v>14154</v>
      </c>
      <c r="E1638" t="s">
        <v>16954</v>
      </c>
      <c r="F1638" t="s">
        <v>16955</v>
      </c>
      <c r="G1638">
        <v>0</v>
      </c>
    </row>
    <row r="1639" spans="1:7" x14ac:dyDescent="0.25">
      <c r="A1639" t="s">
        <v>4226</v>
      </c>
      <c r="B1639" t="s">
        <v>16956</v>
      </c>
      <c r="C1639" t="s">
        <v>4223</v>
      </c>
      <c r="D1639" t="s">
        <v>11910</v>
      </c>
      <c r="E1639" t="s">
        <v>16957</v>
      </c>
      <c r="F1639" t="s">
        <v>16958</v>
      </c>
      <c r="G1639">
        <v>0</v>
      </c>
    </row>
    <row r="1640" spans="1:7" x14ac:dyDescent="0.25">
      <c r="A1640" t="s">
        <v>16959</v>
      </c>
      <c r="B1640" t="s">
        <v>16960</v>
      </c>
      <c r="C1640" t="s">
        <v>16961</v>
      </c>
      <c r="D1640" t="s">
        <v>11129</v>
      </c>
      <c r="E1640" t="s">
        <v>16962</v>
      </c>
      <c r="F1640" t="s">
        <v>16963</v>
      </c>
      <c r="G1640">
        <v>0</v>
      </c>
    </row>
    <row r="1641" spans="1:7" x14ac:dyDescent="0.25">
      <c r="A1641" t="s">
        <v>16964</v>
      </c>
      <c r="B1641" t="s">
        <v>16965</v>
      </c>
      <c r="C1641" t="s">
        <v>16966</v>
      </c>
      <c r="D1641" t="s">
        <v>11991</v>
      </c>
      <c r="E1641" t="s">
        <v>16967</v>
      </c>
      <c r="F1641" t="s">
        <v>16968</v>
      </c>
      <c r="G1641">
        <v>0</v>
      </c>
    </row>
    <row r="1642" spans="1:7" x14ac:dyDescent="0.25">
      <c r="A1642" t="s">
        <v>5534</v>
      </c>
      <c r="B1642" t="s">
        <v>5536</v>
      </c>
      <c r="C1642" t="s">
        <v>16969</v>
      </c>
      <c r="D1642" t="s">
        <v>11129</v>
      </c>
      <c r="E1642" t="s">
        <v>16970</v>
      </c>
      <c r="F1642" t="s">
        <v>16971</v>
      </c>
      <c r="G1642">
        <v>0</v>
      </c>
    </row>
    <row r="1643" spans="1:7" x14ac:dyDescent="0.25">
      <c r="A1643" t="s">
        <v>8078</v>
      </c>
      <c r="B1643" t="s">
        <v>16972</v>
      </c>
      <c r="C1643" t="s">
        <v>8079</v>
      </c>
      <c r="D1643" t="s">
        <v>11891</v>
      </c>
      <c r="E1643" t="s">
        <v>16973</v>
      </c>
      <c r="F1643" t="s">
        <v>16974</v>
      </c>
      <c r="G1643">
        <v>0</v>
      </c>
    </row>
    <row r="1644" spans="1:7" x14ac:dyDescent="0.25">
      <c r="A1644" t="s">
        <v>6033</v>
      </c>
      <c r="B1644" t="s">
        <v>16975</v>
      </c>
      <c r="C1644" t="s">
        <v>16975</v>
      </c>
      <c r="D1644" t="s">
        <v>11896</v>
      </c>
      <c r="E1644" t="s">
        <v>16976</v>
      </c>
      <c r="F1644" t="s">
        <v>16977</v>
      </c>
      <c r="G1644">
        <v>0</v>
      </c>
    </row>
    <row r="1645" spans="1:7" x14ac:dyDescent="0.25">
      <c r="A1645" t="s">
        <v>7413</v>
      </c>
      <c r="B1645" t="s">
        <v>16978</v>
      </c>
      <c r="C1645" t="s">
        <v>16978</v>
      </c>
      <c r="D1645" t="s">
        <v>11319</v>
      </c>
      <c r="E1645" t="s">
        <v>16979</v>
      </c>
      <c r="F1645" t="s">
        <v>16980</v>
      </c>
      <c r="G1645">
        <v>0</v>
      </c>
    </row>
    <row r="1646" spans="1:7" x14ac:dyDescent="0.25">
      <c r="A1646" t="s">
        <v>9627</v>
      </c>
      <c r="B1646" t="s">
        <v>9628</v>
      </c>
      <c r="C1646" t="s">
        <v>9628</v>
      </c>
      <c r="D1646" t="s">
        <v>11513</v>
      </c>
      <c r="E1646" t="s">
        <v>16981</v>
      </c>
      <c r="F1646" t="s">
        <v>16982</v>
      </c>
      <c r="G1646">
        <v>0</v>
      </c>
    </row>
    <row r="1647" spans="1:7" x14ac:dyDescent="0.25">
      <c r="A1647" t="s">
        <v>1840</v>
      </c>
      <c r="B1647" t="s">
        <v>16983</v>
      </c>
      <c r="C1647" t="s">
        <v>1841</v>
      </c>
      <c r="D1647" t="s">
        <v>1843</v>
      </c>
      <c r="E1647" t="s">
        <v>16984</v>
      </c>
      <c r="F1647" t="s">
        <v>16985</v>
      </c>
      <c r="G1647">
        <v>0</v>
      </c>
    </row>
    <row r="1648" spans="1:7" x14ac:dyDescent="0.25">
      <c r="A1648" t="s">
        <v>6308</v>
      </c>
      <c r="B1648" t="s">
        <v>16986</v>
      </c>
      <c r="C1648" t="s">
        <v>6309</v>
      </c>
      <c r="D1648" t="s">
        <v>16987</v>
      </c>
      <c r="E1648" t="s">
        <v>16988</v>
      </c>
      <c r="F1648" t="s">
        <v>16989</v>
      </c>
      <c r="G1648">
        <v>0</v>
      </c>
    </row>
    <row r="1649" spans="1:7" x14ac:dyDescent="0.25">
      <c r="A1649" t="s">
        <v>16990</v>
      </c>
      <c r="B1649" t="s">
        <v>16991</v>
      </c>
      <c r="C1649" t="s">
        <v>16992</v>
      </c>
      <c r="D1649" t="s">
        <v>11991</v>
      </c>
      <c r="E1649" t="s">
        <v>16993</v>
      </c>
      <c r="F1649" t="s">
        <v>16994</v>
      </c>
      <c r="G1649">
        <v>0</v>
      </c>
    </row>
    <row r="1650" spans="1:7" x14ac:dyDescent="0.25">
      <c r="A1650" t="s">
        <v>16995</v>
      </c>
      <c r="B1650" t="s">
        <v>16996</v>
      </c>
      <c r="C1650" t="s">
        <v>16996</v>
      </c>
      <c r="D1650" t="s">
        <v>11319</v>
      </c>
      <c r="E1650" t="s">
        <v>16997</v>
      </c>
      <c r="F1650" t="s">
        <v>16998</v>
      </c>
      <c r="G1650">
        <v>0</v>
      </c>
    </row>
    <row r="1651" spans="1:7" x14ac:dyDescent="0.25">
      <c r="A1651" t="s">
        <v>16999</v>
      </c>
      <c r="B1651" t="s">
        <v>17000</v>
      </c>
      <c r="C1651" t="s">
        <v>17001</v>
      </c>
      <c r="D1651" t="s">
        <v>11146</v>
      </c>
      <c r="E1651" t="s">
        <v>17002</v>
      </c>
      <c r="F1651" t="s">
        <v>17003</v>
      </c>
      <c r="G1651">
        <v>0</v>
      </c>
    </row>
    <row r="1652" spans="1:7" x14ac:dyDescent="0.25">
      <c r="A1652" t="s">
        <v>6621</v>
      </c>
      <c r="B1652" t="s">
        <v>17004</v>
      </c>
      <c r="C1652" t="s">
        <v>17005</v>
      </c>
      <c r="D1652" t="s">
        <v>14514</v>
      </c>
      <c r="E1652" t="s">
        <v>17006</v>
      </c>
      <c r="F1652" t="s">
        <v>17007</v>
      </c>
      <c r="G1652">
        <v>0</v>
      </c>
    </row>
    <row r="1653" spans="1:7" x14ac:dyDescent="0.25">
      <c r="A1653" t="s">
        <v>6625</v>
      </c>
      <c r="B1653" t="s">
        <v>6626</v>
      </c>
      <c r="C1653" t="s">
        <v>6626</v>
      </c>
      <c r="D1653" t="s">
        <v>14514</v>
      </c>
      <c r="E1653" t="s">
        <v>17008</v>
      </c>
      <c r="F1653" t="s">
        <v>17009</v>
      </c>
      <c r="G1653">
        <v>0</v>
      </c>
    </row>
    <row r="1654" spans="1:7" x14ac:dyDescent="0.25">
      <c r="A1654" t="s">
        <v>10726</v>
      </c>
      <c r="B1654" t="s">
        <v>17010</v>
      </c>
      <c r="C1654" t="s">
        <v>17011</v>
      </c>
      <c r="D1654" t="s">
        <v>11617</v>
      </c>
      <c r="E1654" t="s">
        <v>17012</v>
      </c>
      <c r="F1654" t="s">
        <v>17013</v>
      </c>
      <c r="G1654">
        <v>0</v>
      </c>
    </row>
    <row r="1655" spans="1:7" x14ac:dyDescent="0.25">
      <c r="A1655" t="s">
        <v>10600</v>
      </c>
      <c r="B1655" t="s">
        <v>10601</v>
      </c>
      <c r="C1655" t="s">
        <v>10601</v>
      </c>
      <c r="D1655" t="s">
        <v>12290</v>
      </c>
      <c r="E1655" t="s">
        <v>17014</v>
      </c>
      <c r="F1655" t="s">
        <v>17015</v>
      </c>
      <c r="G1655">
        <v>0</v>
      </c>
    </row>
    <row r="1656" spans="1:7" x14ac:dyDescent="0.25">
      <c r="A1656" t="s">
        <v>4194</v>
      </c>
      <c r="B1656" t="s">
        <v>17016</v>
      </c>
      <c r="C1656" t="s">
        <v>4195</v>
      </c>
      <c r="D1656" t="s">
        <v>11910</v>
      </c>
      <c r="E1656" t="s">
        <v>17017</v>
      </c>
      <c r="F1656" t="s">
        <v>17018</v>
      </c>
      <c r="G1656">
        <v>0</v>
      </c>
    </row>
    <row r="1657" spans="1:7" x14ac:dyDescent="0.25">
      <c r="A1657" t="s">
        <v>3326</v>
      </c>
      <c r="B1657" t="s">
        <v>17019</v>
      </c>
      <c r="C1657" t="s">
        <v>3327</v>
      </c>
      <c r="D1657" t="s">
        <v>11156</v>
      </c>
      <c r="E1657" t="s">
        <v>17020</v>
      </c>
      <c r="F1657" t="s">
        <v>17021</v>
      </c>
      <c r="G1657">
        <v>0</v>
      </c>
    </row>
    <row r="1658" spans="1:7" x14ac:dyDescent="0.25">
      <c r="A1658" t="s">
        <v>8181</v>
      </c>
      <c r="B1658" t="s">
        <v>17022</v>
      </c>
      <c r="C1658" t="s">
        <v>17023</v>
      </c>
      <c r="D1658" t="s">
        <v>11125</v>
      </c>
      <c r="E1658" t="s">
        <v>17024</v>
      </c>
      <c r="F1658" t="s">
        <v>17025</v>
      </c>
      <c r="G1658">
        <v>0</v>
      </c>
    </row>
    <row r="1659" spans="1:7" x14ac:dyDescent="0.25">
      <c r="A1659" t="s">
        <v>17026</v>
      </c>
      <c r="B1659" t="s">
        <v>17027</v>
      </c>
      <c r="C1659" t="s">
        <v>17028</v>
      </c>
      <c r="D1659" t="s">
        <v>11129</v>
      </c>
      <c r="E1659" t="s">
        <v>17029</v>
      </c>
      <c r="F1659" t="s">
        <v>17030</v>
      </c>
      <c r="G1659">
        <v>0</v>
      </c>
    </row>
    <row r="1660" spans="1:7" x14ac:dyDescent="0.25">
      <c r="A1660" t="s">
        <v>17031</v>
      </c>
      <c r="B1660" t="s">
        <v>17032</v>
      </c>
      <c r="C1660" t="s">
        <v>17033</v>
      </c>
      <c r="D1660" t="s">
        <v>3765</v>
      </c>
      <c r="E1660" t="s">
        <v>17034</v>
      </c>
      <c r="F1660" t="s">
        <v>17035</v>
      </c>
      <c r="G1660">
        <v>0</v>
      </c>
    </row>
    <row r="1661" spans="1:7" x14ac:dyDescent="0.25">
      <c r="A1661" t="s">
        <v>17036</v>
      </c>
      <c r="B1661" t="s">
        <v>17037</v>
      </c>
      <c r="C1661" t="s">
        <v>17038</v>
      </c>
      <c r="D1661" t="s">
        <v>6304</v>
      </c>
      <c r="E1661" t="s">
        <v>17039</v>
      </c>
      <c r="F1661" t="s">
        <v>17040</v>
      </c>
      <c r="G1661">
        <v>0</v>
      </c>
    </row>
    <row r="1662" spans="1:7" x14ac:dyDescent="0.25">
      <c r="A1662" t="s">
        <v>17041</v>
      </c>
      <c r="B1662" t="s">
        <v>17042</v>
      </c>
      <c r="C1662" t="s">
        <v>17043</v>
      </c>
      <c r="D1662" t="s">
        <v>11129</v>
      </c>
      <c r="E1662" t="s">
        <v>17044</v>
      </c>
      <c r="F1662" t="s">
        <v>17045</v>
      </c>
      <c r="G1662">
        <v>0</v>
      </c>
    </row>
    <row r="1663" spans="1:7" x14ac:dyDescent="0.25">
      <c r="A1663" t="s">
        <v>17046</v>
      </c>
      <c r="B1663" t="s">
        <v>17047</v>
      </c>
      <c r="C1663" t="s">
        <v>17048</v>
      </c>
      <c r="D1663" t="s">
        <v>11129</v>
      </c>
      <c r="E1663" t="s">
        <v>17049</v>
      </c>
      <c r="F1663" t="s">
        <v>17050</v>
      </c>
      <c r="G1663">
        <v>0</v>
      </c>
    </row>
    <row r="1664" spans="1:7" x14ac:dyDescent="0.25">
      <c r="A1664" t="s">
        <v>17051</v>
      </c>
      <c r="B1664" t="s">
        <v>17052</v>
      </c>
      <c r="C1664" t="s">
        <v>17052</v>
      </c>
      <c r="D1664" t="s">
        <v>12371</v>
      </c>
      <c r="E1664" t="s">
        <v>17053</v>
      </c>
      <c r="F1664" t="s">
        <v>17054</v>
      </c>
      <c r="G1664">
        <v>0</v>
      </c>
    </row>
    <row r="1665" spans="1:7" x14ac:dyDescent="0.25">
      <c r="A1665" t="s">
        <v>17055</v>
      </c>
      <c r="B1665" t="s">
        <v>17056</v>
      </c>
      <c r="C1665" t="s">
        <v>17057</v>
      </c>
      <c r="D1665" t="s">
        <v>11129</v>
      </c>
      <c r="E1665" t="s">
        <v>17058</v>
      </c>
      <c r="F1665" t="s">
        <v>17059</v>
      </c>
      <c r="G1665">
        <v>0</v>
      </c>
    </row>
    <row r="1666" spans="1:7" x14ac:dyDescent="0.25">
      <c r="A1666" t="s">
        <v>17060</v>
      </c>
      <c r="B1666" t="s">
        <v>17061</v>
      </c>
      <c r="C1666" t="s">
        <v>17062</v>
      </c>
      <c r="D1666" t="s">
        <v>11181</v>
      </c>
      <c r="E1666" t="s">
        <v>17063</v>
      </c>
      <c r="F1666" t="s">
        <v>17064</v>
      </c>
      <c r="G1666">
        <v>0</v>
      </c>
    </row>
    <row r="1667" spans="1:7" x14ac:dyDescent="0.25">
      <c r="A1667" t="s">
        <v>547</v>
      </c>
      <c r="B1667" t="s">
        <v>17065</v>
      </c>
      <c r="C1667" t="s">
        <v>17066</v>
      </c>
      <c r="D1667" t="s">
        <v>11137</v>
      </c>
      <c r="E1667" t="s">
        <v>17067</v>
      </c>
      <c r="F1667" t="s">
        <v>17068</v>
      </c>
      <c r="G1667">
        <v>0</v>
      </c>
    </row>
    <row r="1668" spans="1:7" x14ac:dyDescent="0.25">
      <c r="A1668" t="s">
        <v>17069</v>
      </c>
      <c r="B1668" t="s">
        <v>17070</v>
      </c>
      <c r="C1668" t="s">
        <v>17071</v>
      </c>
      <c r="D1668" t="s">
        <v>11129</v>
      </c>
      <c r="E1668" t="s">
        <v>17072</v>
      </c>
      <c r="F1668" t="s">
        <v>17073</v>
      </c>
      <c r="G1668">
        <v>0</v>
      </c>
    </row>
    <row r="1669" spans="1:7" x14ac:dyDescent="0.25">
      <c r="A1669" t="s">
        <v>6111</v>
      </c>
      <c r="B1669" t="s">
        <v>17074</v>
      </c>
      <c r="C1669" t="s">
        <v>6112</v>
      </c>
      <c r="D1669" t="s">
        <v>6068</v>
      </c>
      <c r="E1669" t="s">
        <v>17075</v>
      </c>
      <c r="F1669" t="s">
        <v>17076</v>
      </c>
      <c r="G1669">
        <v>0</v>
      </c>
    </row>
    <row r="1670" spans="1:7" x14ac:dyDescent="0.25">
      <c r="A1670" t="s">
        <v>17077</v>
      </c>
      <c r="B1670" t="s">
        <v>17078</v>
      </c>
      <c r="C1670" t="s">
        <v>17079</v>
      </c>
      <c r="D1670" t="s">
        <v>11129</v>
      </c>
      <c r="E1670" t="s">
        <v>17080</v>
      </c>
      <c r="F1670" t="s">
        <v>17081</v>
      </c>
      <c r="G1670">
        <v>0</v>
      </c>
    </row>
    <row r="1671" spans="1:7" x14ac:dyDescent="0.25">
      <c r="A1671" t="s">
        <v>17082</v>
      </c>
      <c r="B1671" t="s">
        <v>17083</v>
      </c>
      <c r="C1671" t="s">
        <v>17083</v>
      </c>
      <c r="D1671" t="s">
        <v>11887</v>
      </c>
      <c r="E1671" t="s">
        <v>17084</v>
      </c>
      <c r="F1671" t="s">
        <v>17085</v>
      </c>
      <c r="G1671">
        <v>0</v>
      </c>
    </row>
    <row r="1672" spans="1:7" x14ac:dyDescent="0.25">
      <c r="A1672" t="s">
        <v>17086</v>
      </c>
      <c r="B1672" t="s">
        <v>17087</v>
      </c>
      <c r="C1672" t="s">
        <v>17088</v>
      </c>
      <c r="D1672" t="s">
        <v>11657</v>
      </c>
      <c r="E1672" t="s">
        <v>17089</v>
      </c>
      <c r="F1672" t="s">
        <v>17090</v>
      </c>
      <c r="G1672">
        <v>0</v>
      </c>
    </row>
    <row r="1673" spans="1:7" x14ac:dyDescent="0.25">
      <c r="A1673" t="s">
        <v>7887</v>
      </c>
      <c r="B1673" t="s">
        <v>17091</v>
      </c>
      <c r="C1673" t="s">
        <v>7888</v>
      </c>
      <c r="D1673" t="s">
        <v>11300</v>
      </c>
      <c r="E1673" t="s">
        <v>17092</v>
      </c>
      <c r="F1673" t="s">
        <v>17093</v>
      </c>
      <c r="G1673">
        <v>0</v>
      </c>
    </row>
    <row r="1674" spans="1:7" x14ac:dyDescent="0.25">
      <c r="A1674" t="s">
        <v>9251</v>
      </c>
      <c r="B1674" t="s">
        <v>17094</v>
      </c>
      <c r="C1674" t="s">
        <v>17094</v>
      </c>
      <c r="D1674" t="s">
        <v>12501</v>
      </c>
      <c r="E1674" t="s">
        <v>17095</v>
      </c>
      <c r="F1674" t="s">
        <v>17096</v>
      </c>
      <c r="G1674">
        <v>0</v>
      </c>
    </row>
    <row r="1675" spans="1:7" x14ac:dyDescent="0.25">
      <c r="A1675" t="s">
        <v>17097</v>
      </c>
      <c r="B1675" t="s">
        <v>17098</v>
      </c>
      <c r="C1675" t="s">
        <v>17099</v>
      </c>
      <c r="D1675" t="s">
        <v>11129</v>
      </c>
      <c r="E1675" t="s">
        <v>17100</v>
      </c>
      <c r="F1675" t="s">
        <v>17101</v>
      </c>
      <c r="G1675">
        <v>0</v>
      </c>
    </row>
    <row r="1676" spans="1:7" x14ac:dyDescent="0.25">
      <c r="A1676" t="s">
        <v>671</v>
      </c>
      <c r="B1676" t="s">
        <v>17102</v>
      </c>
      <c r="C1676" t="s">
        <v>17103</v>
      </c>
      <c r="D1676" t="s">
        <v>11837</v>
      </c>
      <c r="E1676" t="s">
        <v>17104</v>
      </c>
      <c r="F1676" t="s">
        <v>17105</v>
      </c>
      <c r="G1676">
        <v>0</v>
      </c>
    </row>
    <row r="1677" spans="1:7" x14ac:dyDescent="0.25">
      <c r="A1677" t="s">
        <v>10570</v>
      </c>
      <c r="B1677" t="s">
        <v>17106</v>
      </c>
      <c r="C1677" t="s">
        <v>10571</v>
      </c>
      <c r="D1677" t="s">
        <v>12290</v>
      </c>
      <c r="E1677" t="s">
        <v>17107</v>
      </c>
      <c r="F1677" t="s">
        <v>17108</v>
      </c>
      <c r="G1677">
        <v>0</v>
      </c>
    </row>
    <row r="1678" spans="1:7" x14ac:dyDescent="0.25">
      <c r="A1678" t="s">
        <v>17109</v>
      </c>
      <c r="B1678" t="s">
        <v>17110</v>
      </c>
      <c r="C1678" t="s">
        <v>17110</v>
      </c>
      <c r="D1678" t="s">
        <v>12399</v>
      </c>
      <c r="E1678" t="s">
        <v>17111</v>
      </c>
      <c r="F1678" t="s">
        <v>17112</v>
      </c>
      <c r="G1678">
        <v>0</v>
      </c>
    </row>
    <row r="1679" spans="1:7" x14ac:dyDescent="0.25">
      <c r="A1679" t="s">
        <v>17113</v>
      </c>
      <c r="B1679" t="s">
        <v>17114</v>
      </c>
      <c r="C1679" t="s">
        <v>17115</v>
      </c>
      <c r="D1679" t="s">
        <v>12371</v>
      </c>
      <c r="E1679" t="s">
        <v>17116</v>
      </c>
      <c r="F1679" t="s">
        <v>17117</v>
      </c>
      <c r="G1679">
        <v>0</v>
      </c>
    </row>
    <row r="1680" spans="1:7" x14ac:dyDescent="0.25">
      <c r="A1680" t="s">
        <v>17118</v>
      </c>
      <c r="B1680" t="s">
        <v>17119</v>
      </c>
      <c r="C1680" t="s">
        <v>17119</v>
      </c>
      <c r="D1680" t="s">
        <v>11991</v>
      </c>
      <c r="E1680" t="s">
        <v>17120</v>
      </c>
      <c r="F1680" t="s">
        <v>17121</v>
      </c>
      <c r="G1680">
        <v>0</v>
      </c>
    </row>
    <row r="1681" spans="1:7" x14ac:dyDescent="0.25">
      <c r="A1681" t="s">
        <v>17122</v>
      </c>
      <c r="B1681" t="s">
        <v>17123</v>
      </c>
      <c r="C1681" t="s">
        <v>17124</v>
      </c>
      <c r="D1681" t="s">
        <v>11300</v>
      </c>
      <c r="E1681" t="s">
        <v>17125</v>
      </c>
      <c r="F1681" t="s">
        <v>17126</v>
      </c>
      <c r="G1681">
        <v>0</v>
      </c>
    </row>
    <row r="1682" spans="1:7" x14ac:dyDescent="0.25">
      <c r="A1682" t="s">
        <v>9123</v>
      </c>
      <c r="B1682" t="s">
        <v>9125</v>
      </c>
      <c r="C1682" t="s">
        <v>9124</v>
      </c>
      <c r="D1682" t="s">
        <v>8991</v>
      </c>
      <c r="E1682" t="s">
        <v>17127</v>
      </c>
      <c r="F1682" t="s">
        <v>17128</v>
      </c>
      <c r="G1682">
        <v>0</v>
      </c>
    </row>
    <row r="1683" spans="1:7" x14ac:dyDescent="0.25">
      <c r="A1683" t="s">
        <v>8005</v>
      </c>
      <c r="B1683" t="s">
        <v>17129</v>
      </c>
      <c r="C1683" t="s">
        <v>8006</v>
      </c>
      <c r="D1683" t="s">
        <v>8008</v>
      </c>
      <c r="E1683" t="s">
        <v>17130</v>
      </c>
      <c r="F1683" t="s">
        <v>17131</v>
      </c>
      <c r="G1683">
        <v>0</v>
      </c>
    </row>
    <row r="1684" spans="1:7" x14ac:dyDescent="0.25">
      <c r="A1684" t="s">
        <v>585</v>
      </c>
      <c r="B1684" t="s">
        <v>586</v>
      </c>
      <c r="C1684" t="s">
        <v>586</v>
      </c>
      <c r="D1684" t="s">
        <v>11137</v>
      </c>
      <c r="E1684" t="s">
        <v>17132</v>
      </c>
      <c r="F1684" t="s">
        <v>17133</v>
      </c>
      <c r="G1684">
        <v>0</v>
      </c>
    </row>
    <row r="1685" spans="1:7" x14ac:dyDescent="0.25">
      <c r="A1685" t="s">
        <v>17134</v>
      </c>
      <c r="B1685" t="s">
        <v>17135</v>
      </c>
      <c r="C1685" t="s">
        <v>17136</v>
      </c>
      <c r="D1685" t="s">
        <v>6568</v>
      </c>
      <c r="E1685" t="s">
        <v>17137</v>
      </c>
      <c r="F1685" t="s">
        <v>17138</v>
      </c>
      <c r="G1685">
        <v>0</v>
      </c>
    </row>
    <row r="1686" spans="1:7" x14ac:dyDescent="0.25">
      <c r="A1686" t="s">
        <v>8901</v>
      </c>
      <c r="B1686" t="s">
        <v>8903</v>
      </c>
      <c r="C1686" t="s">
        <v>8902</v>
      </c>
      <c r="D1686" t="s">
        <v>8861</v>
      </c>
      <c r="E1686" t="s">
        <v>17139</v>
      </c>
      <c r="F1686" t="s">
        <v>17140</v>
      </c>
      <c r="G1686">
        <v>0</v>
      </c>
    </row>
    <row r="1687" spans="1:7" x14ac:dyDescent="0.25">
      <c r="A1687" t="s">
        <v>17141</v>
      </c>
      <c r="B1687" t="s">
        <v>17142</v>
      </c>
      <c r="C1687" t="s">
        <v>17143</v>
      </c>
      <c r="D1687" t="s">
        <v>11991</v>
      </c>
      <c r="E1687" t="s">
        <v>17144</v>
      </c>
      <c r="F1687" t="s">
        <v>17145</v>
      </c>
      <c r="G1687">
        <v>0</v>
      </c>
    </row>
    <row r="1688" spans="1:7" x14ac:dyDescent="0.25">
      <c r="A1688" t="s">
        <v>4628</v>
      </c>
      <c r="B1688" t="s">
        <v>17146</v>
      </c>
      <c r="C1688" t="s">
        <v>17147</v>
      </c>
      <c r="D1688" t="s">
        <v>11129</v>
      </c>
      <c r="E1688" t="s">
        <v>17148</v>
      </c>
      <c r="F1688" t="s">
        <v>17149</v>
      </c>
      <c r="G1688">
        <v>0</v>
      </c>
    </row>
    <row r="1689" spans="1:7" x14ac:dyDescent="0.25">
      <c r="A1689" t="s">
        <v>7294</v>
      </c>
      <c r="B1689" t="s">
        <v>7295</v>
      </c>
      <c r="C1689" t="s">
        <v>7295</v>
      </c>
      <c r="D1689" t="s">
        <v>11843</v>
      </c>
      <c r="E1689" t="s">
        <v>17150</v>
      </c>
      <c r="F1689" t="s">
        <v>17151</v>
      </c>
      <c r="G1689">
        <v>0</v>
      </c>
    </row>
    <row r="1690" spans="1:7" x14ac:dyDescent="0.25">
      <c r="A1690" t="s">
        <v>10660</v>
      </c>
      <c r="B1690" t="s">
        <v>17152</v>
      </c>
      <c r="C1690" t="s">
        <v>10661</v>
      </c>
      <c r="D1690" t="s">
        <v>11740</v>
      </c>
      <c r="E1690" t="s">
        <v>17153</v>
      </c>
      <c r="F1690" t="s">
        <v>17154</v>
      </c>
      <c r="G1690">
        <v>0</v>
      </c>
    </row>
    <row r="1691" spans="1:7" x14ac:dyDescent="0.25">
      <c r="A1691" t="s">
        <v>8652</v>
      </c>
      <c r="B1691" t="s">
        <v>17155</v>
      </c>
      <c r="C1691" t="s">
        <v>17155</v>
      </c>
      <c r="D1691" t="s">
        <v>11203</v>
      </c>
      <c r="E1691" t="s">
        <v>17156</v>
      </c>
      <c r="F1691" t="s">
        <v>17157</v>
      </c>
      <c r="G1691">
        <v>0</v>
      </c>
    </row>
    <row r="1692" spans="1:7" x14ac:dyDescent="0.25">
      <c r="A1692" t="s">
        <v>1064</v>
      </c>
      <c r="B1692" t="s">
        <v>1066</v>
      </c>
      <c r="C1692" t="s">
        <v>17158</v>
      </c>
      <c r="D1692" t="s">
        <v>11224</v>
      </c>
      <c r="E1692" t="s">
        <v>17159</v>
      </c>
      <c r="F1692" t="s">
        <v>17160</v>
      </c>
      <c r="G1692">
        <v>0</v>
      </c>
    </row>
    <row r="1693" spans="1:7" x14ac:dyDescent="0.25">
      <c r="A1693" t="s">
        <v>10054</v>
      </c>
      <c r="B1693" t="s">
        <v>17161</v>
      </c>
      <c r="C1693" t="s">
        <v>17162</v>
      </c>
      <c r="D1693" t="s">
        <v>11887</v>
      </c>
      <c r="E1693" t="s">
        <v>17163</v>
      </c>
      <c r="F1693" t="s">
        <v>17164</v>
      </c>
      <c r="G1693">
        <v>0</v>
      </c>
    </row>
    <row r="1694" spans="1:7" x14ac:dyDescent="0.25">
      <c r="A1694" t="s">
        <v>17165</v>
      </c>
      <c r="B1694" t="s">
        <v>17166</v>
      </c>
      <c r="C1694" t="s">
        <v>17166</v>
      </c>
      <c r="D1694" t="s">
        <v>11685</v>
      </c>
      <c r="E1694" t="s">
        <v>17167</v>
      </c>
      <c r="F1694" t="s">
        <v>17168</v>
      </c>
      <c r="G1694">
        <v>0</v>
      </c>
    </row>
    <row r="1695" spans="1:7" x14ac:dyDescent="0.25">
      <c r="A1695" t="s">
        <v>4586</v>
      </c>
      <c r="B1695" t="s">
        <v>17169</v>
      </c>
      <c r="C1695" t="s">
        <v>17170</v>
      </c>
      <c r="D1695" t="s">
        <v>11129</v>
      </c>
      <c r="E1695" t="s">
        <v>17171</v>
      </c>
      <c r="F1695" t="s">
        <v>17172</v>
      </c>
      <c r="G1695">
        <v>0</v>
      </c>
    </row>
    <row r="1696" spans="1:7" x14ac:dyDescent="0.25">
      <c r="A1696" t="s">
        <v>17173</v>
      </c>
      <c r="B1696" t="s">
        <v>17174</v>
      </c>
      <c r="C1696" t="s">
        <v>17175</v>
      </c>
      <c r="D1696" t="s">
        <v>11129</v>
      </c>
      <c r="E1696" t="s">
        <v>17176</v>
      </c>
      <c r="F1696" t="s">
        <v>17177</v>
      </c>
      <c r="G1696">
        <v>0</v>
      </c>
    </row>
    <row r="1697" spans="1:7" x14ac:dyDescent="0.25">
      <c r="A1697" t="s">
        <v>1000</v>
      </c>
      <c r="B1697" t="s">
        <v>17178</v>
      </c>
      <c r="C1697" t="s">
        <v>17178</v>
      </c>
      <c r="D1697" t="s">
        <v>11224</v>
      </c>
      <c r="E1697" t="s">
        <v>17179</v>
      </c>
      <c r="F1697" t="s">
        <v>17180</v>
      </c>
      <c r="G1697">
        <v>0</v>
      </c>
    </row>
    <row r="1698" spans="1:7" x14ac:dyDescent="0.25">
      <c r="A1698" t="s">
        <v>589</v>
      </c>
      <c r="B1698" t="s">
        <v>590</v>
      </c>
      <c r="C1698" t="s">
        <v>590</v>
      </c>
      <c r="D1698" t="s">
        <v>11137</v>
      </c>
      <c r="E1698" t="s">
        <v>17181</v>
      </c>
      <c r="F1698" t="s">
        <v>17182</v>
      </c>
      <c r="G1698">
        <v>0</v>
      </c>
    </row>
    <row r="1699" spans="1:7" x14ac:dyDescent="0.25">
      <c r="A1699" t="s">
        <v>17183</v>
      </c>
      <c r="B1699" t="s">
        <v>17184</v>
      </c>
      <c r="C1699" t="s">
        <v>4099</v>
      </c>
      <c r="D1699" t="s">
        <v>10947</v>
      </c>
      <c r="E1699" t="s">
        <v>17185</v>
      </c>
      <c r="F1699" t="s">
        <v>17186</v>
      </c>
      <c r="G1699">
        <v>0</v>
      </c>
    </row>
    <row r="1700" spans="1:7" x14ac:dyDescent="0.25">
      <c r="A1700" t="s">
        <v>10450</v>
      </c>
      <c r="B1700" t="s">
        <v>17187</v>
      </c>
      <c r="C1700" t="s">
        <v>17187</v>
      </c>
      <c r="D1700" t="s">
        <v>11236</v>
      </c>
      <c r="E1700" t="s">
        <v>17188</v>
      </c>
      <c r="F1700" t="s">
        <v>17189</v>
      </c>
      <c r="G1700">
        <v>0</v>
      </c>
    </row>
    <row r="1701" spans="1:7" x14ac:dyDescent="0.25">
      <c r="A1701" t="s">
        <v>4645</v>
      </c>
      <c r="B1701" t="s">
        <v>17190</v>
      </c>
      <c r="C1701" t="s">
        <v>17191</v>
      </c>
      <c r="D1701" t="s">
        <v>11129</v>
      </c>
      <c r="E1701" t="s">
        <v>17192</v>
      </c>
      <c r="F1701" t="s">
        <v>17193</v>
      </c>
      <c r="G1701">
        <v>0</v>
      </c>
    </row>
    <row r="1702" spans="1:7" x14ac:dyDescent="0.25">
      <c r="A1702" t="s">
        <v>17194</v>
      </c>
      <c r="B1702" t="s">
        <v>17195</v>
      </c>
      <c r="C1702" t="s">
        <v>17196</v>
      </c>
      <c r="D1702" t="s">
        <v>11129</v>
      </c>
      <c r="E1702" t="s">
        <v>17197</v>
      </c>
      <c r="F1702" t="s">
        <v>17198</v>
      </c>
      <c r="G1702">
        <v>0</v>
      </c>
    </row>
    <row r="1703" spans="1:7" x14ac:dyDescent="0.25">
      <c r="A1703" t="s">
        <v>8640</v>
      </c>
      <c r="B1703" t="s">
        <v>8641</v>
      </c>
      <c r="C1703" t="s">
        <v>8641</v>
      </c>
      <c r="D1703" t="s">
        <v>11203</v>
      </c>
      <c r="E1703" t="s">
        <v>17199</v>
      </c>
      <c r="F1703" t="s">
        <v>17200</v>
      </c>
      <c r="G1703">
        <v>0</v>
      </c>
    </row>
    <row r="1704" spans="1:7" x14ac:dyDescent="0.25">
      <c r="A1704" t="s">
        <v>4902</v>
      </c>
      <c r="B1704" t="s">
        <v>17201</v>
      </c>
      <c r="C1704" t="s">
        <v>17202</v>
      </c>
      <c r="D1704" t="s">
        <v>11129</v>
      </c>
      <c r="E1704" t="s">
        <v>17203</v>
      </c>
      <c r="F1704" t="s">
        <v>17204</v>
      </c>
      <c r="G1704">
        <v>0</v>
      </c>
    </row>
    <row r="1705" spans="1:7" x14ac:dyDescent="0.25">
      <c r="A1705" t="s">
        <v>7484</v>
      </c>
      <c r="B1705" t="s">
        <v>7485</v>
      </c>
      <c r="C1705" t="s">
        <v>7485</v>
      </c>
      <c r="D1705" t="s">
        <v>11319</v>
      </c>
      <c r="E1705" t="s">
        <v>17205</v>
      </c>
      <c r="F1705" t="s">
        <v>17206</v>
      </c>
      <c r="G1705">
        <v>0</v>
      </c>
    </row>
    <row r="1706" spans="1:7" x14ac:dyDescent="0.25">
      <c r="A1706" t="s">
        <v>7238</v>
      </c>
      <c r="B1706" t="s">
        <v>7239</v>
      </c>
      <c r="C1706" t="s">
        <v>7239</v>
      </c>
      <c r="D1706" t="s">
        <v>11843</v>
      </c>
      <c r="E1706" t="s">
        <v>17207</v>
      </c>
      <c r="F1706" t="s">
        <v>17208</v>
      </c>
      <c r="G1706">
        <v>0</v>
      </c>
    </row>
    <row r="1707" spans="1:7" x14ac:dyDescent="0.25">
      <c r="A1707" t="s">
        <v>8590</v>
      </c>
      <c r="B1707" t="s">
        <v>17209</v>
      </c>
      <c r="C1707" t="s">
        <v>8591</v>
      </c>
      <c r="D1707" t="s">
        <v>11840</v>
      </c>
      <c r="E1707" t="s">
        <v>17210</v>
      </c>
      <c r="F1707" t="s">
        <v>17211</v>
      </c>
      <c r="G1707">
        <v>0</v>
      </c>
    </row>
    <row r="1708" spans="1:7" x14ac:dyDescent="0.25">
      <c r="A1708" t="s">
        <v>8759</v>
      </c>
      <c r="B1708" t="s">
        <v>17212</v>
      </c>
      <c r="C1708" t="s">
        <v>8760</v>
      </c>
      <c r="D1708" t="s">
        <v>13435</v>
      </c>
      <c r="E1708" t="s">
        <v>17213</v>
      </c>
      <c r="F1708" t="s">
        <v>17214</v>
      </c>
      <c r="G1708">
        <v>0</v>
      </c>
    </row>
    <row r="1709" spans="1:7" x14ac:dyDescent="0.25">
      <c r="A1709" t="s">
        <v>9711</v>
      </c>
      <c r="B1709" t="s">
        <v>17215</v>
      </c>
      <c r="C1709" t="s">
        <v>17215</v>
      </c>
      <c r="D1709" t="s">
        <v>11513</v>
      </c>
      <c r="E1709" t="s">
        <v>17216</v>
      </c>
      <c r="F1709" t="s">
        <v>17217</v>
      </c>
      <c r="G1709">
        <v>0</v>
      </c>
    </row>
    <row r="1710" spans="1:7" x14ac:dyDescent="0.25">
      <c r="A1710" t="s">
        <v>17218</v>
      </c>
      <c r="B1710" t="s">
        <v>17219</v>
      </c>
      <c r="C1710" t="s">
        <v>17220</v>
      </c>
      <c r="D1710" t="s">
        <v>11129</v>
      </c>
      <c r="E1710" t="s">
        <v>17221</v>
      </c>
      <c r="F1710" t="s">
        <v>17222</v>
      </c>
      <c r="G1710">
        <v>0</v>
      </c>
    </row>
    <row r="1711" spans="1:7" x14ac:dyDescent="0.25">
      <c r="A1711" t="s">
        <v>2943</v>
      </c>
      <c r="B1711" t="s">
        <v>17223</v>
      </c>
      <c r="C1711" t="s">
        <v>2944</v>
      </c>
      <c r="D1711" t="s">
        <v>11156</v>
      </c>
      <c r="E1711" t="s">
        <v>17224</v>
      </c>
      <c r="F1711" t="s">
        <v>17225</v>
      </c>
      <c r="G1711">
        <v>0</v>
      </c>
    </row>
    <row r="1712" spans="1:7" x14ac:dyDescent="0.25">
      <c r="A1712" t="s">
        <v>7437</v>
      </c>
      <c r="B1712" t="s">
        <v>7438</v>
      </c>
      <c r="C1712" t="s">
        <v>7438</v>
      </c>
      <c r="D1712" t="s">
        <v>11319</v>
      </c>
      <c r="E1712" t="s">
        <v>17226</v>
      </c>
      <c r="F1712" t="s">
        <v>17227</v>
      </c>
      <c r="G1712">
        <v>0</v>
      </c>
    </row>
    <row r="1713" spans="1:7" x14ac:dyDescent="0.25">
      <c r="A1713" t="s">
        <v>8244</v>
      </c>
      <c r="B1713" t="s">
        <v>17228</v>
      </c>
      <c r="C1713" t="s">
        <v>17229</v>
      </c>
      <c r="D1713" t="s">
        <v>11125</v>
      </c>
      <c r="E1713" t="s">
        <v>17230</v>
      </c>
      <c r="F1713" t="s">
        <v>17231</v>
      </c>
      <c r="G1713">
        <v>0</v>
      </c>
    </row>
    <row r="1714" spans="1:7" x14ac:dyDescent="0.25">
      <c r="A1714" t="s">
        <v>9970</v>
      </c>
      <c r="B1714" t="s">
        <v>17232</v>
      </c>
      <c r="C1714" t="s">
        <v>17232</v>
      </c>
      <c r="D1714" t="s">
        <v>9966</v>
      </c>
      <c r="E1714" t="s">
        <v>17233</v>
      </c>
      <c r="F1714" t="s">
        <v>17234</v>
      </c>
      <c r="G1714">
        <v>0</v>
      </c>
    </row>
    <row r="1715" spans="1:7" x14ac:dyDescent="0.25">
      <c r="A1715" t="s">
        <v>3912</v>
      </c>
      <c r="B1715" t="s">
        <v>3913</v>
      </c>
      <c r="C1715" t="s">
        <v>3913</v>
      </c>
      <c r="D1715" t="s">
        <v>14144</v>
      </c>
      <c r="E1715" t="s">
        <v>17235</v>
      </c>
      <c r="F1715" t="s">
        <v>17236</v>
      </c>
      <c r="G1715">
        <v>0</v>
      </c>
    </row>
    <row r="1716" spans="1:7" x14ac:dyDescent="0.25">
      <c r="A1716" t="s">
        <v>17237</v>
      </c>
      <c r="B1716" t="s">
        <v>17238</v>
      </c>
      <c r="C1716" t="s">
        <v>17239</v>
      </c>
      <c r="D1716" t="s">
        <v>11129</v>
      </c>
      <c r="E1716" t="s">
        <v>17240</v>
      </c>
      <c r="F1716" t="s">
        <v>17241</v>
      </c>
      <c r="G1716">
        <v>0</v>
      </c>
    </row>
    <row r="1717" spans="1:7" x14ac:dyDescent="0.25">
      <c r="A1717" t="s">
        <v>9623</v>
      </c>
      <c r="B1717" t="s">
        <v>9624</v>
      </c>
      <c r="C1717" t="s">
        <v>9624</v>
      </c>
      <c r="D1717" t="s">
        <v>11513</v>
      </c>
      <c r="E1717" t="s">
        <v>17242</v>
      </c>
      <c r="F1717" t="s">
        <v>17243</v>
      </c>
      <c r="G1717">
        <v>0</v>
      </c>
    </row>
    <row r="1718" spans="1:7" x14ac:dyDescent="0.25">
      <c r="A1718" t="s">
        <v>5380</v>
      </c>
      <c r="B1718" t="s">
        <v>17244</v>
      </c>
      <c r="C1718" t="s">
        <v>17244</v>
      </c>
      <c r="D1718" t="s">
        <v>11129</v>
      </c>
      <c r="E1718" t="s">
        <v>17245</v>
      </c>
      <c r="F1718" t="s">
        <v>17246</v>
      </c>
      <c r="G1718">
        <v>0</v>
      </c>
    </row>
    <row r="1719" spans="1:7" x14ac:dyDescent="0.25">
      <c r="A1719" t="s">
        <v>183</v>
      </c>
      <c r="B1719" t="s">
        <v>17247</v>
      </c>
      <c r="C1719" t="s">
        <v>184</v>
      </c>
      <c r="D1719" t="s">
        <v>11343</v>
      </c>
      <c r="E1719" t="s">
        <v>17248</v>
      </c>
      <c r="F1719" t="s">
        <v>17249</v>
      </c>
      <c r="G1719">
        <v>0</v>
      </c>
    </row>
    <row r="1720" spans="1:7" x14ac:dyDescent="0.25">
      <c r="A1720" t="s">
        <v>3492</v>
      </c>
      <c r="B1720" t="s">
        <v>3494</v>
      </c>
      <c r="C1720" t="s">
        <v>17250</v>
      </c>
      <c r="D1720" t="s">
        <v>11156</v>
      </c>
      <c r="E1720" t="s">
        <v>17251</v>
      </c>
      <c r="F1720" t="s">
        <v>17252</v>
      </c>
      <c r="G1720">
        <v>0</v>
      </c>
    </row>
    <row r="1721" spans="1:7" x14ac:dyDescent="0.25">
      <c r="A1721" t="s">
        <v>7488</v>
      </c>
      <c r="B1721" t="s">
        <v>7489</v>
      </c>
      <c r="C1721" t="s">
        <v>17253</v>
      </c>
      <c r="D1721" t="s">
        <v>11319</v>
      </c>
      <c r="E1721" t="s">
        <v>17254</v>
      </c>
      <c r="F1721" t="s">
        <v>17255</v>
      </c>
      <c r="G1721">
        <v>0</v>
      </c>
    </row>
    <row r="1722" spans="1:7" x14ac:dyDescent="0.25">
      <c r="A1722" t="s">
        <v>5642</v>
      </c>
      <c r="B1722" t="s">
        <v>5644</v>
      </c>
      <c r="C1722" t="s">
        <v>17256</v>
      </c>
      <c r="D1722" t="s">
        <v>11129</v>
      </c>
      <c r="E1722" t="s">
        <v>17257</v>
      </c>
      <c r="F1722" t="s">
        <v>17258</v>
      </c>
      <c r="G1722">
        <v>0</v>
      </c>
    </row>
    <row r="1723" spans="1:7" x14ac:dyDescent="0.25">
      <c r="A1723" t="s">
        <v>5452</v>
      </c>
      <c r="B1723" t="s">
        <v>17259</v>
      </c>
      <c r="C1723" t="s">
        <v>11961</v>
      </c>
      <c r="D1723" t="s">
        <v>11129</v>
      </c>
      <c r="E1723" t="s">
        <v>17260</v>
      </c>
      <c r="F1723" t="s">
        <v>17261</v>
      </c>
      <c r="G1723">
        <v>0</v>
      </c>
    </row>
    <row r="1724" spans="1:7" x14ac:dyDescent="0.25">
      <c r="A1724" t="s">
        <v>17262</v>
      </c>
      <c r="B1724" t="s">
        <v>17263</v>
      </c>
      <c r="C1724" t="s">
        <v>17264</v>
      </c>
      <c r="D1724" t="s">
        <v>11991</v>
      </c>
      <c r="E1724" t="s">
        <v>17265</v>
      </c>
      <c r="F1724" t="s">
        <v>17266</v>
      </c>
      <c r="G1724">
        <v>0</v>
      </c>
    </row>
    <row r="1725" spans="1:7" x14ac:dyDescent="0.25">
      <c r="A1725" t="s">
        <v>17267</v>
      </c>
      <c r="B1725" t="s">
        <v>17268</v>
      </c>
      <c r="C1725" t="s">
        <v>17268</v>
      </c>
      <c r="D1725" t="s">
        <v>12527</v>
      </c>
      <c r="E1725" t="s">
        <v>17269</v>
      </c>
      <c r="F1725" t="s">
        <v>17270</v>
      </c>
      <c r="G1725">
        <v>0</v>
      </c>
    </row>
    <row r="1726" spans="1:7" x14ac:dyDescent="0.25">
      <c r="A1726" t="s">
        <v>7617</v>
      </c>
      <c r="B1726" t="s">
        <v>17271</v>
      </c>
      <c r="C1726" t="s">
        <v>17271</v>
      </c>
      <c r="D1726" t="s">
        <v>7609</v>
      </c>
      <c r="E1726" t="s">
        <v>17272</v>
      </c>
      <c r="F1726" t="s">
        <v>17273</v>
      </c>
      <c r="G1726">
        <v>0</v>
      </c>
    </row>
    <row r="1727" spans="1:7" x14ac:dyDescent="0.25">
      <c r="A1727" t="s">
        <v>4998</v>
      </c>
      <c r="B1727" t="s">
        <v>17274</v>
      </c>
      <c r="C1727" t="s">
        <v>17275</v>
      </c>
      <c r="D1727" t="s">
        <v>11129</v>
      </c>
      <c r="E1727" t="s">
        <v>17276</v>
      </c>
      <c r="F1727" t="s">
        <v>17277</v>
      </c>
      <c r="G1727">
        <v>0</v>
      </c>
    </row>
    <row r="1728" spans="1:7" x14ac:dyDescent="0.25">
      <c r="A1728" t="s">
        <v>8571</v>
      </c>
      <c r="B1728" t="s">
        <v>17278</v>
      </c>
      <c r="C1728" t="s">
        <v>17279</v>
      </c>
      <c r="D1728" t="s">
        <v>11840</v>
      </c>
      <c r="E1728" t="s">
        <v>17280</v>
      </c>
      <c r="F1728" t="s">
        <v>17281</v>
      </c>
      <c r="G1728">
        <v>0</v>
      </c>
    </row>
    <row r="1729" spans="1:7" x14ac:dyDescent="0.25">
      <c r="A1729" t="s">
        <v>6677</v>
      </c>
      <c r="B1729" t="s">
        <v>6678</v>
      </c>
      <c r="C1729" t="s">
        <v>6678</v>
      </c>
      <c r="D1729" t="s">
        <v>11685</v>
      </c>
      <c r="E1729" t="s">
        <v>17282</v>
      </c>
      <c r="F1729" t="s">
        <v>17283</v>
      </c>
      <c r="G1729">
        <v>0</v>
      </c>
    </row>
    <row r="1730" spans="1:7" x14ac:dyDescent="0.25">
      <c r="A1730" t="s">
        <v>2342</v>
      </c>
      <c r="B1730" t="s">
        <v>17284</v>
      </c>
      <c r="C1730" t="s">
        <v>17285</v>
      </c>
      <c r="D1730" t="s">
        <v>1903</v>
      </c>
      <c r="E1730" t="s">
        <v>17286</v>
      </c>
      <c r="F1730" t="s">
        <v>17287</v>
      </c>
      <c r="G1730">
        <v>0</v>
      </c>
    </row>
    <row r="1731" spans="1:7" x14ac:dyDescent="0.25">
      <c r="A1731" t="s">
        <v>7421</v>
      </c>
      <c r="B1731" t="s">
        <v>17288</v>
      </c>
      <c r="C1731" t="s">
        <v>17288</v>
      </c>
      <c r="D1731" t="s">
        <v>11319</v>
      </c>
      <c r="E1731" t="s">
        <v>17289</v>
      </c>
      <c r="F1731" t="s">
        <v>17290</v>
      </c>
      <c r="G1731">
        <v>0</v>
      </c>
    </row>
    <row r="1732" spans="1:7" x14ac:dyDescent="0.25">
      <c r="A1732" t="s">
        <v>10349</v>
      </c>
      <c r="B1732" t="s">
        <v>17291</v>
      </c>
      <c r="C1732" t="s">
        <v>10325</v>
      </c>
      <c r="D1732" t="s">
        <v>11236</v>
      </c>
      <c r="E1732" t="s">
        <v>17292</v>
      </c>
      <c r="F1732" t="s">
        <v>17293</v>
      </c>
      <c r="G1732">
        <v>0</v>
      </c>
    </row>
    <row r="1733" spans="1:7" x14ac:dyDescent="0.25">
      <c r="A1733" t="s">
        <v>9406</v>
      </c>
      <c r="B1733" t="s">
        <v>17294</v>
      </c>
      <c r="C1733" t="s">
        <v>9407</v>
      </c>
      <c r="D1733" t="s">
        <v>12403</v>
      </c>
      <c r="E1733" t="s">
        <v>17295</v>
      </c>
      <c r="F1733" t="s">
        <v>17296</v>
      </c>
      <c r="G1733">
        <v>0</v>
      </c>
    </row>
    <row r="1734" spans="1:7" x14ac:dyDescent="0.25">
      <c r="A1734" t="s">
        <v>17297</v>
      </c>
      <c r="B1734" t="s">
        <v>17298</v>
      </c>
      <c r="C1734" t="s">
        <v>17299</v>
      </c>
      <c r="D1734" t="s">
        <v>11129</v>
      </c>
      <c r="E1734" t="s">
        <v>17300</v>
      </c>
      <c r="F1734" t="s">
        <v>17301</v>
      </c>
      <c r="G1734">
        <v>0</v>
      </c>
    </row>
    <row r="1735" spans="1:7" x14ac:dyDescent="0.25">
      <c r="A1735" t="s">
        <v>17302</v>
      </c>
      <c r="B1735" t="s">
        <v>17303</v>
      </c>
      <c r="C1735" t="s">
        <v>17304</v>
      </c>
      <c r="D1735" t="s">
        <v>8383</v>
      </c>
      <c r="E1735" t="s">
        <v>17305</v>
      </c>
      <c r="F1735" t="s">
        <v>17306</v>
      </c>
      <c r="G1735">
        <v>0</v>
      </c>
    </row>
    <row r="1736" spans="1:7" x14ac:dyDescent="0.25">
      <c r="A1736" t="s">
        <v>7302</v>
      </c>
      <c r="B1736" t="s">
        <v>17307</v>
      </c>
      <c r="C1736" t="s">
        <v>17308</v>
      </c>
      <c r="D1736" t="s">
        <v>11843</v>
      </c>
      <c r="E1736" t="s">
        <v>17309</v>
      </c>
      <c r="F1736" t="s">
        <v>17310</v>
      </c>
      <c r="G1736">
        <v>0</v>
      </c>
    </row>
    <row r="1737" spans="1:7" x14ac:dyDescent="0.25">
      <c r="A1737" t="s">
        <v>7621</v>
      </c>
      <c r="B1737" t="s">
        <v>7622</v>
      </c>
      <c r="C1737" t="s">
        <v>17311</v>
      </c>
      <c r="D1737" t="s">
        <v>7609</v>
      </c>
      <c r="E1737" t="s">
        <v>17312</v>
      </c>
      <c r="F1737" t="s">
        <v>17313</v>
      </c>
      <c r="G1737">
        <v>0</v>
      </c>
    </row>
    <row r="1738" spans="1:7" x14ac:dyDescent="0.25">
      <c r="A1738" t="s">
        <v>4641</v>
      </c>
      <c r="B1738" t="s">
        <v>17314</v>
      </c>
      <c r="C1738" t="s">
        <v>17315</v>
      </c>
      <c r="D1738" t="s">
        <v>11129</v>
      </c>
      <c r="E1738" t="s">
        <v>17316</v>
      </c>
      <c r="F1738" t="s">
        <v>17317</v>
      </c>
      <c r="G1738">
        <v>0</v>
      </c>
    </row>
    <row r="1739" spans="1:7" x14ac:dyDescent="0.25">
      <c r="A1739" t="s">
        <v>17318</v>
      </c>
      <c r="B1739" t="s">
        <v>17319</v>
      </c>
      <c r="C1739" t="s">
        <v>17320</v>
      </c>
      <c r="D1739" t="s">
        <v>7978</v>
      </c>
      <c r="E1739" t="s">
        <v>17321</v>
      </c>
      <c r="F1739" t="s">
        <v>17322</v>
      </c>
      <c r="G1739">
        <v>0</v>
      </c>
    </row>
    <row r="1740" spans="1:7" x14ac:dyDescent="0.25">
      <c r="A1740" t="s">
        <v>1100</v>
      </c>
      <c r="B1740" t="s">
        <v>1102</v>
      </c>
      <c r="C1740" t="s">
        <v>17323</v>
      </c>
      <c r="D1740" t="s">
        <v>11224</v>
      </c>
      <c r="E1740" t="s">
        <v>17324</v>
      </c>
      <c r="F1740" t="s">
        <v>17325</v>
      </c>
      <c r="G1740">
        <v>0</v>
      </c>
    </row>
    <row r="1741" spans="1:7" x14ac:dyDescent="0.25">
      <c r="A1741" t="s">
        <v>6322</v>
      </c>
      <c r="B1741" t="s">
        <v>6324</v>
      </c>
      <c r="C1741" t="s">
        <v>6323</v>
      </c>
      <c r="D1741" t="s">
        <v>6318</v>
      </c>
      <c r="E1741" t="s">
        <v>17326</v>
      </c>
      <c r="F1741" t="s">
        <v>17327</v>
      </c>
      <c r="G1741">
        <v>0</v>
      </c>
    </row>
    <row r="1742" spans="1:7" x14ac:dyDescent="0.25">
      <c r="A1742" t="s">
        <v>7258</v>
      </c>
      <c r="B1742" t="s">
        <v>7259</v>
      </c>
      <c r="C1742" t="s">
        <v>7259</v>
      </c>
      <c r="D1742" t="s">
        <v>11843</v>
      </c>
      <c r="E1742" t="s">
        <v>17328</v>
      </c>
      <c r="F1742" t="s">
        <v>17329</v>
      </c>
      <c r="G1742">
        <v>0</v>
      </c>
    </row>
    <row r="1743" spans="1:7" x14ac:dyDescent="0.25">
      <c r="A1743" t="s">
        <v>4961</v>
      </c>
      <c r="B1743" t="s">
        <v>17330</v>
      </c>
      <c r="C1743" t="s">
        <v>17331</v>
      </c>
      <c r="D1743" t="s">
        <v>11129</v>
      </c>
      <c r="E1743" t="s">
        <v>17332</v>
      </c>
      <c r="F1743" t="s">
        <v>17333</v>
      </c>
      <c r="G1743">
        <v>0</v>
      </c>
    </row>
    <row r="1744" spans="1:7" x14ac:dyDescent="0.25">
      <c r="A1744" t="s">
        <v>8606</v>
      </c>
      <c r="B1744" t="s">
        <v>8607</v>
      </c>
      <c r="C1744" t="s">
        <v>8607</v>
      </c>
      <c r="D1744" t="s">
        <v>11840</v>
      </c>
      <c r="E1744" t="s">
        <v>17334</v>
      </c>
      <c r="F1744" t="s">
        <v>17335</v>
      </c>
      <c r="G1744">
        <v>0</v>
      </c>
    </row>
    <row r="1745" spans="1:7" x14ac:dyDescent="0.25">
      <c r="A1745" t="s">
        <v>4106</v>
      </c>
      <c r="B1745" t="s">
        <v>4107</v>
      </c>
      <c r="C1745" t="s">
        <v>4107</v>
      </c>
      <c r="D1745" t="s">
        <v>11910</v>
      </c>
      <c r="E1745" t="s">
        <v>17336</v>
      </c>
      <c r="F1745" t="s">
        <v>17337</v>
      </c>
      <c r="G1745">
        <v>0</v>
      </c>
    </row>
    <row r="1746" spans="1:7" x14ac:dyDescent="0.25">
      <c r="A1746" t="s">
        <v>6829</v>
      </c>
      <c r="B1746" t="s">
        <v>17338</v>
      </c>
      <c r="C1746" t="s">
        <v>17339</v>
      </c>
      <c r="D1746" t="s">
        <v>11685</v>
      </c>
      <c r="E1746" t="s">
        <v>17340</v>
      </c>
      <c r="F1746" t="s">
        <v>17341</v>
      </c>
      <c r="G1746">
        <v>0</v>
      </c>
    </row>
    <row r="1747" spans="1:7" x14ac:dyDescent="0.25">
      <c r="A1747" t="s">
        <v>17342</v>
      </c>
      <c r="B1747" t="s">
        <v>17343</v>
      </c>
      <c r="C1747" t="s">
        <v>17343</v>
      </c>
      <c r="D1747" t="s">
        <v>11224</v>
      </c>
      <c r="E1747" t="s">
        <v>17344</v>
      </c>
      <c r="F1747" t="s">
        <v>16874</v>
      </c>
      <c r="G1747">
        <v>0</v>
      </c>
    </row>
    <row r="1748" spans="1:7" x14ac:dyDescent="0.25">
      <c r="A1748" t="s">
        <v>136</v>
      </c>
      <c r="B1748" t="s">
        <v>17345</v>
      </c>
      <c r="C1748" t="s">
        <v>17346</v>
      </c>
      <c r="D1748" t="s">
        <v>11343</v>
      </c>
      <c r="E1748" t="s">
        <v>17347</v>
      </c>
      <c r="F1748" t="s">
        <v>17348</v>
      </c>
      <c r="G1748">
        <v>0</v>
      </c>
    </row>
    <row r="1749" spans="1:7" x14ac:dyDescent="0.25">
      <c r="A1749" t="s">
        <v>7702</v>
      </c>
      <c r="B1749" t="s">
        <v>17349</v>
      </c>
      <c r="C1749" t="s">
        <v>7703</v>
      </c>
      <c r="D1749" t="s">
        <v>7705</v>
      </c>
      <c r="E1749" t="s">
        <v>17350</v>
      </c>
      <c r="F1749" t="s">
        <v>17351</v>
      </c>
      <c r="G1749">
        <v>0</v>
      </c>
    </row>
    <row r="1750" spans="1:7" x14ac:dyDescent="0.25">
      <c r="A1750" t="s">
        <v>17352</v>
      </c>
      <c r="B1750" t="s">
        <v>17353</v>
      </c>
      <c r="C1750" t="s">
        <v>17354</v>
      </c>
      <c r="D1750" t="s">
        <v>7844</v>
      </c>
      <c r="E1750" t="s">
        <v>17355</v>
      </c>
      <c r="F1750" t="s">
        <v>17356</v>
      </c>
      <c r="G1750">
        <v>0</v>
      </c>
    </row>
    <row r="1751" spans="1:7" x14ac:dyDescent="0.25">
      <c r="A1751" t="s">
        <v>1040</v>
      </c>
      <c r="B1751" t="s">
        <v>17357</v>
      </c>
      <c r="C1751" t="s">
        <v>17315</v>
      </c>
      <c r="D1751" t="s">
        <v>11224</v>
      </c>
      <c r="E1751" t="s">
        <v>17358</v>
      </c>
      <c r="F1751" t="s">
        <v>17359</v>
      </c>
      <c r="G1751">
        <v>0</v>
      </c>
    </row>
    <row r="1752" spans="1:7" x14ac:dyDescent="0.25">
      <c r="A1752" t="s">
        <v>6917</v>
      </c>
      <c r="B1752" t="s">
        <v>17360</v>
      </c>
      <c r="C1752" t="s">
        <v>17361</v>
      </c>
      <c r="D1752" t="s">
        <v>11685</v>
      </c>
      <c r="E1752" t="s">
        <v>17362</v>
      </c>
      <c r="F1752" t="s">
        <v>17363</v>
      </c>
      <c r="G1752">
        <v>0</v>
      </c>
    </row>
    <row r="1753" spans="1:7" x14ac:dyDescent="0.25">
      <c r="A1753" t="s">
        <v>10834</v>
      </c>
      <c r="B1753" t="s">
        <v>10836</v>
      </c>
      <c r="C1753" t="s">
        <v>17364</v>
      </c>
      <c r="D1753" t="s">
        <v>11617</v>
      </c>
      <c r="E1753" t="s">
        <v>17365</v>
      </c>
      <c r="F1753" t="s">
        <v>17366</v>
      </c>
      <c r="G1753">
        <v>0</v>
      </c>
    </row>
    <row r="1754" spans="1:7" x14ac:dyDescent="0.25">
      <c r="A1754" t="s">
        <v>17367</v>
      </c>
      <c r="B1754" t="s">
        <v>17368</v>
      </c>
      <c r="C1754" t="s">
        <v>17369</v>
      </c>
      <c r="D1754" t="s">
        <v>12527</v>
      </c>
      <c r="E1754" t="s">
        <v>17370</v>
      </c>
      <c r="F1754" t="s">
        <v>17371</v>
      </c>
      <c r="G1754">
        <v>0</v>
      </c>
    </row>
    <row r="1755" spans="1:7" x14ac:dyDescent="0.25">
      <c r="A1755" t="s">
        <v>6801</v>
      </c>
      <c r="B1755" t="s">
        <v>6802</v>
      </c>
      <c r="C1755" t="s">
        <v>6802</v>
      </c>
      <c r="D1755" t="s">
        <v>11685</v>
      </c>
      <c r="E1755" t="s">
        <v>17372</v>
      </c>
      <c r="F1755" t="s">
        <v>17373</v>
      </c>
      <c r="G1755">
        <v>0</v>
      </c>
    </row>
    <row r="1756" spans="1:7" x14ac:dyDescent="0.25">
      <c r="A1756" t="s">
        <v>17374</v>
      </c>
      <c r="B1756" t="s">
        <v>17375</v>
      </c>
      <c r="C1756" t="s">
        <v>17376</v>
      </c>
      <c r="D1756" t="s">
        <v>11685</v>
      </c>
      <c r="E1756" t="s">
        <v>17377</v>
      </c>
      <c r="F1756" t="s">
        <v>17378</v>
      </c>
      <c r="G1756">
        <v>0</v>
      </c>
    </row>
    <row r="1757" spans="1:7" x14ac:dyDescent="0.25">
      <c r="A1757" t="s">
        <v>7629</v>
      </c>
      <c r="B1757" t="s">
        <v>17379</v>
      </c>
      <c r="C1757" t="s">
        <v>17380</v>
      </c>
      <c r="D1757" t="s">
        <v>7609</v>
      </c>
      <c r="E1757" t="s">
        <v>17381</v>
      </c>
      <c r="F1757" t="s">
        <v>17382</v>
      </c>
      <c r="G1757">
        <v>0</v>
      </c>
    </row>
    <row r="1758" spans="1:7" x14ac:dyDescent="0.25">
      <c r="A1758" t="s">
        <v>17383</v>
      </c>
      <c r="B1758" t="s">
        <v>17384</v>
      </c>
      <c r="C1758" t="s">
        <v>17385</v>
      </c>
      <c r="D1758" t="s">
        <v>11129</v>
      </c>
      <c r="E1758" t="s">
        <v>17386</v>
      </c>
      <c r="F1758" t="s">
        <v>17387</v>
      </c>
      <c r="G1758">
        <v>0</v>
      </c>
    </row>
    <row r="1759" spans="1:7" x14ac:dyDescent="0.25">
      <c r="A1759" t="s">
        <v>7274</v>
      </c>
      <c r="B1759" t="s">
        <v>7275</v>
      </c>
      <c r="C1759" t="s">
        <v>7275</v>
      </c>
      <c r="D1759" t="s">
        <v>11843</v>
      </c>
      <c r="E1759" t="s">
        <v>17388</v>
      </c>
      <c r="F1759" t="s">
        <v>17389</v>
      </c>
      <c r="G1759">
        <v>0</v>
      </c>
    </row>
    <row r="1760" spans="1:7" x14ac:dyDescent="0.25">
      <c r="A1760" t="s">
        <v>3689</v>
      </c>
      <c r="B1760" t="s">
        <v>17390</v>
      </c>
      <c r="C1760" t="s">
        <v>3690</v>
      </c>
      <c r="D1760" t="s">
        <v>12737</v>
      </c>
      <c r="E1760" t="s">
        <v>17391</v>
      </c>
      <c r="F1760" t="s">
        <v>17392</v>
      </c>
      <c r="G1760">
        <v>0</v>
      </c>
    </row>
    <row r="1761" spans="1:7" x14ac:dyDescent="0.25">
      <c r="A1761" t="s">
        <v>17393</v>
      </c>
      <c r="B1761" t="s">
        <v>17394</v>
      </c>
      <c r="C1761" t="s">
        <v>17394</v>
      </c>
      <c r="D1761" t="s">
        <v>12001</v>
      </c>
      <c r="E1761" t="s">
        <v>17395</v>
      </c>
      <c r="F1761" t="s">
        <v>17396</v>
      </c>
      <c r="G1761">
        <v>0</v>
      </c>
    </row>
    <row r="1762" spans="1:7" x14ac:dyDescent="0.25">
      <c r="A1762" t="s">
        <v>10560</v>
      </c>
      <c r="B1762" t="s">
        <v>17397</v>
      </c>
      <c r="C1762" t="s">
        <v>7379</v>
      </c>
      <c r="D1762" t="s">
        <v>12371</v>
      </c>
      <c r="E1762" t="s">
        <v>17398</v>
      </c>
      <c r="F1762" t="s">
        <v>17399</v>
      </c>
      <c r="G1762">
        <v>0</v>
      </c>
    </row>
    <row r="1763" spans="1:7" x14ac:dyDescent="0.25">
      <c r="A1763" t="s">
        <v>10442</v>
      </c>
      <c r="B1763" t="s">
        <v>10443</v>
      </c>
      <c r="C1763" t="s">
        <v>10443</v>
      </c>
      <c r="D1763" t="s">
        <v>11236</v>
      </c>
      <c r="E1763" t="s">
        <v>17400</v>
      </c>
      <c r="F1763" t="s">
        <v>17401</v>
      </c>
      <c r="G1763">
        <v>0</v>
      </c>
    </row>
    <row r="1764" spans="1:7" x14ac:dyDescent="0.25">
      <c r="A1764" t="s">
        <v>17402</v>
      </c>
      <c r="B1764" t="s">
        <v>17403</v>
      </c>
      <c r="C1764" t="s">
        <v>17404</v>
      </c>
      <c r="D1764" t="s">
        <v>11129</v>
      </c>
      <c r="E1764" t="s">
        <v>17405</v>
      </c>
      <c r="F1764" t="s">
        <v>17406</v>
      </c>
      <c r="G1764">
        <v>0</v>
      </c>
    </row>
    <row r="1765" spans="1:7" x14ac:dyDescent="0.25">
      <c r="A1765" t="s">
        <v>259</v>
      </c>
      <c r="B1765" t="s">
        <v>17407</v>
      </c>
      <c r="C1765" t="s">
        <v>17408</v>
      </c>
      <c r="D1765" t="s">
        <v>11343</v>
      </c>
      <c r="E1765" t="s">
        <v>17409</v>
      </c>
      <c r="F1765" t="s">
        <v>17410</v>
      </c>
      <c r="G1765">
        <v>0</v>
      </c>
    </row>
    <row r="1766" spans="1:7" x14ac:dyDescent="0.25">
      <c r="A1766" t="s">
        <v>17411</v>
      </c>
      <c r="B1766" t="s">
        <v>17412</v>
      </c>
      <c r="C1766" t="s">
        <v>17412</v>
      </c>
      <c r="D1766" t="s">
        <v>11125</v>
      </c>
      <c r="E1766" t="s">
        <v>17413</v>
      </c>
      <c r="F1766" t="s">
        <v>17414</v>
      </c>
      <c r="G1766">
        <v>0</v>
      </c>
    </row>
    <row r="1767" spans="1:7" x14ac:dyDescent="0.25">
      <c r="A1767" t="s">
        <v>17415</v>
      </c>
      <c r="B1767" t="s">
        <v>17416</v>
      </c>
      <c r="C1767" t="s">
        <v>17417</v>
      </c>
      <c r="D1767" t="s">
        <v>11203</v>
      </c>
      <c r="E1767" t="s">
        <v>17418</v>
      </c>
      <c r="F1767" t="s">
        <v>17419</v>
      </c>
      <c r="G1767">
        <v>0</v>
      </c>
    </row>
    <row r="1768" spans="1:7" x14ac:dyDescent="0.25">
      <c r="A1768" t="s">
        <v>9027</v>
      </c>
      <c r="B1768" t="s">
        <v>9028</v>
      </c>
      <c r="C1768" t="s">
        <v>9028</v>
      </c>
      <c r="D1768" t="s">
        <v>8991</v>
      </c>
      <c r="E1768" t="s">
        <v>17420</v>
      </c>
      <c r="F1768" t="s">
        <v>17421</v>
      </c>
      <c r="G1768">
        <v>0</v>
      </c>
    </row>
    <row r="1769" spans="1:7" x14ac:dyDescent="0.25">
      <c r="A1769" t="s">
        <v>3015</v>
      </c>
      <c r="B1769" t="s">
        <v>17422</v>
      </c>
      <c r="C1769" t="s">
        <v>3016</v>
      </c>
      <c r="D1769" t="s">
        <v>11156</v>
      </c>
      <c r="E1769" t="s">
        <v>17423</v>
      </c>
      <c r="F1769" t="s">
        <v>17424</v>
      </c>
      <c r="G1769">
        <v>0</v>
      </c>
    </row>
    <row r="1770" spans="1:7" x14ac:dyDescent="0.25">
      <c r="A1770" t="s">
        <v>1588</v>
      </c>
      <c r="B1770" t="s">
        <v>9364</v>
      </c>
      <c r="C1770" t="s">
        <v>17425</v>
      </c>
      <c r="D1770" t="s">
        <v>11370</v>
      </c>
      <c r="E1770" t="s">
        <v>17426</v>
      </c>
      <c r="F1770" t="s">
        <v>17427</v>
      </c>
      <c r="G1770">
        <v>0</v>
      </c>
    </row>
    <row r="1771" spans="1:7" x14ac:dyDescent="0.25">
      <c r="A1771" t="s">
        <v>10993</v>
      </c>
      <c r="B1771" t="s">
        <v>10995</v>
      </c>
      <c r="C1771" t="s">
        <v>17428</v>
      </c>
      <c r="D1771" t="s">
        <v>12721</v>
      </c>
      <c r="E1771" t="s">
        <v>17429</v>
      </c>
      <c r="F1771" t="s">
        <v>17430</v>
      </c>
      <c r="G1771">
        <v>0</v>
      </c>
    </row>
    <row r="1772" spans="1:7" x14ac:dyDescent="0.25">
      <c r="A1772" t="s">
        <v>17431</v>
      </c>
      <c r="B1772" t="s">
        <v>17432</v>
      </c>
      <c r="C1772" t="s">
        <v>17433</v>
      </c>
      <c r="D1772" t="s">
        <v>11129</v>
      </c>
      <c r="E1772" t="s">
        <v>17434</v>
      </c>
      <c r="F1772" t="s">
        <v>17435</v>
      </c>
      <c r="G1772">
        <v>0</v>
      </c>
    </row>
    <row r="1773" spans="1:7" x14ac:dyDescent="0.25">
      <c r="A1773" t="s">
        <v>17436</v>
      </c>
      <c r="B1773" t="s">
        <v>17437</v>
      </c>
      <c r="C1773" t="s">
        <v>17438</v>
      </c>
      <c r="D1773" t="s">
        <v>11991</v>
      </c>
      <c r="E1773" t="s">
        <v>17439</v>
      </c>
      <c r="F1773" t="s">
        <v>17440</v>
      </c>
      <c r="G1773">
        <v>0</v>
      </c>
    </row>
    <row r="1774" spans="1:7" x14ac:dyDescent="0.25">
      <c r="A1774" t="s">
        <v>1203</v>
      </c>
      <c r="B1774" t="s">
        <v>17441</v>
      </c>
      <c r="C1774" t="s">
        <v>1204</v>
      </c>
      <c r="D1774" t="s">
        <v>13479</v>
      </c>
      <c r="E1774" t="s">
        <v>17442</v>
      </c>
      <c r="F1774" t="s">
        <v>17443</v>
      </c>
      <c r="G1774">
        <v>0</v>
      </c>
    </row>
    <row r="1775" spans="1:7" x14ac:dyDescent="0.25">
      <c r="A1775" t="s">
        <v>17444</v>
      </c>
      <c r="B1775" t="s">
        <v>17445</v>
      </c>
      <c r="C1775" t="s">
        <v>17445</v>
      </c>
      <c r="D1775" t="s">
        <v>12290</v>
      </c>
      <c r="E1775" t="s">
        <v>17446</v>
      </c>
      <c r="F1775" t="s">
        <v>17447</v>
      </c>
      <c r="G1775">
        <v>0</v>
      </c>
    </row>
    <row r="1776" spans="1:7" x14ac:dyDescent="0.25">
      <c r="A1776" t="s">
        <v>4473</v>
      </c>
      <c r="B1776" t="s">
        <v>17448</v>
      </c>
      <c r="C1776" t="s">
        <v>17449</v>
      </c>
      <c r="D1776" t="s">
        <v>11129</v>
      </c>
      <c r="E1776" t="s">
        <v>17450</v>
      </c>
      <c r="F1776" t="s">
        <v>17451</v>
      </c>
      <c r="G1776">
        <v>0</v>
      </c>
    </row>
    <row r="1777" spans="1:7" x14ac:dyDescent="0.25">
      <c r="A1777" t="s">
        <v>10069</v>
      </c>
      <c r="B1777" t="s">
        <v>10070</v>
      </c>
      <c r="C1777" t="s">
        <v>10070</v>
      </c>
      <c r="D1777" t="s">
        <v>12206</v>
      </c>
      <c r="E1777" t="s">
        <v>17452</v>
      </c>
      <c r="F1777" t="s">
        <v>17453</v>
      </c>
      <c r="G1777">
        <v>0</v>
      </c>
    </row>
    <row r="1778" spans="1:7" x14ac:dyDescent="0.25">
      <c r="A1778" t="s">
        <v>17454</v>
      </c>
      <c r="B1778" t="s">
        <v>17455</v>
      </c>
      <c r="C1778" t="s">
        <v>14170</v>
      </c>
      <c r="D1778" t="s">
        <v>11129</v>
      </c>
      <c r="E1778" t="s">
        <v>17456</v>
      </c>
      <c r="F1778" t="s">
        <v>17457</v>
      </c>
      <c r="G1778">
        <v>0</v>
      </c>
    </row>
    <row r="1779" spans="1:7" x14ac:dyDescent="0.25">
      <c r="A1779" t="s">
        <v>17458</v>
      </c>
      <c r="B1779" t="s">
        <v>17459</v>
      </c>
      <c r="C1779" t="s">
        <v>17460</v>
      </c>
      <c r="D1779" t="s">
        <v>11129</v>
      </c>
      <c r="E1779" t="s">
        <v>17461</v>
      </c>
      <c r="F1779" t="s">
        <v>17462</v>
      </c>
      <c r="G1779">
        <v>0</v>
      </c>
    </row>
    <row r="1780" spans="1:7" x14ac:dyDescent="0.25">
      <c r="A1780" t="s">
        <v>848</v>
      </c>
      <c r="B1780" t="s">
        <v>17463</v>
      </c>
      <c r="C1780" t="s">
        <v>17463</v>
      </c>
      <c r="D1780" t="s">
        <v>11224</v>
      </c>
      <c r="E1780" t="s">
        <v>17464</v>
      </c>
      <c r="F1780" t="s">
        <v>17465</v>
      </c>
      <c r="G1780">
        <v>0</v>
      </c>
    </row>
    <row r="1781" spans="1:7" x14ac:dyDescent="0.25">
      <c r="A1781" t="s">
        <v>10403</v>
      </c>
      <c r="B1781" t="s">
        <v>10404</v>
      </c>
      <c r="C1781" t="s">
        <v>17466</v>
      </c>
      <c r="D1781" t="s">
        <v>11236</v>
      </c>
      <c r="E1781" t="s">
        <v>17467</v>
      </c>
      <c r="F1781" t="s">
        <v>17468</v>
      </c>
      <c r="G1781">
        <v>0</v>
      </c>
    </row>
    <row r="1782" spans="1:7" x14ac:dyDescent="0.25">
      <c r="A1782" t="s">
        <v>9480</v>
      </c>
      <c r="B1782" t="s">
        <v>17469</v>
      </c>
      <c r="C1782" t="s">
        <v>9481</v>
      </c>
      <c r="D1782" t="s">
        <v>11878</v>
      </c>
      <c r="E1782" t="s">
        <v>17470</v>
      </c>
      <c r="F1782" t="s">
        <v>17471</v>
      </c>
      <c r="G1782">
        <v>0</v>
      </c>
    </row>
    <row r="1783" spans="1:7" x14ac:dyDescent="0.25">
      <c r="A1783" t="s">
        <v>17472</v>
      </c>
      <c r="B1783" t="s">
        <v>17473</v>
      </c>
      <c r="C1783" t="s">
        <v>3493</v>
      </c>
      <c r="D1783" t="s">
        <v>11156</v>
      </c>
      <c r="E1783" t="s">
        <v>17474</v>
      </c>
      <c r="F1783" t="s">
        <v>17475</v>
      </c>
      <c r="G1783">
        <v>0</v>
      </c>
    </row>
    <row r="1784" spans="1:7" x14ac:dyDescent="0.25">
      <c r="A1784" t="s">
        <v>17476</v>
      </c>
      <c r="B1784" t="s">
        <v>17477</v>
      </c>
      <c r="C1784" t="s">
        <v>17478</v>
      </c>
      <c r="D1784" t="s">
        <v>11129</v>
      </c>
      <c r="E1784" t="s">
        <v>17479</v>
      </c>
      <c r="F1784" t="s">
        <v>17480</v>
      </c>
      <c r="G1784">
        <v>0</v>
      </c>
    </row>
    <row r="1785" spans="1:7" x14ac:dyDescent="0.25">
      <c r="A1785" t="s">
        <v>17481</v>
      </c>
      <c r="B1785" t="s">
        <v>17482</v>
      </c>
      <c r="C1785" t="s">
        <v>17482</v>
      </c>
      <c r="D1785" t="s">
        <v>12458</v>
      </c>
      <c r="E1785" t="s">
        <v>17483</v>
      </c>
      <c r="F1785" t="s">
        <v>17484</v>
      </c>
      <c r="G1785">
        <v>0</v>
      </c>
    </row>
    <row r="1786" spans="1:7" x14ac:dyDescent="0.25">
      <c r="A1786" t="s">
        <v>17485</v>
      </c>
      <c r="B1786" t="s">
        <v>17486</v>
      </c>
      <c r="C1786" t="s">
        <v>17487</v>
      </c>
      <c r="D1786" t="s">
        <v>11447</v>
      </c>
      <c r="E1786" t="s">
        <v>17488</v>
      </c>
      <c r="F1786" t="s">
        <v>17489</v>
      </c>
      <c r="G1786">
        <v>0</v>
      </c>
    </row>
    <row r="1787" spans="1:7" x14ac:dyDescent="0.25">
      <c r="A1787" t="s">
        <v>900</v>
      </c>
      <c r="B1787" t="s">
        <v>17490</v>
      </c>
      <c r="C1787" t="s">
        <v>17491</v>
      </c>
      <c r="D1787" t="s">
        <v>11224</v>
      </c>
      <c r="E1787" t="s">
        <v>17492</v>
      </c>
      <c r="F1787" t="s">
        <v>17493</v>
      </c>
      <c r="G1787">
        <v>0</v>
      </c>
    </row>
    <row r="1788" spans="1:7" x14ac:dyDescent="0.25">
      <c r="A1788" t="s">
        <v>7077</v>
      </c>
      <c r="B1788" t="s">
        <v>17494</v>
      </c>
      <c r="C1788" t="s">
        <v>7078</v>
      </c>
      <c r="D1788" t="s">
        <v>7049</v>
      </c>
      <c r="E1788" t="s">
        <v>17495</v>
      </c>
      <c r="F1788" t="s">
        <v>17496</v>
      </c>
      <c r="G1788">
        <v>0</v>
      </c>
    </row>
    <row r="1789" spans="1:7" x14ac:dyDescent="0.25">
      <c r="A1789" t="s">
        <v>17497</v>
      </c>
      <c r="B1789" t="s">
        <v>17498</v>
      </c>
      <c r="C1789" t="s">
        <v>17498</v>
      </c>
      <c r="D1789" t="s">
        <v>11358</v>
      </c>
      <c r="E1789" t="s">
        <v>17499</v>
      </c>
      <c r="F1789" t="s">
        <v>17500</v>
      </c>
      <c r="G1789">
        <v>0</v>
      </c>
    </row>
    <row r="1790" spans="1:7" x14ac:dyDescent="0.25">
      <c r="A1790" t="s">
        <v>810</v>
      </c>
      <c r="B1790" t="s">
        <v>17501</v>
      </c>
      <c r="C1790" t="s">
        <v>17502</v>
      </c>
      <c r="D1790" t="s">
        <v>11224</v>
      </c>
      <c r="E1790" t="s">
        <v>17503</v>
      </c>
      <c r="F1790" t="s">
        <v>17504</v>
      </c>
      <c r="G1790">
        <v>0</v>
      </c>
    </row>
    <row r="1791" spans="1:7" x14ac:dyDescent="0.25">
      <c r="A1791" t="s">
        <v>17505</v>
      </c>
      <c r="B1791" t="s">
        <v>17506</v>
      </c>
      <c r="C1791" t="s">
        <v>17507</v>
      </c>
      <c r="D1791" t="s">
        <v>11129</v>
      </c>
      <c r="E1791" t="s">
        <v>17508</v>
      </c>
      <c r="F1791" t="s">
        <v>17509</v>
      </c>
      <c r="G1791">
        <v>0</v>
      </c>
    </row>
    <row r="1792" spans="1:7" x14ac:dyDescent="0.25">
      <c r="A1792" t="s">
        <v>7378</v>
      </c>
      <c r="B1792" t="s">
        <v>17510</v>
      </c>
      <c r="C1792" t="s">
        <v>7379</v>
      </c>
      <c r="D1792" t="s">
        <v>12371</v>
      </c>
      <c r="E1792" t="s">
        <v>17511</v>
      </c>
      <c r="F1792" t="s">
        <v>17512</v>
      </c>
      <c r="G1792">
        <v>0</v>
      </c>
    </row>
    <row r="1793" spans="1:7" x14ac:dyDescent="0.25">
      <c r="A1793" t="s">
        <v>17513</v>
      </c>
      <c r="B1793" t="s">
        <v>17514</v>
      </c>
      <c r="C1793" t="s">
        <v>17515</v>
      </c>
      <c r="D1793" t="s">
        <v>15814</v>
      </c>
      <c r="E1793" t="s">
        <v>17516</v>
      </c>
      <c r="F1793" t="s">
        <v>17517</v>
      </c>
      <c r="G1793">
        <v>0</v>
      </c>
    </row>
    <row r="1794" spans="1:7" x14ac:dyDescent="0.25">
      <c r="A1794" t="s">
        <v>17518</v>
      </c>
      <c r="B1794" t="s">
        <v>17519</v>
      </c>
      <c r="C1794" t="s">
        <v>17520</v>
      </c>
      <c r="D1794" t="s">
        <v>7844</v>
      </c>
      <c r="E1794" t="s">
        <v>17521</v>
      </c>
      <c r="F1794" t="s">
        <v>17522</v>
      </c>
      <c r="G1794">
        <v>0</v>
      </c>
    </row>
    <row r="1795" spans="1:7" x14ac:dyDescent="0.25">
      <c r="A1795" t="s">
        <v>17523</v>
      </c>
      <c r="B1795" t="s">
        <v>17524</v>
      </c>
      <c r="C1795" t="s">
        <v>17525</v>
      </c>
      <c r="D1795" t="s">
        <v>11181</v>
      </c>
      <c r="E1795" t="s">
        <v>17526</v>
      </c>
      <c r="F1795" t="s">
        <v>17527</v>
      </c>
      <c r="G1795">
        <v>0</v>
      </c>
    </row>
    <row r="1796" spans="1:7" x14ac:dyDescent="0.25">
      <c r="A1796" t="s">
        <v>17528</v>
      </c>
      <c r="B1796" t="s">
        <v>17529</v>
      </c>
      <c r="C1796" t="s">
        <v>17529</v>
      </c>
      <c r="D1796" t="s">
        <v>12531</v>
      </c>
      <c r="E1796" t="s">
        <v>17530</v>
      </c>
      <c r="F1796" t="s">
        <v>17531</v>
      </c>
      <c r="G1796">
        <v>0</v>
      </c>
    </row>
    <row r="1797" spans="1:7" x14ac:dyDescent="0.25">
      <c r="A1797" t="s">
        <v>1440</v>
      </c>
      <c r="B1797" t="s">
        <v>17532</v>
      </c>
      <c r="C1797" t="s">
        <v>1441</v>
      </c>
      <c r="D1797" t="s">
        <v>12080</v>
      </c>
      <c r="E1797" t="s">
        <v>17533</v>
      </c>
      <c r="F1797" t="s">
        <v>17534</v>
      </c>
      <c r="G1797">
        <v>0</v>
      </c>
    </row>
    <row r="1798" spans="1:7" x14ac:dyDescent="0.25">
      <c r="A1798" t="s">
        <v>8527</v>
      </c>
      <c r="B1798" t="s">
        <v>17535</v>
      </c>
      <c r="C1798" t="s">
        <v>8528</v>
      </c>
      <c r="D1798" t="s">
        <v>11840</v>
      </c>
      <c r="E1798" t="s">
        <v>17536</v>
      </c>
      <c r="F1798" t="s">
        <v>17537</v>
      </c>
      <c r="G1798">
        <v>0</v>
      </c>
    </row>
    <row r="1799" spans="1:7" x14ac:dyDescent="0.25">
      <c r="A1799" t="s">
        <v>8551</v>
      </c>
      <c r="B1799" t="s">
        <v>17538</v>
      </c>
      <c r="C1799" t="s">
        <v>17539</v>
      </c>
      <c r="D1799" t="s">
        <v>11840</v>
      </c>
      <c r="E1799" t="s">
        <v>17540</v>
      </c>
      <c r="F1799" t="s">
        <v>17541</v>
      </c>
      <c r="G1799">
        <v>0</v>
      </c>
    </row>
    <row r="1800" spans="1:7" x14ac:dyDescent="0.25">
      <c r="A1800" t="s">
        <v>8965</v>
      </c>
      <c r="B1800" t="s">
        <v>17542</v>
      </c>
      <c r="C1800" t="s">
        <v>8966</v>
      </c>
      <c r="D1800" t="s">
        <v>13456</v>
      </c>
      <c r="E1800" t="s">
        <v>17543</v>
      </c>
      <c r="F1800" t="s">
        <v>17544</v>
      </c>
      <c r="G1800">
        <v>0</v>
      </c>
    </row>
    <row r="1801" spans="1:7" x14ac:dyDescent="0.25">
      <c r="A1801" t="s">
        <v>7085</v>
      </c>
      <c r="B1801" t="s">
        <v>17545</v>
      </c>
      <c r="C1801" t="s">
        <v>17546</v>
      </c>
      <c r="D1801" t="s">
        <v>7049</v>
      </c>
      <c r="E1801" t="s">
        <v>17547</v>
      </c>
      <c r="F1801" t="s">
        <v>17548</v>
      </c>
      <c r="G1801">
        <v>0</v>
      </c>
    </row>
    <row r="1802" spans="1:7" x14ac:dyDescent="0.25">
      <c r="A1802" t="s">
        <v>7004</v>
      </c>
      <c r="B1802" t="s">
        <v>17549</v>
      </c>
      <c r="C1802" t="s">
        <v>7005</v>
      </c>
      <c r="D1802" t="s">
        <v>11991</v>
      </c>
      <c r="E1802" t="s">
        <v>17550</v>
      </c>
      <c r="F1802" t="s">
        <v>17551</v>
      </c>
      <c r="G1802">
        <v>0</v>
      </c>
    </row>
    <row r="1803" spans="1:7" x14ac:dyDescent="0.25">
      <c r="A1803" t="s">
        <v>17552</v>
      </c>
      <c r="B1803" t="s">
        <v>17553</v>
      </c>
      <c r="C1803" t="s">
        <v>17554</v>
      </c>
      <c r="D1803" t="s">
        <v>7609</v>
      </c>
      <c r="E1803" t="s">
        <v>17555</v>
      </c>
      <c r="F1803" t="s">
        <v>17556</v>
      </c>
      <c r="G1803">
        <v>0</v>
      </c>
    </row>
    <row r="1804" spans="1:7" x14ac:dyDescent="0.25">
      <c r="A1804" t="s">
        <v>6493</v>
      </c>
      <c r="B1804" t="s">
        <v>17557</v>
      </c>
      <c r="C1804" t="s">
        <v>6494</v>
      </c>
      <c r="D1804" t="s">
        <v>12826</v>
      </c>
      <c r="E1804" t="s">
        <v>17558</v>
      </c>
      <c r="F1804" t="s">
        <v>17559</v>
      </c>
      <c r="G1804">
        <v>0</v>
      </c>
    </row>
    <row r="1805" spans="1:7" x14ac:dyDescent="0.25">
      <c r="A1805" t="s">
        <v>17560</v>
      </c>
      <c r="B1805" t="s">
        <v>17561</v>
      </c>
      <c r="C1805" t="s">
        <v>17561</v>
      </c>
      <c r="D1805" t="s">
        <v>10947</v>
      </c>
      <c r="E1805" t="s">
        <v>17562</v>
      </c>
      <c r="F1805" t="s">
        <v>17563</v>
      </c>
      <c r="G1805">
        <v>0</v>
      </c>
    </row>
    <row r="1806" spans="1:7" x14ac:dyDescent="0.25">
      <c r="A1806" t="s">
        <v>17564</v>
      </c>
      <c r="B1806" t="s">
        <v>17565</v>
      </c>
      <c r="C1806" t="s">
        <v>17565</v>
      </c>
      <c r="D1806" t="s">
        <v>13064</v>
      </c>
      <c r="E1806" t="s">
        <v>17566</v>
      </c>
      <c r="F1806" t="s">
        <v>17567</v>
      </c>
      <c r="G1806">
        <v>0</v>
      </c>
    </row>
    <row r="1807" spans="1:7" x14ac:dyDescent="0.25">
      <c r="A1807" t="s">
        <v>4425</v>
      </c>
      <c r="B1807" t="s">
        <v>17568</v>
      </c>
      <c r="C1807" t="s">
        <v>17569</v>
      </c>
      <c r="D1807" t="s">
        <v>11129</v>
      </c>
      <c r="E1807" t="s">
        <v>17570</v>
      </c>
      <c r="F1807" t="s">
        <v>17571</v>
      </c>
      <c r="G1807">
        <v>0</v>
      </c>
    </row>
    <row r="1808" spans="1:7" x14ac:dyDescent="0.25">
      <c r="A1808" t="s">
        <v>5826</v>
      </c>
      <c r="B1808" t="s">
        <v>17572</v>
      </c>
      <c r="C1808" t="s">
        <v>17573</v>
      </c>
      <c r="D1808" t="s">
        <v>11129</v>
      </c>
      <c r="E1808" t="s">
        <v>17574</v>
      </c>
      <c r="F1808" t="s">
        <v>17575</v>
      </c>
      <c r="G1808">
        <v>0</v>
      </c>
    </row>
    <row r="1809" spans="1:7" x14ac:dyDescent="0.25">
      <c r="A1809" t="s">
        <v>7595</v>
      </c>
      <c r="B1809" t="s">
        <v>17576</v>
      </c>
      <c r="C1809" t="s">
        <v>7596</v>
      </c>
      <c r="D1809" t="s">
        <v>15305</v>
      </c>
      <c r="E1809" t="s">
        <v>17577</v>
      </c>
      <c r="F1809" t="s">
        <v>17578</v>
      </c>
      <c r="G1809">
        <v>0</v>
      </c>
    </row>
    <row r="1810" spans="1:7" x14ac:dyDescent="0.25">
      <c r="A1810" t="s">
        <v>9599</v>
      </c>
      <c r="B1810" t="s">
        <v>9600</v>
      </c>
      <c r="C1810" t="s">
        <v>9600</v>
      </c>
      <c r="D1810" t="s">
        <v>11513</v>
      </c>
      <c r="E1810" t="s">
        <v>17579</v>
      </c>
      <c r="F1810" t="s">
        <v>17580</v>
      </c>
      <c r="G1810">
        <v>0</v>
      </c>
    </row>
    <row r="1811" spans="1:7" x14ac:dyDescent="0.25">
      <c r="A1811" t="s">
        <v>3515</v>
      </c>
      <c r="B1811" t="s">
        <v>17581</v>
      </c>
      <c r="C1811" t="s">
        <v>17582</v>
      </c>
      <c r="D1811" t="s">
        <v>11969</v>
      </c>
      <c r="E1811" t="s">
        <v>17583</v>
      </c>
      <c r="F1811" t="s">
        <v>17584</v>
      </c>
      <c r="G1811">
        <v>0</v>
      </c>
    </row>
    <row r="1812" spans="1:7" x14ac:dyDescent="0.25">
      <c r="A1812" t="s">
        <v>17585</v>
      </c>
      <c r="B1812" t="s">
        <v>17586</v>
      </c>
      <c r="C1812" t="s">
        <v>17587</v>
      </c>
      <c r="D1812" t="s">
        <v>11129</v>
      </c>
      <c r="E1812" t="s">
        <v>17588</v>
      </c>
      <c r="F1812" t="s">
        <v>17589</v>
      </c>
      <c r="G1812">
        <v>0</v>
      </c>
    </row>
    <row r="1813" spans="1:7" x14ac:dyDescent="0.25">
      <c r="A1813" t="s">
        <v>884</v>
      </c>
      <c r="B1813" t="s">
        <v>17590</v>
      </c>
      <c r="C1813" t="s">
        <v>17590</v>
      </c>
      <c r="D1813" t="s">
        <v>11224</v>
      </c>
      <c r="E1813" t="s">
        <v>17591</v>
      </c>
      <c r="F1813" t="s">
        <v>17592</v>
      </c>
      <c r="G1813">
        <v>0</v>
      </c>
    </row>
    <row r="1814" spans="1:7" x14ac:dyDescent="0.25">
      <c r="A1814" t="s">
        <v>5590</v>
      </c>
      <c r="B1814" t="s">
        <v>5592</v>
      </c>
      <c r="C1814" t="s">
        <v>17593</v>
      </c>
      <c r="D1814" t="s">
        <v>11129</v>
      </c>
      <c r="E1814" t="s">
        <v>17594</v>
      </c>
      <c r="F1814" t="s">
        <v>17595</v>
      </c>
      <c r="G1814">
        <v>0</v>
      </c>
    </row>
    <row r="1815" spans="1:7" x14ac:dyDescent="0.25">
      <c r="A1815" t="s">
        <v>2861</v>
      </c>
      <c r="B1815" t="s">
        <v>17596</v>
      </c>
      <c r="C1815" t="s">
        <v>2862</v>
      </c>
      <c r="D1815" t="s">
        <v>12591</v>
      </c>
      <c r="E1815" t="s">
        <v>17597</v>
      </c>
      <c r="F1815" t="s">
        <v>17598</v>
      </c>
      <c r="G1815">
        <v>0</v>
      </c>
    </row>
    <row r="1816" spans="1:7" x14ac:dyDescent="0.25">
      <c r="A1816" t="s">
        <v>1810</v>
      </c>
      <c r="B1816" t="s">
        <v>17599</v>
      </c>
      <c r="C1816" t="s">
        <v>1811</v>
      </c>
      <c r="D1816" t="s">
        <v>17600</v>
      </c>
      <c r="E1816" t="s">
        <v>17601</v>
      </c>
      <c r="F1816" t="s">
        <v>17602</v>
      </c>
      <c r="G1816">
        <v>0</v>
      </c>
    </row>
    <row r="1817" spans="1:7" x14ac:dyDescent="0.25">
      <c r="A1817" t="s">
        <v>17603</v>
      </c>
      <c r="B1817" t="s">
        <v>17604</v>
      </c>
      <c r="C1817" t="s">
        <v>17604</v>
      </c>
      <c r="D1817" t="s">
        <v>11300</v>
      </c>
      <c r="E1817" t="s">
        <v>17605</v>
      </c>
      <c r="F1817" t="s">
        <v>17606</v>
      </c>
      <c r="G1817">
        <v>0</v>
      </c>
    </row>
    <row r="1818" spans="1:7" x14ac:dyDescent="0.25">
      <c r="A1818" t="s">
        <v>4636</v>
      </c>
      <c r="B1818" t="s">
        <v>17607</v>
      </c>
      <c r="C1818" t="s">
        <v>17608</v>
      </c>
      <c r="D1818" t="s">
        <v>11129</v>
      </c>
      <c r="E1818" t="s">
        <v>17609</v>
      </c>
      <c r="F1818" t="s">
        <v>17610</v>
      </c>
      <c r="G1818">
        <v>0</v>
      </c>
    </row>
    <row r="1819" spans="1:7" x14ac:dyDescent="0.25">
      <c r="A1819" t="s">
        <v>6289</v>
      </c>
      <c r="B1819" t="s">
        <v>17611</v>
      </c>
      <c r="C1819" t="s">
        <v>17612</v>
      </c>
      <c r="D1819" t="s">
        <v>6068</v>
      </c>
      <c r="E1819" t="s">
        <v>17613</v>
      </c>
      <c r="F1819" t="s">
        <v>17614</v>
      </c>
      <c r="G1819">
        <v>0</v>
      </c>
    </row>
    <row r="1820" spans="1:7" x14ac:dyDescent="0.25">
      <c r="A1820" t="s">
        <v>17615</v>
      </c>
      <c r="B1820" t="s">
        <v>17616</v>
      </c>
      <c r="C1820" t="s">
        <v>17617</v>
      </c>
      <c r="D1820" t="s">
        <v>11181</v>
      </c>
      <c r="E1820" t="s">
        <v>17618</v>
      </c>
      <c r="F1820" t="s">
        <v>17619</v>
      </c>
      <c r="G1820">
        <v>0</v>
      </c>
    </row>
    <row r="1821" spans="1:7" x14ac:dyDescent="0.25">
      <c r="A1821" t="s">
        <v>4569</v>
      </c>
      <c r="B1821" t="s">
        <v>17620</v>
      </c>
      <c r="C1821" t="s">
        <v>17621</v>
      </c>
      <c r="D1821" t="s">
        <v>11129</v>
      </c>
      <c r="E1821" t="s">
        <v>17622</v>
      </c>
      <c r="F1821" t="s">
        <v>17623</v>
      </c>
      <c r="G1821">
        <v>0</v>
      </c>
    </row>
    <row r="1822" spans="1:7" x14ac:dyDescent="0.25">
      <c r="A1822" t="s">
        <v>10746</v>
      </c>
      <c r="B1822" t="s">
        <v>10748</v>
      </c>
      <c r="C1822" t="s">
        <v>10747</v>
      </c>
      <c r="D1822" t="s">
        <v>11617</v>
      </c>
      <c r="E1822" t="s">
        <v>17624</v>
      </c>
      <c r="F1822" t="s">
        <v>17625</v>
      </c>
      <c r="G1822">
        <v>0</v>
      </c>
    </row>
    <row r="1823" spans="1:7" x14ac:dyDescent="0.25">
      <c r="A1823" t="s">
        <v>6095</v>
      </c>
      <c r="B1823" t="s">
        <v>17626</v>
      </c>
      <c r="C1823" t="s">
        <v>6096</v>
      </c>
      <c r="D1823" t="s">
        <v>6068</v>
      </c>
      <c r="E1823" t="s">
        <v>17627</v>
      </c>
      <c r="F1823" t="s">
        <v>17628</v>
      </c>
      <c r="G1823">
        <v>0</v>
      </c>
    </row>
    <row r="1824" spans="1:7" x14ac:dyDescent="0.25">
      <c r="A1824" t="s">
        <v>8927</v>
      </c>
      <c r="B1824" t="s">
        <v>17629</v>
      </c>
      <c r="C1824" t="s">
        <v>17630</v>
      </c>
      <c r="D1824" t="s">
        <v>8916</v>
      </c>
      <c r="E1824" t="s">
        <v>17631</v>
      </c>
      <c r="F1824" t="s">
        <v>17632</v>
      </c>
      <c r="G1824">
        <v>0</v>
      </c>
    </row>
    <row r="1825" spans="1:7" x14ac:dyDescent="0.25">
      <c r="A1825" t="s">
        <v>7282</v>
      </c>
      <c r="B1825" t="s">
        <v>17633</v>
      </c>
      <c r="C1825" t="s">
        <v>7283</v>
      </c>
      <c r="D1825" t="s">
        <v>11843</v>
      </c>
      <c r="E1825" t="s">
        <v>17634</v>
      </c>
      <c r="F1825" t="s">
        <v>17635</v>
      </c>
      <c r="G1825">
        <v>0</v>
      </c>
    </row>
    <row r="1826" spans="1:7" x14ac:dyDescent="0.25">
      <c r="A1826" t="s">
        <v>9212</v>
      </c>
      <c r="B1826" t="s">
        <v>17636</v>
      </c>
      <c r="C1826" t="s">
        <v>17636</v>
      </c>
      <c r="D1826" t="s">
        <v>12501</v>
      </c>
      <c r="E1826" t="s">
        <v>17637</v>
      </c>
      <c r="F1826" t="s">
        <v>17638</v>
      </c>
      <c r="G1826">
        <v>0</v>
      </c>
    </row>
    <row r="1827" spans="1:7" x14ac:dyDescent="0.25">
      <c r="A1827" t="s">
        <v>9410</v>
      </c>
      <c r="B1827" t="s">
        <v>17639</v>
      </c>
      <c r="C1827" t="s">
        <v>9411</v>
      </c>
      <c r="D1827" t="s">
        <v>12403</v>
      </c>
      <c r="E1827" t="s">
        <v>17640</v>
      </c>
      <c r="F1827" t="s">
        <v>17641</v>
      </c>
      <c r="G1827">
        <v>0</v>
      </c>
    </row>
    <row r="1828" spans="1:7" x14ac:dyDescent="0.25">
      <c r="A1828" t="s">
        <v>8303</v>
      </c>
      <c r="B1828" t="s">
        <v>8304</v>
      </c>
      <c r="C1828" t="s">
        <v>8304</v>
      </c>
      <c r="D1828" t="s">
        <v>11125</v>
      </c>
      <c r="E1828" t="s">
        <v>17642</v>
      </c>
      <c r="F1828" t="s">
        <v>17643</v>
      </c>
      <c r="G1828">
        <v>0</v>
      </c>
    </row>
    <row r="1829" spans="1:7" x14ac:dyDescent="0.25">
      <c r="A1829" t="s">
        <v>3927</v>
      </c>
      <c r="B1829" t="s">
        <v>3928</v>
      </c>
      <c r="C1829" t="s">
        <v>3928</v>
      </c>
      <c r="D1829" t="s">
        <v>14144</v>
      </c>
      <c r="E1829" t="s">
        <v>17644</v>
      </c>
      <c r="F1829" t="s">
        <v>17645</v>
      </c>
      <c r="G1829">
        <v>0</v>
      </c>
    </row>
    <row r="1830" spans="1:7" x14ac:dyDescent="0.25">
      <c r="A1830" t="s">
        <v>3979</v>
      </c>
      <c r="B1830" t="s">
        <v>17646</v>
      </c>
      <c r="C1830" t="s">
        <v>3980</v>
      </c>
      <c r="D1830" t="s">
        <v>12918</v>
      </c>
      <c r="E1830" t="s">
        <v>17647</v>
      </c>
      <c r="F1830" t="s">
        <v>17648</v>
      </c>
      <c r="G1830">
        <v>0</v>
      </c>
    </row>
    <row r="1831" spans="1:7" x14ac:dyDescent="0.25">
      <c r="A1831" t="s">
        <v>17649</v>
      </c>
      <c r="B1831" t="s">
        <v>17650</v>
      </c>
      <c r="C1831" t="s">
        <v>17651</v>
      </c>
      <c r="D1831" t="s">
        <v>11129</v>
      </c>
      <c r="E1831" t="s">
        <v>17652</v>
      </c>
      <c r="F1831" t="s">
        <v>17653</v>
      </c>
      <c r="G1831">
        <v>0</v>
      </c>
    </row>
    <row r="1832" spans="1:7" x14ac:dyDescent="0.25">
      <c r="A1832" t="s">
        <v>9815</v>
      </c>
      <c r="B1832" t="s">
        <v>17654</v>
      </c>
      <c r="C1832" t="s">
        <v>9816</v>
      </c>
      <c r="D1832" t="s">
        <v>11181</v>
      </c>
      <c r="E1832" t="s">
        <v>17655</v>
      </c>
      <c r="F1832" t="s">
        <v>17656</v>
      </c>
      <c r="G1832">
        <v>0</v>
      </c>
    </row>
    <row r="1833" spans="1:7" x14ac:dyDescent="0.25">
      <c r="A1833" t="s">
        <v>17657</v>
      </c>
      <c r="B1833" t="s">
        <v>17658</v>
      </c>
      <c r="C1833" t="s">
        <v>17659</v>
      </c>
      <c r="D1833" t="s">
        <v>11129</v>
      </c>
      <c r="E1833" t="s">
        <v>17660</v>
      </c>
      <c r="F1833" t="s">
        <v>17661</v>
      </c>
      <c r="G1833">
        <v>0</v>
      </c>
    </row>
    <row r="1834" spans="1:7" x14ac:dyDescent="0.25">
      <c r="A1834" t="s">
        <v>5858</v>
      </c>
      <c r="B1834" t="s">
        <v>5860</v>
      </c>
      <c r="C1834" t="s">
        <v>17662</v>
      </c>
      <c r="D1834" t="s">
        <v>11129</v>
      </c>
      <c r="E1834" t="s">
        <v>17663</v>
      </c>
      <c r="F1834" t="s">
        <v>17664</v>
      </c>
      <c r="G1834">
        <v>0</v>
      </c>
    </row>
    <row r="1835" spans="1:7" x14ac:dyDescent="0.25">
      <c r="A1835" t="s">
        <v>1836</v>
      </c>
      <c r="B1835" t="s">
        <v>17665</v>
      </c>
      <c r="C1835" t="s">
        <v>17666</v>
      </c>
      <c r="D1835" t="s">
        <v>1832</v>
      </c>
      <c r="E1835" t="s">
        <v>17667</v>
      </c>
      <c r="F1835" t="s">
        <v>17668</v>
      </c>
      <c r="G1835">
        <v>0</v>
      </c>
    </row>
    <row r="1836" spans="1:7" x14ac:dyDescent="0.25">
      <c r="A1836" t="s">
        <v>8523</v>
      </c>
      <c r="B1836" t="s">
        <v>17669</v>
      </c>
      <c r="C1836" t="s">
        <v>8524</v>
      </c>
      <c r="D1836" t="s">
        <v>11840</v>
      </c>
      <c r="E1836" t="s">
        <v>17670</v>
      </c>
      <c r="F1836" t="s">
        <v>17671</v>
      </c>
      <c r="G1836">
        <v>0</v>
      </c>
    </row>
    <row r="1837" spans="1:7" x14ac:dyDescent="0.25">
      <c r="A1837" t="s">
        <v>10260</v>
      </c>
      <c r="B1837" t="s">
        <v>10261</v>
      </c>
      <c r="C1837" t="s">
        <v>10261</v>
      </c>
      <c r="D1837" t="s">
        <v>13064</v>
      </c>
      <c r="E1837" t="s">
        <v>17672</v>
      </c>
      <c r="F1837" t="s">
        <v>17673</v>
      </c>
      <c r="G1837">
        <v>0</v>
      </c>
    </row>
    <row r="1838" spans="1:7" x14ac:dyDescent="0.25">
      <c r="A1838" t="s">
        <v>5530</v>
      </c>
      <c r="B1838" t="s">
        <v>5532</v>
      </c>
      <c r="C1838" t="s">
        <v>11407</v>
      </c>
      <c r="D1838" t="s">
        <v>11129</v>
      </c>
      <c r="E1838" t="s">
        <v>17674</v>
      </c>
      <c r="F1838" t="s">
        <v>17675</v>
      </c>
      <c r="G1838">
        <v>0</v>
      </c>
    </row>
    <row r="1839" spans="1:7" x14ac:dyDescent="0.25">
      <c r="A1839" t="s">
        <v>6662</v>
      </c>
      <c r="B1839" t="s">
        <v>17676</v>
      </c>
      <c r="C1839" t="s">
        <v>6663</v>
      </c>
      <c r="D1839" t="s">
        <v>11685</v>
      </c>
      <c r="E1839" t="s">
        <v>17677</v>
      </c>
      <c r="F1839" t="s">
        <v>17678</v>
      </c>
      <c r="G1839">
        <v>0</v>
      </c>
    </row>
    <row r="1840" spans="1:7" x14ac:dyDescent="0.25">
      <c r="A1840" t="s">
        <v>504</v>
      </c>
      <c r="B1840" t="s">
        <v>17679</v>
      </c>
      <c r="C1840" t="s">
        <v>505</v>
      </c>
      <c r="D1840" t="s">
        <v>14680</v>
      </c>
      <c r="E1840" t="s">
        <v>17680</v>
      </c>
      <c r="F1840" t="s">
        <v>17681</v>
      </c>
      <c r="G1840">
        <v>0</v>
      </c>
    </row>
    <row r="1841" spans="1:7" x14ac:dyDescent="0.25">
      <c r="A1841" t="s">
        <v>10496</v>
      </c>
      <c r="B1841" t="s">
        <v>17682</v>
      </c>
      <c r="C1841" t="s">
        <v>10497</v>
      </c>
      <c r="D1841" t="s">
        <v>16022</v>
      </c>
      <c r="E1841" t="s">
        <v>17683</v>
      </c>
      <c r="F1841" t="s">
        <v>17684</v>
      </c>
      <c r="G1841">
        <v>0</v>
      </c>
    </row>
    <row r="1842" spans="1:7" x14ac:dyDescent="0.25">
      <c r="A1842" t="s">
        <v>8511</v>
      </c>
      <c r="B1842" t="s">
        <v>17685</v>
      </c>
      <c r="C1842" t="s">
        <v>17685</v>
      </c>
      <c r="D1842" t="s">
        <v>11840</v>
      </c>
      <c r="E1842" t="s">
        <v>17686</v>
      </c>
      <c r="F1842" t="s">
        <v>17687</v>
      </c>
      <c r="G1842">
        <v>0</v>
      </c>
    </row>
    <row r="1843" spans="1:7" x14ac:dyDescent="0.25">
      <c r="A1843" t="s">
        <v>17688</v>
      </c>
      <c r="B1843" t="s">
        <v>17689</v>
      </c>
      <c r="C1843" t="s">
        <v>17690</v>
      </c>
      <c r="D1843" t="s">
        <v>11447</v>
      </c>
      <c r="E1843" t="s">
        <v>17691</v>
      </c>
      <c r="F1843" t="s">
        <v>17692</v>
      </c>
      <c r="G1843">
        <v>0</v>
      </c>
    </row>
    <row r="1844" spans="1:7" x14ac:dyDescent="0.25">
      <c r="A1844" t="s">
        <v>9170</v>
      </c>
      <c r="B1844" t="s">
        <v>17693</v>
      </c>
      <c r="C1844" t="s">
        <v>17694</v>
      </c>
      <c r="D1844" t="s">
        <v>11167</v>
      </c>
      <c r="E1844" t="s">
        <v>17695</v>
      </c>
      <c r="F1844" t="s">
        <v>17696</v>
      </c>
      <c r="G1844">
        <v>0</v>
      </c>
    </row>
    <row r="1845" spans="1:7" x14ac:dyDescent="0.25">
      <c r="A1845" t="s">
        <v>3230</v>
      </c>
      <c r="B1845" t="s">
        <v>3232</v>
      </c>
      <c r="C1845" t="s">
        <v>3231</v>
      </c>
      <c r="D1845" t="s">
        <v>11156</v>
      </c>
      <c r="E1845" t="s">
        <v>17697</v>
      </c>
      <c r="F1845" t="s">
        <v>17698</v>
      </c>
      <c r="G1845">
        <v>0</v>
      </c>
    </row>
    <row r="1846" spans="1:7" x14ac:dyDescent="0.25">
      <c r="A1846" t="s">
        <v>4387</v>
      </c>
      <c r="B1846" t="s">
        <v>17699</v>
      </c>
      <c r="C1846" t="s">
        <v>17700</v>
      </c>
      <c r="D1846" t="s">
        <v>11129</v>
      </c>
      <c r="E1846" t="s">
        <v>17701</v>
      </c>
      <c r="F1846" t="s">
        <v>17702</v>
      </c>
      <c r="G1846">
        <v>0</v>
      </c>
    </row>
    <row r="1847" spans="1:7" x14ac:dyDescent="0.25">
      <c r="A1847" t="s">
        <v>10367</v>
      </c>
      <c r="B1847" t="s">
        <v>10368</v>
      </c>
      <c r="C1847" t="s">
        <v>10368</v>
      </c>
      <c r="D1847" t="s">
        <v>11236</v>
      </c>
      <c r="E1847" t="s">
        <v>17703</v>
      </c>
      <c r="F1847" t="s">
        <v>17704</v>
      </c>
      <c r="G1847">
        <v>0</v>
      </c>
    </row>
    <row r="1848" spans="1:7" x14ac:dyDescent="0.25">
      <c r="A1848" t="s">
        <v>17705</v>
      </c>
      <c r="B1848" t="s">
        <v>17706</v>
      </c>
      <c r="C1848" t="s">
        <v>17707</v>
      </c>
      <c r="D1848" t="s">
        <v>11991</v>
      </c>
      <c r="E1848" t="s">
        <v>17708</v>
      </c>
      <c r="F1848" t="s">
        <v>17709</v>
      </c>
      <c r="G1848">
        <v>0</v>
      </c>
    </row>
    <row r="1849" spans="1:7" x14ac:dyDescent="0.25">
      <c r="A1849" t="s">
        <v>17710</v>
      </c>
      <c r="B1849" t="s">
        <v>17711</v>
      </c>
      <c r="C1849" t="s">
        <v>17711</v>
      </c>
      <c r="D1849" t="s">
        <v>11146</v>
      </c>
      <c r="E1849" t="s">
        <v>17712</v>
      </c>
      <c r="F1849" t="s">
        <v>17713</v>
      </c>
      <c r="G1849">
        <v>0</v>
      </c>
    </row>
    <row r="1850" spans="1:7" x14ac:dyDescent="0.25">
      <c r="A1850" t="s">
        <v>10191</v>
      </c>
      <c r="B1850" t="s">
        <v>10192</v>
      </c>
      <c r="C1850" t="s">
        <v>10192</v>
      </c>
      <c r="D1850" t="s">
        <v>13593</v>
      </c>
      <c r="E1850" t="s">
        <v>17714</v>
      </c>
      <c r="F1850" t="s">
        <v>17715</v>
      </c>
      <c r="G1850">
        <v>0</v>
      </c>
    </row>
    <row r="1851" spans="1:7" x14ac:dyDescent="0.25">
      <c r="A1851" t="s">
        <v>6685</v>
      </c>
      <c r="B1851" t="s">
        <v>6686</v>
      </c>
      <c r="C1851" t="s">
        <v>6686</v>
      </c>
      <c r="D1851" t="s">
        <v>11685</v>
      </c>
      <c r="E1851" t="s">
        <v>17716</v>
      </c>
      <c r="F1851" t="s">
        <v>17717</v>
      </c>
      <c r="G1851">
        <v>0</v>
      </c>
    </row>
    <row r="1852" spans="1:7" x14ac:dyDescent="0.25">
      <c r="A1852" t="s">
        <v>10371</v>
      </c>
      <c r="B1852" t="s">
        <v>10373</v>
      </c>
      <c r="C1852" t="s">
        <v>10372</v>
      </c>
      <c r="D1852" t="s">
        <v>11236</v>
      </c>
      <c r="E1852" t="s">
        <v>17718</v>
      </c>
      <c r="F1852" t="s">
        <v>17719</v>
      </c>
      <c r="G1852">
        <v>0</v>
      </c>
    </row>
    <row r="1853" spans="1:7" x14ac:dyDescent="0.25">
      <c r="A1853" t="s">
        <v>4832</v>
      </c>
      <c r="B1853" t="s">
        <v>17720</v>
      </c>
      <c r="C1853" t="s">
        <v>17721</v>
      </c>
      <c r="D1853" t="s">
        <v>11129</v>
      </c>
      <c r="E1853" t="s">
        <v>17722</v>
      </c>
      <c r="F1853" t="s">
        <v>17723</v>
      </c>
      <c r="G1853">
        <v>0</v>
      </c>
    </row>
    <row r="1854" spans="1:7" x14ac:dyDescent="0.25">
      <c r="A1854" t="s">
        <v>3242</v>
      </c>
      <c r="B1854" t="s">
        <v>3244</v>
      </c>
      <c r="C1854" t="s">
        <v>3243</v>
      </c>
      <c r="D1854" t="s">
        <v>11156</v>
      </c>
      <c r="E1854" t="s">
        <v>17724</v>
      </c>
      <c r="F1854" t="s">
        <v>17725</v>
      </c>
      <c r="G1854">
        <v>0</v>
      </c>
    </row>
    <row r="1855" spans="1:7" x14ac:dyDescent="0.25">
      <c r="A1855" t="s">
        <v>17726</v>
      </c>
      <c r="B1855" t="s">
        <v>17727</v>
      </c>
      <c r="C1855" t="s">
        <v>17728</v>
      </c>
      <c r="D1855" t="s">
        <v>11843</v>
      </c>
      <c r="E1855" t="s">
        <v>17729</v>
      </c>
      <c r="F1855" t="s">
        <v>17730</v>
      </c>
      <c r="G1855">
        <v>0</v>
      </c>
    </row>
    <row r="1856" spans="1:7" x14ac:dyDescent="0.25">
      <c r="A1856" t="s">
        <v>8046</v>
      </c>
      <c r="B1856" t="s">
        <v>17731</v>
      </c>
      <c r="C1856" t="s">
        <v>17732</v>
      </c>
      <c r="D1856" t="s">
        <v>11891</v>
      </c>
      <c r="E1856" t="s">
        <v>17733</v>
      </c>
      <c r="F1856" t="s">
        <v>17734</v>
      </c>
      <c r="G1856">
        <v>0</v>
      </c>
    </row>
    <row r="1857" spans="1:7" x14ac:dyDescent="0.25">
      <c r="A1857" t="s">
        <v>3393</v>
      </c>
      <c r="B1857" t="s">
        <v>17735</v>
      </c>
      <c r="C1857" t="s">
        <v>17736</v>
      </c>
      <c r="D1857" t="s">
        <v>11156</v>
      </c>
      <c r="E1857" t="s">
        <v>17737</v>
      </c>
      <c r="F1857" t="s">
        <v>17738</v>
      </c>
      <c r="G1857">
        <v>0</v>
      </c>
    </row>
    <row r="1858" spans="1:7" x14ac:dyDescent="0.25">
      <c r="A1858" t="s">
        <v>17739</v>
      </c>
      <c r="B1858" t="s">
        <v>17740</v>
      </c>
      <c r="C1858" t="s">
        <v>17740</v>
      </c>
      <c r="D1858" t="s">
        <v>7844</v>
      </c>
      <c r="E1858" t="s">
        <v>17741</v>
      </c>
      <c r="F1858" t="s">
        <v>17742</v>
      </c>
      <c r="G1858">
        <v>0</v>
      </c>
    </row>
    <row r="1859" spans="1:7" x14ac:dyDescent="0.25">
      <c r="A1859" t="s">
        <v>17743</v>
      </c>
      <c r="B1859" t="s">
        <v>17744</v>
      </c>
      <c r="C1859" t="s">
        <v>17745</v>
      </c>
      <c r="D1859" t="s">
        <v>11129</v>
      </c>
      <c r="E1859" t="s">
        <v>17746</v>
      </c>
      <c r="F1859" t="s">
        <v>17747</v>
      </c>
      <c r="G1859">
        <v>0</v>
      </c>
    </row>
    <row r="1860" spans="1:7" x14ac:dyDescent="0.25">
      <c r="A1860" t="s">
        <v>5538</v>
      </c>
      <c r="B1860" t="s">
        <v>17748</v>
      </c>
      <c r="C1860" t="s">
        <v>17749</v>
      </c>
      <c r="D1860" t="s">
        <v>11129</v>
      </c>
      <c r="E1860" t="s">
        <v>17750</v>
      </c>
      <c r="F1860" t="s">
        <v>17751</v>
      </c>
      <c r="G1860">
        <v>0</v>
      </c>
    </row>
    <row r="1861" spans="1:7" x14ac:dyDescent="0.25">
      <c r="A1861" t="s">
        <v>3011</v>
      </c>
      <c r="B1861" t="s">
        <v>3012</v>
      </c>
      <c r="C1861" t="s">
        <v>3012</v>
      </c>
      <c r="D1861" t="s">
        <v>11156</v>
      </c>
      <c r="E1861" t="s">
        <v>17752</v>
      </c>
      <c r="F1861" t="s">
        <v>17753</v>
      </c>
      <c r="G1861">
        <v>0</v>
      </c>
    </row>
    <row r="1862" spans="1:7" x14ac:dyDescent="0.25">
      <c r="A1862" t="s">
        <v>17754</v>
      </c>
      <c r="B1862" t="s">
        <v>17755</v>
      </c>
      <c r="C1862" t="s">
        <v>17756</v>
      </c>
      <c r="D1862" t="s">
        <v>11370</v>
      </c>
      <c r="E1862" t="s">
        <v>17757</v>
      </c>
      <c r="F1862" t="s">
        <v>17758</v>
      </c>
      <c r="G1862">
        <v>0</v>
      </c>
    </row>
    <row r="1863" spans="1:7" x14ac:dyDescent="0.25">
      <c r="A1863" t="s">
        <v>6968</v>
      </c>
      <c r="B1863" t="s">
        <v>17759</v>
      </c>
      <c r="C1863" t="s">
        <v>6969</v>
      </c>
      <c r="D1863" t="s">
        <v>11991</v>
      </c>
      <c r="E1863" t="s">
        <v>17760</v>
      </c>
      <c r="F1863" t="s">
        <v>17761</v>
      </c>
      <c r="G1863">
        <v>0</v>
      </c>
    </row>
    <row r="1864" spans="1:7" x14ac:dyDescent="0.25">
      <c r="A1864" t="s">
        <v>7927</v>
      </c>
      <c r="B1864" t="s">
        <v>17762</v>
      </c>
      <c r="C1864" t="s">
        <v>7928</v>
      </c>
      <c r="D1864" t="s">
        <v>11300</v>
      </c>
      <c r="E1864" t="s">
        <v>17763</v>
      </c>
      <c r="F1864" t="s">
        <v>17764</v>
      </c>
      <c r="G1864">
        <v>0</v>
      </c>
    </row>
    <row r="1865" spans="1:7" x14ac:dyDescent="0.25">
      <c r="A1865" t="s">
        <v>17765</v>
      </c>
      <c r="B1865" t="s">
        <v>17766</v>
      </c>
      <c r="C1865" t="s">
        <v>17767</v>
      </c>
      <c r="D1865" t="s">
        <v>11129</v>
      </c>
      <c r="E1865" t="s">
        <v>17768</v>
      </c>
      <c r="F1865" t="s">
        <v>17769</v>
      </c>
      <c r="G1865">
        <v>0</v>
      </c>
    </row>
    <row r="1866" spans="1:7" x14ac:dyDescent="0.25">
      <c r="A1866" t="s">
        <v>9301</v>
      </c>
      <c r="B1866" t="s">
        <v>17770</v>
      </c>
      <c r="C1866" t="s">
        <v>9302</v>
      </c>
      <c r="D1866" t="s">
        <v>13464</v>
      </c>
      <c r="E1866" t="s">
        <v>17771</v>
      </c>
      <c r="F1866" t="s">
        <v>17772</v>
      </c>
      <c r="G1866">
        <v>0</v>
      </c>
    </row>
    <row r="1867" spans="1:7" x14ac:dyDescent="0.25">
      <c r="A1867" t="s">
        <v>10454</v>
      </c>
      <c r="B1867" t="s">
        <v>17773</v>
      </c>
      <c r="C1867" t="s">
        <v>10455</v>
      </c>
      <c r="D1867" t="s">
        <v>11236</v>
      </c>
      <c r="E1867" t="s">
        <v>17774</v>
      </c>
      <c r="F1867" t="s">
        <v>17775</v>
      </c>
      <c r="G1867">
        <v>0</v>
      </c>
    </row>
    <row r="1868" spans="1:7" x14ac:dyDescent="0.25">
      <c r="A1868" t="s">
        <v>17776</v>
      </c>
      <c r="B1868" t="s">
        <v>17777</v>
      </c>
      <c r="C1868" t="s">
        <v>17778</v>
      </c>
      <c r="D1868" t="s">
        <v>11224</v>
      </c>
      <c r="E1868" t="s">
        <v>17779</v>
      </c>
      <c r="F1868" t="s">
        <v>17780</v>
      </c>
      <c r="G1868">
        <v>0</v>
      </c>
    </row>
    <row r="1869" spans="1:7" x14ac:dyDescent="0.25">
      <c r="A1869" t="s">
        <v>17781</v>
      </c>
      <c r="B1869" t="s">
        <v>17782</v>
      </c>
      <c r="C1869" t="s">
        <v>17782</v>
      </c>
      <c r="D1869" t="s">
        <v>13230</v>
      </c>
      <c r="E1869" t="s">
        <v>17783</v>
      </c>
      <c r="F1869" t="s">
        <v>17784</v>
      </c>
      <c r="G1869">
        <v>0</v>
      </c>
    </row>
    <row r="1870" spans="1:7" x14ac:dyDescent="0.25">
      <c r="A1870" t="s">
        <v>7856</v>
      </c>
      <c r="B1870" t="s">
        <v>17785</v>
      </c>
      <c r="C1870" t="s">
        <v>7857</v>
      </c>
      <c r="D1870" t="s">
        <v>7844</v>
      </c>
      <c r="E1870" t="s">
        <v>17786</v>
      </c>
      <c r="F1870" t="s">
        <v>17787</v>
      </c>
      <c r="G1870">
        <v>0</v>
      </c>
    </row>
    <row r="1871" spans="1:7" x14ac:dyDescent="0.25">
      <c r="A1871" t="s">
        <v>17788</v>
      </c>
      <c r="B1871" t="s">
        <v>17789</v>
      </c>
      <c r="C1871" t="s">
        <v>17790</v>
      </c>
      <c r="D1871" t="s">
        <v>12501</v>
      </c>
      <c r="E1871" t="s">
        <v>17791</v>
      </c>
      <c r="F1871" t="s">
        <v>17792</v>
      </c>
      <c r="G1871">
        <v>0</v>
      </c>
    </row>
    <row r="1872" spans="1:7" x14ac:dyDescent="0.25">
      <c r="A1872" t="s">
        <v>17793</v>
      </c>
      <c r="B1872" t="s">
        <v>17794</v>
      </c>
      <c r="C1872" t="s">
        <v>17795</v>
      </c>
      <c r="D1872" t="s">
        <v>11129</v>
      </c>
      <c r="E1872" t="s">
        <v>17796</v>
      </c>
      <c r="F1872" t="s">
        <v>17797</v>
      </c>
      <c r="G1872">
        <v>0</v>
      </c>
    </row>
    <row r="1873" spans="1:7" x14ac:dyDescent="0.25">
      <c r="A1873" t="s">
        <v>17798</v>
      </c>
      <c r="B1873" t="s">
        <v>17799</v>
      </c>
      <c r="C1873" t="s">
        <v>17799</v>
      </c>
      <c r="D1873" t="s">
        <v>12371</v>
      </c>
      <c r="E1873" t="s">
        <v>17800</v>
      </c>
      <c r="F1873" t="s">
        <v>17801</v>
      </c>
      <c r="G1873">
        <v>0</v>
      </c>
    </row>
    <row r="1874" spans="1:7" x14ac:dyDescent="0.25">
      <c r="A1874" t="s">
        <v>17802</v>
      </c>
      <c r="B1874" t="s">
        <v>17803</v>
      </c>
      <c r="C1874" t="s">
        <v>16222</v>
      </c>
      <c r="D1874" t="s">
        <v>3765</v>
      </c>
      <c r="E1874" t="s">
        <v>17804</v>
      </c>
      <c r="F1874" t="s">
        <v>17805</v>
      </c>
      <c r="G1874">
        <v>0</v>
      </c>
    </row>
    <row r="1875" spans="1:7" x14ac:dyDescent="0.25">
      <c r="A1875" t="s">
        <v>17806</v>
      </c>
      <c r="B1875" t="s">
        <v>17807</v>
      </c>
      <c r="C1875" t="s">
        <v>17808</v>
      </c>
      <c r="D1875" t="s">
        <v>11129</v>
      </c>
      <c r="E1875" t="s">
        <v>17809</v>
      </c>
      <c r="F1875" t="s">
        <v>17810</v>
      </c>
      <c r="G1875">
        <v>0</v>
      </c>
    </row>
    <row r="1876" spans="1:7" x14ac:dyDescent="0.25">
      <c r="A1876" t="s">
        <v>7031</v>
      </c>
      <c r="B1876" t="s">
        <v>17811</v>
      </c>
      <c r="C1876" t="s">
        <v>7032</v>
      </c>
      <c r="D1876" t="s">
        <v>11991</v>
      </c>
      <c r="E1876" t="s">
        <v>17812</v>
      </c>
      <c r="F1876" t="s">
        <v>17813</v>
      </c>
      <c r="G1876">
        <v>0</v>
      </c>
    </row>
    <row r="1877" spans="1:7" x14ac:dyDescent="0.25">
      <c r="A1877" t="s">
        <v>17814</v>
      </c>
      <c r="B1877" t="s">
        <v>17815</v>
      </c>
      <c r="C1877" t="s">
        <v>17816</v>
      </c>
      <c r="D1877" t="s">
        <v>11129</v>
      </c>
      <c r="E1877" t="s">
        <v>17817</v>
      </c>
      <c r="F1877" t="s">
        <v>17818</v>
      </c>
      <c r="G1877">
        <v>0</v>
      </c>
    </row>
    <row r="1878" spans="1:7" x14ac:dyDescent="0.25">
      <c r="A1878" t="s">
        <v>486</v>
      </c>
      <c r="B1878" t="s">
        <v>17819</v>
      </c>
      <c r="C1878" t="s">
        <v>17820</v>
      </c>
      <c r="D1878" t="s">
        <v>17821</v>
      </c>
      <c r="E1878" t="s">
        <v>17822</v>
      </c>
      <c r="F1878" t="s">
        <v>17823</v>
      </c>
      <c r="G1878">
        <v>0</v>
      </c>
    </row>
    <row r="1879" spans="1:7" x14ac:dyDescent="0.25">
      <c r="A1879" t="s">
        <v>17824</v>
      </c>
      <c r="B1879" t="s">
        <v>17825</v>
      </c>
      <c r="C1879" t="s">
        <v>17826</v>
      </c>
      <c r="D1879" t="s">
        <v>10936</v>
      </c>
      <c r="E1879" t="s">
        <v>17827</v>
      </c>
      <c r="F1879" t="s">
        <v>17828</v>
      </c>
      <c r="G1879">
        <v>0</v>
      </c>
    </row>
    <row r="1880" spans="1:7" x14ac:dyDescent="0.25">
      <c r="A1880" t="s">
        <v>17829</v>
      </c>
      <c r="B1880" t="s">
        <v>17830</v>
      </c>
      <c r="C1880" t="s">
        <v>17831</v>
      </c>
      <c r="D1880" t="s">
        <v>11129</v>
      </c>
      <c r="E1880" t="s">
        <v>17832</v>
      </c>
      <c r="F1880" t="s">
        <v>17833</v>
      </c>
      <c r="G1880">
        <v>0</v>
      </c>
    </row>
    <row r="1881" spans="1:7" x14ac:dyDescent="0.25">
      <c r="A1881" t="s">
        <v>17834</v>
      </c>
      <c r="B1881" t="s">
        <v>17835</v>
      </c>
      <c r="C1881" t="s">
        <v>17836</v>
      </c>
      <c r="D1881" t="s">
        <v>11129</v>
      </c>
      <c r="E1881" t="s">
        <v>17837</v>
      </c>
      <c r="F1881" t="s">
        <v>17838</v>
      </c>
      <c r="G1881">
        <v>0</v>
      </c>
    </row>
    <row r="1882" spans="1:7" x14ac:dyDescent="0.25">
      <c r="A1882" t="s">
        <v>17839</v>
      </c>
      <c r="B1882" t="s">
        <v>17840</v>
      </c>
      <c r="C1882" t="s">
        <v>17841</v>
      </c>
      <c r="D1882" t="s">
        <v>11129</v>
      </c>
      <c r="E1882" t="s">
        <v>17842</v>
      </c>
      <c r="F1882" t="s">
        <v>17843</v>
      </c>
      <c r="G1882">
        <v>0</v>
      </c>
    </row>
    <row r="1883" spans="1:7" x14ac:dyDescent="0.25">
      <c r="A1883" t="s">
        <v>8610</v>
      </c>
      <c r="B1883" t="s">
        <v>8611</v>
      </c>
      <c r="C1883" t="s">
        <v>17844</v>
      </c>
      <c r="D1883" t="s">
        <v>11840</v>
      </c>
      <c r="E1883" t="s">
        <v>17845</v>
      </c>
      <c r="F1883" t="s">
        <v>17846</v>
      </c>
      <c r="G1883">
        <v>0</v>
      </c>
    </row>
    <row r="1884" spans="1:7" x14ac:dyDescent="0.25">
      <c r="A1884" t="s">
        <v>7951</v>
      </c>
      <c r="B1884" t="s">
        <v>7952</v>
      </c>
      <c r="C1884" t="s">
        <v>17847</v>
      </c>
      <c r="D1884" t="s">
        <v>11300</v>
      </c>
      <c r="E1884" t="s">
        <v>17848</v>
      </c>
      <c r="F1884" t="s">
        <v>17849</v>
      </c>
      <c r="G1884">
        <v>0</v>
      </c>
    </row>
    <row r="1885" spans="1:7" x14ac:dyDescent="0.25">
      <c r="A1885" t="s">
        <v>17850</v>
      </c>
      <c r="B1885" t="s">
        <v>17851</v>
      </c>
      <c r="C1885" t="s">
        <v>17852</v>
      </c>
      <c r="D1885" t="s">
        <v>11129</v>
      </c>
      <c r="E1885" t="s">
        <v>17853</v>
      </c>
      <c r="F1885" t="s">
        <v>17854</v>
      </c>
      <c r="G1885">
        <v>0</v>
      </c>
    </row>
    <row r="1886" spans="1:7" x14ac:dyDescent="0.25">
      <c r="A1886" t="s">
        <v>3742</v>
      </c>
      <c r="B1886" t="s">
        <v>3743</v>
      </c>
      <c r="C1886" t="s">
        <v>3743</v>
      </c>
      <c r="D1886" t="s">
        <v>11198</v>
      </c>
      <c r="E1886" t="s">
        <v>17855</v>
      </c>
      <c r="F1886" t="s">
        <v>17856</v>
      </c>
      <c r="G1886">
        <v>0</v>
      </c>
    </row>
    <row r="1887" spans="1:7" x14ac:dyDescent="0.25">
      <c r="A1887" t="s">
        <v>9931</v>
      </c>
      <c r="B1887" t="s">
        <v>9933</v>
      </c>
      <c r="C1887" t="s">
        <v>9932</v>
      </c>
      <c r="D1887" t="s">
        <v>11181</v>
      </c>
      <c r="E1887" t="s">
        <v>17857</v>
      </c>
      <c r="F1887" t="s">
        <v>17858</v>
      </c>
      <c r="G1887">
        <v>0</v>
      </c>
    </row>
    <row r="1888" spans="1:7" x14ac:dyDescent="0.25">
      <c r="A1888" t="s">
        <v>10672</v>
      </c>
      <c r="B1888" t="s">
        <v>17859</v>
      </c>
      <c r="C1888" t="s">
        <v>10673</v>
      </c>
      <c r="D1888" t="s">
        <v>11740</v>
      </c>
      <c r="E1888" t="s">
        <v>17860</v>
      </c>
      <c r="F1888" t="s">
        <v>17861</v>
      </c>
      <c r="G1888">
        <v>0</v>
      </c>
    </row>
    <row r="1889" spans="1:7" x14ac:dyDescent="0.25">
      <c r="A1889" t="s">
        <v>17862</v>
      </c>
      <c r="B1889" t="s">
        <v>17863</v>
      </c>
      <c r="C1889" t="s">
        <v>17864</v>
      </c>
      <c r="D1889" t="s">
        <v>7844</v>
      </c>
      <c r="E1889" t="s">
        <v>17865</v>
      </c>
      <c r="F1889" t="s">
        <v>17866</v>
      </c>
      <c r="G1889">
        <v>0</v>
      </c>
    </row>
    <row r="1890" spans="1:7" x14ac:dyDescent="0.25">
      <c r="A1890" t="s">
        <v>9883</v>
      </c>
      <c r="B1890" t="s">
        <v>17867</v>
      </c>
      <c r="C1890" t="s">
        <v>17868</v>
      </c>
      <c r="D1890" t="s">
        <v>11181</v>
      </c>
      <c r="E1890" t="s">
        <v>17869</v>
      </c>
      <c r="F1890" t="s">
        <v>17870</v>
      </c>
      <c r="G1890">
        <v>0</v>
      </c>
    </row>
    <row r="1891" spans="1:7" x14ac:dyDescent="0.25">
      <c r="A1891" t="s">
        <v>1345</v>
      </c>
      <c r="B1891" t="s">
        <v>17871</v>
      </c>
      <c r="C1891" t="s">
        <v>1346</v>
      </c>
      <c r="D1891" t="s">
        <v>12177</v>
      </c>
      <c r="E1891" t="s">
        <v>17872</v>
      </c>
      <c r="F1891" t="s">
        <v>17873</v>
      </c>
      <c r="G1891">
        <v>0</v>
      </c>
    </row>
    <row r="1892" spans="1:7" x14ac:dyDescent="0.25">
      <c r="A1892" t="s">
        <v>17874</v>
      </c>
      <c r="B1892" t="s">
        <v>17875</v>
      </c>
      <c r="C1892" t="s">
        <v>17876</v>
      </c>
      <c r="D1892" t="s">
        <v>10947</v>
      </c>
      <c r="E1892" t="s">
        <v>17877</v>
      </c>
      <c r="F1892" t="s">
        <v>17878</v>
      </c>
      <c r="G1892">
        <v>0</v>
      </c>
    </row>
    <row r="1893" spans="1:7" x14ac:dyDescent="0.25">
      <c r="A1893" t="s">
        <v>17879</v>
      </c>
      <c r="B1893" t="s">
        <v>17880</v>
      </c>
      <c r="C1893" t="s">
        <v>15582</v>
      </c>
      <c r="D1893" t="s">
        <v>11129</v>
      </c>
      <c r="E1893" t="s">
        <v>17881</v>
      </c>
      <c r="F1893" t="s">
        <v>17882</v>
      </c>
      <c r="G1893">
        <v>0</v>
      </c>
    </row>
    <row r="1894" spans="1:7" x14ac:dyDescent="0.25">
      <c r="A1894" t="s">
        <v>7310</v>
      </c>
      <c r="B1894" t="s">
        <v>17883</v>
      </c>
      <c r="C1894" t="s">
        <v>7311</v>
      </c>
      <c r="D1894" t="s">
        <v>11843</v>
      </c>
      <c r="E1894" t="s">
        <v>17884</v>
      </c>
      <c r="F1894" t="s">
        <v>17885</v>
      </c>
      <c r="G1894">
        <v>0</v>
      </c>
    </row>
    <row r="1895" spans="1:7" x14ac:dyDescent="0.25">
      <c r="A1895" t="s">
        <v>5229</v>
      </c>
      <c r="B1895" t="s">
        <v>17886</v>
      </c>
      <c r="C1895" t="s">
        <v>17887</v>
      </c>
      <c r="D1895" t="s">
        <v>11129</v>
      </c>
      <c r="E1895" t="s">
        <v>17888</v>
      </c>
      <c r="F1895" t="s">
        <v>17889</v>
      </c>
      <c r="G1895">
        <v>0</v>
      </c>
    </row>
    <row r="1896" spans="1:7" x14ac:dyDescent="0.25">
      <c r="A1896" t="s">
        <v>17890</v>
      </c>
      <c r="B1896" t="s">
        <v>17891</v>
      </c>
      <c r="C1896" t="s">
        <v>17891</v>
      </c>
      <c r="D1896" t="s">
        <v>11319</v>
      </c>
      <c r="E1896" t="s">
        <v>17892</v>
      </c>
      <c r="F1896" t="s">
        <v>17893</v>
      </c>
      <c r="G1896">
        <v>0</v>
      </c>
    </row>
    <row r="1897" spans="1:7" x14ac:dyDescent="0.25">
      <c r="A1897" t="s">
        <v>10301</v>
      </c>
      <c r="B1897" t="s">
        <v>17894</v>
      </c>
      <c r="C1897" t="s">
        <v>17895</v>
      </c>
      <c r="D1897" t="s">
        <v>13028</v>
      </c>
      <c r="E1897" t="s">
        <v>17896</v>
      </c>
      <c r="F1897" t="s">
        <v>17897</v>
      </c>
      <c r="G1897">
        <v>0</v>
      </c>
    </row>
    <row r="1898" spans="1:7" x14ac:dyDescent="0.25">
      <c r="A1898" t="s">
        <v>7266</v>
      </c>
      <c r="B1898" t="s">
        <v>7267</v>
      </c>
      <c r="C1898" t="s">
        <v>7267</v>
      </c>
      <c r="D1898" t="s">
        <v>11843</v>
      </c>
      <c r="E1898" t="s">
        <v>17898</v>
      </c>
      <c r="F1898" t="s">
        <v>17899</v>
      </c>
      <c r="G1898">
        <v>0</v>
      </c>
    </row>
    <row r="1899" spans="1:7" x14ac:dyDescent="0.25">
      <c r="A1899" t="s">
        <v>6461</v>
      </c>
      <c r="B1899" t="s">
        <v>6462</v>
      </c>
      <c r="C1899" t="s">
        <v>6462</v>
      </c>
      <c r="D1899" t="s">
        <v>12826</v>
      </c>
      <c r="E1899" t="s">
        <v>17900</v>
      </c>
      <c r="F1899" t="s">
        <v>17901</v>
      </c>
      <c r="G1899">
        <v>0</v>
      </c>
    </row>
    <row r="1900" spans="1:7" x14ac:dyDescent="0.25">
      <c r="A1900" t="s">
        <v>8567</v>
      </c>
      <c r="B1900" t="s">
        <v>17902</v>
      </c>
      <c r="C1900" t="s">
        <v>8568</v>
      </c>
      <c r="D1900" t="s">
        <v>11840</v>
      </c>
      <c r="E1900" t="s">
        <v>17903</v>
      </c>
      <c r="F1900" t="s">
        <v>17904</v>
      </c>
      <c r="G1900">
        <v>0</v>
      </c>
    </row>
    <row r="1901" spans="1:7" x14ac:dyDescent="0.25">
      <c r="A1901" t="s">
        <v>7441</v>
      </c>
      <c r="B1901" t="s">
        <v>7442</v>
      </c>
      <c r="C1901" t="s">
        <v>7442</v>
      </c>
      <c r="D1901" t="s">
        <v>11319</v>
      </c>
      <c r="E1901" t="s">
        <v>13982</v>
      </c>
      <c r="F1901" t="s">
        <v>17905</v>
      </c>
      <c r="G1901">
        <v>0</v>
      </c>
    </row>
    <row r="1902" spans="1:7" x14ac:dyDescent="0.25">
      <c r="A1902" t="s">
        <v>17906</v>
      </c>
      <c r="B1902" t="s">
        <v>17907</v>
      </c>
      <c r="C1902" t="s">
        <v>17908</v>
      </c>
      <c r="D1902" t="s">
        <v>11129</v>
      </c>
      <c r="E1902" t="s">
        <v>17909</v>
      </c>
      <c r="F1902" t="s">
        <v>17910</v>
      </c>
      <c r="G1902">
        <v>0</v>
      </c>
    </row>
    <row r="1903" spans="1:7" x14ac:dyDescent="0.25">
      <c r="A1903" t="s">
        <v>8648</v>
      </c>
      <c r="B1903" t="s">
        <v>8649</v>
      </c>
      <c r="C1903" t="s">
        <v>8649</v>
      </c>
      <c r="D1903" t="s">
        <v>11203</v>
      </c>
      <c r="E1903" t="s">
        <v>17911</v>
      </c>
      <c r="F1903" t="s">
        <v>17912</v>
      </c>
      <c r="G1903">
        <v>0</v>
      </c>
    </row>
    <row r="1904" spans="1:7" x14ac:dyDescent="0.25">
      <c r="A1904" t="s">
        <v>339</v>
      </c>
      <c r="B1904" t="s">
        <v>17913</v>
      </c>
      <c r="C1904" t="s">
        <v>340</v>
      </c>
      <c r="D1904" t="s">
        <v>12001</v>
      </c>
      <c r="E1904" t="s">
        <v>17914</v>
      </c>
      <c r="F1904" t="s">
        <v>17915</v>
      </c>
      <c r="G1904">
        <v>0</v>
      </c>
    </row>
    <row r="1905" spans="1:7" x14ac:dyDescent="0.25">
      <c r="A1905" t="s">
        <v>17916</v>
      </c>
      <c r="B1905" t="s">
        <v>17917</v>
      </c>
      <c r="C1905" t="s">
        <v>17918</v>
      </c>
      <c r="D1905" t="s">
        <v>11129</v>
      </c>
      <c r="E1905" t="s">
        <v>17919</v>
      </c>
      <c r="F1905" t="s">
        <v>17920</v>
      </c>
      <c r="G1905">
        <v>0</v>
      </c>
    </row>
    <row r="1906" spans="1:7" x14ac:dyDescent="0.25">
      <c r="A1906" t="s">
        <v>17921</v>
      </c>
      <c r="B1906" t="s">
        <v>17922</v>
      </c>
      <c r="C1906" t="s">
        <v>17923</v>
      </c>
      <c r="D1906" t="s">
        <v>11129</v>
      </c>
      <c r="E1906" t="s">
        <v>17924</v>
      </c>
      <c r="F1906" t="s">
        <v>17925</v>
      </c>
      <c r="G1906">
        <v>0</v>
      </c>
    </row>
    <row r="1907" spans="1:7" x14ac:dyDescent="0.25">
      <c r="A1907" t="s">
        <v>5193</v>
      </c>
      <c r="B1907" t="s">
        <v>17926</v>
      </c>
      <c r="C1907" t="s">
        <v>17926</v>
      </c>
      <c r="D1907" t="s">
        <v>11129</v>
      </c>
      <c r="E1907" t="s">
        <v>17927</v>
      </c>
      <c r="F1907" t="s">
        <v>17928</v>
      </c>
      <c r="G1907">
        <v>0</v>
      </c>
    </row>
    <row r="1908" spans="1:7" x14ac:dyDescent="0.25">
      <c r="A1908" t="s">
        <v>647</v>
      </c>
      <c r="B1908" t="s">
        <v>17929</v>
      </c>
      <c r="C1908" t="s">
        <v>17929</v>
      </c>
      <c r="D1908" t="s">
        <v>11837</v>
      </c>
      <c r="E1908" t="s">
        <v>17930</v>
      </c>
      <c r="F1908" t="s">
        <v>17931</v>
      </c>
      <c r="G1908">
        <v>0</v>
      </c>
    </row>
    <row r="1909" spans="1:7" x14ac:dyDescent="0.25">
      <c r="A1909" t="s">
        <v>10853</v>
      </c>
      <c r="B1909" t="s">
        <v>17932</v>
      </c>
      <c r="C1909" t="s">
        <v>17933</v>
      </c>
      <c r="D1909" t="s">
        <v>11617</v>
      </c>
      <c r="E1909" t="s">
        <v>17934</v>
      </c>
      <c r="F1909" t="s">
        <v>17935</v>
      </c>
      <c r="G1909">
        <v>0</v>
      </c>
    </row>
    <row r="1910" spans="1:7" x14ac:dyDescent="0.25">
      <c r="A1910" t="s">
        <v>8016</v>
      </c>
      <c r="B1910" t="s">
        <v>8017</v>
      </c>
      <c r="C1910" t="s">
        <v>8017</v>
      </c>
      <c r="D1910" t="s">
        <v>8008</v>
      </c>
      <c r="E1910" t="s">
        <v>17936</v>
      </c>
      <c r="F1910" t="s">
        <v>17937</v>
      </c>
      <c r="G1910">
        <v>0</v>
      </c>
    </row>
    <row r="1911" spans="1:7" x14ac:dyDescent="0.25">
      <c r="A1911" t="s">
        <v>17938</v>
      </c>
      <c r="B1911" t="s">
        <v>17939</v>
      </c>
      <c r="C1911" t="s">
        <v>17940</v>
      </c>
      <c r="D1911" t="s">
        <v>11300</v>
      </c>
      <c r="E1911" t="s">
        <v>17941</v>
      </c>
      <c r="F1911" t="s">
        <v>17942</v>
      </c>
      <c r="G1911">
        <v>0</v>
      </c>
    </row>
    <row r="1912" spans="1:7" x14ac:dyDescent="0.25">
      <c r="A1912" t="s">
        <v>7895</v>
      </c>
      <c r="B1912" t="s">
        <v>17943</v>
      </c>
      <c r="C1912" t="s">
        <v>7881</v>
      </c>
      <c r="D1912" t="s">
        <v>11300</v>
      </c>
      <c r="E1912" t="s">
        <v>17944</v>
      </c>
      <c r="F1912" t="s">
        <v>17945</v>
      </c>
      <c r="G1912">
        <v>0</v>
      </c>
    </row>
    <row r="1913" spans="1:7" x14ac:dyDescent="0.25">
      <c r="A1913" t="s">
        <v>463</v>
      </c>
      <c r="B1913" t="s">
        <v>464</v>
      </c>
      <c r="C1913" t="s">
        <v>464</v>
      </c>
      <c r="D1913" t="s">
        <v>423</v>
      </c>
      <c r="E1913" t="s">
        <v>17946</v>
      </c>
      <c r="F1913" t="s">
        <v>17947</v>
      </c>
      <c r="G1913">
        <v>0</v>
      </c>
    </row>
    <row r="1914" spans="1:7" x14ac:dyDescent="0.25">
      <c r="A1914" t="s">
        <v>17948</v>
      </c>
      <c r="B1914" t="s">
        <v>17949</v>
      </c>
      <c r="C1914" t="s">
        <v>17950</v>
      </c>
      <c r="D1914" t="s">
        <v>11319</v>
      </c>
      <c r="E1914" t="s">
        <v>17951</v>
      </c>
      <c r="F1914" t="s">
        <v>17952</v>
      </c>
      <c r="G1914">
        <v>0</v>
      </c>
    </row>
    <row r="1915" spans="1:7" x14ac:dyDescent="0.25">
      <c r="A1915" t="s">
        <v>10730</v>
      </c>
      <c r="B1915" t="s">
        <v>17953</v>
      </c>
      <c r="C1915" t="s">
        <v>10731</v>
      </c>
      <c r="D1915" t="s">
        <v>11617</v>
      </c>
      <c r="E1915" t="s">
        <v>17954</v>
      </c>
      <c r="F1915" t="s">
        <v>17955</v>
      </c>
      <c r="G1915">
        <v>0</v>
      </c>
    </row>
    <row r="1916" spans="1:7" x14ac:dyDescent="0.25">
      <c r="A1916" t="s">
        <v>9779</v>
      </c>
      <c r="B1916" t="s">
        <v>17956</v>
      </c>
      <c r="C1916" t="s">
        <v>9780</v>
      </c>
      <c r="D1916" t="s">
        <v>11181</v>
      </c>
      <c r="E1916" t="s">
        <v>17957</v>
      </c>
      <c r="F1916" t="s">
        <v>17958</v>
      </c>
      <c r="G1916">
        <v>0</v>
      </c>
    </row>
    <row r="1917" spans="1:7" x14ac:dyDescent="0.25">
      <c r="A1917" t="s">
        <v>17959</v>
      </c>
      <c r="B1917" t="s">
        <v>17960</v>
      </c>
      <c r="C1917" t="s">
        <v>17961</v>
      </c>
      <c r="D1917" t="s">
        <v>11224</v>
      </c>
      <c r="E1917" t="s">
        <v>17962</v>
      </c>
      <c r="F1917" t="s">
        <v>11377</v>
      </c>
      <c r="G1917">
        <v>0</v>
      </c>
    </row>
    <row r="1918" spans="1:7" x14ac:dyDescent="0.25">
      <c r="A1918" t="s">
        <v>9687</v>
      </c>
      <c r="B1918" t="s">
        <v>9688</v>
      </c>
      <c r="C1918" t="s">
        <v>9688</v>
      </c>
      <c r="D1918" t="s">
        <v>11513</v>
      </c>
      <c r="E1918" t="s">
        <v>17963</v>
      </c>
      <c r="F1918" t="s">
        <v>17964</v>
      </c>
      <c r="G1918">
        <v>0</v>
      </c>
    </row>
    <row r="1919" spans="1:7" x14ac:dyDescent="0.25">
      <c r="A1919" t="s">
        <v>17965</v>
      </c>
      <c r="B1919" t="s">
        <v>17966</v>
      </c>
      <c r="C1919" t="s">
        <v>15286</v>
      </c>
      <c r="D1919" t="s">
        <v>1903</v>
      </c>
      <c r="E1919" t="s">
        <v>17967</v>
      </c>
      <c r="F1919" t="s">
        <v>17968</v>
      </c>
      <c r="G1919">
        <v>0</v>
      </c>
    </row>
    <row r="1920" spans="1:7" x14ac:dyDescent="0.25">
      <c r="A1920" t="s">
        <v>2991</v>
      </c>
      <c r="B1920" t="s">
        <v>17969</v>
      </c>
      <c r="C1920" t="s">
        <v>2992</v>
      </c>
      <c r="D1920" t="s">
        <v>11156</v>
      </c>
      <c r="E1920" t="s">
        <v>17970</v>
      </c>
      <c r="F1920" t="s">
        <v>17971</v>
      </c>
      <c r="G1920">
        <v>0</v>
      </c>
    </row>
    <row r="1921" spans="1:7" x14ac:dyDescent="0.25">
      <c r="A1921" t="s">
        <v>7931</v>
      </c>
      <c r="B1921" t="s">
        <v>7932</v>
      </c>
      <c r="C1921" t="s">
        <v>7932</v>
      </c>
      <c r="D1921" t="s">
        <v>11300</v>
      </c>
      <c r="E1921" t="s">
        <v>17972</v>
      </c>
      <c r="F1921" t="s">
        <v>17973</v>
      </c>
      <c r="G1921">
        <v>0</v>
      </c>
    </row>
    <row r="1922" spans="1:7" x14ac:dyDescent="0.25">
      <c r="A1922" t="s">
        <v>7709</v>
      </c>
      <c r="B1922" t="s">
        <v>17974</v>
      </c>
      <c r="C1922" t="s">
        <v>7710</v>
      </c>
      <c r="D1922" t="s">
        <v>7705</v>
      </c>
      <c r="E1922" t="s">
        <v>17975</v>
      </c>
      <c r="F1922" t="s">
        <v>17976</v>
      </c>
      <c r="G1922">
        <v>0</v>
      </c>
    </row>
    <row r="1923" spans="1:7" x14ac:dyDescent="0.25">
      <c r="A1923" t="s">
        <v>17977</v>
      </c>
      <c r="B1923" t="s">
        <v>17978</v>
      </c>
      <c r="C1923" t="s">
        <v>17979</v>
      </c>
      <c r="D1923" t="s">
        <v>11370</v>
      </c>
      <c r="E1923" t="s">
        <v>17980</v>
      </c>
      <c r="F1923" t="s">
        <v>17981</v>
      </c>
      <c r="G1923">
        <v>0</v>
      </c>
    </row>
    <row r="1924" spans="1:7" x14ac:dyDescent="0.25">
      <c r="A1924" t="s">
        <v>7069</v>
      </c>
      <c r="B1924" t="s">
        <v>17982</v>
      </c>
      <c r="C1924" t="s">
        <v>7070</v>
      </c>
      <c r="D1924" t="s">
        <v>7049</v>
      </c>
      <c r="E1924" t="s">
        <v>17983</v>
      </c>
      <c r="F1924" t="s">
        <v>17984</v>
      </c>
      <c r="G1924">
        <v>0</v>
      </c>
    </row>
    <row r="1925" spans="1:7" x14ac:dyDescent="0.25">
      <c r="A1925" t="s">
        <v>6013</v>
      </c>
      <c r="B1925" t="s">
        <v>6014</v>
      </c>
      <c r="C1925" t="s">
        <v>6014</v>
      </c>
      <c r="D1925" t="s">
        <v>11896</v>
      </c>
      <c r="E1925" t="s">
        <v>17985</v>
      </c>
      <c r="F1925" t="s">
        <v>17986</v>
      </c>
      <c r="G1925">
        <v>0</v>
      </c>
    </row>
    <row r="1926" spans="1:7" x14ac:dyDescent="0.25">
      <c r="A1926" t="s">
        <v>17987</v>
      </c>
      <c r="B1926" t="s">
        <v>17988</v>
      </c>
      <c r="C1926" t="s">
        <v>17989</v>
      </c>
      <c r="D1926" t="s">
        <v>11129</v>
      </c>
      <c r="E1926" t="s">
        <v>17990</v>
      </c>
      <c r="F1926" t="s">
        <v>17991</v>
      </c>
      <c r="G1926">
        <v>0</v>
      </c>
    </row>
    <row r="1927" spans="1:7" x14ac:dyDescent="0.25">
      <c r="A1927" t="s">
        <v>17992</v>
      </c>
      <c r="B1927" t="s">
        <v>17993</v>
      </c>
      <c r="C1927" t="s">
        <v>17994</v>
      </c>
      <c r="D1927" t="s">
        <v>11319</v>
      </c>
      <c r="E1927" t="s">
        <v>17995</v>
      </c>
      <c r="F1927" t="s">
        <v>17996</v>
      </c>
      <c r="G1927">
        <v>0</v>
      </c>
    </row>
    <row r="1928" spans="1:7" x14ac:dyDescent="0.25">
      <c r="A1928" t="s">
        <v>9178</v>
      </c>
      <c r="B1928" t="s">
        <v>17997</v>
      </c>
      <c r="C1928" t="s">
        <v>9179</v>
      </c>
      <c r="D1928" t="s">
        <v>11167</v>
      </c>
      <c r="E1928" t="s">
        <v>17998</v>
      </c>
      <c r="F1928" t="s">
        <v>17999</v>
      </c>
      <c r="G1928">
        <v>0</v>
      </c>
    </row>
    <row r="1929" spans="1:7" x14ac:dyDescent="0.25">
      <c r="A1929" t="s">
        <v>18000</v>
      </c>
      <c r="B1929" t="s">
        <v>18001</v>
      </c>
      <c r="C1929" t="s">
        <v>18002</v>
      </c>
      <c r="D1929" t="s">
        <v>11224</v>
      </c>
      <c r="E1929" t="s">
        <v>18003</v>
      </c>
      <c r="F1929" t="s">
        <v>18004</v>
      </c>
      <c r="G1929">
        <v>0</v>
      </c>
    </row>
    <row r="1930" spans="1:7" x14ac:dyDescent="0.25">
      <c r="A1930" t="s">
        <v>1319</v>
      </c>
      <c r="B1930" t="s">
        <v>18005</v>
      </c>
      <c r="C1930" t="s">
        <v>18006</v>
      </c>
      <c r="D1930" t="s">
        <v>1303</v>
      </c>
      <c r="E1930" t="s">
        <v>18007</v>
      </c>
      <c r="F1930" t="s">
        <v>18008</v>
      </c>
      <c r="G1930">
        <v>0</v>
      </c>
    </row>
    <row r="1931" spans="1:7" x14ac:dyDescent="0.25">
      <c r="A1931" t="s">
        <v>4670</v>
      </c>
      <c r="B1931" t="s">
        <v>18009</v>
      </c>
      <c r="C1931" t="s">
        <v>18010</v>
      </c>
      <c r="D1931" t="s">
        <v>11129</v>
      </c>
      <c r="E1931" t="s">
        <v>18011</v>
      </c>
      <c r="F1931" t="s">
        <v>18012</v>
      </c>
      <c r="G1931">
        <v>0</v>
      </c>
    </row>
    <row r="1932" spans="1:7" x14ac:dyDescent="0.25">
      <c r="A1932" t="s">
        <v>3421</v>
      </c>
      <c r="B1932" t="s">
        <v>3423</v>
      </c>
      <c r="C1932" t="s">
        <v>3422</v>
      </c>
      <c r="D1932" t="s">
        <v>11156</v>
      </c>
      <c r="E1932" t="s">
        <v>18013</v>
      </c>
      <c r="F1932" t="s">
        <v>18014</v>
      </c>
      <c r="G1932">
        <v>0</v>
      </c>
    </row>
    <row r="1933" spans="1:7" x14ac:dyDescent="0.25">
      <c r="A1933" t="s">
        <v>5185</v>
      </c>
      <c r="B1933" t="s">
        <v>18015</v>
      </c>
      <c r="C1933" t="s">
        <v>18016</v>
      </c>
      <c r="D1933" t="s">
        <v>11129</v>
      </c>
      <c r="E1933" t="s">
        <v>18017</v>
      </c>
      <c r="F1933" t="s">
        <v>18018</v>
      </c>
      <c r="G1933">
        <v>0</v>
      </c>
    </row>
    <row r="1934" spans="1:7" x14ac:dyDescent="0.25">
      <c r="A1934" t="s">
        <v>8767</v>
      </c>
      <c r="B1934" t="s">
        <v>18019</v>
      </c>
      <c r="C1934" t="s">
        <v>8768</v>
      </c>
      <c r="D1934" t="s">
        <v>12531</v>
      </c>
      <c r="E1934" t="s">
        <v>18020</v>
      </c>
      <c r="F1934" t="s">
        <v>18021</v>
      </c>
      <c r="G1934">
        <v>0</v>
      </c>
    </row>
    <row r="1935" spans="1:7" x14ac:dyDescent="0.25">
      <c r="A1935" t="s">
        <v>9583</v>
      </c>
      <c r="B1935" t="s">
        <v>9584</v>
      </c>
      <c r="C1935" t="s">
        <v>9584</v>
      </c>
      <c r="D1935" t="s">
        <v>11513</v>
      </c>
      <c r="E1935" t="s">
        <v>18022</v>
      </c>
      <c r="F1935" t="s">
        <v>18023</v>
      </c>
      <c r="G1935">
        <v>0</v>
      </c>
    </row>
    <row r="1936" spans="1:7" x14ac:dyDescent="0.25">
      <c r="A1936" t="s">
        <v>18024</v>
      </c>
      <c r="B1936" t="s">
        <v>18025</v>
      </c>
      <c r="C1936" t="s">
        <v>18026</v>
      </c>
      <c r="D1936" t="s">
        <v>11129</v>
      </c>
      <c r="E1936" t="s">
        <v>18027</v>
      </c>
      <c r="F1936" t="s">
        <v>18028</v>
      </c>
      <c r="G1936">
        <v>0</v>
      </c>
    </row>
    <row r="1937" spans="1:7" x14ac:dyDescent="0.25">
      <c r="A1937" t="s">
        <v>1214</v>
      </c>
      <c r="B1937" t="s">
        <v>18029</v>
      </c>
      <c r="C1937" t="s">
        <v>18030</v>
      </c>
      <c r="D1937" t="s">
        <v>13119</v>
      </c>
      <c r="E1937" t="s">
        <v>18031</v>
      </c>
      <c r="F1937" t="s">
        <v>18032</v>
      </c>
      <c r="G1937">
        <v>0</v>
      </c>
    </row>
    <row r="1938" spans="1:7" x14ac:dyDescent="0.25">
      <c r="A1938" t="s">
        <v>8938</v>
      </c>
      <c r="B1938" t="s">
        <v>8940</v>
      </c>
      <c r="C1938" t="s">
        <v>8939</v>
      </c>
      <c r="D1938" t="s">
        <v>11447</v>
      </c>
      <c r="E1938" t="s">
        <v>18033</v>
      </c>
      <c r="F1938" t="s">
        <v>18034</v>
      </c>
      <c r="G1938">
        <v>0</v>
      </c>
    </row>
    <row r="1939" spans="1:7" x14ac:dyDescent="0.25">
      <c r="A1939" t="s">
        <v>18035</v>
      </c>
      <c r="B1939" t="s">
        <v>18036</v>
      </c>
      <c r="C1939" t="s">
        <v>18037</v>
      </c>
      <c r="D1939" t="s">
        <v>11129</v>
      </c>
      <c r="E1939" t="s">
        <v>18038</v>
      </c>
      <c r="F1939" t="s">
        <v>18039</v>
      </c>
      <c r="G1939">
        <v>0</v>
      </c>
    </row>
    <row r="1940" spans="1:7" x14ac:dyDescent="0.25">
      <c r="A1940" t="s">
        <v>797</v>
      </c>
      <c r="B1940" t="s">
        <v>18040</v>
      </c>
      <c r="C1940" t="s">
        <v>15001</v>
      </c>
      <c r="D1940" t="s">
        <v>11224</v>
      </c>
      <c r="E1940" t="s">
        <v>18041</v>
      </c>
      <c r="F1940" t="s">
        <v>18042</v>
      </c>
      <c r="G1940">
        <v>0</v>
      </c>
    </row>
    <row r="1941" spans="1:7" x14ac:dyDescent="0.25">
      <c r="A1941" t="s">
        <v>6457</v>
      </c>
      <c r="B1941" t="s">
        <v>18043</v>
      </c>
      <c r="C1941" t="s">
        <v>6458</v>
      </c>
      <c r="D1941" t="s">
        <v>12826</v>
      </c>
      <c r="E1941" t="s">
        <v>18044</v>
      </c>
      <c r="F1941" t="s">
        <v>18045</v>
      </c>
      <c r="G1941">
        <v>0</v>
      </c>
    </row>
    <row r="1942" spans="1:7" x14ac:dyDescent="0.25">
      <c r="A1942" t="s">
        <v>18046</v>
      </c>
      <c r="B1942" t="s">
        <v>18047</v>
      </c>
      <c r="C1942" t="s">
        <v>18047</v>
      </c>
      <c r="D1942" t="s">
        <v>11236</v>
      </c>
      <c r="E1942" t="s">
        <v>18048</v>
      </c>
      <c r="F1942" t="s">
        <v>18049</v>
      </c>
      <c r="G1942">
        <v>0</v>
      </c>
    </row>
    <row r="1943" spans="1:7" x14ac:dyDescent="0.25">
      <c r="A1943" t="s">
        <v>6343</v>
      </c>
      <c r="B1943" t="s">
        <v>6344</v>
      </c>
      <c r="C1943" t="s">
        <v>6344</v>
      </c>
      <c r="D1943" t="s">
        <v>13200</v>
      </c>
      <c r="E1943" t="s">
        <v>18050</v>
      </c>
      <c r="F1943" t="s">
        <v>18051</v>
      </c>
      <c r="G1943">
        <v>0</v>
      </c>
    </row>
    <row r="1944" spans="1:7" x14ac:dyDescent="0.25">
      <c r="A1944" t="s">
        <v>493</v>
      </c>
      <c r="B1944" t="s">
        <v>18052</v>
      </c>
      <c r="C1944" t="s">
        <v>18053</v>
      </c>
      <c r="D1944" t="s">
        <v>14680</v>
      </c>
      <c r="E1944" t="s">
        <v>18054</v>
      </c>
      <c r="F1944" t="s">
        <v>18055</v>
      </c>
      <c r="G1944">
        <v>0</v>
      </c>
    </row>
    <row r="1945" spans="1:7" x14ac:dyDescent="0.25">
      <c r="A1945" t="s">
        <v>6909</v>
      </c>
      <c r="B1945" t="s">
        <v>18056</v>
      </c>
      <c r="C1945" t="s">
        <v>18057</v>
      </c>
      <c r="D1945" t="s">
        <v>11685</v>
      </c>
      <c r="E1945" t="s">
        <v>18058</v>
      </c>
      <c r="F1945" t="s">
        <v>18059</v>
      </c>
      <c r="G1945">
        <v>0</v>
      </c>
    </row>
    <row r="1946" spans="1:7" x14ac:dyDescent="0.25">
      <c r="A1946" t="s">
        <v>6554</v>
      </c>
      <c r="B1946" t="s">
        <v>18060</v>
      </c>
      <c r="C1946" t="s">
        <v>6555</v>
      </c>
      <c r="D1946" t="s">
        <v>15470</v>
      </c>
      <c r="E1946" t="s">
        <v>18061</v>
      </c>
      <c r="F1946" t="s">
        <v>18062</v>
      </c>
      <c r="G1946">
        <v>0</v>
      </c>
    </row>
    <row r="1947" spans="1:7" x14ac:dyDescent="0.25">
      <c r="A1947" t="s">
        <v>18063</v>
      </c>
      <c r="B1947" t="s">
        <v>18064</v>
      </c>
      <c r="C1947" t="s">
        <v>18065</v>
      </c>
      <c r="D1947" t="s">
        <v>11129</v>
      </c>
      <c r="E1947" t="s">
        <v>18066</v>
      </c>
      <c r="F1947" t="s">
        <v>18067</v>
      </c>
      <c r="G1947">
        <v>0</v>
      </c>
    </row>
    <row r="1948" spans="1:7" x14ac:dyDescent="0.25">
      <c r="A1948" t="s">
        <v>5073</v>
      </c>
      <c r="B1948" t="s">
        <v>18068</v>
      </c>
      <c r="C1948" t="s">
        <v>18069</v>
      </c>
      <c r="D1948" t="s">
        <v>11129</v>
      </c>
      <c r="E1948" t="s">
        <v>18070</v>
      </c>
      <c r="F1948" t="s">
        <v>18071</v>
      </c>
      <c r="G1948">
        <v>0</v>
      </c>
    </row>
    <row r="1949" spans="1:7" x14ac:dyDescent="0.25">
      <c r="A1949" t="s">
        <v>3750</v>
      </c>
      <c r="B1949" t="s">
        <v>18072</v>
      </c>
      <c r="C1949" t="s">
        <v>18073</v>
      </c>
      <c r="D1949" t="s">
        <v>11198</v>
      </c>
      <c r="E1949" t="s">
        <v>18074</v>
      </c>
      <c r="F1949" t="s">
        <v>18075</v>
      </c>
      <c r="G1949">
        <v>0</v>
      </c>
    </row>
    <row r="1950" spans="1:7" x14ac:dyDescent="0.25">
      <c r="A1950" t="s">
        <v>6901</v>
      </c>
      <c r="B1950" t="s">
        <v>6902</v>
      </c>
      <c r="C1950" t="s">
        <v>6902</v>
      </c>
      <c r="D1950" t="s">
        <v>11685</v>
      </c>
      <c r="E1950" t="s">
        <v>18076</v>
      </c>
      <c r="F1950" t="s">
        <v>18077</v>
      </c>
      <c r="G1950">
        <v>0</v>
      </c>
    </row>
    <row r="1951" spans="1:7" x14ac:dyDescent="0.25">
      <c r="A1951" t="s">
        <v>18078</v>
      </c>
      <c r="B1951" t="s">
        <v>18079</v>
      </c>
      <c r="C1951" t="s">
        <v>18080</v>
      </c>
      <c r="D1951" t="s">
        <v>10867</v>
      </c>
      <c r="E1951" t="s">
        <v>18081</v>
      </c>
      <c r="F1951" t="s">
        <v>18082</v>
      </c>
      <c r="G1951">
        <v>0</v>
      </c>
    </row>
    <row r="1952" spans="1:7" x14ac:dyDescent="0.25">
      <c r="A1952" t="s">
        <v>1511</v>
      </c>
      <c r="B1952" t="s">
        <v>18083</v>
      </c>
      <c r="C1952" t="s">
        <v>18084</v>
      </c>
      <c r="D1952" t="s">
        <v>11370</v>
      </c>
      <c r="E1952" t="s">
        <v>18085</v>
      </c>
      <c r="F1952" t="s">
        <v>18086</v>
      </c>
      <c r="G1952">
        <v>0</v>
      </c>
    </row>
    <row r="1953" spans="1:7" x14ac:dyDescent="0.25">
      <c r="A1953" t="s">
        <v>18087</v>
      </c>
      <c r="B1953" t="s">
        <v>18088</v>
      </c>
      <c r="C1953" t="s">
        <v>18089</v>
      </c>
      <c r="D1953" t="s">
        <v>11129</v>
      </c>
      <c r="E1953" t="s">
        <v>18090</v>
      </c>
      <c r="F1953" t="s">
        <v>18091</v>
      </c>
      <c r="G1953">
        <v>0</v>
      </c>
    </row>
    <row r="1954" spans="1:7" x14ac:dyDescent="0.25">
      <c r="A1954" t="s">
        <v>9619</v>
      </c>
      <c r="B1954" t="s">
        <v>9620</v>
      </c>
      <c r="C1954" t="s">
        <v>9620</v>
      </c>
      <c r="D1954" t="s">
        <v>11513</v>
      </c>
      <c r="E1954" t="s">
        <v>18092</v>
      </c>
      <c r="F1954" t="s">
        <v>18093</v>
      </c>
      <c r="G1954">
        <v>0</v>
      </c>
    </row>
    <row r="1955" spans="1:7" x14ac:dyDescent="0.25">
      <c r="A1955" t="s">
        <v>355</v>
      </c>
      <c r="B1955" t="s">
        <v>18094</v>
      </c>
      <c r="C1955" t="s">
        <v>283</v>
      </c>
      <c r="D1955" t="s">
        <v>12001</v>
      </c>
      <c r="E1955" t="s">
        <v>18095</v>
      </c>
      <c r="F1955" t="s">
        <v>18096</v>
      </c>
      <c r="G1955">
        <v>0</v>
      </c>
    </row>
    <row r="1956" spans="1:7" x14ac:dyDescent="0.25">
      <c r="A1956" t="s">
        <v>7880</v>
      </c>
      <c r="B1956" t="s">
        <v>18097</v>
      </c>
      <c r="C1956" t="s">
        <v>7881</v>
      </c>
      <c r="D1956" t="s">
        <v>11300</v>
      </c>
      <c r="E1956" t="s">
        <v>18098</v>
      </c>
      <c r="F1956" t="s">
        <v>18099</v>
      </c>
      <c r="G1956">
        <v>0</v>
      </c>
    </row>
    <row r="1957" spans="1:7" x14ac:dyDescent="0.25">
      <c r="A1957" t="s">
        <v>18100</v>
      </c>
      <c r="B1957" t="s">
        <v>18101</v>
      </c>
      <c r="C1957" t="s">
        <v>18102</v>
      </c>
      <c r="D1957" t="s">
        <v>9319</v>
      </c>
      <c r="E1957" t="s">
        <v>18103</v>
      </c>
      <c r="F1957" t="s">
        <v>18104</v>
      </c>
      <c r="G1957">
        <v>0</v>
      </c>
    </row>
    <row r="1958" spans="1:7" x14ac:dyDescent="0.25">
      <c r="A1958" t="s">
        <v>6001</v>
      </c>
      <c r="B1958" t="s">
        <v>6002</v>
      </c>
      <c r="C1958" t="s">
        <v>6002</v>
      </c>
      <c r="D1958" t="s">
        <v>11896</v>
      </c>
      <c r="E1958" t="s">
        <v>18105</v>
      </c>
      <c r="F1958" t="s">
        <v>18106</v>
      </c>
      <c r="G1958">
        <v>0</v>
      </c>
    </row>
    <row r="1959" spans="1:7" x14ac:dyDescent="0.25">
      <c r="A1959" t="s">
        <v>7805</v>
      </c>
      <c r="B1959" t="s">
        <v>18107</v>
      </c>
      <c r="C1959" t="s">
        <v>7806</v>
      </c>
      <c r="D1959" t="s">
        <v>12653</v>
      </c>
      <c r="E1959" t="s">
        <v>18108</v>
      </c>
      <c r="F1959" t="s">
        <v>18109</v>
      </c>
      <c r="G1959">
        <v>0</v>
      </c>
    </row>
    <row r="1960" spans="1:7" x14ac:dyDescent="0.25">
      <c r="A1960" t="s">
        <v>7124</v>
      </c>
      <c r="B1960" t="s">
        <v>7125</v>
      </c>
      <c r="C1960" t="s">
        <v>7125</v>
      </c>
      <c r="D1960" t="s">
        <v>12149</v>
      </c>
      <c r="E1960" t="s">
        <v>18110</v>
      </c>
      <c r="F1960" t="s">
        <v>18111</v>
      </c>
      <c r="G1960">
        <v>0</v>
      </c>
    </row>
    <row r="1961" spans="1:7" x14ac:dyDescent="0.25">
      <c r="A1961" t="s">
        <v>1092</v>
      </c>
      <c r="B1961" t="s">
        <v>1094</v>
      </c>
      <c r="C1961" t="s">
        <v>18112</v>
      </c>
      <c r="D1961" t="s">
        <v>11224</v>
      </c>
      <c r="E1961" t="s">
        <v>18113</v>
      </c>
      <c r="F1961" t="s">
        <v>18114</v>
      </c>
      <c r="G1961">
        <v>0</v>
      </c>
    </row>
    <row r="1962" spans="1:7" x14ac:dyDescent="0.25">
      <c r="A1962" t="s">
        <v>3722</v>
      </c>
      <c r="B1962" t="s">
        <v>3723</v>
      </c>
      <c r="C1962" t="s">
        <v>18115</v>
      </c>
      <c r="D1962" t="s">
        <v>11198</v>
      </c>
      <c r="E1962" t="s">
        <v>18116</v>
      </c>
      <c r="F1962" t="s">
        <v>18117</v>
      </c>
      <c r="G1962">
        <v>0</v>
      </c>
    </row>
    <row r="1963" spans="1:7" x14ac:dyDescent="0.25">
      <c r="A1963" t="s">
        <v>18118</v>
      </c>
      <c r="B1963" t="s">
        <v>18119</v>
      </c>
      <c r="C1963" t="s">
        <v>18120</v>
      </c>
      <c r="D1963" t="s">
        <v>11129</v>
      </c>
      <c r="E1963" t="s">
        <v>18121</v>
      </c>
      <c r="F1963" t="s">
        <v>18122</v>
      </c>
      <c r="G1963">
        <v>0</v>
      </c>
    </row>
    <row r="1964" spans="1:7" x14ac:dyDescent="0.25">
      <c r="A1964" t="s">
        <v>7713</v>
      </c>
      <c r="B1964" t="s">
        <v>18123</v>
      </c>
      <c r="C1964" t="s">
        <v>7714</v>
      </c>
      <c r="D1964" t="s">
        <v>7714</v>
      </c>
      <c r="E1964" t="s">
        <v>18124</v>
      </c>
      <c r="F1964" t="s">
        <v>18125</v>
      </c>
      <c r="G1964">
        <v>0</v>
      </c>
    </row>
    <row r="1965" spans="1:7" x14ac:dyDescent="0.25">
      <c r="A1965" t="s">
        <v>18126</v>
      </c>
      <c r="B1965" t="s">
        <v>18127</v>
      </c>
      <c r="C1965" t="s">
        <v>18128</v>
      </c>
      <c r="D1965" t="s">
        <v>11125</v>
      </c>
      <c r="E1965" t="s">
        <v>18129</v>
      </c>
      <c r="F1965" t="s">
        <v>18130</v>
      </c>
      <c r="G1965">
        <v>0</v>
      </c>
    </row>
    <row r="1966" spans="1:7" x14ac:dyDescent="0.25">
      <c r="A1966" t="s">
        <v>18131</v>
      </c>
      <c r="B1966" t="s">
        <v>18132</v>
      </c>
      <c r="C1966" t="s">
        <v>18133</v>
      </c>
      <c r="D1966" t="s">
        <v>11129</v>
      </c>
      <c r="E1966" t="s">
        <v>18134</v>
      </c>
      <c r="F1966" t="s">
        <v>18135</v>
      </c>
      <c r="G1966">
        <v>0</v>
      </c>
    </row>
    <row r="1967" spans="1:7" x14ac:dyDescent="0.25">
      <c r="A1967" t="s">
        <v>3019</v>
      </c>
      <c r="B1967" t="s">
        <v>18136</v>
      </c>
      <c r="C1967" t="s">
        <v>3020</v>
      </c>
      <c r="D1967" t="s">
        <v>11156</v>
      </c>
      <c r="E1967" t="s">
        <v>18137</v>
      </c>
      <c r="F1967" t="s">
        <v>18138</v>
      </c>
      <c r="G1967">
        <v>0</v>
      </c>
    </row>
    <row r="1968" spans="1:7" x14ac:dyDescent="0.25">
      <c r="A1968" t="s">
        <v>4442</v>
      </c>
      <c r="B1968" t="s">
        <v>18139</v>
      </c>
      <c r="C1968" t="s">
        <v>18140</v>
      </c>
      <c r="D1968" t="s">
        <v>11129</v>
      </c>
      <c r="E1968" t="s">
        <v>18141</v>
      </c>
      <c r="F1968" t="s">
        <v>18142</v>
      </c>
      <c r="G1968">
        <v>0</v>
      </c>
    </row>
    <row r="1969" spans="1:7" x14ac:dyDescent="0.25">
      <c r="A1969" t="s">
        <v>18143</v>
      </c>
      <c r="B1969" t="s">
        <v>18144</v>
      </c>
      <c r="C1969" t="s">
        <v>18145</v>
      </c>
      <c r="D1969" t="s">
        <v>14154</v>
      </c>
      <c r="E1969" t="s">
        <v>18146</v>
      </c>
      <c r="F1969" t="s">
        <v>18147</v>
      </c>
      <c r="G1969">
        <v>0</v>
      </c>
    </row>
    <row r="1970" spans="1:7" x14ac:dyDescent="0.25">
      <c r="A1970" t="s">
        <v>9394</v>
      </c>
      <c r="B1970" t="s">
        <v>18148</v>
      </c>
      <c r="C1970" t="s">
        <v>9395</v>
      </c>
      <c r="D1970" t="s">
        <v>12403</v>
      </c>
      <c r="E1970" t="s">
        <v>18149</v>
      </c>
      <c r="F1970" t="s">
        <v>18150</v>
      </c>
      <c r="G1970">
        <v>0</v>
      </c>
    </row>
    <row r="1971" spans="1:7" x14ac:dyDescent="0.25">
      <c r="A1971" t="s">
        <v>8205</v>
      </c>
      <c r="B1971" t="s">
        <v>18151</v>
      </c>
      <c r="C1971" t="s">
        <v>8206</v>
      </c>
      <c r="D1971" t="s">
        <v>11125</v>
      </c>
      <c r="E1971" t="s">
        <v>18152</v>
      </c>
      <c r="F1971" t="s">
        <v>18153</v>
      </c>
      <c r="G1971">
        <v>0</v>
      </c>
    </row>
    <row r="1972" spans="1:7" x14ac:dyDescent="0.25">
      <c r="A1972" t="s">
        <v>18154</v>
      </c>
      <c r="B1972" t="s">
        <v>18155</v>
      </c>
      <c r="C1972" t="s">
        <v>18156</v>
      </c>
      <c r="D1972" t="s">
        <v>11129</v>
      </c>
      <c r="E1972" t="s">
        <v>18157</v>
      </c>
      <c r="F1972" t="s">
        <v>18158</v>
      </c>
      <c r="G1972">
        <v>0</v>
      </c>
    </row>
    <row r="1973" spans="1:7" x14ac:dyDescent="0.25">
      <c r="A1973" t="s">
        <v>18159</v>
      </c>
      <c r="B1973" t="s">
        <v>18160</v>
      </c>
      <c r="C1973" t="s">
        <v>18161</v>
      </c>
      <c r="D1973" t="s">
        <v>11181</v>
      </c>
      <c r="E1973" t="s">
        <v>18162</v>
      </c>
      <c r="F1973" t="s">
        <v>18163</v>
      </c>
      <c r="G1973">
        <v>0</v>
      </c>
    </row>
    <row r="1974" spans="1:7" x14ac:dyDescent="0.25">
      <c r="A1974" t="s">
        <v>500</v>
      </c>
      <c r="B1974" t="s">
        <v>18164</v>
      </c>
      <c r="C1974" t="s">
        <v>18165</v>
      </c>
      <c r="D1974" t="s">
        <v>14680</v>
      </c>
      <c r="E1974" t="s">
        <v>18166</v>
      </c>
      <c r="F1974" t="s">
        <v>18167</v>
      </c>
      <c r="G1974">
        <v>0</v>
      </c>
    </row>
    <row r="1975" spans="1:7" x14ac:dyDescent="0.25">
      <c r="A1975" t="s">
        <v>8137</v>
      </c>
      <c r="B1975" t="s">
        <v>18168</v>
      </c>
      <c r="C1975" t="s">
        <v>8138</v>
      </c>
      <c r="D1975" t="s">
        <v>11125</v>
      </c>
      <c r="E1975" t="s">
        <v>18169</v>
      </c>
      <c r="F1975" t="s">
        <v>18170</v>
      </c>
      <c r="G1975">
        <v>0</v>
      </c>
    </row>
    <row r="1976" spans="1:7" x14ac:dyDescent="0.25">
      <c r="A1976" t="s">
        <v>18171</v>
      </c>
      <c r="B1976" t="s">
        <v>18172</v>
      </c>
      <c r="C1976" t="s">
        <v>18173</v>
      </c>
      <c r="D1976" t="s">
        <v>11181</v>
      </c>
      <c r="E1976" t="s">
        <v>18174</v>
      </c>
      <c r="F1976" t="s">
        <v>18175</v>
      </c>
      <c r="G1976">
        <v>0</v>
      </c>
    </row>
    <row r="1977" spans="1:7" x14ac:dyDescent="0.25">
      <c r="A1977" t="s">
        <v>18176</v>
      </c>
      <c r="B1977" t="s">
        <v>18177</v>
      </c>
      <c r="C1977" t="s">
        <v>18178</v>
      </c>
      <c r="D1977" t="s">
        <v>10947</v>
      </c>
      <c r="E1977" t="s">
        <v>18179</v>
      </c>
      <c r="F1977" t="s">
        <v>18180</v>
      </c>
      <c r="G1977">
        <v>0</v>
      </c>
    </row>
    <row r="1978" spans="1:7" x14ac:dyDescent="0.25">
      <c r="A1978" t="s">
        <v>18181</v>
      </c>
      <c r="B1978" t="s">
        <v>18182</v>
      </c>
      <c r="C1978" t="s">
        <v>18183</v>
      </c>
      <c r="D1978" t="s">
        <v>13808</v>
      </c>
      <c r="E1978" t="s">
        <v>18184</v>
      </c>
      <c r="F1978" t="s">
        <v>18185</v>
      </c>
      <c r="G1978">
        <v>0</v>
      </c>
    </row>
    <row r="1979" spans="1:7" x14ac:dyDescent="0.25">
      <c r="A1979" t="s">
        <v>18186</v>
      </c>
      <c r="B1979" t="s">
        <v>18187</v>
      </c>
      <c r="C1979" t="s">
        <v>18188</v>
      </c>
      <c r="D1979" t="s">
        <v>1356</v>
      </c>
      <c r="E1979" t="s">
        <v>18189</v>
      </c>
      <c r="F1979" t="s">
        <v>18190</v>
      </c>
      <c r="G1979">
        <v>0</v>
      </c>
    </row>
    <row r="1980" spans="1:7" x14ac:dyDescent="0.25">
      <c r="A1980" t="s">
        <v>8185</v>
      </c>
      <c r="B1980" t="s">
        <v>18191</v>
      </c>
      <c r="C1980" t="s">
        <v>18192</v>
      </c>
      <c r="D1980" t="s">
        <v>11125</v>
      </c>
      <c r="E1980" t="s">
        <v>18193</v>
      </c>
      <c r="F1980" t="s">
        <v>18194</v>
      </c>
      <c r="G1980">
        <v>0</v>
      </c>
    </row>
    <row r="1981" spans="1:7" x14ac:dyDescent="0.25">
      <c r="A1981" t="s">
        <v>18195</v>
      </c>
      <c r="B1981" t="s">
        <v>18196</v>
      </c>
      <c r="C1981" t="s">
        <v>18197</v>
      </c>
      <c r="D1981" t="s">
        <v>10947</v>
      </c>
      <c r="E1981" t="s">
        <v>18198</v>
      </c>
      <c r="F1981" t="s">
        <v>18199</v>
      </c>
      <c r="G1981">
        <v>0</v>
      </c>
    </row>
    <row r="1982" spans="1:7" x14ac:dyDescent="0.25">
      <c r="A1982" t="s">
        <v>7330</v>
      </c>
      <c r="B1982" t="s">
        <v>18200</v>
      </c>
      <c r="C1982" t="s">
        <v>7331</v>
      </c>
      <c r="D1982" t="s">
        <v>11843</v>
      </c>
      <c r="E1982" t="s">
        <v>18201</v>
      </c>
      <c r="F1982" t="s">
        <v>18202</v>
      </c>
      <c r="G1982">
        <v>0</v>
      </c>
    </row>
    <row r="1983" spans="1:7" x14ac:dyDescent="0.25">
      <c r="A1983" t="s">
        <v>2935</v>
      </c>
      <c r="B1983" t="s">
        <v>18203</v>
      </c>
      <c r="C1983" t="s">
        <v>2936</v>
      </c>
      <c r="D1983" t="s">
        <v>11156</v>
      </c>
      <c r="E1983" t="s">
        <v>18204</v>
      </c>
      <c r="F1983" t="s">
        <v>18205</v>
      </c>
      <c r="G1983">
        <v>0</v>
      </c>
    </row>
    <row r="1984" spans="1:7" x14ac:dyDescent="0.25">
      <c r="A1984" t="s">
        <v>3558</v>
      </c>
      <c r="B1984" t="s">
        <v>18206</v>
      </c>
      <c r="C1984" t="s">
        <v>18207</v>
      </c>
      <c r="D1984" t="s">
        <v>11969</v>
      </c>
      <c r="E1984" t="s">
        <v>18208</v>
      </c>
      <c r="F1984" t="s">
        <v>18209</v>
      </c>
      <c r="G1984">
        <v>0</v>
      </c>
    </row>
    <row r="1985" spans="1:7" x14ac:dyDescent="0.25">
      <c r="A1985" t="s">
        <v>9186</v>
      </c>
      <c r="B1985" t="s">
        <v>18210</v>
      </c>
      <c r="C1985" t="s">
        <v>9187</v>
      </c>
      <c r="D1985" t="s">
        <v>11167</v>
      </c>
      <c r="E1985" t="s">
        <v>18211</v>
      </c>
      <c r="F1985" t="s">
        <v>18212</v>
      </c>
      <c r="G1985">
        <v>0</v>
      </c>
    </row>
    <row r="1986" spans="1:7" x14ac:dyDescent="0.25">
      <c r="A1986" t="s">
        <v>4063</v>
      </c>
      <c r="B1986" t="s">
        <v>18213</v>
      </c>
      <c r="C1986" t="s">
        <v>4064</v>
      </c>
      <c r="D1986" t="s">
        <v>11657</v>
      </c>
      <c r="E1986" t="s">
        <v>18214</v>
      </c>
      <c r="F1986" t="s">
        <v>18215</v>
      </c>
      <c r="G1986">
        <v>0</v>
      </c>
    </row>
    <row r="1987" spans="1:7" x14ac:dyDescent="0.25">
      <c r="A1987" t="s">
        <v>18216</v>
      </c>
      <c r="B1987" t="s">
        <v>18217</v>
      </c>
      <c r="C1987" t="s">
        <v>18217</v>
      </c>
      <c r="D1987" t="s">
        <v>11887</v>
      </c>
      <c r="E1987" t="s">
        <v>18218</v>
      </c>
      <c r="F1987" t="s">
        <v>18219</v>
      </c>
      <c r="G1987">
        <v>0</v>
      </c>
    </row>
    <row r="1988" spans="1:7" x14ac:dyDescent="0.25">
      <c r="A1988" t="s">
        <v>18220</v>
      </c>
      <c r="B1988" t="s">
        <v>18221</v>
      </c>
      <c r="C1988" t="s">
        <v>18222</v>
      </c>
      <c r="D1988" t="s">
        <v>11129</v>
      </c>
      <c r="E1988" t="s">
        <v>18223</v>
      </c>
      <c r="F1988" t="s">
        <v>18224</v>
      </c>
      <c r="G1988">
        <v>0</v>
      </c>
    </row>
    <row r="1989" spans="1:7" x14ac:dyDescent="0.25">
      <c r="A1989" t="s">
        <v>18225</v>
      </c>
      <c r="B1989" t="s">
        <v>18226</v>
      </c>
      <c r="C1989" t="s">
        <v>18227</v>
      </c>
      <c r="D1989" t="s">
        <v>11129</v>
      </c>
      <c r="E1989" t="s">
        <v>18228</v>
      </c>
      <c r="F1989" t="s">
        <v>18229</v>
      </c>
      <c r="G1989">
        <v>0</v>
      </c>
    </row>
    <row r="1990" spans="1:7" x14ac:dyDescent="0.25">
      <c r="A1990" t="s">
        <v>2939</v>
      </c>
      <c r="B1990" t="s">
        <v>18230</v>
      </c>
      <c r="C1990" t="s">
        <v>2940</v>
      </c>
      <c r="D1990" t="s">
        <v>11156</v>
      </c>
      <c r="E1990" t="s">
        <v>18231</v>
      </c>
      <c r="F1990" t="s">
        <v>18232</v>
      </c>
      <c r="G1990">
        <v>0</v>
      </c>
    </row>
    <row r="1991" spans="1:7" x14ac:dyDescent="0.25">
      <c r="A1991" t="s">
        <v>18233</v>
      </c>
      <c r="B1991" t="s">
        <v>18234</v>
      </c>
      <c r="C1991" t="s">
        <v>18235</v>
      </c>
      <c r="D1991" t="s">
        <v>11224</v>
      </c>
      <c r="E1991" t="s">
        <v>18236</v>
      </c>
      <c r="F1991" t="s">
        <v>18237</v>
      </c>
      <c r="G1991">
        <v>0</v>
      </c>
    </row>
    <row r="1992" spans="1:7" x14ac:dyDescent="0.25">
      <c r="A1992" t="s">
        <v>1187</v>
      </c>
      <c r="B1992" t="s">
        <v>1188</v>
      </c>
      <c r="C1992" t="s">
        <v>1188</v>
      </c>
      <c r="D1992" t="s">
        <v>13479</v>
      </c>
      <c r="E1992" t="s">
        <v>18238</v>
      </c>
      <c r="F1992" t="s">
        <v>18239</v>
      </c>
      <c r="G1992">
        <v>0</v>
      </c>
    </row>
    <row r="1993" spans="1:7" x14ac:dyDescent="0.25">
      <c r="A1993" t="s">
        <v>3027</v>
      </c>
      <c r="B1993" t="s">
        <v>18240</v>
      </c>
      <c r="C1993" t="s">
        <v>3028</v>
      </c>
      <c r="D1993" t="s">
        <v>11156</v>
      </c>
      <c r="E1993" t="s">
        <v>18241</v>
      </c>
      <c r="F1993" t="s">
        <v>18242</v>
      </c>
      <c r="G1993">
        <v>0</v>
      </c>
    </row>
    <row r="1994" spans="1:7" x14ac:dyDescent="0.25">
      <c r="A1994" t="s">
        <v>7409</v>
      </c>
      <c r="B1994" t="s">
        <v>18243</v>
      </c>
      <c r="C1994" t="s">
        <v>7410</v>
      </c>
      <c r="D1994" t="s">
        <v>11319</v>
      </c>
      <c r="E1994" t="s">
        <v>18244</v>
      </c>
      <c r="F1994" t="s">
        <v>18245</v>
      </c>
      <c r="G1994">
        <v>0</v>
      </c>
    </row>
    <row r="1995" spans="1:7" x14ac:dyDescent="0.25">
      <c r="A1995" t="s">
        <v>18246</v>
      </c>
      <c r="B1995" t="s">
        <v>5848</v>
      </c>
      <c r="C1995" t="s">
        <v>18247</v>
      </c>
      <c r="D1995" t="s">
        <v>11129</v>
      </c>
      <c r="E1995" t="s">
        <v>18248</v>
      </c>
      <c r="F1995" t="s">
        <v>18249</v>
      </c>
      <c r="G1995">
        <v>0</v>
      </c>
    </row>
    <row r="1996" spans="1:7" x14ac:dyDescent="0.25">
      <c r="A1996" t="s">
        <v>10750</v>
      </c>
      <c r="B1996" t="s">
        <v>10751</v>
      </c>
      <c r="C1996" t="s">
        <v>10751</v>
      </c>
      <c r="D1996" t="s">
        <v>11617</v>
      </c>
      <c r="E1996" t="s">
        <v>18250</v>
      </c>
      <c r="F1996" t="s">
        <v>18251</v>
      </c>
      <c r="G1996">
        <v>0</v>
      </c>
    </row>
    <row r="1997" spans="1:7" x14ac:dyDescent="0.25">
      <c r="A1997" t="s">
        <v>2568</v>
      </c>
      <c r="B1997" t="s">
        <v>2570</v>
      </c>
      <c r="C1997" t="s">
        <v>18252</v>
      </c>
      <c r="D1997" t="s">
        <v>1903</v>
      </c>
      <c r="E1997" t="s">
        <v>18253</v>
      </c>
      <c r="F1997" t="s">
        <v>18254</v>
      </c>
      <c r="G1997">
        <v>0</v>
      </c>
    </row>
    <row r="1998" spans="1:7" x14ac:dyDescent="0.25">
      <c r="A1998" t="s">
        <v>5970</v>
      </c>
      <c r="B1998" t="s">
        <v>18255</v>
      </c>
      <c r="C1998" t="s">
        <v>18256</v>
      </c>
      <c r="D1998" t="s">
        <v>13808</v>
      </c>
      <c r="E1998" t="s">
        <v>18257</v>
      </c>
      <c r="F1998" t="s">
        <v>18258</v>
      </c>
      <c r="G1998">
        <v>0</v>
      </c>
    </row>
    <row r="1999" spans="1:7" x14ac:dyDescent="0.25">
      <c r="A1999" t="s">
        <v>18259</v>
      </c>
      <c r="B1999" t="s">
        <v>18260</v>
      </c>
      <c r="C1999" t="s">
        <v>18261</v>
      </c>
      <c r="D1999" t="s">
        <v>11129</v>
      </c>
      <c r="E1999" t="s">
        <v>18262</v>
      </c>
      <c r="F1999" t="s">
        <v>18263</v>
      </c>
      <c r="G1999">
        <v>0</v>
      </c>
    </row>
    <row r="2000" spans="1:7" x14ac:dyDescent="0.25">
      <c r="A2000" t="s">
        <v>7872</v>
      </c>
      <c r="B2000" t="s">
        <v>7873</v>
      </c>
      <c r="C2000" t="s">
        <v>7873</v>
      </c>
      <c r="D2000" t="s">
        <v>7844</v>
      </c>
      <c r="E2000" t="s">
        <v>18264</v>
      </c>
      <c r="F2000" t="s">
        <v>18265</v>
      </c>
      <c r="G2000">
        <v>0</v>
      </c>
    </row>
    <row r="2001" spans="1:7" x14ac:dyDescent="0.25">
      <c r="A2001" t="s">
        <v>18266</v>
      </c>
      <c r="B2001" t="s">
        <v>18267</v>
      </c>
      <c r="C2001" t="s">
        <v>18268</v>
      </c>
      <c r="D2001" t="s">
        <v>11129</v>
      </c>
      <c r="E2001" t="s">
        <v>18269</v>
      </c>
      <c r="F2001" t="s">
        <v>18270</v>
      </c>
      <c r="G2001">
        <v>0</v>
      </c>
    </row>
    <row r="2002" spans="1:7" x14ac:dyDescent="0.25">
      <c r="A2002" t="s">
        <v>6952</v>
      </c>
      <c r="B2002" t="s">
        <v>18271</v>
      </c>
      <c r="C2002" t="s">
        <v>6953</v>
      </c>
      <c r="D2002" t="s">
        <v>11991</v>
      </c>
      <c r="E2002" t="s">
        <v>18272</v>
      </c>
      <c r="F2002" t="s">
        <v>18273</v>
      </c>
      <c r="G2002">
        <v>0</v>
      </c>
    </row>
    <row r="2003" spans="1:7" x14ac:dyDescent="0.25">
      <c r="A2003" t="s">
        <v>9115</v>
      </c>
      <c r="B2003" t="s">
        <v>9117</v>
      </c>
      <c r="C2003" t="s">
        <v>18274</v>
      </c>
      <c r="D2003" t="s">
        <v>8991</v>
      </c>
      <c r="E2003" t="s">
        <v>18275</v>
      </c>
      <c r="F2003" t="s">
        <v>18276</v>
      </c>
      <c r="G2003">
        <v>0</v>
      </c>
    </row>
    <row r="2004" spans="1:7" x14ac:dyDescent="0.25">
      <c r="A2004" t="s">
        <v>7366</v>
      </c>
      <c r="B2004" t="s">
        <v>18277</v>
      </c>
      <c r="C2004" t="s">
        <v>18278</v>
      </c>
      <c r="D2004" t="s">
        <v>11843</v>
      </c>
      <c r="E2004" t="s">
        <v>18279</v>
      </c>
      <c r="F2004" t="s">
        <v>18280</v>
      </c>
      <c r="G2004">
        <v>0</v>
      </c>
    </row>
    <row r="2005" spans="1:7" x14ac:dyDescent="0.25">
      <c r="A2005" t="s">
        <v>9496</v>
      </c>
      <c r="B2005" t="s">
        <v>9497</v>
      </c>
      <c r="C2005" t="s">
        <v>9497</v>
      </c>
      <c r="D2005" t="s">
        <v>11878</v>
      </c>
      <c r="E2005" t="s">
        <v>18281</v>
      </c>
      <c r="F2005" t="s">
        <v>18282</v>
      </c>
      <c r="G2005">
        <v>0</v>
      </c>
    </row>
    <row r="2006" spans="1:7" x14ac:dyDescent="0.25">
      <c r="A2006" t="s">
        <v>299</v>
      </c>
      <c r="B2006" t="s">
        <v>300</v>
      </c>
      <c r="C2006" t="s">
        <v>300</v>
      </c>
      <c r="D2006" t="s">
        <v>12001</v>
      </c>
      <c r="E2006" t="s">
        <v>18283</v>
      </c>
      <c r="F2006" t="s">
        <v>18284</v>
      </c>
      <c r="G2006">
        <v>0</v>
      </c>
    </row>
    <row r="2007" spans="1:7" x14ac:dyDescent="0.25">
      <c r="A2007" t="s">
        <v>18285</v>
      </c>
      <c r="B2007" t="s">
        <v>18286</v>
      </c>
      <c r="C2007" t="s">
        <v>18287</v>
      </c>
      <c r="D2007" t="s">
        <v>11129</v>
      </c>
      <c r="E2007" t="s">
        <v>18288</v>
      </c>
      <c r="F2007" t="s">
        <v>18289</v>
      </c>
      <c r="G2007">
        <v>0</v>
      </c>
    </row>
    <row r="2008" spans="1:7" x14ac:dyDescent="0.25">
      <c r="A2008" t="s">
        <v>18290</v>
      </c>
      <c r="B2008" t="s">
        <v>18291</v>
      </c>
      <c r="C2008" t="s">
        <v>18292</v>
      </c>
      <c r="D2008" t="s">
        <v>18293</v>
      </c>
      <c r="E2008" t="s">
        <v>18294</v>
      </c>
      <c r="F2008" t="s">
        <v>18295</v>
      </c>
      <c r="G2008">
        <v>0</v>
      </c>
    </row>
    <row r="2009" spans="1:7" x14ac:dyDescent="0.25">
      <c r="A2009" t="s">
        <v>6897</v>
      </c>
      <c r="B2009" t="s">
        <v>6898</v>
      </c>
      <c r="C2009" t="s">
        <v>6898</v>
      </c>
      <c r="D2009" t="s">
        <v>11685</v>
      </c>
      <c r="E2009" t="s">
        <v>18296</v>
      </c>
      <c r="F2009" t="s">
        <v>18297</v>
      </c>
      <c r="G2009">
        <v>0</v>
      </c>
    </row>
    <row r="2010" spans="1:7" x14ac:dyDescent="0.25">
      <c r="A2010" t="s">
        <v>9863</v>
      </c>
      <c r="B2010" t="s">
        <v>18298</v>
      </c>
      <c r="C2010" t="s">
        <v>9864</v>
      </c>
      <c r="D2010" t="s">
        <v>11181</v>
      </c>
      <c r="E2010" t="s">
        <v>18299</v>
      </c>
      <c r="F2010" t="s">
        <v>18300</v>
      </c>
      <c r="G2010">
        <v>0</v>
      </c>
    </row>
    <row r="2011" spans="1:7" x14ac:dyDescent="0.25">
      <c r="A2011" t="s">
        <v>18301</v>
      </c>
      <c r="B2011" t="s">
        <v>18302</v>
      </c>
      <c r="C2011" t="s">
        <v>18303</v>
      </c>
      <c r="D2011" t="s">
        <v>18293</v>
      </c>
      <c r="E2011" t="s">
        <v>18304</v>
      </c>
      <c r="F2011" t="s">
        <v>18305</v>
      </c>
      <c r="G2011">
        <v>0</v>
      </c>
    </row>
    <row r="2012" spans="1:7" x14ac:dyDescent="0.25">
      <c r="A2012" t="s">
        <v>9819</v>
      </c>
      <c r="B2012" t="s">
        <v>9820</v>
      </c>
      <c r="C2012" t="s">
        <v>9820</v>
      </c>
      <c r="D2012" t="s">
        <v>11181</v>
      </c>
      <c r="E2012" t="s">
        <v>18306</v>
      </c>
      <c r="F2012" t="s">
        <v>18307</v>
      </c>
      <c r="G2012">
        <v>0</v>
      </c>
    </row>
    <row r="2013" spans="1:7" x14ac:dyDescent="0.25">
      <c r="A2013" t="s">
        <v>3222</v>
      </c>
      <c r="B2013" t="s">
        <v>3223</v>
      </c>
      <c r="C2013" t="s">
        <v>3223</v>
      </c>
      <c r="D2013" t="s">
        <v>11156</v>
      </c>
      <c r="E2013" t="s">
        <v>18308</v>
      </c>
      <c r="F2013" t="s">
        <v>18309</v>
      </c>
      <c r="G2013">
        <v>0</v>
      </c>
    </row>
    <row r="2014" spans="1:7" x14ac:dyDescent="0.25">
      <c r="A2014" t="s">
        <v>18310</v>
      </c>
      <c r="B2014" t="s">
        <v>18311</v>
      </c>
      <c r="C2014" t="s">
        <v>18311</v>
      </c>
      <c r="D2014" t="s">
        <v>12527</v>
      </c>
      <c r="E2014" t="s">
        <v>18312</v>
      </c>
      <c r="F2014" t="s">
        <v>18313</v>
      </c>
      <c r="G2014">
        <v>0</v>
      </c>
    </row>
    <row r="2015" spans="1:7" x14ac:dyDescent="0.25">
      <c r="A2015" t="s">
        <v>18314</v>
      </c>
      <c r="B2015" t="s">
        <v>18315</v>
      </c>
      <c r="C2015" t="s">
        <v>9982</v>
      </c>
      <c r="D2015" t="s">
        <v>10947</v>
      </c>
      <c r="E2015" t="s">
        <v>18316</v>
      </c>
      <c r="F2015" t="s">
        <v>18317</v>
      </c>
      <c r="G2015">
        <v>0</v>
      </c>
    </row>
    <row r="2016" spans="1:7" x14ac:dyDescent="0.25">
      <c r="A2016" t="s">
        <v>5626</v>
      </c>
      <c r="B2016" t="s">
        <v>18318</v>
      </c>
      <c r="C2016" t="s">
        <v>18319</v>
      </c>
      <c r="D2016" t="s">
        <v>11129</v>
      </c>
      <c r="E2016" t="s">
        <v>18320</v>
      </c>
      <c r="F2016" t="s">
        <v>18321</v>
      </c>
      <c r="G2016">
        <v>0</v>
      </c>
    </row>
    <row r="2017" spans="1:7" x14ac:dyDescent="0.25">
      <c r="A2017" t="s">
        <v>8012</v>
      </c>
      <c r="B2017" t="s">
        <v>18322</v>
      </c>
      <c r="C2017" t="s">
        <v>8013</v>
      </c>
      <c r="D2017" t="s">
        <v>8008</v>
      </c>
      <c r="E2017" t="s">
        <v>18323</v>
      </c>
      <c r="F2017" t="s">
        <v>18324</v>
      </c>
      <c r="G2017">
        <v>0</v>
      </c>
    </row>
    <row r="2018" spans="1:7" x14ac:dyDescent="0.25">
      <c r="A2018" t="s">
        <v>18325</v>
      </c>
      <c r="B2018" t="s">
        <v>18326</v>
      </c>
      <c r="C2018" t="s">
        <v>18327</v>
      </c>
      <c r="D2018" t="s">
        <v>11129</v>
      </c>
      <c r="E2018" t="s">
        <v>18328</v>
      </c>
      <c r="F2018" t="s">
        <v>18329</v>
      </c>
      <c r="G2018">
        <v>0</v>
      </c>
    </row>
    <row r="2019" spans="1:7" x14ac:dyDescent="0.25">
      <c r="A2019" t="s">
        <v>18330</v>
      </c>
      <c r="B2019" t="s">
        <v>18331</v>
      </c>
      <c r="C2019" t="s">
        <v>18332</v>
      </c>
      <c r="D2019" t="s">
        <v>11129</v>
      </c>
      <c r="E2019" t="s">
        <v>18333</v>
      </c>
      <c r="F2019" t="s">
        <v>18334</v>
      </c>
      <c r="G2019">
        <v>0</v>
      </c>
    </row>
    <row r="2020" spans="1:7" x14ac:dyDescent="0.25">
      <c r="A2020" t="s">
        <v>9996</v>
      </c>
      <c r="B2020" t="s">
        <v>18335</v>
      </c>
      <c r="C2020" t="s">
        <v>2843</v>
      </c>
      <c r="D2020" t="s">
        <v>13224</v>
      </c>
      <c r="E2020" t="s">
        <v>18336</v>
      </c>
      <c r="F2020" t="s">
        <v>18337</v>
      </c>
      <c r="G2020">
        <v>0</v>
      </c>
    </row>
    <row r="2021" spans="1:7" x14ac:dyDescent="0.25">
      <c r="A2021" t="s">
        <v>4437</v>
      </c>
      <c r="B2021" t="s">
        <v>18338</v>
      </c>
      <c r="C2021" t="s">
        <v>12398</v>
      </c>
      <c r="D2021" t="s">
        <v>11129</v>
      </c>
      <c r="E2021" t="s">
        <v>18339</v>
      </c>
      <c r="F2021" t="s">
        <v>18340</v>
      </c>
      <c r="G2021">
        <v>0</v>
      </c>
    </row>
    <row r="2022" spans="1:7" x14ac:dyDescent="0.25">
      <c r="A2022" t="s">
        <v>18341</v>
      </c>
      <c r="B2022" t="s">
        <v>18342</v>
      </c>
      <c r="C2022" t="s">
        <v>18343</v>
      </c>
      <c r="D2022" t="s">
        <v>11181</v>
      </c>
      <c r="E2022" t="s">
        <v>18344</v>
      </c>
      <c r="F2022" t="s">
        <v>18345</v>
      </c>
      <c r="G2022">
        <v>0</v>
      </c>
    </row>
    <row r="2023" spans="1:7" x14ac:dyDescent="0.25">
      <c r="A2023" t="s">
        <v>9549</v>
      </c>
      <c r="B2023" t="s">
        <v>18346</v>
      </c>
      <c r="C2023" t="s">
        <v>9535</v>
      </c>
      <c r="D2023" t="s">
        <v>11513</v>
      </c>
      <c r="E2023" t="s">
        <v>18347</v>
      </c>
      <c r="F2023" t="s">
        <v>18348</v>
      </c>
      <c r="G2023">
        <v>0</v>
      </c>
    </row>
    <row r="2024" spans="1:7" x14ac:dyDescent="0.25">
      <c r="A2024" t="s">
        <v>1633</v>
      </c>
      <c r="B2024" t="s">
        <v>18349</v>
      </c>
      <c r="C2024" t="s">
        <v>18349</v>
      </c>
      <c r="D2024" t="s">
        <v>11370</v>
      </c>
      <c r="E2024" t="s">
        <v>18350</v>
      </c>
      <c r="F2024" t="s">
        <v>18351</v>
      </c>
      <c r="G2024">
        <v>0</v>
      </c>
    </row>
    <row r="2025" spans="1:7" x14ac:dyDescent="0.25">
      <c r="A2025" t="s">
        <v>18352</v>
      </c>
      <c r="B2025" t="s">
        <v>18353</v>
      </c>
      <c r="C2025" t="s">
        <v>18354</v>
      </c>
      <c r="D2025" t="s">
        <v>11129</v>
      </c>
      <c r="E2025" t="s">
        <v>18355</v>
      </c>
      <c r="F2025" t="s">
        <v>18356</v>
      </c>
      <c r="G2025">
        <v>0</v>
      </c>
    </row>
    <row r="2026" spans="1:7" x14ac:dyDescent="0.25">
      <c r="A2026" t="s">
        <v>8141</v>
      </c>
      <c r="B2026" t="s">
        <v>18357</v>
      </c>
      <c r="C2026" t="s">
        <v>8142</v>
      </c>
      <c r="D2026" t="s">
        <v>11125</v>
      </c>
      <c r="E2026" t="s">
        <v>18358</v>
      </c>
      <c r="F2026" t="s">
        <v>18359</v>
      </c>
      <c r="G2026">
        <v>0</v>
      </c>
    </row>
    <row r="2027" spans="1:7" x14ac:dyDescent="0.25">
      <c r="A2027" t="s">
        <v>155</v>
      </c>
      <c r="B2027" t="s">
        <v>18360</v>
      </c>
      <c r="C2027" t="s">
        <v>156</v>
      </c>
      <c r="D2027" t="s">
        <v>11343</v>
      </c>
      <c r="E2027" t="s">
        <v>18361</v>
      </c>
      <c r="F2027" t="s">
        <v>18362</v>
      </c>
      <c r="G2027">
        <v>0</v>
      </c>
    </row>
    <row r="2028" spans="1:7" x14ac:dyDescent="0.25">
      <c r="A2028" t="s">
        <v>18363</v>
      </c>
      <c r="B2028" t="s">
        <v>18364</v>
      </c>
      <c r="C2028" t="s">
        <v>3627</v>
      </c>
      <c r="D2028" t="s">
        <v>1356</v>
      </c>
      <c r="E2028" t="s">
        <v>18365</v>
      </c>
      <c r="F2028" t="s">
        <v>18366</v>
      </c>
      <c r="G2028">
        <v>0</v>
      </c>
    </row>
    <row r="2029" spans="1:7" x14ac:dyDescent="0.25">
      <c r="A2029" t="s">
        <v>3626</v>
      </c>
      <c r="B2029" t="s">
        <v>18367</v>
      </c>
      <c r="C2029" t="s">
        <v>3627</v>
      </c>
      <c r="D2029" t="s">
        <v>11969</v>
      </c>
      <c r="E2029" t="s">
        <v>18368</v>
      </c>
      <c r="F2029" t="s">
        <v>18369</v>
      </c>
      <c r="G2029">
        <v>0</v>
      </c>
    </row>
    <row r="2030" spans="1:7" x14ac:dyDescent="0.25">
      <c r="A2030" t="s">
        <v>1696</v>
      </c>
      <c r="B2030" t="s">
        <v>18370</v>
      </c>
      <c r="C2030" t="s">
        <v>18370</v>
      </c>
      <c r="D2030" t="s">
        <v>11370</v>
      </c>
      <c r="E2030" t="s">
        <v>18371</v>
      </c>
      <c r="F2030" t="s">
        <v>18372</v>
      </c>
      <c r="G2030">
        <v>0</v>
      </c>
    </row>
    <row r="2031" spans="1:7" x14ac:dyDescent="0.25">
      <c r="A2031" t="s">
        <v>6235</v>
      </c>
      <c r="B2031" t="s">
        <v>18373</v>
      </c>
      <c r="C2031" t="s">
        <v>6236</v>
      </c>
      <c r="D2031" t="s">
        <v>6068</v>
      </c>
      <c r="E2031" t="s">
        <v>18374</v>
      </c>
      <c r="F2031" t="s">
        <v>18375</v>
      </c>
      <c r="G2031">
        <v>0</v>
      </c>
    </row>
    <row r="2032" spans="1:7" x14ac:dyDescent="0.25">
      <c r="A2032" t="s">
        <v>18376</v>
      </c>
      <c r="B2032" t="s">
        <v>18377</v>
      </c>
      <c r="C2032" t="s">
        <v>18378</v>
      </c>
      <c r="D2032" t="s">
        <v>10936</v>
      </c>
      <c r="E2032" t="s">
        <v>18379</v>
      </c>
      <c r="F2032" t="s">
        <v>18380</v>
      </c>
      <c r="G2032">
        <v>0</v>
      </c>
    </row>
    <row r="2033" spans="1:7" x14ac:dyDescent="0.25">
      <c r="A2033" t="s">
        <v>8988</v>
      </c>
      <c r="B2033" t="s">
        <v>8990</v>
      </c>
      <c r="C2033" t="s">
        <v>8989</v>
      </c>
      <c r="D2033" t="s">
        <v>8991</v>
      </c>
      <c r="E2033" t="s">
        <v>18381</v>
      </c>
      <c r="F2033" t="s">
        <v>18382</v>
      </c>
      <c r="G2033">
        <v>0</v>
      </c>
    </row>
    <row r="2034" spans="1:7" x14ac:dyDescent="0.25">
      <c r="A2034" t="s">
        <v>18383</v>
      </c>
      <c r="B2034" t="s">
        <v>18384</v>
      </c>
      <c r="C2034" t="s">
        <v>18385</v>
      </c>
      <c r="D2034" t="s">
        <v>11181</v>
      </c>
      <c r="E2034" t="s">
        <v>18386</v>
      </c>
      <c r="F2034" t="s">
        <v>18387</v>
      </c>
      <c r="G2034">
        <v>0</v>
      </c>
    </row>
    <row r="2035" spans="1:7" x14ac:dyDescent="0.25">
      <c r="A2035" t="s">
        <v>5021</v>
      </c>
      <c r="B2035" t="s">
        <v>18388</v>
      </c>
      <c r="C2035" t="s">
        <v>18389</v>
      </c>
      <c r="D2035" t="s">
        <v>11129</v>
      </c>
      <c r="E2035" t="s">
        <v>18390</v>
      </c>
      <c r="F2035" t="s">
        <v>18391</v>
      </c>
      <c r="G2035">
        <v>0</v>
      </c>
    </row>
    <row r="2036" spans="1:7" x14ac:dyDescent="0.25">
      <c r="A2036" t="s">
        <v>18392</v>
      </c>
      <c r="B2036" t="s">
        <v>18393</v>
      </c>
      <c r="C2036" t="s">
        <v>18393</v>
      </c>
      <c r="D2036" t="s">
        <v>7609</v>
      </c>
      <c r="E2036" t="s">
        <v>18394</v>
      </c>
      <c r="F2036" t="s">
        <v>18395</v>
      </c>
      <c r="G2036">
        <v>0</v>
      </c>
    </row>
    <row r="2037" spans="1:7" x14ac:dyDescent="0.25">
      <c r="A2037" t="s">
        <v>18396</v>
      </c>
      <c r="B2037" t="s">
        <v>18397</v>
      </c>
      <c r="C2037" t="s">
        <v>18398</v>
      </c>
      <c r="D2037" t="s">
        <v>10947</v>
      </c>
      <c r="E2037" t="s">
        <v>18399</v>
      </c>
      <c r="F2037" t="s">
        <v>18400</v>
      </c>
      <c r="G2037">
        <v>0</v>
      </c>
    </row>
    <row r="2038" spans="1:7" x14ac:dyDescent="0.25">
      <c r="A2038" t="s">
        <v>9759</v>
      </c>
      <c r="B2038" t="s">
        <v>18401</v>
      </c>
      <c r="C2038" t="s">
        <v>9760</v>
      </c>
      <c r="D2038" t="s">
        <v>11181</v>
      </c>
      <c r="E2038" t="s">
        <v>18402</v>
      </c>
      <c r="F2038" t="s">
        <v>18403</v>
      </c>
      <c r="G2038">
        <v>0</v>
      </c>
    </row>
    <row r="2039" spans="1:7" x14ac:dyDescent="0.25">
      <c r="A2039" t="s">
        <v>18404</v>
      </c>
      <c r="B2039" t="s">
        <v>18405</v>
      </c>
      <c r="C2039" t="s">
        <v>14751</v>
      </c>
      <c r="D2039" t="s">
        <v>10947</v>
      </c>
      <c r="E2039" t="s">
        <v>18406</v>
      </c>
      <c r="F2039" t="s">
        <v>18407</v>
      </c>
      <c r="G2039">
        <v>0</v>
      </c>
    </row>
    <row r="2040" spans="1:7" x14ac:dyDescent="0.25">
      <c r="A2040" t="s">
        <v>18408</v>
      </c>
      <c r="B2040" t="s">
        <v>18409</v>
      </c>
      <c r="C2040" t="s">
        <v>18410</v>
      </c>
      <c r="D2040" t="s">
        <v>11129</v>
      </c>
      <c r="E2040" t="s">
        <v>18411</v>
      </c>
      <c r="F2040" t="s">
        <v>18412</v>
      </c>
      <c r="G2040">
        <v>0</v>
      </c>
    </row>
    <row r="2041" spans="1:7" x14ac:dyDescent="0.25">
      <c r="A2041" t="s">
        <v>18413</v>
      </c>
      <c r="B2041" t="s">
        <v>18414</v>
      </c>
      <c r="C2041" t="s">
        <v>18414</v>
      </c>
      <c r="D2041" t="s">
        <v>12371</v>
      </c>
      <c r="E2041" t="s">
        <v>18415</v>
      </c>
      <c r="F2041" t="s">
        <v>18416</v>
      </c>
      <c r="G2041">
        <v>0</v>
      </c>
    </row>
    <row r="2042" spans="1:7" x14ac:dyDescent="0.25">
      <c r="A2042" t="s">
        <v>18417</v>
      </c>
      <c r="B2042" t="s">
        <v>18418</v>
      </c>
      <c r="C2042" t="s">
        <v>18419</v>
      </c>
      <c r="D2042" t="s">
        <v>13808</v>
      </c>
      <c r="E2042" t="s">
        <v>18420</v>
      </c>
      <c r="F2042" t="s">
        <v>18421</v>
      </c>
      <c r="G2042">
        <v>0</v>
      </c>
    </row>
    <row r="2043" spans="1:7" x14ac:dyDescent="0.25">
      <c r="A2043" t="s">
        <v>5682</v>
      </c>
      <c r="B2043" t="s">
        <v>18422</v>
      </c>
      <c r="C2043" t="s">
        <v>18423</v>
      </c>
      <c r="D2043" t="s">
        <v>11129</v>
      </c>
      <c r="E2043" t="s">
        <v>18424</v>
      </c>
      <c r="F2043" t="s">
        <v>18425</v>
      </c>
      <c r="G2043">
        <v>0</v>
      </c>
    </row>
    <row r="2044" spans="1:7" x14ac:dyDescent="0.25">
      <c r="A2044" t="s">
        <v>3162</v>
      </c>
      <c r="B2044" t="s">
        <v>18426</v>
      </c>
      <c r="C2044" t="s">
        <v>3163</v>
      </c>
      <c r="D2044" t="s">
        <v>11156</v>
      </c>
      <c r="E2044" t="s">
        <v>18427</v>
      </c>
      <c r="F2044" t="s">
        <v>18428</v>
      </c>
      <c r="G2044">
        <v>0</v>
      </c>
    </row>
    <row r="2045" spans="1:7" x14ac:dyDescent="0.25">
      <c r="A2045" t="s">
        <v>18429</v>
      </c>
      <c r="B2045" t="s">
        <v>18430</v>
      </c>
      <c r="C2045" t="s">
        <v>18431</v>
      </c>
      <c r="D2045" t="s">
        <v>8991</v>
      </c>
      <c r="E2045" t="s">
        <v>18432</v>
      </c>
      <c r="F2045" t="s">
        <v>18433</v>
      </c>
      <c r="G2045">
        <v>0</v>
      </c>
    </row>
    <row r="2046" spans="1:7" x14ac:dyDescent="0.25">
      <c r="A2046" t="s">
        <v>3850</v>
      </c>
      <c r="B2046" t="s">
        <v>18434</v>
      </c>
      <c r="C2046" t="s">
        <v>3851</v>
      </c>
      <c r="D2046" t="s">
        <v>3834</v>
      </c>
      <c r="E2046" t="s">
        <v>18435</v>
      </c>
      <c r="F2046" t="s">
        <v>18436</v>
      </c>
      <c r="G2046">
        <v>0</v>
      </c>
    </row>
    <row r="2047" spans="1:7" x14ac:dyDescent="0.25">
      <c r="A2047" t="s">
        <v>9099</v>
      </c>
      <c r="B2047" t="s">
        <v>9101</v>
      </c>
      <c r="C2047" t="s">
        <v>18437</v>
      </c>
      <c r="D2047" t="s">
        <v>8991</v>
      </c>
      <c r="E2047" t="s">
        <v>18438</v>
      </c>
      <c r="F2047" t="s">
        <v>18439</v>
      </c>
      <c r="G2047">
        <v>0</v>
      </c>
    </row>
    <row r="2048" spans="1:7" x14ac:dyDescent="0.25">
      <c r="A2048" t="s">
        <v>8499</v>
      </c>
      <c r="B2048" t="s">
        <v>18440</v>
      </c>
      <c r="C2048" t="s">
        <v>8500</v>
      </c>
      <c r="D2048" t="s">
        <v>11840</v>
      </c>
      <c r="E2048" t="s">
        <v>18441</v>
      </c>
      <c r="F2048" t="s">
        <v>18442</v>
      </c>
      <c r="G2048">
        <v>0</v>
      </c>
    </row>
    <row r="2049" spans="1:7" x14ac:dyDescent="0.25">
      <c r="A2049" t="s">
        <v>18443</v>
      </c>
      <c r="B2049" t="s">
        <v>18444</v>
      </c>
      <c r="C2049" t="s">
        <v>18445</v>
      </c>
      <c r="D2049" t="s">
        <v>11840</v>
      </c>
      <c r="E2049" t="s">
        <v>18446</v>
      </c>
      <c r="F2049" t="s">
        <v>18447</v>
      </c>
      <c r="G2049">
        <v>0</v>
      </c>
    </row>
    <row r="2050" spans="1:7" x14ac:dyDescent="0.25">
      <c r="A2050" t="s">
        <v>18448</v>
      </c>
      <c r="B2050" t="s">
        <v>18449</v>
      </c>
      <c r="C2050" t="s">
        <v>18450</v>
      </c>
      <c r="D2050" t="s">
        <v>11969</v>
      </c>
      <c r="E2050" t="s">
        <v>18451</v>
      </c>
      <c r="F2050" t="s">
        <v>18452</v>
      </c>
      <c r="G2050">
        <v>0</v>
      </c>
    </row>
    <row r="2051" spans="1:7" x14ac:dyDescent="0.25">
      <c r="A2051" t="s">
        <v>10116</v>
      </c>
      <c r="B2051" t="s">
        <v>18453</v>
      </c>
      <c r="C2051" t="s">
        <v>10117</v>
      </c>
      <c r="D2051" t="s">
        <v>18454</v>
      </c>
      <c r="E2051" t="s">
        <v>18455</v>
      </c>
      <c r="F2051" t="s">
        <v>18456</v>
      </c>
      <c r="G2051">
        <v>0</v>
      </c>
    </row>
    <row r="2052" spans="1:7" x14ac:dyDescent="0.25">
      <c r="A2052" t="s">
        <v>18457</v>
      </c>
      <c r="B2052" t="s">
        <v>18458</v>
      </c>
      <c r="C2052" t="s">
        <v>18459</v>
      </c>
      <c r="D2052" t="s">
        <v>11129</v>
      </c>
      <c r="E2052" t="s">
        <v>18460</v>
      </c>
      <c r="F2052" t="s">
        <v>18461</v>
      </c>
      <c r="G2052">
        <v>0</v>
      </c>
    </row>
    <row r="2053" spans="1:7" x14ac:dyDescent="0.25">
      <c r="A2053" t="s">
        <v>18462</v>
      </c>
      <c r="B2053" t="s">
        <v>18463</v>
      </c>
      <c r="C2053" t="s">
        <v>18464</v>
      </c>
      <c r="D2053" t="s">
        <v>11810</v>
      </c>
      <c r="E2053" t="s">
        <v>18465</v>
      </c>
      <c r="F2053" t="s">
        <v>18466</v>
      </c>
      <c r="G2053">
        <v>0</v>
      </c>
    </row>
    <row r="2054" spans="1:7" x14ac:dyDescent="0.25">
      <c r="A2054" t="s">
        <v>9734</v>
      </c>
      <c r="B2054" t="s">
        <v>18467</v>
      </c>
      <c r="C2054" t="s">
        <v>17062</v>
      </c>
      <c r="D2054" t="s">
        <v>11181</v>
      </c>
      <c r="E2054" t="s">
        <v>18468</v>
      </c>
      <c r="F2054" t="s">
        <v>18469</v>
      </c>
      <c r="G2054">
        <v>0</v>
      </c>
    </row>
    <row r="2055" spans="1:7" x14ac:dyDescent="0.25">
      <c r="A2055" t="s">
        <v>4118</v>
      </c>
      <c r="B2055" t="s">
        <v>18470</v>
      </c>
      <c r="C2055" t="s">
        <v>18470</v>
      </c>
      <c r="D2055" t="s">
        <v>11910</v>
      </c>
      <c r="E2055" t="s">
        <v>18471</v>
      </c>
      <c r="F2055" t="s">
        <v>18472</v>
      </c>
      <c r="G2055">
        <v>0</v>
      </c>
    </row>
    <row r="2056" spans="1:7" x14ac:dyDescent="0.25">
      <c r="A2056" t="s">
        <v>6045</v>
      </c>
      <c r="B2056" t="s">
        <v>6046</v>
      </c>
      <c r="C2056" t="s">
        <v>6046</v>
      </c>
      <c r="D2056" t="s">
        <v>11896</v>
      </c>
      <c r="E2056" t="s">
        <v>18473</v>
      </c>
      <c r="F2056" t="s">
        <v>18474</v>
      </c>
      <c r="G2056">
        <v>0</v>
      </c>
    </row>
    <row r="2057" spans="1:7" x14ac:dyDescent="0.25">
      <c r="A2057" t="s">
        <v>18475</v>
      </c>
      <c r="B2057" t="s">
        <v>18476</v>
      </c>
      <c r="C2057" t="s">
        <v>18476</v>
      </c>
      <c r="D2057" t="s">
        <v>11181</v>
      </c>
      <c r="E2057" t="s">
        <v>18477</v>
      </c>
      <c r="F2057" t="s">
        <v>18478</v>
      </c>
      <c r="G2057">
        <v>0</v>
      </c>
    </row>
    <row r="2058" spans="1:7" x14ac:dyDescent="0.25">
      <c r="A2058" t="s">
        <v>7093</v>
      </c>
      <c r="B2058" t="s">
        <v>18479</v>
      </c>
      <c r="C2058" t="s">
        <v>7094</v>
      </c>
      <c r="D2058" t="s">
        <v>7049</v>
      </c>
      <c r="E2058" t="s">
        <v>18480</v>
      </c>
      <c r="F2058" t="s">
        <v>18481</v>
      </c>
      <c r="G2058">
        <v>0</v>
      </c>
    </row>
    <row r="2059" spans="1:7" x14ac:dyDescent="0.25">
      <c r="A2059" t="s">
        <v>4518</v>
      </c>
      <c r="B2059" t="s">
        <v>18482</v>
      </c>
      <c r="C2059" t="s">
        <v>4320</v>
      </c>
      <c r="D2059" t="s">
        <v>11129</v>
      </c>
      <c r="E2059" t="s">
        <v>18483</v>
      </c>
      <c r="F2059" t="s">
        <v>18484</v>
      </c>
      <c r="G2059">
        <v>0</v>
      </c>
    </row>
    <row r="2060" spans="1:7" x14ac:dyDescent="0.25">
      <c r="A2060" t="s">
        <v>18485</v>
      </c>
      <c r="B2060" t="s">
        <v>18486</v>
      </c>
      <c r="C2060" t="s">
        <v>18487</v>
      </c>
      <c r="D2060" t="s">
        <v>11129</v>
      </c>
      <c r="E2060" t="s">
        <v>18488</v>
      </c>
      <c r="F2060" t="s">
        <v>18489</v>
      </c>
      <c r="G2060">
        <v>0</v>
      </c>
    </row>
    <row r="2061" spans="1:7" x14ac:dyDescent="0.25">
      <c r="A2061" t="s">
        <v>18490</v>
      </c>
      <c r="B2061" t="s">
        <v>18491</v>
      </c>
      <c r="C2061" t="s">
        <v>18492</v>
      </c>
      <c r="D2061" t="s">
        <v>12596</v>
      </c>
      <c r="E2061" t="s">
        <v>18493</v>
      </c>
      <c r="F2061" t="s">
        <v>18494</v>
      </c>
      <c r="G2061">
        <v>0</v>
      </c>
    </row>
    <row r="2062" spans="1:7" x14ac:dyDescent="0.25">
      <c r="A2062" t="s">
        <v>9434</v>
      </c>
      <c r="B2062" t="s">
        <v>18495</v>
      </c>
      <c r="C2062" t="s">
        <v>9435</v>
      </c>
      <c r="D2062" t="s">
        <v>12403</v>
      </c>
      <c r="E2062" t="s">
        <v>18496</v>
      </c>
      <c r="F2062" t="s">
        <v>18497</v>
      </c>
      <c r="G2062">
        <v>0</v>
      </c>
    </row>
    <row r="2063" spans="1:7" x14ac:dyDescent="0.25">
      <c r="A2063" t="s">
        <v>5013</v>
      </c>
      <c r="B2063" t="s">
        <v>18498</v>
      </c>
      <c r="C2063" t="s">
        <v>18499</v>
      </c>
      <c r="D2063" t="s">
        <v>11129</v>
      </c>
      <c r="E2063" t="s">
        <v>18500</v>
      </c>
      <c r="F2063" t="s">
        <v>18501</v>
      </c>
      <c r="G2063">
        <v>0</v>
      </c>
    </row>
    <row r="2064" spans="1:7" x14ac:dyDescent="0.25">
      <c r="A2064" t="s">
        <v>6550</v>
      </c>
      <c r="B2064" t="s">
        <v>6551</v>
      </c>
      <c r="C2064" t="s">
        <v>6551</v>
      </c>
      <c r="D2064" t="s">
        <v>15470</v>
      </c>
      <c r="E2064" t="s">
        <v>18502</v>
      </c>
      <c r="F2064" t="s">
        <v>18503</v>
      </c>
      <c r="G2064">
        <v>0</v>
      </c>
    </row>
    <row r="2065" spans="1:7" x14ac:dyDescent="0.25">
      <c r="A2065" t="s">
        <v>10981</v>
      </c>
      <c r="B2065" t="s">
        <v>18504</v>
      </c>
      <c r="C2065" t="s">
        <v>18505</v>
      </c>
      <c r="D2065" t="s">
        <v>12721</v>
      </c>
      <c r="E2065" t="s">
        <v>18506</v>
      </c>
      <c r="F2065" t="s">
        <v>18507</v>
      </c>
      <c r="G2065">
        <v>0</v>
      </c>
    </row>
    <row r="2066" spans="1:7" x14ac:dyDescent="0.25">
      <c r="A2066" t="s">
        <v>1300</v>
      </c>
      <c r="B2066" t="s">
        <v>18508</v>
      </c>
      <c r="C2066" t="s">
        <v>1301</v>
      </c>
      <c r="D2066" t="s">
        <v>1303</v>
      </c>
      <c r="E2066" t="s">
        <v>18509</v>
      </c>
      <c r="F2066" t="s">
        <v>18510</v>
      </c>
      <c r="G2066">
        <v>0</v>
      </c>
    </row>
    <row r="2067" spans="1:7" x14ac:dyDescent="0.25">
      <c r="A2067" t="s">
        <v>10642</v>
      </c>
      <c r="B2067" t="s">
        <v>18511</v>
      </c>
      <c r="C2067" t="s">
        <v>18512</v>
      </c>
      <c r="D2067" t="s">
        <v>10645</v>
      </c>
      <c r="E2067" t="s">
        <v>18513</v>
      </c>
      <c r="F2067" t="s">
        <v>18514</v>
      </c>
      <c r="G2067">
        <v>0</v>
      </c>
    </row>
    <row r="2068" spans="1:7" x14ac:dyDescent="0.25">
      <c r="A2068" t="s">
        <v>18515</v>
      </c>
      <c r="B2068" t="s">
        <v>18516</v>
      </c>
      <c r="C2068" t="s">
        <v>18517</v>
      </c>
      <c r="D2068" t="s">
        <v>11447</v>
      </c>
      <c r="E2068" t="s">
        <v>18518</v>
      </c>
      <c r="F2068" t="s">
        <v>18519</v>
      </c>
      <c r="G2068">
        <v>0</v>
      </c>
    </row>
    <row r="2069" spans="1:7" x14ac:dyDescent="0.25">
      <c r="A2069" t="s">
        <v>18520</v>
      </c>
      <c r="B2069" t="s">
        <v>18521</v>
      </c>
      <c r="C2069" t="s">
        <v>18522</v>
      </c>
      <c r="D2069" t="s">
        <v>6304</v>
      </c>
      <c r="E2069" t="s">
        <v>18523</v>
      </c>
      <c r="F2069" t="s">
        <v>18524</v>
      </c>
      <c r="G2069">
        <v>0</v>
      </c>
    </row>
    <row r="2070" spans="1:7" x14ac:dyDescent="0.25">
      <c r="A2070" t="s">
        <v>3353</v>
      </c>
      <c r="B2070" t="s">
        <v>3355</v>
      </c>
      <c r="C2070" t="s">
        <v>3354</v>
      </c>
      <c r="D2070" t="s">
        <v>11156</v>
      </c>
      <c r="E2070" t="s">
        <v>18525</v>
      </c>
      <c r="F2070" t="s">
        <v>18526</v>
      </c>
      <c r="G2070">
        <v>0</v>
      </c>
    </row>
    <row r="2071" spans="1:7" x14ac:dyDescent="0.25">
      <c r="A2071" t="s">
        <v>4653</v>
      </c>
      <c r="B2071" t="s">
        <v>18527</v>
      </c>
      <c r="C2071" t="s">
        <v>18528</v>
      </c>
      <c r="D2071" t="s">
        <v>11129</v>
      </c>
      <c r="E2071" t="s">
        <v>18529</v>
      </c>
      <c r="F2071" t="s">
        <v>18530</v>
      </c>
      <c r="G2071">
        <v>0</v>
      </c>
    </row>
    <row r="2072" spans="1:7" x14ac:dyDescent="0.25">
      <c r="A2072" t="s">
        <v>10489</v>
      </c>
      <c r="B2072" t="s">
        <v>18531</v>
      </c>
      <c r="C2072" t="s">
        <v>10490</v>
      </c>
      <c r="D2072" t="s">
        <v>16022</v>
      </c>
      <c r="E2072" t="s">
        <v>18532</v>
      </c>
      <c r="F2072" t="s">
        <v>18533</v>
      </c>
      <c r="G2072">
        <v>0</v>
      </c>
    </row>
    <row r="2073" spans="1:7" x14ac:dyDescent="0.25">
      <c r="A2073" t="s">
        <v>1265</v>
      </c>
      <c r="B2073" t="s">
        <v>1266</v>
      </c>
      <c r="C2073" t="s">
        <v>1266</v>
      </c>
      <c r="D2073" t="s">
        <v>1225</v>
      </c>
      <c r="E2073" t="s">
        <v>18534</v>
      </c>
      <c r="F2073" t="s">
        <v>18535</v>
      </c>
      <c r="G2073">
        <v>0</v>
      </c>
    </row>
    <row r="2074" spans="1:7" x14ac:dyDescent="0.25">
      <c r="A2074" t="s">
        <v>10529</v>
      </c>
      <c r="B2074" t="s">
        <v>18536</v>
      </c>
      <c r="C2074" t="s">
        <v>18537</v>
      </c>
      <c r="D2074" t="s">
        <v>12596</v>
      </c>
      <c r="E2074" t="s">
        <v>18538</v>
      </c>
      <c r="F2074" t="s">
        <v>18539</v>
      </c>
      <c r="G2074">
        <v>0</v>
      </c>
    </row>
    <row r="2075" spans="1:7" x14ac:dyDescent="0.25">
      <c r="A2075" t="s">
        <v>3373</v>
      </c>
      <c r="B2075" t="s">
        <v>3375</v>
      </c>
      <c r="C2075" t="s">
        <v>3374</v>
      </c>
      <c r="D2075" t="s">
        <v>11156</v>
      </c>
      <c r="E2075" t="s">
        <v>18540</v>
      </c>
      <c r="F2075" t="s">
        <v>18541</v>
      </c>
      <c r="G2075">
        <v>0</v>
      </c>
    </row>
    <row r="2076" spans="1:7" x14ac:dyDescent="0.25">
      <c r="A2076" t="s">
        <v>18542</v>
      </c>
      <c r="B2076" t="s">
        <v>18543</v>
      </c>
      <c r="C2076" t="s">
        <v>18544</v>
      </c>
      <c r="D2076" t="s">
        <v>11878</v>
      </c>
      <c r="E2076" t="s">
        <v>18545</v>
      </c>
      <c r="F2076" t="s">
        <v>18546</v>
      </c>
      <c r="G2076">
        <v>0</v>
      </c>
    </row>
    <row r="2077" spans="1:7" x14ac:dyDescent="0.25">
      <c r="A2077" t="s">
        <v>2975</v>
      </c>
      <c r="B2077" t="s">
        <v>18547</v>
      </c>
      <c r="C2077" t="s">
        <v>2976</v>
      </c>
      <c r="D2077" t="s">
        <v>11156</v>
      </c>
      <c r="E2077" t="s">
        <v>18548</v>
      </c>
      <c r="F2077" t="s">
        <v>18549</v>
      </c>
      <c r="G2077">
        <v>0</v>
      </c>
    </row>
    <row r="2078" spans="1:7" x14ac:dyDescent="0.25">
      <c r="A2078" t="s">
        <v>8279</v>
      </c>
      <c r="B2078" t="s">
        <v>18550</v>
      </c>
      <c r="C2078" t="s">
        <v>8280</v>
      </c>
      <c r="D2078" t="s">
        <v>11125</v>
      </c>
      <c r="E2078" t="s">
        <v>18551</v>
      </c>
      <c r="F2078" t="s">
        <v>18552</v>
      </c>
      <c r="G2078">
        <v>0</v>
      </c>
    </row>
    <row r="2079" spans="1:7" x14ac:dyDescent="0.25">
      <c r="A2079" t="s">
        <v>8225</v>
      </c>
      <c r="B2079" t="s">
        <v>18553</v>
      </c>
      <c r="C2079" t="s">
        <v>8226</v>
      </c>
      <c r="D2079" t="s">
        <v>11125</v>
      </c>
      <c r="E2079" t="s">
        <v>18554</v>
      </c>
      <c r="F2079" t="s">
        <v>18555</v>
      </c>
      <c r="G2079">
        <v>0</v>
      </c>
    </row>
    <row r="2080" spans="1:7" x14ac:dyDescent="0.25">
      <c r="A2080" t="s">
        <v>840</v>
      </c>
      <c r="B2080" t="s">
        <v>18556</v>
      </c>
      <c r="C2080" t="s">
        <v>8851</v>
      </c>
      <c r="D2080" t="s">
        <v>15814</v>
      </c>
      <c r="E2080" t="s">
        <v>18557</v>
      </c>
      <c r="F2080" t="s">
        <v>18558</v>
      </c>
      <c r="G2080">
        <v>0</v>
      </c>
    </row>
    <row r="2081" spans="1:7" x14ac:dyDescent="0.25">
      <c r="A2081" t="s">
        <v>10199</v>
      </c>
      <c r="B2081" t="s">
        <v>18559</v>
      </c>
      <c r="C2081" t="s">
        <v>10200</v>
      </c>
      <c r="D2081" t="s">
        <v>13593</v>
      </c>
      <c r="E2081" t="s">
        <v>18560</v>
      </c>
      <c r="F2081" t="s">
        <v>18561</v>
      </c>
      <c r="G2081">
        <v>0</v>
      </c>
    </row>
    <row r="2082" spans="1:7" x14ac:dyDescent="0.25">
      <c r="A2082" t="s">
        <v>9119</v>
      </c>
      <c r="B2082" t="s">
        <v>18562</v>
      </c>
      <c r="C2082" t="s">
        <v>18563</v>
      </c>
      <c r="D2082" t="s">
        <v>8991</v>
      </c>
      <c r="E2082" t="s">
        <v>18564</v>
      </c>
      <c r="F2082" t="s">
        <v>18565</v>
      </c>
      <c r="G2082">
        <v>0</v>
      </c>
    </row>
    <row r="2083" spans="1:7" x14ac:dyDescent="0.25">
      <c r="A2083" t="s">
        <v>18566</v>
      </c>
      <c r="B2083" t="s">
        <v>18567</v>
      </c>
      <c r="C2083" t="s">
        <v>18568</v>
      </c>
      <c r="D2083" t="s">
        <v>11447</v>
      </c>
      <c r="E2083" t="s">
        <v>18569</v>
      </c>
      <c r="F2083" t="s">
        <v>18570</v>
      </c>
      <c r="G2083">
        <v>0</v>
      </c>
    </row>
    <row r="2084" spans="1:7" x14ac:dyDescent="0.25">
      <c r="A2084" t="s">
        <v>10680</v>
      </c>
      <c r="B2084" s="2">
        <v>42315</v>
      </c>
      <c r="C2084" t="s">
        <v>10681</v>
      </c>
      <c r="D2084" t="s">
        <v>11740</v>
      </c>
      <c r="E2084" t="s">
        <v>18571</v>
      </c>
      <c r="F2084" t="s">
        <v>18572</v>
      </c>
      <c r="G2084">
        <v>0</v>
      </c>
    </row>
    <row r="2085" spans="1:7" x14ac:dyDescent="0.25">
      <c r="A2085" t="s">
        <v>18573</v>
      </c>
      <c r="B2085" t="s">
        <v>18574</v>
      </c>
      <c r="C2085" t="s">
        <v>18575</v>
      </c>
      <c r="D2085" t="s">
        <v>12721</v>
      </c>
      <c r="E2085" t="s">
        <v>18576</v>
      </c>
      <c r="F2085" t="s">
        <v>18577</v>
      </c>
      <c r="G2085">
        <v>0</v>
      </c>
    </row>
    <row r="2086" spans="1:7" x14ac:dyDescent="0.25">
      <c r="A2086" t="s">
        <v>10608</v>
      </c>
      <c r="B2086" t="s">
        <v>10609</v>
      </c>
      <c r="C2086" t="s">
        <v>10609</v>
      </c>
      <c r="D2086" t="s">
        <v>12290</v>
      </c>
      <c r="E2086" t="s">
        <v>18578</v>
      </c>
      <c r="F2086" t="s">
        <v>18579</v>
      </c>
      <c r="G2086">
        <v>0</v>
      </c>
    </row>
    <row r="2087" spans="1:7" x14ac:dyDescent="0.25">
      <c r="A2087" t="s">
        <v>18580</v>
      </c>
      <c r="B2087" t="s">
        <v>18581</v>
      </c>
      <c r="C2087" t="s">
        <v>18581</v>
      </c>
      <c r="D2087" t="s">
        <v>11156</v>
      </c>
      <c r="E2087" t="s">
        <v>18582</v>
      </c>
      <c r="F2087" t="s">
        <v>18583</v>
      </c>
      <c r="G2087">
        <v>0</v>
      </c>
    </row>
    <row r="2088" spans="1:7" x14ac:dyDescent="0.25">
      <c r="A2088" t="s">
        <v>18584</v>
      </c>
      <c r="B2088" t="s">
        <v>18585</v>
      </c>
      <c r="C2088" t="s">
        <v>18586</v>
      </c>
      <c r="D2088" t="s">
        <v>11129</v>
      </c>
      <c r="E2088" t="s">
        <v>18587</v>
      </c>
      <c r="F2088" t="s">
        <v>18588</v>
      </c>
      <c r="G2088">
        <v>0</v>
      </c>
    </row>
    <row r="2089" spans="1:7" x14ac:dyDescent="0.25">
      <c r="A2089" t="s">
        <v>179</v>
      </c>
      <c r="B2089" t="s">
        <v>18589</v>
      </c>
      <c r="C2089" t="s">
        <v>18590</v>
      </c>
      <c r="D2089" t="s">
        <v>11343</v>
      </c>
      <c r="E2089" t="s">
        <v>18591</v>
      </c>
      <c r="F2089" t="s">
        <v>18592</v>
      </c>
      <c r="G2089">
        <v>0</v>
      </c>
    </row>
    <row r="2090" spans="1:7" x14ac:dyDescent="0.25">
      <c r="A2090" t="s">
        <v>18593</v>
      </c>
      <c r="B2090" t="s">
        <v>18594</v>
      </c>
      <c r="C2090" t="s">
        <v>18594</v>
      </c>
      <c r="D2090" t="s">
        <v>11129</v>
      </c>
      <c r="E2090" t="s">
        <v>18595</v>
      </c>
      <c r="F2090" t="s">
        <v>18596</v>
      </c>
      <c r="G2090">
        <v>0</v>
      </c>
    </row>
    <row r="2091" spans="1:7" x14ac:dyDescent="0.25">
      <c r="A2091" t="s">
        <v>420</v>
      </c>
      <c r="B2091" t="s">
        <v>18597</v>
      </c>
      <c r="C2091" t="s">
        <v>421</v>
      </c>
      <c r="D2091" t="s">
        <v>423</v>
      </c>
      <c r="E2091" t="s">
        <v>18598</v>
      </c>
      <c r="F2091" t="s">
        <v>18599</v>
      </c>
      <c r="G2091">
        <v>0</v>
      </c>
    </row>
    <row r="2092" spans="1:7" x14ac:dyDescent="0.25">
      <c r="A2092" t="s">
        <v>18600</v>
      </c>
      <c r="B2092" t="s">
        <v>18601</v>
      </c>
      <c r="C2092" t="s">
        <v>18602</v>
      </c>
      <c r="D2092" t="s">
        <v>11129</v>
      </c>
      <c r="E2092" t="s">
        <v>18603</v>
      </c>
      <c r="F2092" t="s">
        <v>18604</v>
      </c>
      <c r="G2092">
        <v>0</v>
      </c>
    </row>
    <row r="2093" spans="1:7" x14ac:dyDescent="0.25">
      <c r="A2093" t="s">
        <v>9422</v>
      </c>
      <c r="B2093" t="s">
        <v>18605</v>
      </c>
      <c r="C2093" t="s">
        <v>9423</v>
      </c>
      <c r="D2093" t="s">
        <v>12403</v>
      </c>
      <c r="E2093" t="s">
        <v>18606</v>
      </c>
      <c r="F2093" t="s">
        <v>18607</v>
      </c>
      <c r="G2093">
        <v>0</v>
      </c>
    </row>
    <row r="2094" spans="1:7" x14ac:dyDescent="0.25">
      <c r="A2094" t="s">
        <v>3642</v>
      </c>
      <c r="B2094" t="s">
        <v>18608</v>
      </c>
      <c r="C2094" t="s">
        <v>3643</v>
      </c>
      <c r="D2094" t="s">
        <v>11969</v>
      </c>
      <c r="E2094" t="s">
        <v>18609</v>
      </c>
      <c r="F2094" t="s">
        <v>18610</v>
      </c>
      <c r="G2094">
        <v>0</v>
      </c>
    </row>
    <row r="2095" spans="1:7" x14ac:dyDescent="0.25">
      <c r="A2095" t="s">
        <v>4007</v>
      </c>
      <c r="B2095" t="s">
        <v>18611</v>
      </c>
      <c r="C2095" t="s">
        <v>4008</v>
      </c>
      <c r="D2095" t="s">
        <v>12918</v>
      </c>
      <c r="E2095" t="s">
        <v>18612</v>
      </c>
      <c r="F2095" t="s">
        <v>18613</v>
      </c>
      <c r="G2095">
        <v>0</v>
      </c>
    </row>
    <row r="2096" spans="1:7" x14ac:dyDescent="0.25">
      <c r="A2096" t="s">
        <v>4336</v>
      </c>
      <c r="B2096" t="s">
        <v>18614</v>
      </c>
      <c r="C2096" t="s">
        <v>18615</v>
      </c>
      <c r="D2096" t="s">
        <v>11129</v>
      </c>
      <c r="E2096" t="s">
        <v>18616</v>
      </c>
      <c r="F2096" t="s">
        <v>18617</v>
      </c>
      <c r="G2096">
        <v>0</v>
      </c>
    </row>
    <row r="2097" spans="1:7" x14ac:dyDescent="0.25">
      <c r="A2097" t="s">
        <v>18618</v>
      </c>
      <c r="B2097" t="s">
        <v>18619</v>
      </c>
      <c r="C2097" t="s">
        <v>18620</v>
      </c>
      <c r="D2097" t="s">
        <v>11358</v>
      </c>
      <c r="E2097" t="s">
        <v>18621</v>
      </c>
      <c r="F2097" t="s">
        <v>18622</v>
      </c>
      <c r="G2097">
        <v>0</v>
      </c>
    </row>
    <row r="2098" spans="1:7" x14ac:dyDescent="0.25">
      <c r="A2098" t="s">
        <v>5742</v>
      </c>
      <c r="B2098" t="s">
        <v>5744</v>
      </c>
      <c r="C2098" t="s">
        <v>18623</v>
      </c>
      <c r="D2098" t="s">
        <v>11129</v>
      </c>
      <c r="E2098" t="s">
        <v>18624</v>
      </c>
      <c r="F2098" t="s">
        <v>18625</v>
      </c>
      <c r="G2098">
        <v>0</v>
      </c>
    </row>
    <row r="2099" spans="1:7" x14ac:dyDescent="0.25">
      <c r="A2099" t="s">
        <v>9039</v>
      </c>
      <c r="B2099" t="s">
        <v>18626</v>
      </c>
      <c r="C2099" t="s">
        <v>9040</v>
      </c>
      <c r="D2099" t="s">
        <v>8991</v>
      </c>
      <c r="E2099" t="s">
        <v>18627</v>
      </c>
      <c r="F2099" t="s">
        <v>18628</v>
      </c>
      <c r="G2099">
        <v>0</v>
      </c>
    </row>
    <row r="2100" spans="1:7" x14ac:dyDescent="0.25">
      <c r="A2100" t="s">
        <v>8233</v>
      </c>
      <c r="B2100" t="s">
        <v>18629</v>
      </c>
      <c r="C2100" t="s">
        <v>1375</v>
      </c>
      <c r="D2100" t="s">
        <v>11125</v>
      </c>
      <c r="E2100" t="s">
        <v>18630</v>
      </c>
      <c r="F2100" t="s">
        <v>18631</v>
      </c>
      <c r="G2100">
        <v>0</v>
      </c>
    </row>
    <row r="2101" spans="1:7" x14ac:dyDescent="0.25">
      <c r="A2101" t="s">
        <v>5085</v>
      </c>
      <c r="B2101" t="s">
        <v>18632</v>
      </c>
      <c r="C2101" t="s">
        <v>18633</v>
      </c>
      <c r="D2101" t="s">
        <v>11129</v>
      </c>
      <c r="E2101" t="s">
        <v>18634</v>
      </c>
      <c r="F2101" t="s">
        <v>18635</v>
      </c>
      <c r="G2101">
        <v>0</v>
      </c>
    </row>
    <row r="2102" spans="1:7" x14ac:dyDescent="0.25">
      <c r="A2102" t="s">
        <v>18636</v>
      </c>
      <c r="B2102" t="s">
        <v>18637</v>
      </c>
      <c r="C2102" t="s">
        <v>18637</v>
      </c>
      <c r="D2102" t="s">
        <v>1903</v>
      </c>
      <c r="E2102" t="s">
        <v>18638</v>
      </c>
      <c r="F2102" t="s">
        <v>18639</v>
      </c>
      <c r="G2102">
        <v>0</v>
      </c>
    </row>
    <row r="2103" spans="1:7" x14ac:dyDescent="0.25">
      <c r="A2103" t="s">
        <v>1397</v>
      </c>
      <c r="B2103" t="s">
        <v>18640</v>
      </c>
      <c r="C2103" t="s">
        <v>1398</v>
      </c>
      <c r="D2103" t="s">
        <v>13115</v>
      </c>
      <c r="E2103" t="s">
        <v>18641</v>
      </c>
      <c r="F2103" t="s">
        <v>18642</v>
      </c>
      <c r="G2103">
        <v>0</v>
      </c>
    </row>
    <row r="2104" spans="1:7" x14ac:dyDescent="0.25">
      <c r="A2104" t="s">
        <v>8942</v>
      </c>
      <c r="B2104" t="s">
        <v>18643</v>
      </c>
      <c r="C2104" t="s">
        <v>18643</v>
      </c>
      <c r="D2104" t="s">
        <v>11447</v>
      </c>
      <c r="E2104" t="s">
        <v>18644</v>
      </c>
      <c r="F2104" t="s">
        <v>18645</v>
      </c>
      <c r="G2104">
        <v>0</v>
      </c>
    </row>
    <row r="2105" spans="1:7" x14ac:dyDescent="0.25">
      <c r="A2105" t="s">
        <v>7659</v>
      </c>
      <c r="B2105" t="s">
        <v>18646</v>
      </c>
      <c r="C2105" t="s">
        <v>7660</v>
      </c>
      <c r="D2105" t="s">
        <v>7644</v>
      </c>
      <c r="E2105" t="s">
        <v>18647</v>
      </c>
      <c r="F2105" t="s">
        <v>18648</v>
      </c>
      <c r="G2105">
        <v>0</v>
      </c>
    </row>
    <row r="2106" spans="1:7" x14ac:dyDescent="0.25">
      <c r="A2106" t="s">
        <v>8893</v>
      </c>
      <c r="B2106" t="s">
        <v>8895</v>
      </c>
      <c r="C2106" t="s">
        <v>8894</v>
      </c>
      <c r="D2106" t="s">
        <v>8861</v>
      </c>
      <c r="E2106" t="s">
        <v>18649</v>
      </c>
      <c r="F2106" t="s">
        <v>18650</v>
      </c>
      <c r="G2106">
        <v>0</v>
      </c>
    </row>
    <row r="2107" spans="1:7" x14ac:dyDescent="0.25">
      <c r="A2107" t="s">
        <v>5770</v>
      </c>
      <c r="B2107" t="s">
        <v>18651</v>
      </c>
      <c r="C2107" t="s">
        <v>18651</v>
      </c>
      <c r="D2107" t="s">
        <v>11129</v>
      </c>
      <c r="E2107" t="s">
        <v>18652</v>
      </c>
      <c r="F2107" t="s">
        <v>18653</v>
      </c>
      <c r="G2107">
        <v>0</v>
      </c>
    </row>
    <row r="2108" spans="1:7" x14ac:dyDescent="0.25">
      <c r="A2108" t="s">
        <v>4312</v>
      </c>
      <c r="B2108" t="s">
        <v>18654</v>
      </c>
      <c r="C2108" t="s">
        <v>18655</v>
      </c>
      <c r="D2108" t="s">
        <v>11129</v>
      </c>
      <c r="E2108" t="s">
        <v>18656</v>
      </c>
      <c r="F2108" t="s">
        <v>18657</v>
      </c>
      <c r="G2108">
        <v>0</v>
      </c>
    </row>
    <row r="2109" spans="1:7" x14ac:dyDescent="0.25">
      <c r="A2109" t="s">
        <v>6881</v>
      </c>
      <c r="B2109" t="s">
        <v>6882</v>
      </c>
      <c r="C2109" t="s">
        <v>18658</v>
      </c>
      <c r="D2109" t="s">
        <v>11685</v>
      </c>
      <c r="E2109" t="s">
        <v>18659</v>
      </c>
      <c r="F2109" t="s">
        <v>18660</v>
      </c>
      <c r="G2109">
        <v>0</v>
      </c>
    </row>
    <row r="2110" spans="1:7" x14ac:dyDescent="0.25">
      <c r="A2110" t="s">
        <v>6669</v>
      </c>
      <c r="B2110" t="s">
        <v>18661</v>
      </c>
      <c r="C2110" t="s">
        <v>6670</v>
      </c>
      <c r="D2110" t="s">
        <v>11685</v>
      </c>
      <c r="E2110" t="s">
        <v>18662</v>
      </c>
      <c r="F2110" t="s">
        <v>18663</v>
      </c>
      <c r="G2110">
        <v>0</v>
      </c>
    </row>
    <row r="2111" spans="1:7" x14ac:dyDescent="0.25">
      <c r="A2111" t="s">
        <v>9635</v>
      </c>
      <c r="B2111" t="s">
        <v>18664</v>
      </c>
      <c r="C2111" t="s">
        <v>9636</v>
      </c>
      <c r="D2111" t="s">
        <v>11513</v>
      </c>
      <c r="E2111" t="s">
        <v>18665</v>
      </c>
      <c r="F2111" t="s">
        <v>18666</v>
      </c>
      <c r="G2111">
        <v>0</v>
      </c>
    </row>
    <row r="2112" spans="1:7" x14ac:dyDescent="0.25">
      <c r="A2112" t="s">
        <v>4776</v>
      </c>
      <c r="B2112" t="s">
        <v>18667</v>
      </c>
      <c r="C2112" t="s">
        <v>18668</v>
      </c>
      <c r="D2112" t="s">
        <v>11129</v>
      </c>
      <c r="E2112" t="s">
        <v>18669</v>
      </c>
      <c r="F2112" t="s">
        <v>18670</v>
      </c>
      <c r="G2112">
        <v>0</v>
      </c>
    </row>
    <row r="2113" spans="1:7" x14ac:dyDescent="0.25">
      <c r="A2113" t="s">
        <v>4322</v>
      </c>
      <c r="B2113" t="s">
        <v>18671</v>
      </c>
      <c r="C2113" t="s">
        <v>17795</v>
      </c>
      <c r="D2113" t="s">
        <v>11129</v>
      </c>
      <c r="E2113" t="s">
        <v>18672</v>
      </c>
      <c r="F2113" t="s">
        <v>18673</v>
      </c>
      <c r="G2113">
        <v>0</v>
      </c>
    </row>
    <row r="2114" spans="1:7" x14ac:dyDescent="0.25">
      <c r="A2114" t="s">
        <v>362</v>
      </c>
      <c r="B2114" t="s">
        <v>18674</v>
      </c>
      <c r="C2114" t="s">
        <v>18675</v>
      </c>
      <c r="D2114" t="s">
        <v>12001</v>
      </c>
      <c r="E2114" t="s">
        <v>18676</v>
      </c>
      <c r="F2114" t="s">
        <v>18677</v>
      </c>
      <c r="G2114">
        <v>0</v>
      </c>
    </row>
    <row r="2115" spans="1:7" x14ac:dyDescent="0.25">
      <c r="A2115" t="s">
        <v>18678</v>
      </c>
      <c r="B2115" t="s">
        <v>18679</v>
      </c>
      <c r="C2115" t="s">
        <v>18680</v>
      </c>
      <c r="D2115" t="s">
        <v>18681</v>
      </c>
      <c r="E2115" t="s">
        <v>18682</v>
      </c>
      <c r="F2115" t="s">
        <v>18683</v>
      </c>
      <c r="G2115">
        <v>0</v>
      </c>
    </row>
    <row r="2116" spans="1:7" x14ac:dyDescent="0.25">
      <c r="A2116" t="s">
        <v>5746</v>
      </c>
      <c r="B2116" t="s">
        <v>18684</v>
      </c>
      <c r="C2116" t="s">
        <v>18685</v>
      </c>
      <c r="D2116" t="s">
        <v>11129</v>
      </c>
      <c r="E2116" t="s">
        <v>18686</v>
      </c>
      <c r="F2116" t="s">
        <v>18687</v>
      </c>
      <c r="G2116">
        <v>0</v>
      </c>
    </row>
    <row r="2117" spans="1:7" x14ac:dyDescent="0.25">
      <c r="A2117" t="s">
        <v>5862</v>
      </c>
      <c r="B2117" t="s">
        <v>18688</v>
      </c>
      <c r="C2117" t="s">
        <v>18689</v>
      </c>
      <c r="D2117" t="s">
        <v>11129</v>
      </c>
      <c r="E2117" t="s">
        <v>18690</v>
      </c>
      <c r="F2117" t="s">
        <v>18691</v>
      </c>
      <c r="G2117">
        <v>0</v>
      </c>
    </row>
    <row r="2118" spans="1:7" x14ac:dyDescent="0.25">
      <c r="A2118" t="s">
        <v>10508</v>
      </c>
      <c r="B2118" t="s">
        <v>18692</v>
      </c>
      <c r="C2118" t="s">
        <v>18693</v>
      </c>
      <c r="D2118" t="s">
        <v>16022</v>
      </c>
      <c r="E2118" t="s">
        <v>18694</v>
      </c>
      <c r="F2118" t="s">
        <v>18695</v>
      </c>
      <c r="G2118">
        <v>0</v>
      </c>
    </row>
    <row r="2119" spans="1:7" x14ac:dyDescent="0.25">
      <c r="A2119" t="s">
        <v>18696</v>
      </c>
      <c r="B2119" t="s">
        <v>18697</v>
      </c>
      <c r="C2119" t="s">
        <v>18698</v>
      </c>
      <c r="D2119" t="s">
        <v>11300</v>
      </c>
      <c r="E2119" t="s">
        <v>18699</v>
      </c>
      <c r="F2119" t="s">
        <v>18700</v>
      </c>
      <c r="G2119">
        <v>0</v>
      </c>
    </row>
    <row r="2120" spans="1:7" x14ac:dyDescent="0.25">
      <c r="A2120" t="s">
        <v>18701</v>
      </c>
      <c r="B2120" t="s">
        <v>18702</v>
      </c>
      <c r="C2120" t="s">
        <v>18703</v>
      </c>
      <c r="D2120" t="s">
        <v>13808</v>
      </c>
      <c r="E2120" t="s">
        <v>18704</v>
      </c>
      <c r="F2120" t="s">
        <v>18705</v>
      </c>
      <c r="G2120">
        <v>0</v>
      </c>
    </row>
    <row r="2121" spans="1:7" x14ac:dyDescent="0.25">
      <c r="A2121" t="s">
        <v>7911</v>
      </c>
      <c r="B2121" t="s">
        <v>7912</v>
      </c>
      <c r="C2121" t="s">
        <v>7912</v>
      </c>
      <c r="D2121" t="s">
        <v>11300</v>
      </c>
      <c r="E2121" t="s">
        <v>18706</v>
      </c>
      <c r="F2121" t="s">
        <v>18707</v>
      </c>
      <c r="G2121">
        <v>0</v>
      </c>
    </row>
    <row r="2122" spans="1:7" x14ac:dyDescent="0.25">
      <c r="A2122" t="s">
        <v>18708</v>
      </c>
      <c r="B2122" t="s">
        <v>18709</v>
      </c>
      <c r="C2122" t="s">
        <v>18710</v>
      </c>
      <c r="D2122" t="s">
        <v>11129</v>
      </c>
      <c r="E2122" t="s">
        <v>18711</v>
      </c>
      <c r="F2122" t="s">
        <v>18712</v>
      </c>
      <c r="G2122">
        <v>0</v>
      </c>
    </row>
    <row r="2123" spans="1:7" x14ac:dyDescent="0.25">
      <c r="A2123" t="s">
        <v>6301</v>
      </c>
      <c r="B2123" t="s">
        <v>18713</v>
      </c>
      <c r="C2123" t="s">
        <v>6302</v>
      </c>
      <c r="D2123" t="s">
        <v>6304</v>
      </c>
      <c r="E2123" t="s">
        <v>18714</v>
      </c>
      <c r="F2123" t="s">
        <v>18715</v>
      </c>
      <c r="G2123">
        <v>0</v>
      </c>
    </row>
    <row r="2124" spans="1:7" x14ac:dyDescent="0.25">
      <c r="A2124" t="s">
        <v>3381</v>
      </c>
      <c r="B2124" t="s">
        <v>3382</v>
      </c>
      <c r="C2124" t="s">
        <v>3382</v>
      </c>
      <c r="D2124" t="s">
        <v>11156</v>
      </c>
      <c r="E2124" t="s">
        <v>18716</v>
      </c>
      <c r="F2124" t="s">
        <v>18717</v>
      </c>
      <c r="G2124">
        <v>0</v>
      </c>
    </row>
    <row r="2125" spans="1:7" x14ac:dyDescent="0.25">
      <c r="A2125" t="s">
        <v>3504</v>
      </c>
      <c r="B2125" t="s">
        <v>3505</v>
      </c>
      <c r="C2125" t="s">
        <v>3505</v>
      </c>
      <c r="D2125" t="s">
        <v>12336</v>
      </c>
      <c r="E2125" t="s">
        <v>18718</v>
      </c>
      <c r="F2125" t="s">
        <v>18719</v>
      </c>
      <c r="G2125">
        <v>0</v>
      </c>
    </row>
    <row r="2126" spans="1:7" x14ac:dyDescent="0.25">
      <c r="A2126" t="s">
        <v>6576</v>
      </c>
      <c r="B2126" t="s">
        <v>18720</v>
      </c>
      <c r="C2126" t="s">
        <v>6577</v>
      </c>
      <c r="D2126" t="s">
        <v>6568</v>
      </c>
      <c r="E2126" t="s">
        <v>18721</v>
      </c>
      <c r="F2126" t="s">
        <v>18722</v>
      </c>
      <c r="G2126">
        <v>0</v>
      </c>
    </row>
    <row r="2127" spans="1:7" x14ac:dyDescent="0.25">
      <c r="A2127" t="s">
        <v>9182</v>
      </c>
      <c r="B2127" t="s">
        <v>18723</v>
      </c>
      <c r="C2127" t="s">
        <v>9183</v>
      </c>
      <c r="D2127" t="s">
        <v>11167</v>
      </c>
      <c r="E2127" t="s">
        <v>18724</v>
      </c>
      <c r="F2127" t="s">
        <v>18725</v>
      </c>
      <c r="G2127">
        <v>0</v>
      </c>
    </row>
    <row r="2128" spans="1:7" x14ac:dyDescent="0.25">
      <c r="A2128" t="s">
        <v>4162</v>
      </c>
      <c r="B2128" t="s">
        <v>18726</v>
      </c>
      <c r="C2128" t="s">
        <v>4163</v>
      </c>
      <c r="D2128" t="s">
        <v>11910</v>
      </c>
      <c r="E2128" t="s">
        <v>18727</v>
      </c>
      <c r="F2128" t="s">
        <v>18728</v>
      </c>
      <c r="G2128">
        <v>0</v>
      </c>
    </row>
    <row r="2129" spans="1:7" x14ac:dyDescent="0.25">
      <c r="A2129" t="s">
        <v>18729</v>
      </c>
      <c r="B2129" t="s">
        <v>18730</v>
      </c>
      <c r="C2129" t="s">
        <v>18731</v>
      </c>
      <c r="D2129" t="s">
        <v>11129</v>
      </c>
      <c r="E2129" t="s">
        <v>18732</v>
      </c>
      <c r="F2129" t="s">
        <v>18733</v>
      </c>
      <c r="G2129">
        <v>0</v>
      </c>
    </row>
    <row r="2130" spans="1:7" x14ac:dyDescent="0.25">
      <c r="A2130" t="s">
        <v>18734</v>
      </c>
      <c r="B2130" t="s">
        <v>18735</v>
      </c>
      <c r="C2130" t="s">
        <v>18736</v>
      </c>
      <c r="D2130" t="s">
        <v>11969</v>
      </c>
      <c r="E2130" t="s">
        <v>18737</v>
      </c>
      <c r="F2130" t="s">
        <v>18738</v>
      </c>
      <c r="G2130">
        <v>0</v>
      </c>
    </row>
    <row r="2131" spans="1:7" x14ac:dyDescent="0.25">
      <c r="A2131" t="s">
        <v>18739</v>
      </c>
      <c r="B2131" t="s">
        <v>18740</v>
      </c>
      <c r="C2131" t="s">
        <v>18740</v>
      </c>
      <c r="D2131" t="s">
        <v>18741</v>
      </c>
      <c r="E2131" t="s">
        <v>18742</v>
      </c>
      <c r="F2131" t="s">
        <v>18743</v>
      </c>
      <c r="G2131">
        <v>0</v>
      </c>
    </row>
    <row r="2132" spans="1:7" x14ac:dyDescent="0.25">
      <c r="A2132" t="s">
        <v>9639</v>
      </c>
      <c r="B2132" t="s">
        <v>11099</v>
      </c>
      <c r="C2132" t="s">
        <v>9535</v>
      </c>
      <c r="D2132" t="s">
        <v>11513</v>
      </c>
      <c r="E2132" t="s">
        <v>18744</v>
      </c>
      <c r="F2132" t="s">
        <v>18745</v>
      </c>
      <c r="G2132">
        <v>0</v>
      </c>
    </row>
    <row r="2133" spans="1:7" x14ac:dyDescent="0.25">
      <c r="A2133" t="s">
        <v>4418</v>
      </c>
      <c r="B2133" t="s">
        <v>18746</v>
      </c>
      <c r="C2133" t="s">
        <v>13769</v>
      </c>
      <c r="D2133" t="s">
        <v>11129</v>
      </c>
      <c r="E2133" t="s">
        <v>18747</v>
      </c>
      <c r="F2133" t="s">
        <v>18748</v>
      </c>
      <c r="G2133">
        <v>0</v>
      </c>
    </row>
    <row r="2134" spans="1:7" x14ac:dyDescent="0.25">
      <c r="A2134" t="s">
        <v>6139</v>
      </c>
      <c r="B2134" t="s">
        <v>6141</v>
      </c>
      <c r="C2134" t="s">
        <v>6140</v>
      </c>
      <c r="D2134" t="s">
        <v>6068</v>
      </c>
      <c r="E2134" t="s">
        <v>18749</v>
      </c>
      <c r="F2134" t="s">
        <v>18750</v>
      </c>
      <c r="G2134">
        <v>0</v>
      </c>
    </row>
    <row r="2135" spans="1:7" x14ac:dyDescent="0.25">
      <c r="A2135" t="s">
        <v>6243</v>
      </c>
      <c r="B2135" t="s">
        <v>18751</v>
      </c>
      <c r="C2135" t="s">
        <v>6244</v>
      </c>
      <c r="D2135" t="s">
        <v>6068</v>
      </c>
      <c r="E2135" t="s">
        <v>18752</v>
      </c>
      <c r="F2135" t="s">
        <v>18753</v>
      </c>
      <c r="G2135">
        <v>0</v>
      </c>
    </row>
    <row r="2136" spans="1:7" x14ac:dyDescent="0.25">
      <c r="A2136" t="s">
        <v>18754</v>
      </c>
      <c r="B2136" t="s">
        <v>18755</v>
      </c>
      <c r="C2136" t="s">
        <v>9892</v>
      </c>
      <c r="D2136" t="s">
        <v>11181</v>
      </c>
      <c r="E2136" t="s">
        <v>18756</v>
      </c>
      <c r="F2136" t="s">
        <v>18757</v>
      </c>
      <c r="G2136">
        <v>0</v>
      </c>
    </row>
    <row r="2137" spans="1:7" x14ac:dyDescent="0.25">
      <c r="A2137" t="s">
        <v>1596</v>
      </c>
      <c r="B2137" t="s">
        <v>18758</v>
      </c>
      <c r="C2137" t="s">
        <v>18758</v>
      </c>
      <c r="D2137" t="s">
        <v>11370</v>
      </c>
      <c r="E2137" t="s">
        <v>18759</v>
      </c>
      <c r="F2137" t="s">
        <v>18760</v>
      </c>
      <c r="G2137">
        <v>0</v>
      </c>
    </row>
    <row r="2138" spans="1:7" x14ac:dyDescent="0.25">
      <c r="A2138" t="s">
        <v>18761</v>
      </c>
      <c r="B2138" t="s">
        <v>18762</v>
      </c>
      <c r="C2138" t="s">
        <v>18763</v>
      </c>
      <c r="D2138" t="s">
        <v>13220</v>
      </c>
      <c r="E2138" t="s">
        <v>18764</v>
      </c>
      <c r="F2138" t="s">
        <v>18765</v>
      </c>
      <c r="G2138">
        <v>0</v>
      </c>
    </row>
    <row r="2139" spans="1:7" x14ac:dyDescent="0.25">
      <c r="A2139" t="s">
        <v>9019</v>
      </c>
      <c r="B2139" t="s">
        <v>18766</v>
      </c>
      <c r="C2139" t="s">
        <v>9020</v>
      </c>
      <c r="D2139" t="s">
        <v>8991</v>
      </c>
      <c r="E2139" t="s">
        <v>18767</v>
      </c>
      <c r="F2139" t="s">
        <v>18768</v>
      </c>
      <c r="G2139">
        <v>0</v>
      </c>
    </row>
    <row r="2140" spans="1:7" x14ac:dyDescent="0.25">
      <c r="A2140" t="s">
        <v>18769</v>
      </c>
      <c r="B2140" t="s">
        <v>18770</v>
      </c>
      <c r="C2140" t="s">
        <v>18770</v>
      </c>
      <c r="D2140" t="s">
        <v>12531</v>
      </c>
      <c r="E2140" t="s">
        <v>18771</v>
      </c>
      <c r="F2140" t="s">
        <v>18772</v>
      </c>
      <c r="G2140">
        <v>0</v>
      </c>
    </row>
    <row r="2141" spans="1:7" x14ac:dyDescent="0.25">
      <c r="A2141" t="s">
        <v>7915</v>
      </c>
      <c r="B2141" t="s">
        <v>7916</v>
      </c>
      <c r="C2141" t="s">
        <v>7916</v>
      </c>
      <c r="D2141" t="s">
        <v>11300</v>
      </c>
      <c r="E2141" t="s">
        <v>18773</v>
      </c>
      <c r="F2141" t="s">
        <v>18774</v>
      </c>
      <c r="G2141">
        <v>0</v>
      </c>
    </row>
    <row r="2142" spans="1:7" x14ac:dyDescent="0.25">
      <c r="A2142" t="s">
        <v>11059</v>
      </c>
      <c r="B2142" t="s">
        <v>18775</v>
      </c>
      <c r="C2142" t="s">
        <v>11060</v>
      </c>
      <c r="D2142" t="s">
        <v>12978</v>
      </c>
      <c r="E2142" t="s">
        <v>18776</v>
      </c>
      <c r="F2142" t="s">
        <v>18777</v>
      </c>
      <c r="G2142">
        <v>0</v>
      </c>
    </row>
    <row r="2143" spans="1:7" x14ac:dyDescent="0.25">
      <c r="A2143" t="s">
        <v>7559</v>
      </c>
      <c r="B2143" t="s">
        <v>7560</v>
      </c>
      <c r="C2143" t="s">
        <v>7560</v>
      </c>
      <c r="D2143" t="s">
        <v>11319</v>
      </c>
      <c r="E2143" t="s">
        <v>18778</v>
      </c>
      <c r="F2143" t="s">
        <v>18779</v>
      </c>
      <c r="G2143">
        <v>0</v>
      </c>
    </row>
    <row r="2144" spans="1:7" x14ac:dyDescent="0.25">
      <c r="A2144" t="s">
        <v>18780</v>
      </c>
      <c r="B2144" t="s">
        <v>18781</v>
      </c>
      <c r="C2144" t="s">
        <v>18782</v>
      </c>
      <c r="D2144" t="s">
        <v>11129</v>
      </c>
      <c r="E2144" t="s">
        <v>18783</v>
      </c>
      <c r="F2144" t="s">
        <v>18784</v>
      </c>
      <c r="G2144">
        <v>0</v>
      </c>
    </row>
    <row r="2145" spans="1:7" x14ac:dyDescent="0.25">
      <c r="A2145" t="s">
        <v>3726</v>
      </c>
      <c r="B2145" t="s">
        <v>18785</v>
      </c>
      <c r="C2145" t="s">
        <v>18786</v>
      </c>
      <c r="D2145" t="s">
        <v>11198</v>
      </c>
      <c r="E2145" t="s">
        <v>18787</v>
      </c>
      <c r="F2145" t="s">
        <v>18788</v>
      </c>
      <c r="G2145">
        <v>0</v>
      </c>
    </row>
    <row r="2146" spans="1:7" x14ac:dyDescent="0.25">
      <c r="A2146" t="s">
        <v>9155</v>
      </c>
      <c r="B2146" t="s">
        <v>9156</v>
      </c>
      <c r="C2146" t="s">
        <v>9156</v>
      </c>
      <c r="D2146" t="s">
        <v>8991</v>
      </c>
      <c r="E2146" t="s">
        <v>18789</v>
      </c>
      <c r="F2146" t="s">
        <v>18790</v>
      </c>
      <c r="G2146">
        <v>0</v>
      </c>
    </row>
    <row r="2147" spans="1:7" x14ac:dyDescent="0.25">
      <c r="A2147" t="s">
        <v>18791</v>
      </c>
      <c r="B2147" t="s">
        <v>18792</v>
      </c>
      <c r="C2147" t="s">
        <v>18793</v>
      </c>
      <c r="D2147" t="s">
        <v>10936</v>
      </c>
      <c r="E2147" t="s">
        <v>18794</v>
      </c>
      <c r="F2147" t="s">
        <v>18795</v>
      </c>
      <c r="G2147">
        <v>0</v>
      </c>
    </row>
    <row r="2148" spans="1:7" x14ac:dyDescent="0.25">
      <c r="A2148" t="s">
        <v>18796</v>
      </c>
      <c r="B2148" t="s">
        <v>18797</v>
      </c>
      <c r="C2148" t="s">
        <v>18798</v>
      </c>
      <c r="D2148" t="s">
        <v>8861</v>
      </c>
      <c r="E2148" t="s">
        <v>18799</v>
      </c>
      <c r="F2148" t="s">
        <v>18800</v>
      </c>
      <c r="G2148">
        <v>0</v>
      </c>
    </row>
    <row r="2149" spans="1:7" x14ac:dyDescent="0.25">
      <c r="A2149" t="s">
        <v>9642</v>
      </c>
      <c r="B2149" t="s">
        <v>18801</v>
      </c>
      <c r="C2149" t="s">
        <v>9643</v>
      </c>
      <c r="D2149" t="s">
        <v>11513</v>
      </c>
      <c r="E2149" t="s">
        <v>18802</v>
      </c>
      <c r="F2149" t="s">
        <v>18803</v>
      </c>
      <c r="G2149">
        <v>0</v>
      </c>
    </row>
    <row r="2150" spans="1:7" x14ac:dyDescent="0.25">
      <c r="A2150" t="s">
        <v>9744</v>
      </c>
      <c r="B2150" t="s">
        <v>18804</v>
      </c>
      <c r="C2150" t="s">
        <v>12365</v>
      </c>
      <c r="D2150" t="s">
        <v>11181</v>
      </c>
      <c r="E2150" t="s">
        <v>18805</v>
      </c>
      <c r="F2150" t="s">
        <v>18806</v>
      </c>
      <c r="G2150">
        <v>0</v>
      </c>
    </row>
    <row r="2151" spans="1:7" x14ac:dyDescent="0.25">
      <c r="A2151" t="s">
        <v>1048</v>
      </c>
      <c r="B2151" t="s">
        <v>18807</v>
      </c>
      <c r="C2151" t="s">
        <v>18807</v>
      </c>
      <c r="D2151" t="s">
        <v>11224</v>
      </c>
      <c r="E2151" t="s">
        <v>18808</v>
      </c>
      <c r="F2151" t="s">
        <v>18809</v>
      </c>
      <c r="G2151">
        <v>0</v>
      </c>
    </row>
    <row r="2152" spans="1:7" x14ac:dyDescent="0.25">
      <c r="A2152" t="s">
        <v>5810</v>
      </c>
      <c r="B2152" t="s">
        <v>5812</v>
      </c>
      <c r="C2152" t="s">
        <v>16375</v>
      </c>
      <c r="D2152" t="s">
        <v>11129</v>
      </c>
      <c r="E2152" t="s">
        <v>18810</v>
      </c>
      <c r="F2152" t="s">
        <v>18811</v>
      </c>
      <c r="G2152">
        <v>0</v>
      </c>
    </row>
    <row r="2153" spans="1:7" x14ac:dyDescent="0.25">
      <c r="A2153" t="s">
        <v>4253</v>
      </c>
      <c r="B2153" t="s">
        <v>18812</v>
      </c>
      <c r="C2153" t="s">
        <v>4254</v>
      </c>
      <c r="D2153" t="s">
        <v>11910</v>
      </c>
      <c r="E2153" t="s">
        <v>18813</v>
      </c>
      <c r="F2153" t="s">
        <v>18814</v>
      </c>
      <c r="G2153">
        <v>0</v>
      </c>
    </row>
    <row r="2154" spans="1:7" x14ac:dyDescent="0.25">
      <c r="A2154" t="s">
        <v>872</v>
      </c>
      <c r="B2154" t="s">
        <v>18815</v>
      </c>
      <c r="C2154" t="s">
        <v>18815</v>
      </c>
      <c r="D2154" t="s">
        <v>11224</v>
      </c>
      <c r="E2154" t="s">
        <v>18816</v>
      </c>
      <c r="F2154" t="s">
        <v>18817</v>
      </c>
      <c r="G2154">
        <v>0</v>
      </c>
    </row>
    <row r="2155" spans="1:7" x14ac:dyDescent="0.25">
      <c r="A2155" t="s">
        <v>331</v>
      </c>
      <c r="B2155" t="s">
        <v>332</v>
      </c>
      <c r="C2155" t="s">
        <v>374</v>
      </c>
      <c r="D2155" t="s">
        <v>12001</v>
      </c>
      <c r="E2155" t="s">
        <v>18818</v>
      </c>
      <c r="F2155" t="s">
        <v>18819</v>
      </c>
      <c r="G2155">
        <v>0</v>
      </c>
    </row>
    <row r="2156" spans="1:7" x14ac:dyDescent="0.25">
      <c r="A2156" t="s">
        <v>4166</v>
      </c>
      <c r="B2156" t="s">
        <v>4167</v>
      </c>
      <c r="C2156" t="s">
        <v>4167</v>
      </c>
      <c r="D2156" t="s">
        <v>11910</v>
      </c>
      <c r="E2156" t="s">
        <v>18820</v>
      </c>
      <c r="F2156" t="s">
        <v>18821</v>
      </c>
      <c r="G2156">
        <v>0</v>
      </c>
    </row>
    <row r="2157" spans="1:7" x14ac:dyDescent="0.25">
      <c r="A2157" t="s">
        <v>4808</v>
      </c>
      <c r="B2157" t="s">
        <v>18822</v>
      </c>
      <c r="C2157" t="s">
        <v>18823</v>
      </c>
      <c r="D2157" t="s">
        <v>11129</v>
      </c>
      <c r="E2157" t="s">
        <v>18824</v>
      </c>
      <c r="F2157" t="s">
        <v>18825</v>
      </c>
      <c r="G2157">
        <v>0</v>
      </c>
    </row>
    <row r="2158" spans="1:7" x14ac:dyDescent="0.25">
      <c r="A2158" t="s">
        <v>18826</v>
      </c>
      <c r="B2158" t="s">
        <v>18827</v>
      </c>
      <c r="C2158" t="s">
        <v>18828</v>
      </c>
      <c r="D2158" t="s">
        <v>13808</v>
      </c>
      <c r="E2158" t="s">
        <v>18829</v>
      </c>
      <c r="F2158" t="s">
        <v>18830</v>
      </c>
      <c r="G2158">
        <v>0</v>
      </c>
    </row>
    <row r="2159" spans="1:7" x14ac:dyDescent="0.25">
      <c r="A2159" t="s">
        <v>3602</v>
      </c>
      <c r="B2159" t="s">
        <v>18831</v>
      </c>
      <c r="C2159" t="s">
        <v>3603</v>
      </c>
      <c r="D2159" t="s">
        <v>11969</v>
      </c>
      <c r="E2159" t="s">
        <v>18832</v>
      </c>
      <c r="F2159" t="s">
        <v>18833</v>
      </c>
      <c r="G2159">
        <v>0</v>
      </c>
    </row>
    <row r="2160" spans="1:7" x14ac:dyDescent="0.25">
      <c r="A2160" t="s">
        <v>18834</v>
      </c>
      <c r="B2160" t="s">
        <v>18835</v>
      </c>
      <c r="C2160" t="s">
        <v>18836</v>
      </c>
      <c r="D2160" t="s">
        <v>11224</v>
      </c>
      <c r="E2160" t="s">
        <v>18837</v>
      </c>
      <c r="F2160" t="s">
        <v>18838</v>
      </c>
      <c r="G2160">
        <v>0</v>
      </c>
    </row>
    <row r="2161" spans="1:7" x14ac:dyDescent="0.25">
      <c r="A2161" t="s">
        <v>3796</v>
      </c>
      <c r="B2161" t="s">
        <v>3797</v>
      </c>
      <c r="C2161" t="s">
        <v>3797</v>
      </c>
      <c r="D2161" t="s">
        <v>12217</v>
      </c>
      <c r="E2161" t="s">
        <v>18839</v>
      </c>
      <c r="F2161" t="s">
        <v>18840</v>
      </c>
      <c r="G2161">
        <v>0</v>
      </c>
    </row>
    <row r="2162" spans="1:7" x14ac:dyDescent="0.25">
      <c r="A2162" t="s">
        <v>9538</v>
      </c>
      <c r="B2162" t="s">
        <v>18841</v>
      </c>
      <c r="C2162" t="s">
        <v>9535</v>
      </c>
      <c r="D2162" t="s">
        <v>11513</v>
      </c>
      <c r="E2162" t="s">
        <v>18842</v>
      </c>
      <c r="F2162" t="s">
        <v>18843</v>
      </c>
      <c r="G2162">
        <v>0</v>
      </c>
    </row>
    <row r="2163" spans="1:7" x14ac:dyDescent="0.25">
      <c r="A2163" t="s">
        <v>5634</v>
      </c>
      <c r="B2163" t="s">
        <v>5636</v>
      </c>
      <c r="C2163" t="s">
        <v>18844</v>
      </c>
      <c r="D2163" t="s">
        <v>11129</v>
      </c>
      <c r="E2163" t="s">
        <v>18845</v>
      </c>
      <c r="F2163" t="s">
        <v>18846</v>
      </c>
      <c r="G2163">
        <v>0</v>
      </c>
    </row>
    <row r="2164" spans="1:7" x14ac:dyDescent="0.25">
      <c r="A2164" t="s">
        <v>18847</v>
      </c>
      <c r="B2164" t="s">
        <v>18848</v>
      </c>
      <c r="C2164" t="s">
        <v>18849</v>
      </c>
      <c r="D2164" t="s">
        <v>11129</v>
      </c>
      <c r="E2164" t="s">
        <v>18850</v>
      </c>
      <c r="F2164" t="s">
        <v>18851</v>
      </c>
      <c r="G2164">
        <v>0</v>
      </c>
    </row>
    <row r="2165" spans="1:7" x14ac:dyDescent="0.25">
      <c r="A2165" t="s">
        <v>1555</v>
      </c>
      <c r="B2165" t="s">
        <v>18852</v>
      </c>
      <c r="C2165" t="s">
        <v>18853</v>
      </c>
      <c r="D2165" t="s">
        <v>11370</v>
      </c>
      <c r="E2165" t="s">
        <v>18854</v>
      </c>
      <c r="F2165" t="s">
        <v>18855</v>
      </c>
      <c r="G2165">
        <v>0</v>
      </c>
    </row>
    <row r="2166" spans="1:7" x14ac:dyDescent="0.25">
      <c r="A2166" t="s">
        <v>3409</v>
      </c>
      <c r="B2166" t="s">
        <v>3411</v>
      </c>
      <c r="C2166" t="s">
        <v>3410</v>
      </c>
      <c r="D2166" t="s">
        <v>11156</v>
      </c>
      <c r="E2166" t="s">
        <v>18856</v>
      </c>
      <c r="F2166" t="s">
        <v>18857</v>
      </c>
      <c r="G2166">
        <v>0</v>
      </c>
    </row>
    <row r="2167" spans="1:7" x14ac:dyDescent="0.25">
      <c r="A2167" t="s">
        <v>4044</v>
      </c>
      <c r="B2167" t="s">
        <v>18858</v>
      </c>
      <c r="C2167" t="s">
        <v>4045</v>
      </c>
      <c r="D2167" t="s">
        <v>12020</v>
      </c>
      <c r="E2167" t="s">
        <v>18859</v>
      </c>
      <c r="F2167" t="s">
        <v>18860</v>
      </c>
      <c r="G2167">
        <v>0</v>
      </c>
    </row>
    <row r="2168" spans="1:7" x14ac:dyDescent="0.25">
      <c r="A2168" t="s">
        <v>9051</v>
      </c>
      <c r="B2168" t="s">
        <v>18861</v>
      </c>
      <c r="C2168" t="s">
        <v>18861</v>
      </c>
      <c r="D2168" t="s">
        <v>8991</v>
      </c>
      <c r="E2168" t="s">
        <v>18862</v>
      </c>
      <c r="F2168" t="s">
        <v>18863</v>
      </c>
      <c r="G2168">
        <v>0</v>
      </c>
    </row>
    <row r="2169" spans="1:7" x14ac:dyDescent="0.25">
      <c r="A2169" t="s">
        <v>18864</v>
      </c>
      <c r="B2169" t="s">
        <v>18865</v>
      </c>
      <c r="C2169" t="s">
        <v>18866</v>
      </c>
      <c r="D2169" t="s">
        <v>11657</v>
      </c>
      <c r="E2169" t="s">
        <v>18867</v>
      </c>
      <c r="F2169" t="s">
        <v>18868</v>
      </c>
      <c r="G2169">
        <v>0</v>
      </c>
    </row>
    <row r="2170" spans="1:7" x14ac:dyDescent="0.25">
      <c r="A2170" t="s">
        <v>18869</v>
      </c>
      <c r="B2170" t="s">
        <v>18870</v>
      </c>
      <c r="C2170" t="s">
        <v>18871</v>
      </c>
      <c r="D2170" t="s">
        <v>11685</v>
      </c>
      <c r="E2170" t="s">
        <v>18872</v>
      </c>
      <c r="F2170" t="s">
        <v>18873</v>
      </c>
      <c r="G2170">
        <v>0</v>
      </c>
    </row>
    <row r="2171" spans="1:7" x14ac:dyDescent="0.25">
      <c r="A2171" t="s">
        <v>7919</v>
      </c>
      <c r="B2171" t="s">
        <v>18874</v>
      </c>
      <c r="C2171" t="s">
        <v>18875</v>
      </c>
      <c r="D2171" t="s">
        <v>11300</v>
      </c>
      <c r="E2171" t="s">
        <v>18876</v>
      </c>
      <c r="F2171" t="s">
        <v>18877</v>
      </c>
      <c r="G2171">
        <v>0</v>
      </c>
    </row>
    <row r="2172" spans="1:7" x14ac:dyDescent="0.25">
      <c r="A2172" t="s">
        <v>904</v>
      </c>
      <c r="B2172" t="s">
        <v>18878</v>
      </c>
      <c r="C2172" t="s">
        <v>18879</v>
      </c>
      <c r="D2172" t="s">
        <v>11224</v>
      </c>
      <c r="E2172" t="s">
        <v>18880</v>
      </c>
      <c r="F2172" t="s">
        <v>18881</v>
      </c>
      <c r="G2172">
        <v>0</v>
      </c>
    </row>
    <row r="2173" spans="1:7" x14ac:dyDescent="0.25">
      <c r="A2173" t="s">
        <v>18882</v>
      </c>
      <c r="B2173" t="s">
        <v>18883</v>
      </c>
      <c r="C2173" t="s">
        <v>18884</v>
      </c>
      <c r="D2173" t="s">
        <v>11300</v>
      </c>
      <c r="E2173" t="s">
        <v>18885</v>
      </c>
      <c r="F2173" t="s">
        <v>18886</v>
      </c>
      <c r="G2173">
        <v>0</v>
      </c>
    </row>
    <row r="2174" spans="1:7" x14ac:dyDescent="0.25">
      <c r="A2174" t="s">
        <v>2995</v>
      </c>
      <c r="B2174" t="s">
        <v>18887</v>
      </c>
      <c r="C2174" t="s">
        <v>2996</v>
      </c>
      <c r="D2174" t="s">
        <v>11156</v>
      </c>
      <c r="E2174" t="s">
        <v>18888</v>
      </c>
      <c r="F2174" t="s">
        <v>18889</v>
      </c>
      <c r="G2174">
        <v>0</v>
      </c>
    </row>
    <row r="2175" spans="1:7" x14ac:dyDescent="0.25">
      <c r="A2175" t="s">
        <v>6409</v>
      </c>
      <c r="B2175" t="s">
        <v>18890</v>
      </c>
      <c r="C2175" t="s">
        <v>18891</v>
      </c>
      <c r="D2175" t="s">
        <v>12826</v>
      </c>
      <c r="E2175" t="s">
        <v>18892</v>
      </c>
      <c r="F2175" t="s">
        <v>18893</v>
      </c>
      <c r="G2175">
        <v>0</v>
      </c>
    </row>
    <row r="2176" spans="1:7" x14ac:dyDescent="0.25">
      <c r="A2176" t="s">
        <v>18894</v>
      </c>
      <c r="B2176" t="s">
        <v>18895</v>
      </c>
      <c r="C2176" t="s">
        <v>18896</v>
      </c>
      <c r="D2176" t="s">
        <v>11129</v>
      </c>
      <c r="E2176" t="s">
        <v>18897</v>
      </c>
      <c r="F2176" t="s">
        <v>18898</v>
      </c>
      <c r="G2176">
        <v>0</v>
      </c>
    </row>
    <row r="2177" spans="1:7" x14ac:dyDescent="0.25">
      <c r="A2177" t="s">
        <v>18899</v>
      </c>
      <c r="B2177" t="s">
        <v>18900</v>
      </c>
      <c r="C2177" t="s">
        <v>18901</v>
      </c>
      <c r="D2177" t="s">
        <v>11129</v>
      </c>
      <c r="E2177" t="s">
        <v>18902</v>
      </c>
      <c r="F2177" t="s">
        <v>18903</v>
      </c>
      <c r="G2177">
        <v>0</v>
      </c>
    </row>
    <row r="2178" spans="1:7" x14ac:dyDescent="0.25">
      <c r="A2178" t="s">
        <v>2932</v>
      </c>
      <c r="B2178" t="s">
        <v>18904</v>
      </c>
      <c r="C2178" t="s">
        <v>2929</v>
      </c>
      <c r="D2178" t="s">
        <v>11156</v>
      </c>
      <c r="E2178" t="s">
        <v>18905</v>
      </c>
      <c r="F2178" t="s">
        <v>18906</v>
      </c>
      <c r="G2178">
        <v>0</v>
      </c>
    </row>
    <row r="2179" spans="1:7" x14ac:dyDescent="0.25">
      <c r="A2179" t="s">
        <v>1337</v>
      </c>
      <c r="B2179" t="s">
        <v>18907</v>
      </c>
      <c r="C2179" t="s">
        <v>18907</v>
      </c>
      <c r="D2179" t="s">
        <v>12177</v>
      </c>
      <c r="E2179" t="s">
        <v>18908</v>
      </c>
      <c r="F2179" t="s">
        <v>18909</v>
      </c>
      <c r="G2179">
        <v>0</v>
      </c>
    </row>
    <row r="2180" spans="1:7" x14ac:dyDescent="0.25">
      <c r="A2180" t="s">
        <v>18910</v>
      </c>
      <c r="B2180" t="s">
        <v>18911</v>
      </c>
      <c r="C2180" t="s">
        <v>18911</v>
      </c>
      <c r="D2180" t="s">
        <v>11319</v>
      </c>
      <c r="E2180" t="s">
        <v>18912</v>
      </c>
      <c r="F2180" t="s">
        <v>18913</v>
      </c>
      <c r="G2180">
        <v>0</v>
      </c>
    </row>
    <row r="2181" spans="1:7" x14ac:dyDescent="0.25">
      <c r="A2181" t="s">
        <v>18914</v>
      </c>
      <c r="B2181" t="s">
        <v>18915</v>
      </c>
      <c r="C2181" t="s">
        <v>18916</v>
      </c>
      <c r="D2181" t="s">
        <v>11146</v>
      </c>
      <c r="E2181" t="s">
        <v>18917</v>
      </c>
      <c r="F2181" t="s">
        <v>18918</v>
      </c>
      <c r="G2181">
        <v>0</v>
      </c>
    </row>
    <row r="2182" spans="1:7" x14ac:dyDescent="0.25">
      <c r="A2182" t="s">
        <v>1241</v>
      </c>
      <c r="B2182" t="s">
        <v>18919</v>
      </c>
      <c r="C2182" t="s">
        <v>18920</v>
      </c>
      <c r="D2182" t="s">
        <v>1225</v>
      </c>
      <c r="E2182" t="s">
        <v>18921</v>
      </c>
      <c r="F2182" t="s">
        <v>18922</v>
      </c>
      <c r="G2182">
        <v>0</v>
      </c>
    </row>
    <row r="2183" spans="1:7" x14ac:dyDescent="0.25">
      <c r="A2183" t="s">
        <v>7128</v>
      </c>
      <c r="B2183" t="s">
        <v>7130</v>
      </c>
      <c r="C2183" t="s">
        <v>18923</v>
      </c>
      <c r="D2183" t="s">
        <v>12149</v>
      </c>
      <c r="E2183" t="s">
        <v>18924</v>
      </c>
      <c r="F2183" t="s">
        <v>18925</v>
      </c>
      <c r="G2183">
        <v>0</v>
      </c>
    </row>
    <row r="2184" spans="1:7" x14ac:dyDescent="0.25">
      <c r="A2184" t="s">
        <v>5730</v>
      </c>
      <c r="B2184" t="s">
        <v>5732</v>
      </c>
      <c r="C2184" t="s">
        <v>18926</v>
      </c>
      <c r="D2184" t="s">
        <v>11129</v>
      </c>
      <c r="E2184" t="s">
        <v>18927</v>
      </c>
      <c r="F2184" t="s">
        <v>18928</v>
      </c>
      <c r="G2184">
        <v>0</v>
      </c>
    </row>
    <row r="2185" spans="1:7" x14ac:dyDescent="0.25">
      <c r="A2185" t="s">
        <v>4632</v>
      </c>
      <c r="B2185" t="s">
        <v>18929</v>
      </c>
      <c r="C2185" t="s">
        <v>18929</v>
      </c>
      <c r="D2185" t="s">
        <v>11129</v>
      </c>
      <c r="E2185" t="s">
        <v>18930</v>
      </c>
      <c r="F2185" t="s">
        <v>18931</v>
      </c>
      <c r="G2185">
        <v>0</v>
      </c>
    </row>
    <row r="2186" spans="1:7" x14ac:dyDescent="0.25">
      <c r="A2186" t="s">
        <v>4396</v>
      </c>
      <c r="B2186" t="s">
        <v>18932</v>
      </c>
      <c r="C2186" t="s">
        <v>14170</v>
      </c>
      <c r="D2186" t="s">
        <v>11129</v>
      </c>
      <c r="E2186" t="s">
        <v>18933</v>
      </c>
      <c r="F2186" t="s">
        <v>18934</v>
      </c>
      <c r="G2186">
        <v>0</v>
      </c>
    </row>
    <row r="2187" spans="1:7" x14ac:dyDescent="0.25">
      <c r="A2187" t="s">
        <v>6150</v>
      </c>
      <c r="B2187" t="s">
        <v>18935</v>
      </c>
      <c r="C2187" t="s">
        <v>18936</v>
      </c>
      <c r="D2187" t="s">
        <v>6068</v>
      </c>
      <c r="E2187" t="s">
        <v>18937</v>
      </c>
      <c r="F2187" t="s">
        <v>18938</v>
      </c>
      <c r="G2187">
        <v>0</v>
      </c>
    </row>
    <row r="2188" spans="1:7" x14ac:dyDescent="0.25">
      <c r="A2188" t="s">
        <v>8656</v>
      </c>
      <c r="B2188" t="s">
        <v>18939</v>
      </c>
      <c r="C2188" t="s">
        <v>8657</v>
      </c>
      <c r="D2188" t="s">
        <v>13435</v>
      </c>
      <c r="E2188" t="s">
        <v>18940</v>
      </c>
      <c r="F2188" t="s">
        <v>18941</v>
      </c>
      <c r="G2188">
        <v>0</v>
      </c>
    </row>
    <row r="2189" spans="1:7" x14ac:dyDescent="0.25">
      <c r="A2189" t="s">
        <v>5288</v>
      </c>
      <c r="B2189" t="s">
        <v>18942</v>
      </c>
      <c r="C2189" t="s">
        <v>18943</v>
      </c>
      <c r="D2189" t="s">
        <v>11129</v>
      </c>
      <c r="E2189" t="s">
        <v>18944</v>
      </c>
      <c r="F2189" t="s">
        <v>18945</v>
      </c>
      <c r="G2189">
        <v>0</v>
      </c>
    </row>
    <row r="2190" spans="1:7" x14ac:dyDescent="0.25">
      <c r="A2190" t="s">
        <v>4910</v>
      </c>
      <c r="B2190" t="s">
        <v>18946</v>
      </c>
      <c r="C2190" t="s">
        <v>18947</v>
      </c>
      <c r="D2190" t="s">
        <v>11129</v>
      </c>
      <c r="E2190" t="s">
        <v>18948</v>
      </c>
      <c r="F2190" t="s">
        <v>18949</v>
      </c>
      <c r="G2190">
        <v>0</v>
      </c>
    </row>
    <row r="2191" spans="1:7" x14ac:dyDescent="0.25">
      <c r="A2191" t="s">
        <v>10631</v>
      </c>
      <c r="B2191" t="s">
        <v>18950</v>
      </c>
      <c r="C2191" t="s">
        <v>18951</v>
      </c>
      <c r="D2191" t="s">
        <v>10634</v>
      </c>
      <c r="E2191" t="s">
        <v>18952</v>
      </c>
      <c r="F2191" t="s">
        <v>18953</v>
      </c>
      <c r="G2191">
        <v>0</v>
      </c>
    </row>
    <row r="2192" spans="1:7" x14ac:dyDescent="0.25">
      <c r="A2192" t="s">
        <v>5005</v>
      </c>
      <c r="B2192" t="s">
        <v>18954</v>
      </c>
      <c r="C2192" t="s">
        <v>18955</v>
      </c>
      <c r="D2192" t="s">
        <v>11129</v>
      </c>
      <c r="E2192" t="s">
        <v>18956</v>
      </c>
      <c r="F2192" t="s">
        <v>18957</v>
      </c>
      <c r="G2192">
        <v>0</v>
      </c>
    </row>
    <row r="2193" spans="1:7" x14ac:dyDescent="0.25">
      <c r="A2193" t="s">
        <v>10879</v>
      </c>
      <c r="B2193" t="s">
        <v>18958</v>
      </c>
      <c r="C2193" t="s">
        <v>10880</v>
      </c>
      <c r="D2193" t="s">
        <v>10867</v>
      </c>
      <c r="E2193" t="s">
        <v>18959</v>
      </c>
      <c r="F2193" t="s">
        <v>18960</v>
      </c>
      <c r="G2193">
        <v>0</v>
      </c>
    </row>
    <row r="2194" spans="1:7" x14ac:dyDescent="0.25">
      <c r="A2194" t="s">
        <v>18961</v>
      </c>
      <c r="B2194" t="s">
        <v>18962</v>
      </c>
      <c r="C2194" t="s">
        <v>18962</v>
      </c>
      <c r="D2194" t="s">
        <v>10947</v>
      </c>
      <c r="E2194" t="s">
        <v>18963</v>
      </c>
      <c r="F2194" t="s">
        <v>18964</v>
      </c>
      <c r="G2194">
        <v>0</v>
      </c>
    </row>
    <row r="2195" spans="1:7" x14ac:dyDescent="0.25">
      <c r="A2195" t="s">
        <v>10177</v>
      </c>
      <c r="B2195" t="s">
        <v>18965</v>
      </c>
      <c r="C2195" t="s">
        <v>10178</v>
      </c>
      <c r="D2195" t="s">
        <v>10178</v>
      </c>
      <c r="E2195" t="s">
        <v>18966</v>
      </c>
      <c r="F2195" t="s">
        <v>18967</v>
      </c>
      <c r="G2195">
        <v>0</v>
      </c>
    </row>
    <row r="2196" spans="1:7" x14ac:dyDescent="0.25">
      <c r="A2196" t="s">
        <v>9011</v>
      </c>
      <c r="B2196" t="s">
        <v>18968</v>
      </c>
      <c r="C2196" t="s">
        <v>18969</v>
      </c>
      <c r="D2196" t="s">
        <v>8991</v>
      </c>
      <c r="E2196" t="s">
        <v>18970</v>
      </c>
      <c r="F2196" t="s">
        <v>18971</v>
      </c>
      <c r="G2196">
        <v>0</v>
      </c>
    </row>
    <row r="2197" spans="1:7" x14ac:dyDescent="0.25">
      <c r="A2197" t="s">
        <v>9309</v>
      </c>
      <c r="B2197" t="s">
        <v>18972</v>
      </c>
      <c r="C2197" t="s">
        <v>748</v>
      </c>
      <c r="D2197" t="s">
        <v>13464</v>
      </c>
      <c r="E2197" t="s">
        <v>18973</v>
      </c>
      <c r="F2197" t="s">
        <v>18974</v>
      </c>
      <c r="G2197">
        <v>0</v>
      </c>
    </row>
    <row r="2198" spans="1:7" x14ac:dyDescent="0.25">
      <c r="A2198" t="s">
        <v>8798</v>
      </c>
      <c r="B2198" t="s">
        <v>8799</v>
      </c>
      <c r="C2198" t="s">
        <v>8799</v>
      </c>
      <c r="D2198" t="s">
        <v>12531</v>
      </c>
      <c r="E2198" t="s">
        <v>18975</v>
      </c>
      <c r="F2198" t="s">
        <v>18976</v>
      </c>
      <c r="G2198">
        <v>0</v>
      </c>
    </row>
    <row r="2199" spans="1:7" x14ac:dyDescent="0.25">
      <c r="A2199" t="s">
        <v>2811</v>
      </c>
      <c r="B2199" t="s">
        <v>18977</v>
      </c>
      <c r="C2199" t="s">
        <v>18978</v>
      </c>
      <c r="D2199" t="s">
        <v>15500</v>
      </c>
      <c r="E2199" t="s">
        <v>18979</v>
      </c>
      <c r="F2199" t="s">
        <v>18980</v>
      </c>
      <c r="G2199">
        <v>0</v>
      </c>
    </row>
    <row r="2200" spans="1:7" x14ac:dyDescent="0.25">
      <c r="A2200" t="s">
        <v>1574</v>
      </c>
      <c r="B2200" t="s">
        <v>18981</v>
      </c>
      <c r="C2200" t="s">
        <v>18981</v>
      </c>
      <c r="D2200" t="s">
        <v>11370</v>
      </c>
      <c r="E2200" t="s">
        <v>18982</v>
      </c>
      <c r="F2200" t="s">
        <v>18983</v>
      </c>
      <c r="G2200">
        <v>0</v>
      </c>
    </row>
    <row r="2201" spans="1:7" x14ac:dyDescent="0.25">
      <c r="A2201" t="s">
        <v>3059</v>
      </c>
      <c r="B2201" t="s">
        <v>3060</v>
      </c>
      <c r="C2201" t="s">
        <v>3060</v>
      </c>
      <c r="D2201" t="s">
        <v>11156</v>
      </c>
      <c r="E2201" t="s">
        <v>18984</v>
      </c>
      <c r="F2201" t="s">
        <v>18985</v>
      </c>
      <c r="G2201">
        <v>0</v>
      </c>
    </row>
    <row r="2202" spans="1:7" x14ac:dyDescent="0.25">
      <c r="A2202" t="s">
        <v>1307</v>
      </c>
      <c r="B2202" t="s">
        <v>18986</v>
      </c>
      <c r="C2202" t="s">
        <v>1308</v>
      </c>
      <c r="D2202" t="s">
        <v>1303</v>
      </c>
      <c r="E2202" t="s">
        <v>18987</v>
      </c>
      <c r="F2202" t="s">
        <v>18988</v>
      </c>
      <c r="G2202">
        <v>0</v>
      </c>
    </row>
    <row r="2203" spans="1:7" x14ac:dyDescent="0.25">
      <c r="A2203" t="s">
        <v>10802</v>
      </c>
      <c r="B2203" t="s">
        <v>10804</v>
      </c>
      <c r="C2203" t="s">
        <v>10803</v>
      </c>
      <c r="D2203" t="s">
        <v>11617</v>
      </c>
      <c r="E2203" t="s">
        <v>18989</v>
      </c>
      <c r="F2203" t="s">
        <v>18990</v>
      </c>
      <c r="G2203">
        <v>0</v>
      </c>
    </row>
    <row r="2204" spans="1:7" x14ac:dyDescent="0.25">
      <c r="A2204" t="s">
        <v>2999</v>
      </c>
      <c r="B2204" t="s">
        <v>18991</v>
      </c>
      <c r="C2204" t="s">
        <v>3000</v>
      </c>
      <c r="D2204" t="s">
        <v>11156</v>
      </c>
      <c r="E2204" t="s">
        <v>18992</v>
      </c>
      <c r="F2204" t="s">
        <v>18993</v>
      </c>
      <c r="G2204">
        <v>0</v>
      </c>
    </row>
    <row r="2205" spans="1:7" x14ac:dyDescent="0.25">
      <c r="A2205" t="s">
        <v>295</v>
      </c>
      <c r="B2205" t="s">
        <v>18994</v>
      </c>
      <c r="C2205" t="s">
        <v>13684</v>
      </c>
      <c r="D2205" t="s">
        <v>12001</v>
      </c>
      <c r="E2205" t="s">
        <v>18995</v>
      </c>
      <c r="F2205" t="s">
        <v>18996</v>
      </c>
      <c r="G2205">
        <v>0</v>
      </c>
    </row>
    <row r="2206" spans="1:7" x14ac:dyDescent="0.25">
      <c r="A2206" t="s">
        <v>18997</v>
      </c>
      <c r="B2206" t="s">
        <v>18998</v>
      </c>
      <c r="C2206" t="s">
        <v>18999</v>
      </c>
      <c r="D2206" t="s">
        <v>11156</v>
      </c>
      <c r="E2206" t="s">
        <v>19000</v>
      </c>
      <c r="F2206" t="s">
        <v>19001</v>
      </c>
      <c r="G2206">
        <v>0</v>
      </c>
    </row>
    <row r="2207" spans="1:7" x14ac:dyDescent="0.25">
      <c r="A2207" t="s">
        <v>19002</v>
      </c>
      <c r="B2207" t="s">
        <v>19003</v>
      </c>
      <c r="C2207" t="s">
        <v>19004</v>
      </c>
      <c r="D2207" t="s">
        <v>8991</v>
      </c>
      <c r="E2207" t="s">
        <v>19005</v>
      </c>
      <c r="F2207" t="s">
        <v>19006</v>
      </c>
      <c r="G2207">
        <v>0</v>
      </c>
    </row>
    <row r="2208" spans="1:7" x14ac:dyDescent="0.25">
      <c r="A2208" t="s">
        <v>6941</v>
      </c>
      <c r="B2208" t="s">
        <v>19007</v>
      </c>
      <c r="C2208" t="s">
        <v>6942</v>
      </c>
      <c r="D2208" t="s">
        <v>11991</v>
      </c>
      <c r="E2208" t="s">
        <v>19008</v>
      </c>
      <c r="F2208" t="s">
        <v>19009</v>
      </c>
      <c r="G2208">
        <v>0</v>
      </c>
    </row>
    <row r="2209" spans="1:7" x14ac:dyDescent="0.25">
      <c r="A2209" t="s">
        <v>19010</v>
      </c>
      <c r="B2209" t="s">
        <v>19011</v>
      </c>
      <c r="C2209" t="s">
        <v>19012</v>
      </c>
      <c r="D2209" t="s">
        <v>11129</v>
      </c>
      <c r="E2209" t="s">
        <v>19013</v>
      </c>
      <c r="F2209" t="s">
        <v>19014</v>
      </c>
      <c r="G2209">
        <v>0</v>
      </c>
    </row>
    <row r="2210" spans="1:7" x14ac:dyDescent="0.25">
      <c r="A2210" t="s">
        <v>19015</v>
      </c>
      <c r="B2210" t="s">
        <v>19016</v>
      </c>
      <c r="C2210" t="s">
        <v>19017</v>
      </c>
      <c r="D2210" t="s">
        <v>12596</v>
      </c>
      <c r="E2210" t="s">
        <v>19018</v>
      </c>
      <c r="F2210" t="s">
        <v>19019</v>
      </c>
      <c r="G2210">
        <v>0</v>
      </c>
    </row>
    <row r="2211" spans="1:7" x14ac:dyDescent="0.25">
      <c r="A2211" t="s">
        <v>1478</v>
      </c>
      <c r="B2211" t="s">
        <v>19020</v>
      </c>
      <c r="C2211" t="s">
        <v>13494</v>
      </c>
      <c r="D2211" t="s">
        <v>11370</v>
      </c>
      <c r="E2211" t="s">
        <v>19021</v>
      </c>
      <c r="F2211" t="s">
        <v>19022</v>
      </c>
      <c r="G2211">
        <v>0</v>
      </c>
    </row>
    <row r="2212" spans="1:7" x14ac:dyDescent="0.25">
      <c r="A2212" t="s">
        <v>578</v>
      </c>
      <c r="B2212" t="s">
        <v>579</v>
      </c>
      <c r="C2212" t="s">
        <v>579</v>
      </c>
      <c r="D2212" t="s">
        <v>11137</v>
      </c>
      <c r="E2212" t="s">
        <v>19023</v>
      </c>
      <c r="F2212" t="s">
        <v>19024</v>
      </c>
      <c r="G2212">
        <v>0</v>
      </c>
    </row>
    <row r="2213" spans="1:7" x14ac:dyDescent="0.25">
      <c r="A2213" t="s">
        <v>19025</v>
      </c>
      <c r="B2213" t="s">
        <v>19026</v>
      </c>
      <c r="C2213" t="s">
        <v>19027</v>
      </c>
      <c r="D2213" t="s">
        <v>11129</v>
      </c>
      <c r="E2213" t="s">
        <v>19028</v>
      </c>
      <c r="F2213" t="s">
        <v>19029</v>
      </c>
      <c r="G2213">
        <v>0</v>
      </c>
    </row>
    <row r="2214" spans="1:7" x14ac:dyDescent="0.25">
      <c r="A2214" t="s">
        <v>3310</v>
      </c>
      <c r="B2214" t="s">
        <v>3312</v>
      </c>
      <c r="C2214" t="s">
        <v>3311</v>
      </c>
      <c r="D2214" t="s">
        <v>11156</v>
      </c>
      <c r="E2214" t="s">
        <v>19030</v>
      </c>
      <c r="F2214" t="s">
        <v>19031</v>
      </c>
      <c r="G2214">
        <v>0</v>
      </c>
    </row>
    <row r="2215" spans="1:7" x14ac:dyDescent="0.25">
      <c r="A2215" t="s">
        <v>4965</v>
      </c>
      <c r="B2215" t="s">
        <v>19032</v>
      </c>
      <c r="C2215" t="s">
        <v>19033</v>
      </c>
      <c r="D2215" t="s">
        <v>11129</v>
      </c>
      <c r="E2215" t="s">
        <v>19034</v>
      </c>
      <c r="F2215" t="s">
        <v>19035</v>
      </c>
      <c r="G2215">
        <v>0</v>
      </c>
    </row>
    <row r="2216" spans="1:7" x14ac:dyDescent="0.25">
      <c r="A2216" t="s">
        <v>1625</v>
      </c>
      <c r="B2216" t="s">
        <v>19036</v>
      </c>
      <c r="C2216" t="s">
        <v>19036</v>
      </c>
      <c r="D2216" t="s">
        <v>11370</v>
      </c>
      <c r="E2216" t="s">
        <v>19037</v>
      </c>
      <c r="F2216" t="s">
        <v>19038</v>
      </c>
      <c r="G2216">
        <v>0</v>
      </c>
    </row>
    <row r="2217" spans="1:7" x14ac:dyDescent="0.25">
      <c r="A2217" t="s">
        <v>3762</v>
      </c>
      <c r="B2217" t="s">
        <v>19039</v>
      </c>
      <c r="C2217" t="s">
        <v>9104</v>
      </c>
      <c r="D2217" t="s">
        <v>3765</v>
      </c>
      <c r="E2217" t="s">
        <v>19040</v>
      </c>
      <c r="F2217" t="s">
        <v>19041</v>
      </c>
      <c r="G2217">
        <v>0</v>
      </c>
    </row>
    <row r="2218" spans="1:7" x14ac:dyDescent="0.25">
      <c r="A2218" t="s">
        <v>19042</v>
      </c>
      <c r="B2218" t="s">
        <v>19043</v>
      </c>
      <c r="C2218" t="s">
        <v>19044</v>
      </c>
      <c r="D2218" t="s">
        <v>12527</v>
      </c>
      <c r="E2218" t="s">
        <v>19045</v>
      </c>
      <c r="F2218" t="s">
        <v>19046</v>
      </c>
      <c r="G2218">
        <v>0</v>
      </c>
    </row>
    <row r="2219" spans="1:7" x14ac:dyDescent="0.25">
      <c r="A2219" t="s">
        <v>5296</v>
      </c>
      <c r="B2219" t="s">
        <v>19047</v>
      </c>
      <c r="C2219" t="s">
        <v>19048</v>
      </c>
      <c r="D2219" t="s">
        <v>11129</v>
      </c>
      <c r="E2219" t="s">
        <v>19049</v>
      </c>
      <c r="F2219" t="s">
        <v>19050</v>
      </c>
      <c r="G2219">
        <v>0</v>
      </c>
    </row>
    <row r="2220" spans="1:7" x14ac:dyDescent="0.25">
      <c r="A2220" t="s">
        <v>9295</v>
      </c>
      <c r="B2220" t="s">
        <v>19051</v>
      </c>
      <c r="C2220" t="s">
        <v>748</v>
      </c>
      <c r="D2220" t="s">
        <v>13464</v>
      </c>
      <c r="E2220" t="s">
        <v>19052</v>
      </c>
      <c r="F2220" t="s">
        <v>19053</v>
      </c>
      <c r="G2220">
        <v>0</v>
      </c>
    </row>
    <row r="2221" spans="1:7" x14ac:dyDescent="0.25">
      <c r="A2221" t="s">
        <v>9375</v>
      </c>
      <c r="B2221" t="s">
        <v>19054</v>
      </c>
      <c r="C2221" t="s">
        <v>9376</v>
      </c>
      <c r="D2221" t="s">
        <v>12403</v>
      </c>
      <c r="E2221" t="s">
        <v>19055</v>
      </c>
      <c r="F2221" t="s">
        <v>19056</v>
      </c>
      <c r="G2221">
        <v>0</v>
      </c>
    </row>
    <row r="2222" spans="1:7" x14ac:dyDescent="0.25">
      <c r="A2222" t="s">
        <v>7219</v>
      </c>
      <c r="B2222" t="s">
        <v>19057</v>
      </c>
      <c r="C2222" t="s">
        <v>19058</v>
      </c>
      <c r="D2222" t="s">
        <v>11843</v>
      </c>
      <c r="E2222" t="s">
        <v>19059</v>
      </c>
      <c r="F2222" t="s">
        <v>19060</v>
      </c>
      <c r="G2222">
        <v>0</v>
      </c>
    </row>
    <row r="2223" spans="1:7" x14ac:dyDescent="0.25">
      <c r="A2223" t="s">
        <v>19061</v>
      </c>
      <c r="B2223" t="s">
        <v>19062</v>
      </c>
      <c r="C2223" t="s">
        <v>19063</v>
      </c>
      <c r="D2223" t="s">
        <v>11129</v>
      </c>
      <c r="E2223" t="s">
        <v>19064</v>
      </c>
      <c r="F2223" t="s">
        <v>19065</v>
      </c>
      <c r="G2223">
        <v>0</v>
      </c>
    </row>
    <row r="2224" spans="1:7" x14ac:dyDescent="0.25">
      <c r="A2224" t="s">
        <v>19066</v>
      </c>
      <c r="B2224" t="s">
        <v>19067</v>
      </c>
      <c r="C2224" t="s">
        <v>19068</v>
      </c>
      <c r="D2224" t="s">
        <v>3765</v>
      </c>
      <c r="E2224" t="s">
        <v>19069</v>
      </c>
      <c r="F2224" t="s">
        <v>19070</v>
      </c>
      <c r="G2224">
        <v>0</v>
      </c>
    </row>
    <row r="2225" spans="1:7" x14ac:dyDescent="0.25">
      <c r="A2225" t="s">
        <v>1429</v>
      </c>
      <c r="B2225" t="s">
        <v>1430</v>
      </c>
      <c r="C2225" t="s">
        <v>1430</v>
      </c>
      <c r="D2225" t="s">
        <v>12080</v>
      </c>
      <c r="E2225" t="s">
        <v>19071</v>
      </c>
      <c r="F2225" t="s">
        <v>19072</v>
      </c>
      <c r="G2225">
        <v>0</v>
      </c>
    </row>
    <row r="2226" spans="1:7" x14ac:dyDescent="0.25">
      <c r="A2226" t="s">
        <v>9103</v>
      </c>
      <c r="B2226" t="s">
        <v>19073</v>
      </c>
      <c r="C2226" t="s">
        <v>9104</v>
      </c>
      <c r="D2226" t="s">
        <v>8991</v>
      </c>
      <c r="E2226" t="s">
        <v>19074</v>
      </c>
      <c r="F2226" t="s">
        <v>19075</v>
      </c>
      <c r="G2226">
        <v>0</v>
      </c>
    </row>
    <row r="2227" spans="1:7" x14ac:dyDescent="0.25">
      <c r="A2227" t="s">
        <v>3773</v>
      </c>
      <c r="B2227" t="s">
        <v>19076</v>
      </c>
      <c r="C2227" t="s">
        <v>3774</v>
      </c>
      <c r="D2227" t="s">
        <v>3765</v>
      </c>
      <c r="E2227" t="s">
        <v>19077</v>
      </c>
      <c r="F2227" t="s">
        <v>19078</v>
      </c>
      <c r="G2227">
        <v>0</v>
      </c>
    </row>
    <row r="2228" spans="1:7" x14ac:dyDescent="0.25">
      <c r="A2228" t="s">
        <v>5614</v>
      </c>
      <c r="B2228" t="s">
        <v>19079</v>
      </c>
      <c r="C2228" t="s">
        <v>19080</v>
      </c>
      <c r="D2228" t="s">
        <v>11129</v>
      </c>
      <c r="E2228" t="s">
        <v>19081</v>
      </c>
      <c r="F2228" t="s">
        <v>19082</v>
      </c>
      <c r="G2228">
        <v>0</v>
      </c>
    </row>
    <row r="2229" spans="1:7" x14ac:dyDescent="0.25">
      <c r="A2229" t="s">
        <v>9316</v>
      </c>
      <c r="B2229" t="s">
        <v>9317</v>
      </c>
      <c r="C2229" t="s">
        <v>19083</v>
      </c>
      <c r="D2229" t="s">
        <v>9319</v>
      </c>
      <c r="E2229" t="s">
        <v>19084</v>
      </c>
      <c r="F2229" t="s">
        <v>19085</v>
      </c>
      <c r="G2229">
        <v>0</v>
      </c>
    </row>
    <row r="2230" spans="1:7" x14ac:dyDescent="0.25">
      <c r="A2230" t="s">
        <v>19086</v>
      </c>
      <c r="B2230" t="s">
        <v>19087</v>
      </c>
      <c r="C2230" t="s">
        <v>19088</v>
      </c>
      <c r="D2230" t="s">
        <v>11129</v>
      </c>
      <c r="E2230" t="s">
        <v>19089</v>
      </c>
      <c r="F2230" t="s">
        <v>19090</v>
      </c>
      <c r="G2230">
        <v>0</v>
      </c>
    </row>
    <row r="2231" spans="1:7" x14ac:dyDescent="0.25">
      <c r="A2231" t="s">
        <v>4661</v>
      </c>
      <c r="B2231" t="s">
        <v>19091</v>
      </c>
      <c r="C2231" t="s">
        <v>19092</v>
      </c>
      <c r="D2231" t="s">
        <v>11129</v>
      </c>
      <c r="E2231" t="s">
        <v>19093</v>
      </c>
      <c r="F2231" t="s">
        <v>19094</v>
      </c>
      <c r="G2231">
        <v>0</v>
      </c>
    </row>
    <row r="2232" spans="1:7" x14ac:dyDescent="0.25">
      <c r="A2232" t="s">
        <v>8624</v>
      </c>
      <c r="B2232" t="s">
        <v>8625</v>
      </c>
      <c r="C2232" t="s">
        <v>8625</v>
      </c>
      <c r="D2232" t="s">
        <v>11203</v>
      </c>
      <c r="E2232" t="s">
        <v>19095</v>
      </c>
      <c r="F2232" t="s">
        <v>19096</v>
      </c>
      <c r="G2232">
        <v>0</v>
      </c>
    </row>
    <row r="2233" spans="1:7" x14ac:dyDescent="0.25">
      <c r="A2233" t="s">
        <v>4657</v>
      </c>
      <c r="B2233" t="s">
        <v>19097</v>
      </c>
      <c r="C2233" t="s">
        <v>19097</v>
      </c>
      <c r="D2233" t="s">
        <v>11129</v>
      </c>
      <c r="E2233" t="s">
        <v>19098</v>
      </c>
      <c r="F2233" t="s">
        <v>19099</v>
      </c>
      <c r="G2233">
        <v>0</v>
      </c>
    </row>
    <row r="2234" spans="1:7" x14ac:dyDescent="0.25">
      <c r="A2234" t="s">
        <v>6162</v>
      </c>
      <c r="B2234" t="s">
        <v>19100</v>
      </c>
      <c r="C2234" t="s">
        <v>6163</v>
      </c>
      <c r="D2234" t="s">
        <v>6068</v>
      </c>
      <c r="E2234" t="s">
        <v>19101</v>
      </c>
      <c r="F2234" t="s">
        <v>19102</v>
      </c>
      <c r="G2234">
        <v>0</v>
      </c>
    </row>
    <row r="2235" spans="1:7" x14ac:dyDescent="0.25">
      <c r="A2235" t="s">
        <v>4481</v>
      </c>
      <c r="B2235" t="s">
        <v>19103</v>
      </c>
      <c r="C2235" t="s">
        <v>9104</v>
      </c>
      <c r="D2235" t="s">
        <v>11129</v>
      </c>
      <c r="E2235" t="s">
        <v>19104</v>
      </c>
      <c r="F2235" t="s">
        <v>19105</v>
      </c>
      <c r="G2235">
        <v>0</v>
      </c>
    </row>
    <row r="2236" spans="1:7" x14ac:dyDescent="0.25">
      <c r="A2236" t="s">
        <v>8169</v>
      </c>
      <c r="B2236" t="s">
        <v>19106</v>
      </c>
      <c r="C2236" t="s">
        <v>19107</v>
      </c>
      <c r="D2236" t="s">
        <v>11125</v>
      </c>
      <c r="E2236" t="s">
        <v>19108</v>
      </c>
      <c r="F2236" t="s">
        <v>19109</v>
      </c>
      <c r="G2236">
        <v>0</v>
      </c>
    </row>
    <row r="2237" spans="1:7" x14ac:dyDescent="0.25">
      <c r="A2237" t="s">
        <v>6107</v>
      </c>
      <c r="B2237" t="s">
        <v>19110</v>
      </c>
      <c r="C2237" t="s">
        <v>6108</v>
      </c>
      <c r="D2237" t="s">
        <v>6068</v>
      </c>
      <c r="E2237" t="s">
        <v>19111</v>
      </c>
      <c r="F2237" t="s">
        <v>19112</v>
      </c>
      <c r="G2237">
        <v>0</v>
      </c>
    </row>
    <row r="2238" spans="1:7" x14ac:dyDescent="0.25">
      <c r="A2238" t="s">
        <v>3670</v>
      </c>
      <c r="B2238" t="s">
        <v>19113</v>
      </c>
      <c r="C2238" t="s">
        <v>19114</v>
      </c>
      <c r="D2238" t="s">
        <v>11969</v>
      </c>
      <c r="E2238" t="s">
        <v>19115</v>
      </c>
      <c r="F2238" t="s">
        <v>19116</v>
      </c>
      <c r="G2238">
        <v>0</v>
      </c>
    </row>
    <row r="2239" spans="1:7" x14ac:dyDescent="0.25">
      <c r="A2239" t="s">
        <v>4548</v>
      </c>
      <c r="B2239" t="s">
        <v>12601</v>
      </c>
      <c r="C2239" t="s">
        <v>12601</v>
      </c>
      <c r="D2239" t="s">
        <v>11129</v>
      </c>
      <c r="E2239" t="s">
        <v>19117</v>
      </c>
      <c r="F2239" t="s">
        <v>19118</v>
      </c>
      <c r="G2239">
        <v>0</v>
      </c>
    </row>
    <row r="2240" spans="1:7" x14ac:dyDescent="0.25">
      <c r="A2240" t="s">
        <v>6065</v>
      </c>
      <c r="B2240" t="s">
        <v>19119</v>
      </c>
      <c r="C2240" t="s">
        <v>6066</v>
      </c>
      <c r="D2240" t="s">
        <v>6068</v>
      </c>
      <c r="E2240" t="s">
        <v>19120</v>
      </c>
      <c r="F2240" t="s">
        <v>19121</v>
      </c>
      <c r="G2240">
        <v>0</v>
      </c>
    </row>
    <row r="2241" spans="1:7" x14ac:dyDescent="0.25">
      <c r="A2241" t="s">
        <v>3075</v>
      </c>
      <c r="B2241" t="s">
        <v>19122</v>
      </c>
      <c r="C2241" t="s">
        <v>3076</v>
      </c>
      <c r="D2241" t="s">
        <v>11156</v>
      </c>
      <c r="E2241" t="s">
        <v>19123</v>
      </c>
      <c r="F2241" t="s">
        <v>19124</v>
      </c>
      <c r="G2241">
        <v>0</v>
      </c>
    </row>
    <row r="2242" spans="1:7" x14ac:dyDescent="0.25">
      <c r="A2242" t="s">
        <v>5798</v>
      </c>
      <c r="B2242" t="s">
        <v>19125</v>
      </c>
      <c r="C2242" t="s">
        <v>19126</v>
      </c>
      <c r="D2242" t="s">
        <v>11129</v>
      </c>
      <c r="E2242" t="s">
        <v>19127</v>
      </c>
      <c r="F2242" t="s">
        <v>19128</v>
      </c>
      <c r="G2242">
        <v>0</v>
      </c>
    </row>
    <row r="2243" spans="1:7" x14ac:dyDescent="0.25">
      <c r="A2243" t="s">
        <v>7830</v>
      </c>
      <c r="B2243" t="s">
        <v>7831</v>
      </c>
      <c r="C2243" t="s">
        <v>7831</v>
      </c>
      <c r="D2243" t="s">
        <v>11473</v>
      </c>
      <c r="E2243" t="s">
        <v>19129</v>
      </c>
      <c r="F2243" t="s">
        <v>19130</v>
      </c>
      <c r="G2243">
        <v>0</v>
      </c>
    </row>
    <row r="2244" spans="1:7" x14ac:dyDescent="0.25">
      <c r="A2244" t="s">
        <v>19131</v>
      </c>
      <c r="B2244" t="s">
        <v>19132</v>
      </c>
      <c r="C2244" t="s">
        <v>19133</v>
      </c>
      <c r="D2244" t="s">
        <v>8861</v>
      </c>
      <c r="E2244" t="s">
        <v>19134</v>
      </c>
      <c r="F2244" t="s">
        <v>19135</v>
      </c>
      <c r="G2244">
        <v>0</v>
      </c>
    </row>
    <row r="2245" spans="1:7" x14ac:dyDescent="0.25">
      <c r="A2245" t="s">
        <v>19136</v>
      </c>
      <c r="B2245" t="s">
        <v>19137</v>
      </c>
      <c r="C2245" t="s">
        <v>19138</v>
      </c>
      <c r="D2245" t="s">
        <v>11129</v>
      </c>
      <c r="E2245" t="s">
        <v>19139</v>
      </c>
      <c r="F2245" t="s">
        <v>19140</v>
      </c>
      <c r="G2245">
        <v>0</v>
      </c>
    </row>
    <row r="2246" spans="1:7" x14ac:dyDescent="0.25">
      <c r="A2246" t="s">
        <v>19141</v>
      </c>
      <c r="B2246" t="s">
        <v>19142</v>
      </c>
      <c r="C2246" t="s">
        <v>19142</v>
      </c>
      <c r="D2246" t="s">
        <v>12531</v>
      </c>
      <c r="E2246" t="s">
        <v>19143</v>
      </c>
      <c r="F2246" t="s">
        <v>19144</v>
      </c>
      <c r="G2246">
        <v>0</v>
      </c>
    </row>
    <row r="2247" spans="1:7" x14ac:dyDescent="0.25">
      <c r="A2247" t="s">
        <v>9534</v>
      </c>
      <c r="B2247" t="s">
        <v>19145</v>
      </c>
      <c r="C2247" t="s">
        <v>9535</v>
      </c>
      <c r="D2247" t="s">
        <v>11513</v>
      </c>
      <c r="E2247" t="s">
        <v>19146</v>
      </c>
      <c r="F2247" t="s">
        <v>19147</v>
      </c>
      <c r="G2247">
        <v>0</v>
      </c>
    </row>
    <row r="2248" spans="1:7" x14ac:dyDescent="0.25">
      <c r="A2248" t="s">
        <v>19148</v>
      </c>
      <c r="B2248" t="s">
        <v>19149</v>
      </c>
      <c r="C2248" t="s">
        <v>19150</v>
      </c>
      <c r="D2248" t="s">
        <v>12458</v>
      </c>
      <c r="E2248" t="s">
        <v>19151</v>
      </c>
      <c r="F2248" t="s">
        <v>19152</v>
      </c>
      <c r="G2248">
        <v>0</v>
      </c>
    </row>
    <row r="2249" spans="1:7" x14ac:dyDescent="0.25">
      <c r="A2249" t="s">
        <v>19153</v>
      </c>
      <c r="B2249" t="s">
        <v>19154</v>
      </c>
      <c r="C2249" t="s">
        <v>19155</v>
      </c>
      <c r="D2249" t="s">
        <v>11840</v>
      </c>
      <c r="E2249" t="s">
        <v>19156</v>
      </c>
      <c r="F2249" t="s">
        <v>19157</v>
      </c>
      <c r="G2249">
        <v>0</v>
      </c>
    </row>
    <row r="2250" spans="1:7" x14ac:dyDescent="0.25">
      <c r="A2250" t="s">
        <v>19158</v>
      </c>
      <c r="B2250" t="s">
        <v>19159</v>
      </c>
      <c r="C2250" t="s">
        <v>15214</v>
      </c>
      <c r="D2250" t="s">
        <v>11129</v>
      </c>
      <c r="E2250" t="s">
        <v>19160</v>
      </c>
      <c r="F2250" t="s">
        <v>19161</v>
      </c>
      <c r="G2250">
        <v>0</v>
      </c>
    </row>
    <row r="2251" spans="1:7" x14ac:dyDescent="0.25">
      <c r="A2251" t="s">
        <v>10094</v>
      </c>
      <c r="B2251" t="s">
        <v>19162</v>
      </c>
      <c r="C2251" t="s">
        <v>19163</v>
      </c>
      <c r="D2251" t="s">
        <v>19164</v>
      </c>
      <c r="E2251" t="s">
        <v>19165</v>
      </c>
      <c r="F2251" t="s">
        <v>19166</v>
      </c>
      <c r="G2251">
        <v>0</v>
      </c>
    </row>
    <row r="2252" spans="1:7" x14ac:dyDescent="0.25">
      <c r="A2252" t="s">
        <v>19167</v>
      </c>
      <c r="B2252" t="s">
        <v>19168</v>
      </c>
      <c r="C2252" t="s">
        <v>19169</v>
      </c>
      <c r="D2252" t="s">
        <v>11447</v>
      </c>
      <c r="E2252" t="s">
        <v>19170</v>
      </c>
      <c r="F2252" t="s">
        <v>19171</v>
      </c>
      <c r="G2252">
        <v>0</v>
      </c>
    </row>
    <row r="2253" spans="1:7" x14ac:dyDescent="0.25">
      <c r="A2253" t="s">
        <v>8869</v>
      </c>
      <c r="B2253" t="s">
        <v>19172</v>
      </c>
      <c r="C2253" t="s">
        <v>8870</v>
      </c>
      <c r="D2253" t="s">
        <v>8861</v>
      </c>
      <c r="E2253" t="s">
        <v>19173</v>
      </c>
      <c r="F2253" t="s">
        <v>19174</v>
      </c>
      <c r="G2253">
        <v>0</v>
      </c>
    </row>
    <row r="2254" spans="1:7" x14ac:dyDescent="0.25">
      <c r="A2254" t="s">
        <v>9751</v>
      </c>
      <c r="B2254" t="s">
        <v>19175</v>
      </c>
      <c r="C2254" t="s">
        <v>9752</v>
      </c>
      <c r="D2254" t="s">
        <v>11181</v>
      </c>
      <c r="E2254" t="s">
        <v>19176</v>
      </c>
      <c r="F2254" t="s">
        <v>19177</v>
      </c>
      <c r="G2254">
        <v>0</v>
      </c>
    </row>
    <row r="2255" spans="1:7" x14ac:dyDescent="0.25">
      <c r="A2255" t="s">
        <v>6373</v>
      </c>
      <c r="B2255" t="s">
        <v>19178</v>
      </c>
      <c r="C2255" t="s">
        <v>6374</v>
      </c>
      <c r="D2255" t="s">
        <v>12826</v>
      </c>
      <c r="E2255" t="s">
        <v>19179</v>
      </c>
      <c r="F2255" t="s">
        <v>19180</v>
      </c>
      <c r="G2255">
        <v>0</v>
      </c>
    </row>
    <row r="2256" spans="1:7" x14ac:dyDescent="0.25">
      <c r="A2256" t="s">
        <v>8854</v>
      </c>
      <c r="B2256" t="s">
        <v>8855</v>
      </c>
      <c r="C2256" t="s">
        <v>8855</v>
      </c>
      <c r="D2256" t="s">
        <v>15814</v>
      </c>
      <c r="E2256" t="s">
        <v>19181</v>
      </c>
      <c r="F2256" t="s">
        <v>19182</v>
      </c>
      <c r="G2256">
        <v>0</v>
      </c>
    </row>
    <row r="2257" spans="1:7" x14ac:dyDescent="0.25">
      <c r="A2257" t="s">
        <v>8283</v>
      </c>
      <c r="B2257" t="s">
        <v>19183</v>
      </c>
      <c r="C2257" t="s">
        <v>19184</v>
      </c>
      <c r="D2257" t="s">
        <v>11125</v>
      </c>
      <c r="E2257" t="s">
        <v>19185</v>
      </c>
      <c r="F2257" t="s">
        <v>19186</v>
      </c>
      <c r="G2257">
        <v>0</v>
      </c>
    </row>
    <row r="2258" spans="1:7" x14ac:dyDescent="0.25">
      <c r="A2258" t="s">
        <v>8555</v>
      </c>
      <c r="B2258" t="s">
        <v>19187</v>
      </c>
      <c r="C2258" t="s">
        <v>8556</v>
      </c>
      <c r="D2258" t="s">
        <v>11840</v>
      </c>
      <c r="E2258" t="s">
        <v>19188</v>
      </c>
      <c r="F2258" t="s">
        <v>19189</v>
      </c>
      <c r="G2258">
        <v>0</v>
      </c>
    </row>
    <row r="2259" spans="1:7" x14ac:dyDescent="0.25">
      <c r="A2259" t="s">
        <v>19190</v>
      </c>
      <c r="B2259" t="s">
        <v>19191</v>
      </c>
      <c r="C2259" t="s">
        <v>19192</v>
      </c>
      <c r="D2259" t="s">
        <v>11181</v>
      </c>
      <c r="E2259" t="s">
        <v>19193</v>
      </c>
      <c r="F2259" t="s">
        <v>19194</v>
      </c>
      <c r="G2259">
        <v>0</v>
      </c>
    </row>
    <row r="2260" spans="1:7" x14ac:dyDescent="0.25">
      <c r="A2260" t="s">
        <v>6041</v>
      </c>
      <c r="B2260" t="s">
        <v>19195</v>
      </c>
      <c r="C2260" t="s">
        <v>19196</v>
      </c>
      <c r="D2260" t="s">
        <v>11896</v>
      </c>
      <c r="E2260" t="s">
        <v>19197</v>
      </c>
      <c r="F2260" t="s">
        <v>19198</v>
      </c>
      <c r="G2260">
        <v>0</v>
      </c>
    </row>
    <row r="2261" spans="1:7" x14ac:dyDescent="0.25">
      <c r="A2261" t="s">
        <v>1080</v>
      </c>
      <c r="B2261" t="s">
        <v>1082</v>
      </c>
      <c r="C2261" t="s">
        <v>19199</v>
      </c>
      <c r="D2261" t="s">
        <v>11224</v>
      </c>
      <c r="E2261" t="s">
        <v>19200</v>
      </c>
      <c r="F2261" t="s">
        <v>19201</v>
      </c>
      <c r="G2261">
        <v>0</v>
      </c>
    </row>
    <row r="2262" spans="1:7" x14ac:dyDescent="0.25">
      <c r="A2262" t="s">
        <v>9359</v>
      </c>
      <c r="B2262" t="s">
        <v>19202</v>
      </c>
      <c r="C2262" t="s">
        <v>9360</v>
      </c>
      <c r="D2262" t="s">
        <v>9319</v>
      </c>
      <c r="E2262" t="s">
        <v>19203</v>
      </c>
      <c r="F2262" t="s">
        <v>19204</v>
      </c>
      <c r="G2262">
        <v>0</v>
      </c>
    </row>
    <row r="2263" spans="1:7" x14ac:dyDescent="0.25">
      <c r="A2263" t="s">
        <v>3154</v>
      </c>
      <c r="B2263" t="s">
        <v>19205</v>
      </c>
      <c r="C2263" t="s">
        <v>3155</v>
      </c>
      <c r="D2263" t="s">
        <v>11156</v>
      </c>
      <c r="E2263" t="s">
        <v>19206</v>
      </c>
      <c r="F2263" t="s">
        <v>19207</v>
      </c>
      <c r="G2263">
        <v>0</v>
      </c>
    </row>
    <row r="2264" spans="1:7" x14ac:dyDescent="0.25">
      <c r="A2264" t="s">
        <v>8999</v>
      </c>
      <c r="B2264" t="s">
        <v>19208</v>
      </c>
      <c r="C2264" t="s">
        <v>9000</v>
      </c>
      <c r="D2264" t="s">
        <v>8991</v>
      </c>
      <c r="E2264" t="s">
        <v>19209</v>
      </c>
      <c r="F2264" t="s">
        <v>19210</v>
      </c>
      <c r="G2264">
        <v>0</v>
      </c>
    </row>
    <row r="2265" spans="1:7" x14ac:dyDescent="0.25">
      <c r="A2265" t="s">
        <v>10596</v>
      </c>
      <c r="B2265" t="s">
        <v>19211</v>
      </c>
      <c r="C2265" t="s">
        <v>10597</v>
      </c>
      <c r="D2265" t="s">
        <v>12290</v>
      </c>
      <c r="E2265" t="s">
        <v>19212</v>
      </c>
      <c r="F2265" t="s">
        <v>19213</v>
      </c>
      <c r="G2265">
        <v>0</v>
      </c>
    </row>
    <row r="2266" spans="1:7" x14ac:dyDescent="0.25">
      <c r="A2266" t="s">
        <v>19214</v>
      </c>
      <c r="B2266" t="s">
        <v>19215</v>
      </c>
      <c r="C2266" t="s">
        <v>19215</v>
      </c>
      <c r="D2266" t="s">
        <v>11513</v>
      </c>
      <c r="E2266" t="s">
        <v>19216</v>
      </c>
      <c r="F2266" t="s">
        <v>19217</v>
      </c>
      <c r="G2266">
        <v>0</v>
      </c>
    </row>
    <row r="2267" spans="1:7" x14ac:dyDescent="0.25">
      <c r="A2267" t="s">
        <v>723</v>
      </c>
      <c r="B2267" t="s">
        <v>724</v>
      </c>
      <c r="C2267" t="s">
        <v>724</v>
      </c>
      <c r="D2267" t="s">
        <v>11837</v>
      </c>
      <c r="E2267" t="s">
        <v>19218</v>
      </c>
      <c r="F2267" t="s">
        <v>19219</v>
      </c>
      <c r="G2267">
        <v>0</v>
      </c>
    </row>
    <row r="2268" spans="1:7" x14ac:dyDescent="0.25">
      <c r="A2268" t="s">
        <v>4603</v>
      </c>
      <c r="B2268" t="s">
        <v>4605</v>
      </c>
      <c r="C2268" t="s">
        <v>19220</v>
      </c>
      <c r="D2268" t="s">
        <v>11129</v>
      </c>
      <c r="E2268" t="s">
        <v>19221</v>
      </c>
      <c r="F2268" t="s">
        <v>19222</v>
      </c>
      <c r="G2268">
        <v>0</v>
      </c>
    </row>
    <row r="2269" spans="1:7" x14ac:dyDescent="0.25">
      <c r="A2269" t="s">
        <v>19223</v>
      </c>
      <c r="B2269" t="s">
        <v>19224</v>
      </c>
      <c r="C2269" t="s">
        <v>19224</v>
      </c>
      <c r="D2269" t="s">
        <v>7049</v>
      </c>
      <c r="E2269" t="s">
        <v>19225</v>
      </c>
      <c r="F2269" t="s">
        <v>19226</v>
      </c>
      <c r="G2269">
        <v>0</v>
      </c>
    </row>
    <row r="2270" spans="1:7" x14ac:dyDescent="0.25">
      <c r="A2270" t="s">
        <v>6789</v>
      </c>
      <c r="B2270" t="s">
        <v>6790</v>
      </c>
      <c r="C2270" t="s">
        <v>6790</v>
      </c>
      <c r="D2270" t="s">
        <v>11685</v>
      </c>
      <c r="E2270" t="s">
        <v>19227</v>
      </c>
      <c r="F2270" t="s">
        <v>19228</v>
      </c>
      <c r="G2270">
        <v>0</v>
      </c>
    </row>
    <row r="2271" spans="1:7" x14ac:dyDescent="0.25">
      <c r="A2271" t="s">
        <v>451</v>
      </c>
      <c r="B2271" t="s">
        <v>452</v>
      </c>
      <c r="C2271" t="s">
        <v>452</v>
      </c>
      <c r="D2271" t="s">
        <v>423</v>
      </c>
      <c r="E2271" t="s">
        <v>19229</v>
      </c>
      <c r="F2271" t="s">
        <v>19230</v>
      </c>
      <c r="G2271">
        <v>0</v>
      </c>
    </row>
    <row r="2272" spans="1:7" x14ac:dyDescent="0.25">
      <c r="A2272" t="s">
        <v>19231</v>
      </c>
      <c r="B2272" t="s">
        <v>19232</v>
      </c>
      <c r="C2272" t="s">
        <v>19233</v>
      </c>
      <c r="D2272" t="s">
        <v>11129</v>
      </c>
      <c r="E2272" t="s">
        <v>19234</v>
      </c>
      <c r="F2272" t="s">
        <v>19235</v>
      </c>
      <c r="G2272">
        <v>0</v>
      </c>
    </row>
    <row r="2273" spans="1:7" x14ac:dyDescent="0.25">
      <c r="A2273" t="s">
        <v>19236</v>
      </c>
      <c r="B2273" t="s">
        <v>19237</v>
      </c>
      <c r="C2273" t="s">
        <v>19238</v>
      </c>
      <c r="D2273" t="s">
        <v>11840</v>
      </c>
      <c r="E2273" t="s">
        <v>19239</v>
      </c>
      <c r="F2273" t="s">
        <v>19240</v>
      </c>
      <c r="G2273">
        <v>0</v>
      </c>
    </row>
    <row r="2274" spans="1:7" x14ac:dyDescent="0.25">
      <c r="A2274" t="s">
        <v>2959</v>
      </c>
      <c r="B2274" t="s">
        <v>19241</v>
      </c>
      <c r="C2274" t="s">
        <v>2960</v>
      </c>
      <c r="D2274" t="s">
        <v>11156</v>
      </c>
      <c r="E2274" t="s">
        <v>19242</v>
      </c>
      <c r="F2274" t="s">
        <v>19243</v>
      </c>
      <c r="G2274">
        <v>0</v>
      </c>
    </row>
    <row r="2275" spans="1:7" x14ac:dyDescent="0.25">
      <c r="A2275" t="s">
        <v>19244</v>
      </c>
      <c r="B2275" t="s">
        <v>19245</v>
      </c>
      <c r="C2275" t="s">
        <v>19246</v>
      </c>
      <c r="D2275" t="s">
        <v>11129</v>
      </c>
      <c r="E2275" t="s">
        <v>19247</v>
      </c>
      <c r="F2275" t="s">
        <v>19248</v>
      </c>
      <c r="G2275">
        <v>0</v>
      </c>
    </row>
    <row r="2276" spans="1:7" x14ac:dyDescent="0.25">
      <c r="A2276" t="s">
        <v>7547</v>
      </c>
      <c r="B2276" t="s">
        <v>7548</v>
      </c>
      <c r="C2276" t="s">
        <v>7548</v>
      </c>
      <c r="D2276" t="s">
        <v>11319</v>
      </c>
      <c r="E2276" t="s">
        <v>19249</v>
      </c>
      <c r="F2276" t="s">
        <v>19250</v>
      </c>
      <c r="G2276">
        <v>0</v>
      </c>
    </row>
    <row r="2277" spans="1:7" x14ac:dyDescent="0.25">
      <c r="A2277" t="s">
        <v>7955</v>
      </c>
      <c r="B2277" t="s">
        <v>7956</v>
      </c>
      <c r="C2277" t="s">
        <v>7956</v>
      </c>
      <c r="D2277" t="s">
        <v>11300</v>
      </c>
      <c r="E2277" t="s">
        <v>19251</v>
      </c>
      <c r="F2277" t="s">
        <v>19252</v>
      </c>
      <c r="G2277">
        <v>0</v>
      </c>
    </row>
    <row r="2278" spans="1:7" x14ac:dyDescent="0.25">
      <c r="A2278" t="s">
        <v>5754</v>
      </c>
      <c r="B2278" t="s">
        <v>19253</v>
      </c>
      <c r="C2278" t="s">
        <v>19254</v>
      </c>
      <c r="D2278" t="s">
        <v>11129</v>
      </c>
      <c r="E2278" t="s">
        <v>19255</v>
      </c>
      <c r="F2278" t="s">
        <v>19256</v>
      </c>
      <c r="G2278">
        <v>0</v>
      </c>
    </row>
    <row r="2279" spans="1:7" x14ac:dyDescent="0.25">
      <c r="A2279" t="s">
        <v>10391</v>
      </c>
      <c r="B2279" t="s">
        <v>19257</v>
      </c>
      <c r="C2279" t="s">
        <v>10392</v>
      </c>
      <c r="D2279" t="s">
        <v>11236</v>
      </c>
      <c r="E2279" t="s">
        <v>19258</v>
      </c>
      <c r="F2279" t="s">
        <v>19259</v>
      </c>
      <c r="G2279">
        <v>0</v>
      </c>
    </row>
    <row r="2280" spans="1:7" x14ac:dyDescent="0.25">
      <c r="A2280" t="s">
        <v>3838</v>
      </c>
      <c r="B2280" t="s">
        <v>19260</v>
      </c>
      <c r="C2280" t="s">
        <v>19261</v>
      </c>
      <c r="D2280" t="s">
        <v>3834</v>
      </c>
      <c r="E2280" t="s">
        <v>19262</v>
      </c>
      <c r="F2280" t="s">
        <v>19263</v>
      </c>
      <c r="G2280">
        <v>0</v>
      </c>
    </row>
    <row r="2281" spans="1:7" x14ac:dyDescent="0.25">
      <c r="A2281" t="s">
        <v>19264</v>
      </c>
      <c r="B2281" t="s">
        <v>19265</v>
      </c>
      <c r="C2281" t="s">
        <v>19266</v>
      </c>
      <c r="D2281" t="s">
        <v>8861</v>
      </c>
      <c r="E2281" t="s">
        <v>19267</v>
      </c>
      <c r="F2281" t="s">
        <v>19268</v>
      </c>
      <c r="G2281">
        <v>0</v>
      </c>
    </row>
    <row r="2282" spans="1:7" x14ac:dyDescent="0.25">
      <c r="A2282" t="s">
        <v>11051</v>
      </c>
      <c r="B2282" t="s">
        <v>19269</v>
      </c>
      <c r="C2282" t="s">
        <v>11052</v>
      </c>
      <c r="D2282" t="s">
        <v>12978</v>
      </c>
      <c r="E2282" t="s">
        <v>19270</v>
      </c>
      <c r="F2282" t="s">
        <v>19271</v>
      </c>
      <c r="G2282">
        <v>0</v>
      </c>
    </row>
    <row r="2283" spans="1:7" x14ac:dyDescent="0.25">
      <c r="A2283" t="s">
        <v>19272</v>
      </c>
      <c r="B2283" t="s">
        <v>19273</v>
      </c>
      <c r="C2283" t="s">
        <v>4376</v>
      </c>
      <c r="D2283" t="s">
        <v>11129</v>
      </c>
      <c r="E2283" t="s">
        <v>19274</v>
      </c>
      <c r="F2283" t="s">
        <v>19275</v>
      </c>
      <c r="G2283">
        <v>0</v>
      </c>
    </row>
    <row r="2284" spans="1:7" x14ac:dyDescent="0.25">
      <c r="A2284" t="s">
        <v>19276</v>
      </c>
      <c r="B2284" t="s">
        <v>19277</v>
      </c>
      <c r="C2284" t="s">
        <v>19277</v>
      </c>
      <c r="D2284" t="s">
        <v>11181</v>
      </c>
      <c r="E2284" t="s">
        <v>19278</v>
      </c>
      <c r="F2284" t="s">
        <v>19279</v>
      </c>
      <c r="G2284">
        <v>0</v>
      </c>
    </row>
    <row r="2285" spans="1:7" x14ac:dyDescent="0.25">
      <c r="A2285" t="s">
        <v>9500</v>
      </c>
      <c r="B2285" t="s">
        <v>19280</v>
      </c>
      <c r="C2285" t="s">
        <v>9501</v>
      </c>
      <c r="D2285" t="s">
        <v>11878</v>
      </c>
      <c r="E2285" t="s">
        <v>19281</v>
      </c>
      <c r="F2285" t="s">
        <v>19282</v>
      </c>
      <c r="G2285">
        <v>0</v>
      </c>
    </row>
    <row r="2286" spans="1:7" x14ac:dyDescent="0.25">
      <c r="A2286" t="s">
        <v>4206</v>
      </c>
      <c r="B2286" t="s">
        <v>2843</v>
      </c>
      <c r="C2286" t="s">
        <v>2843</v>
      </c>
      <c r="D2286" t="s">
        <v>11910</v>
      </c>
      <c r="E2286" t="s">
        <v>19283</v>
      </c>
      <c r="F2286" t="s">
        <v>19284</v>
      </c>
      <c r="G2286">
        <v>0</v>
      </c>
    </row>
    <row r="2287" spans="1:7" x14ac:dyDescent="0.25">
      <c r="A2287" t="s">
        <v>3730</v>
      </c>
      <c r="B2287" t="s">
        <v>19285</v>
      </c>
      <c r="C2287" t="s">
        <v>19286</v>
      </c>
      <c r="D2287" t="s">
        <v>11198</v>
      </c>
      <c r="E2287" t="s">
        <v>19287</v>
      </c>
      <c r="F2287" t="s">
        <v>19288</v>
      </c>
      <c r="G2287">
        <v>0</v>
      </c>
    </row>
    <row r="2288" spans="1:7" x14ac:dyDescent="0.25">
      <c r="A2288" t="s">
        <v>19289</v>
      </c>
      <c r="B2288" t="s">
        <v>19290</v>
      </c>
      <c r="C2288" t="s">
        <v>19291</v>
      </c>
      <c r="D2288" t="s">
        <v>13808</v>
      </c>
      <c r="E2288" t="s">
        <v>19292</v>
      </c>
      <c r="F2288" t="s">
        <v>19293</v>
      </c>
      <c r="G2288">
        <v>0</v>
      </c>
    </row>
    <row r="2289" spans="1:7" x14ac:dyDescent="0.25">
      <c r="A2289" t="s">
        <v>8209</v>
      </c>
      <c r="B2289" t="s">
        <v>19294</v>
      </c>
      <c r="C2289" t="s">
        <v>19295</v>
      </c>
      <c r="D2289" t="s">
        <v>11125</v>
      </c>
      <c r="E2289" t="s">
        <v>19296</v>
      </c>
      <c r="F2289" t="s">
        <v>19297</v>
      </c>
      <c r="G2289">
        <v>0</v>
      </c>
    </row>
    <row r="2290" spans="1:7" x14ac:dyDescent="0.25">
      <c r="A2290" t="s">
        <v>8531</v>
      </c>
      <c r="B2290" t="s">
        <v>19298</v>
      </c>
      <c r="C2290" t="s">
        <v>8532</v>
      </c>
      <c r="D2290" t="s">
        <v>11840</v>
      </c>
      <c r="E2290" t="s">
        <v>19299</v>
      </c>
      <c r="F2290" t="s">
        <v>19300</v>
      </c>
      <c r="G2290">
        <v>0</v>
      </c>
    </row>
    <row r="2291" spans="1:7" x14ac:dyDescent="0.25">
      <c r="A2291" t="s">
        <v>3711</v>
      </c>
      <c r="B2291" t="s">
        <v>19301</v>
      </c>
      <c r="C2291" t="s">
        <v>3712</v>
      </c>
      <c r="D2291" t="s">
        <v>11198</v>
      </c>
      <c r="E2291" t="s">
        <v>19302</v>
      </c>
      <c r="F2291" t="s">
        <v>19303</v>
      </c>
      <c r="G2291">
        <v>0</v>
      </c>
    </row>
    <row r="2292" spans="1:7" x14ac:dyDescent="0.25">
      <c r="A2292" t="s">
        <v>19304</v>
      </c>
      <c r="B2292" t="s">
        <v>19305</v>
      </c>
      <c r="C2292" t="s">
        <v>19306</v>
      </c>
      <c r="D2292" t="s">
        <v>11840</v>
      </c>
      <c r="E2292" t="s">
        <v>19307</v>
      </c>
      <c r="F2292" t="s">
        <v>19308</v>
      </c>
      <c r="G2292">
        <v>0</v>
      </c>
    </row>
    <row r="2293" spans="1:7" x14ac:dyDescent="0.25">
      <c r="A2293" t="s">
        <v>7663</v>
      </c>
      <c r="B2293" t="s">
        <v>19309</v>
      </c>
      <c r="C2293" t="s">
        <v>7664</v>
      </c>
      <c r="D2293" t="s">
        <v>7644</v>
      </c>
      <c r="E2293" t="s">
        <v>19310</v>
      </c>
      <c r="F2293" t="s">
        <v>19311</v>
      </c>
      <c r="G2293">
        <v>0</v>
      </c>
    </row>
    <row r="2294" spans="1:7" x14ac:dyDescent="0.25">
      <c r="A2294" t="s">
        <v>4087</v>
      </c>
      <c r="B2294" t="s">
        <v>19312</v>
      </c>
      <c r="C2294" t="s">
        <v>19313</v>
      </c>
      <c r="D2294" t="s">
        <v>11657</v>
      </c>
      <c r="E2294" t="s">
        <v>19314</v>
      </c>
      <c r="F2294" t="s">
        <v>19315</v>
      </c>
      <c r="G2294">
        <v>0</v>
      </c>
    </row>
    <row r="2295" spans="1:7" x14ac:dyDescent="0.25">
      <c r="A2295" t="s">
        <v>19316</v>
      </c>
      <c r="B2295" t="s">
        <v>19317</v>
      </c>
      <c r="C2295" t="s">
        <v>19318</v>
      </c>
      <c r="D2295" t="s">
        <v>11300</v>
      </c>
      <c r="E2295" t="s">
        <v>19319</v>
      </c>
      <c r="F2295" t="s">
        <v>19320</v>
      </c>
      <c r="G2295">
        <v>0</v>
      </c>
    </row>
    <row r="2296" spans="1:7" x14ac:dyDescent="0.25">
      <c r="A2296" t="s">
        <v>19321</v>
      </c>
      <c r="B2296" t="s">
        <v>19322</v>
      </c>
      <c r="C2296" t="s">
        <v>19323</v>
      </c>
      <c r="D2296" t="s">
        <v>11125</v>
      </c>
      <c r="E2296" t="s">
        <v>19324</v>
      </c>
      <c r="F2296" t="s">
        <v>19325</v>
      </c>
      <c r="G2296">
        <v>0</v>
      </c>
    </row>
    <row r="2297" spans="1:7" x14ac:dyDescent="0.25">
      <c r="A2297" t="s">
        <v>10211</v>
      </c>
      <c r="B2297" t="s">
        <v>10212</v>
      </c>
      <c r="C2297" t="s">
        <v>19326</v>
      </c>
      <c r="D2297" t="s">
        <v>19327</v>
      </c>
      <c r="E2297" t="s">
        <v>19328</v>
      </c>
      <c r="F2297" t="s">
        <v>19329</v>
      </c>
      <c r="G2297">
        <v>0</v>
      </c>
    </row>
    <row r="2298" spans="1:7" x14ac:dyDescent="0.25">
      <c r="A2298" t="s">
        <v>6515</v>
      </c>
      <c r="B2298" t="s">
        <v>6516</v>
      </c>
      <c r="C2298" t="s">
        <v>6516</v>
      </c>
      <c r="D2298" t="s">
        <v>19330</v>
      </c>
      <c r="E2298" t="s">
        <v>19331</v>
      </c>
      <c r="F2298" t="s">
        <v>19332</v>
      </c>
      <c r="G2298">
        <v>0</v>
      </c>
    </row>
    <row r="2299" spans="1:7" x14ac:dyDescent="0.25">
      <c r="A2299" t="s">
        <v>19333</v>
      </c>
      <c r="B2299" t="s">
        <v>19334</v>
      </c>
      <c r="C2299" t="s">
        <v>19334</v>
      </c>
      <c r="D2299" t="s">
        <v>11358</v>
      </c>
      <c r="E2299" t="s">
        <v>19335</v>
      </c>
      <c r="F2299" t="s">
        <v>19336</v>
      </c>
      <c r="G2299">
        <v>0</v>
      </c>
    </row>
    <row r="2300" spans="1:7" x14ac:dyDescent="0.25">
      <c r="A2300" t="s">
        <v>9679</v>
      </c>
      <c r="B2300" t="s">
        <v>9680</v>
      </c>
      <c r="C2300" t="s">
        <v>9680</v>
      </c>
      <c r="D2300" t="s">
        <v>11513</v>
      </c>
      <c r="E2300" t="s">
        <v>19337</v>
      </c>
      <c r="F2300" t="s">
        <v>19338</v>
      </c>
      <c r="G2300">
        <v>0</v>
      </c>
    </row>
    <row r="2301" spans="1:7" x14ac:dyDescent="0.25">
      <c r="A2301" t="s">
        <v>4456</v>
      </c>
      <c r="B2301" t="s">
        <v>19339</v>
      </c>
      <c r="C2301" t="s">
        <v>17099</v>
      </c>
      <c r="D2301" t="s">
        <v>11129</v>
      </c>
      <c r="E2301" t="s">
        <v>19340</v>
      </c>
      <c r="F2301" t="s">
        <v>19341</v>
      </c>
      <c r="G2301">
        <v>0</v>
      </c>
    </row>
    <row r="2302" spans="1:7" x14ac:dyDescent="0.25">
      <c r="A2302" t="s">
        <v>5498</v>
      </c>
      <c r="B2302" t="s">
        <v>19342</v>
      </c>
      <c r="C2302" t="s">
        <v>19343</v>
      </c>
      <c r="D2302" t="s">
        <v>11129</v>
      </c>
      <c r="E2302" t="s">
        <v>19344</v>
      </c>
      <c r="F2302" t="s">
        <v>19345</v>
      </c>
      <c r="G2302">
        <v>0</v>
      </c>
    </row>
    <row r="2303" spans="1:7" x14ac:dyDescent="0.25">
      <c r="A2303" t="s">
        <v>7197</v>
      </c>
      <c r="B2303" t="s">
        <v>19346</v>
      </c>
      <c r="C2303" t="s">
        <v>16127</v>
      </c>
      <c r="D2303" t="s">
        <v>12385</v>
      </c>
      <c r="E2303" t="s">
        <v>19347</v>
      </c>
      <c r="F2303" t="s">
        <v>19348</v>
      </c>
      <c r="G2303">
        <v>0</v>
      </c>
    </row>
    <row r="2304" spans="1:7" x14ac:dyDescent="0.25">
      <c r="A2304" t="s">
        <v>1516</v>
      </c>
      <c r="B2304" t="s">
        <v>19349</v>
      </c>
      <c r="C2304" t="s">
        <v>11369</v>
      </c>
      <c r="D2304" t="s">
        <v>11370</v>
      </c>
      <c r="E2304" t="s">
        <v>19350</v>
      </c>
      <c r="F2304" t="s">
        <v>19351</v>
      </c>
      <c r="G2304">
        <v>0</v>
      </c>
    </row>
    <row r="2305" spans="1:7" x14ac:dyDescent="0.25">
      <c r="A2305" t="s">
        <v>19352</v>
      </c>
      <c r="B2305" t="s">
        <v>19353</v>
      </c>
      <c r="C2305" t="s">
        <v>19353</v>
      </c>
      <c r="D2305" t="s">
        <v>8861</v>
      </c>
      <c r="E2305" t="s">
        <v>19354</v>
      </c>
      <c r="F2305" t="s">
        <v>19355</v>
      </c>
      <c r="G2305">
        <v>0</v>
      </c>
    </row>
    <row r="2306" spans="1:7" x14ac:dyDescent="0.25">
      <c r="A2306" t="s">
        <v>9947</v>
      </c>
      <c r="B2306" t="s">
        <v>9949</v>
      </c>
      <c r="C2306" t="s">
        <v>9948</v>
      </c>
      <c r="D2306" t="s">
        <v>11181</v>
      </c>
      <c r="E2306" t="s">
        <v>19356</v>
      </c>
      <c r="F2306" t="s">
        <v>19357</v>
      </c>
      <c r="G2306">
        <v>0</v>
      </c>
    </row>
    <row r="2307" spans="1:7" x14ac:dyDescent="0.25">
      <c r="A2307" t="s">
        <v>9981</v>
      </c>
      <c r="B2307" t="s">
        <v>19358</v>
      </c>
      <c r="C2307" t="s">
        <v>9982</v>
      </c>
      <c r="D2307" t="s">
        <v>13224</v>
      </c>
      <c r="E2307" t="s">
        <v>19359</v>
      </c>
      <c r="F2307" t="s">
        <v>19360</v>
      </c>
      <c r="G2307">
        <v>0</v>
      </c>
    </row>
    <row r="2308" spans="1:7" x14ac:dyDescent="0.25">
      <c r="A2308" t="s">
        <v>4374</v>
      </c>
      <c r="B2308" t="s">
        <v>19361</v>
      </c>
      <c r="C2308" t="s">
        <v>4376</v>
      </c>
      <c r="D2308" t="s">
        <v>11129</v>
      </c>
      <c r="E2308" t="s">
        <v>19362</v>
      </c>
      <c r="F2308" t="s">
        <v>19363</v>
      </c>
      <c r="G2308">
        <v>0</v>
      </c>
    </row>
    <row r="2309" spans="1:7" x14ac:dyDescent="0.25">
      <c r="A2309" t="s">
        <v>3266</v>
      </c>
      <c r="B2309" t="s">
        <v>3268</v>
      </c>
      <c r="C2309" t="s">
        <v>19364</v>
      </c>
      <c r="D2309" t="s">
        <v>11156</v>
      </c>
      <c r="E2309" t="s">
        <v>19365</v>
      </c>
      <c r="F2309" t="s">
        <v>19366</v>
      </c>
      <c r="G2309">
        <v>0</v>
      </c>
    </row>
    <row r="2310" spans="1:7" x14ac:dyDescent="0.25">
      <c r="A2310" t="s">
        <v>19367</v>
      </c>
      <c r="B2310" t="s">
        <v>19368</v>
      </c>
      <c r="C2310" t="s">
        <v>19369</v>
      </c>
      <c r="D2310" t="s">
        <v>11129</v>
      </c>
      <c r="E2310" t="s">
        <v>19370</v>
      </c>
      <c r="F2310" t="s">
        <v>19371</v>
      </c>
      <c r="G2310">
        <v>0</v>
      </c>
    </row>
    <row r="2311" spans="1:7" x14ac:dyDescent="0.25">
      <c r="A2311" t="s">
        <v>19372</v>
      </c>
      <c r="B2311" t="s">
        <v>19373</v>
      </c>
      <c r="C2311" t="s">
        <v>19374</v>
      </c>
      <c r="D2311" t="s">
        <v>11129</v>
      </c>
      <c r="E2311" t="s">
        <v>19375</v>
      </c>
      <c r="F2311" t="s">
        <v>19376</v>
      </c>
      <c r="G2311">
        <v>0</v>
      </c>
    </row>
    <row r="2312" spans="1:7" x14ac:dyDescent="0.25">
      <c r="A2312" t="s">
        <v>19377</v>
      </c>
      <c r="B2312" t="s">
        <v>19378</v>
      </c>
      <c r="C2312" t="s">
        <v>19378</v>
      </c>
      <c r="D2312" t="s">
        <v>10947</v>
      </c>
      <c r="E2312" t="s">
        <v>19379</v>
      </c>
      <c r="F2312" t="s">
        <v>19380</v>
      </c>
      <c r="G2312">
        <v>0</v>
      </c>
    </row>
    <row r="2313" spans="1:7" x14ac:dyDescent="0.25">
      <c r="A2313" t="s">
        <v>19381</v>
      </c>
      <c r="B2313" t="s">
        <v>10105</v>
      </c>
      <c r="C2313" t="s">
        <v>19382</v>
      </c>
      <c r="D2313" t="s">
        <v>6504</v>
      </c>
      <c r="E2313" t="s">
        <v>19383</v>
      </c>
      <c r="F2313" t="s">
        <v>19384</v>
      </c>
      <c r="G2313">
        <v>0</v>
      </c>
    </row>
    <row r="2314" spans="1:7" x14ac:dyDescent="0.25">
      <c r="A2314" t="s">
        <v>19385</v>
      </c>
      <c r="B2314" t="s">
        <v>19386</v>
      </c>
      <c r="C2314" t="s">
        <v>19387</v>
      </c>
      <c r="D2314" t="s">
        <v>11447</v>
      </c>
      <c r="E2314" t="s">
        <v>19388</v>
      </c>
      <c r="F2314" t="s">
        <v>19389</v>
      </c>
      <c r="G2314">
        <v>0</v>
      </c>
    </row>
    <row r="2315" spans="1:7" x14ac:dyDescent="0.25">
      <c r="A2315" t="s">
        <v>7246</v>
      </c>
      <c r="B2315" t="s">
        <v>19390</v>
      </c>
      <c r="C2315" t="s">
        <v>19391</v>
      </c>
      <c r="D2315" t="s">
        <v>11843</v>
      </c>
      <c r="E2315" t="s">
        <v>19392</v>
      </c>
      <c r="F2315" t="s">
        <v>19393</v>
      </c>
      <c r="G2315">
        <v>0</v>
      </c>
    </row>
    <row r="2316" spans="1:7" x14ac:dyDescent="0.25">
      <c r="A2316" t="s">
        <v>19394</v>
      </c>
      <c r="B2316" t="s">
        <v>19395</v>
      </c>
      <c r="C2316" t="s">
        <v>19396</v>
      </c>
      <c r="D2316" t="s">
        <v>11837</v>
      </c>
      <c r="E2316" t="s">
        <v>19397</v>
      </c>
      <c r="F2316" t="s">
        <v>19398</v>
      </c>
      <c r="G2316">
        <v>0</v>
      </c>
    </row>
    <row r="2317" spans="1:7" x14ac:dyDescent="0.25">
      <c r="A2317" t="s">
        <v>4341</v>
      </c>
      <c r="B2317" t="s">
        <v>19399</v>
      </c>
      <c r="C2317" t="s">
        <v>19400</v>
      </c>
      <c r="D2317" t="s">
        <v>11129</v>
      </c>
      <c r="E2317" t="s">
        <v>19401</v>
      </c>
      <c r="F2317" t="s">
        <v>19402</v>
      </c>
      <c r="G2317">
        <v>0</v>
      </c>
    </row>
    <row r="2318" spans="1:7" x14ac:dyDescent="0.25">
      <c r="A2318" t="s">
        <v>4800</v>
      </c>
      <c r="B2318" t="s">
        <v>19403</v>
      </c>
      <c r="C2318" t="s">
        <v>19403</v>
      </c>
      <c r="D2318" t="s">
        <v>11129</v>
      </c>
      <c r="E2318" t="s">
        <v>19404</v>
      </c>
      <c r="F2318" t="s">
        <v>19405</v>
      </c>
      <c r="G2318">
        <v>0</v>
      </c>
    </row>
    <row r="2319" spans="1:7" x14ac:dyDescent="0.25">
      <c r="A2319" t="s">
        <v>19406</v>
      </c>
      <c r="B2319" t="s">
        <v>19407</v>
      </c>
      <c r="C2319" t="s">
        <v>19407</v>
      </c>
      <c r="D2319" t="s">
        <v>11969</v>
      </c>
      <c r="E2319" t="s">
        <v>19408</v>
      </c>
      <c r="F2319" t="s">
        <v>19409</v>
      </c>
      <c r="G2319">
        <v>0</v>
      </c>
    </row>
    <row r="2320" spans="1:7" x14ac:dyDescent="0.25">
      <c r="A2320" t="s">
        <v>10159</v>
      </c>
      <c r="B2320" t="s">
        <v>19410</v>
      </c>
      <c r="C2320" t="s">
        <v>19411</v>
      </c>
      <c r="D2320" t="s">
        <v>10162</v>
      </c>
      <c r="E2320" t="s">
        <v>19412</v>
      </c>
      <c r="F2320" t="s">
        <v>19413</v>
      </c>
      <c r="G2320">
        <v>0</v>
      </c>
    </row>
    <row r="2321" spans="1:7" x14ac:dyDescent="0.25">
      <c r="A2321" t="s">
        <v>5041</v>
      </c>
      <c r="B2321" t="s">
        <v>19414</v>
      </c>
      <c r="C2321" t="s">
        <v>19415</v>
      </c>
      <c r="D2321" t="s">
        <v>11129</v>
      </c>
      <c r="E2321" t="s">
        <v>19416</v>
      </c>
      <c r="F2321" t="s">
        <v>19417</v>
      </c>
      <c r="G2321">
        <v>0</v>
      </c>
    </row>
    <row r="2322" spans="1:7" x14ac:dyDescent="0.25">
      <c r="A2322" t="s">
        <v>8264</v>
      </c>
      <c r="B2322" t="s">
        <v>19418</v>
      </c>
      <c r="C2322" t="s">
        <v>8265</v>
      </c>
      <c r="D2322" t="s">
        <v>11125</v>
      </c>
      <c r="E2322" t="s">
        <v>19419</v>
      </c>
      <c r="F2322" t="s">
        <v>19420</v>
      </c>
      <c r="G2322">
        <v>0</v>
      </c>
    </row>
    <row r="2323" spans="1:7" x14ac:dyDescent="0.25">
      <c r="A2323" t="s">
        <v>6389</v>
      </c>
      <c r="B2323" t="s">
        <v>19421</v>
      </c>
      <c r="C2323" t="s">
        <v>6390</v>
      </c>
      <c r="D2323" t="s">
        <v>12826</v>
      </c>
      <c r="E2323" t="s">
        <v>19422</v>
      </c>
      <c r="F2323" t="s">
        <v>19423</v>
      </c>
      <c r="G2323">
        <v>0</v>
      </c>
    </row>
    <row r="2324" spans="1:7" x14ac:dyDescent="0.25">
      <c r="A2324" t="s">
        <v>7923</v>
      </c>
      <c r="B2324" t="s">
        <v>7924</v>
      </c>
      <c r="C2324" t="s">
        <v>7924</v>
      </c>
      <c r="D2324" t="s">
        <v>11300</v>
      </c>
      <c r="E2324" t="s">
        <v>19424</v>
      </c>
      <c r="F2324" t="s">
        <v>19425</v>
      </c>
      <c r="G2324">
        <v>0</v>
      </c>
    </row>
    <row r="2325" spans="1:7" x14ac:dyDescent="0.25">
      <c r="A2325" t="s">
        <v>4666</v>
      </c>
      <c r="B2325" t="s">
        <v>19426</v>
      </c>
      <c r="C2325" t="s">
        <v>19427</v>
      </c>
      <c r="D2325" t="s">
        <v>11129</v>
      </c>
      <c r="E2325" t="s">
        <v>19428</v>
      </c>
      <c r="F2325" t="s">
        <v>19429</v>
      </c>
      <c r="G2325">
        <v>0</v>
      </c>
    </row>
    <row r="2326" spans="1:7" x14ac:dyDescent="0.25">
      <c r="A2326" t="s">
        <v>4704</v>
      </c>
      <c r="B2326" t="s">
        <v>19430</v>
      </c>
      <c r="C2326" t="s">
        <v>19431</v>
      </c>
      <c r="D2326" t="s">
        <v>11129</v>
      </c>
      <c r="E2326" t="s">
        <v>19432</v>
      </c>
      <c r="F2326" t="s">
        <v>19433</v>
      </c>
      <c r="G2326">
        <v>0</v>
      </c>
    </row>
    <row r="2327" spans="1:7" x14ac:dyDescent="0.25">
      <c r="A2327" t="s">
        <v>7322</v>
      </c>
      <c r="B2327" t="s">
        <v>7323</v>
      </c>
      <c r="C2327" t="s">
        <v>7323</v>
      </c>
      <c r="D2327" t="s">
        <v>11843</v>
      </c>
      <c r="E2327" t="s">
        <v>19434</v>
      </c>
      <c r="F2327" t="s">
        <v>19435</v>
      </c>
      <c r="G2327">
        <v>0</v>
      </c>
    </row>
    <row r="2328" spans="1:7" x14ac:dyDescent="0.25">
      <c r="A2328" t="s">
        <v>8747</v>
      </c>
      <c r="B2328" t="s">
        <v>8748</v>
      </c>
      <c r="C2328" t="s">
        <v>19436</v>
      </c>
      <c r="D2328" t="s">
        <v>13435</v>
      </c>
      <c r="E2328" t="s">
        <v>19437</v>
      </c>
      <c r="F2328" t="s">
        <v>19438</v>
      </c>
      <c r="G2328">
        <v>0</v>
      </c>
    </row>
    <row r="2329" spans="1:7" x14ac:dyDescent="0.25">
      <c r="A2329" t="s">
        <v>10676</v>
      </c>
      <c r="B2329" t="s">
        <v>19439</v>
      </c>
      <c r="C2329" t="s">
        <v>10677</v>
      </c>
      <c r="D2329" t="s">
        <v>11740</v>
      </c>
      <c r="E2329" t="s">
        <v>19440</v>
      </c>
      <c r="F2329" t="s">
        <v>19441</v>
      </c>
      <c r="G2329">
        <v>0</v>
      </c>
    </row>
    <row r="2330" spans="1:7" x14ac:dyDescent="0.25">
      <c r="A2330" t="s">
        <v>4824</v>
      </c>
      <c r="B2330" t="s">
        <v>19442</v>
      </c>
      <c r="C2330" t="s">
        <v>4826</v>
      </c>
      <c r="D2330" t="s">
        <v>11129</v>
      </c>
      <c r="E2330" t="s">
        <v>19443</v>
      </c>
      <c r="F2330" t="s">
        <v>19444</v>
      </c>
      <c r="G2330">
        <v>0</v>
      </c>
    </row>
    <row r="2331" spans="1:7" x14ac:dyDescent="0.25">
      <c r="A2331" t="s">
        <v>9430</v>
      </c>
      <c r="B2331" t="s">
        <v>19445</v>
      </c>
      <c r="C2331" t="s">
        <v>9431</v>
      </c>
      <c r="D2331" t="s">
        <v>12403</v>
      </c>
      <c r="E2331" t="s">
        <v>19446</v>
      </c>
      <c r="F2331" t="s">
        <v>19447</v>
      </c>
      <c r="G2331">
        <v>0</v>
      </c>
    </row>
    <row r="2332" spans="1:7" x14ac:dyDescent="0.25">
      <c r="A2332" t="s">
        <v>3939</v>
      </c>
      <c r="B2332" t="s">
        <v>19448</v>
      </c>
      <c r="C2332" t="s">
        <v>19449</v>
      </c>
      <c r="D2332" t="s">
        <v>14144</v>
      </c>
      <c r="E2332" t="s">
        <v>19450</v>
      </c>
      <c r="F2332" t="s">
        <v>19451</v>
      </c>
      <c r="G2332">
        <v>0</v>
      </c>
    </row>
    <row r="2333" spans="1:7" x14ac:dyDescent="0.25">
      <c r="A2333" t="s">
        <v>7975</v>
      </c>
      <c r="B2333" t="s">
        <v>19452</v>
      </c>
      <c r="C2333" t="s">
        <v>7976</v>
      </c>
      <c r="D2333" t="s">
        <v>7978</v>
      </c>
      <c r="E2333" t="s">
        <v>19453</v>
      </c>
      <c r="F2333" t="s">
        <v>19454</v>
      </c>
      <c r="G2333">
        <v>0</v>
      </c>
    </row>
    <row r="2334" spans="1:7" x14ac:dyDescent="0.25">
      <c r="A2334" t="s">
        <v>19455</v>
      </c>
      <c r="B2334" t="s">
        <v>19456</v>
      </c>
      <c r="C2334" t="s">
        <v>19457</v>
      </c>
      <c r="D2334" t="s">
        <v>13200</v>
      </c>
      <c r="E2334" t="s">
        <v>19458</v>
      </c>
      <c r="F2334" t="s">
        <v>19459</v>
      </c>
      <c r="G2334">
        <v>0</v>
      </c>
    </row>
    <row r="2335" spans="1:7" x14ac:dyDescent="0.25">
      <c r="A2335" t="s">
        <v>6797</v>
      </c>
      <c r="B2335" t="s">
        <v>6798</v>
      </c>
      <c r="C2335" t="s">
        <v>6798</v>
      </c>
      <c r="D2335" t="s">
        <v>11685</v>
      </c>
      <c r="E2335" t="s">
        <v>19460</v>
      </c>
      <c r="F2335" t="s">
        <v>19461</v>
      </c>
      <c r="G2335">
        <v>0</v>
      </c>
    </row>
    <row r="2336" spans="1:7" x14ac:dyDescent="0.25">
      <c r="A2336" t="s">
        <v>10973</v>
      </c>
      <c r="B2336" t="s">
        <v>19462</v>
      </c>
      <c r="C2336" t="s">
        <v>19463</v>
      </c>
      <c r="D2336" t="s">
        <v>12721</v>
      </c>
      <c r="E2336" t="s">
        <v>19464</v>
      </c>
      <c r="F2336" t="s">
        <v>19465</v>
      </c>
      <c r="G2336">
        <v>0</v>
      </c>
    </row>
    <row r="2337" spans="1:7" x14ac:dyDescent="0.25">
      <c r="A2337" t="s">
        <v>9426</v>
      </c>
      <c r="B2337" t="s">
        <v>19466</v>
      </c>
      <c r="C2337" t="s">
        <v>9427</v>
      </c>
      <c r="D2337" t="s">
        <v>12403</v>
      </c>
      <c r="E2337" t="s">
        <v>19467</v>
      </c>
      <c r="F2337" t="s">
        <v>19468</v>
      </c>
      <c r="G2337">
        <v>0</v>
      </c>
    </row>
    <row r="2338" spans="1:7" x14ac:dyDescent="0.25">
      <c r="A2338" t="s">
        <v>19469</v>
      </c>
      <c r="B2338" t="s">
        <v>19470</v>
      </c>
      <c r="C2338" t="s">
        <v>19471</v>
      </c>
      <c r="D2338" t="s">
        <v>11224</v>
      </c>
      <c r="E2338" t="s">
        <v>19472</v>
      </c>
      <c r="F2338" t="s">
        <v>19473</v>
      </c>
      <c r="G2338">
        <v>0</v>
      </c>
    </row>
    <row r="2339" spans="1:7" x14ac:dyDescent="0.25">
      <c r="A2339" t="s">
        <v>2869</v>
      </c>
      <c r="B2339" t="s">
        <v>19474</v>
      </c>
      <c r="C2339" t="s">
        <v>2870</v>
      </c>
      <c r="D2339" t="s">
        <v>12591</v>
      </c>
      <c r="E2339" t="s">
        <v>19475</v>
      </c>
      <c r="F2339" t="s">
        <v>19476</v>
      </c>
      <c r="G2339">
        <v>0</v>
      </c>
    </row>
    <row r="2340" spans="1:7" x14ac:dyDescent="0.25">
      <c r="A2340" t="s">
        <v>3262</v>
      </c>
      <c r="B2340" t="s">
        <v>19477</v>
      </c>
      <c r="C2340" t="s">
        <v>3263</v>
      </c>
      <c r="D2340" t="s">
        <v>11156</v>
      </c>
      <c r="E2340" t="s">
        <v>19478</v>
      </c>
      <c r="F2340" t="s">
        <v>19479</v>
      </c>
      <c r="G2340">
        <v>0</v>
      </c>
    </row>
    <row r="2341" spans="1:7" x14ac:dyDescent="0.25">
      <c r="A2341" t="s">
        <v>3334</v>
      </c>
      <c r="B2341" t="s">
        <v>3336</v>
      </c>
      <c r="C2341" t="s">
        <v>3335</v>
      </c>
      <c r="D2341" t="s">
        <v>11156</v>
      </c>
      <c r="E2341" t="s">
        <v>19480</v>
      </c>
      <c r="F2341" t="s">
        <v>19481</v>
      </c>
      <c r="G2341">
        <v>0</v>
      </c>
    </row>
    <row r="2342" spans="1:7" x14ac:dyDescent="0.25">
      <c r="A2342" t="s">
        <v>10474</v>
      </c>
      <c r="B2342" t="s">
        <v>10475</v>
      </c>
      <c r="C2342" t="s">
        <v>10475</v>
      </c>
      <c r="D2342" t="s">
        <v>11236</v>
      </c>
      <c r="E2342" t="s">
        <v>19482</v>
      </c>
      <c r="F2342" t="s">
        <v>19483</v>
      </c>
      <c r="G2342">
        <v>0</v>
      </c>
    </row>
    <row r="2343" spans="1:7" x14ac:dyDescent="0.25">
      <c r="A2343" t="s">
        <v>10379</v>
      </c>
      <c r="B2343" t="s">
        <v>19484</v>
      </c>
      <c r="C2343" t="s">
        <v>10380</v>
      </c>
      <c r="D2343" t="s">
        <v>11236</v>
      </c>
      <c r="E2343" t="s">
        <v>19485</v>
      </c>
      <c r="F2343" t="s">
        <v>19486</v>
      </c>
      <c r="G2343">
        <v>0</v>
      </c>
    </row>
    <row r="2344" spans="1:7" x14ac:dyDescent="0.25">
      <c r="A2344" t="s">
        <v>1401</v>
      </c>
      <c r="B2344" t="s">
        <v>19487</v>
      </c>
      <c r="C2344" t="s">
        <v>1402</v>
      </c>
      <c r="D2344" t="s">
        <v>13115</v>
      </c>
      <c r="E2344" t="s">
        <v>19488</v>
      </c>
      <c r="F2344" t="s">
        <v>19489</v>
      </c>
      <c r="G2344">
        <v>0</v>
      </c>
    </row>
    <row r="2345" spans="1:7" x14ac:dyDescent="0.25">
      <c r="A2345" t="s">
        <v>19490</v>
      </c>
      <c r="B2345" t="s">
        <v>19491</v>
      </c>
      <c r="C2345" t="s">
        <v>19492</v>
      </c>
      <c r="D2345" t="s">
        <v>11129</v>
      </c>
      <c r="E2345" t="s">
        <v>19493</v>
      </c>
      <c r="F2345" t="s">
        <v>19494</v>
      </c>
      <c r="G2345">
        <v>0</v>
      </c>
    </row>
    <row r="2346" spans="1:7" x14ac:dyDescent="0.25">
      <c r="A2346" t="s">
        <v>19495</v>
      </c>
      <c r="B2346" t="s">
        <v>19496</v>
      </c>
      <c r="C2346" t="s">
        <v>19497</v>
      </c>
      <c r="D2346" t="s">
        <v>19498</v>
      </c>
      <c r="E2346" t="s">
        <v>19499</v>
      </c>
      <c r="F2346" t="s">
        <v>19500</v>
      </c>
      <c r="G2346">
        <v>0</v>
      </c>
    </row>
    <row r="2347" spans="1:7" x14ac:dyDescent="0.25">
      <c r="A2347" t="s">
        <v>19501</v>
      </c>
      <c r="B2347" t="s">
        <v>19502</v>
      </c>
      <c r="C2347" t="s">
        <v>19502</v>
      </c>
      <c r="D2347" t="s">
        <v>11146</v>
      </c>
      <c r="E2347" t="s">
        <v>19503</v>
      </c>
      <c r="F2347" t="s">
        <v>19504</v>
      </c>
      <c r="G2347">
        <v>0</v>
      </c>
    </row>
    <row r="2348" spans="1:7" x14ac:dyDescent="0.25">
      <c r="A2348" t="s">
        <v>19505</v>
      </c>
      <c r="B2348" t="s">
        <v>19506</v>
      </c>
      <c r="C2348" t="s">
        <v>19507</v>
      </c>
      <c r="D2348" t="s">
        <v>7609</v>
      </c>
      <c r="E2348" t="s">
        <v>19508</v>
      </c>
      <c r="F2348" t="s">
        <v>19509</v>
      </c>
      <c r="G2348">
        <v>0</v>
      </c>
    </row>
    <row r="2349" spans="1:7" x14ac:dyDescent="0.25">
      <c r="A2349" t="s">
        <v>9919</v>
      </c>
      <c r="B2349" t="s">
        <v>9920</v>
      </c>
      <c r="C2349" t="s">
        <v>9920</v>
      </c>
      <c r="D2349" t="s">
        <v>11181</v>
      </c>
      <c r="E2349" t="s">
        <v>19510</v>
      </c>
      <c r="F2349" t="s">
        <v>19511</v>
      </c>
      <c r="G2349">
        <v>0</v>
      </c>
    </row>
    <row r="2350" spans="1:7" x14ac:dyDescent="0.25">
      <c r="A2350" t="s">
        <v>19512</v>
      </c>
      <c r="B2350" t="s">
        <v>19513</v>
      </c>
      <c r="C2350" t="s">
        <v>19514</v>
      </c>
      <c r="D2350" t="s">
        <v>11129</v>
      </c>
      <c r="E2350" t="s">
        <v>19515</v>
      </c>
      <c r="F2350" t="s">
        <v>19516</v>
      </c>
      <c r="G2350">
        <v>0</v>
      </c>
    </row>
    <row r="2351" spans="1:7" x14ac:dyDescent="0.25">
      <c r="A2351" t="s">
        <v>10584</v>
      </c>
      <c r="B2351" t="s">
        <v>19517</v>
      </c>
      <c r="C2351" t="s">
        <v>10585</v>
      </c>
      <c r="D2351" t="s">
        <v>12290</v>
      </c>
      <c r="E2351" t="s">
        <v>19518</v>
      </c>
      <c r="F2351" t="s">
        <v>19519</v>
      </c>
      <c r="G2351">
        <v>0</v>
      </c>
    </row>
    <row r="2352" spans="1:7" x14ac:dyDescent="0.25">
      <c r="A2352" t="s">
        <v>5312</v>
      </c>
      <c r="B2352" t="s">
        <v>19520</v>
      </c>
      <c r="C2352" t="s">
        <v>4826</v>
      </c>
      <c r="D2352" t="s">
        <v>11129</v>
      </c>
      <c r="E2352" t="s">
        <v>19521</v>
      </c>
      <c r="F2352" t="s">
        <v>19522</v>
      </c>
      <c r="G2352">
        <v>0</v>
      </c>
    </row>
    <row r="2353" spans="1:7" x14ac:dyDescent="0.25">
      <c r="A2353" t="s">
        <v>834</v>
      </c>
      <c r="B2353" t="s">
        <v>19523</v>
      </c>
      <c r="C2353" t="s">
        <v>19524</v>
      </c>
      <c r="D2353" t="s">
        <v>11224</v>
      </c>
      <c r="E2353" t="s">
        <v>19525</v>
      </c>
      <c r="F2353" t="s">
        <v>19526</v>
      </c>
      <c r="G2353">
        <v>0</v>
      </c>
    </row>
    <row r="2354" spans="1:7" x14ac:dyDescent="0.25">
      <c r="A2354" t="s">
        <v>4218</v>
      </c>
      <c r="B2354" t="s">
        <v>19527</v>
      </c>
      <c r="C2354" t="s">
        <v>4219</v>
      </c>
      <c r="D2354" t="s">
        <v>11910</v>
      </c>
      <c r="E2354" t="s">
        <v>19528</v>
      </c>
      <c r="F2354" t="s">
        <v>19529</v>
      </c>
      <c r="G2354">
        <v>0</v>
      </c>
    </row>
    <row r="2355" spans="1:7" x14ac:dyDescent="0.25">
      <c r="A2355" t="s">
        <v>711</v>
      </c>
      <c r="B2355" t="s">
        <v>712</v>
      </c>
      <c r="C2355" t="s">
        <v>712</v>
      </c>
      <c r="D2355" t="s">
        <v>11837</v>
      </c>
      <c r="E2355" t="s">
        <v>19530</v>
      </c>
      <c r="F2355" t="s">
        <v>19531</v>
      </c>
      <c r="G2355">
        <v>0</v>
      </c>
    </row>
    <row r="2356" spans="1:7" x14ac:dyDescent="0.25">
      <c r="A2356" t="s">
        <v>19532</v>
      </c>
      <c r="B2356" t="s">
        <v>19533</v>
      </c>
      <c r="C2356" t="s">
        <v>19533</v>
      </c>
      <c r="D2356" t="s">
        <v>1303</v>
      </c>
      <c r="E2356" t="s">
        <v>19534</v>
      </c>
      <c r="F2356" t="s">
        <v>19535</v>
      </c>
      <c r="G2356">
        <v>0</v>
      </c>
    </row>
    <row r="2357" spans="1:7" x14ac:dyDescent="0.25">
      <c r="A2357" t="s">
        <v>6358</v>
      </c>
      <c r="B2357" t="s">
        <v>19536</v>
      </c>
      <c r="C2357" t="s">
        <v>6359</v>
      </c>
      <c r="D2357" t="s">
        <v>13200</v>
      </c>
      <c r="E2357" t="s">
        <v>19537</v>
      </c>
      <c r="F2357" t="s">
        <v>19538</v>
      </c>
      <c r="G2357">
        <v>0</v>
      </c>
    </row>
    <row r="2358" spans="1:7" x14ac:dyDescent="0.25">
      <c r="A2358" t="s">
        <v>4079</v>
      </c>
      <c r="B2358" t="s">
        <v>19539</v>
      </c>
      <c r="C2358" t="s">
        <v>19540</v>
      </c>
      <c r="D2358" t="s">
        <v>11657</v>
      </c>
      <c r="E2358" t="s">
        <v>19541</v>
      </c>
      <c r="F2358" t="s">
        <v>19542</v>
      </c>
      <c r="G2358">
        <v>0</v>
      </c>
    </row>
    <row r="2359" spans="1:7" x14ac:dyDescent="0.25">
      <c r="A2359" t="s">
        <v>19543</v>
      </c>
      <c r="B2359" t="s">
        <v>19544</v>
      </c>
      <c r="C2359" t="s">
        <v>740</v>
      </c>
      <c r="D2359" t="s">
        <v>11129</v>
      </c>
      <c r="E2359" t="s">
        <v>19545</v>
      </c>
      <c r="F2359" t="s">
        <v>19546</v>
      </c>
      <c r="G2359">
        <v>0</v>
      </c>
    </row>
    <row r="2360" spans="1:7" x14ac:dyDescent="0.25">
      <c r="A2360" t="s">
        <v>19547</v>
      </c>
      <c r="B2360" t="s">
        <v>19548</v>
      </c>
      <c r="C2360" t="s">
        <v>19549</v>
      </c>
      <c r="D2360" t="s">
        <v>10936</v>
      </c>
      <c r="E2360" t="s">
        <v>19550</v>
      </c>
      <c r="F2360" t="s">
        <v>19551</v>
      </c>
      <c r="G2360">
        <v>0</v>
      </c>
    </row>
    <row r="2361" spans="1:7" x14ac:dyDescent="0.25">
      <c r="A2361" t="s">
        <v>1374</v>
      </c>
      <c r="B2361" t="s">
        <v>19552</v>
      </c>
      <c r="C2361" t="s">
        <v>1375</v>
      </c>
      <c r="D2361" t="s">
        <v>13115</v>
      </c>
      <c r="E2361" t="s">
        <v>19553</v>
      </c>
      <c r="F2361" t="s">
        <v>19554</v>
      </c>
      <c r="G2361">
        <v>0</v>
      </c>
    </row>
    <row r="2362" spans="1:7" x14ac:dyDescent="0.25">
      <c r="A2362" t="s">
        <v>6709</v>
      </c>
      <c r="B2362" t="s">
        <v>6710</v>
      </c>
      <c r="C2362" t="s">
        <v>7458</v>
      </c>
      <c r="D2362" t="s">
        <v>11685</v>
      </c>
      <c r="E2362" t="s">
        <v>19555</v>
      </c>
      <c r="F2362" t="s">
        <v>19556</v>
      </c>
      <c r="G2362">
        <v>0</v>
      </c>
    </row>
    <row r="2363" spans="1:7" x14ac:dyDescent="0.25">
      <c r="A2363" t="s">
        <v>4170</v>
      </c>
      <c r="B2363" t="s">
        <v>19557</v>
      </c>
      <c r="C2363" t="s">
        <v>19557</v>
      </c>
      <c r="D2363" t="s">
        <v>11910</v>
      </c>
      <c r="E2363" t="s">
        <v>19558</v>
      </c>
      <c r="F2363" t="s">
        <v>19559</v>
      </c>
      <c r="G2363">
        <v>0</v>
      </c>
    </row>
    <row r="2364" spans="1:7" x14ac:dyDescent="0.25">
      <c r="A2364" t="s">
        <v>3815</v>
      </c>
      <c r="B2364" t="s">
        <v>3816</v>
      </c>
      <c r="C2364" t="s">
        <v>3816</v>
      </c>
      <c r="D2364" t="s">
        <v>12217</v>
      </c>
      <c r="E2364" t="s">
        <v>19560</v>
      </c>
      <c r="F2364" t="s">
        <v>19561</v>
      </c>
      <c r="G2364">
        <v>0</v>
      </c>
    </row>
    <row r="2365" spans="1:7" x14ac:dyDescent="0.25">
      <c r="A2365" t="s">
        <v>5356</v>
      </c>
      <c r="B2365" t="s">
        <v>19562</v>
      </c>
      <c r="C2365" t="s">
        <v>19563</v>
      </c>
      <c r="D2365" t="s">
        <v>11129</v>
      </c>
      <c r="E2365" t="s">
        <v>19564</v>
      </c>
      <c r="F2365" t="s">
        <v>19565</v>
      </c>
      <c r="G2365">
        <v>0</v>
      </c>
    </row>
    <row r="2366" spans="1:7" x14ac:dyDescent="0.25">
      <c r="A2366" t="s">
        <v>19566</v>
      </c>
      <c r="B2366" t="s">
        <v>19567</v>
      </c>
      <c r="C2366" t="s">
        <v>19567</v>
      </c>
      <c r="D2366" t="s">
        <v>1356</v>
      </c>
      <c r="E2366" t="s">
        <v>19568</v>
      </c>
      <c r="F2366" t="s">
        <v>19569</v>
      </c>
      <c r="G2366">
        <v>0</v>
      </c>
    </row>
    <row r="2367" spans="1:7" x14ac:dyDescent="0.25">
      <c r="A2367" t="s">
        <v>19570</v>
      </c>
      <c r="B2367" t="s">
        <v>19571</v>
      </c>
      <c r="C2367" t="s">
        <v>19220</v>
      </c>
      <c r="D2367" t="s">
        <v>11129</v>
      </c>
      <c r="E2367" t="s">
        <v>19572</v>
      </c>
      <c r="F2367" t="s">
        <v>19573</v>
      </c>
      <c r="G2367">
        <v>0</v>
      </c>
    </row>
    <row r="2368" spans="1:7" x14ac:dyDescent="0.25">
      <c r="A2368" t="s">
        <v>455</v>
      </c>
      <c r="B2368" t="s">
        <v>456</v>
      </c>
      <c r="C2368" t="s">
        <v>456</v>
      </c>
      <c r="D2368" t="s">
        <v>423</v>
      </c>
      <c r="E2368" t="s">
        <v>19574</v>
      </c>
      <c r="F2368" t="s">
        <v>19575</v>
      </c>
      <c r="G2368">
        <v>0</v>
      </c>
    </row>
    <row r="2369" spans="1:7" x14ac:dyDescent="0.25">
      <c r="A2369" t="s">
        <v>8445</v>
      </c>
      <c r="B2369" t="s">
        <v>19576</v>
      </c>
      <c r="C2369" t="s">
        <v>8446</v>
      </c>
      <c r="D2369" t="s">
        <v>12458</v>
      </c>
      <c r="E2369" t="s">
        <v>19577</v>
      </c>
      <c r="F2369" t="s">
        <v>19578</v>
      </c>
      <c r="G2369">
        <v>0</v>
      </c>
    </row>
    <row r="2370" spans="1:7" x14ac:dyDescent="0.25">
      <c r="A2370" t="s">
        <v>6633</v>
      </c>
      <c r="B2370" t="s">
        <v>19579</v>
      </c>
      <c r="C2370" t="s">
        <v>19580</v>
      </c>
      <c r="D2370" t="s">
        <v>14104</v>
      </c>
      <c r="E2370" t="s">
        <v>19581</v>
      </c>
      <c r="F2370" t="s">
        <v>19582</v>
      </c>
      <c r="G2370">
        <v>0</v>
      </c>
    </row>
    <row r="2371" spans="1:7" x14ac:dyDescent="0.25">
      <c r="A2371" t="s">
        <v>1120</v>
      </c>
      <c r="B2371" t="s">
        <v>1122</v>
      </c>
      <c r="C2371" t="s">
        <v>19583</v>
      </c>
      <c r="D2371" t="s">
        <v>11224</v>
      </c>
      <c r="E2371" t="s">
        <v>19584</v>
      </c>
      <c r="F2371" t="s">
        <v>19585</v>
      </c>
      <c r="G2371">
        <v>0</v>
      </c>
    </row>
    <row r="2372" spans="1:7" x14ac:dyDescent="0.25">
      <c r="A2372" t="s">
        <v>5464</v>
      </c>
      <c r="B2372" t="s">
        <v>19586</v>
      </c>
      <c r="C2372" t="s">
        <v>19587</v>
      </c>
      <c r="D2372" t="s">
        <v>11129</v>
      </c>
      <c r="E2372" t="s">
        <v>19588</v>
      </c>
      <c r="F2372" t="s">
        <v>19589</v>
      </c>
      <c r="G2372">
        <v>0</v>
      </c>
    </row>
    <row r="2373" spans="1:7" x14ac:dyDescent="0.25">
      <c r="A2373" t="s">
        <v>5081</v>
      </c>
      <c r="B2373" t="s">
        <v>19590</v>
      </c>
      <c r="C2373" t="s">
        <v>19590</v>
      </c>
      <c r="D2373" t="s">
        <v>11129</v>
      </c>
      <c r="E2373" t="s">
        <v>19591</v>
      </c>
      <c r="F2373" t="s">
        <v>19592</v>
      </c>
      <c r="G2373">
        <v>0</v>
      </c>
    </row>
    <row r="2374" spans="1:7" x14ac:dyDescent="0.25">
      <c r="A2374" t="s">
        <v>3270</v>
      </c>
      <c r="B2374" t="s">
        <v>3272</v>
      </c>
      <c r="C2374" t="s">
        <v>3271</v>
      </c>
      <c r="D2374" t="s">
        <v>11156</v>
      </c>
      <c r="E2374" t="s">
        <v>19593</v>
      </c>
      <c r="F2374" t="s">
        <v>19594</v>
      </c>
      <c r="G2374">
        <v>0</v>
      </c>
    </row>
    <row r="2375" spans="1:7" x14ac:dyDescent="0.25">
      <c r="A2375" t="s">
        <v>8357</v>
      </c>
      <c r="B2375" t="s">
        <v>8359</v>
      </c>
      <c r="C2375" t="s">
        <v>8358</v>
      </c>
      <c r="D2375" t="s">
        <v>13953</v>
      </c>
      <c r="E2375" t="s">
        <v>19595</v>
      </c>
      <c r="F2375" t="s">
        <v>19596</v>
      </c>
      <c r="G2375">
        <v>0</v>
      </c>
    </row>
    <row r="2376" spans="1:7" x14ac:dyDescent="0.25">
      <c r="A2376" t="s">
        <v>4678</v>
      </c>
      <c r="B2376" t="s">
        <v>19597</v>
      </c>
      <c r="C2376" t="s">
        <v>19598</v>
      </c>
      <c r="D2376" t="s">
        <v>11129</v>
      </c>
      <c r="E2376" t="s">
        <v>19599</v>
      </c>
      <c r="F2376" t="s">
        <v>19600</v>
      </c>
      <c r="G2376">
        <v>0</v>
      </c>
    </row>
    <row r="2377" spans="1:7" x14ac:dyDescent="0.25">
      <c r="A2377" t="s">
        <v>639</v>
      </c>
      <c r="B2377" t="s">
        <v>19601</v>
      </c>
      <c r="C2377" t="s">
        <v>19602</v>
      </c>
      <c r="D2377" t="s">
        <v>11837</v>
      </c>
      <c r="E2377" t="s">
        <v>19603</v>
      </c>
      <c r="F2377" t="s">
        <v>19604</v>
      </c>
      <c r="G2377">
        <v>0</v>
      </c>
    </row>
    <row r="2378" spans="1:7" x14ac:dyDescent="0.25">
      <c r="A2378" t="s">
        <v>19605</v>
      </c>
      <c r="B2378" t="s">
        <v>19606</v>
      </c>
      <c r="C2378" t="s">
        <v>19607</v>
      </c>
      <c r="D2378" t="s">
        <v>10936</v>
      </c>
      <c r="E2378" t="s">
        <v>19608</v>
      </c>
      <c r="F2378" t="s">
        <v>19609</v>
      </c>
      <c r="G2378">
        <v>0</v>
      </c>
    </row>
    <row r="2379" spans="1:7" x14ac:dyDescent="0.25">
      <c r="A2379" t="s">
        <v>19610</v>
      </c>
      <c r="B2379" t="s">
        <v>19611</v>
      </c>
      <c r="C2379" t="s">
        <v>19612</v>
      </c>
      <c r="D2379" t="s">
        <v>11513</v>
      </c>
      <c r="E2379" t="s">
        <v>19613</v>
      </c>
      <c r="F2379" t="s">
        <v>19614</v>
      </c>
      <c r="G2379">
        <v>0</v>
      </c>
    </row>
    <row r="2380" spans="1:7" x14ac:dyDescent="0.25">
      <c r="A2380" t="s">
        <v>19615</v>
      </c>
      <c r="B2380" t="s">
        <v>19616</v>
      </c>
      <c r="C2380" t="s">
        <v>19617</v>
      </c>
      <c r="D2380" t="s">
        <v>10936</v>
      </c>
      <c r="E2380" t="s">
        <v>19618</v>
      </c>
      <c r="F2380" t="s">
        <v>19619</v>
      </c>
      <c r="G2380">
        <v>0</v>
      </c>
    </row>
    <row r="2381" spans="1:7" x14ac:dyDescent="0.25">
      <c r="A2381" t="s">
        <v>1858</v>
      </c>
      <c r="B2381" t="s">
        <v>19620</v>
      </c>
      <c r="C2381" t="s">
        <v>1859</v>
      </c>
      <c r="D2381" t="s">
        <v>17482</v>
      </c>
      <c r="E2381" t="s">
        <v>19621</v>
      </c>
      <c r="F2381" t="s">
        <v>19622</v>
      </c>
      <c r="G2381">
        <v>0</v>
      </c>
    </row>
    <row r="2382" spans="1:7" x14ac:dyDescent="0.25">
      <c r="A2382" t="s">
        <v>19623</v>
      </c>
      <c r="B2382" t="s">
        <v>19624</v>
      </c>
      <c r="C2382" t="s">
        <v>19625</v>
      </c>
      <c r="D2382" t="s">
        <v>11125</v>
      </c>
      <c r="E2382" t="s">
        <v>19626</v>
      </c>
      <c r="F2382" t="s">
        <v>19627</v>
      </c>
      <c r="G2382">
        <v>0</v>
      </c>
    </row>
    <row r="2383" spans="1:7" x14ac:dyDescent="0.25">
      <c r="A2383" t="s">
        <v>1199</v>
      </c>
      <c r="B2383" t="s">
        <v>1200</v>
      </c>
      <c r="C2383" t="s">
        <v>1200</v>
      </c>
      <c r="D2383" t="s">
        <v>13479</v>
      </c>
      <c r="E2383" t="s">
        <v>19628</v>
      </c>
      <c r="F2383" t="s">
        <v>19629</v>
      </c>
      <c r="G2383">
        <v>0</v>
      </c>
    </row>
    <row r="2384" spans="1:7" x14ac:dyDescent="0.25">
      <c r="A2384" t="s">
        <v>3947</v>
      </c>
      <c r="B2384" t="s">
        <v>19630</v>
      </c>
      <c r="C2384" t="s">
        <v>19631</v>
      </c>
      <c r="D2384" t="s">
        <v>14144</v>
      </c>
      <c r="E2384" t="s">
        <v>19632</v>
      </c>
      <c r="F2384" t="s">
        <v>19633</v>
      </c>
      <c r="G2384">
        <v>0</v>
      </c>
    </row>
    <row r="2385" spans="1:7" x14ac:dyDescent="0.25">
      <c r="A2385" t="s">
        <v>19634</v>
      </c>
      <c r="B2385" t="s">
        <v>19635</v>
      </c>
      <c r="C2385" t="s">
        <v>19636</v>
      </c>
      <c r="D2385" t="s">
        <v>11447</v>
      </c>
      <c r="E2385" t="s">
        <v>19637</v>
      </c>
      <c r="F2385" t="s">
        <v>19638</v>
      </c>
      <c r="G2385">
        <v>0</v>
      </c>
    </row>
    <row r="2386" spans="1:7" x14ac:dyDescent="0.25">
      <c r="A2386" t="s">
        <v>19639</v>
      </c>
      <c r="B2386" t="s">
        <v>19640</v>
      </c>
      <c r="C2386" t="s">
        <v>19641</v>
      </c>
      <c r="D2386" t="s">
        <v>11837</v>
      </c>
      <c r="E2386" t="s">
        <v>19642</v>
      </c>
      <c r="F2386" t="s">
        <v>19643</v>
      </c>
      <c r="G2386">
        <v>0</v>
      </c>
    </row>
    <row r="2387" spans="1:7" x14ac:dyDescent="0.25">
      <c r="A2387" t="s">
        <v>5364</v>
      </c>
      <c r="B2387" t="s">
        <v>19644</v>
      </c>
      <c r="C2387" t="s">
        <v>19644</v>
      </c>
      <c r="D2387" t="s">
        <v>11129</v>
      </c>
      <c r="E2387" t="s">
        <v>19645</v>
      </c>
      <c r="F2387" t="s">
        <v>19646</v>
      </c>
      <c r="G2387">
        <v>0</v>
      </c>
    </row>
    <row r="2388" spans="1:7" x14ac:dyDescent="0.25">
      <c r="A2388" t="s">
        <v>1160</v>
      </c>
      <c r="B2388" t="s">
        <v>1162</v>
      </c>
      <c r="C2388" t="s">
        <v>19647</v>
      </c>
      <c r="D2388" t="s">
        <v>11224</v>
      </c>
      <c r="E2388" t="s">
        <v>19648</v>
      </c>
      <c r="F2388" t="s">
        <v>19649</v>
      </c>
      <c r="G2388">
        <v>0</v>
      </c>
    </row>
    <row r="2389" spans="1:7" x14ac:dyDescent="0.25">
      <c r="A2389" t="s">
        <v>19650</v>
      </c>
      <c r="B2389" t="s">
        <v>19651</v>
      </c>
      <c r="C2389" t="s">
        <v>19652</v>
      </c>
      <c r="D2389" t="s">
        <v>11236</v>
      </c>
      <c r="E2389" t="s">
        <v>19653</v>
      </c>
      <c r="F2389" t="s">
        <v>19654</v>
      </c>
      <c r="G2389">
        <v>0</v>
      </c>
    </row>
    <row r="2390" spans="1:7" x14ac:dyDescent="0.25">
      <c r="A2390" t="s">
        <v>4350</v>
      </c>
      <c r="B2390" t="s">
        <v>19655</v>
      </c>
      <c r="C2390" t="s">
        <v>19656</v>
      </c>
      <c r="D2390" t="s">
        <v>11129</v>
      </c>
      <c r="E2390" t="s">
        <v>19657</v>
      </c>
      <c r="F2390" t="s">
        <v>19658</v>
      </c>
      <c r="G2390">
        <v>0</v>
      </c>
    </row>
    <row r="2391" spans="1:7" x14ac:dyDescent="0.25">
      <c r="A2391" t="s">
        <v>1421</v>
      </c>
      <c r="B2391" t="s">
        <v>19659</v>
      </c>
      <c r="C2391" t="s">
        <v>1422</v>
      </c>
      <c r="D2391" t="s">
        <v>13115</v>
      </c>
      <c r="E2391" t="s">
        <v>19660</v>
      </c>
      <c r="F2391" t="s">
        <v>19661</v>
      </c>
      <c r="G2391">
        <v>0</v>
      </c>
    </row>
    <row r="2392" spans="1:7" x14ac:dyDescent="0.25">
      <c r="A2392" t="s">
        <v>7008</v>
      </c>
      <c r="B2392" t="s">
        <v>19662</v>
      </c>
      <c r="C2392" t="s">
        <v>7009</v>
      </c>
      <c r="D2392" t="s">
        <v>11991</v>
      </c>
      <c r="E2392" t="s">
        <v>19663</v>
      </c>
      <c r="F2392" t="s">
        <v>19664</v>
      </c>
      <c r="G2392">
        <v>0</v>
      </c>
    </row>
    <row r="2393" spans="1:7" x14ac:dyDescent="0.25">
      <c r="A2393" t="s">
        <v>8295</v>
      </c>
      <c r="B2393" t="s">
        <v>8296</v>
      </c>
      <c r="C2393" t="s">
        <v>8296</v>
      </c>
      <c r="D2393" t="s">
        <v>11125</v>
      </c>
      <c r="E2393" t="s">
        <v>19665</v>
      </c>
      <c r="F2393" t="s">
        <v>19666</v>
      </c>
      <c r="G2393">
        <v>0</v>
      </c>
    </row>
    <row r="2394" spans="1:7" x14ac:dyDescent="0.25">
      <c r="A2394" t="s">
        <v>19667</v>
      </c>
      <c r="B2394" t="s">
        <v>19668</v>
      </c>
      <c r="C2394" t="s">
        <v>19669</v>
      </c>
      <c r="D2394" t="s">
        <v>11969</v>
      </c>
      <c r="E2394" t="s">
        <v>19670</v>
      </c>
      <c r="F2394" t="s">
        <v>19671</v>
      </c>
      <c r="G2394">
        <v>0</v>
      </c>
    </row>
    <row r="2395" spans="1:7" x14ac:dyDescent="0.25">
      <c r="A2395" t="s">
        <v>9488</v>
      </c>
      <c r="B2395" t="s">
        <v>19672</v>
      </c>
      <c r="C2395" t="s">
        <v>19673</v>
      </c>
      <c r="D2395" t="s">
        <v>11878</v>
      </c>
      <c r="E2395" t="s">
        <v>19674</v>
      </c>
      <c r="F2395" t="s">
        <v>19675</v>
      </c>
      <c r="G2395">
        <v>0</v>
      </c>
    </row>
    <row r="2396" spans="1:7" x14ac:dyDescent="0.25">
      <c r="A2396" t="s">
        <v>1393</v>
      </c>
      <c r="B2396" t="s">
        <v>19676</v>
      </c>
      <c r="C2396" t="s">
        <v>1394</v>
      </c>
      <c r="D2396" t="s">
        <v>13115</v>
      </c>
      <c r="E2396" t="s">
        <v>19677</v>
      </c>
      <c r="F2396" t="s">
        <v>19678</v>
      </c>
      <c r="G2396">
        <v>0</v>
      </c>
    </row>
    <row r="2397" spans="1:7" x14ac:dyDescent="0.25">
      <c r="A2397" t="s">
        <v>3522</v>
      </c>
      <c r="B2397" t="s">
        <v>19679</v>
      </c>
      <c r="C2397" t="s">
        <v>3523</v>
      </c>
      <c r="D2397" t="s">
        <v>11969</v>
      </c>
      <c r="E2397" t="s">
        <v>19680</v>
      </c>
      <c r="F2397" t="s">
        <v>19681</v>
      </c>
      <c r="G2397">
        <v>0</v>
      </c>
    </row>
    <row r="2398" spans="1:7" x14ac:dyDescent="0.25">
      <c r="A2398" t="s">
        <v>5658</v>
      </c>
      <c r="B2398" t="s">
        <v>19682</v>
      </c>
      <c r="C2398" t="s">
        <v>19683</v>
      </c>
      <c r="D2398" t="s">
        <v>11129</v>
      </c>
      <c r="E2398" t="s">
        <v>19684</v>
      </c>
      <c r="F2398" t="s">
        <v>19685</v>
      </c>
      <c r="G2398">
        <v>0</v>
      </c>
    </row>
    <row r="2399" spans="1:7" x14ac:dyDescent="0.25">
      <c r="A2399" t="s">
        <v>1385</v>
      </c>
      <c r="B2399" t="s">
        <v>1426</v>
      </c>
      <c r="C2399" t="s">
        <v>1426</v>
      </c>
      <c r="D2399" t="s">
        <v>13115</v>
      </c>
      <c r="E2399" t="s">
        <v>17344</v>
      </c>
      <c r="F2399" t="s">
        <v>19686</v>
      </c>
      <c r="G2399">
        <v>0</v>
      </c>
    </row>
    <row r="2400" spans="1:7" x14ac:dyDescent="0.25">
      <c r="A2400" t="s">
        <v>19687</v>
      </c>
      <c r="B2400" t="s">
        <v>19688</v>
      </c>
      <c r="C2400" t="s">
        <v>19689</v>
      </c>
      <c r="D2400" t="s">
        <v>11125</v>
      </c>
      <c r="E2400" t="s">
        <v>19690</v>
      </c>
      <c r="F2400" t="s">
        <v>19691</v>
      </c>
      <c r="G2400">
        <v>0</v>
      </c>
    </row>
    <row r="2401" spans="1:7" x14ac:dyDescent="0.25">
      <c r="A2401" t="s">
        <v>19692</v>
      </c>
      <c r="B2401" t="s">
        <v>19693</v>
      </c>
      <c r="C2401" t="s">
        <v>19694</v>
      </c>
      <c r="D2401" t="s">
        <v>7049</v>
      </c>
      <c r="E2401" t="s">
        <v>19695</v>
      </c>
      <c r="F2401" t="s">
        <v>19696</v>
      </c>
      <c r="G2401">
        <v>0</v>
      </c>
    </row>
    <row r="2402" spans="1:7" x14ac:dyDescent="0.25">
      <c r="A2402" t="s">
        <v>10280</v>
      </c>
      <c r="B2402" t="s">
        <v>19697</v>
      </c>
      <c r="C2402" t="s">
        <v>10281</v>
      </c>
      <c r="D2402" t="s">
        <v>10283</v>
      </c>
      <c r="E2402" t="s">
        <v>19698</v>
      </c>
      <c r="F2402" t="s">
        <v>19699</v>
      </c>
      <c r="G2402">
        <v>0</v>
      </c>
    </row>
    <row r="2403" spans="1:7" x14ac:dyDescent="0.25">
      <c r="A2403" t="s">
        <v>19700</v>
      </c>
      <c r="B2403" t="s">
        <v>19701</v>
      </c>
      <c r="C2403" t="s">
        <v>19702</v>
      </c>
      <c r="D2403" t="s">
        <v>11358</v>
      </c>
      <c r="E2403" t="s">
        <v>19703</v>
      </c>
      <c r="F2403" t="s">
        <v>19704</v>
      </c>
      <c r="G2403">
        <v>0</v>
      </c>
    </row>
    <row r="2404" spans="1:7" x14ac:dyDescent="0.25">
      <c r="A2404" t="s">
        <v>5173</v>
      </c>
      <c r="B2404" t="s">
        <v>19705</v>
      </c>
      <c r="C2404" t="s">
        <v>19706</v>
      </c>
      <c r="D2404" t="s">
        <v>11129</v>
      </c>
      <c r="E2404" t="s">
        <v>19707</v>
      </c>
      <c r="F2404" t="s">
        <v>19708</v>
      </c>
      <c r="G2404">
        <v>0</v>
      </c>
    </row>
    <row r="2405" spans="1:7" x14ac:dyDescent="0.25">
      <c r="A2405" t="s">
        <v>4531</v>
      </c>
      <c r="B2405" t="s">
        <v>19709</v>
      </c>
      <c r="C2405" t="s">
        <v>18731</v>
      </c>
      <c r="D2405" t="s">
        <v>11129</v>
      </c>
      <c r="E2405" t="s">
        <v>19710</v>
      </c>
      <c r="F2405" t="s">
        <v>19711</v>
      </c>
      <c r="G2405">
        <v>0</v>
      </c>
    </row>
    <row r="2406" spans="1:7" x14ac:dyDescent="0.25">
      <c r="A2406" t="s">
        <v>1072</v>
      </c>
      <c r="B2406" t="s">
        <v>1074</v>
      </c>
      <c r="C2406" t="s">
        <v>19712</v>
      </c>
      <c r="D2406" t="s">
        <v>11224</v>
      </c>
      <c r="E2406" t="s">
        <v>19713</v>
      </c>
      <c r="F2406" t="s">
        <v>19714</v>
      </c>
      <c r="G2406">
        <v>0</v>
      </c>
    </row>
    <row r="2407" spans="1:7" x14ac:dyDescent="0.25">
      <c r="A2407" t="s">
        <v>6178</v>
      </c>
      <c r="B2407" t="s">
        <v>19715</v>
      </c>
      <c r="C2407" t="s">
        <v>19716</v>
      </c>
      <c r="D2407" t="s">
        <v>6068</v>
      </c>
      <c r="E2407" t="s">
        <v>19717</v>
      </c>
      <c r="F2407" t="s">
        <v>19718</v>
      </c>
      <c r="G2407">
        <v>0</v>
      </c>
    </row>
    <row r="2408" spans="1:7" x14ac:dyDescent="0.25">
      <c r="A2408" t="s">
        <v>4748</v>
      </c>
      <c r="B2408" t="s">
        <v>19719</v>
      </c>
      <c r="C2408" t="s">
        <v>19720</v>
      </c>
      <c r="D2408" t="s">
        <v>11129</v>
      </c>
      <c r="E2408" t="s">
        <v>19721</v>
      </c>
      <c r="F2408" t="s">
        <v>19722</v>
      </c>
      <c r="G2408">
        <v>0</v>
      </c>
    </row>
    <row r="2409" spans="1:7" x14ac:dyDescent="0.25">
      <c r="A2409" t="s">
        <v>6166</v>
      </c>
      <c r="B2409" t="s">
        <v>19723</v>
      </c>
      <c r="C2409" t="s">
        <v>6167</v>
      </c>
      <c r="D2409" t="s">
        <v>6068</v>
      </c>
      <c r="E2409" t="s">
        <v>19724</v>
      </c>
      <c r="F2409" t="s">
        <v>19725</v>
      </c>
      <c r="G2409">
        <v>0</v>
      </c>
    </row>
    <row r="2410" spans="1:7" x14ac:dyDescent="0.25">
      <c r="A2410" t="s">
        <v>19726</v>
      </c>
      <c r="B2410" t="s">
        <v>19727</v>
      </c>
      <c r="C2410" t="s">
        <v>19728</v>
      </c>
      <c r="D2410" t="s">
        <v>11129</v>
      </c>
      <c r="E2410" t="s">
        <v>19729</v>
      </c>
      <c r="F2410" t="s">
        <v>19730</v>
      </c>
      <c r="G2410">
        <v>0</v>
      </c>
    </row>
    <row r="2411" spans="1:7" x14ac:dyDescent="0.25">
      <c r="A2411" t="s">
        <v>19731</v>
      </c>
      <c r="B2411" t="s">
        <v>19732</v>
      </c>
      <c r="C2411" t="s">
        <v>19733</v>
      </c>
      <c r="D2411" t="s">
        <v>11224</v>
      </c>
      <c r="E2411" t="s">
        <v>19734</v>
      </c>
      <c r="F2411" t="s">
        <v>19735</v>
      </c>
      <c r="G2411">
        <v>0</v>
      </c>
    </row>
    <row r="2412" spans="1:7" x14ac:dyDescent="0.25">
      <c r="A2412" t="s">
        <v>19736</v>
      </c>
      <c r="B2412" t="s">
        <v>19737</v>
      </c>
      <c r="C2412" t="s">
        <v>19738</v>
      </c>
      <c r="D2412" t="s">
        <v>10936</v>
      </c>
      <c r="E2412" t="s">
        <v>19739</v>
      </c>
      <c r="F2412" t="s">
        <v>19740</v>
      </c>
      <c r="G2412">
        <v>0</v>
      </c>
    </row>
    <row r="2413" spans="1:7" x14ac:dyDescent="0.25">
      <c r="A2413" t="s">
        <v>3971</v>
      </c>
      <c r="B2413" t="s">
        <v>19741</v>
      </c>
      <c r="C2413" t="s">
        <v>19742</v>
      </c>
      <c r="D2413" t="s">
        <v>12918</v>
      </c>
      <c r="E2413" t="s">
        <v>19743</v>
      </c>
      <c r="F2413" t="s">
        <v>19744</v>
      </c>
      <c r="G2413">
        <v>0</v>
      </c>
    </row>
    <row r="2414" spans="1:7" x14ac:dyDescent="0.25">
      <c r="A2414" t="s">
        <v>9646</v>
      </c>
      <c r="B2414" t="s">
        <v>9647</v>
      </c>
      <c r="C2414" t="s">
        <v>9647</v>
      </c>
      <c r="D2414" t="s">
        <v>11513</v>
      </c>
      <c r="E2414" t="s">
        <v>19745</v>
      </c>
      <c r="F2414" t="s">
        <v>19746</v>
      </c>
      <c r="G2414">
        <v>0</v>
      </c>
    </row>
    <row r="2415" spans="1:7" x14ac:dyDescent="0.25">
      <c r="A2415" t="s">
        <v>19747</v>
      </c>
      <c r="B2415" t="s">
        <v>19748</v>
      </c>
      <c r="C2415" t="s">
        <v>19749</v>
      </c>
      <c r="D2415" t="s">
        <v>11447</v>
      </c>
      <c r="E2415" t="s">
        <v>19750</v>
      </c>
      <c r="F2415" t="s">
        <v>19751</v>
      </c>
      <c r="G2415">
        <v>0</v>
      </c>
    </row>
    <row r="2416" spans="1:7" x14ac:dyDescent="0.25">
      <c r="A2416" t="s">
        <v>8563</v>
      </c>
      <c r="B2416" t="s">
        <v>19752</v>
      </c>
      <c r="C2416" t="s">
        <v>8564</v>
      </c>
      <c r="D2416" t="s">
        <v>11840</v>
      </c>
      <c r="E2416" t="s">
        <v>19753</v>
      </c>
      <c r="F2416" t="s">
        <v>19754</v>
      </c>
      <c r="G2416">
        <v>0</v>
      </c>
    </row>
    <row r="2417" spans="1:7" x14ac:dyDescent="0.25">
      <c r="A2417" t="s">
        <v>3858</v>
      </c>
      <c r="B2417" t="s">
        <v>19755</v>
      </c>
      <c r="C2417" t="s">
        <v>19756</v>
      </c>
      <c r="D2417" t="s">
        <v>3834</v>
      </c>
      <c r="E2417" t="s">
        <v>19757</v>
      </c>
      <c r="F2417" t="s">
        <v>19758</v>
      </c>
      <c r="G2417">
        <v>0</v>
      </c>
    </row>
    <row r="2418" spans="1:7" x14ac:dyDescent="0.25">
      <c r="A2418" t="s">
        <v>7727</v>
      </c>
      <c r="B2418" t="s">
        <v>19759</v>
      </c>
      <c r="C2418" t="s">
        <v>7728</v>
      </c>
      <c r="D2418" t="s">
        <v>7723</v>
      </c>
      <c r="E2418" t="s">
        <v>19760</v>
      </c>
      <c r="F2418" t="s">
        <v>19761</v>
      </c>
      <c r="G2418">
        <v>0</v>
      </c>
    </row>
    <row r="2419" spans="1:7" x14ac:dyDescent="0.25">
      <c r="A2419" t="s">
        <v>6005</v>
      </c>
      <c r="B2419" t="s">
        <v>6006</v>
      </c>
      <c r="C2419" t="s">
        <v>6006</v>
      </c>
      <c r="D2419" t="s">
        <v>11896</v>
      </c>
      <c r="E2419" t="s">
        <v>19762</v>
      </c>
      <c r="F2419" t="s">
        <v>19763</v>
      </c>
      <c r="G2419">
        <v>0</v>
      </c>
    </row>
    <row r="2420" spans="1:7" x14ac:dyDescent="0.25">
      <c r="A2420" t="s">
        <v>19764</v>
      </c>
      <c r="B2420" t="s">
        <v>19765</v>
      </c>
      <c r="C2420" t="s">
        <v>19766</v>
      </c>
      <c r="D2420" t="s">
        <v>11129</v>
      </c>
      <c r="E2420" t="s">
        <v>19767</v>
      </c>
      <c r="F2420" t="s">
        <v>19768</v>
      </c>
      <c r="G2420">
        <v>0</v>
      </c>
    </row>
    <row r="2421" spans="1:7" x14ac:dyDescent="0.25">
      <c r="A2421" t="s">
        <v>5510</v>
      </c>
      <c r="B2421" t="s">
        <v>5512</v>
      </c>
      <c r="C2421" t="s">
        <v>19769</v>
      </c>
      <c r="D2421" t="s">
        <v>11129</v>
      </c>
      <c r="E2421" t="s">
        <v>19770</v>
      </c>
      <c r="F2421" t="s">
        <v>19771</v>
      </c>
      <c r="G2421">
        <v>0</v>
      </c>
    </row>
    <row r="2422" spans="1:7" x14ac:dyDescent="0.25">
      <c r="A2422" t="s">
        <v>19772</v>
      </c>
      <c r="B2422" t="s">
        <v>19773</v>
      </c>
      <c r="C2422" t="s">
        <v>19774</v>
      </c>
      <c r="D2422" t="s">
        <v>11969</v>
      </c>
      <c r="E2422" t="s">
        <v>19775</v>
      </c>
      <c r="F2422" t="s">
        <v>19776</v>
      </c>
      <c r="G2422">
        <v>0</v>
      </c>
    </row>
    <row r="2423" spans="1:7" x14ac:dyDescent="0.25">
      <c r="A2423" t="s">
        <v>1491</v>
      </c>
      <c r="B2423" t="s">
        <v>19777</v>
      </c>
      <c r="C2423" t="s">
        <v>4020</v>
      </c>
      <c r="D2423" t="s">
        <v>11370</v>
      </c>
      <c r="E2423" t="s">
        <v>19778</v>
      </c>
      <c r="F2423" t="s">
        <v>19779</v>
      </c>
      <c r="G2423">
        <v>0</v>
      </c>
    </row>
    <row r="2424" spans="1:7" x14ac:dyDescent="0.25">
      <c r="A2424" t="s">
        <v>19780</v>
      </c>
      <c r="B2424" t="s">
        <v>19781</v>
      </c>
      <c r="C2424" t="s">
        <v>19782</v>
      </c>
      <c r="D2424" t="s">
        <v>18293</v>
      </c>
      <c r="E2424" t="s">
        <v>19783</v>
      </c>
      <c r="F2424" t="s">
        <v>19784</v>
      </c>
      <c r="G2424">
        <v>0</v>
      </c>
    </row>
    <row r="2425" spans="1:7" x14ac:dyDescent="0.25">
      <c r="A2425" t="s">
        <v>10383</v>
      </c>
      <c r="B2425" t="s">
        <v>19785</v>
      </c>
      <c r="C2425" t="s">
        <v>19786</v>
      </c>
      <c r="D2425" t="s">
        <v>11236</v>
      </c>
      <c r="E2425" t="s">
        <v>19787</v>
      </c>
      <c r="F2425" t="s">
        <v>19788</v>
      </c>
      <c r="G2425">
        <v>0</v>
      </c>
    </row>
    <row r="2426" spans="1:7" x14ac:dyDescent="0.25">
      <c r="A2426" t="s">
        <v>8031</v>
      </c>
      <c r="B2426" t="s">
        <v>19789</v>
      </c>
      <c r="C2426" t="s">
        <v>8032</v>
      </c>
      <c r="D2426" t="s">
        <v>11891</v>
      </c>
      <c r="E2426" t="s">
        <v>19790</v>
      </c>
      <c r="F2426" t="s">
        <v>19791</v>
      </c>
      <c r="G2426">
        <v>0</v>
      </c>
    </row>
    <row r="2427" spans="1:7" x14ac:dyDescent="0.25">
      <c r="A2427" t="s">
        <v>9827</v>
      </c>
      <c r="B2427" t="s">
        <v>9829</v>
      </c>
      <c r="C2427" t="s">
        <v>9828</v>
      </c>
      <c r="D2427" t="s">
        <v>11181</v>
      </c>
      <c r="E2427" t="s">
        <v>19792</v>
      </c>
      <c r="F2427" t="s">
        <v>19793</v>
      </c>
      <c r="G2427">
        <v>0</v>
      </c>
    </row>
    <row r="2428" spans="1:7" x14ac:dyDescent="0.25">
      <c r="A2428" t="s">
        <v>6522</v>
      </c>
      <c r="B2428" t="s">
        <v>6523</v>
      </c>
      <c r="C2428" t="s">
        <v>6523</v>
      </c>
      <c r="D2428" t="s">
        <v>15356</v>
      </c>
      <c r="E2428" t="s">
        <v>19794</v>
      </c>
      <c r="F2428" t="s">
        <v>19795</v>
      </c>
      <c r="G2428">
        <v>0</v>
      </c>
    </row>
    <row r="2429" spans="1:7" x14ac:dyDescent="0.25">
      <c r="A2429" t="s">
        <v>19796</v>
      </c>
      <c r="B2429" t="s">
        <v>19797</v>
      </c>
      <c r="C2429" t="s">
        <v>19798</v>
      </c>
      <c r="D2429" t="s">
        <v>11224</v>
      </c>
      <c r="E2429" t="s">
        <v>19799</v>
      </c>
      <c r="F2429" t="s">
        <v>19800</v>
      </c>
      <c r="G2429">
        <v>0</v>
      </c>
    </row>
    <row r="2430" spans="1:7" x14ac:dyDescent="0.25">
      <c r="A2430" t="s">
        <v>19801</v>
      </c>
      <c r="B2430" t="s">
        <v>19802</v>
      </c>
      <c r="C2430" t="s">
        <v>19803</v>
      </c>
      <c r="D2430" t="s">
        <v>423</v>
      </c>
      <c r="E2430" t="s">
        <v>19804</v>
      </c>
      <c r="F2430" t="s">
        <v>19805</v>
      </c>
      <c r="G2430">
        <v>0</v>
      </c>
    </row>
    <row r="2431" spans="1:7" x14ac:dyDescent="0.25">
      <c r="A2431" t="s">
        <v>9484</v>
      </c>
      <c r="B2431" t="s">
        <v>19806</v>
      </c>
      <c r="C2431" t="s">
        <v>9485</v>
      </c>
      <c r="D2431" t="s">
        <v>11878</v>
      </c>
      <c r="E2431" t="s">
        <v>19807</v>
      </c>
      <c r="F2431" t="s">
        <v>19808</v>
      </c>
      <c r="G2431">
        <v>0</v>
      </c>
    </row>
    <row r="2432" spans="1:7" x14ac:dyDescent="0.25">
      <c r="A2432" t="s">
        <v>1496</v>
      </c>
      <c r="B2432" t="s">
        <v>19809</v>
      </c>
      <c r="C2432" t="s">
        <v>19810</v>
      </c>
      <c r="D2432" t="s">
        <v>11370</v>
      </c>
      <c r="E2432" t="s">
        <v>19811</v>
      </c>
      <c r="F2432" t="s">
        <v>19812</v>
      </c>
      <c r="G2432">
        <v>0</v>
      </c>
    </row>
    <row r="2433" spans="1:7" x14ac:dyDescent="0.25">
      <c r="A2433" t="s">
        <v>19813</v>
      </c>
      <c r="B2433" t="s">
        <v>19814</v>
      </c>
      <c r="C2433" t="s">
        <v>19815</v>
      </c>
      <c r="D2433" t="s">
        <v>11224</v>
      </c>
      <c r="E2433" t="s">
        <v>19816</v>
      </c>
      <c r="F2433" t="s">
        <v>19817</v>
      </c>
      <c r="G2433">
        <v>0</v>
      </c>
    </row>
    <row r="2434" spans="1:7" x14ac:dyDescent="0.25">
      <c r="A2434" t="s">
        <v>19818</v>
      </c>
      <c r="B2434" t="s">
        <v>19819</v>
      </c>
      <c r="C2434" t="s">
        <v>19819</v>
      </c>
      <c r="D2434" t="s">
        <v>12290</v>
      </c>
      <c r="E2434" t="s">
        <v>19820</v>
      </c>
      <c r="F2434" t="s">
        <v>19821</v>
      </c>
      <c r="G2434">
        <v>0</v>
      </c>
    </row>
    <row r="2435" spans="1:7" x14ac:dyDescent="0.25">
      <c r="A2435" t="s">
        <v>19822</v>
      </c>
      <c r="B2435" t="s">
        <v>19823</v>
      </c>
      <c r="C2435" t="s">
        <v>19824</v>
      </c>
      <c r="D2435" t="s">
        <v>10936</v>
      </c>
      <c r="E2435" t="s">
        <v>19825</v>
      </c>
      <c r="F2435" t="s">
        <v>19826</v>
      </c>
      <c r="G2435">
        <v>0</v>
      </c>
    </row>
    <row r="2436" spans="1:7" x14ac:dyDescent="0.25">
      <c r="A2436" t="s">
        <v>7773</v>
      </c>
      <c r="B2436" t="s">
        <v>19827</v>
      </c>
      <c r="C2436" t="s">
        <v>7774</v>
      </c>
      <c r="D2436" t="s">
        <v>14276</v>
      </c>
      <c r="E2436" t="s">
        <v>19828</v>
      </c>
      <c r="F2436" t="s">
        <v>19829</v>
      </c>
      <c r="G2436">
        <v>0</v>
      </c>
    </row>
    <row r="2437" spans="1:7" x14ac:dyDescent="0.25">
      <c r="A2437" t="s">
        <v>19830</v>
      </c>
      <c r="B2437" t="s">
        <v>19831</v>
      </c>
      <c r="C2437" t="s">
        <v>19832</v>
      </c>
      <c r="D2437" t="s">
        <v>6068</v>
      </c>
      <c r="E2437" t="s">
        <v>19833</v>
      </c>
      <c r="F2437" t="s">
        <v>19834</v>
      </c>
      <c r="G2437">
        <v>0</v>
      </c>
    </row>
    <row r="2438" spans="1:7" x14ac:dyDescent="0.25">
      <c r="A2438" t="s">
        <v>9650</v>
      </c>
      <c r="B2438" t="s">
        <v>19835</v>
      </c>
      <c r="C2438" t="s">
        <v>19835</v>
      </c>
      <c r="D2438" t="s">
        <v>11513</v>
      </c>
      <c r="E2438" t="s">
        <v>19836</v>
      </c>
      <c r="F2438" t="s">
        <v>19837</v>
      </c>
      <c r="G2438">
        <v>0</v>
      </c>
    </row>
    <row r="2439" spans="1:7" x14ac:dyDescent="0.25">
      <c r="A2439" t="s">
        <v>8889</v>
      </c>
      <c r="B2439" t="s">
        <v>8890</v>
      </c>
      <c r="C2439" t="s">
        <v>8890</v>
      </c>
      <c r="D2439" t="s">
        <v>8861</v>
      </c>
      <c r="E2439" t="s">
        <v>19838</v>
      </c>
      <c r="F2439" t="s">
        <v>19839</v>
      </c>
      <c r="G2439">
        <v>0</v>
      </c>
    </row>
    <row r="2440" spans="1:7" x14ac:dyDescent="0.25">
      <c r="A2440" t="s">
        <v>4873</v>
      </c>
      <c r="B2440" t="s">
        <v>19840</v>
      </c>
      <c r="C2440" t="s">
        <v>19841</v>
      </c>
      <c r="D2440" t="s">
        <v>11129</v>
      </c>
      <c r="E2440" t="s">
        <v>19842</v>
      </c>
      <c r="F2440" t="s">
        <v>19843</v>
      </c>
      <c r="G2440">
        <v>0</v>
      </c>
    </row>
    <row r="2441" spans="1:7" x14ac:dyDescent="0.25">
      <c r="A2441" t="s">
        <v>19844</v>
      </c>
      <c r="B2441" t="s">
        <v>19845</v>
      </c>
      <c r="C2441" t="s">
        <v>19845</v>
      </c>
      <c r="D2441" t="s">
        <v>12527</v>
      </c>
      <c r="E2441" t="s">
        <v>19846</v>
      </c>
      <c r="F2441" t="s">
        <v>19847</v>
      </c>
      <c r="G2441">
        <v>0</v>
      </c>
    </row>
    <row r="2442" spans="1:7" x14ac:dyDescent="0.25">
      <c r="A2442" t="s">
        <v>19848</v>
      </c>
      <c r="B2442" t="s">
        <v>19849</v>
      </c>
      <c r="C2442" t="s">
        <v>18440</v>
      </c>
      <c r="D2442" t="s">
        <v>10936</v>
      </c>
      <c r="E2442" t="s">
        <v>19850</v>
      </c>
      <c r="F2442" t="s">
        <v>19851</v>
      </c>
      <c r="G2442">
        <v>0</v>
      </c>
    </row>
    <row r="2443" spans="1:7" x14ac:dyDescent="0.25">
      <c r="A2443" t="s">
        <v>19852</v>
      </c>
      <c r="B2443" t="s">
        <v>19853</v>
      </c>
      <c r="C2443" t="s">
        <v>19854</v>
      </c>
      <c r="D2443" t="s">
        <v>6504</v>
      </c>
      <c r="E2443" t="s">
        <v>19855</v>
      </c>
      <c r="F2443" t="s">
        <v>19856</v>
      </c>
      <c r="G2443">
        <v>0</v>
      </c>
    </row>
    <row r="2444" spans="1:7" x14ac:dyDescent="0.25">
      <c r="A2444" t="s">
        <v>860</v>
      </c>
      <c r="B2444" t="s">
        <v>19857</v>
      </c>
      <c r="C2444" t="s">
        <v>19857</v>
      </c>
      <c r="D2444" t="s">
        <v>11224</v>
      </c>
      <c r="E2444" t="s">
        <v>19858</v>
      </c>
      <c r="F2444" t="s">
        <v>19859</v>
      </c>
      <c r="G2444">
        <v>0</v>
      </c>
    </row>
    <row r="2445" spans="1:7" x14ac:dyDescent="0.25">
      <c r="A2445" t="s">
        <v>4408</v>
      </c>
      <c r="B2445" t="s">
        <v>19860</v>
      </c>
      <c r="C2445" t="s">
        <v>19861</v>
      </c>
      <c r="D2445" t="s">
        <v>11129</v>
      </c>
      <c r="E2445" t="s">
        <v>19862</v>
      </c>
      <c r="F2445" t="s">
        <v>19863</v>
      </c>
      <c r="G2445">
        <v>0</v>
      </c>
    </row>
    <row r="2446" spans="1:7" x14ac:dyDescent="0.25">
      <c r="A2446" t="s">
        <v>4973</v>
      </c>
      <c r="B2446" t="s">
        <v>19864</v>
      </c>
      <c r="C2446" t="s">
        <v>19427</v>
      </c>
      <c r="D2446" t="s">
        <v>11129</v>
      </c>
      <c r="E2446" t="s">
        <v>19865</v>
      </c>
      <c r="F2446" t="s">
        <v>19866</v>
      </c>
      <c r="G2446">
        <v>0</v>
      </c>
    </row>
    <row r="2447" spans="1:7" x14ac:dyDescent="0.25">
      <c r="A2447" t="s">
        <v>19867</v>
      </c>
      <c r="B2447" t="s">
        <v>19868</v>
      </c>
      <c r="C2447" t="s">
        <v>19869</v>
      </c>
      <c r="D2447" t="s">
        <v>10947</v>
      </c>
      <c r="E2447" t="s">
        <v>19870</v>
      </c>
      <c r="F2447" t="s">
        <v>19871</v>
      </c>
      <c r="G2447">
        <v>0</v>
      </c>
    </row>
    <row r="2448" spans="1:7" x14ac:dyDescent="0.25">
      <c r="A2448" t="s">
        <v>659</v>
      </c>
      <c r="B2448" t="s">
        <v>660</v>
      </c>
      <c r="C2448" t="s">
        <v>660</v>
      </c>
      <c r="D2448" t="s">
        <v>11837</v>
      </c>
      <c r="E2448" t="s">
        <v>19872</v>
      </c>
      <c r="F2448" t="s">
        <v>19873</v>
      </c>
      <c r="G2448">
        <v>0</v>
      </c>
    </row>
    <row r="2449" spans="1:7" x14ac:dyDescent="0.25">
      <c r="A2449" t="s">
        <v>8260</v>
      </c>
      <c r="B2449" t="s">
        <v>19874</v>
      </c>
      <c r="C2449" t="s">
        <v>19875</v>
      </c>
      <c r="D2449" t="s">
        <v>11125</v>
      </c>
      <c r="E2449" t="s">
        <v>19876</v>
      </c>
      <c r="F2449" t="s">
        <v>19877</v>
      </c>
      <c r="G2449">
        <v>0</v>
      </c>
    </row>
    <row r="2450" spans="1:7" x14ac:dyDescent="0.25">
      <c r="A2450" t="s">
        <v>4214</v>
      </c>
      <c r="B2450" t="s">
        <v>4215</v>
      </c>
      <c r="C2450" t="s">
        <v>4215</v>
      </c>
      <c r="D2450" t="s">
        <v>11910</v>
      </c>
      <c r="E2450" t="s">
        <v>19878</v>
      </c>
      <c r="F2450" t="s">
        <v>19879</v>
      </c>
      <c r="G2450">
        <v>0</v>
      </c>
    </row>
    <row r="2451" spans="1:7" x14ac:dyDescent="0.25">
      <c r="A2451" t="s">
        <v>19880</v>
      </c>
      <c r="B2451" t="s">
        <v>19881</v>
      </c>
      <c r="C2451" t="s">
        <v>19882</v>
      </c>
      <c r="D2451" t="s">
        <v>11129</v>
      </c>
      <c r="E2451" t="s">
        <v>19883</v>
      </c>
      <c r="F2451" t="s">
        <v>19884</v>
      </c>
      <c r="G2451">
        <v>0</v>
      </c>
    </row>
    <row r="2452" spans="1:7" x14ac:dyDescent="0.25">
      <c r="A2452" t="s">
        <v>19885</v>
      </c>
      <c r="B2452" t="s">
        <v>19886</v>
      </c>
      <c r="C2452" t="s">
        <v>19887</v>
      </c>
      <c r="D2452" t="s">
        <v>11129</v>
      </c>
      <c r="E2452" t="s">
        <v>19888</v>
      </c>
      <c r="F2452" t="s">
        <v>19889</v>
      </c>
      <c r="G2452">
        <v>0</v>
      </c>
    </row>
    <row r="2453" spans="1:7" x14ac:dyDescent="0.25">
      <c r="A2453" t="s">
        <v>1004</v>
      </c>
      <c r="B2453" t="s">
        <v>1006</v>
      </c>
      <c r="C2453" t="s">
        <v>19890</v>
      </c>
      <c r="D2453" t="s">
        <v>11224</v>
      </c>
      <c r="E2453" t="s">
        <v>19891</v>
      </c>
      <c r="F2453" t="s">
        <v>19892</v>
      </c>
      <c r="G2453">
        <v>0</v>
      </c>
    </row>
    <row r="2454" spans="1:7" x14ac:dyDescent="0.25">
      <c r="A2454" t="s">
        <v>8821</v>
      </c>
      <c r="B2454" t="s">
        <v>8822</v>
      </c>
      <c r="C2454" t="s">
        <v>8822</v>
      </c>
      <c r="D2454" t="s">
        <v>8813</v>
      </c>
      <c r="E2454" t="s">
        <v>19893</v>
      </c>
      <c r="F2454" t="s">
        <v>19894</v>
      </c>
      <c r="G2454">
        <v>0</v>
      </c>
    </row>
    <row r="2455" spans="1:7" x14ac:dyDescent="0.25">
      <c r="A2455" t="s">
        <v>19895</v>
      </c>
      <c r="B2455" t="s">
        <v>19896</v>
      </c>
      <c r="C2455" t="s">
        <v>19897</v>
      </c>
      <c r="D2455" t="s">
        <v>11513</v>
      </c>
      <c r="E2455" t="s">
        <v>19898</v>
      </c>
      <c r="F2455" t="s">
        <v>19899</v>
      </c>
      <c r="G2455">
        <v>0</v>
      </c>
    </row>
    <row r="2456" spans="1:7" x14ac:dyDescent="0.25">
      <c r="A2456" t="s">
        <v>19900</v>
      </c>
      <c r="B2456" t="s">
        <v>19901</v>
      </c>
      <c r="C2456" t="s">
        <v>19902</v>
      </c>
      <c r="D2456" t="s">
        <v>19498</v>
      </c>
      <c r="E2456" t="s">
        <v>19903</v>
      </c>
      <c r="F2456" t="s">
        <v>19904</v>
      </c>
      <c r="G2456">
        <v>0</v>
      </c>
    </row>
    <row r="2457" spans="1:7" x14ac:dyDescent="0.25">
      <c r="A2457" t="s">
        <v>19905</v>
      </c>
      <c r="B2457" t="s">
        <v>19906</v>
      </c>
      <c r="C2457" t="s">
        <v>19907</v>
      </c>
      <c r="D2457" t="s">
        <v>11125</v>
      </c>
      <c r="E2457" t="s">
        <v>19908</v>
      </c>
      <c r="F2457" t="s">
        <v>19909</v>
      </c>
      <c r="G2457">
        <v>0</v>
      </c>
    </row>
    <row r="2458" spans="1:7" x14ac:dyDescent="0.25">
      <c r="A2458" t="s">
        <v>19910</v>
      </c>
      <c r="B2458" t="s">
        <v>19911</v>
      </c>
      <c r="C2458" t="s">
        <v>19912</v>
      </c>
      <c r="D2458" t="s">
        <v>11152</v>
      </c>
      <c r="E2458" t="s">
        <v>19913</v>
      </c>
      <c r="F2458" t="s">
        <v>19914</v>
      </c>
      <c r="G2458">
        <v>0</v>
      </c>
    </row>
    <row r="2459" spans="1:7" x14ac:dyDescent="0.25">
      <c r="A2459" t="s">
        <v>10130</v>
      </c>
      <c r="B2459" t="s">
        <v>19915</v>
      </c>
      <c r="C2459" t="s">
        <v>19916</v>
      </c>
      <c r="D2459" t="s">
        <v>10131</v>
      </c>
      <c r="E2459" t="s">
        <v>19917</v>
      </c>
      <c r="F2459" t="s">
        <v>19918</v>
      </c>
      <c r="G2459">
        <v>0</v>
      </c>
    </row>
    <row r="2460" spans="1:7" x14ac:dyDescent="0.25">
      <c r="A2460" t="s">
        <v>19919</v>
      </c>
      <c r="B2460" t="s">
        <v>19920</v>
      </c>
      <c r="C2460" t="s">
        <v>19921</v>
      </c>
      <c r="D2460" t="s">
        <v>11358</v>
      </c>
      <c r="E2460" t="s">
        <v>19922</v>
      </c>
      <c r="F2460" t="s">
        <v>19923</v>
      </c>
      <c r="G2460">
        <v>0</v>
      </c>
    </row>
    <row r="2461" spans="1:7" x14ac:dyDescent="0.25">
      <c r="A2461" t="s">
        <v>19924</v>
      </c>
      <c r="B2461" t="s">
        <v>19925</v>
      </c>
      <c r="C2461" t="s">
        <v>19925</v>
      </c>
      <c r="D2461" t="s">
        <v>12399</v>
      </c>
      <c r="E2461" t="s">
        <v>19926</v>
      </c>
      <c r="F2461" t="s">
        <v>19927</v>
      </c>
      <c r="G2461">
        <v>0</v>
      </c>
    </row>
    <row r="2462" spans="1:7" x14ac:dyDescent="0.25">
      <c r="A2462" t="s">
        <v>19928</v>
      </c>
      <c r="B2462" t="s">
        <v>19929</v>
      </c>
      <c r="C2462" t="s">
        <v>19930</v>
      </c>
      <c r="D2462" t="s">
        <v>11129</v>
      </c>
      <c r="E2462" t="s">
        <v>19931</v>
      </c>
      <c r="F2462" t="s">
        <v>19932</v>
      </c>
      <c r="G2462">
        <v>0</v>
      </c>
    </row>
    <row r="2463" spans="1:7" x14ac:dyDescent="0.25">
      <c r="A2463" t="s">
        <v>19933</v>
      </c>
      <c r="B2463" t="s">
        <v>19934</v>
      </c>
      <c r="C2463" t="s">
        <v>19935</v>
      </c>
      <c r="D2463" t="s">
        <v>11181</v>
      </c>
      <c r="E2463" t="s">
        <v>19936</v>
      </c>
      <c r="F2463" t="s">
        <v>19937</v>
      </c>
      <c r="G2463">
        <v>0</v>
      </c>
    </row>
    <row r="2464" spans="1:7" x14ac:dyDescent="0.25">
      <c r="A2464" t="s">
        <v>9363</v>
      </c>
      <c r="B2464" t="s">
        <v>9364</v>
      </c>
      <c r="C2464" t="s">
        <v>19938</v>
      </c>
      <c r="D2464" t="s">
        <v>9319</v>
      </c>
      <c r="E2464" t="s">
        <v>19939</v>
      </c>
      <c r="F2464" t="s">
        <v>19940</v>
      </c>
      <c r="G2464">
        <v>0</v>
      </c>
    </row>
    <row r="2465" spans="1:7" x14ac:dyDescent="0.25">
      <c r="A2465" t="s">
        <v>9999</v>
      </c>
      <c r="B2465" t="s">
        <v>19941</v>
      </c>
      <c r="C2465" t="s">
        <v>10000</v>
      </c>
      <c r="D2465" t="s">
        <v>13224</v>
      </c>
      <c r="E2465" t="s">
        <v>19942</v>
      </c>
      <c r="F2465" t="s">
        <v>19943</v>
      </c>
      <c r="G2465">
        <v>0</v>
      </c>
    </row>
    <row r="2466" spans="1:7" x14ac:dyDescent="0.25">
      <c r="A2466" t="s">
        <v>1569</v>
      </c>
      <c r="B2466" t="s">
        <v>19944</v>
      </c>
      <c r="C2466" t="s">
        <v>19945</v>
      </c>
      <c r="D2466" t="s">
        <v>11370</v>
      </c>
      <c r="E2466" t="s">
        <v>19946</v>
      </c>
      <c r="F2466" t="s">
        <v>19947</v>
      </c>
      <c r="G2466">
        <v>0</v>
      </c>
    </row>
    <row r="2467" spans="1:7" x14ac:dyDescent="0.25">
      <c r="A2467" t="s">
        <v>6182</v>
      </c>
      <c r="B2467" t="s">
        <v>19948</v>
      </c>
      <c r="C2467" t="s">
        <v>6183</v>
      </c>
      <c r="D2467" t="s">
        <v>6068</v>
      </c>
      <c r="E2467" t="s">
        <v>19949</v>
      </c>
      <c r="F2467" t="s">
        <v>19950</v>
      </c>
      <c r="G2467">
        <v>0</v>
      </c>
    </row>
    <row r="2468" spans="1:7" x14ac:dyDescent="0.25">
      <c r="A2468" t="s">
        <v>19951</v>
      </c>
      <c r="B2468" t="s">
        <v>19952</v>
      </c>
      <c r="C2468" t="s">
        <v>19953</v>
      </c>
      <c r="D2468" t="s">
        <v>7049</v>
      </c>
      <c r="E2468" t="s">
        <v>19954</v>
      </c>
      <c r="F2468" t="s">
        <v>19955</v>
      </c>
      <c r="G2468">
        <v>0</v>
      </c>
    </row>
    <row r="2469" spans="1:7" x14ac:dyDescent="0.25">
      <c r="A2469" t="s">
        <v>4465</v>
      </c>
      <c r="B2469" t="s">
        <v>19956</v>
      </c>
      <c r="C2469" t="s">
        <v>19957</v>
      </c>
      <c r="D2469" t="s">
        <v>11129</v>
      </c>
      <c r="E2469" t="s">
        <v>19958</v>
      </c>
      <c r="F2469" t="s">
        <v>19959</v>
      </c>
      <c r="G2469">
        <v>0</v>
      </c>
    </row>
    <row r="2470" spans="1:7" x14ac:dyDescent="0.25">
      <c r="A2470" t="s">
        <v>6437</v>
      </c>
      <c r="B2470" t="s">
        <v>6438</v>
      </c>
      <c r="C2470" t="s">
        <v>6438</v>
      </c>
      <c r="D2470" t="s">
        <v>12826</v>
      </c>
      <c r="E2470" t="s">
        <v>19960</v>
      </c>
      <c r="F2470" t="s">
        <v>19961</v>
      </c>
      <c r="G2470">
        <v>0</v>
      </c>
    </row>
    <row r="2471" spans="1:7" x14ac:dyDescent="0.25">
      <c r="A2471" t="s">
        <v>19962</v>
      </c>
      <c r="B2471" t="s">
        <v>19963</v>
      </c>
      <c r="C2471" t="s">
        <v>19964</v>
      </c>
      <c r="D2471" t="s">
        <v>11156</v>
      </c>
      <c r="E2471" t="s">
        <v>19965</v>
      </c>
      <c r="F2471" t="s">
        <v>19966</v>
      </c>
      <c r="G2471">
        <v>0</v>
      </c>
    </row>
    <row r="2472" spans="1:7" x14ac:dyDescent="0.25">
      <c r="A2472" t="s">
        <v>19967</v>
      </c>
      <c r="B2472" t="s">
        <v>19968</v>
      </c>
      <c r="C2472" t="s">
        <v>19969</v>
      </c>
      <c r="D2472" t="s">
        <v>11181</v>
      </c>
      <c r="E2472" t="s">
        <v>19970</v>
      </c>
      <c r="F2472" t="s">
        <v>19971</v>
      </c>
      <c r="G2472">
        <v>0</v>
      </c>
    </row>
    <row r="2473" spans="1:7" x14ac:dyDescent="0.25">
      <c r="A2473" t="s">
        <v>19972</v>
      </c>
      <c r="B2473" t="s">
        <v>19973</v>
      </c>
      <c r="C2473" t="s">
        <v>19974</v>
      </c>
      <c r="D2473" t="s">
        <v>11129</v>
      </c>
      <c r="E2473" t="s">
        <v>19975</v>
      </c>
      <c r="F2473" t="s">
        <v>19976</v>
      </c>
      <c r="G2473">
        <v>0</v>
      </c>
    </row>
    <row r="2474" spans="1:7" x14ac:dyDescent="0.25">
      <c r="A2474" t="s">
        <v>3526</v>
      </c>
      <c r="B2474" t="s">
        <v>19977</v>
      </c>
      <c r="C2474" t="s">
        <v>3527</v>
      </c>
      <c r="D2474" t="s">
        <v>11969</v>
      </c>
      <c r="E2474" t="s">
        <v>19978</v>
      </c>
      <c r="F2474" t="s">
        <v>19979</v>
      </c>
      <c r="G2474">
        <v>0</v>
      </c>
    </row>
    <row r="2475" spans="1:7" x14ac:dyDescent="0.25">
      <c r="A2475" t="s">
        <v>7230</v>
      </c>
      <c r="B2475" t="s">
        <v>19980</v>
      </c>
      <c r="C2475" t="s">
        <v>7231</v>
      </c>
      <c r="D2475" t="s">
        <v>11843</v>
      </c>
      <c r="E2475" t="s">
        <v>19981</v>
      </c>
      <c r="F2475" t="s">
        <v>19982</v>
      </c>
      <c r="G2475">
        <v>0</v>
      </c>
    </row>
    <row r="2476" spans="1:7" x14ac:dyDescent="0.25">
      <c r="A2476" t="s">
        <v>19983</v>
      </c>
      <c r="B2476" t="s">
        <v>19984</v>
      </c>
      <c r="C2476" t="s">
        <v>19985</v>
      </c>
      <c r="D2476" t="s">
        <v>11129</v>
      </c>
      <c r="E2476" t="s">
        <v>19986</v>
      </c>
      <c r="F2476" t="s">
        <v>19987</v>
      </c>
      <c r="G2476">
        <v>0</v>
      </c>
    </row>
    <row r="2477" spans="1:7" x14ac:dyDescent="0.25">
      <c r="A2477" t="s">
        <v>19988</v>
      </c>
      <c r="B2477" t="s">
        <v>19989</v>
      </c>
      <c r="C2477" t="s">
        <v>19989</v>
      </c>
      <c r="D2477" t="s">
        <v>1225</v>
      </c>
      <c r="E2477" t="s">
        <v>19990</v>
      </c>
      <c r="F2477" t="s">
        <v>19991</v>
      </c>
      <c r="G2477">
        <v>0</v>
      </c>
    </row>
    <row r="2478" spans="1:7" x14ac:dyDescent="0.25">
      <c r="A2478" t="s">
        <v>731</v>
      </c>
      <c r="B2478" t="s">
        <v>732</v>
      </c>
      <c r="C2478" t="s">
        <v>732</v>
      </c>
      <c r="D2478" t="s">
        <v>11837</v>
      </c>
      <c r="E2478" t="s">
        <v>19992</v>
      </c>
      <c r="F2478" t="s">
        <v>19993</v>
      </c>
      <c r="G2478">
        <v>0</v>
      </c>
    </row>
    <row r="2479" spans="1:7" x14ac:dyDescent="0.25">
      <c r="A2479" t="s">
        <v>8130</v>
      </c>
      <c r="B2479" t="s">
        <v>19994</v>
      </c>
      <c r="C2479" t="s">
        <v>8131</v>
      </c>
      <c r="D2479" t="s">
        <v>11125</v>
      </c>
      <c r="E2479" t="s">
        <v>19995</v>
      </c>
      <c r="F2479" t="s">
        <v>19996</v>
      </c>
      <c r="G2479">
        <v>0</v>
      </c>
    </row>
    <row r="2480" spans="1:7" x14ac:dyDescent="0.25">
      <c r="A2480" t="s">
        <v>2885</v>
      </c>
      <c r="B2480" t="s">
        <v>18608</v>
      </c>
      <c r="C2480" t="s">
        <v>2886</v>
      </c>
      <c r="D2480" t="s">
        <v>12591</v>
      </c>
      <c r="E2480" t="s">
        <v>19997</v>
      </c>
      <c r="F2480" t="s">
        <v>19998</v>
      </c>
      <c r="G2480">
        <v>0</v>
      </c>
    </row>
    <row r="2481" spans="1:7" x14ac:dyDescent="0.25">
      <c r="A2481" t="s">
        <v>5360</v>
      </c>
      <c r="B2481" t="s">
        <v>19999</v>
      </c>
      <c r="C2481" t="s">
        <v>9364</v>
      </c>
      <c r="D2481" t="s">
        <v>11129</v>
      </c>
      <c r="E2481" t="s">
        <v>20000</v>
      </c>
      <c r="F2481" t="s">
        <v>20001</v>
      </c>
      <c r="G2481">
        <v>0</v>
      </c>
    </row>
    <row r="2482" spans="1:7" x14ac:dyDescent="0.25">
      <c r="A2482" t="s">
        <v>5157</v>
      </c>
      <c r="B2482" t="s">
        <v>20002</v>
      </c>
      <c r="C2482" t="s">
        <v>20003</v>
      </c>
      <c r="D2482" t="s">
        <v>11129</v>
      </c>
      <c r="E2482" t="s">
        <v>20004</v>
      </c>
      <c r="F2482" t="s">
        <v>20005</v>
      </c>
      <c r="G2482">
        <v>0</v>
      </c>
    </row>
    <row r="2483" spans="1:7" x14ac:dyDescent="0.25">
      <c r="A2483" t="s">
        <v>3550</v>
      </c>
      <c r="B2483" t="s">
        <v>20006</v>
      </c>
      <c r="C2483" t="s">
        <v>3551</v>
      </c>
      <c r="D2483" t="s">
        <v>11969</v>
      </c>
      <c r="E2483" t="s">
        <v>20007</v>
      </c>
      <c r="F2483" t="s">
        <v>20008</v>
      </c>
      <c r="G2483">
        <v>0</v>
      </c>
    </row>
    <row r="2484" spans="1:7" x14ac:dyDescent="0.25">
      <c r="A2484" t="s">
        <v>7868</v>
      </c>
      <c r="B2484" t="s">
        <v>7869</v>
      </c>
      <c r="C2484" t="s">
        <v>7869</v>
      </c>
      <c r="D2484" t="s">
        <v>7844</v>
      </c>
      <c r="E2484" t="s">
        <v>20009</v>
      </c>
      <c r="F2484" t="s">
        <v>20010</v>
      </c>
      <c r="G2484">
        <v>0</v>
      </c>
    </row>
    <row r="2485" spans="1:7" x14ac:dyDescent="0.25">
      <c r="A2485" t="s">
        <v>1136</v>
      </c>
      <c r="B2485" t="s">
        <v>20011</v>
      </c>
      <c r="C2485" t="s">
        <v>20012</v>
      </c>
      <c r="D2485" t="s">
        <v>11224</v>
      </c>
      <c r="E2485" t="s">
        <v>20013</v>
      </c>
      <c r="F2485" t="s">
        <v>20014</v>
      </c>
      <c r="G2485">
        <v>0</v>
      </c>
    </row>
    <row r="2486" spans="1:7" x14ac:dyDescent="0.25">
      <c r="A2486" t="s">
        <v>20015</v>
      </c>
      <c r="B2486" t="s">
        <v>20016</v>
      </c>
      <c r="C2486" t="s">
        <v>20017</v>
      </c>
      <c r="D2486" t="s">
        <v>11447</v>
      </c>
      <c r="E2486" t="s">
        <v>20018</v>
      </c>
      <c r="F2486" t="s">
        <v>20019</v>
      </c>
      <c r="G2486">
        <v>0</v>
      </c>
    </row>
    <row r="2487" spans="1:7" x14ac:dyDescent="0.25">
      <c r="A2487" t="s">
        <v>2889</v>
      </c>
      <c r="B2487" t="s">
        <v>20020</v>
      </c>
      <c r="C2487" t="s">
        <v>20020</v>
      </c>
      <c r="D2487" t="s">
        <v>12591</v>
      </c>
      <c r="E2487">
        <v>-27</v>
      </c>
      <c r="F2487">
        <v>-70</v>
      </c>
      <c r="G2487">
        <v>0</v>
      </c>
    </row>
    <row r="2488" spans="1:7" x14ac:dyDescent="0.25">
      <c r="A2488" t="s">
        <v>427</v>
      </c>
      <c r="B2488" t="s">
        <v>428</v>
      </c>
      <c r="C2488" t="s">
        <v>428</v>
      </c>
      <c r="D2488" t="s">
        <v>423</v>
      </c>
      <c r="E2488" t="s">
        <v>20021</v>
      </c>
      <c r="F2488" t="s">
        <v>20022</v>
      </c>
      <c r="G2488">
        <v>0</v>
      </c>
    </row>
    <row r="2489" spans="1:7" x14ac:dyDescent="0.25">
      <c r="A2489" t="s">
        <v>20023</v>
      </c>
      <c r="B2489" t="s">
        <v>20024</v>
      </c>
      <c r="C2489" t="s">
        <v>20025</v>
      </c>
      <c r="D2489" t="s">
        <v>11129</v>
      </c>
      <c r="E2489" t="s">
        <v>20026</v>
      </c>
      <c r="F2489" t="s">
        <v>20027</v>
      </c>
      <c r="G2489">
        <v>0</v>
      </c>
    </row>
    <row r="2490" spans="1:7" x14ac:dyDescent="0.25">
      <c r="A2490" t="s">
        <v>125</v>
      </c>
      <c r="B2490" t="s">
        <v>20028</v>
      </c>
      <c r="C2490" t="s">
        <v>20029</v>
      </c>
      <c r="D2490" t="s">
        <v>12674</v>
      </c>
      <c r="E2490" t="s">
        <v>20030</v>
      </c>
      <c r="F2490" t="s">
        <v>20031</v>
      </c>
      <c r="G2490">
        <v>0</v>
      </c>
    </row>
    <row r="2491" spans="1:7" x14ac:dyDescent="0.25">
      <c r="A2491" t="s">
        <v>4477</v>
      </c>
      <c r="B2491" t="s">
        <v>20032</v>
      </c>
      <c r="C2491" t="s">
        <v>20033</v>
      </c>
      <c r="D2491" t="s">
        <v>11129</v>
      </c>
      <c r="E2491" t="s">
        <v>20034</v>
      </c>
      <c r="F2491" t="s">
        <v>20035</v>
      </c>
      <c r="G2491">
        <v>0</v>
      </c>
    </row>
    <row r="2492" spans="1:7" x14ac:dyDescent="0.25">
      <c r="A2492" t="s">
        <v>3250</v>
      </c>
      <c r="B2492" t="s">
        <v>20036</v>
      </c>
      <c r="C2492" t="s">
        <v>3251</v>
      </c>
      <c r="D2492" t="s">
        <v>11156</v>
      </c>
      <c r="E2492" t="s">
        <v>20037</v>
      </c>
      <c r="F2492" t="s">
        <v>20038</v>
      </c>
      <c r="G2492">
        <v>0</v>
      </c>
    </row>
    <row r="2493" spans="1:7" x14ac:dyDescent="0.25">
      <c r="A2493" t="s">
        <v>20039</v>
      </c>
      <c r="B2493" t="s">
        <v>20040</v>
      </c>
      <c r="C2493" t="s">
        <v>20041</v>
      </c>
      <c r="D2493" t="s">
        <v>11370</v>
      </c>
      <c r="E2493" t="s">
        <v>20042</v>
      </c>
      <c r="F2493" t="s">
        <v>20043</v>
      </c>
      <c r="G2493">
        <v>0</v>
      </c>
    </row>
    <row r="2494" spans="1:7" x14ac:dyDescent="0.25">
      <c r="A2494" t="s">
        <v>11074</v>
      </c>
      <c r="B2494" t="s">
        <v>20044</v>
      </c>
      <c r="C2494" t="s">
        <v>11075</v>
      </c>
      <c r="D2494" t="s">
        <v>19498</v>
      </c>
      <c r="E2494" t="s">
        <v>20045</v>
      </c>
      <c r="F2494" t="s">
        <v>20046</v>
      </c>
      <c r="G2494">
        <v>0</v>
      </c>
    </row>
    <row r="2495" spans="1:7" x14ac:dyDescent="0.25">
      <c r="A2495" t="s">
        <v>20047</v>
      </c>
      <c r="B2495" t="s">
        <v>20048</v>
      </c>
      <c r="C2495" t="s">
        <v>20049</v>
      </c>
      <c r="D2495" t="s">
        <v>13464</v>
      </c>
      <c r="E2495" t="s">
        <v>20050</v>
      </c>
      <c r="F2495" t="s">
        <v>20051</v>
      </c>
      <c r="G2495">
        <v>0</v>
      </c>
    </row>
    <row r="2496" spans="1:7" x14ac:dyDescent="0.25">
      <c r="A2496" t="s">
        <v>2830</v>
      </c>
      <c r="B2496" t="s">
        <v>20052</v>
      </c>
      <c r="C2496" t="s">
        <v>20053</v>
      </c>
      <c r="D2496" t="s">
        <v>15500</v>
      </c>
      <c r="E2496" t="s">
        <v>20054</v>
      </c>
      <c r="F2496" t="s">
        <v>20055</v>
      </c>
      <c r="G2496">
        <v>0</v>
      </c>
    </row>
    <row r="2497" spans="1:7" x14ac:dyDescent="0.25">
      <c r="A2497" t="s">
        <v>739</v>
      </c>
      <c r="B2497" t="s">
        <v>740</v>
      </c>
      <c r="C2497" t="s">
        <v>740</v>
      </c>
      <c r="D2497" t="s">
        <v>11837</v>
      </c>
      <c r="E2497" t="s">
        <v>20056</v>
      </c>
      <c r="F2497" t="s">
        <v>20057</v>
      </c>
      <c r="G2497">
        <v>0</v>
      </c>
    </row>
    <row r="2498" spans="1:7" x14ac:dyDescent="0.25">
      <c r="A2498" t="s">
        <v>1691</v>
      </c>
      <c r="B2498" t="s">
        <v>20058</v>
      </c>
      <c r="C2498" t="s">
        <v>20059</v>
      </c>
      <c r="D2498" t="s">
        <v>11370</v>
      </c>
      <c r="E2498" t="s">
        <v>20060</v>
      </c>
      <c r="F2498" t="s">
        <v>20061</v>
      </c>
      <c r="G2498">
        <v>0</v>
      </c>
    </row>
    <row r="2499" spans="1:7" x14ac:dyDescent="0.25">
      <c r="A2499" t="s">
        <v>20062</v>
      </c>
      <c r="B2499" t="s">
        <v>20063</v>
      </c>
      <c r="C2499" t="s">
        <v>20064</v>
      </c>
      <c r="D2499" t="s">
        <v>11129</v>
      </c>
      <c r="E2499" t="s">
        <v>20065</v>
      </c>
      <c r="F2499" t="s">
        <v>20066</v>
      </c>
      <c r="G2499">
        <v>0</v>
      </c>
    </row>
    <row r="2500" spans="1:7" x14ac:dyDescent="0.25">
      <c r="A2500" t="s">
        <v>20067</v>
      </c>
      <c r="B2500" t="s">
        <v>20068</v>
      </c>
      <c r="C2500" t="s">
        <v>20069</v>
      </c>
      <c r="D2500" t="s">
        <v>11657</v>
      </c>
      <c r="E2500" t="s">
        <v>20070</v>
      </c>
      <c r="F2500" t="s">
        <v>20071</v>
      </c>
      <c r="G2500">
        <v>0</v>
      </c>
    </row>
    <row r="2501" spans="1:7" x14ac:dyDescent="0.25">
      <c r="A2501" t="s">
        <v>7824</v>
      </c>
      <c r="B2501" t="s">
        <v>7825</v>
      </c>
      <c r="C2501" t="s">
        <v>20072</v>
      </c>
      <c r="D2501" t="s">
        <v>7825</v>
      </c>
      <c r="E2501" t="s">
        <v>20073</v>
      </c>
      <c r="F2501" t="s">
        <v>20074</v>
      </c>
      <c r="G2501">
        <v>0</v>
      </c>
    </row>
    <row r="2502" spans="1:7" x14ac:dyDescent="0.25">
      <c r="A2502" t="s">
        <v>20075</v>
      </c>
      <c r="B2502" t="s">
        <v>20076</v>
      </c>
      <c r="C2502" t="s">
        <v>20077</v>
      </c>
      <c r="D2502" t="s">
        <v>11991</v>
      </c>
      <c r="E2502" t="s">
        <v>20078</v>
      </c>
      <c r="F2502" t="s">
        <v>20079</v>
      </c>
      <c r="G2502">
        <v>0</v>
      </c>
    </row>
    <row r="2503" spans="1:7" x14ac:dyDescent="0.25">
      <c r="A2503" t="s">
        <v>7120</v>
      </c>
      <c r="B2503" t="s">
        <v>7121</v>
      </c>
      <c r="C2503" t="s">
        <v>7121</v>
      </c>
      <c r="D2503" t="s">
        <v>12149</v>
      </c>
      <c r="E2503" t="s">
        <v>20080</v>
      </c>
      <c r="F2503" t="s">
        <v>20081</v>
      </c>
      <c r="G2503">
        <v>0</v>
      </c>
    </row>
    <row r="2504" spans="1:7" x14ac:dyDescent="0.25">
      <c r="A2504" t="s">
        <v>20082</v>
      </c>
      <c r="B2504" t="s">
        <v>20083</v>
      </c>
      <c r="C2504" t="s">
        <v>20084</v>
      </c>
      <c r="D2504" t="s">
        <v>7049</v>
      </c>
      <c r="E2504" t="s">
        <v>20085</v>
      </c>
      <c r="F2504" t="s">
        <v>20086</v>
      </c>
      <c r="G2504">
        <v>0</v>
      </c>
    </row>
    <row r="2505" spans="1:7" x14ac:dyDescent="0.25">
      <c r="A2505" t="s">
        <v>20087</v>
      </c>
      <c r="B2505" t="s">
        <v>20088</v>
      </c>
      <c r="C2505" t="s">
        <v>20089</v>
      </c>
      <c r="D2505" t="s">
        <v>6068</v>
      </c>
      <c r="E2505" t="s">
        <v>20090</v>
      </c>
      <c r="F2505" t="s">
        <v>20091</v>
      </c>
      <c r="G2505">
        <v>0</v>
      </c>
    </row>
    <row r="2506" spans="1:7" x14ac:dyDescent="0.25">
      <c r="A2506" t="s">
        <v>20092</v>
      </c>
      <c r="B2506" t="s">
        <v>20093</v>
      </c>
      <c r="C2506" t="s">
        <v>20093</v>
      </c>
      <c r="D2506" t="s">
        <v>12290</v>
      </c>
      <c r="E2506" t="s">
        <v>20094</v>
      </c>
      <c r="F2506" t="s">
        <v>20095</v>
      </c>
      <c r="G2506">
        <v>0</v>
      </c>
    </row>
    <row r="2507" spans="1:7" x14ac:dyDescent="0.25">
      <c r="A2507" t="s">
        <v>20096</v>
      </c>
      <c r="B2507" t="s">
        <v>20097</v>
      </c>
      <c r="C2507" t="s">
        <v>20098</v>
      </c>
      <c r="D2507" t="s">
        <v>11129</v>
      </c>
      <c r="E2507" t="s">
        <v>20099</v>
      </c>
      <c r="F2507" t="s">
        <v>20100</v>
      </c>
      <c r="G2507">
        <v>0</v>
      </c>
    </row>
    <row r="2508" spans="1:7" x14ac:dyDescent="0.25">
      <c r="A2508" t="s">
        <v>3862</v>
      </c>
      <c r="B2508" t="s">
        <v>20101</v>
      </c>
      <c r="C2508" t="s">
        <v>3863</v>
      </c>
      <c r="D2508" t="s">
        <v>3834</v>
      </c>
      <c r="E2508" t="s">
        <v>20102</v>
      </c>
      <c r="F2508" t="s">
        <v>20103</v>
      </c>
      <c r="G2508">
        <v>0</v>
      </c>
    </row>
    <row r="2509" spans="1:7" x14ac:dyDescent="0.25">
      <c r="A2509" t="s">
        <v>11063</v>
      </c>
      <c r="B2509" t="s">
        <v>11064</v>
      </c>
      <c r="C2509" t="s">
        <v>11064</v>
      </c>
      <c r="D2509" t="s">
        <v>19498</v>
      </c>
      <c r="E2509" t="s">
        <v>20104</v>
      </c>
      <c r="F2509" t="s">
        <v>20105</v>
      </c>
      <c r="G2509">
        <v>0</v>
      </c>
    </row>
    <row r="2510" spans="1:7" x14ac:dyDescent="0.25">
      <c r="A2510" t="s">
        <v>20106</v>
      </c>
      <c r="B2510" t="s">
        <v>20107</v>
      </c>
      <c r="C2510" t="s">
        <v>20107</v>
      </c>
      <c r="D2510" t="s">
        <v>12527</v>
      </c>
      <c r="E2510" t="s">
        <v>20108</v>
      </c>
      <c r="F2510" t="s">
        <v>20109</v>
      </c>
      <c r="G2510">
        <v>0</v>
      </c>
    </row>
    <row r="2511" spans="1:7" x14ac:dyDescent="0.25">
      <c r="A2511" t="s">
        <v>8333</v>
      </c>
      <c r="B2511" t="s">
        <v>8335</v>
      </c>
      <c r="C2511" t="s">
        <v>8334</v>
      </c>
      <c r="D2511" t="s">
        <v>13953</v>
      </c>
      <c r="E2511" t="s">
        <v>20110</v>
      </c>
      <c r="F2511" t="s">
        <v>20111</v>
      </c>
      <c r="G2511">
        <v>0</v>
      </c>
    </row>
    <row r="2512" spans="1:7" x14ac:dyDescent="0.25">
      <c r="A2512" t="s">
        <v>10504</v>
      </c>
      <c r="B2512" t="s">
        <v>20112</v>
      </c>
      <c r="C2512" t="s">
        <v>10505</v>
      </c>
      <c r="D2512" t="s">
        <v>16022</v>
      </c>
      <c r="E2512" t="s">
        <v>20113</v>
      </c>
      <c r="F2512" t="s">
        <v>20114</v>
      </c>
      <c r="G2512">
        <v>0</v>
      </c>
    </row>
    <row r="2513" spans="1:7" x14ac:dyDescent="0.25">
      <c r="A2513" t="s">
        <v>9654</v>
      </c>
      <c r="B2513" t="s">
        <v>20115</v>
      </c>
      <c r="C2513" t="s">
        <v>9535</v>
      </c>
      <c r="D2513" t="s">
        <v>11513</v>
      </c>
      <c r="E2513" t="s">
        <v>20116</v>
      </c>
      <c r="F2513" t="s">
        <v>20117</v>
      </c>
      <c r="G2513">
        <v>0</v>
      </c>
    </row>
    <row r="2514" spans="1:7" x14ac:dyDescent="0.25">
      <c r="A2514" t="s">
        <v>7024</v>
      </c>
      <c r="B2514" t="s">
        <v>20118</v>
      </c>
      <c r="C2514" t="s">
        <v>20119</v>
      </c>
      <c r="D2514" t="s">
        <v>11991</v>
      </c>
      <c r="E2514" t="s">
        <v>20120</v>
      </c>
      <c r="F2514" t="s">
        <v>20121</v>
      </c>
      <c r="G2514">
        <v>0</v>
      </c>
    </row>
    <row r="2515" spans="1:7" x14ac:dyDescent="0.25">
      <c r="A2515" t="s">
        <v>20122</v>
      </c>
      <c r="B2515" t="s">
        <v>20123</v>
      </c>
      <c r="C2515" t="s">
        <v>20124</v>
      </c>
      <c r="D2515" t="s">
        <v>11125</v>
      </c>
      <c r="E2515" t="s">
        <v>20125</v>
      </c>
      <c r="F2515" t="s">
        <v>20126</v>
      </c>
      <c r="G2515">
        <v>0</v>
      </c>
    </row>
    <row r="2516" spans="1:7" x14ac:dyDescent="0.25">
      <c r="A2516" t="s">
        <v>20127</v>
      </c>
      <c r="B2516" t="s">
        <v>20128</v>
      </c>
      <c r="C2516" t="s">
        <v>20129</v>
      </c>
      <c r="D2516" t="s">
        <v>11840</v>
      </c>
      <c r="E2516" t="s">
        <v>20130</v>
      </c>
      <c r="F2516" t="s">
        <v>20131</v>
      </c>
      <c r="G2516">
        <v>0</v>
      </c>
    </row>
    <row r="2517" spans="1:7" x14ac:dyDescent="0.25">
      <c r="A2517" t="s">
        <v>1825</v>
      </c>
      <c r="B2517" t="s">
        <v>1826</v>
      </c>
      <c r="C2517" t="s">
        <v>1826</v>
      </c>
      <c r="D2517" t="s">
        <v>17600</v>
      </c>
      <c r="E2517" t="s">
        <v>20132</v>
      </c>
      <c r="F2517" t="s">
        <v>20133</v>
      </c>
      <c r="G2517">
        <v>0</v>
      </c>
    </row>
    <row r="2518" spans="1:7" x14ac:dyDescent="0.25">
      <c r="A2518" t="s">
        <v>6262</v>
      </c>
      <c r="B2518" t="s">
        <v>20134</v>
      </c>
      <c r="C2518" t="s">
        <v>20135</v>
      </c>
      <c r="D2518" t="s">
        <v>6068</v>
      </c>
      <c r="E2518" t="s">
        <v>20136</v>
      </c>
      <c r="F2518" t="s">
        <v>20137</v>
      </c>
      <c r="G2518">
        <v>0</v>
      </c>
    </row>
    <row r="2519" spans="1:7" x14ac:dyDescent="0.25">
      <c r="A2519" t="s">
        <v>20138</v>
      </c>
      <c r="B2519" t="s">
        <v>20139</v>
      </c>
      <c r="C2519" t="s">
        <v>20140</v>
      </c>
      <c r="D2519" t="s">
        <v>11840</v>
      </c>
      <c r="E2519" t="s">
        <v>20141</v>
      </c>
      <c r="F2519" t="s">
        <v>20142</v>
      </c>
      <c r="G2519">
        <v>0</v>
      </c>
    </row>
    <row r="2520" spans="1:7" x14ac:dyDescent="0.25">
      <c r="A2520" t="s">
        <v>20143</v>
      </c>
      <c r="B2520" t="s">
        <v>20144</v>
      </c>
      <c r="C2520" t="s">
        <v>20145</v>
      </c>
      <c r="D2520" t="s">
        <v>11657</v>
      </c>
      <c r="E2520" t="s">
        <v>20146</v>
      </c>
      <c r="F2520" t="s">
        <v>20147</v>
      </c>
      <c r="G2520">
        <v>0</v>
      </c>
    </row>
    <row r="2521" spans="1:7" x14ac:dyDescent="0.25">
      <c r="A2521" t="s">
        <v>20148</v>
      </c>
      <c r="B2521" t="s">
        <v>20149</v>
      </c>
      <c r="C2521" t="s">
        <v>20149</v>
      </c>
      <c r="D2521" t="s">
        <v>10947</v>
      </c>
      <c r="E2521" t="s">
        <v>20150</v>
      </c>
      <c r="F2521" t="s">
        <v>20151</v>
      </c>
      <c r="G2521">
        <v>0</v>
      </c>
    </row>
    <row r="2522" spans="1:7" x14ac:dyDescent="0.25">
      <c r="A2522" t="s">
        <v>10940</v>
      </c>
      <c r="B2522" t="s">
        <v>20152</v>
      </c>
      <c r="C2522" t="s">
        <v>10942</v>
      </c>
      <c r="D2522" t="s">
        <v>10936</v>
      </c>
      <c r="E2522" t="s">
        <v>20153</v>
      </c>
      <c r="F2522" t="s">
        <v>20154</v>
      </c>
      <c r="G2522">
        <v>0</v>
      </c>
    </row>
    <row r="2523" spans="1:7" x14ac:dyDescent="0.25">
      <c r="A2523" t="s">
        <v>9507</v>
      </c>
      <c r="B2523" t="s">
        <v>9508</v>
      </c>
      <c r="C2523" t="s">
        <v>9508</v>
      </c>
      <c r="D2523" t="s">
        <v>11878</v>
      </c>
      <c r="E2523" t="s">
        <v>20155</v>
      </c>
      <c r="F2523" t="s">
        <v>20156</v>
      </c>
      <c r="G2523">
        <v>0</v>
      </c>
    </row>
    <row r="2524" spans="1:7" x14ac:dyDescent="0.25">
      <c r="A2524" t="s">
        <v>679</v>
      </c>
      <c r="B2524" t="s">
        <v>680</v>
      </c>
      <c r="C2524" t="s">
        <v>680</v>
      </c>
      <c r="D2524" t="s">
        <v>11837</v>
      </c>
      <c r="E2524" t="s">
        <v>20157</v>
      </c>
      <c r="F2524" t="s">
        <v>20158</v>
      </c>
      <c r="G2524">
        <v>0</v>
      </c>
    </row>
    <row r="2525" spans="1:7" x14ac:dyDescent="0.25">
      <c r="A2525" t="s">
        <v>20159</v>
      </c>
      <c r="B2525" t="s">
        <v>20160</v>
      </c>
      <c r="C2525" t="s">
        <v>20161</v>
      </c>
      <c r="D2525" t="s">
        <v>11991</v>
      </c>
      <c r="E2525" t="s">
        <v>20162</v>
      </c>
      <c r="F2525" t="s">
        <v>20163</v>
      </c>
      <c r="G2525">
        <v>0</v>
      </c>
    </row>
    <row r="2526" spans="1:7" x14ac:dyDescent="0.25">
      <c r="A2526" t="s">
        <v>20164</v>
      </c>
      <c r="B2526" t="s">
        <v>20165</v>
      </c>
      <c r="C2526" t="s">
        <v>20165</v>
      </c>
      <c r="D2526" t="s">
        <v>12531</v>
      </c>
      <c r="E2526" t="s">
        <v>20166</v>
      </c>
      <c r="F2526" t="s">
        <v>20167</v>
      </c>
      <c r="G2526">
        <v>0</v>
      </c>
    </row>
    <row r="2527" spans="1:7" x14ac:dyDescent="0.25">
      <c r="A2527" t="s">
        <v>9683</v>
      </c>
      <c r="B2527" t="s">
        <v>9684</v>
      </c>
      <c r="C2527" t="s">
        <v>9684</v>
      </c>
      <c r="D2527" t="s">
        <v>11513</v>
      </c>
      <c r="E2527" t="s">
        <v>20168</v>
      </c>
      <c r="F2527" t="s">
        <v>20169</v>
      </c>
      <c r="G2527">
        <v>0</v>
      </c>
    </row>
    <row r="2528" spans="1:7" x14ac:dyDescent="0.25">
      <c r="A2528" t="s">
        <v>8401</v>
      </c>
      <c r="B2528" t="s">
        <v>8403</v>
      </c>
      <c r="C2528" t="s">
        <v>8402</v>
      </c>
      <c r="D2528" t="s">
        <v>11978</v>
      </c>
      <c r="E2528" t="s">
        <v>20170</v>
      </c>
      <c r="F2528" t="s">
        <v>20171</v>
      </c>
      <c r="G2528">
        <v>0</v>
      </c>
    </row>
    <row r="2529" spans="1:7" x14ac:dyDescent="0.25">
      <c r="A2529" t="s">
        <v>1285</v>
      </c>
      <c r="B2529" t="s">
        <v>20172</v>
      </c>
      <c r="C2529" t="s">
        <v>1286</v>
      </c>
      <c r="D2529" t="s">
        <v>1225</v>
      </c>
      <c r="E2529" t="s">
        <v>20173</v>
      </c>
      <c r="F2529" t="s">
        <v>20174</v>
      </c>
      <c r="G2529">
        <v>0</v>
      </c>
    </row>
    <row r="2530" spans="1:7" x14ac:dyDescent="0.25">
      <c r="A2530" t="s">
        <v>20175</v>
      </c>
      <c r="B2530" t="s">
        <v>20176</v>
      </c>
      <c r="C2530" t="s">
        <v>20177</v>
      </c>
      <c r="D2530" t="s">
        <v>11129</v>
      </c>
      <c r="E2530" t="s">
        <v>20178</v>
      </c>
      <c r="F2530" t="s">
        <v>20179</v>
      </c>
      <c r="G2530">
        <v>0</v>
      </c>
    </row>
    <row r="2531" spans="1:7" x14ac:dyDescent="0.25">
      <c r="A2531" t="s">
        <v>1330</v>
      </c>
      <c r="B2531" t="s">
        <v>20180</v>
      </c>
      <c r="C2531" t="s">
        <v>1331</v>
      </c>
      <c r="D2531" t="s">
        <v>12177</v>
      </c>
      <c r="E2531" t="s">
        <v>20181</v>
      </c>
      <c r="F2531" t="s">
        <v>20182</v>
      </c>
      <c r="G2531">
        <v>0</v>
      </c>
    </row>
    <row r="2532" spans="1:7" x14ac:dyDescent="0.25">
      <c r="A2532" t="s">
        <v>9031</v>
      </c>
      <c r="B2532" t="s">
        <v>20183</v>
      </c>
      <c r="C2532" t="s">
        <v>9032</v>
      </c>
      <c r="D2532" t="s">
        <v>8991</v>
      </c>
      <c r="E2532" t="s">
        <v>20184</v>
      </c>
      <c r="F2532" t="s">
        <v>20185</v>
      </c>
      <c r="G2532">
        <v>0</v>
      </c>
    </row>
    <row r="2533" spans="1:7" x14ac:dyDescent="0.25">
      <c r="A2533" t="s">
        <v>20186</v>
      </c>
      <c r="B2533" t="s">
        <v>20187</v>
      </c>
      <c r="C2533" t="s">
        <v>20188</v>
      </c>
      <c r="D2533" t="s">
        <v>11685</v>
      </c>
      <c r="E2533" t="s">
        <v>20189</v>
      </c>
      <c r="F2533" t="s">
        <v>20190</v>
      </c>
      <c r="G2533">
        <v>0</v>
      </c>
    </row>
    <row r="2534" spans="1:7" x14ac:dyDescent="0.25">
      <c r="A2534" t="s">
        <v>9087</v>
      </c>
      <c r="B2534" t="s">
        <v>9089</v>
      </c>
      <c r="C2534" t="s">
        <v>9088</v>
      </c>
      <c r="D2534" t="s">
        <v>8991</v>
      </c>
      <c r="E2534" t="s">
        <v>20191</v>
      </c>
      <c r="F2534" t="s">
        <v>20192</v>
      </c>
      <c r="G2534">
        <v>0</v>
      </c>
    </row>
    <row r="2535" spans="1:7" x14ac:dyDescent="0.25">
      <c r="A2535" t="s">
        <v>10305</v>
      </c>
      <c r="B2535" t="s">
        <v>10306</v>
      </c>
      <c r="C2535" t="s">
        <v>10306</v>
      </c>
      <c r="D2535" t="s">
        <v>13028</v>
      </c>
      <c r="E2535" t="s">
        <v>20193</v>
      </c>
      <c r="F2535" t="s">
        <v>20194</v>
      </c>
      <c r="G2535">
        <v>0</v>
      </c>
    </row>
    <row r="2536" spans="1:7" x14ac:dyDescent="0.25">
      <c r="A2536" t="s">
        <v>20195</v>
      </c>
      <c r="B2536" t="s">
        <v>20196</v>
      </c>
      <c r="C2536" t="s">
        <v>20197</v>
      </c>
      <c r="D2536" t="s">
        <v>12371</v>
      </c>
      <c r="E2536" t="s">
        <v>20198</v>
      </c>
      <c r="F2536" t="s">
        <v>20199</v>
      </c>
      <c r="G2536">
        <v>0</v>
      </c>
    </row>
    <row r="2537" spans="1:7" x14ac:dyDescent="0.25">
      <c r="A2537" t="s">
        <v>3302</v>
      </c>
      <c r="B2537" t="s">
        <v>3304</v>
      </c>
      <c r="C2537" t="s">
        <v>3303</v>
      </c>
      <c r="D2537" t="s">
        <v>11156</v>
      </c>
      <c r="E2537" t="s">
        <v>20200</v>
      </c>
      <c r="F2537" t="s">
        <v>20201</v>
      </c>
      <c r="G2537">
        <v>0</v>
      </c>
    </row>
    <row r="2538" spans="1:7" x14ac:dyDescent="0.25">
      <c r="A2538" t="s">
        <v>20202</v>
      </c>
      <c r="B2538" t="s">
        <v>20203</v>
      </c>
      <c r="C2538" t="s">
        <v>20204</v>
      </c>
      <c r="D2538" t="s">
        <v>11129</v>
      </c>
      <c r="E2538" t="s">
        <v>20205</v>
      </c>
      <c r="F2538" t="s">
        <v>20206</v>
      </c>
      <c r="G2538">
        <v>0</v>
      </c>
    </row>
    <row r="2539" spans="1:7" x14ac:dyDescent="0.25">
      <c r="A2539" t="s">
        <v>6449</v>
      </c>
      <c r="B2539" t="s">
        <v>20207</v>
      </c>
      <c r="C2539" t="s">
        <v>20207</v>
      </c>
      <c r="D2539" t="s">
        <v>12826</v>
      </c>
      <c r="E2539" t="s">
        <v>20208</v>
      </c>
      <c r="F2539" t="s">
        <v>20209</v>
      </c>
      <c r="G2539">
        <v>0</v>
      </c>
    </row>
    <row r="2540" spans="1:7" x14ac:dyDescent="0.25">
      <c r="A2540" t="s">
        <v>3991</v>
      </c>
      <c r="B2540" t="s">
        <v>20210</v>
      </c>
      <c r="C2540" t="s">
        <v>3992</v>
      </c>
      <c r="D2540" t="s">
        <v>12918</v>
      </c>
      <c r="E2540" t="s">
        <v>20211</v>
      </c>
      <c r="F2540" t="s">
        <v>20212</v>
      </c>
      <c r="G2540">
        <v>0</v>
      </c>
    </row>
    <row r="2541" spans="1:7" x14ac:dyDescent="0.25">
      <c r="A2541" t="s">
        <v>4025</v>
      </c>
      <c r="B2541" t="s">
        <v>20213</v>
      </c>
      <c r="C2541" t="s">
        <v>4026</v>
      </c>
      <c r="D2541" t="s">
        <v>12020</v>
      </c>
      <c r="E2541" t="s">
        <v>12252</v>
      </c>
      <c r="F2541" t="s">
        <v>12253</v>
      </c>
      <c r="G2541">
        <v>0</v>
      </c>
    </row>
    <row r="2542" spans="1:7" x14ac:dyDescent="0.25">
      <c r="A2542" t="s">
        <v>10387</v>
      </c>
      <c r="B2542" t="s">
        <v>10388</v>
      </c>
      <c r="C2542" t="s">
        <v>10388</v>
      </c>
      <c r="D2542" t="s">
        <v>11236</v>
      </c>
      <c r="E2542" t="s">
        <v>20214</v>
      </c>
      <c r="F2542" t="s">
        <v>20215</v>
      </c>
      <c r="G2542">
        <v>0</v>
      </c>
    </row>
    <row r="2543" spans="1:7" x14ac:dyDescent="0.25">
      <c r="A2543" t="s">
        <v>3286</v>
      </c>
      <c r="B2543" t="s">
        <v>3288</v>
      </c>
      <c r="C2543" t="s">
        <v>3287</v>
      </c>
      <c r="D2543" t="s">
        <v>11156</v>
      </c>
      <c r="E2543" t="s">
        <v>20216</v>
      </c>
      <c r="F2543" t="s">
        <v>20217</v>
      </c>
      <c r="G2543">
        <v>0</v>
      </c>
    </row>
    <row r="2544" spans="1:7" x14ac:dyDescent="0.25">
      <c r="A2544" t="s">
        <v>20218</v>
      </c>
      <c r="B2544" t="s">
        <v>20219</v>
      </c>
      <c r="C2544" t="s">
        <v>20220</v>
      </c>
      <c r="D2544" t="s">
        <v>11810</v>
      </c>
      <c r="E2544" t="s">
        <v>20221</v>
      </c>
      <c r="F2544" t="s">
        <v>20222</v>
      </c>
      <c r="G2544">
        <v>0</v>
      </c>
    </row>
    <row r="2545" spans="1:7" x14ac:dyDescent="0.25">
      <c r="A2545" t="s">
        <v>3294</v>
      </c>
      <c r="B2545" t="s">
        <v>20223</v>
      </c>
      <c r="C2545" t="s">
        <v>3295</v>
      </c>
      <c r="D2545" t="s">
        <v>11156</v>
      </c>
      <c r="E2545" t="s">
        <v>20224</v>
      </c>
      <c r="F2545" t="s">
        <v>20225</v>
      </c>
      <c r="G2545">
        <v>0</v>
      </c>
    </row>
    <row r="2546" spans="1:7" x14ac:dyDescent="0.25">
      <c r="A2546" t="s">
        <v>3274</v>
      </c>
      <c r="B2546" t="s">
        <v>20226</v>
      </c>
      <c r="C2546" t="s">
        <v>3275</v>
      </c>
      <c r="D2546" t="s">
        <v>11156</v>
      </c>
      <c r="E2546" t="s">
        <v>20227</v>
      </c>
      <c r="F2546" t="s">
        <v>20228</v>
      </c>
      <c r="G2546">
        <v>0</v>
      </c>
    </row>
    <row r="2547" spans="1:7" x14ac:dyDescent="0.25">
      <c r="A2547" t="s">
        <v>5213</v>
      </c>
      <c r="B2547" t="s">
        <v>20229</v>
      </c>
      <c r="C2547" t="s">
        <v>20230</v>
      </c>
      <c r="D2547" t="s">
        <v>11129</v>
      </c>
      <c r="E2547" t="s">
        <v>20231</v>
      </c>
      <c r="F2547" t="s">
        <v>20232</v>
      </c>
      <c r="G2547">
        <v>0</v>
      </c>
    </row>
    <row r="2548" spans="1:7" x14ac:dyDescent="0.25">
      <c r="A2548" t="s">
        <v>8547</v>
      </c>
      <c r="B2548" t="s">
        <v>20233</v>
      </c>
      <c r="C2548" t="s">
        <v>20234</v>
      </c>
      <c r="D2548" t="s">
        <v>11840</v>
      </c>
      <c r="E2548" t="s">
        <v>20235</v>
      </c>
      <c r="F2548" t="s">
        <v>20236</v>
      </c>
      <c r="G2548">
        <v>0</v>
      </c>
    </row>
    <row r="2549" spans="1:7" x14ac:dyDescent="0.25">
      <c r="A2549" t="s">
        <v>6079</v>
      </c>
      <c r="B2549" t="s">
        <v>20237</v>
      </c>
      <c r="C2549" t="s">
        <v>6080</v>
      </c>
      <c r="D2549" t="s">
        <v>6068</v>
      </c>
      <c r="E2549" t="s">
        <v>20238</v>
      </c>
      <c r="F2549" t="s">
        <v>20239</v>
      </c>
      <c r="G2549">
        <v>0</v>
      </c>
    </row>
    <row r="2550" spans="1:7" x14ac:dyDescent="0.25">
      <c r="A2550" t="s">
        <v>20240</v>
      </c>
      <c r="B2550" t="s">
        <v>20241</v>
      </c>
      <c r="C2550" t="s">
        <v>20242</v>
      </c>
      <c r="D2550" t="s">
        <v>7844</v>
      </c>
      <c r="E2550" t="s">
        <v>20243</v>
      </c>
      <c r="F2550" t="s">
        <v>20244</v>
      </c>
      <c r="G2550">
        <v>0</v>
      </c>
    </row>
    <row r="2551" spans="1:7" x14ac:dyDescent="0.25">
      <c r="A2551" t="s">
        <v>8877</v>
      </c>
      <c r="B2551" t="s">
        <v>20245</v>
      </c>
      <c r="C2551" t="s">
        <v>8878</v>
      </c>
      <c r="D2551" t="s">
        <v>8861</v>
      </c>
      <c r="E2551" t="s">
        <v>20246</v>
      </c>
      <c r="F2551" t="s">
        <v>20247</v>
      </c>
      <c r="G2551">
        <v>0</v>
      </c>
    </row>
    <row r="2552" spans="1:7" x14ac:dyDescent="0.25">
      <c r="A2552" t="s">
        <v>9159</v>
      </c>
      <c r="B2552" t="s">
        <v>20248</v>
      </c>
      <c r="C2552" t="s">
        <v>9160</v>
      </c>
      <c r="D2552" t="s">
        <v>11167</v>
      </c>
      <c r="E2552" t="s">
        <v>20249</v>
      </c>
      <c r="F2552" t="s">
        <v>20250</v>
      </c>
      <c r="G2552">
        <v>0</v>
      </c>
    </row>
    <row r="2553" spans="1:7" x14ac:dyDescent="0.25">
      <c r="A2553" t="s">
        <v>20251</v>
      </c>
      <c r="B2553" t="s">
        <v>20252</v>
      </c>
      <c r="C2553" t="s">
        <v>20253</v>
      </c>
      <c r="D2553" t="s">
        <v>7844</v>
      </c>
      <c r="E2553" t="s">
        <v>20254</v>
      </c>
      <c r="F2553" t="s">
        <v>20255</v>
      </c>
      <c r="G2553">
        <v>0</v>
      </c>
    </row>
    <row r="2554" spans="1:7" x14ac:dyDescent="0.25">
      <c r="A2554" t="s">
        <v>7132</v>
      </c>
      <c r="B2554" t="s">
        <v>7133</v>
      </c>
      <c r="C2554" t="s">
        <v>7133</v>
      </c>
      <c r="D2554" t="s">
        <v>12149</v>
      </c>
      <c r="E2554" t="s">
        <v>20256</v>
      </c>
      <c r="F2554" t="s">
        <v>20257</v>
      </c>
      <c r="G2554">
        <v>0</v>
      </c>
    </row>
    <row r="2555" spans="1:7" x14ac:dyDescent="0.25">
      <c r="A2555" t="s">
        <v>20258</v>
      </c>
      <c r="B2555" t="s">
        <v>20259</v>
      </c>
      <c r="C2555" t="s">
        <v>20260</v>
      </c>
      <c r="D2555" t="s">
        <v>11125</v>
      </c>
      <c r="E2555" t="s">
        <v>20261</v>
      </c>
      <c r="F2555" t="s">
        <v>20262</v>
      </c>
      <c r="G2555">
        <v>0</v>
      </c>
    </row>
    <row r="2556" spans="1:7" x14ac:dyDescent="0.25">
      <c r="A2556" t="s">
        <v>20263</v>
      </c>
      <c r="B2556" t="s">
        <v>20264</v>
      </c>
      <c r="C2556" t="s">
        <v>20265</v>
      </c>
      <c r="D2556" t="s">
        <v>11129</v>
      </c>
      <c r="E2556" t="s">
        <v>20266</v>
      </c>
      <c r="F2556" t="s">
        <v>20267</v>
      </c>
      <c r="G2556">
        <v>0</v>
      </c>
    </row>
    <row r="2557" spans="1:7" x14ac:dyDescent="0.25">
      <c r="A2557" t="s">
        <v>20268</v>
      </c>
      <c r="B2557" t="s">
        <v>20269</v>
      </c>
      <c r="C2557" t="s">
        <v>4026</v>
      </c>
      <c r="D2557" t="s">
        <v>12020</v>
      </c>
      <c r="E2557" t="s">
        <v>20270</v>
      </c>
      <c r="F2557" t="s">
        <v>20271</v>
      </c>
      <c r="G2557">
        <v>0</v>
      </c>
    </row>
    <row r="2558" spans="1:7" x14ac:dyDescent="0.25">
      <c r="A2558" t="s">
        <v>597</v>
      </c>
      <c r="B2558" t="s">
        <v>20272</v>
      </c>
      <c r="C2558" t="s">
        <v>598</v>
      </c>
      <c r="D2558" t="s">
        <v>11137</v>
      </c>
      <c r="E2558" t="s">
        <v>20273</v>
      </c>
      <c r="F2558" t="s">
        <v>20274</v>
      </c>
      <c r="G2558">
        <v>0</v>
      </c>
    </row>
    <row r="2559" spans="1:7" x14ac:dyDescent="0.25">
      <c r="A2559" t="s">
        <v>3298</v>
      </c>
      <c r="B2559" t="s">
        <v>20275</v>
      </c>
      <c r="C2559" t="s">
        <v>3299</v>
      </c>
      <c r="D2559" t="s">
        <v>11156</v>
      </c>
      <c r="E2559" t="s">
        <v>20276</v>
      </c>
      <c r="F2559" t="s">
        <v>20277</v>
      </c>
      <c r="G2559">
        <v>0</v>
      </c>
    </row>
    <row r="2560" spans="1:7" x14ac:dyDescent="0.25">
      <c r="A2560" t="s">
        <v>10522</v>
      </c>
      <c r="B2560" t="s">
        <v>10523</v>
      </c>
      <c r="C2560" t="s">
        <v>10523</v>
      </c>
      <c r="D2560" t="s">
        <v>18681</v>
      </c>
      <c r="E2560" t="s">
        <v>20278</v>
      </c>
      <c r="F2560" t="s">
        <v>20279</v>
      </c>
      <c r="G2560">
        <v>0</v>
      </c>
    </row>
    <row r="2561" spans="1:7" x14ac:dyDescent="0.25">
      <c r="A2561" t="s">
        <v>20280</v>
      </c>
      <c r="B2561" t="s">
        <v>20281</v>
      </c>
      <c r="C2561" t="s">
        <v>20282</v>
      </c>
      <c r="D2561" t="s">
        <v>11224</v>
      </c>
      <c r="E2561" t="s">
        <v>20283</v>
      </c>
      <c r="F2561" t="s">
        <v>20284</v>
      </c>
      <c r="G2561">
        <v>0</v>
      </c>
    </row>
    <row r="2562" spans="1:7" x14ac:dyDescent="0.25">
      <c r="A2562" t="s">
        <v>8123</v>
      </c>
      <c r="B2562" t="s">
        <v>20285</v>
      </c>
      <c r="C2562" t="s">
        <v>8124</v>
      </c>
      <c r="D2562" t="s">
        <v>8126</v>
      </c>
      <c r="E2562" t="s">
        <v>20286</v>
      </c>
      <c r="F2562" t="s">
        <v>20287</v>
      </c>
      <c r="G2562">
        <v>0</v>
      </c>
    </row>
    <row r="2563" spans="1:7" x14ac:dyDescent="0.25">
      <c r="A2563" t="s">
        <v>20288</v>
      </c>
      <c r="B2563" t="s">
        <v>20289</v>
      </c>
      <c r="C2563" t="s">
        <v>20290</v>
      </c>
      <c r="D2563" t="s">
        <v>11129</v>
      </c>
      <c r="E2563" t="s">
        <v>20291</v>
      </c>
      <c r="F2563" t="s">
        <v>20292</v>
      </c>
      <c r="G2563">
        <v>0</v>
      </c>
    </row>
    <row r="2564" spans="1:7" x14ac:dyDescent="0.25">
      <c r="A2564" t="s">
        <v>20293</v>
      </c>
      <c r="B2564" t="s">
        <v>20294</v>
      </c>
      <c r="C2564" t="s">
        <v>20295</v>
      </c>
      <c r="D2564" t="s">
        <v>11129</v>
      </c>
      <c r="E2564" t="s">
        <v>20296</v>
      </c>
      <c r="F2564" t="s">
        <v>20297</v>
      </c>
      <c r="G2564">
        <v>0</v>
      </c>
    </row>
    <row r="2565" spans="1:7" x14ac:dyDescent="0.25">
      <c r="A2565" t="s">
        <v>20298</v>
      </c>
      <c r="B2565" t="s">
        <v>20299</v>
      </c>
      <c r="C2565" t="s">
        <v>20300</v>
      </c>
      <c r="D2565" t="s">
        <v>7609</v>
      </c>
      <c r="E2565" t="s">
        <v>20301</v>
      </c>
      <c r="F2565" t="s">
        <v>20302</v>
      </c>
      <c r="G2565">
        <v>0</v>
      </c>
    </row>
    <row r="2566" spans="1:7" x14ac:dyDescent="0.25">
      <c r="A2566" t="s">
        <v>786</v>
      </c>
      <c r="B2566" t="s">
        <v>787</v>
      </c>
      <c r="C2566" t="s">
        <v>787</v>
      </c>
      <c r="D2566" t="s">
        <v>3571</v>
      </c>
      <c r="E2566" t="s">
        <v>20303</v>
      </c>
      <c r="F2566" t="s">
        <v>20304</v>
      </c>
      <c r="G2566">
        <v>0</v>
      </c>
    </row>
    <row r="2567" spans="1:7" x14ac:dyDescent="0.25">
      <c r="A2567" t="s">
        <v>10887</v>
      </c>
      <c r="B2567" t="s">
        <v>20305</v>
      </c>
      <c r="C2567" t="s">
        <v>10888</v>
      </c>
      <c r="D2567" t="s">
        <v>10867</v>
      </c>
      <c r="E2567" t="s">
        <v>20306</v>
      </c>
      <c r="F2567" t="s">
        <v>20307</v>
      </c>
      <c r="G2567">
        <v>0</v>
      </c>
    </row>
    <row r="2568" spans="1:7" x14ac:dyDescent="0.25">
      <c r="A2568" t="s">
        <v>20308</v>
      </c>
      <c r="B2568" t="s">
        <v>20309</v>
      </c>
      <c r="C2568" t="s">
        <v>20310</v>
      </c>
      <c r="D2568" t="s">
        <v>11129</v>
      </c>
      <c r="E2568" t="s">
        <v>20311</v>
      </c>
      <c r="F2568" t="s">
        <v>20312</v>
      </c>
      <c r="G2568">
        <v>0</v>
      </c>
    </row>
    <row r="2569" spans="1:7" x14ac:dyDescent="0.25">
      <c r="A2569" t="s">
        <v>5292</v>
      </c>
      <c r="B2569" t="s">
        <v>20313</v>
      </c>
      <c r="C2569" t="s">
        <v>20314</v>
      </c>
      <c r="D2569" t="s">
        <v>11129</v>
      </c>
      <c r="E2569" t="s">
        <v>20315</v>
      </c>
      <c r="F2569" t="s">
        <v>20316</v>
      </c>
      <c r="G2569">
        <v>0</v>
      </c>
    </row>
    <row r="2570" spans="1:7" x14ac:dyDescent="0.25">
      <c r="A2570" t="s">
        <v>20317</v>
      </c>
      <c r="B2570" t="s">
        <v>20318</v>
      </c>
      <c r="C2570" t="s">
        <v>20319</v>
      </c>
      <c r="D2570" t="s">
        <v>11300</v>
      </c>
      <c r="E2570" t="s">
        <v>20320</v>
      </c>
      <c r="F2570" t="s">
        <v>20321</v>
      </c>
      <c r="G2570">
        <v>0</v>
      </c>
    </row>
    <row r="2571" spans="1:7" x14ac:dyDescent="0.25">
      <c r="A2571" t="s">
        <v>3158</v>
      </c>
      <c r="B2571" t="s">
        <v>20322</v>
      </c>
      <c r="C2571" t="s">
        <v>3159</v>
      </c>
      <c r="D2571" t="s">
        <v>11156</v>
      </c>
      <c r="E2571" t="s">
        <v>20323</v>
      </c>
      <c r="F2571" t="s">
        <v>20324</v>
      </c>
      <c r="G2571">
        <v>0</v>
      </c>
    </row>
    <row r="2572" spans="1:7" x14ac:dyDescent="0.25">
      <c r="A2572" t="s">
        <v>20325</v>
      </c>
      <c r="B2572" t="s">
        <v>20326</v>
      </c>
      <c r="C2572" t="s">
        <v>20327</v>
      </c>
      <c r="D2572" t="s">
        <v>11156</v>
      </c>
      <c r="E2572" t="s">
        <v>20328</v>
      </c>
      <c r="F2572" t="s">
        <v>20329</v>
      </c>
      <c r="G2572">
        <v>0</v>
      </c>
    </row>
    <row r="2573" spans="1:7" x14ac:dyDescent="0.25">
      <c r="A2573" t="s">
        <v>7731</v>
      </c>
      <c r="B2573" t="s">
        <v>7732</v>
      </c>
      <c r="C2573" t="s">
        <v>7732</v>
      </c>
      <c r="D2573" t="s">
        <v>7723</v>
      </c>
      <c r="E2573" t="s">
        <v>20330</v>
      </c>
      <c r="F2573" t="s">
        <v>20331</v>
      </c>
      <c r="G2573">
        <v>0</v>
      </c>
    </row>
    <row r="2574" spans="1:7" x14ac:dyDescent="0.25">
      <c r="A2574" t="s">
        <v>9927</v>
      </c>
      <c r="B2574" t="s">
        <v>9929</v>
      </c>
      <c r="C2574" t="s">
        <v>9928</v>
      </c>
      <c r="D2574" t="s">
        <v>11181</v>
      </c>
      <c r="E2574" t="s">
        <v>20332</v>
      </c>
      <c r="F2574" t="s">
        <v>20333</v>
      </c>
      <c r="G2574">
        <v>0</v>
      </c>
    </row>
    <row r="2575" spans="1:7" x14ac:dyDescent="0.25">
      <c r="A2575" t="s">
        <v>11070</v>
      </c>
      <c r="B2575" t="s">
        <v>11071</v>
      </c>
      <c r="C2575" t="s">
        <v>11071</v>
      </c>
      <c r="D2575" t="s">
        <v>19498</v>
      </c>
      <c r="E2575" t="s">
        <v>20334</v>
      </c>
      <c r="F2575" t="s">
        <v>20335</v>
      </c>
      <c r="G2575">
        <v>0</v>
      </c>
    </row>
    <row r="2576" spans="1:7" x14ac:dyDescent="0.25">
      <c r="A2576" t="s">
        <v>4929</v>
      </c>
      <c r="B2576" t="s">
        <v>20336</v>
      </c>
      <c r="C2576" t="s">
        <v>20337</v>
      </c>
      <c r="D2576" t="s">
        <v>11129</v>
      </c>
      <c r="E2576" t="s">
        <v>20338</v>
      </c>
      <c r="F2576" t="s">
        <v>20339</v>
      </c>
      <c r="G2576">
        <v>0</v>
      </c>
    </row>
    <row r="2577" spans="1:7" x14ac:dyDescent="0.25">
      <c r="A2577" t="s">
        <v>3314</v>
      </c>
      <c r="B2577" t="s">
        <v>20340</v>
      </c>
      <c r="C2577" t="s">
        <v>3315</v>
      </c>
      <c r="D2577" t="s">
        <v>3315</v>
      </c>
      <c r="E2577" t="s">
        <v>20341</v>
      </c>
      <c r="F2577" t="s">
        <v>20342</v>
      </c>
      <c r="G2577">
        <v>0</v>
      </c>
    </row>
    <row r="2578" spans="1:7" x14ac:dyDescent="0.25">
      <c r="A2578" t="s">
        <v>20343</v>
      </c>
      <c r="B2578" t="s">
        <v>20344</v>
      </c>
      <c r="C2578" t="s">
        <v>20345</v>
      </c>
      <c r="D2578" t="s">
        <v>13808</v>
      </c>
      <c r="E2578" t="s">
        <v>20346</v>
      </c>
      <c r="F2578" t="s">
        <v>20347</v>
      </c>
      <c r="G2578">
        <v>0</v>
      </c>
    </row>
    <row r="2579" spans="1:7" x14ac:dyDescent="0.25">
      <c r="A2579" t="s">
        <v>920</v>
      </c>
      <c r="B2579" t="s">
        <v>20348</v>
      </c>
      <c r="C2579" t="s">
        <v>20348</v>
      </c>
      <c r="D2579" t="s">
        <v>11224</v>
      </c>
      <c r="E2579" t="s">
        <v>20349</v>
      </c>
      <c r="F2579" t="s">
        <v>20350</v>
      </c>
      <c r="G2579">
        <v>0</v>
      </c>
    </row>
    <row r="2580" spans="1:7" x14ac:dyDescent="0.25">
      <c r="A2580" t="s">
        <v>20351</v>
      </c>
      <c r="B2580" t="s">
        <v>20352</v>
      </c>
      <c r="C2580" t="s">
        <v>20197</v>
      </c>
      <c r="D2580" t="s">
        <v>12371</v>
      </c>
      <c r="E2580" t="s">
        <v>20353</v>
      </c>
      <c r="F2580" t="s">
        <v>20354</v>
      </c>
      <c r="G2580">
        <v>0</v>
      </c>
    </row>
    <row r="2581" spans="1:7" x14ac:dyDescent="0.25">
      <c r="A2581" t="s">
        <v>4860</v>
      </c>
      <c r="B2581" t="s">
        <v>20355</v>
      </c>
      <c r="C2581" t="s">
        <v>20356</v>
      </c>
      <c r="D2581" t="s">
        <v>11129</v>
      </c>
      <c r="E2581" t="s">
        <v>20357</v>
      </c>
      <c r="F2581" t="s">
        <v>20358</v>
      </c>
      <c r="G2581">
        <v>0</v>
      </c>
    </row>
    <row r="2582" spans="1:7" x14ac:dyDescent="0.25">
      <c r="A2582" t="s">
        <v>20359</v>
      </c>
      <c r="B2582" t="s">
        <v>20360</v>
      </c>
      <c r="C2582" t="s">
        <v>20361</v>
      </c>
      <c r="D2582" t="s">
        <v>11129</v>
      </c>
      <c r="E2582" t="s">
        <v>20362</v>
      </c>
      <c r="F2582" t="s">
        <v>20363</v>
      </c>
      <c r="G2582">
        <v>0</v>
      </c>
    </row>
    <row r="2583" spans="1:7" x14ac:dyDescent="0.25">
      <c r="A2583" t="s">
        <v>8145</v>
      </c>
      <c r="B2583" t="s">
        <v>20364</v>
      </c>
      <c r="C2583" t="s">
        <v>20365</v>
      </c>
      <c r="D2583" t="s">
        <v>11125</v>
      </c>
      <c r="E2583" t="s">
        <v>20366</v>
      </c>
      <c r="F2583" t="s">
        <v>20367</v>
      </c>
      <c r="G2583">
        <v>0</v>
      </c>
    </row>
    <row r="2584" spans="1:7" x14ac:dyDescent="0.25">
      <c r="A2584" t="s">
        <v>20368</v>
      </c>
      <c r="B2584" t="s">
        <v>20369</v>
      </c>
      <c r="C2584" t="s">
        <v>20370</v>
      </c>
      <c r="D2584" t="s">
        <v>12531</v>
      </c>
      <c r="E2584" t="s">
        <v>20371</v>
      </c>
      <c r="F2584" t="s">
        <v>20372</v>
      </c>
      <c r="G2584">
        <v>0</v>
      </c>
    </row>
    <row r="2585" spans="1:7" x14ac:dyDescent="0.25">
      <c r="A2585" t="s">
        <v>20373</v>
      </c>
      <c r="B2585" t="s">
        <v>20374</v>
      </c>
      <c r="C2585" t="s">
        <v>20375</v>
      </c>
      <c r="D2585" t="s">
        <v>14514</v>
      </c>
      <c r="E2585" t="s">
        <v>20376</v>
      </c>
      <c r="F2585" t="s">
        <v>20377</v>
      </c>
      <c r="G2585">
        <v>0</v>
      </c>
    </row>
    <row r="2586" spans="1:7" x14ac:dyDescent="0.25">
      <c r="A2586" t="s">
        <v>10226</v>
      </c>
      <c r="B2586" t="s">
        <v>10228</v>
      </c>
      <c r="C2586" t="s">
        <v>10227</v>
      </c>
      <c r="D2586" t="s">
        <v>12471</v>
      </c>
      <c r="E2586" t="s">
        <v>20378</v>
      </c>
      <c r="F2586" t="s">
        <v>20379</v>
      </c>
      <c r="G2586">
        <v>0</v>
      </c>
    </row>
    <row r="2587" spans="1:7" x14ac:dyDescent="0.25">
      <c r="A2587" t="s">
        <v>20380</v>
      </c>
      <c r="B2587" t="s">
        <v>20381</v>
      </c>
      <c r="C2587" t="s">
        <v>20382</v>
      </c>
      <c r="D2587" t="s">
        <v>11224</v>
      </c>
      <c r="E2587" t="s">
        <v>20383</v>
      </c>
      <c r="F2587" t="s">
        <v>20384</v>
      </c>
      <c r="G2587">
        <v>0</v>
      </c>
    </row>
    <row r="2588" spans="1:7" x14ac:dyDescent="0.25">
      <c r="A2588" t="s">
        <v>5049</v>
      </c>
      <c r="B2588" t="s">
        <v>20385</v>
      </c>
      <c r="C2588" t="s">
        <v>20386</v>
      </c>
      <c r="D2588" t="s">
        <v>11129</v>
      </c>
      <c r="E2588" t="s">
        <v>20387</v>
      </c>
      <c r="F2588" t="s">
        <v>20388</v>
      </c>
      <c r="G2588">
        <v>0</v>
      </c>
    </row>
    <row r="2589" spans="1:7" x14ac:dyDescent="0.25">
      <c r="A2589" t="s">
        <v>20389</v>
      </c>
      <c r="B2589" t="s">
        <v>20390</v>
      </c>
      <c r="C2589" t="s">
        <v>20391</v>
      </c>
      <c r="D2589" t="s">
        <v>11370</v>
      </c>
      <c r="E2589" t="s">
        <v>20392</v>
      </c>
      <c r="F2589" t="s">
        <v>20393</v>
      </c>
      <c r="G2589">
        <v>0</v>
      </c>
    </row>
    <row r="2590" spans="1:7" x14ac:dyDescent="0.25">
      <c r="A2590" t="s">
        <v>7679</v>
      </c>
      <c r="B2590" t="s">
        <v>20394</v>
      </c>
      <c r="C2590" t="s">
        <v>7680</v>
      </c>
      <c r="D2590" t="s">
        <v>7644</v>
      </c>
      <c r="E2590" t="s">
        <v>20395</v>
      </c>
      <c r="F2590" t="s">
        <v>20396</v>
      </c>
      <c r="G2590">
        <v>0</v>
      </c>
    </row>
    <row r="2591" spans="1:7" x14ac:dyDescent="0.25">
      <c r="A2591" t="s">
        <v>9552</v>
      </c>
      <c r="B2591" t="s">
        <v>9553</v>
      </c>
      <c r="C2591" t="s">
        <v>9553</v>
      </c>
      <c r="D2591" t="s">
        <v>11513</v>
      </c>
      <c r="E2591" t="s">
        <v>20397</v>
      </c>
      <c r="F2591" t="s">
        <v>20398</v>
      </c>
      <c r="G2591">
        <v>0</v>
      </c>
    </row>
    <row r="2592" spans="1:7" x14ac:dyDescent="0.25">
      <c r="A2592" t="s">
        <v>972</v>
      </c>
      <c r="B2592" t="s">
        <v>974</v>
      </c>
      <c r="C2592" t="s">
        <v>20399</v>
      </c>
      <c r="D2592" t="s">
        <v>11224</v>
      </c>
      <c r="E2592" t="s">
        <v>20400</v>
      </c>
      <c r="F2592" t="s">
        <v>20401</v>
      </c>
      <c r="G2592">
        <v>0</v>
      </c>
    </row>
    <row r="2593" spans="1:7" x14ac:dyDescent="0.25">
      <c r="A2593" t="s">
        <v>8424</v>
      </c>
      <c r="B2593" t="s">
        <v>20402</v>
      </c>
      <c r="C2593" t="s">
        <v>8425</v>
      </c>
      <c r="D2593" t="s">
        <v>8427</v>
      </c>
      <c r="E2593" t="s">
        <v>20403</v>
      </c>
      <c r="F2593" t="s">
        <v>20404</v>
      </c>
      <c r="G2593">
        <v>0</v>
      </c>
    </row>
    <row r="2594" spans="1:7" x14ac:dyDescent="0.25">
      <c r="A2594" t="s">
        <v>3500</v>
      </c>
      <c r="B2594" t="s">
        <v>3502</v>
      </c>
      <c r="C2594" t="s">
        <v>3501</v>
      </c>
      <c r="D2594" t="s">
        <v>11156</v>
      </c>
      <c r="E2594" t="s">
        <v>20405</v>
      </c>
      <c r="F2594" t="s">
        <v>20406</v>
      </c>
      <c r="G2594">
        <v>0</v>
      </c>
    </row>
    <row r="2595" spans="1:7" x14ac:dyDescent="0.25">
      <c r="A2595" t="s">
        <v>3210</v>
      </c>
      <c r="B2595" t="s">
        <v>20407</v>
      </c>
      <c r="C2595" t="s">
        <v>3211</v>
      </c>
      <c r="D2595" t="s">
        <v>11156</v>
      </c>
      <c r="E2595" t="s">
        <v>20408</v>
      </c>
      <c r="F2595" t="s">
        <v>20409</v>
      </c>
      <c r="G2595">
        <v>0</v>
      </c>
    </row>
    <row r="2596" spans="1:7" x14ac:dyDescent="0.25">
      <c r="A2596" t="s">
        <v>675</v>
      </c>
      <c r="B2596" t="s">
        <v>676</v>
      </c>
      <c r="C2596" t="s">
        <v>676</v>
      </c>
      <c r="D2596" t="s">
        <v>11837</v>
      </c>
      <c r="E2596" t="s">
        <v>20410</v>
      </c>
      <c r="F2596" t="s">
        <v>20411</v>
      </c>
      <c r="G2596">
        <v>0</v>
      </c>
    </row>
    <row r="2597" spans="1:7" x14ac:dyDescent="0.25">
      <c r="A2597" t="s">
        <v>4764</v>
      </c>
      <c r="B2597" t="s">
        <v>20412</v>
      </c>
      <c r="C2597" t="s">
        <v>20413</v>
      </c>
      <c r="D2597" t="s">
        <v>11129</v>
      </c>
      <c r="E2597" t="s">
        <v>20414</v>
      </c>
      <c r="F2597" t="s">
        <v>20415</v>
      </c>
      <c r="G2597">
        <v>0</v>
      </c>
    </row>
    <row r="2598" spans="1:7" x14ac:dyDescent="0.25">
      <c r="A2598" t="s">
        <v>20416</v>
      </c>
      <c r="B2598" t="s">
        <v>20417</v>
      </c>
      <c r="C2598" t="s">
        <v>20418</v>
      </c>
      <c r="D2598" t="s">
        <v>11152</v>
      </c>
      <c r="E2598" t="s">
        <v>20419</v>
      </c>
      <c r="F2598" t="s">
        <v>20420</v>
      </c>
      <c r="G2598">
        <v>0</v>
      </c>
    </row>
    <row r="2599" spans="1:7" x14ac:dyDescent="0.25">
      <c r="A2599" t="s">
        <v>20421</v>
      </c>
      <c r="B2599" t="s">
        <v>20422</v>
      </c>
      <c r="C2599" t="s">
        <v>20423</v>
      </c>
      <c r="D2599" t="s">
        <v>11447</v>
      </c>
      <c r="E2599" t="s">
        <v>20424</v>
      </c>
      <c r="F2599" t="s">
        <v>20425</v>
      </c>
      <c r="G2599">
        <v>0</v>
      </c>
    </row>
    <row r="2600" spans="1:7" x14ac:dyDescent="0.25">
      <c r="A2600" t="s">
        <v>7174</v>
      </c>
      <c r="B2600" t="s">
        <v>7175</v>
      </c>
      <c r="C2600" t="s">
        <v>7175</v>
      </c>
      <c r="D2600" t="s">
        <v>13486</v>
      </c>
      <c r="E2600" t="s">
        <v>20426</v>
      </c>
      <c r="F2600" t="s">
        <v>20427</v>
      </c>
      <c r="G2600">
        <v>0</v>
      </c>
    </row>
    <row r="2601" spans="1:7" x14ac:dyDescent="0.25">
      <c r="A2601" t="s">
        <v>3290</v>
      </c>
      <c r="B2601" t="s">
        <v>3291</v>
      </c>
      <c r="C2601" t="s">
        <v>3291</v>
      </c>
      <c r="D2601" t="s">
        <v>11156</v>
      </c>
      <c r="E2601" t="s">
        <v>20428</v>
      </c>
      <c r="F2601" t="s">
        <v>20429</v>
      </c>
      <c r="G2601">
        <v>0</v>
      </c>
    </row>
    <row r="2602" spans="1:7" x14ac:dyDescent="0.25">
      <c r="A2602" t="s">
        <v>20430</v>
      </c>
      <c r="B2602" t="s">
        <v>20431</v>
      </c>
      <c r="C2602" t="s">
        <v>20432</v>
      </c>
      <c r="D2602" t="s">
        <v>12527</v>
      </c>
      <c r="E2602" t="s">
        <v>20433</v>
      </c>
      <c r="F2602" t="s">
        <v>20434</v>
      </c>
      <c r="G2602">
        <v>0</v>
      </c>
    </row>
    <row r="2603" spans="1:7" x14ac:dyDescent="0.25">
      <c r="A2603" t="s">
        <v>20435</v>
      </c>
      <c r="B2603" t="s">
        <v>20436</v>
      </c>
      <c r="C2603" t="s">
        <v>20436</v>
      </c>
      <c r="D2603" t="s">
        <v>11129</v>
      </c>
      <c r="E2603" t="s">
        <v>20437</v>
      </c>
      <c r="F2603" t="s">
        <v>20438</v>
      </c>
      <c r="G2603">
        <v>0</v>
      </c>
    </row>
    <row r="2604" spans="1:7" x14ac:dyDescent="0.25">
      <c r="A2604" t="s">
        <v>10058</v>
      </c>
      <c r="B2604" t="s">
        <v>10059</v>
      </c>
      <c r="C2604" t="s">
        <v>10059</v>
      </c>
      <c r="D2604" t="s">
        <v>11887</v>
      </c>
      <c r="E2604" t="s">
        <v>20439</v>
      </c>
      <c r="F2604" t="s">
        <v>20440</v>
      </c>
      <c r="G2604">
        <v>0</v>
      </c>
    </row>
    <row r="2605" spans="1:7" x14ac:dyDescent="0.25">
      <c r="A2605" t="s">
        <v>20441</v>
      </c>
      <c r="B2605" t="s">
        <v>20442</v>
      </c>
      <c r="C2605" t="s">
        <v>20443</v>
      </c>
      <c r="D2605" t="s">
        <v>11129</v>
      </c>
      <c r="E2605" t="s">
        <v>20444</v>
      </c>
      <c r="F2605" t="s">
        <v>20445</v>
      </c>
      <c r="G2605">
        <v>0</v>
      </c>
    </row>
    <row r="2606" spans="1:7" x14ac:dyDescent="0.25">
      <c r="A2606" t="s">
        <v>7020</v>
      </c>
      <c r="B2606" t="s">
        <v>20446</v>
      </c>
      <c r="C2606" t="s">
        <v>7021</v>
      </c>
      <c r="D2606" t="s">
        <v>11991</v>
      </c>
      <c r="E2606" t="s">
        <v>20447</v>
      </c>
      <c r="F2606" t="s">
        <v>20448</v>
      </c>
      <c r="G2606">
        <v>0</v>
      </c>
    </row>
    <row r="2607" spans="1:7" x14ac:dyDescent="0.25">
      <c r="A2607" t="s">
        <v>10256</v>
      </c>
      <c r="B2607" t="s">
        <v>10258</v>
      </c>
      <c r="C2607" t="s">
        <v>10257</v>
      </c>
      <c r="D2607" t="s">
        <v>13064</v>
      </c>
      <c r="E2607" t="s">
        <v>20449</v>
      </c>
      <c r="F2607" t="s">
        <v>20450</v>
      </c>
      <c r="G2607">
        <v>0</v>
      </c>
    </row>
    <row r="2608" spans="1:7" x14ac:dyDescent="0.25">
      <c r="A2608" t="s">
        <v>20451</v>
      </c>
      <c r="B2608" t="s">
        <v>20452</v>
      </c>
      <c r="C2608" t="s">
        <v>20453</v>
      </c>
      <c r="D2608" t="s">
        <v>11181</v>
      </c>
      <c r="E2608" t="s">
        <v>20454</v>
      </c>
      <c r="F2608" t="s">
        <v>20455</v>
      </c>
      <c r="G2608">
        <v>0</v>
      </c>
    </row>
    <row r="2609" spans="1:7" x14ac:dyDescent="0.25">
      <c r="A2609" t="s">
        <v>3542</v>
      </c>
      <c r="B2609" t="s">
        <v>20456</v>
      </c>
      <c r="C2609" t="s">
        <v>20457</v>
      </c>
      <c r="D2609" t="s">
        <v>11969</v>
      </c>
      <c r="E2609" t="s">
        <v>20458</v>
      </c>
      <c r="F2609" t="s">
        <v>20459</v>
      </c>
      <c r="G2609">
        <v>0</v>
      </c>
    </row>
    <row r="2610" spans="1:7" x14ac:dyDescent="0.25">
      <c r="A2610" t="s">
        <v>6170</v>
      </c>
      <c r="B2610" t="s">
        <v>20460</v>
      </c>
      <c r="C2610" t="s">
        <v>6171</v>
      </c>
      <c r="D2610" t="s">
        <v>6068</v>
      </c>
      <c r="E2610" t="s">
        <v>20461</v>
      </c>
      <c r="F2610" t="s">
        <v>20462</v>
      </c>
      <c r="G2610">
        <v>0</v>
      </c>
    </row>
    <row r="2611" spans="1:7" x14ac:dyDescent="0.25">
      <c r="A2611" t="s">
        <v>9911</v>
      </c>
      <c r="B2611" t="s">
        <v>20463</v>
      </c>
      <c r="C2611" t="s">
        <v>9912</v>
      </c>
      <c r="D2611" t="s">
        <v>11181</v>
      </c>
      <c r="E2611" t="s">
        <v>20464</v>
      </c>
      <c r="F2611" t="s">
        <v>20465</v>
      </c>
      <c r="G2611">
        <v>0</v>
      </c>
    </row>
    <row r="2612" spans="1:7" x14ac:dyDescent="0.25">
      <c r="A2612" t="s">
        <v>5037</v>
      </c>
      <c r="B2612" t="s">
        <v>20466</v>
      </c>
      <c r="C2612" t="s">
        <v>20467</v>
      </c>
      <c r="D2612" t="s">
        <v>11129</v>
      </c>
      <c r="E2612" t="s">
        <v>20468</v>
      </c>
      <c r="F2612" t="s">
        <v>20469</v>
      </c>
      <c r="G2612">
        <v>0</v>
      </c>
    </row>
    <row r="2613" spans="1:7" x14ac:dyDescent="0.25">
      <c r="A2613" t="s">
        <v>868</v>
      </c>
      <c r="B2613" t="s">
        <v>20470</v>
      </c>
      <c r="C2613" t="s">
        <v>20471</v>
      </c>
      <c r="D2613" t="s">
        <v>11224</v>
      </c>
      <c r="E2613" t="s">
        <v>20472</v>
      </c>
      <c r="F2613" t="s">
        <v>20473</v>
      </c>
      <c r="G2613">
        <v>0</v>
      </c>
    </row>
    <row r="2614" spans="1:7" x14ac:dyDescent="0.25">
      <c r="A2614" t="s">
        <v>1564</v>
      </c>
      <c r="B2614" t="s">
        <v>20474</v>
      </c>
      <c r="C2614" t="s">
        <v>20475</v>
      </c>
      <c r="D2614" t="s">
        <v>11370</v>
      </c>
      <c r="E2614" t="s">
        <v>20476</v>
      </c>
      <c r="F2614" t="s">
        <v>20477</v>
      </c>
      <c r="G2614">
        <v>0</v>
      </c>
    </row>
    <row r="2615" spans="1:7" x14ac:dyDescent="0.25">
      <c r="A2615" t="s">
        <v>6960</v>
      </c>
      <c r="B2615" t="s">
        <v>20478</v>
      </c>
      <c r="C2615" t="s">
        <v>6961</v>
      </c>
      <c r="D2615" t="s">
        <v>11991</v>
      </c>
      <c r="E2615" t="s">
        <v>20479</v>
      </c>
      <c r="F2615" t="s">
        <v>20480</v>
      </c>
      <c r="G2615">
        <v>0</v>
      </c>
    </row>
    <row r="2616" spans="1:7" x14ac:dyDescent="0.25">
      <c r="A2616" t="s">
        <v>8394</v>
      </c>
      <c r="B2616" t="s">
        <v>20481</v>
      </c>
      <c r="C2616" t="s">
        <v>8388</v>
      </c>
      <c r="D2616" t="s">
        <v>11978</v>
      </c>
      <c r="E2616" t="s">
        <v>20482</v>
      </c>
      <c r="F2616" t="s">
        <v>20483</v>
      </c>
      <c r="G2616">
        <v>0</v>
      </c>
    </row>
    <row r="2617" spans="1:7" x14ac:dyDescent="0.25">
      <c r="A2617" t="s">
        <v>20484</v>
      </c>
      <c r="B2617" t="s">
        <v>20485</v>
      </c>
      <c r="C2617" t="s">
        <v>20485</v>
      </c>
      <c r="D2617" t="s">
        <v>11840</v>
      </c>
      <c r="E2617" t="s">
        <v>20486</v>
      </c>
      <c r="F2617" t="s">
        <v>20487</v>
      </c>
      <c r="G2617">
        <v>0</v>
      </c>
    </row>
    <row r="2618" spans="1:7" x14ac:dyDescent="0.25">
      <c r="A2618" t="s">
        <v>4447</v>
      </c>
      <c r="B2618" t="s">
        <v>20488</v>
      </c>
      <c r="C2618" t="s">
        <v>20489</v>
      </c>
      <c r="D2618" t="s">
        <v>11129</v>
      </c>
      <c r="E2618" t="s">
        <v>20490</v>
      </c>
      <c r="F2618" t="s">
        <v>20491</v>
      </c>
      <c r="G2618">
        <v>0</v>
      </c>
    </row>
    <row r="2619" spans="1:7" x14ac:dyDescent="0.25">
      <c r="A2619" t="s">
        <v>805</v>
      </c>
      <c r="B2619" t="s">
        <v>20492</v>
      </c>
      <c r="C2619" t="s">
        <v>20493</v>
      </c>
      <c r="D2619" t="s">
        <v>11224</v>
      </c>
      <c r="E2619" t="s">
        <v>20494</v>
      </c>
      <c r="F2619" t="s">
        <v>20495</v>
      </c>
      <c r="G2619">
        <v>0</v>
      </c>
    </row>
    <row r="2620" spans="1:7" x14ac:dyDescent="0.25">
      <c r="A2620" t="s">
        <v>6441</v>
      </c>
      <c r="B2620" t="s">
        <v>6442</v>
      </c>
      <c r="C2620" t="s">
        <v>20496</v>
      </c>
      <c r="D2620" t="s">
        <v>12826</v>
      </c>
      <c r="E2620" t="s">
        <v>20497</v>
      </c>
      <c r="F2620" t="s">
        <v>20498</v>
      </c>
      <c r="G2620">
        <v>0</v>
      </c>
    </row>
    <row r="2621" spans="1:7" x14ac:dyDescent="0.25">
      <c r="A2621" t="s">
        <v>4071</v>
      </c>
      <c r="B2621" t="s">
        <v>20499</v>
      </c>
      <c r="C2621" t="s">
        <v>4072</v>
      </c>
      <c r="D2621" t="s">
        <v>11657</v>
      </c>
      <c r="E2621" t="s">
        <v>20500</v>
      </c>
      <c r="F2621" t="s">
        <v>20501</v>
      </c>
      <c r="G2621">
        <v>0</v>
      </c>
    </row>
    <row r="2622" spans="1:7" x14ac:dyDescent="0.25">
      <c r="A2622" t="s">
        <v>431</v>
      </c>
      <c r="B2622" t="s">
        <v>20502</v>
      </c>
      <c r="C2622" t="s">
        <v>20502</v>
      </c>
      <c r="D2622" t="s">
        <v>423</v>
      </c>
      <c r="E2622" t="s">
        <v>20503</v>
      </c>
      <c r="F2622" t="s">
        <v>20504</v>
      </c>
      <c r="G2622">
        <v>0</v>
      </c>
    </row>
    <row r="2623" spans="1:7" x14ac:dyDescent="0.25">
      <c r="A2623" t="s">
        <v>543</v>
      </c>
      <c r="B2623" t="s">
        <v>20505</v>
      </c>
      <c r="C2623" t="s">
        <v>20506</v>
      </c>
      <c r="D2623" t="s">
        <v>11137</v>
      </c>
      <c r="E2623" t="s">
        <v>20507</v>
      </c>
      <c r="F2623" t="s">
        <v>20508</v>
      </c>
      <c r="G2623">
        <v>0</v>
      </c>
    </row>
    <row r="2624" spans="1:7" x14ac:dyDescent="0.25">
      <c r="A2624" t="s">
        <v>8632</v>
      </c>
      <c r="B2624" t="s">
        <v>20509</v>
      </c>
      <c r="C2624" t="s">
        <v>20509</v>
      </c>
      <c r="D2624" t="s">
        <v>11203</v>
      </c>
      <c r="E2624" t="s">
        <v>20510</v>
      </c>
      <c r="F2624" t="s">
        <v>20511</v>
      </c>
      <c r="G2624">
        <v>0</v>
      </c>
    </row>
    <row r="2625" spans="1:7" x14ac:dyDescent="0.25">
      <c r="A2625" t="s">
        <v>643</v>
      </c>
      <c r="B2625" t="s">
        <v>20512</v>
      </c>
      <c r="C2625" t="s">
        <v>644</v>
      </c>
      <c r="D2625" t="s">
        <v>11837</v>
      </c>
      <c r="E2625" t="s">
        <v>20513</v>
      </c>
      <c r="F2625" t="s">
        <v>20514</v>
      </c>
      <c r="G2625">
        <v>0</v>
      </c>
    </row>
    <row r="2626" spans="1:7" x14ac:dyDescent="0.25">
      <c r="A2626" t="s">
        <v>4429</v>
      </c>
      <c r="B2626" t="s">
        <v>20515</v>
      </c>
      <c r="C2626" t="s">
        <v>12157</v>
      </c>
      <c r="D2626" t="s">
        <v>11129</v>
      </c>
      <c r="E2626" t="s">
        <v>20516</v>
      </c>
      <c r="F2626" t="s">
        <v>20517</v>
      </c>
      <c r="G2626">
        <v>0</v>
      </c>
    </row>
    <row r="2627" spans="1:7" x14ac:dyDescent="0.25">
      <c r="A2627" t="s">
        <v>7384</v>
      </c>
      <c r="B2627" t="s">
        <v>20518</v>
      </c>
      <c r="C2627" t="s">
        <v>7385</v>
      </c>
      <c r="D2627" t="s">
        <v>16755</v>
      </c>
      <c r="E2627" t="s">
        <v>20519</v>
      </c>
      <c r="F2627" t="s">
        <v>20520</v>
      </c>
      <c r="G2627">
        <v>0</v>
      </c>
    </row>
    <row r="2628" spans="1:7" x14ac:dyDescent="0.25">
      <c r="A2628" t="s">
        <v>5758</v>
      </c>
      <c r="B2628" t="s">
        <v>20521</v>
      </c>
      <c r="C2628" t="s">
        <v>20522</v>
      </c>
      <c r="D2628" t="s">
        <v>11129</v>
      </c>
      <c r="E2628" t="s">
        <v>20523</v>
      </c>
      <c r="F2628" t="s">
        <v>20524</v>
      </c>
      <c r="G2628">
        <v>0</v>
      </c>
    </row>
    <row r="2629" spans="1:7" x14ac:dyDescent="0.25">
      <c r="A2629" t="s">
        <v>20525</v>
      </c>
      <c r="B2629" t="s">
        <v>20526</v>
      </c>
      <c r="C2629" t="s">
        <v>20527</v>
      </c>
      <c r="D2629" t="s">
        <v>11129</v>
      </c>
      <c r="E2629" t="s">
        <v>20528</v>
      </c>
      <c r="F2629" t="s">
        <v>20529</v>
      </c>
      <c r="G2629">
        <v>0</v>
      </c>
    </row>
    <row r="2630" spans="1:7" x14ac:dyDescent="0.25">
      <c r="A2630" t="s">
        <v>7583</v>
      </c>
      <c r="B2630" t="s">
        <v>7584</v>
      </c>
      <c r="C2630" t="s">
        <v>7584</v>
      </c>
      <c r="D2630" t="s">
        <v>11319</v>
      </c>
      <c r="E2630" t="s">
        <v>20530</v>
      </c>
      <c r="F2630" t="s">
        <v>20531</v>
      </c>
      <c r="G2630">
        <v>0</v>
      </c>
    </row>
    <row r="2631" spans="1:7" x14ac:dyDescent="0.25">
      <c r="A2631" t="s">
        <v>4158</v>
      </c>
      <c r="B2631" t="s">
        <v>20532</v>
      </c>
      <c r="C2631" t="s">
        <v>20532</v>
      </c>
      <c r="D2631" t="s">
        <v>11910</v>
      </c>
      <c r="E2631" t="s">
        <v>20533</v>
      </c>
      <c r="F2631" t="s">
        <v>20534</v>
      </c>
      <c r="G2631">
        <v>0</v>
      </c>
    </row>
    <row r="2632" spans="1:7" x14ac:dyDescent="0.25">
      <c r="A2632" t="s">
        <v>20535</v>
      </c>
      <c r="B2632" t="s">
        <v>20536</v>
      </c>
      <c r="C2632" t="s">
        <v>20537</v>
      </c>
      <c r="D2632" t="s">
        <v>11129</v>
      </c>
      <c r="E2632" t="s">
        <v>20538</v>
      </c>
      <c r="F2632" t="s">
        <v>20539</v>
      </c>
      <c r="G2632">
        <v>0</v>
      </c>
    </row>
    <row r="2633" spans="1:7" x14ac:dyDescent="0.25">
      <c r="A2633" t="s">
        <v>20540</v>
      </c>
      <c r="B2633" t="s">
        <v>20541</v>
      </c>
      <c r="C2633" t="s">
        <v>20542</v>
      </c>
      <c r="D2633" t="s">
        <v>14154</v>
      </c>
      <c r="E2633" t="s">
        <v>20543</v>
      </c>
      <c r="F2633" t="s">
        <v>20544</v>
      </c>
      <c r="G2633">
        <v>0</v>
      </c>
    </row>
    <row r="2634" spans="1:7" x14ac:dyDescent="0.25">
      <c r="A2634" t="s">
        <v>559</v>
      </c>
      <c r="B2634" t="s">
        <v>560</v>
      </c>
      <c r="C2634" t="s">
        <v>560</v>
      </c>
      <c r="D2634" t="s">
        <v>11137</v>
      </c>
      <c r="E2634" t="s">
        <v>20545</v>
      </c>
      <c r="F2634" t="s">
        <v>20546</v>
      </c>
      <c r="G2634">
        <v>0</v>
      </c>
    </row>
    <row r="2635" spans="1:7" x14ac:dyDescent="0.25">
      <c r="A2635" t="s">
        <v>20547</v>
      </c>
      <c r="B2635" t="s">
        <v>20548</v>
      </c>
      <c r="C2635" t="s">
        <v>20549</v>
      </c>
      <c r="D2635" t="s">
        <v>11224</v>
      </c>
      <c r="E2635" t="s">
        <v>20550</v>
      </c>
      <c r="F2635" t="s">
        <v>20551</v>
      </c>
      <c r="G2635">
        <v>0</v>
      </c>
    </row>
    <row r="2636" spans="1:7" x14ac:dyDescent="0.25">
      <c r="A2636" t="s">
        <v>5077</v>
      </c>
      <c r="B2636" t="s">
        <v>20552</v>
      </c>
      <c r="C2636" t="s">
        <v>20553</v>
      </c>
      <c r="D2636" t="s">
        <v>11129</v>
      </c>
      <c r="E2636" t="s">
        <v>20554</v>
      </c>
      <c r="F2636" t="s">
        <v>20555</v>
      </c>
      <c r="G2636">
        <v>0</v>
      </c>
    </row>
    <row r="2637" spans="1:7" x14ac:dyDescent="0.25">
      <c r="A2637" t="s">
        <v>9111</v>
      </c>
      <c r="B2637" t="s">
        <v>20556</v>
      </c>
      <c r="C2637" t="s">
        <v>9112</v>
      </c>
      <c r="D2637" t="s">
        <v>8991</v>
      </c>
      <c r="E2637" t="s">
        <v>20557</v>
      </c>
      <c r="F2637" t="s">
        <v>20558</v>
      </c>
      <c r="G2637">
        <v>0</v>
      </c>
    </row>
    <row r="2638" spans="1:7" x14ac:dyDescent="0.25">
      <c r="A2638" t="s">
        <v>5670</v>
      </c>
      <c r="B2638" t="s">
        <v>5672</v>
      </c>
      <c r="C2638" t="s">
        <v>20559</v>
      </c>
      <c r="D2638" t="s">
        <v>11129</v>
      </c>
      <c r="E2638" t="s">
        <v>20560</v>
      </c>
      <c r="F2638" t="s">
        <v>20561</v>
      </c>
      <c r="G2638">
        <v>0</v>
      </c>
    </row>
    <row r="2639" spans="1:7" x14ac:dyDescent="0.25">
      <c r="A2639" t="s">
        <v>20562</v>
      </c>
      <c r="B2639" t="s">
        <v>20563</v>
      </c>
      <c r="C2639" t="s">
        <v>20564</v>
      </c>
      <c r="D2639" t="s">
        <v>11129</v>
      </c>
      <c r="E2639" t="s">
        <v>20565</v>
      </c>
      <c r="F2639" t="s">
        <v>20566</v>
      </c>
      <c r="G2639">
        <v>0</v>
      </c>
    </row>
    <row r="2640" spans="1:7" x14ac:dyDescent="0.25">
      <c r="A2640" t="s">
        <v>20567</v>
      </c>
      <c r="B2640" t="s">
        <v>20568</v>
      </c>
      <c r="C2640" t="s">
        <v>20569</v>
      </c>
      <c r="D2640" t="s">
        <v>13464</v>
      </c>
      <c r="E2640" t="s">
        <v>20570</v>
      </c>
      <c r="F2640" t="s">
        <v>20571</v>
      </c>
      <c r="G2640">
        <v>0</v>
      </c>
    </row>
    <row r="2641" spans="1:7" x14ac:dyDescent="0.25">
      <c r="A2641" t="s">
        <v>20572</v>
      </c>
      <c r="B2641" t="s">
        <v>20573</v>
      </c>
      <c r="C2641" t="s">
        <v>20573</v>
      </c>
      <c r="D2641" t="s">
        <v>12501</v>
      </c>
      <c r="E2641" t="s">
        <v>20574</v>
      </c>
      <c r="F2641" t="s">
        <v>20575</v>
      </c>
      <c r="G2641">
        <v>0</v>
      </c>
    </row>
    <row r="2642" spans="1:7" x14ac:dyDescent="0.25">
      <c r="A2642" t="s">
        <v>3754</v>
      </c>
      <c r="B2642" t="s">
        <v>3756</v>
      </c>
      <c r="C2642" t="s">
        <v>3755</v>
      </c>
      <c r="D2642" t="s">
        <v>11198</v>
      </c>
      <c r="E2642" t="s">
        <v>20576</v>
      </c>
      <c r="F2642" t="s">
        <v>20577</v>
      </c>
      <c r="G2642">
        <v>0</v>
      </c>
    </row>
    <row r="2643" spans="1:7" x14ac:dyDescent="0.25">
      <c r="A2643" t="s">
        <v>7648</v>
      </c>
      <c r="B2643" t="s">
        <v>20578</v>
      </c>
      <c r="C2643" t="s">
        <v>7649</v>
      </c>
      <c r="D2643" t="s">
        <v>7644</v>
      </c>
      <c r="E2643" t="s">
        <v>20579</v>
      </c>
      <c r="F2643" t="s">
        <v>20580</v>
      </c>
      <c r="G2643">
        <v>0</v>
      </c>
    </row>
    <row r="2644" spans="1:7" x14ac:dyDescent="0.25">
      <c r="A2644" t="s">
        <v>20581</v>
      </c>
      <c r="B2644" t="s">
        <v>20582</v>
      </c>
      <c r="C2644" t="s">
        <v>20583</v>
      </c>
      <c r="D2644" t="s">
        <v>10936</v>
      </c>
      <c r="E2644" t="s">
        <v>20584</v>
      </c>
      <c r="F2644" t="s">
        <v>20585</v>
      </c>
      <c r="G2644">
        <v>0</v>
      </c>
    </row>
    <row r="2645" spans="1:7" x14ac:dyDescent="0.25">
      <c r="A2645" t="s">
        <v>20586</v>
      </c>
      <c r="B2645" t="s">
        <v>20587</v>
      </c>
      <c r="C2645" t="s">
        <v>20587</v>
      </c>
      <c r="D2645" t="s">
        <v>20587</v>
      </c>
      <c r="E2645" t="s">
        <v>20588</v>
      </c>
      <c r="F2645" t="s">
        <v>20589</v>
      </c>
      <c r="G2645">
        <v>0</v>
      </c>
    </row>
    <row r="2646" spans="1:7" x14ac:dyDescent="0.25">
      <c r="A2646" t="s">
        <v>20590</v>
      </c>
      <c r="B2646" t="s">
        <v>20591</v>
      </c>
      <c r="C2646" t="s">
        <v>20592</v>
      </c>
      <c r="D2646" t="s">
        <v>11129</v>
      </c>
      <c r="E2646" t="s">
        <v>20593</v>
      </c>
      <c r="F2646" t="s">
        <v>20594</v>
      </c>
      <c r="G2646">
        <v>0</v>
      </c>
    </row>
    <row r="2647" spans="1:7" x14ac:dyDescent="0.25">
      <c r="A2647" t="s">
        <v>4452</v>
      </c>
      <c r="B2647" t="s">
        <v>20595</v>
      </c>
      <c r="C2647" t="s">
        <v>20596</v>
      </c>
      <c r="D2647" t="s">
        <v>11129</v>
      </c>
      <c r="E2647" t="s">
        <v>20597</v>
      </c>
      <c r="F2647" t="s">
        <v>20598</v>
      </c>
      <c r="G2647">
        <v>0</v>
      </c>
    </row>
    <row r="2648" spans="1:7" x14ac:dyDescent="0.25">
      <c r="A2648" t="s">
        <v>20599</v>
      </c>
      <c r="B2648" t="s">
        <v>20600</v>
      </c>
      <c r="C2648" t="s">
        <v>20601</v>
      </c>
      <c r="D2648" t="s">
        <v>11129</v>
      </c>
      <c r="E2648" t="s">
        <v>20602</v>
      </c>
      <c r="F2648" t="s">
        <v>20603</v>
      </c>
      <c r="G2648">
        <v>0</v>
      </c>
    </row>
    <row r="2649" spans="1:7" x14ac:dyDescent="0.25">
      <c r="A2649" t="s">
        <v>8817</v>
      </c>
      <c r="B2649" t="s">
        <v>20604</v>
      </c>
      <c r="C2649" t="s">
        <v>8818</v>
      </c>
      <c r="D2649" t="s">
        <v>8813</v>
      </c>
      <c r="E2649" t="s">
        <v>20605</v>
      </c>
      <c r="F2649" t="s">
        <v>20606</v>
      </c>
      <c r="G2649">
        <v>0</v>
      </c>
    </row>
    <row r="2650" spans="1:7" x14ac:dyDescent="0.25">
      <c r="A2650" t="s">
        <v>1604</v>
      </c>
      <c r="B2650" t="s">
        <v>20607</v>
      </c>
      <c r="C2650" t="s">
        <v>20607</v>
      </c>
      <c r="D2650" t="s">
        <v>11370</v>
      </c>
      <c r="E2650" t="s">
        <v>20608</v>
      </c>
      <c r="F2650" t="s">
        <v>20609</v>
      </c>
      <c r="G2650">
        <v>0</v>
      </c>
    </row>
    <row r="2651" spans="1:7" x14ac:dyDescent="0.25">
      <c r="A2651" t="s">
        <v>4360</v>
      </c>
      <c r="B2651" t="s">
        <v>20610</v>
      </c>
      <c r="C2651" t="s">
        <v>20611</v>
      </c>
      <c r="D2651" t="s">
        <v>11129</v>
      </c>
      <c r="E2651" t="s">
        <v>20612</v>
      </c>
      <c r="F2651" t="s">
        <v>20613</v>
      </c>
      <c r="G2651">
        <v>0</v>
      </c>
    </row>
    <row r="2652" spans="1:7" x14ac:dyDescent="0.25">
      <c r="A2652" t="s">
        <v>20614</v>
      </c>
      <c r="B2652" t="s">
        <v>20615</v>
      </c>
      <c r="C2652" t="s">
        <v>20616</v>
      </c>
      <c r="D2652" t="s">
        <v>14154</v>
      </c>
      <c r="E2652" t="s">
        <v>20617</v>
      </c>
      <c r="F2652" t="s">
        <v>20618</v>
      </c>
      <c r="G2652">
        <v>0</v>
      </c>
    </row>
    <row r="2653" spans="1:7" x14ac:dyDescent="0.25">
      <c r="A2653" t="s">
        <v>20619</v>
      </c>
      <c r="B2653" t="s">
        <v>20620</v>
      </c>
      <c r="C2653" t="s">
        <v>20621</v>
      </c>
      <c r="D2653" t="s">
        <v>11129</v>
      </c>
      <c r="E2653" t="s">
        <v>20622</v>
      </c>
      <c r="F2653" t="s">
        <v>20623</v>
      </c>
      <c r="G2653">
        <v>0</v>
      </c>
    </row>
    <row r="2654" spans="1:7" x14ac:dyDescent="0.25">
      <c r="A2654" t="s">
        <v>9707</v>
      </c>
      <c r="B2654" t="s">
        <v>9708</v>
      </c>
      <c r="C2654" t="s">
        <v>9708</v>
      </c>
      <c r="D2654" t="s">
        <v>11513</v>
      </c>
      <c r="E2654" t="s">
        <v>20624</v>
      </c>
      <c r="F2654" t="s">
        <v>20625</v>
      </c>
      <c r="G2654">
        <v>0</v>
      </c>
    </row>
    <row r="2655" spans="1:7" x14ac:dyDescent="0.25">
      <c r="A2655" t="s">
        <v>20626</v>
      </c>
      <c r="B2655" t="s">
        <v>20627</v>
      </c>
      <c r="C2655" t="s">
        <v>20628</v>
      </c>
      <c r="D2655" t="s">
        <v>12336</v>
      </c>
      <c r="E2655" t="s">
        <v>20629</v>
      </c>
      <c r="F2655" t="s">
        <v>20630</v>
      </c>
      <c r="G2655">
        <v>0</v>
      </c>
    </row>
    <row r="2656" spans="1:7" x14ac:dyDescent="0.25">
      <c r="A2656" t="s">
        <v>7656</v>
      </c>
      <c r="B2656" t="s">
        <v>20631</v>
      </c>
      <c r="C2656" t="s">
        <v>7642</v>
      </c>
      <c r="D2656" t="s">
        <v>7644</v>
      </c>
      <c r="E2656" t="s">
        <v>20632</v>
      </c>
      <c r="F2656" t="s">
        <v>20633</v>
      </c>
      <c r="G2656">
        <v>0</v>
      </c>
    </row>
    <row r="2657" spans="1:7" x14ac:dyDescent="0.25">
      <c r="A2657" t="s">
        <v>20634</v>
      </c>
      <c r="B2657" t="s">
        <v>20635</v>
      </c>
      <c r="C2657" t="s">
        <v>20636</v>
      </c>
      <c r="D2657" t="s">
        <v>11224</v>
      </c>
      <c r="E2657" t="s">
        <v>20637</v>
      </c>
      <c r="F2657" t="s">
        <v>20638</v>
      </c>
      <c r="G2657">
        <v>0</v>
      </c>
    </row>
    <row r="2658" spans="1:7" x14ac:dyDescent="0.25">
      <c r="A2658" t="s">
        <v>4816</v>
      </c>
      <c r="B2658" t="s">
        <v>20639</v>
      </c>
      <c r="C2658" t="s">
        <v>20640</v>
      </c>
      <c r="D2658" t="s">
        <v>11129</v>
      </c>
      <c r="E2658" t="s">
        <v>20641</v>
      </c>
      <c r="F2658" t="s">
        <v>20642</v>
      </c>
      <c r="G2658">
        <v>0</v>
      </c>
    </row>
    <row r="2659" spans="1:7" x14ac:dyDescent="0.25">
      <c r="A2659" t="s">
        <v>20643</v>
      </c>
      <c r="B2659" t="s">
        <v>20644</v>
      </c>
      <c r="C2659" t="s">
        <v>20644</v>
      </c>
      <c r="D2659" t="s">
        <v>11447</v>
      </c>
      <c r="E2659" t="s">
        <v>20645</v>
      </c>
      <c r="F2659" t="s">
        <v>20646</v>
      </c>
      <c r="G2659">
        <v>0</v>
      </c>
    </row>
    <row r="2660" spans="1:7" x14ac:dyDescent="0.25">
      <c r="A2660" t="s">
        <v>4091</v>
      </c>
      <c r="B2660" t="s">
        <v>20647</v>
      </c>
      <c r="C2660" t="s">
        <v>4092</v>
      </c>
      <c r="D2660" t="s">
        <v>11910</v>
      </c>
      <c r="E2660" t="s">
        <v>20648</v>
      </c>
      <c r="F2660" t="s">
        <v>20649</v>
      </c>
      <c r="G2660">
        <v>0</v>
      </c>
    </row>
    <row r="2661" spans="1:7" x14ac:dyDescent="0.25">
      <c r="A2661" t="s">
        <v>20650</v>
      </c>
      <c r="B2661" t="s">
        <v>20651</v>
      </c>
      <c r="C2661" t="s">
        <v>20652</v>
      </c>
      <c r="D2661" t="s">
        <v>14154</v>
      </c>
      <c r="E2661" t="s">
        <v>20653</v>
      </c>
      <c r="F2661" t="s">
        <v>20654</v>
      </c>
      <c r="G2661">
        <v>0</v>
      </c>
    </row>
    <row r="2662" spans="1:7" x14ac:dyDescent="0.25">
      <c r="A2662" t="s">
        <v>10264</v>
      </c>
      <c r="B2662" t="s">
        <v>10265</v>
      </c>
      <c r="C2662" t="s">
        <v>10265</v>
      </c>
      <c r="D2662" t="s">
        <v>13064</v>
      </c>
      <c r="E2662" t="s">
        <v>20655</v>
      </c>
      <c r="F2662" t="s">
        <v>20656</v>
      </c>
      <c r="G2662">
        <v>0</v>
      </c>
    </row>
    <row r="2663" spans="1:7" x14ac:dyDescent="0.25">
      <c r="A2663" t="s">
        <v>20657</v>
      </c>
      <c r="B2663" t="s">
        <v>20658</v>
      </c>
      <c r="C2663" t="s">
        <v>20659</v>
      </c>
      <c r="D2663" t="s">
        <v>13064</v>
      </c>
      <c r="E2663" t="s">
        <v>20660</v>
      </c>
      <c r="F2663" t="s">
        <v>20661</v>
      </c>
      <c r="G2663">
        <v>0</v>
      </c>
    </row>
    <row r="2664" spans="1:7" x14ac:dyDescent="0.25">
      <c r="A2664" t="s">
        <v>4174</v>
      </c>
      <c r="B2664" t="s">
        <v>4175</v>
      </c>
      <c r="C2664" t="s">
        <v>4175</v>
      </c>
      <c r="D2664" t="s">
        <v>11910</v>
      </c>
      <c r="E2664" t="s">
        <v>20662</v>
      </c>
      <c r="F2664" t="s">
        <v>20663</v>
      </c>
      <c r="G2664">
        <v>0</v>
      </c>
    </row>
    <row r="2665" spans="1:7" x14ac:dyDescent="0.25">
      <c r="A2665" t="s">
        <v>9545</v>
      </c>
      <c r="B2665" t="s">
        <v>9546</v>
      </c>
      <c r="C2665" t="s">
        <v>9546</v>
      </c>
      <c r="D2665" t="s">
        <v>11513</v>
      </c>
      <c r="E2665" t="s">
        <v>20664</v>
      </c>
      <c r="F2665" t="s">
        <v>20665</v>
      </c>
      <c r="G2665">
        <v>0</v>
      </c>
    </row>
    <row r="2666" spans="1:7" x14ac:dyDescent="0.25">
      <c r="A2666" t="s">
        <v>1535</v>
      </c>
      <c r="B2666" t="s">
        <v>20666</v>
      </c>
      <c r="C2666" t="s">
        <v>20667</v>
      </c>
      <c r="D2666" t="s">
        <v>11370</v>
      </c>
      <c r="E2666" t="s">
        <v>20668</v>
      </c>
      <c r="F2666" t="s">
        <v>20669</v>
      </c>
      <c r="G2666">
        <v>0</v>
      </c>
    </row>
    <row r="2667" spans="1:7" x14ac:dyDescent="0.25">
      <c r="A2667" t="s">
        <v>10951</v>
      </c>
      <c r="B2667" t="s">
        <v>20670</v>
      </c>
      <c r="C2667" t="s">
        <v>10952</v>
      </c>
      <c r="D2667" t="s">
        <v>10947</v>
      </c>
      <c r="E2667" t="s">
        <v>20671</v>
      </c>
      <c r="F2667" t="s">
        <v>20672</v>
      </c>
      <c r="G2667">
        <v>0</v>
      </c>
    </row>
    <row r="2668" spans="1:7" x14ac:dyDescent="0.25">
      <c r="A2668" t="s">
        <v>20673</v>
      </c>
      <c r="B2668" t="s">
        <v>20674</v>
      </c>
      <c r="C2668" t="s">
        <v>20675</v>
      </c>
      <c r="D2668" t="s">
        <v>11447</v>
      </c>
      <c r="E2668" t="s">
        <v>20676</v>
      </c>
      <c r="F2668" t="s">
        <v>20677</v>
      </c>
      <c r="G2668">
        <v>0</v>
      </c>
    </row>
    <row r="2669" spans="1:7" x14ac:dyDescent="0.25">
      <c r="A2669" t="s">
        <v>20678</v>
      </c>
      <c r="B2669" t="s">
        <v>20679</v>
      </c>
      <c r="C2669" t="s">
        <v>20680</v>
      </c>
      <c r="D2669" t="s">
        <v>11991</v>
      </c>
      <c r="E2669" t="s">
        <v>20681</v>
      </c>
      <c r="F2669" t="s">
        <v>20682</v>
      </c>
      <c r="G2669">
        <v>0</v>
      </c>
    </row>
    <row r="2670" spans="1:7" x14ac:dyDescent="0.25">
      <c r="A2670" t="s">
        <v>10249</v>
      </c>
      <c r="B2670" t="s">
        <v>10250</v>
      </c>
      <c r="C2670" t="s">
        <v>10250</v>
      </c>
      <c r="D2670" t="s">
        <v>13064</v>
      </c>
      <c r="E2670" t="s">
        <v>20683</v>
      </c>
      <c r="F2670" t="s">
        <v>20684</v>
      </c>
      <c r="G2670">
        <v>0</v>
      </c>
    </row>
    <row r="2671" spans="1:7" x14ac:dyDescent="0.25">
      <c r="A2671" t="s">
        <v>8825</v>
      </c>
      <c r="B2671" t="s">
        <v>20685</v>
      </c>
      <c r="C2671" t="s">
        <v>8826</v>
      </c>
      <c r="D2671" t="s">
        <v>11943</v>
      </c>
      <c r="E2671" t="s">
        <v>20686</v>
      </c>
      <c r="F2671" t="s">
        <v>20687</v>
      </c>
      <c r="G2671">
        <v>0</v>
      </c>
    </row>
    <row r="2672" spans="1:7" x14ac:dyDescent="0.25">
      <c r="A2672" t="s">
        <v>20688</v>
      </c>
      <c r="B2672" t="s">
        <v>20689</v>
      </c>
      <c r="C2672" t="s">
        <v>20689</v>
      </c>
      <c r="D2672" t="s">
        <v>11843</v>
      </c>
      <c r="E2672" t="s">
        <v>20690</v>
      </c>
      <c r="F2672" t="s">
        <v>20691</v>
      </c>
      <c r="G2672">
        <v>0</v>
      </c>
    </row>
    <row r="2673" spans="1:7" x14ac:dyDescent="0.25">
      <c r="A2673" t="s">
        <v>20692</v>
      </c>
      <c r="B2673" t="s">
        <v>20693</v>
      </c>
      <c r="C2673" t="s">
        <v>20694</v>
      </c>
      <c r="D2673" t="s">
        <v>15334</v>
      </c>
      <c r="E2673" t="s">
        <v>20695</v>
      </c>
      <c r="F2673" t="s">
        <v>20696</v>
      </c>
      <c r="G2673">
        <v>0</v>
      </c>
    </row>
    <row r="2674" spans="1:7" x14ac:dyDescent="0.25">
      <c r="A2674" t="s">
        <v>1650</v>
      </c>
      <c r="B2674" t="s">
        <v>20697</v>
      </c>
      <c r="C2674" t="s">
        <v>20697</v>
      </c>
      <c r="D2674" t="s">
        <v>11370</v>
      </c>
      <c r="E2674" t="s">
        <v>20698</v>
      </c>
      <c r="F2674" t="s">
        <v>20699</v>
      </c>
      <c r="G2674">
        <v>0</v>
      </c>
    </row>
    <row r="2675" spans="1:7" x14ac:dyDescent="0.25">
      <c r="A2675" t="s">
        <v>6821</v>
      </c>
      <c r="B2675" t="s">
        <v>20700</v>
      </c>
      <c r="C2675" t="s">
        <v>20701</v>
      </c>
      <c r="D2675" t="s">
        <v>11685</v>
      </c>
      <c r="E2675" t="s">
        <v>20702</v>
      </c>
      <c r="F2675" t="s">
        <v>20703</v>
      </c>
      <c r="G2675">
        <v>0</v>
      </c>
    </row>
    <row r="2676" spans="1:7" x14ac:dyDescent="0.25">
      <c r="A2676" t="s">
        <v>3935</v>
      </c>
      <c r="B2676" t="s">
        <v>3936</v>
      </c>
      <c r="C2676" t="s">
        <v>3936</v>
      </c>
      <c r="D2676" t="s">
        <v>14144</v>
      </c>
      <c r="E2676" t="s">
        <v>20704</v>
      </c>
      <c r="F2676" t="s">
        <v>20705</v>
      </c>
      <c r="G2676">
        <v>0</v>
      </c>
    </row>
    <row r="2677" spans="1:7" x14ac:dyDescent="0.25">
      <c r="A2677" t="s">
        <v>8535</v>
      </c>
      <c r="B2677" t="s">
        <v>20706</v>
      </c>
      <c r="C2677" t="s">
        <v>8536</v>
      </c>
      <c r="D2677" t="s">
        <v>11840</v>
      </c>
      <c r="E2677" t="s">
        <v>20707</v>
      </c>
      <c r="F2677" t="s">
        <v>20708</v>
      </c>
      <c r="G2677">
        <v>0</v>
      </c>
    </row>
    <row r="2678" spans="1:7" x14ac:dyDescent="0.25">
      <c r="A2678" t="s">
        <v>4233</v>
      </c>
      <c r="B2678" t="s">
        <v>4234</v>
      </c>
      <c r="C2678" t="s">
        <v>4234</v>
      </c>
      <c r="D2678" t="s">
        <v>11910</v>
      </c>
      <c r="E2678" t="s">
        <v>20709</v>
      </c>
      <c r="F2678" t="s">
        <v>20710</v>
      </c>
      <c r="G2678">
        <v>0</v>
      </c>
    </row>
    <row r="2679" spans="1:7" x14ac:dyDescent="0.25">
      <c r="A2679" t="s">
        <v>7860</v>
      </c>
      <c r="B2679" t="s">
        <v>7861</v>
      </c>
      <c r="C2679" t="s">
        <v>7861</v>
      </c>
      <c r="D2679" t="s">
        <v>7844</v>
      </c>
      <c r="E2679" t="s">
        <v>20711</v>
      </c>
      <c r="F2679" t="s">
        <v>20712</v>
      </c>
      <c r="G2679">
        <v>0</v>
      </c>
    </row>
    <row r="2680" spans="1:7" x14ac:dyDescent="0.25">
      <c r="A2680" t="s">
        <v>4942</v>
      </c>
      <c r="B2680" t="s">
        <v>20713</v>
      </c>
      <c r="C2680" t="s">
        <v>20714</v>
      </c>
      <c r="D2680" t="s">
        <v>11129</v>
      </c>
      <c r="E2680" t="s">
        <v>20715</v>
      </c>
      <c r="F2680" t="s">
        <v>20716</v>
      </c>
      <c r="G2680">
        <v>0</v>
      </c>
    </row>
    <row r="2681" spans="1:7" x14ac:dyDescent="0.25">
      <c r="A2681" t="s">
        <v>195</v>
      </c>
      <c r="B2681" t="s">
        <v>20717</v>
      </c>
      <c r="C2681" t="s">
        <v>196</v>
      </c>
      <c r="D2681" t="s">
        <v>11343</v>
      </c>
      <c r="E2681" t="s">
        <v>20718</v>
      </c>
      <c r="F2681" t="s">
        <v>20719</v>
      </c>
      <c r="G2681">
        <v>0</v>
      </c>
    </row>
    <row r="2682" spans="1:7" x14ac:dyDescent="0.25">
      <c r="A2682" t="s">
        <v>5490</v>
      </c>
      <c r="B2682" t="s">
        <v>20720</v>
      </c>
      <c r="C2682" t="s">
        <v>20721</v>
      </c>
      <c r="D2682" t="s">
        <v>11129</v>
      </c>
      <c r="E2682" t="s">
        <v>20722</v>
      </c>
      <c r="F2682" t="s">
        <v>20723</v>
      </c>
      <c r="G2682">
        <v>0</v>
      </c>
    </row>
    <row r="2683" spans="1:7" x14ac:dyDescent="0.25">
      <c r="A2683" t="s">
        <v>7000</v>
      </c>
      <c r="B2683" t="s">
        <v>20724</v>
      </c>
      <c r="C2683" t="s">
        <v>7001</v>
      </c>
      <c r="D2683" t="s">
        <v>11991</v>
      </c>
      <c r="E2683" t="s">
        <v>20725</v>
      </c>
      <c r="F2683" t="s">
        <v>20726</v>
      </c>
      <c r="G2683">
        <v>0</v>
      </c>
    </row>
    <row r="2684" spans="1:7" x14ac:dyDescent="0.25">
      <c r="A2684" t="s">
        <v>20727</v>
      </c>
      <c r="B2684" t="s">
        <v>20728</v>
      </c>
      <c r="C2684" t="s">
        <v>20729</v>
      </c>
      <c r="D2684" t="s">
        <v>11991</v>
      </c>
      <c r="E2684" t="s">
        <v>20730</v>
      </c>
      <c r="F2684" t="s">
        <v>20731</v>
      </c>
      <c r="G2684">
        <v>0</v>
      </c>
    </row>
    <row r="2685" spans="1:7" x14ac:dyDescent="0.25">
      <c r="A2685" t="s">
        <v>20732</v>
      </c>
      <c r="B2685" t="s">
        <v>20733</v>
      </c>
      <c r="C2685" t="s">
        <v>20733</v>
      </c>
      <c r="D2685" t="s">
        <v>12527</v>
      </c>
      <c r="E2685" t="s">
        <v>20734</v>
      </c>
      <c r="F2685" t="s">
        <v>20735</v>
      </c>
      <c r="G2685">
        <v>0</v>
      </c>
    </row>
    <row r="2686" spans="1:7" x14ac:dyDescent="0.25">
      <c r="A2686" t="s">
        <v>20736</v>
      </c>
      <c r="B2686" t="s">
        <v>20737</v>
      </c>
      <c r="C2686" t="s">
        <v>20738</v>
      </c>
      <c r="D2686" t="s">
        <v>14514</v>
      </c>
      <c r="E2686" t="s">
        <v>20739</v>
      </c>
      <c r="F2686" t="s">
        <v>20740</v>
      </c>
      <c r="G2686">
        <v>0</v>
      </c>
    </row>
    <row r="2687" spans="1:7" x14ac:dyDescent="0.25">
      <c r="A2687" t="s">
        <v>10959</v>
      </c>
      <c r="B2687" t="s">
        <v>20741</v>
      </c>
      <c r="C2687" t="s">
        <v>4234</v>
      </c>
      <c r="D2687" t="s">
        <v>10947</v>
      </c>
      <c r="E2687" t="s">
        <v>20742</v>
      </c>
      <c r="F2687" t="s">
        <v>20743</v>
      </c>
      <c r="G2687">
        <v>0</v>
      </c>
    </row>
    <row r="2688" spans="1:7" x14ac:dyDescent="0.25">
      <c r="A2688" t="s">
        <v>9223</v>
      </c>
      <c r="B2688" t="s">
        <v>9224</v>
      </c>
      <c r="C2688" t="s">
        <v>9224</v>
      </c>
      <c r="D2688" t="s">
        <v>12501</v>
      </c>
      <c r="E2688" t="s">
        <v>20744</v>
      </c>
      <c r="F2688" t="s">
        <v>20745</v>
      </c>
      <c r="G2688">
        <v>0</v>
      </c>
    </row>
    <row r="2689" spans="1:7" x14ac:dyDescent="0.25">
      <c r="A2689" t="s">
        <v>20746</v>
      </c>
      <c r="B2689" t="s">
        <v>20747</v>
      </c>
      <c r="C2689" t="s">
        <v>20748</v>
      </c>
      <c r="D2689" t="s">
        <v>10936</v>
      </c>
      <c r="E2689" t="s">
        <v>20749</v>
      </c>
      <c r="F2689" t="s">
        <v>20750</v>
      </c>
      <c r="G2689">
        <v>0</v>
      </c>
    </row>
    <row r="2690" spans="1:7" x14ac:dyDescent="0.25">
      <c r="A2690" t="s">
        <v>8405</v>
      </c>
      <c r="B2690" t="s">
        <v>8407</v>
      </c>
      <c r="C2690" t="s">
        <v>8406</v>
      </c>
      <c r="D2690" t="s">
        <v>11978</v>
      </c>
      <c r="E2690" t="s">
        <v>20751</v>
      </c>
      <c r="F2690" t="s">
        <v>20752</v>
      </c>
      <c r="G2690">
        <v>0</v>
      </c>
    </row>
    <row r="2691" spans="1:7" x14ac:dyDescent="0.25">
      <c r="A2691" t="s">
        <v>20753</v>
      </c>
      <c r="B2691" t="s">
        <v>20754</v>
      </c>
      <c r="C2691" t="s">
        <v>20755</v>
      </c>
      <c r="D2691" t="s">
        <v>11129</v>
      </c>
      <c r="E2691" t="s">
        <v>20756</v>
      </c>
      <c r="F2691" t="s">
        <v>20757</v>
      </c>
      <c r="G2691">
        <v>0</v>
      </c>
    </row>
    <row r="2692" spans="1:7" x14ac:dyDescent="0.25">
      <c r="A2692" t="s">
        <v>5265</v>
      </c>
      <c r="B2692" t="s">
        <v>20758</v>
      </c>
      <c r="C2692" t="s">
        <v>20759</v>
      </c>
      <c r="D2692" t="s">
        <v>11129</v>
      </c>
      <c r="E2692" t="s">
        <v>20760</v>
      </c>
      <c r="F2692" t="s">
        <v>20761</v>
      </c>
      <c r="G2692">
        <v>0</v>
      </c>
    </row>
    <row r="2693" spans="1:7" x14ac:dyDescent="0.25">
      <c r="A2693" t="s">
        <v>10933</v>
      </c>
      <c r="B2693" t="s">
        <v>20762</v>
      </c>
      <c r="C2693" t="s">
        <v>20763</v>
      </c>
      <c r="D2693" t="s">
        <v>10936</v>
      </c>
      <c r="E2693" t="s">
        <v>20764</v>
      </c>
      <c r="F2693" t="s">
        <v>20765</v>
      </c>
      <c r="G2693">
        <v>0</v>
      </c>
    </row>
    <row r="2694" spans="1:7" x14ac:dyDescent="0.25">
      <c r="A2694" t="s">
        <v>20766</v>
      </c>
      <c r="B2694" t="s">
        <v>20766</v>
      </c>
      <c r="C2694" t="s">
        <v>17062</v>
      </c>
      <c r="D2694" t="s">
        <v>11181</v>
      </c>
      <c r="E2694" t="s">
        <v>20767</v>
      </c>
      <c r="F2694" t="s">
        <v>20768</v>
      </c>
      <c r="G2694">
        <v>0</v>
      </c>
    </row>
    <row r="2695" spans="1:7" x14ac:dyDescent="0.25">
      <c r="A2695" t="s">
        <v>1144</v>
      </c>
      <c r="B2695" t="s">
        <v>1146</v>
      </c>
      <c r="C2695" t="s">
        <v>20769</v>
      </c>
      <c r="D2695" t="s">
        <v>11224</v>
      </c>
      <c r="E2695" t="s">
        <v>20770</v>
      </c>
      <c r="F2695" t="s">
        <v>20771</v>
      </c>
      <c r="G2695">
        <v>0</v>
      </c>
    </row>
    <row r="2696" spans="1:7" x14ac:dyDescent="0.25">
      <c r="A2696" t="s">
        <v>4237</v>
      </c>
      <c r="B2696" t="s">
        <v>4238</v>
      </c>
      <c r="C2696" t="s">
        <v>4238</v>
      </c>
      <c r="D2696" t="s">
        <v>11910</v>
      </c>
      <c r="E2696" t="s">
        <v>20772</v>
      </c>
      <c r="F2696" t="s">
        <v>20773</v>
      </c>
      <c r="G2696">
        <v>0</v>
      </c>
    </row>
    <row r="2697" spans="1:7" x14ac:dyDescent="0.25">
      <c r="A2697" t="s">
        <v>10518</v>
      </c>
      <c r="B2697" t="s">
        <v>20774</v>
      </c>
      <c r="C2697" t="s">
        <v>10519</v>
      </c>
      <c r="D2697" t="s">
        <v>12399</v>
      </c>
      <c r="E2697" t="s">
        <v>20775</v>
      </c>
      <c r="F2697" t="s">
        <v>20776</v>
      </c>
      <c r="G2697">
        <v>0</v>
      </c>
    </row>
    <row r="2698" spans="1:7" x14ac:dyDescent="0.25">
      <c r="A2698" t="s">
        <v>8995</v>
      </c>
      <c r="B2698" t="s">
        <v>20777</v>
      </c>
      <c r="C2698" t="s">
        <v>8996</v>
      </c>
      <c r="D2698" t="s">
        <v>8991</v>
      </c>
      <c r="E2698" t="s">
        <v>20778</v>
      </c>
      <c r="F2698" t="s">
        <v>20779</v>
      </c>
      <c r="G2698">
        <v>0</v>
      </c>
    </row>
    <row r="2699" spans="1:7" x14ac:dyDescent="0.25">
      <c r="A2699" t="s">
        <v>20780</v>
      </c>
      <c r="B2699" t="s">
        <v>20781</v>
      </c>
      <c r="C2699" t="s">
        <v>20782</v>
      </c>
      <c r="D2699" t="s">
        <v>20783</v>
      </c>
      <c r="E2699" t="s">
        <v>20784</v>
      </c>
      <c r="F2699" t="s">
        <v>20785</v>
      </c>
      <c r="G2699">
        <v>0</v>
      </c>
    </row>
    <row r="2700" spans="1:7" x14ac:dyDescent="0.25">
      <c r="A2700" t="s">
        <v>20786</v>
      </c>
      <c r="B2700" t="s">
        <v>20787</v>
      </c>
      <c r="C2700" t="s">
        <v>20787</v>
      </c>
      <c r="D2700" t="s">
        <v>7844</v>
      </c>
      <c r="E2700" t="s">
        <v>20788</v>
      </c>
      <c r="F2700" t="s">
        <v>20789</v>
      </c>
      <c r="G2700">
        <v>0</v>
      </c>
    </row>
    <row r="2701" spans="1:7" x14ac:dyDescent="0.25">
      <c r="A2701" t="s">
        <v>20790</v>
      </c>
      <c r="B2701" t="s">
        <v>20791</v>
      </c>
      <c r="C2701" t="s">
        <v>20792</v>
      </c>
      <c r="D2701" t="s">
        <v>10947</v>
      </c>
      <c r="E2701" t="s">
        <v>20793</v>
      </c>
      <c r="F2701" t="s">
        <v>20794</v>
      </c>
      <c r="G2701">
        <v>0</v>
      </c>
    </row>
    <row r="2702" spans="1:7" x14ac:dyDescent="0.25">
      <c r="A2702" t="s">
        <v>2979</v>
      </c>
      <c r="B2702" t="s">
        <v>20795</v>
      </c>
      <c r="C2702" t="s">
        <v>2980</v>
      </c>
      <c r="D2702" t="s">
        <v>11156</v>
      </c>
      <c r="E2702" t="s">
        <v>20796</v>
      </c>
      <c r="F2702" t="s">
        <v>20797</v>
      </c>
      <c r="G2702">
        <v>0</v>
      </c>
    </row>
    <row r="2703" spans="1:7" x14ac:dyDescent="0.25">
      <c r="A2703" t="s">
        <v>1876</v>
      </c>
      <c r="B2703" t="s">
        <v>1877</v>
      </c>
      <c r="C2703" t="s">
        <v>1877</v>
      </c>
      <c r="D2703" t="s">
        <v>13167</v>
      </c>
      <c r="E2703" t="s">
        <v>20798</v>
      </c>
      <c r="F2703" t="s">
        <v>20799</v>
      </c>
      <c r="G2703">
        <v>0</v>
      </c>
    </row>
    <row r="2704" spans="1:7" x14ac:dyDescent="0.25">
      <c r="A2704" t="s">
        <v>5440</v>
      </c>
      <c r="B2704" t="s">
        <v>20800</v>
      </c>
      <c r="C2704" t="s">
        <v>20800</v>
      </c>
      <c r="D2704" t="s">
        <v>11129</v>
      </c>
      <c r="E2704" t="s">
        <v>20801</v>
      </c>
      <c r="F2704" t="s">
        <v>20802</v>
      </c>
      <c r="G2704">
        <v>0</v>
      </c>
    </row>
    <row r="2705" spans="1:7" x14ac:dyDescent="0.25">
      <c r="A2705" t="s">
        <v>3897</v>
      </c>
      <c r="B2705" t="s">
        <v>20803</v>
      </c>
      <c r="C2705" t="s">
        <v>3898</v>
      </c>
      <c r="D2705" t="s">
        <v>3834</v>
      </c>
      <c r="E2705" t="s">
        <v>20804</v>
      </c>
      <c r="F2705" t="s">
        <v>20805</v>
      </c>
      <c r="G2705">
        <v>0</v>
      </c>
    </row>
    <row r="2706" spans="1:7" x14ac:dyDescent="0.25">
      <c r="A2706" t="s">
        <v>20806</v>
      </c>
      <c r="B2706" t="s">
        <v>20807</v>
      </c>
      <c r="C2706" t="s">
        <v>20808</v>
      </c>
      <c r="D2706" t="s">
        <v>11129</v>
      </c>
      <c r="E2706" t="s">
        <v>20809</v>
      </c>
      <c r="F2706" t="s">
        <v>20810</v>
      </c>
      <c r="G2706">
        <v>0</v>
      </c>
    </row>
    <row r="2707" spans="1:7" x14ac:dyDescent="0.25">
      <c r="A2707" t="s">
        <v>20811</v>
      </c>
      <c r="B2707" t="s">
        <v>20812</v>
      </c>
      <c r="C2707" t="s">
        <v>20813</v>
      </c>
      <c r="D2707" t="s">
        <v>12527</v>
      </c>
      <c r="E2707" t="s">
        <v>20814</v>
      </c>
      <c r="F2707" t="s">
        <v>20815</v>
      </c>
      <c r="G2707">
        <v>0</v>
      </c>
    </row>
    <row r="2708" spans="1:7" x14ac:dyDescent="0.25">
      <c r="A2708" t="s">
        <v>2955</v>
      </c>
      <c r="B2708" t="s">
        <v>20816</v>
      </c>
      <c r="C2708" t="s">
        <v>20816</v>
      </c>
      <c r="D2708" t="s">
        <v>11156</v>
      </c>
      <c r="E2708" t="s">
        <v>20817</v>
      </c>
      <c r="F2708" t="s">
        <v>20818</v>
      </c>
      <c r="G2708">
        <v>0</v>
      </c>
    </row>
    <row r="2709" spans="1:7" x14ac:dyDescent="0.25">
      <c r="A2709" t="s">
        <v>2822</v>
      </c>
      <c r="B2709" t="s">
        <v>2823</v>
      </c>
      <c r="C2709" t="s">
        <v>2823</v>
      </c>
      <c r="D2709" t="s">
        <v>15500</v>
      </c>
      <c r="E2709" t="s">
        <v>20819</v>
      </c>
      <c r="F2709" t="s">
        <v>20820</v>
      </c>
      <c r="G2709">
        <v>0</v>
      </c>
    </row>
    <row r="2710" spans="1:7" x14ac:dyDescent="0.25">
      <c r="A2710" t="s">
        <v>9839</v>
      </c>
      <c r="B2710" t="s">
        <v>9840</v>
      </c>
      <c r="C2710" t="s">
        <v>9840</v>
      </c>
      <c r="D2710" t="s">
        <v>11181</v>
      </c>
      <c r="E2710" t="s">
        <v>20821</v>
      </c>
      <c r="F2710" t="s">
        <v>20822</v>
      </c>
      <c r="G2710">
        <v>0</v>
      </c>
    </row>
    <row r="2711" spans="1:7" x14ac:dyDescent="0.25">
      <c r="A2711" t="s">
        <v>1540</v>
      </c>
      <c r="B2711" t="s">
        <v>20823</v>
      </c>
      <c r="C2711" t="s">
        <v>4203</v>
      </c>
      <c r="D2711" t="s">
        <v>11370</v>
      </c>
      <c r="E2711" t="s">
        <v>20824</v>
      </c>
      <c r="F2711" t="s">
        <v>20825</v>
      </c>
      <c r="G2711">
        <v>0</v>
      </c>
    </row>
    <row r="2712" spans="1:7" x14ac:dyDescent="0.25">
      <c r="A2712" t="s">
        <v>10722</v>
      </c>
      <c r="B2712" t="s">
        <v>10723</v>
      </c>
      <c r="C2712" t="s">
        <v>10723</v>
      </c>
      <c r="D2712" t="s">
        <v>11617</v>
      </c>
      <c r="E2712" t="s">
        <v>20826</v>
      </c>
      <c r="F2712" t="s">
        <v>20827</v>
      </c>
      <c r="G2712">
        <v>0</v>
      </c>
    </row>
    <row r="2713" spans="1:7" x14ac:dyDescent="0.25">
      <c r="A2713" t="s">
        <v>9615</v>
      </c>
      <c r="B2713" t="s">
        <v>9617</v>
      </c>
      <c r="C2713" t="s">
        <v>20828</v>
      </c>
      <c r="D2713" t="s">
        <v>11513</v>
      </c>
      <c r="E2713" t="s">
        <v>20829</v>
      </c>
      <c r="F2713" t="s">
        <v>20830</v>
      </c>
      <c r="G2713">
        <v>0</v>
      </c>
    </row>
    <row r="2714" spans="1:7" x14ac:dyDescent="0.25">
      <c r="A2714" t="s">
        <v>20831</v>
      </c>
      <c r="B2714" t="s">
        <v>20832</v>
      </c>
      <c r="C2714" t="s">
        <v>20833</v>
      </c>
      <c r="D2714" t="s">
        <v>11224</v>
      </c>
      <c r="E2714" t="s">
        <v>20834</v>
      </c>
      <c r="F2714" t="s">
        <v>20835</v>
      </c>
      <c r="G2714">
        <v>0</v>
      </c>
    </row>
    <row r="2715" spans="1:7" x14ac:dyDescent="0.25">
      <c r="A2715" t="s">
        <v>5113</v>
      </c>
      <c r="B2715" t="s">
        <v>20836</v>
      </c>
      <c r="C2715" t="s">
        <v>20837</v>
      </c>
      <c r="D2715" t="s">
        <v>11129</v>
      </c>
      <c r="E2715" t="s">
        <v>20838</v>
      </c>
      <c r="F2715" t="s">
        <v>20839</v>
      </c>
      <c r="G2715">
        <v>0</v>
      </c>
    </row>
    <row r="2716" spans="1:7" x14ac:dyDescent="0.25">
      <c r="A2716" t="s">
        <v>4202</v>
      </c>
      <c r="B2716" t="s">
        <v>4203</v>
      </c>
      <c r="C2716" t="s">
        <v>4203</v>
      </c>
      <c r="D2716" t="s">
        <v>11910</v>
      </c>
      <c r="E2716" t="s">
        <v>20840</v>
      </c>
      <c r="F2716" t="s">
        <v>20841</v>
      </c>
      <c r="G2716">
        <v>0</v>
      </c>
    </row>
    <row r="2717" spans="1:7" x14ac:dyDescent="0.25">
      <c r="A2717" t="s">
        <v>10997</v>
      </c>
      <c r="B2717" t="s">
        <v>20842</v>
      </c>
      <c r="C2717" t="s">
        <v>20842</v>
      </c>
      <c r="D2717" t="s">
        <v>12721</v>
      </c>
      <c r="E2717" t="s">
        <v>20843</v>
      </c>
      <c r="F2717" t="s">
        <v>20844</v>
      </c>
      <c r="G2717">
        <v>0</v>
      </c>
    </row>
    <row r="2718" spans="1:7" x14ac:dyDescent="0.25">
      <c r="A2718" t="s">
        <v>20845</v>
      </c>
      <c r="B2718" t="s">
        <v>20846</v>
      </c>
      <c r="C2718" t="s">
        <v>20847</v>
      </c>
      <c r="D2718" t="s">
        <v>11129</v>
      </c>
      <c r="E2718" t="s">
        <v>20848</v>
      </c>
      <c r="F2718" t="s">
        <v>20849</v>
      </c>
      <c r="G2718">
        <v>0</v>
      </c>
    </row>
    <row r="2719" spans="1:7" x14ac:dyDescent="0.25">
      <c r="A2719" t="s">
        <v>7495</v>
      </c>
      <c r="B2719" t="s">
        <v>7496</v>
      </c>
      <c r="C2719" t="s">
        <v>7496</v>
      </c>
      <c r="D2719" t="s">
        <v>11319</v>
      </c>
      <c r="E2719" t="s">
        <v>20850</v>
      </c>
      <c r="F2719" t="s">
        <v>20851</v>
      </c>
      <c r="G2719">
        <v>0</v>
      </c>
    </row>
    <row r="2720" spans="1:7" x14ac:dyDescent="0.25">
      <c r="A2720" t="s">
        <v>9727</v>
      </c>
      <c r="B2720" t="s">
        <v>20852</v>
      </c>
      <c r="C2720" t="s">
        <v>17062</v>
      </c>
      <c r="D2720" t="s">
        <v>11181</v>
      </c>
      <c r="E2720" t="s">
        <v>20853</v>
      </c>
      <c r="F2720" t="s">
        <v>20854</v>
      </c>
      <c r="G2720">
        <v>0</v>
      </c>
    </row>
    <row r="2721" spans="1:7" x14ac:dyDescent="0.25">
      <c r="A2721" t="s">
        <v>10395</v>
      </c>
      <c r="B2721" t="s">
        <v>20855</v>
      </c>
      <c r="C2721" t="s">
        <v>20856</v>
      </c>
      <c r="D2721" t="s">
        <v>11236</v>
      </c>
      <c r="E2721" t="s">
        <v>20857</v>
      </c>
      <c r="F2721" t="s">
        <v>20858</v>
      </c>
      <c r="G2721">
        <v>0</v>
      </c>
    </row>
    <row r="2722" spans="1:7" x14ac:dyDescent="0.25">
      <c r="A2722" t="s">
        <v>20859</v>
      </c>
      <c r="B2722" t="s">
        <v>20860</v>
      </c>
      <c r="C2722" t="s">
        <v>20861</v>
      </c>
      <c r="D2722" t="s">
        <v>11224</v>
      </c>
      <c r="E2722" t="s">
        <v>20862</v>
      </c>
      <c r="F2722" t="s">
        <v>20863</v>
      </c>
      <c r="G2722">
        <v>0</v>
      </c>
    </row>
    <row r="2723" spans="1:7" x14ac:dyDescent="0.25">
      <c r="A2723" t="s">
        <v>20864</v>
      </c>
      <c r="B2723" t="s">
        <v>20865</v>
      </c>
      <c r="C2723" t="s">
        <v>20866</v>
      </c>
      <c r="D2723" t="s">
        <v>10936</v>
      </c>
      <c r="E2723" t="s">
        <v>20867</v>
      </c>
      <c r="F2723" t="s">
        <v>20868</v>
      </c>
      <c r="G2723">
        <v>0</v>
      </c>
    </row>
    <row r="2724" spans="1:7" x14ac:dyDescent="0.25">
      <c r="A2724" t="s">
        <v>8314</v>
      </c>
      <c r="B2724" t="s">
        <v>8316</v>
      </c>
      <c r="C2724" t="s">
        <v>8315</v>
      </c>
      <c r="D2724" t="s">
        <v>13953</v>
      </c>
      <c r="E2724" t="s">
        <v>20869</v>
      </c>
      <c r="F2724" t="s">
        <v>20870</v>
      </c>
      <c r="G2724">
        <v>0</v>
      </c>
    </row>
    <row r="2725" spans="1:7" x14ac:dyDescent="0.25">
      <c r="A2725" t="s">
        <v>8217</v>
      </c>
      <c r="B2725" t="s">
        <v>20871</v>
      </c>
      <c r="C2725" t="s">
        <v>8218</v>
      </c>
      <c r="D2725" t="s">
        <v>11125</v>
      </c>
      <c r="E2725" t="s">
        <v>20872</v>
      </c>
      <c r="F2725" t="s">
        <v>20873</v>
      </c>
      <c r="G2725">
        <v>0</v>
      </c>
    </row>
    <row r="2726" spans="1:7" x14ac:dyDescent="0.25">
      <c r="A2726" t="s">
        <v>6673</v>
      </c>
      <c r="B2726" t="s">
        <v>6675</v>
      </c>
      <c r="C2726" t="s">
        <v>6674</v>
      </c>
      <c r="D2726" t="s">
        <v>11685</v>
      </c>
      <c r="E2726" t="s">
        <v>20874</v>
      </c>
      <c r="F2726" t="s">
        <v>20875</v>
      </c>
      <c r="G2726">
        <v>0</v>
      </c>
    </row>
    <row r="2727" spans="1:7" x14ac:dyDescent="0.25">
      <c r="A2727" t="s">
        <v>20876</v>
      </c>
      <c r="B2727" t="s">
        <v>20877</v>
      </c>
      <c r="C2727" t="s">
        <v>20878</v>
      </c>
      <c r="D2727" t="s">
        <v>11129</v>
      </c>
      <c r="E2727" t="s">
        <v>20879</v>
      </c>
      <c r="F2727" t="s">
        <v>20880</v>
      </c>
      <c r="G2727">
        <v>0</v>
      </c>
    </row>
    <row r="2728" spans="1:7" x14ac:dyDescent="0.25">
      <c r="A2728" t="s">
        <v>4804</v>
      </c>
      <c r="B2728" t="s">
        <v>20881</v>
      </c>
      <c r="C2728" t="s">
        <v>20882</v>
      </c>
      <c r="D2728" t="s">
        <v>11129</v>
      </c>
      <c r="E2728" t="s">
        <v>20883</v>
      </c>
      <c r="F2728" t="s">
        <v>20884</v>
      </c>
      <c r="G2728">
        <v>0</v>
      </c>
    </row>
    <row r="2729" spans="1:7" x14ac:dyDescent="0.25">
      <c r="A2729" t="s">
        <v>6996</v>
      </c>
      <c r="B2729" t="s">
        <v>20885</v>
      </c>
      <c r="C2729" t="s">
        <v>6997</v>
      </c>
      <c r="D2729" t="s">
        <v>11991</v>
      </c>
      <c r="E2729" t="s">
        <v>20886</v>
      </c>
      <c r="F2729" t="s">
        <v>20887</v>
      </c>
      <c r="G2729">
        <v>0</v>
      </c>
    </row>
    <row r="2730" spans="1:7" x14ac:dyDescent="0.25">
      <c r="A2730" t="s">
        <v>6091</v>
      </c>
      <c r="B2730" t="s">
        <v>20888</v>
      </c>
      <c r="C2730" t="s">
        <v>6093</v>
      </c>
      <c r="D2730" t="s">
        <v>6068</v>
      </c>
      <c r="E2730" t="s">
        <v>20889</v>
      </c>
      <c r="F2730" t="s">
        <v>20890</v>
      </c>
      <c r="G2730">
        <v>0</v>
      </c>
    </row>
    <row r="2731" spans="1:7" x14ac:dyDescent="0.25">
      <c r="A2731" t="s">
        <v>8001</v>
      </c>
      <c r="B2731" t="s">
        <v>20891</v>
      </c>
      <c r="C2731" t="s">
        <v>8002</v>
      </c>
      <c r="D2731" t="s">
        <v>7985</v>
      </c>
      <c r="E2731" t="s">
        <v>20892</v>
      </c>
      <c r="F2731" t="s">
        <v>20893</v>
      </c>
      <c r="G2731">
        <v>0</v>
      </c>
    </row>
    <row r="2732" spans="1:7" x14ac:dyDescent="0.25">
      <c r="A2732" t="s">
        <v>535</v>
      </c>
      <c r="B2732" t="s">
        <v>20894</v>
      </c>
      <c r="C2732" t="s">
        <v>20895</v>
      </c>
      <c r="D2732" t="s">
        <v>11137</v>
      </c>
      <c r="E2732" t="s">
        <v>20896</v>
      </c>
      <c r="F2732" t="s">
        <v>20897</v>
      </c>
      <c r="G2732">
        <v>0</v>
      </c>
    </row>
    <row r="2733" spans="1:7" x14ac:dyDescent="0.25">
      <c r="A2733" t="s">
        <v>8024</v>
      </c>
      <c r="B2733" t="s">
        <v>20898</v>
      </c>
      <c r="C2733" t="s">
        <v>8025</v>
      </c>
      <c r="D2733" t="s">
        <v>8025</v>
      </c>
      <c r="E2733" t="s">
        <v>20899</v>
      </c>
      <c r="F2733" t="s">
        <v>20900</v>
      </c>
      <c r="G2733">
        <v>0</v>
      </c>
    </row>
    <row r="2734" spans="1:7" x14ac:dyDescent="0.25">
      <c r="A2734" t="s">
        <v>5145</v>
      </c>
      <c r="B2734" t="s">
        <v>20492</v>
      </c>
      <c r="C2734" t="s">
        <v>20493</v>
      </c>
      <c r="D2734" t="s">
        <v>11129</v>
      </c>
      <c r="E2734" t="s">
        <v>20901</v>
      </c>
      <c r="F2734" t="s">
        <v>20902</v>
      </c>
      <c r="G2734">
        <v>0</v>
      </c>
    </row>
    <row r="2735" spans="1:7" x14ac:dyDescent="0.25">
      <c r="A2735" t="s">
        <v>3338</v>
      </c>
      <c r="B2735" t="s">
        <v>3340</v>
      </c>
      <c r="C2735" t="s">
        <v>3339</v>
      </c>
      <c r="D2735" t="s">
        <v>11156</v>
      </c>
      <c r="E2735" t="s">
        <v>20903</v>
      </c>
      <c r="F2735" t="s">
        <v>20904</v>
      </c>
      <c r="G2735">
        <v>0</v>
      </c>
    </row>
    <row r="2736" spans="1:7" x14ac:dyDescent="0.25">
      <c r="A2736" t="s">
        <v>20905</v>
      </c>
      <c r="B2736" t="s">
        <v>20906</v>
      </c>
      <c r="C2736" t="s">
        <v>20907</v>
      </c>
      <c r="D2736" t="s">
        <v>11181</v>
      </c>
      <c r="E2736" t="s">
        <v>20908</v>
      </c>
      <c r="F2736" t="s">
        <v>20909</v>
      </c>
      <c r="G2736">
        <v>0</v>
      </c>
    </row>
    <row r="2737" spans="1:7" x14ac:dyDescent="0.25">
      <c r="A2737" t="s">
        <v>9737</v>
      </c>
      <c r="B2737" t="s">
        <v>20910</v>
      </c>
      <c r="C2737" t="s">
        <v>17062</v>
      </c>
      <c r="D2737" t="s">
        <v>11181</v>
      </c>
      <c r="E2737" t="s">
        <v>20911</v>
      </c>
      <c r="F2737" t="s">
        <v>20912</v>
      </c>
      <c r="G2737">
        <v>0</v>
      </c>
    </row>
    <row r="2738" spans="1:7" x14ac:dyDescent="0.25">
      <c r="A2738" t="s">
        <v>9541</v>
      </c>
      <c r="B2738" t="s">
        <v>9542</v>
      </c>
      <c r="C2738" t="s">
        <v>9542</v>
      </c>
      <c r="D2738" t="s">
        <v>11513</v>
      </c>
      <c r="E2738" t="s">
        <v>20913</v>
      </c>
      <c r="F2738" t="s">
        <v>20914</v>
      </c>
      <c r="G2738">
        <v>0</v>
      </c>
    </row>
    <row r="2739" spans="1:7" x14ac:dyDescent="0.25">
      <c r="A2739" t="s">
        <v>20915</v>
      </c>
      <c r="B2739" t="s">
        <v>20916</v>
      </c>
      <c r="C2739" t="s">
        <v>20917</v>
      </c>
      <c r="D2739" t="s">
        <v>11129</v>
      </c>
      <c r="E2739" t="s">
        <v>20918</v>
      </c>
      <c r="F2739" t="s">
        <v>20919</v>
      </c>
      <c r="G2739">
        <v>0</v>
      </c>
    </row>
    <row r="2740" spans="1:7" x14ac:dyDescent="0.25">
      <c r="A2740" t="s">
        <v>10758</v>
      </c>
      <c r="B2740" t="s">
        <v>20920</v>
      </c>
      <c r="C2740" t="s">
        <v>10759</v>
      </c>
      <c r="D2740" t="s">
        <v>11617</v>
      </c>
      <c r="E2740" t="s">
        <v>20921</v>
      </c>
      <c r="F2740" t="s">
        <v>20922</v>
      </c>
      <c r="G2740">
        <v>0</v>
      </c>
    </row>
    <row r="2741" spans="1:7" x14ac:dyDescent="0.25">
      <c r="A2741" t="s">
        <v>7802</v>
      </c>
      <c r="B2741" t="s">
        <v>20923</v>
      </c>
      <c r="C2741" t="s">
        <v>7796</v>
      </c>
      <c r="D2741" t="s">
        <v>3774</v>
      </c>
      <c r="E2741" t="s">
        <v>20924</v>
      </c>
      <c r="F2741" t="s">
        <v>20925</v>
      </c>
      <c r="G2741">
        <v>0</v>
      </c>
    </row>
    <row r="2742" spans="1:7" x14ac:dyDescent="0.25">
      <c r="A2742" t="s">
        <v>11009</v>
      </c>
      <c r="B2742" t="s">
        <v>11010</v>
      </c>
      <c r="C2742" t="s">
        <v>11010</v>
      </c>
      <c r="D2742" t="s">
        <v>12721</v>
      </c>
      <c r="E2742" t="s">
        <v>20926</v>
      </c>
      <c r="F2742" t="s">
        <v>20927</v>
      </c>
      <c r="G2742">
        <v>0</v>
      </c>
    </row>
    <row r="2743" spans="1:7" x14ac:dyDescent="0.25">
      <c r="A2743" t="s">
        <v>9871</v>
      </c>
      <c r="B2743" t="s">
        <v>20928</v>
      </c>
      <c r="C2743" t="s">
        <v>9872</v>
      </c>
      <c r="D2743" t="s">
        <v>11181</v>
      </c>
      <c r="E2743" t="s">
        <v>20929</v>
      </c>
      <c r="F2743" t="s">
        <v>20930</v>
      </c>
      <c r="G2743">
        <v>0</v>
      </c>
    </row>
    <row r="2744" spans="1:7" x14ac:dyDescent="0.25">
      <c r="A2744" t="s">
        <v>4505</v>
      </c>
      <c r="B2744" t="s">
        <v>20931</v>
      </c>
      <c r="C2744" t="s">
        <v>20932</v>
      </c>
      <c r="D2744" t="s">
        <v>11129</v>
      </c>
      <c r="E2744" t="s">
        <v>20933</v>
      </c>
      <c r="F2744" t="s">
        <v>20934</v>
      </c>
      <c r="G2744">
        <v>0</v>
      </c>
    </row>
    <row r="2745" spans="1:7" x14ac:dyDescent="0.25">
      <c r="A2745" t="s">
        <v>471</v>
      </c>
      <c r="B2745" t="s">
        <v>20935</v>
      </c>
      <c r="C2745" t="s">
        <v>20936</v>
      </c>
      <c r="D2745" t="s">
        <v>423</v>
      </c>
      <c r="E2745" t="s">
        <v>20937</v>
      </c>
      <c r="F2745" t="s">
        <v>20938</v>
      </c>
      <c r="G2745">
        <v>0</v>
      </c>
    </row>
    <row r="2746" spans="1:7" x14ac:dyDescent="0.25">
      <c r="A2746" t="s">
        <v>5280</v>
      </c>
      <c r="B2746" t="s">
        <v>20025</v>
      </c>
      <c r="C2746" t="s">
        <v>20025</v>
      </c>
      <c r="D2746" t="s">
        <v>11129</v>
      </c>
      <c r="E2746" t="s">
        <v>20939</v>
      </c>
      <c r="F2746" t="s">
        <v>20940</v>
      </c>
      <c r="G2746">
        <v>0</v>
      </c>
    </row>
    <row r="2747" spans="1:7" x14ac:dyDescent="0.25">
      <c r="A2747" t="s">
        <v>20941</v>
      </c>
      <c r="B2747" t="s">
        <v>20942</v>
      </c>
      <c r="C2747" t="s">
        <v>20943</v>
      </c>
      <c r="D2747" t="s">
        <v>11300</v>
      </c>
      <c r="E2747" t="s">
        <v>20944</v>
      </c>
      <c r="F2747" t="s">
        <v>20945</v>
      </c>
      <c r="G2747">
        <v>0</v>
      </c>
    </row>
    <row r="2748" spans="1:7" x14ac:dyDescent="0.25">
      <c r="A2748" t="s">
        <v>9267</v>
      </c>
      <c r="B2748" t="s">
        <v>20946</v>
      </c>
      <c r="C2748" t="s">
        <v>20946</v>
      </c>
      <c r="D2748" t="s">
        <v>12501</v>
      </c>
      <c r="E2748" t="s">
        <v>20947</v>
      </c>
      <c r="F2748" t="s">
        <v>20948</v>
      </c>
      <c r="G2748">
        <v>0</v>
      </c>
    </row>
    <row r="2749" spans="1:7" x14ac:dyDescent="0.25">
      <c r="A2749" t="s">
        <v>20949</v>
      </c>
      <c r="B2749" t="s">
        <v>20950</v>
      </c>
      <c r="C2749" t="s">
        <v>20951</v>
      </c>
      <c r="D2749" t="s">
        <v>11991</v>
      </c>
      <c r="E2749" t="s">
        <v>20952</v>
      </c>
      <c r="F2749" t="s">
        <v>20953</v>
      </c>
      <c r="G2749">
        <v>0</v>
      </c>
    </row>
    <row r="2750" spans="1:7" x14ac:dyDescent="0.25">
      <c r="A2750" t="s">
        <v>20954</v>
      </c>
      <c r="B2750" t="s">
        <v>20955</v>
      </c>
      <c r="C2750" t="s">
        <v>20956</v>
      </c>
      <c r="D2750" t="s">
        <v>11224</v>
      </c>
      <c r="E2750" t="s">
        <v>20957</v>
      </c>
      <c r="F2750" t="s">
        <v>20958</v>
      </c>
      <c r="G2750">
        <v>0</v>
      </c>
    </row>
    <row r="2751" spans="1:7" x14ac:dyDescent="0.25">
      <c r="A2751" t="s">
        <v>4317</v>
      </c>
      <c r="B2751" t="s">
        <v>20959</v>
      </c>
      <c r="C2751" t="s">
        <v>20960</v>
      </c>
      <c r="D2751" t="s">
        <v>11129</v>
      </c>
      <c r="E2751" t="s">
        <v>20961</v>
      </c>
      <c r="F2751" t="s">
        <v>20962</v>
      </c>
      <c r="G2751">
        <v>0</v>
      </c>
    </row>
    <row r="2752" spans="1:7" x14ac:dyDescent="0.25">
      <c r="A2752" t="s">
        <v>20963</v>
      </c>
      <c r="B2752" t="s">
        <v>20964</v>
      </c>
      <c r="C2752" t="s">
        <v>20965</v>
      </c>
      <c r="D2752" t="s">
        <v>13486</v>
      </c>
      <c r="E2752" t="s">
        <v>20966</v>
      </c>
      <c r="F2752" t="s">
        <v>20967</v>
      </c>
      <c r="G2752">
        <v>0</v>
      </c>
    </row>
    <row r="2753" spans="1:7" x14ac:dyDescent="0.25">
      <c r="A2753" t="s">
        <v>20968</v>
      </c>
      <c r="B2753" t="s">
        <v>20969</v>
      </c>
      <c r="C2753" t="s">
        <v>20969</v>
      </c>
      <c r="D2753" t="s">
        <v>6304</v>
      </c>
      <c r="E2753" t="s">
        <v>20970</v>
      </c>
      <c r="F2753" t="s">
        <v>20971</v>
      </c>
      <c r="G2753">
        <v>0</v>
      </c>
    </row>
    <row r="2754" spans="1:7" x14ac:dyDescent="0.25">
      <c r="A2754" t="s">
        <v>4852</v>
      </c>
      <c r="B2754" t="s">
        <v>20972</v>
      </c>
      <c r="C2754" t="s">
        <v>20973</v>
      </c>
      <c r="D2754" t="s">
        <v>11129</v>
      </c>
      <c r="E2754" t="s">
        <v>20974</v>
      </c>
      <c r="F2754" t="s">
        <v>20975</v>
      </c>
      <c r="G2754">
        <v>0</v>
      </c>
    </row>
    <row r="2755" spans="1:7" x14ac:dyDescent="0.25">
      <c r="A2755" t="s">
        <v>20976</v>
      </c>
      <c r="B2755" t="s">
        <v>20977</v>
      </c>
      <c r="C2755" t="s">
        <v>20978</v>
      </c>
      <c r="D2755" t="s">
        <v>11991</v>
      </c>
      <c r="E2755" t="s">
        <v>20979</v>
      </c>
      <c r="F2755" t="s">
        <v>20980</v>
      </c>
      <c r="G2755">
        <v>0</v>
      </c>
    </row>
    <row r="2756" spans="1:7" x14ac:dyDescent="0.25">
      <c r="A2756" t="s">
        <v>864</v>
      </c>
      <c r="B2756" t="s">
        <v>20981</v>
      </c>
      <c r="C2756" t="s">
        <v>20981</v>
      </c>
      <c r="D2756" t="s">
        <v>11224</v>
      </c>
      <c r="E2756" t="s">
        <v>20982</v>
      </c>
      <c r="F2756" t="s">
        <v>20983</v>
      </c>
      <c r="G2756">
        <v>0</v>
      </c>
    </row>
    <row r="2757" spans="1:7" x14ac:dyDescent="0.25">
      <c r="A2757" t="s">
        <v>20984</v>
      </c>
      <c r="B2757" t="s">
        <v>20985</v>
      </c>
      <c r="C2757" t="s">
        <v>20986</v>
      </c>
      <c r="D2757" t="s">
        <v>1356</v>
      </c>
      <c r="E2757" t="s">
        <v>20987</v>
      </c>
      <c r="F2757" t="s">
        <v>20988</v>
      </c>
      <c r="G2757">
        <v>0</v>
      </c>
    </row>
    <row r="2758" spans="1:7" x14ac:dyDescent="0.25">
      <c r="A2758" t="s">
        <v>20989</v>
      </c>
      <c r="B2758" t="s">
        <v>20990</v>
      </c>
      <c r="C2758" t="s">
        <v>20991</v>
      </c>
      <c r="D2758" t="s">
        <v>13230</v>
      </c>
      <c r="E2758" t="s">
        <v>20992</v>
      </c>
      <c r="F2758" t="s">
        <v>20993</v>
      </c>
      <c r="G2758">
        <v>0</v>
      </c>
    </row>
    <row r="2759" spans="1:7" x14ac:dyDescent="0.25">
      <c r="A2759" t="s">
        <v>20994</v>
      </c>
      <c r="B2759" t="s">
        <v>20995</v>
      </c>
      <c r="C2759" t="s">
        <v>20996</v>
      </c>
      <c r="D2759" t="s">
        <v>11224</v>
      </c>
      <c r="E2759" t="s">
        <v>20997</v>
      </c>
      <c r="F2759" t="s">
        <v>20998</v>
      </c>
      <c r="G2759">
        <v>0</v>
      </c>
    </row>
    <row r="2760" spans="1:7" x14ac:dyDescent="0.25">
      <c r="A2760" t="s">
        <v>20999</v>
      </c>
      <c r="B2760" t="s">
        <v>21000</v>
      </c>
      <c r="C2760" t="s">
        <v>21000</v>
      </c>
      <c r="D2760" t="s">
        <v>8861</v>
      </c>
      <c r="E2760" t="s">
        <v>21001</v>
      </c>
      <c r="F2760" t="s">
        <v>21002</v>
      </c>
      <c r="G2760">
        <v>0</v>
      </c>
    </row>
    <row r="2761" spans="1:7" x14ac:dyDescent="0.25">
      <c r="A2761" t="s">
        <v>21003</v>
      </c>
      <c r="B2761" t="s">
        <v>21004</v>
      </c>
      <c r="C2761" t="s">
        <v>21005</v>
      </c>
      <c r="D2761" t="s">
        <v>7844</v>
      </c>
      <c r="E2761" t="s">
        <v>21006</v>
      </c>
      <c r="F2761" t="s">
        <v>21007</v>
      </c>
      <c r="G2761">
        <v>0</v>
      </c>
    </row>
    <row r="2762" spans="1:7" x14ac:dyDescent="0.25">
      <c r="A2762" t="s">
        <v>21008</v>
      </c>
      <c r="B2762" t="s">
        <v>21009</v>
      </c>
      <c r="C2762" t="s">
        <v>21010</v>
      </c>
      <c r="D2762" t="s">
        <v>11840</v>
      </c>
      <c r="E2762" t="s">
        <v>21011</v>
      </c>
      <c r="F2762" t="s">
        <v>21012</v>
      </c>
      <c r="G2762">
        <v>0</v>
      </c>
    </row>
    <row r="2763" spans="1:7" x14ac:dyDescent="0.25">
      <c r="A2763" t="s">
        <v>21013</v>
      </c>
      <c r="B2763" t="s">
        <v>21014</v>
      </c>
      <c r="C2763" t="s">
        <v>21015</v>
      </c>
      <c r="D2763" t="s">
        <v>6304</v>
      </c>
      <c r="E2763" t="s">
        <v>21016</v>
      </c>
      <c r="F2763" t="s">
        <v>21017</v>
      </c>
      <c r="G2763">
        <v>0</v>
      </c>
    </row>
    <row r="2764" spans="1:7" x14ac:dyDescent="0.25">
      <c r="A2764" t="s">
        <v>21018</v>
      </c>
      <c r="B2764" t="s">
        <v>21019</v>
      </c>
      <c r="C2764" t="s">
        <v>21020</v>
      </c>
      <c r="D2764" t="s">
        <v>11224</v>
      </c>
      <c r="E2764" t="s">
        <v>21021</v>
      </c>
      <c r="F2764" t="s">
        <v>21022</v>
      </c>
      <c r="G2764">
        <v>0</v>
      </c>
    </row>
    <row r="2765" spans="1:7" x14ac:dyDescent="0.25">
      <c r="A2765" t="s">
        <v>8271</v>
      </c>
      <c r="B2765" t="s">
        <v>21023</v>
      </c>
      <c r="C2765" t="s">
        <v>8272</v>
      </c>
      <c r="D2765" t="s">
        <v>11125</v>
      </c>
      <c r="E2765" t="s">
        <v>21024</v>
      </c>
      <c r="F2765" t="s">
        <v>21025</v>
      </c>
      <c r="G2765">
        <v>0</v>
      </c>
    </row>
    <row r="2766" spans="1:7" x14ac:dyDescent="0.25">
      <c r="A2766" t="s">
        <v>21026</v>
      </c>
      <c r="B2766" t="s">
        <v>21027</v>
      </c>
      <c r="C2766" t="s">
        <v>7792</v>
      </c>
      <c r="D2766" t="s">
        <v>11358</v>
      </c>
      <c r="E2766" t="s">
        <v>21028</v>
      </c>
      <c r="F2766" t="s">
        <v>21029</v>
      </c>
      <c r="G2766">
        <v>0</v>
      </c>
    </row>
    <row r="2767" spans="1:7" x14ac:dyDescent="0.25">
      <c r="A2767" t="s">
        <v>10034</v>
      </c>
      <c r="B2767" t="s">
        <v>10035</v>
      </c>
      <c r="C2767" t="s">
        <v>21030</v>
      </c>
      <c r="D2767" t="s">
        <v>11887</v>
      </c>
      <c r="E2767" t="s">
        <v>21031</v>
      </c>
      <c r="F2767" t="s">
        <v>21032</v>
      </c>
      <c r="G2767">
        <v>0</v>
      </c>
    </row>
    <row r="2768" spans="1:7" x14ac:dyDescent="0.25">
      <c r="A2768" t="s">
        <v>9047</v>
      </c>
      <c r="B2768" t="s">
        <v>9048</v>
      </c>
      <c r="C2768" t="s">
        <v>9048</v>
      </c>
      <c r="D2768" t="s">
        <v>8991</v>
      </c>
      <c r="E2768" t="s">
        <v>21033</v>
      </c>
      <c r="F2768" t="s">
        <v>21034</v>
      </c>
      <c r="G2768">
        <v>0</v>
      </c>
    </row>
    <row r="2769" spans="1:7" x14ac:dyDescent="0.25">
      <c r="A2769" t="s">
        <v>7848</v>
      </c>
      <c r="B2769" t="s">
        <v>21035</v>
      </c>
      <c r="C2769" t="s">
        <v>7849</v>
      </c>
      <c r="D2769" t="s">
        <v>7844</v>
      </c>
      <c r="E2769" t="s">
        <v>21036</v>
      </c>
      <c r="F2769" t="s">
        <v>21037</v>
      </c>
      <c r="G2769">
        <v>0</v>
      </c>
    </row>
    <row r="2770" spans="1:7" x14ac:dyDescent="0.25">
      <c r="A2770" t="s">
        <v>6433</v>
      </c>
      <c r="B2770" t="s">
        <v>21038</v>
      </c>
      <c r="C2770" t="s">
        <v>21039</v>
      </c>
      <c r="D2770" t="s">
        <v>12826</v>
      </c>
      <c r="E2770" t="s">
        <v>21040</v>
      </c>
      <c r="F2770" t="s">
        <v>21041</v>
      </c>
      <c r="G2770">
        <v>0</v>
      </c>
    </row>
    <row r="2771" spans="1:7" x14ac:dyDescent="0.25">
      <c r="A2771" t="s">
        <v>4130</v>
      </c>
      <c r="B2771" t="s">
        <v>21042</v>
      </c>
      <c r="C2771" t="s">
        <v>4131</v>
      </c>
      <c r="D2771" t="s">
        <v>11910</v>
      </c>
      <c r="E2771" t="s">
        <v>21043</v>
      </c>
      <c r="F2771" t="s">
        <v>21044</v>
      </c>
      <c r="G2771">
        <v>0</v>
      </c>
    </row>
    <row r="2772" spans="1:7" x14ac:dyDescent="0.25">
      <c r="A2772" t="s">
        <v>9312</v>
      </c>
      <c r="B2772" t="s">
        <v>21045</v>
      </c>
      <c r="C2772" t="s">
        <v>21046</v>
      </c>
      <c r="D2772" t="s">
        <v>13464</v>
      </c>
      <c r="E2772" t="s">
        <v>21047</v>
      </c>
      <c r="F2772" t="s">
        <v>21048</v>
      </c>
      <c r="G2772">
        <v>0</v>
      </c>
    </row>
    <row r="2773" spans="1:7" x14ac:dyDescent="0.25">
      <c r="A2773" t="s">
        <v>9831</v>
      </c>
      <c r="B2773" t="s">
        <v>21049</v>
      </c>
      <c r="C2773" t="s">
        <v>9832</v>
      </c>
      <c r="D2773" t="s">
        <v>11181</v>
      </c>
      <c r="E2773" t="s">
        <v>21050</v>
      </c>
      <c r="F2773" t="s">
        <v>21051</v>
      </c>
      <c r="G2773">
        <v>0</v>
      </c>
    </row>
    <row r="2774" spans="1:7" x14ac:dyDescent="0.25">
      <c r="A2774" t="s">
        <v>4355</v>
      </c>
      <c r="B2774" t="s">
        <v>21052</v>
      </c>
      <c r="C2774" t="s">
        <v>12242</v>
      </c>
      <c r="D2774" t="s">
        <v>11129</v>
      </c>
      <c r="E2774" t="s">
        <v>21053</v>
      </c>
      <c r="F2774" t="s">
        <v>21054</v>
      </c>
      <c r="G2774">
        <v>0</v>
      </c>
    </row>
    <row r="2775" spans="1:7" x14ac:dyDescent="0.25">
      <c r="A2775" t="s">
        <v>1712</v>
      </c>
      <c r="B2775" t="s">
        <v>21055</v>
      </c>
      <c r="C2775" t="s">
        <v>21056</v>
      </c>
      <c r="D2775" t="s">
        <v>11370</v>
      </c>
      <c r="E2775" t="s">
        <v>21057</v>
      </c>
      <c r="F2775" t="s">
        <v>21058</v>
      </c>
      <c r="G2775">
        <v>0</v>
      </c>
    </row>
    <row r="2776" spans="1:7" x14ac:dyDescent="0.25">
      <c r="A2776" t="s">
        <v>8177</v>
      </c>
      <c r="B2776" t="s">
        <v>21059</v>
      </c>
      <c r="C2776" t="s">
        <v>21060</v>
      </c>
      <c r="D2776" t="s">
        <v>11125</v>
      </c>
      <c r="E2776" t="s">
        <v>21061</v>
      </c>
      <c r="F2776" t="s">
        <v>21062</v>
      </c>
      <c r="G2776">
        <v>0</v>
      </c>
    </row>
    <row r="2777" spans="1:7" x14ac:dyDescent="0.25">
      <c r="A2777" t="s">
        <v>3282</v>
      </c>
      <c r="B2777" t="s">
        <v>21063</v>
      </c>
      <c r="C2777" t="s">
        <v>3283</v>
      </c>
      <c r="D2777" t="s">
        <v>11156</v>
      </c>
      <c r="E2777" t="s">
        <v>21064</v>
      </c>
      <c r="F2777" t="s">
        <v>21065</v>
      </c>
      <c r="G2777">
        <v>0</v>
      </c>
    </row>
    <row r="2778" spans="1:7" x14ac:dyDescent="0.25">
      <c r="A2778" t="s">
        <v>10653</v>
      </c>
      <c r="B2778" t="s">
        <v>21066</v>
      </c>
      <c r="C2778" t="s">
        <v>10654</v>
      </c>
      <c r="D2778" t="s">
        <v>11740</v>
      </c>
      <c r="E2778" t="s">
        <v>21067</v>
      </c>
      <c r="F2778" t="s">
        <v>21068</v>
      </c>
      <c r="G2778">
        <v>0</v>
      </c>
    </row>
    <row r="2779" spans="1:7" x14ac:dyDescent="0.25">
      <c r="A2779" t="s">
        <v>7816</v>
      </c>
      <c r="B2779" t="s">
        <v>21069</v>
      </c>
      <c r="C2779" t="s">
        <v>7817</v>
      </c>
      <c r="D2779" t="s">
        <v>12653</v>
      </c>
      <c r="E2779" t="s">
        <v>21070</v>
      </c>
      <c r="F2779" t="s">
        <v>21071</v>
      </c>
      <c r="G2779">
        <v>0</v>
      </c>
    </row>
    <row r="2780" spans="1:7" x14ac:dyDescent="0.25">
      <c r="A2780" t="s">
        <v>21072</v>
      </c>
      <c r="B2780" t="s">
        <v>21073</v>
      </c>
      <c r="C2780" t="s">
        <v>21074</v>
      </c>
      <c r="D2780" t="s">
        <v>11447</v>
      </c>
      <c r="E2780" t="s">
        <v>21075</v>
      </c>
      <c r="F2780" t="s">
        <v>21076</v>
      </c>
      <c r="G2780">
        <v>0</v>
      </c>
    </row>
    <row r="2781" spans="1:7" x14ac:dyDescent="0.25">
      <c r="A2781" t="s">
        <v>1032</v>
      </c>
      <c r="B2781" t="s">
        <v>1034</v>
      </c>
      <c r="C2781" t="s">
        <v>21077</v>
      </c>
      <c r="D2781" t="s">
        <v>11224</v>
      </c>
      <c r="E2781" t="s">
        <v>21078</v>
      </c>
      <c r="F2781" t="s">
        <v>21079</v>
      </c>
      <c r="G2781">
        <v>0</v>
      </c>
    </row>
    <row r="2782" spans="1:7" x14ac:dyDescent="0.25">
      <c r="A2782" t="s">
        <v>6849</v>
      </c>
      <c r="B2782" t="s">
        <v>6851</v>
      </c>
      <c r="C2782" t="s">
        <v>6850</v>
      </c>
      <c r="D2782" t="s">
        <v>11685</v>
      </c>
      <c r="E2782" t="s">
        <v>21080</v>
      </c>
      <c r="F2782" t="s">
        <v>21081</v>
      </c>
      <c r="G2782">
        <v>0</v>
      </c>
    </row>
    <row r="2783" spans="1:7" x14ac:dyDescent="0.25">
      <c r="A2783" t="s">
        <v>6929</v>
      </c>
      <c r="B2783" t="s">
        <v>6930</v>
      </c>
      <c r="C2783" t="s">
        <v>6930</v>
      </c>
      <c r="D2783" t="s">
        <v>11685</v>
      </c>
      <c r="E2783" t="s">
        <v>21082</v>
      </c>
      <c r="F2783" t="s">
        <v>21083</v>
      </c>
      <c r="G2783">
        <v>0</v>
      </c>
    </row>
    <row r="2784" spans="1:7" x14ac:dyDescent="0.25">
      <c r="A2784" t="s">
        <v>10624</v>
      </c>
      <c r="B2784" t="s">
        <v>21084</v>
      </c>
      <c r="C2784" t="s">
        <v>10625</v>
      </c>
      <c r="D2784" t="s">
        <v>21085</v>
      </c>
      <c r="E2784" t="s">
        <v>21086</v>
      </c>
      <c r="F2784" t="s">
        <v>21087</v>
      </c>
      <c r="G2784">
        <v>0</v>
      </c>
    </row>
    <row r="2785" spans="1:7" x14ac:dyDescent="0.25">
      <c r="A2785" t="s">
        <v>5782</v>
      </c>
      <c r="B2785" t="s">
        <v>21088</v>
      </c>
      <c r="C2785" t="s">
        <v>21089</v>
      </c>
      <c r="D2785" t="s">
        <v>11129</v>
      </c>
      <c r="E2785" t="s">
        <v>21090</v>
      </c>
      <c r="F2785" t="s">
        <v>21091</v>
      </c>
      <c r="G2785">
        <v>0</v>
      </c>
    </row>
    <row r="2786" spans="1:7" x14ac:dyDescent="0.25">
      <c r="A2786" t="s">
        <v>3318</v>
      </c>
      <c r="B2786" t="s">
        <v>21092</v>
      </c>
      <c r="C2786" t="s">
        <v>21093</v>
      </c>
      <c r="D2786" t="s">
        <v>11156</v>
      </c>
      <c r="E2786" t="s">
        <v>21094</v>
      </c>
      <c r="F2786" t="s">
        <v>21095</v>
      </c>
      <c r="G2786">
        <v>0</v>
      </c>
    </row>
    <row r="2787" spans="1:7" x14ac:dyDescent="0.25">
      <c r="A2787" t="s">
        <v>21096</v>
      </c>
      <c r="B2787" t="s">
        <v>21097</v>
      </c>
      <c r="C2787" t="s">
        <v>21098</v>
      </c>
      <c r="D2787" t="s">
        <v>13230</v>
      </c>
      <c r="E2787" t="s">
        <v>21099</v>
      </c>
      <c r="F2787" t="s">
        <v>21100</v>
      </c>
      <c r="G2787">
        <v>0</v>
      </c>
    </row>
    <row r="2788" spans="1:7" x14ac:dyDescent="0.25">
      <c r="A2788" t="s">
        <v>7841</v>
      </c>
      <c r="B2788" t="s">
        <v>21101</v>
      </c>
      <c r="C2788" t="s">
        <v>7842</v>
      </c>
      <c r="D2788" t="s">
        <v>7844</v>
      </c>
      <c r="E2788" t="s">
        <v>21102</v>
      </c>
      <c r="F2788" t="s">
        <v>21103</v>
      </c>
      <c r="G2788">
        <v>0</v>
      </c>
    </row>
    <row r="2789" spans="1:7" x14ac:dyDescent="0.25">
      <c r="A2789" t="s">
        <v>21104</v>
      </c>
      <c r="B2789" t="s">
        <v>21105</v>
      </c>
      <c r="C2789" t="s">
        <v>21105</v>
      </c>
      <c r="D2789" t="s">
        <v>12527</v>
      </c>
      <c r="E2789" t="s">
        <v>21106</v>
      </c>
      <c r="F2789" t="s">
        <v>21107</v>
      </c>
      <c r="G2789">
        <v>0</v>
      </c>
    </row>
    <row r="2790" spans="1:7" x14ac:dyDescent="0.25">
      <c r="A2790" t="s">
        <v>9939</v>
      </c>
      <c r="B2790" t="s">
        <v>21108</v>
      </c>
      <c r="C2790" t="s">
        <v>9940</v>
      </c>
      <c r="D2790" t="s">
        <v>11181</v>
      </c>
      <c r="E2790" t="s">
        <v>21109</v>
      </c>
      <c r="F2790" t="s">
        <v>21110</v>
      </c>
      <c r="G2790">
        <v>0</v>
      </c>
    </row>
    <row r="2791" spans="1:7" x14ac:dyDescent="0.25">
      <c r="A2791" t="s">
        <v>21111</v>
      </c>
      <c r="B2791" t="s">
        <v>21112</v>
      </c>
      <c r="C2791" t="s">
        <v>21113</v>
      </c>
      <c r="D2791" t="s">
        <v>13151</v>
      </c>
      <c r="E2791" t="s">
        <v>21114</v>
      </c>
      <c r="F2791" t="s">
        <v>21115</v>
      </c>
      <c r="G2791">
        <v>0</v>
      </c>
    </row>
    <row r="2792" spans="1:7" x14ac:dyDescent="0.25">
      <c r="A2792" t="s">
        <v>5959</v>
      </c>
      <c r="B2792" t="s">
        <v>21116</v>
      </c>
      <c r="C2792" t="s">
        <v>5960</v>
      </c>
      <c r="D2792" t="s">
        <v>11146</v>
      </c>
      <c r="E2792" t="s">
        <v>21117</v>
      </c>
      <c r="F2792" t="s">
        <v>21118</v>
      </c>
      <c r="G2792">
        <v>0</v>
      </c>
    </row>
    <row r="2793" spans="1:7" x14ac:dyDescent="0.25">
      <c r="A2793" t="s">
        <v>1245</v>
      </c>
      <c r="B2793" t="s">
        <v>1246</v>
      </c>
      <c r="C2793" t="s">
        <v>21119</v>
      </c>
      <c r="D2793" t="s">
        <v>1225</v>
      </c>
      <c r="E2793" t="s">
        <v>21120</v>
      </c>
      <c r="F2793" t="s">
        <v>21121</v>
      </c>
      <c r="G2793">
        <v>0</v>
      </c>
    </row>
    <row r="2794" spans="1:7" x14ac:dyDescent="0.25">
      <c r="A2794" t="s">
        <v>389</v>
      </c>
      <c r="B2794" t="s">
        <v>21122</v>
      </c>
      <c r="C2794" t="s">
        <v>390</v>
      </c>
      <c r="D2794" t="s">
        <v>12001</v>
      </c>
      <c r="E2794" t="s">
        <v>21123</v>
      </c>
      <c r="F2794" t="s">
        <v>21124</v>
      </c>
      <c r="G2794">
        <v>0</v>
      </c>
    </row>
    <row r="2795" spans="1:7" x14ac:dyDescent="0.25">
      <c r="A2795" t="s">
        <v>11005</v>
      </c>
      <c r="B2795" t="s">
        <v>11007</v>
      </c>
      <c r="C2795" t="s">
        <v>21125</v>
      </c>
      <c r="D2795" t="s">
        <v>12721</v>
      </c>
      <c r="E2795" t="s">
        <v>21126</v>
      </c>
      <c r="F2795" t="s">
        <v>21127</v>
      </c>
      <c r="G2795">
        <v>0</v>
      </c>
    </row>
    <row r="2796" spans="1:7" x14ac:dyDescent="0.25">
      <c r="A2796" t="s">
        <v>7089</v>
      </c>
      <c r="B2796" t="s">
        <v>21128</v>
      </c>
      <c r="C2796" t="s">
        <v>21128</v>
      </c>
      <c r="D2796" t="s">
        <v>7049</v>
      </c>
      <c r="E2796" t="s">
        <v>21129</v>
      </c>
      <c r="F2796" t="s">
        <v>21130</v>
      </c>
      <c r="G2796">
        <v>0</v>
      </c>
    </row>
    <row r="2797" spans="1:7" x14ac:dyDescent="0.25">
      <c r="A2797" t="s">
        <v>6009</v>
      </c>
      <c r="B2797" t="s">
        <v>6010</v>
      </c>
      <c r="C2797" t="s">
        <v>6010</v>
      </c>
      <c r="D2797" t="s">
        <v>11896</v>
      </c>
      <c r="E2797" t="s">
        <v>21131</v>
      </c>
      <c r="F2797" t="s">
        <v>21132</v>
      </c>
      <c r="G2797">
        <v>0</v>
      </c>
    </row>
    <row r="2798" spans="1:7" x14ac:dyDescent="0.25">
      <c r="A2798" t="s">
        <v>21133</v>
      </c>
      <c r="B2798" t="s">
        <v>21134</v>
      </c>
      <c r="C2798" t="s">
        <v>19957</v>
      </c>
      <c r="D2798" t="s">
        <v>11129</v>
      </c>
      <c r="E2798" t="s">
        <v>21135</v>
      </c>
      <c r="F2798" t="s">
        <v>21136</v>
      </c>
      <c r="G2798">
        <v>0</v>
      </c>
    </row>
    <row r="2799" spans="1:7" x14ac:dyDescent="0.25">
      <c r="A2799" t="s">
        <v>10695</v>
      </c>
      <c r="B2799" t="s">
        <v>10696</v>
      </c>
      <c r="C2799" t="s">
        <v>21137</v>
      </c>
      <c r="D2799" t="s">
        <v>11617</v>
      </c>
      <c r="E2799" t="s">
        <v>21138</v>
      </c>
      <c r="F2799" t="s">
        <v>21139</v>
      </c>
      <c r="G2799">
        <v>0</v>
      </c>
    </row>
    <row r="2800" spans="1:7" x14ac:dyDescent="0.25">
      <c r="A2800" t="s">
        <v>21140</v>
      </c>
      <c r="B2800" t="s">
        <v>21141</v>
      </c>
      <c r="C2800" t="s">
        <v>21142</v>
      </c>
      <c r="D2800" t="s">
        <v>21143</v>
      </c>
      <c r="E2800" t="s">
        <v>21144</v>
      </c>
      <c r="F2800" t="s">
        <v>21145</v>
      </c>
      <c r="G2800">
        <v>0</v>
      </c>
    </row>
    <row r="2801" spans="1:7" x14ac:dyDescent="0.25">
      <c r="A2801" t="s">
        <v>6485</v>
      </c>
      <c r="B2801" t="s">
        <v>21146</v>
      </c>
      <c r="C2801" t="s">
        <v>21147</v>
      </c>
      <c r="D2801" t="s">
        <v>12826</v>
      </c>
      <c r="E2801" t="s">
        <v>21148</v>
      </c>
      <c r="F2801" t="s">
        <v>21149</v>
      </c>
      <c r="G2801">
        <v>0</v>
      </c>
    </row>
    <row r="2802" spans="1:7" x14ac:dyDescent="0.25">
      <c r="A2802" t="s">
        <v>6933</v>
      </c>
      <c r="B2802" t="s">
        <v>6935</v>
      </c>
      <c r="C2802" t="s">
        <v>6934</v>
      </c>
      <c r="D2802" t="s">
        <v>11685</v>
      </c>
      <c r="E2802" t="s">
        <v>21150</v>
      </c>
      <c r="F2802" t="s">
        <v>21151</v>
      </c>
      <c r="G2802">
        <v>0</v>
      </c>
    </row>
    <row r="2803" spans="1:7" x14ac:dyDescent="0.25">
      <c r="A2803" t="s">
        <v>5502</v>
      </c>
      <c r="B2803" t="s">
        <v>21152</v>
      </c>
      <c r="C2803" t="s">
        <v>21153</v>
      </c>
      <c r="D2803" t="s">
        <v>11129</v>
      </c>
      <c r="E2803" t="s">
        <v>21154</v>
      </c>
      <c r="F2803" t="s">
        <v>21155</v>
      </c>
      <c r="G2803">
        <v>0</v>
      </c>
    </row>
    <row r="2804" spans="1:7" x14ac:dyDescent="0.25">
      <c r="A2804" t="s">
        <v>10664</v>
      </c>
      <c r="B2804" t="s">
        <v>21156</v>
      </c>
      <c r="C2804" t="s">
        <v>10665</v>
      </c>
      <c r="D2804" t="s">
        <v>11740</v>
      </c>
      <c r="E2804" t="s">
        <v>21157</v>
      </c>
      <c r="F2804" t="s">
        <v>21158</v>
      </c>
      <c r="G2804">
        <v>0</v>
      </c>
    </row>
    <row r="2805" spans="1:7" x14ac:dyDescent="0.25">
      <c r="A2805" t="s">
        <v>21159</v>
      </c>
      <c r="B2805" t="s">
        <v>21160</v>
      </c>
      <c r="C2805" t="s">
        <v>21161</v>
      </c>
      <c r="D2805" t="s">
        <v>11991</v>
      </c>
      <c r="E2805" t="s">
        <v>21162</v>
      </c>
      <c r="F2805" t="s">
        <v>21163</v>
      </c>
      <c r="G2805">
        <v>0</v>
      </c>
    </row>
    <row r="2806" spans="1:7" x14ac:dyDescent="0.25">
      <c r="A2806" t="s">
        <v>4607</v>
      </c>
      <c r="B2806" t="s">
        <v>4610</v>
      </c>
      <c r="C2806" t="s">
        <v>21164</v>
      </c>
      <c r="D2806" t="s">
        <v>11129</v>
      </c>
      <c r="E2806" t="s">
        <v>21165</v>
      </c>
      <c r="F2806" t="s">
        <v>21166</v>
      </c>
      <c r="G2806">
        <v>0</v>
      </c>
    </row>
    <row r="2807" spans="1:7" x14ac:dyDescent="0.25">
      <c r="A2807" t="s">
        <v>3246</v>
      </c>
      <c r="B2807" t="s">
        <v>21167</v>
      </c>
      <c r="C2807" t="s">
        <v>3247</v>
      </c>
      <c r="D2807" t="s">
        <v>11156</v>
      </c>
      <c r="E2807" t="s">
        <v>21168</v>
      </c>
      <c r="F2807" t="s">
        <v>21169</v>
      </c>
      <c r="G2807">
        <v>0</v>
      </c>
    </row>
    <row r="2808" spans="1:7" x14ac:dyDescent="0.25">
      <c r="A2808" t="s">
        <v>4699</v>
      </c>
      <c r="B2808" t="s">
        <v>21170</v>
      </c>
      <c r="C2808" t="s">
        <v>21171</v>
      </c>
      <c r="D2808" t="s">
        <v>11129</v>
      </c>
      <c r="E2808" t="s">
        <v>21172</v>
      </c>
      <c r="F2808" t="s">
        <v>21173</v>
      </c>
      <c r="G2808">
        <v>0</v>
      </c>
    </row>
    <row r="2809" spans="1:7" x14ac:dyDescent="0.25">
      <c r="A2809" t="s">
        <v>21174</v>
      </c>
      <c r="B2809" t="s">
        <v>21175</v>
      </c>
      <c r="C2809" t="s">
        <v>21176</v>
      </c>
      <c r="D2809" t="s">
        <v>11447</v>
      </c>
      <c r="E2809" t="s">
        <v>21177</v>
      </c>
      <c r="F2809" t="s">
        <v>21178</v>
      </c>
      <c r="G2809">
        <v>0</v>
      </c>
    </row>
    <row r="2810" spans="1:7" x14ac:dyDescent="0.25">
      <c r="A2810" t="s">
        <v>6937</v>
      </c>
      <c r="B2810" t="s">
        <v>6938</v>
      </c>
      <c r="C2810" t="s">
        <v>6938</v>
      </c>
      <c r="D2810" t="s">
        <v>11685</v>
      </c>
      <c r="E2810" t="s">
        <v>21179</v>
      </c>
      <c r="F2810" t="s">
        <v>21180</v>
      </c>
      <c r="G2810">
        <v>0</v>
      </c>
    </row>
    <row r="2811" spans="1:7" x14ac:dyDescent="0.25">
      <c r="A2811" t="s">
        <v>10540</v>
      </c>
      <c r="B2811" t="s">
        <v>10541</v>
      </c>
      <c r="C2811" t="s">
        <v>10541</v>
      </c>
      <c r="D2811" t="s">
        <v>12596</v>
      </c>
      <c r="E2811" t="s">
        <v>21181</v>
      </c>
      <c r="F2811" t="s">
        <v>21182</v>
      </c>
      <c r="G2811">
        <v>0</v>
      </c>
    </row>
    <row r="2812" spans="1:7" x14ac:dyDescent="0.25">
      <c r="A2812" t="s">
        <v>3889</v>
      </c>
      <c r="B2812" t="s">
        <v>21183</v>
      </c>
      <c r="C2812" t="s">
        <v>3890</v>
      </c>
      <c r="D2812" t="s">
        <v>3834</v>
      </c>
      <c r="E2812" t="s">
        <v>21184</v>
      </c>
      <c r="F2812" t="s">
        <v>21185</v>
      </c>
      <c r="G2812">
        <v>0</v>
      </c>
    </row>
    <row r="2813" spans="1:7" x14ac:dyDescent="0.25">
      <c r="A2813" t="s">
        <v>843</v>
      </c>
      <c r="B2813" t="s">
        <v>21186</v>
      </c>
      <c r="C2813" t="s">
        <v>21187</v>
      </c>
      <c r="D2813" t="s">
        <v>11224</v>
      </c>
      <c r="E2813" t="s">
        <v>21188</v>
      </c>
      <c r="F2813" t="s">
        <v>21189</v>
      </c>
      <c r="G2813">
        <v>0</v>
      </c>
    </row>
    <row r="2814" spans="1:7" x14ac:dyDescent="0.25">
      <c r="A2814" t="s">
        <v>3758</v>
      </c>
      <c r="B2814" t="s">
        <v>21190</v>
      </c>
      <c r="C2814" t="s">
        <v>21190</v>
      </c>
      <c r="D2814" t="s">
        <v>11198</v>
      </c>
      <c r="E2814" t="s">
        <v>21191</v>
      </c>
      <c r="F2814" t="s">
        <v>21192</v>
      </c>
      <c r="G2814">
        <v>0</v>
      </c>
    </row>
    <row r="2815" spans="1:7" x14ac:dyDescent="0.25">
      <c r="A2815" t="s">
        <v>5065</v>
      </c>
      <c r="B2815" t="s">
        <v>21193</v>
      </c>
      <c r="C2815" t="s">
        <v>8272</v>
      </c>
      <c r="D2815" t="s">
        <v>11129</v>
      </c>
      <c r="E2815" t="s">
        <v>21194</v>
      </c>
      <c r="F2815" t="s">
        <v>21195</v>
      </c>
      <c r="G2815">
        <v>0</v>
      </c>
    </row>
    <row r="2816" spans="1:7" x14ac:dyDescent="0.25">
      <c r="A2816" t="s">
        <v>7720</v>
      </c>
      <c r="B2816" t="s">
        <v>21196</v>
      </c>
      <c r="C2816" t="s">
        <v>7721</v>
      </c>
      <c r="D2816" t="s">
        <v>7723</v>
      </c>
      <c r="E2816" t="s">
        <v>21197</v>
      </c>
      <c r="F2816" t="s">
        <v>21198</v>
      </c>
      <c r="G2816">
        <v>0</v>
      </c>
    </row>
    <row r="2817" spans="1:7" x14ac:dyDescent="0.25">
      <c r="A2817" t="s">
        <v>21199</v>
      </c>
      <c r="B2817" t="s">
        <v>21200</v>
      </c>
      <c r="C2817" t="s">
        <v>21200</v>
      </c>
      <c r="D2817" t="s">
        <v>12527</v>
      </c>
      <c r="E2817" t="s">
        <v>21201</v>
      </c>
      <c r="F2817" t="s">
        <v>21202</v>
      </c>
      <c r="G2817">
        <v>0</v>
      </c>
    </row>
    <row r="2818" spans="1:7" x14ac:dyDescent="0.25">
      <c r="A2818" t="s">
        <v>286</v>
      </c>
      <c r="B2818" t="s">
        <v>287</v>
      </c>
      <c r="C2818" t="s">
        <v>287</v>
      </c>
      <c r="D2818" t="s">
        <v>12001</v>
      </c>
      <c r="E2818" t="s">
        <v>21203</v>
      </c>
      <c r="F2818" t="s">
        <v>21204</v>
      </c>
      <c r="G2818">
        <v>0</v>
      </c>
    </row>
    <row r="2819" spans="1:7" x14ac:dyDescent="0.25">
      <c r="A2819" t="s">
        <v>290</v>
      </c>
      <c r="B2819" t="s">
        <v>291</v>
      </c>
      <c r="C2819" t="s">
        <v>291</v>
      </c>
      <c r="D2819" t="s">
        <v>12001</v>
      </c>
      <c r="E2819" t="s">
        <v>21205</v>
      </c>
      <c r="F2819" t="s">
        <v>21206</v>
      </c>
      <c r="G2819">
        <v>0</v>
      </c>
    </row>
    <row r="2820" spans="1:7" x14ac:dyDescent="0.25">
      <c r="A2820" t="s">
        <v>21207</v>
      </c>
      <c r="B2820" t="s">
        <v>21208</v>
      </c>
      <c r="C2820" t="s">
        <v>21209</v>
      </c>
      <c r="D2820" t="s">
        <v>10936</v>
      </c>
      <c r="E2820">
        <v>-15</v>
      </c>
      <c r="F2820" t="s">
        <v>21210</v>
      </c>
      <c r="G2820">
        <v>0</v>
      </c>
    </row>
    <row r="2821" spans="1:7" x14ac:dyDescent="0.25">
      <c r="A2821" t="s">
        <v>5368</v>
      </c>
      <c r="B2821" t="s">
        <v>21211</v>
      </c>
      <c r="C2821" t="s">
        <v>21212</v>
      </c>
      <c r="D2821" t="s">
        <v>11129</v>
      </c>
      <c r="E2821" t="s">
        <v>21213</v>
      </c>
      <c r="F2821" t="s">
        <v>21214</v>
      </c>
      <c r="G2821">
        <v>0</v>
      </c>
    </row>
    <row r="2822" spans="1:7" x14ac:dyDescent="0.25">
      <c r="A2822" t="s">
        <v>3586</v>
      </c>
      <c r="B2822" t="s">
        <v>21215</v>
      </c>
      <c r="C2822" t="s">
        <v>3587</v>
      </c>
      <c r="D2822" t="s">
        <v>11969</v>
      </c>
      <c r="E2822" t="s">
        <v>21216</v>
      </c>
      <c r="F2822" t="s">
        <v>21217</v>
      </c>
      <c r="G2822">
        <v>0</v>
      </c>
    </row>
    <row r="2823" spans="1:7" x14ac:dyDescent="0.25">
      <c r="A2823" t="s">
        <v>5916</v>
      </c>
      <c r="B2823" t="s">
        <v>21218</v>
      </c>
      <c r="C2823" t="s">
        <v>21219</v>
      </c>
      <c r="D2823" t="s">
        <v>11129</v>
      </c>
      <c r="E2823" t="s">
        <v>21220</v>
      </c>
      <c r="F2823" t="s">
        <v>21221</v>
      </c>
      <c r="G2823">
        <v>0</v>
      </c>
    </row>
    <row r="2824" spans="1:7" x14ac:dyDescent="0.25">
      <c r="A2824" t="s">
        <v>1895</v>
      </c>
      <c r="B2824" t="s">
        <v>21222</v>
      </c>
      <c r="C2824" t="s">
        <v>1896</v>
      </c>
      <c r="D2824" t="s">
        <v>13167</v>
      </c>
      <c r="E2824" t="s">
        <v>21223</v>
      </c>
      <c r="F2824" t="s">
        <v>21224</v>
      </c>
      <c r="G2824">
        <v>0</v>
      </c>
    </row>
    <row r="2825" spans="1:7" x14ac:dyDescent="0.25">
      <c r="A2825" t="s">
        <v>21225</v>
      </c>
      <c r="B2825" t="s">
        <v>21226</v>
      </c>
      <c r="C2825" t="s">
        <v>21227</v>
      </c>
      <c r="D2825" t="s">
        <v>11370</v>
      </c>
      <c r="E2825" t="s">
        <v>21228</v>
      </c>
      <c r="F2825" t="s">
        <v>21229</v>
      </c>
      <c r="G2825">
        <v>0</v>
      </c>
    </row>
    <row r="2826" spans="1:7" x14ac:dyDescent="0.25">
      <c r="A2826" t="s">
        <v>9279</v>
      </c>
      <c r="B2826" t="s">
        <v>9280</v>
      </c>
      <c r="C2826" t="s">
        <v>9280</v>
      </c>
      <c r="D2826" t="s">
        <v>12501</v>
      </c>
      <c r="E2826" t="s">
        <v>21230</v>
      </c>
      <c r="F2826" t="s">
        <v>21231</v>
      </c>
      <c r="G2826">
        <v>0</v>
      </c>
    </row>
    <row r="2827" spans="1:7" x14ac:dyDescent="0.25">
      <c r="A2827" t="s">
        <v>3666</v>
      </c>
      <c r="B2827" t="s">
        <v>21232</v>
      </c>
      <c r="C2827" t="s">
        <v>21233</v>
      </c>
      <c r="D2827" t="s">
        <v>11969</v>
      </c>
      <c r="E2827" t="s">
        <v>21234</v>
      </c>
      <c r="F2827" t="s">
        <v>21235</v>
      </c>
      <c r="G2827">
        <v>0</v>
      </c>
    </row>
    <row r="2828" spans="1:7" x14ac:dyDescent="0.25">
      <c r="A2828" t="s">
        <v>21236</v>
      </c>
      <c r="B2828" t="s">
        <v>21237</v>
      </c>
      <c r="C2828" t="s">
        <v>21238</v>
      </c>
      <c r="D2828" t="s">
        <v>11840</v>
      </c>
      <c r="E2828" t="s">
        <v>21239</v>
      </c>
      <c r="F2828" t="s">
        <v>21240</v>
      </c>
      <c r="G2828">
        <v>0</v>
      </c>
    </row>
    <row r="2829" spans="1:7" x14ac:dyDescent="0.25">
      <c r="A2829" t="s">
        <v>10918</v>
      </c>
      <c r="B2829" t="s">
        <v>21241</v>
      </c>
      <c r="C2829" t="s">
        <v>10919</v>
      </c>
      <c r="D2829" t="s">
        <v>10914</v>
      </c>
      <c r="E2829" t="s">
        <v>21242</v>
      </c>
      <c r="F2829" t="s">
        <v>21243</v>
      </c>
      <c r="G2829">
        <v>0</v>
      </c>
    </row>
    <row r="2830" spans="1:7" x14ac:dyDescent="0.25">
      <c r="A2830" t="s">
        <v>21244</v>
      </c>
      <c r="B2830" t="s">
        <v>21245</v>
      </c>
      <c r="C2830" t="s">
        <v>21246</v>
      </c>
      <c r="D2830" t="s">
        <v>6304</v>
      </c>
      <c r="E2830" t="s">
        <v>21247</v>
      </c>
      <c r="F2830" t="s">
        <v>21248</v>
      </c>
      <c r="G2830">
        <v>0</v>
      </c>
    </row>
    <row r="2831" spans="1:7" x14ac:dyDescent="0.25">
      <c r="A2831" t="s">
        <v>21249</v>
      </c>
      <c r="B2831" t="s">
        <v>21250</v>
      </c>
      <c r="C2831" t="s">
        <v>21251</v>
      </c>
      <c r="D2831" t="s">
        <v>423</v>
      </c>
      <c r="E2831" t="s">
        <v>21252</v>
      </c>
      <c r="F2831" t="s">
        <v>21253</v>
      </c>
      <c r="G2831">
        <v>0</v>
      </c>
    </row>
    <row r="2832" spans="1:7" x14ac:dyDescent="0.25">
      <c r="A2832" t="s">
        <v>8663</v>
      </c>
      <c r="B2832" t="s">
        <v>8664</v>
      </c>
      <c r="C2832" t="s">
        <v>8664</v>
      </c>
      <c r="D2832" t="s">
        <v>13435</v>
      </c>
      <c r="E2832" t="s">
        <v>21254</v>
      </c>
      <c r="F2832" t="s">
        <v>21255</v>
      </c>
      <c r="G2832">
        <v>0</v>
      </c>
    </row>
    <row r="2833" spans="1:7" x14ac:dyDescent="0.25">
      <c r="A2833" t="s">
        <v>7270</v>
      </c>
      <c r="B2833" t="s">
        <v>21256</v>
      </c>
      <c r="C2833" t="s">
        <v>21256</v>
      </c>
      <c r="D2833" t="s">
        <v>11843</v>
      </c>
      <c r="E2833" t="s">
        <v>21257</v>
      </c>
      <c r="F2833" t="s">
        <v>21258</v>
      </c>
      <c r="G2833">
        <v>0</v>
      </c>
    </row>
    <row r="2834" spans="1:7" x14ac:dyDescent="0.25">
      <c r="A2834" t="s">
        <v>21259</v>
      </c>
      <c r="B2834" t="s">
        <v>21260</v>
      </c>
      <c r="C2834" t="s">
        <v>21261</v>
      </c>
      <c r="D2834" t="s">
        <v>12596</v>
      </c>
      <c r="E2834" t="s">
        <v>21262</v>
      </c>
      <c r="F2834" t="s">
        <v>21263</v>
      </c>
      <c r="G2834">
        <v>0</v>
      </c>
    </row>
    <row r="2835" spans="1:7" x14ac:dyDescent="0.25">
      <c r="A2835" t="s">
        <v>7097</v>
      </c>
      <c r="B2835" t="s">
        <v>7098</v>
      </c>
      <c r="C2835" t="s">
        <v>7098</v>
      </c>
      <c r="D2835" t="s">
        <v>12149</v>
      </c>
      <c r="E2835" t="s">
        <v>21264</v>
      </c>
      <c r="F2835" t="s">
        <v>21265</v>
      </c>
      <c r="G2835">
        <v>0</v>
      </c>
    </row>
    <row r="2836" spans="1:7" x14ac:dyDescent="0.25">
      <c r="A2836" t="s">
        <v>8881</v>
      </c>
      <c r="B2836" t="s">
        <v>21266</v>
      </c>
      <c r="C2836" t="s">
        <v>8882</v>
      </c>
      <c r="D2836" t="s">
        <v>8861</v>
      </c>
      <c r="E2836" t="s">
        <v>21267</v>
      </c>
      <c r="F2836" t="s">
        <v>21268</v>
      </c>
      <c r="G2836">
        <v>0</v>
      </c>
    </row>
    <row r="2837" spans="1:7" x14ac:dyDescent="0.25">
      <c r="A2837" t="s">
        <v>6061</v>
      </c>
      <c r="B2837" t="s">
        <v>6062</v>
      </c>
      <c r="C2837" t="s">
        <v>6062</v>
      </c>
      <c r="D2837" t="s">
        <v>11896</v>
      </c>
      <c r="E2837" t="s">
        <v>21269</v>
      </c>
      <c r="F2837" t="s">
        <v>21270</v>
      </c>
      <c r="G2837">
        <v>0</v>
      </c>
    </row>
    <row r="2838" spans="1:7" x14ac:dyDescent="0.25">
      <c r="A2838" t="s">
        <v>21271</v>
      </c>
      <c r="B2838" t="s">
        <v>21272</v>
      </c>
      <c r="C2838" t="s">
        <v>21272</v>
      </c>
      <c r="D2838" t="s">
        <v>11300</v>
      </c>
      <c r="E2838" t="s">
        <v>21273</v>
      </c>
      <c r="F2838" t="s">
        <v>21274</v>
      </c>
      <c r="G2838">
        <v>0</v>
      </c>
    </row>
    <row r="2839" spans="1:7" x14ac:dyDescent="0.25">
      <c r="A2839" t="s">
        <v>21275</v>
      </c>
      <c r="B2839" t="s">
        <v>21276</v>
      </c>
      <c r="C2839" t="s">
        <v>21276</v>
      </c>
      <c r="D2839" t="s">
        <v>10947</v>
      </c>
      <c r="E2839" t="s">
        <v>21277</v>
      </c>
      <c r="F2839" t="s">
        <v>21278</v>
      </c>
      <c r="G2839">
        <v>0</v>
      </c>
    </row>
    <row r="2840" spans="1:7" x14ac:dyDescent="0.25">
      <c r="A2840" t="s">
        <v>9131</v>
      </c>
      <c r="B2840" t="s">
        <v>9133</v>
      </c>
      <c r="C2840" t="s">
        <v>9132</v>
      </c>
      <c r="D2840" t="s">
        <v>8991</v>
      </c>
      <c r="E2840" t="s">
        <v>21279</v>
      </c>
      <c r="F2840" t="s">
        <v>21280</v>
      </c>
      <c r="G2840">
        <v>0</v>
      </c>
    </row>
    <row r="2841" spans="1:7" x14ac:dyDescent="0.25">
      <c r="A2841" t="s">
        <v>4378</v>
      </c>
      <c r="B2841" t="s">
        <v>21281</v>
      </c>
      <c r="C2841" t="s">
        <v>11339</v>
      </c>
      <c r="D2841" t="s">
        <v>11129</v>
      </c>
      <c r="E2841" t="s">
        <v>21282</v>
      </c>
      <c r="F2841" t="s">
        <v>21283</v>
      </c>
      <c r="G2841">
        <v>0</v>
      </c>
    </row>
    <row r="2842" spans="1:7" x14ac:dyDescent="0.25">
      <c r="A2842" t="s">
        <v>3831</v>
      </c>
      <c r="B2842" t="s">
        <v>21284</v>
      </c>
      <c r="C2842" t="s">
        <v>3832</v>
      </c>
      <c r="D2842" t="s">
        <v>3834</v>
      </c>
      <c r="E2842" t="s">
        <v>21285</v>
      </c>
      <c r="F2842" t="s">
        <v>21286</v>
      </c>
      <c r="G2842">
        <v>0</v>
      </c>
    </row>
    <row r="2843" spans="1:7" x14ac:dyDescent="0.25">
      <c r="A2843" t="s">
        <v>6614</v>
      </c>
      <c r="B2843" t="s">
        <v>6616</v>
      </c>
      <c r="C2843" t="s">
        <v>6615</v>
      </c>
      <c r="D2843" t="s">
        <v>14514</v>
      </c>
      <c r="E2843" t="s">
        <v>21287</v>
      </c>
      <c r="F2843" t="s">
        <v>21288</v>
      </c>
      <c r="G2843">
        <v>0</v>
      </c>
    </row>
    <row r="2844" spans="1:7" x14ac:dyDescent="0.25">
      <c r="A2844" t="s">
        <v>21289</v>
      </c>
      <c r="B2844" t="s">
        <v>21290</v>
      </c>
      <c r="C2844" t="s">
        <v>21291</v>
      </c>
      <c r="D2844" t="s">
        <v>12918</v>
      </c>
      <c r="E2844" t="s">
        <v>21292</v>
      </c>
      <c r="F2844" t="s">
        <v>21293</v>
      </c>
      <c r="G2844">
        <v>0</v>
      </c>
    </row>
    <row r="2845" spans="1:7" x14ac:dyDescent="0.25">
      <c r="A2845" t="s">
        <v>9003</v>
      </c>
      <c r="B2845" t="s">
        <v>21294</v>
      </c>
      <c r="C2845" t="s">
        <v>9004</v>
      </c>
      <c r="D2845" t="s">
        <v>8991</v>
      </c>
      <c r="E2845" t="s">
        <v>21295</v>
      </c>
      <c r="F2845" t="s">
        <v>21296</v>
      </c>
      <c r="G2845">
        <v>0</v>
      </c>
    </row>
    <row r="2846" spans="1:7" x14ac:dyDescent="0.25">
      <c r="A2846" t="s">
        <v>21297</v>
      </c>
      <c r="B2846" t="s">
        <v>21298</v>
      </c>
      <c r="C2846" t="s">
        <v>21299</v>
      </c>
      <c r="D2846" t="s">
        <v>11129</v>
      </c>
      <c r="E2846" t="s">
        <v>21300</v>
      </c>
      <c r="F2846" t="s">
        <v>21301</v>
      </c>
      <c r="G2846">
        <v>0</v>
      </c>
    </row>
    <row r="2847" spans="1:7" x14ac:dyDescent="0.25">
      <c r="A2847" t="s">
        <v>274</v>
      </c>
      <c r="B2847" t="s">
        <v>21302</v>
      </c>
      <c r="C2847" t="s">
        <v>14248</v>
      </c>
      <c r="D2847" t="s">
        <v>12001</v>
      </c>
      <c r="E2847" t="s">
        <v>21303</v>
      </c>
      <c r="F2847" t="s">
        <v>21304</v>
      </c>
      <c r="G2847">
        <v>0</v>
      </c>
    </row>
    <row r="2848" spans="1:7" x14ac:dyDescent="0.25">
      <c r="A2848" t="s">
        <v>1451</v>
      </c>
      <c r="B2848" t="s">
        <v>1452</v>
      </c>
      <c r="C2848" t="s">
        <v>1452</v>
      </c>
      <c r="D2848" t="s">
        <v>1447</v>
      </c>
      <c r="E2848" t="s">
        <v>21305</v>
      </c>
      <c r="F2848" t="s">
        <v>21306</v>
      </c>
      <c r="G2848">
        <v>0</v>
      </c>
    </row>
    <row r="2849" spans="1:7" x14ac:dyDescent="0.25">
      <c r="A2849" t="s">
        <v>10411</v>
      </c>
      <c r="B2849" t="s">
        <v>21307</v>
      </c>
      <c r="C2849" t="s">
        <v>21307</v>
      </c>
      <c r="D2849" t="s">
        <v>11236</v>
      </c>
      <c r="E2849" t="s">
        <v>21308</v>
      </c>
      <c r="F2849" t="s">
        <v>21309</v>
      </c>
      <c r="G2849">
        <v>0</v>
      </c>
    </row>
    <row r="2850" spans="1:7" x14ac:dyDescent="0.25">
      <c r="A2850" t="s">
        <v>8153</v>
      </c>
      <c r="B2850" t="s">
        <v>21310</v>
      </c>
      <c r="C2850" t="s">
        <v>8154</v>
      </c>
      <c r="D2850" t="s">
        <v>11125</v>
      </c>
      <c r="E2850" t="s">
        <v>21311</v>
      </c>
      <c r="F2850" t="s">
        <v>21312</v>
      </c>
      <c r="G2850">
        <v>0</v>
      </c>
    </row>
    <row r="2851" spans="1:7" x14ac:dyDescent="0.25">
      <c r="A2851" t="s">
        <v>8287</v>
      </c>
      <c r="B2851" t="s">
        <v>21313</v>
      </c>
      <c r="C2851" t="s">
        <v>21313</v>
      </c>
      <c r="D2851" t="s">
        <v>11125</v>
      </c>
      <c r="E2851" t="s">
        <v>21314</v>
      </c>
      <c r="F2851" t="s">
        <v>21315</v>
      </c>
      <c r="G2851">
        <v>0</v>
      </c>
    </row>
    <row r="2852" spans="1:7" x14ac:dyDescent="0.25">
      <c r="A2852" t="s">
        <v>21316</v>
      </c>
      <c r="B2852" t="s">
        <v>21317</v>
      </c>
      <c r="C2852" t="s">
        <v>21318</v>
      </c>
      <c r="D2852" t="s">
        <v>10936</v>
      </c>
      <c r="E2852" t="s">
        <v>21319</v>
      </c>
      <c r="F2852" t="s">
        <v>21320</v>
      </c>
      <c r="G2852">
        <v>0</v>
      </c>
    </row>
    <row r="2853" spans="1:7" x14ac:dyDescent="0.25">
      <c r="A2853" t="s">
        <v>3562</v>
      </c>
      <c r="B2853" t="s">
        <v>21321</v>
      </c>
      <c r="C2853" t="s">
        <v>21322</v>
      </c>
      <c r="D2853" t="s">
        <v>11969</v>
      </c>
      <c r="E2853" t="s">
        <v>21323</v>
      </c>
      <c r="F2853" t="s">
        <v>21324</v>
      </c>
      <c r="G2853">
        <v>0</v>
      </c>
    </row>
    <row r="2854" spans="1:7" x14ac:dyDescent="0.25">
      <c r="A2854" t="s">
        <v>21325</v>
      </c>
      <c r="B2854" t="s">
        <v>21326</v>
      </c>
      <c r="C2854" t="s">
        <v>21327</v>
      </c>
      <c r="D2854" t="s">
        <v>10867</v>
      </c>
      <c r="E2854" t="s">
        <v>21328</v>
      </c>
      <c r="F2854" t="s">
        <v>21329</v>
      </c>
      <c r="G2854">
        <v>0</v>
      </c>
    </row>
    <row r="2855" spans="1:7" x14ac:dyDescent="0.25">
      <c r="A2855" t="s">
        <v>8197</v>
      </c>
      <c r="B2855" t="s">
        <v>21330</v>
      </c>
      <c r="C2855" t="s">
        <v>8198</v>
      </c>
      <c r="D2855" t="s">
        <v>11125</v>
      </c>
      <c r="E2855" t="s">
        <v>21331</v>
      </c>
      <c r="F2855" t="s">
        <v>21332</v>
      </c>
      <c r="G2855">
        <v>0</v>
      </c>
    </row>
    <row r="2856" spans="1:7" x14ac:dyDescent="0.25">
      <c r="A2856" t="s">
        <v>21333</v>
      </c>
      <c r="B2856" t="s">
        <v>21334</v>
      </c>
      <c r="C2856" t="s">
        <v>21335</v>
      </c>
      <c r="D2856" t="s">
        <v>11129</v>
      </c>
      <c r="E2856" t="s">
        <v>21336</v>
      </c>
      <c r="F2856" t="s">
        <v>21337</v>
      </c>
      <c r="G2856">
        <v>0</v>
      </c>
    </row>
    <row r="2857" spans="1:7" x14ac:dyDescent="0.25">
      <c r="A2857" t="s">
        <v>66</v>
      </c>
      <c r="B2857" t="s">
        <v>21338</v>
      </c>
      <c r="C2857" t="s">
        <v>67</v>
      </c>
      <c r="D2857" t="s">
        <v>12674</v>
      </c>
      <c r="E2857" t="s">
        <v>21339</v>
      </c>
      <c r="F2857" t="s">
        <v>21340</v>
      </c>
      <c r="G2857">
        <v>0</v>
      </c>
    </row>
    <row r="2858" spans="1:7" x14ac:dyDescent="0.25">
      <c r="A2858" t="s">
        <v>278</v>
      </c>
      <c r="B2858" t="s">
        <v>13729</v>
      </c>
      <c r="C2858" t="s">
        <v>21341</v>
      </c>
      <c r="D2858" t="s">
        <v>12001</v>
      </c>
      <c r="E2858" t="s">
        <v>21342</v>
      </c>
      <c r="F2858" t="s">
        <v>21343</v>
      </c>
      <c r="G2858">
        <v>0</v>
      </c>
    </row>
    <row r="2859" spans="1:7" x14ac:dyDescent="0.25">
      <c r="A2859" t="s">
        <v>5476</v>
      </c>
      <c r="B2859" t="s">
        <v>21344</v>
      </c>
      <c r="C2859" t="s">
        <v>21344</v>
      </c>
      <c r="D2859" t="s">
        <v>11129</v>
      </c>
      <c r="E2859" t="s">
        <v>21345</v>
      </c>
      <c r="F2859" t="s">
        <v>21346</v>
      </c>
      <c r="G2859">
        <v>0</v>
      </c>
    </row>
    <row r="2860" spans="1:7" x14ac:dyDescent="0.25">
      <c r="A2860" t="s">
        <v>5197</v>
      </c>
      <c r="B2860" t="s">
        <v>5199</v>
      </c>
      <c r="C2860" t="s">
        <v>21347</v>
      </c>
      <c r="D2860" t="s">
        <v>11129</v>
      </c>
      <c r="E2860" t="s">
        <v>21348</v>
      </c>
      <c r="F2860" t="s">
        <v>21349</v>
      </c>
      <c r="G2860">
        <v>0</v>
      </c>
    </row>
    <row r="2861" spans="1:7" x14ac:dyDescent="0.25">
      <c r="A2861" t="s">
        <v>4500</v>
      </c>
      <c r="B2861" t="s">
        <v>21350</v>
      </c>
      <c r="C2861" t="s">
        <v>21351</v>
      </c>
      <c r="D2861" t="s">
        <v>11129</v>
      </c>
      <c r="E2861" t="s">
        <v>21352</v>
      </c>
      <c r="F2861" t="s">
        <v>21353</v>
      </c>
      <c r="G2861">
        <v>0</v>
      </c>
    </row>
    <row r="2862" spans="1:7" x14ac:dyDescent="0.25">
      <c r="A2862" t="s">
        <v>10782</v>
      </c>
      <c r="B2862" t="s">
        <v>10783</v>
      </c>
      <c r="C2862" t="s">
        <v>21354</v>
      </c>
      <c r="D2862" t="s">
        <v>11617</v>
      </c>
      <c r="E2862" t="s">
        <v>21355</v>
      </c>
      <c r="F2862" t="s">
        <v>21356</v>
      </c>
      <c r="G2862">
        <v>0</v>
      </c>
    </row>
    <row r="2863" spans="1:7" x14ac:dyDescent="0.25">
      <c r="A2863" t="s">
        <v>21357</v>
      </c>
      <c r="B2863" t="s">
        <v>21358</v>
      </c>
      <c r="C2863" t="s">
        <v>21359</v>
      </c>
      <c r="D2863" t="s">
        <v>15459</v>
      </c>
      <c r="E2863" t="s">
        <v>21360</v>
      </c>
      <c r="F2863" t="s">
        <v>21361</v>
      </c>
      <c r="G2863">
        <v>0</v>
      </c>
    </row>
    <row r="2864" spans="1:7" x14ac:dyDescent="0.25">
      <c r="A2864" t="s">
        <v>435</v>
      </c>
      <c r="B2864" t="s">
        <v>21362</v>
      </c>
      <c r="C2864" t="s">
        <v>21363</v>
      </c>
      <c r="D2864" t="s">
        <v>423</v>
      </c>
      <c r="E2864" t="s">
        <v>21364</v>
      </c>
      <c r="F2864" t="s">
        <v>21365</v>
      </c>
      <c r="G2864">
        <v>0</v>
      </c>
    </row>
    <row r="2865" spans="1:7" x14ac:dyDescent="0.25">
      <c r="A2865" t="s">
        <v>21366</v>
      </c>
      <c r="B2865" t="s">
        <v>21367</v>
      </c>
      <c r="C2865" t="s">
        <v>21367</v>
      </c>
      <c r="D2865" t="s">
        <v>13064</v>
      </c>
      <c r="E2865" t="s">
        <v>21368</v>
      </c>
      <c r="F2865" t="s">
        <v>21369</v>
      </c>
      <c r="G2865">
        <v>0</v>
      </c>
    </row>
    <row r="2866" spans="1:7" x14ac:dyDescent="0.25">
      <c r="A2866" t="s">
        <v>9458</v>
      </c>
      <c r="B2866" t="s">
        <v>21370</v>
      </c>
      <c r="C2866" t="s">
        <v>9459</v>
      </c>
      <c r="D2866" t="s">
        <v>9461</v>
      </c>
      <c r="E2866" t="s">
        <v>21371</v>
      </c>
      <c r="F2866" t="s">
        <v>21372</v>
      </c>
      <c r="G2866">
        <v>0</v>
      </c>
    </row>
    <row r="2867" spans="1:7" x14ac:dyDescent="0.25">
      <c r="A2867" t="s">
        <v>2838</v>
      </c>
      <c r="B2867" t="s">
        <v>21373</v>
      </c>
      <c r="C2867" t="s">
        <v>21374</v>
      </c>
      <c r="D2867" t="s">
        <v>15500</v>
      </c>
      <c r="E2867" t="s">
        <v>21375</v>
      </c>
      <c r="F2867" t="s">
        <v>21376</v>
      </c>
      <c r="G2867">
        <v>0</v>
      </c>
    </row>
    <row r="2868" spans="1:7" x14ac:dyDescent="0.25">
      <c r="A2868" t="s">
        <v>10864</v>
      </c>
      <c r="B2868" t="s">
        <v>21377</v>
      </c>
      <c r="C2868" t="s">
        <v>10865</v>
      </c>
      <c r="D2868" t="s">
        <v>10867</v>
      </c>
      <c r="E2868" t="s">
        <v>21378</v>
      </c>
      <c r="F2868" t="s">
        <v>21379</v>
      </c>
      <c r="G2868">
        <v>0</v>
      </c>
    </row>
    <row r="2869" spans="1:7" x14ac:dyDescent="0.25">
      <c r="A2869" t="s">
        <v>21380</v>
      </c>
      <c r="B2869" t="s">
        <v>21381</v>
      </c>
      <c r="C2869" t="s">
        <v>21381</v>
      </c>
      <c r="D2869" t="s">
        <v>13230</v>
      </c>
      <c r="E2869" t="s">
        <v>21382</v>
      </c>
      <c r="F2869" t="s">
        <v>21383</v>
      </c>
      <c r="G2869">
        <v>0</v>
      </c>
    </row>
    <row r="2870" spans="1:7" x14ac:dyDescent="0.25">
      <c r="A2870" t="s">
        <v>1854</v>
      </c>
      <c r="B2870" t="s">
        <v>21384</v>
      </c>
      <c r="C2870" t="s">
        <v>21384</v>
      </c>
      <c r="D2870" t="s">
        <v>21143</v>
      </c>
      <c r="E2870" t="s">
        <v>21385</v>
      </c>
      <c r="F2870" t="s">
        <v>21386</v>
      </c>
      <c r="G2870">
        <v>0</v>
      </c>
    </row>
    <row r="2871" spans="1:7" x14ac:dyDescent="0.25">
      <c r="A2871" t="s">
        <v>4369</v>
      </c>
      <c r="B2871" t="s">
        <v>21387</v>
      </c>
      <c r="C2871" t="s">
        <v>4372</v>
      </c>
      <c r="D2871" t="s">
        <v>11129</v>
      </c>
      <c r="E2871" t="s">
        <v>21388</v>
      </c>
      <c r="F2871" t="s">
        <v>21389</v>
      </c>
      <c r="G2871">
        <v>0</v>
      </c>
    </row>
    <row r="2872" spans="1:7" x14ac:dyDescent="0.25">
      <c r="A2872" t="s">
        <v>4938</v>
      </c>
      <c r="B2872" t="s">
        <v>21390</v>
      </c>
      <c r="C2872" t="s">
        <v>21391</v>
      </c>
      <c r="D2872" t="s">
        <v>11129</v>
      </c>
      <c r="E2872" t="s">
        <v>21392</v>
      </c>
      <c r="F2872" t="s">
        <v>21393</v>
      </c>
      <c r="G2872">
        <v>0</v>
      </c>
    </row>
    <row r="2873" spans="1:7" x14ac:dyDescent="0.25">
      <c r="A2873" t="s">
        <v>6209</v>
      </c>
      <c r="B2873" t="s">
        <v>6211</v>
      </c>
      <c r="C2873" t="s">
        <v>6210</v>
      </c>
      <c r="D2873" t="s">
        <v>6068</v>
      </c>
      <c r="E2873" t="s">
        <v>21394</v>
      </c>
      <c r="F2873" t="s">
        <v>21395</v>
      </c>
      <c r="G2873">
        <v>0</v>
      </c>
    </row>
    <row r="2874" spans="1:7" x14ac:dyDescent="0.25">
      <c r="A2874" t="s">
        <v>4719</v>
      </c>
      <c r="B2874" t="s">
        <v>21396</v>
      </c>
      <c r="C2874" t="s">
        <v>21397</v>
      </c>
      <c r="D2874" t="s">
        <v>11129</v>
      </c>
      <c r="E2874" t="s">
        <v>21398</v>
      </c>
      <c r="F2874" t="s">
        <v>21399</v>
      </c>
      <c r="G2874">
        <v>0</v>
      </c>
    </row>
    <row r="2875" spans="1:7" x14ac:dyDescent="0.25">
      <c r="A2875" t="s">
        <v>8976</v>
      </c>
      <c r="B2875" t="s">
        <v>8977</v>
      </c>
      <c r="C2875" t="s">
        <v>8977</v>
      </c>
      <c r="D2875" t="s">
        <v>13456</v>
      </c>
      <c r="E2875" t="s">
        <v>21400</v>
      </c>
      <c r="F2875" t="s">
        <v>21401</v>
      </c>
      <c r="G2875">
        <v>0</v>
      </c>
    </row>
    <row r="2876" spans="1:7" x14ac:dyDescent="0.25">
      <c r="A2876" t="s">
        <v>21402</v>
      </c>
      <c r="B2876" t="s">
        <v>21403</v>
      </c>
      <c r="C2876" t="s">
        <v>21404</v>
      </c>
      <c r="D2876" t="s">
        <v>11129</v>
      </c>
      <c r="E2876" t="s">
        <v>21405</v>
      </c>
      <c r="F2876" t="s">
        <v>21406</v>
      </c>
      <c r="G2876">
        <v>0</v>
      </c>
    </row>
    <row r="2877" spans="1:7" x14ac:dyDescent="0.25">
      <c r="A2877" t="s">
        <v>10766</v>
      </c>
      <c r="B2877" t="s">
        <v>10768</v>
      </c>
      <c r="C2877" t="s">
        <v>10767</v>
      </c>
      <c r="D2877" t="s">
        <v>11617</v>
      </c>
      <c r="E2877" t="s">
        <v>21407</v>
      </c>
      <c r="F2877" t="s">
        <v>21408</v>
      </c>
      <c r="G2877">
        <v>0</v>
      </c>
    </row>
    <row r="2878" spans="1:7" x14ac:dyDescent="0.25">
      <c r="A2878" t="s">
        <v>10407</v>
      </c>
      <c r="B2878" t="s">
        <v>21409</v>
      </c>
      <c r="C2878" t="s">
        <v>21410</v>
      </c>
      <c r="D2878" t="s">
        <v>11236</v>
      </c>
      <c r="E2878" t="s">
        <v>21411</v>
      </c>
      <c r="F2878" t="s">
        <v>21412</v>
      </c>
      <c r="G2878">
        <v>0</v>
      </c>
    </row>
    <row r="2879" spans="1:7" x14ac:dyDescent="0.25">
      <c r="A2879" t="s">
        <v>8105</v>
      </c>
      <c r="B2879" t="s">
        <v>21413</v>
      </c>
      <c r="C2879" t="s">
        <v>8106</v>
      </c>
      <c r="D2879" t="s">
        <v>15069</v>
      </c>
      <c r="E2879" t="s">
        <v>21414</v>
      </c>
      <c r="F2879" t="s">
        <v>21415</v>
      </c>
      <c r="G2879">
        <v>0</v>
      </c>
    </row>
    <row r="2880" spans="1:7" x14ac:dyDescent="0.25">
      <c r="A2880" t="s">
        <v>9843</v>
      </c>
      <c r="B2880" t="s">
        <v>21416</v>
      </c>
      <c r="C2880" t="s">
        <v>9844</v>
      </c>
      <c r="D2880" t="s">
        <v>11181</v>
      </c>
      <c r="E2880" t="s">
        <v>21417</v>
      </c>
      <c r="F2880" t="s">
        <v>21418</v>
      </c>
      <c r="G2880">
        <v>0</v>
      </c>
    </row>
    <row r="2881" spans="1:7" x14ac:dyDescent="0.25">
      <c r="A2881" t="s">
        <v>5029</v>
      </c>
      <c r="B2881" t="s">
        <v>21419</v>
      </c>
      <c r="C2881" t="s">
        <v>21420</v>
      </c>
      <c r="D2881" t="s">
        <v>11129</v>
      </c>
      <c r="E2881" t="s">
        <v>21421</v>
      </c>
      <c r="F2881" t="s">
        <v>21422</v>
      </c>
      <c r="G2881">
        <v>0</v>
      </c>
    </row>
    <row r="2882" spans="1:7" x14ac:dyDescent="0.25">
      <c r="A2882" t="s">
        <v>2504</v>
      </c>
      <c r="B2882" t="s">
        <v>2506</v>
      </c>
      <c r="C2882" t="s">
        <v>21423</v>
      </c>
      <c r="D2882" t="s">
        <v>1903</v>
      </c>
      <c r="E2882" t="s">
        <v>21424</v>
      </c>
      <c r="F2882" t="s">
        <v>21425</v>
      </c>
      <c r="G2882">
        <v>0</v>
      </c>
    </row>
    <row r="2883" spans="1:7" x14ac:dyDescent="0.25">
      <c r="A2883" t="s">
        <v>9703</v>
      </c>
      <c r="B2883" t="s">
        <v>21426</v>
      </c>
      <c r="C2883" t="s">
        <v>21426</v>
      </c>
      <c r="D2883" t="s">
        <v>11513</v>
      </c>
      <c r="E2883" t="s">
        <v>21427</v>
      </c>
      <c r="F2883" t="s">
        <v>21428</v>
      </c>
      <c r="G2883">
        <v>0</v>
      </c>
    </row>
    <row r="2884" spans="1:7" x14ac:dyDescent="0.25">
      <c r="A2884" t="s">
        <v>10871</v>
      </c>
      <c r="B2884" t="s">
        <v>21429</v>
      </c>
      <c r="C2884" t="s">
        <v>10872</v>
      </c>
      <c r="D2884" t="s">
        <v>10867</v>
      </c>
      <c r="E2884" t="s">
        <v>21430</v>
      </c>
      <c r="F2884" t="s">
        <v>21431</v>
      </c>
      <c r="G2884">
        <v>0</v>
      </c>
    </row>
    <row r="2885" spans="1:7" x14ac:dyDescent="0.25">
      <c r="A2885" t="s">
        <v>7683</v>
      </c>
      <c r="B2885" t="s">
        <v>7685</v>
      </c>
      <c r="C2885" t="s">
        <v>7684</v>
      </c>
      <c r="D2885" t="s">
        <v>7644</v>
      </c>
      <c r="E2885" t="s">
        <v>21432</v>
      </c>
      <c r="F2885" t="s">
        <v>21433</v>
      </c>
      <c r="G2885">
        <v>0</v>
      </c>
    </row>
    <row r="2886" spans="1:7" x14ac:dyDescent="0.25">
      <c r="A2886" t="s">
        <v>3957</v>
      </c>
      <c r="B2886" t="s">
        <v>21434</v>
      </c>
      <c r="C2886" t="s">
        <v>18741</v>
      </c>
      <c r="D2886" t="s">
        <v>18741</v>
      </c>
      <c r="E2886" t="s">
        <v>21435</v>
      </c>
      <c r="F2886" t="s">
        <v>21436</v>
      </c>
      <c r="G2886">
        <v>0</v>
      </c>
    </row>
    <row r="2887" spans="1:7" x14ac:dyDescent="0.25">
      <c r="A2887" t="s">
        <v>21437</v>
      </c>
      <c r="B2887" t="s">
        <v>21438</v>
      </c>
      <c r="C2887" t="s">
        <v>21438</v>
      </c>
      <c r="D2887" t="s">
        <v>12531</v>
      </c>
      <c r="E2887" t="s">
        <v>21439</v>
      </c>
      <c r="F2887" t="s">
        <v>21440</v>
      </c>
      <c r="G2887">
        <v>0</v>
      </c>
    </row>
    <row r="2888" spans="1:7" x14ac:dyDescent="0.25">
      <c r="A2888" t="s">
        <v>3397</v>
      </c>
      <c r="B2888" t="s">
        <v>3399</v>
      </c>
      <c r="C2888" t="s">
        <v>3398</v>
      </c>
      <c r="D2888" t="s">
        <v>11156</v>
      </c>
      <c r="E2888" t="s">
        <v>21441</v>
      </c>
      <c r="F2888" t="s">
        <v>21442</v>
      </c>
      <c r="G2888">
        <v>0</v>
      </c>
    </row>
    <row r="2889" spans="1:7" x14ac:dyDescent="0.25">
      <c r="A2889" t="s">
        <v>6083</v>
      </c>
      <c r="B2889" t="s">
        <v>21443</v>
      </c>
      <c r="C2889" t="s">
        <v>6084</v>
      </c>
      <c r="D2889" t="s">
        <v>6068</v>
      </c>
      <c r="E2889" t="s">
        <v>21444</v>
      </c>
      <c r="F2889" t="s">
        <v>21445</v>
      </c>
      <c r="G2889">
        <v>0</v>
      </c>
    </row>
    <row r="2890" spans="1:7" x14ac:dyDescent="0.25">
      <c r="A2890" t="s">
        <v>21446</v>
      </c>
      <c r="B2890" t="s">
        <v>21447</v>
      </c>
      <c r="C2890" t="s">
        <v>21447</v>
      </c>
      <c r="D2890" t="s">
        <v>11146</v>
      </c>
      <c r="E2890" t="s">
        <v>21448</v>
      </c>
      <c r="F2890" t="s">
        <v>21449</v>
      </c>
      <c r="G2890">
        <v>0</v>
      </c>
    </row>
    <row r="2891" spans="1:7" x14ac:dyDescent="0.25">
      <c r="A2891" t="s">
        <v>21450</v>
      </c>
      <c r="B2891" t="s">
        <v>21451</v>
      </c>
      <c r="C2891" t="s">
        <v>21060</v>
      </c>
      <c r="D2891" t="s">
        <v>10947</v>
      </c>
      <c r="E2891" t="s">
        <v>21452</v>
      </c>
      <c r="F2891" t="s">
        <v>21453</v>
      </c>
      <c r="G2891">
        <v>0</v>
      </c>
    </row>
    <row r="2892" spans="1:7" x14ac:dyDescent="0.25">
      <c r="A2892" t="s">
        <v>21454</v>
      </c>
      <c r="B2892" t="s">
        <v>21455</v>
      </c>
      <c r="C2892" t="s">
        <v>21456</v>
      </c>
      <c r="D2892" t="s">
        <v>11358</v>
      </c>
      <c r="E2892" t="s">
        <v>21457</v>
      </c>
      <c r="F2892" t="s">
        <v>21458</v>
      </c>
      <c r="G2892">
        <v>0</v>
      </c>
    </row>
    <row r="2893" spans="1:7" x14ac:dyDescent="0.25">
      <c r="A2893" t="s">
        <v>207</v>
      </c>
      <c r="B2893" t="s">
        <v>21459</v>
      </c>
      <c r="C2893" t="s">
        <v>208</v>
      </c>
      <c r="D2893" t="s">
        <v>11343</v>
      </c>
      <c r="E2893" t="s">
        <v>21460</v>
      </c>
      <c r="F2893" t="s">
        <v>21461</v>
      </c>
      <c r="G2893">
        <v>0</v>
      </c>
    </row>
    <row r="2894" spans="1:7" x14ac:dyDescent="0.25">
      <c r="A2894" t="s">
        <v>6956</v>
      </c>
      <c r="B2894" t="s">
        <v>21462</v>
      </c>
      <c r="C2894" t="s">
        <v>6957</v>
      </c>
      <c r="D2894" t="s">
        <v>11991</v>
      </c>
      <c r="E2894" t="s">
        <v>21463</v>
      </c>
      <c r="F2894" t="s">
        <v>21464</v>
      </c>
      <c r="G2894">
        <v>0</v>
      </c>
    </row>
    <row r="2895" spans="1:7" x14ac:dyDescent="0.25">
      <c r="A2895" t="s">
        <v>3610</v>
      </c>
      <c r="B2895" t="s">
        <v>21465</v>
      </c>
      <c r="C2895" t="s">
        <v>3611</v>
      </c>
      <c r="D2895" t="s">
        <v>11969</v>
      </c>
      <c r="E2895" t="s">
        <v>21466</v>
      </c>
      <c r="F2895" t="s">
        <v>21467</v>
      </c>
      <c r="G2895">
        <v>0</v>
      </c>
    </row>
    <row r="2896" spans="1:7" x14ac:dyDescent="0.25">
      <c r="A2896" t="s">
        <v>21468</v>
      </c>
      <c r="B2896" t="s">
        <v>21469</v>
      </c>
      <c r="C2896" t="s">
        <v>21470</v>
      </c>
      <c r="D2896" t="s">
        <v>11181</v>
      </c>
      <c r="E2896" t="s">
        <v>21471</v>
      </c>
      <c r="F2896" t="s">
        <v>21472</v>
      </c>
      <c r="G2896">
        <v>0</v>
      </c>
    </row>
    <row r="2897" spans="1:7" x14ac:dyDescent="0.25">
      <c r="A2897" t="s">
        <v>9071</v>
      </c>
      <c r="B2897" t="s">
        <v>9072</v>
      </c>
      <c r="C2897" t="s">
        <v>9072</v>
      </c>
      <c r="D2897" t="s">
        <v>8991</v>
      </c>
      <c r="E2897" t="s">
        <v>21473</v>
      </c>
      <c r="F2897" t="s">
        <v>21474</v>
      </c>
      <c r="G2897">
        <v>0</v>
      </c>
    </row>
    <row r="2898" spans="1:7" x14ac:dyDescent="0.25">
      <c r="A2898" t="s">
        <v>9959</v>
      </c>
      <c r="B2898" t="s">
        <v>21475</v>
      </c>
      <c r="C2898" t="s">
        <v>9960</v>
      </c>
      <c r="D2898" t="s">
        <v>11181</v>
      </c>
      <c r="E2898" t="s">
        <v>21476</v>
      </c>
      <c r="F2898" t="s">
        <v>21477</v>
      </c>
      <c r="G2898">
        <v>0</v>
      </c>
    </row>
    <row r="2899" spans="1:7" x14ac:dyDescent="0.25">
      <c r="A2899" t="s">
        <v>85</v>
      </c>
      <c r="B2899" t="s">
        <v>87</v>
      </c>
      <c r="C2899" t="s">
        <v>21478</v>
      </c>
      <c r="D2899" t="s">
        <v>12674</v>
      </c>
      <c r="E2899" t="s">
        <v>21479</v>
      </c>
      <c r="F2899" t="s">
        <v>21480</v>
      </c>
      <c r="G2899">
        <v>0</v>
      </c>
    </row>
    <row r="2900" spans="1:7" x14ac:dyDescent="0.25">
      <c r="A2900" t="s">
        <v>21481</v>
      </c>
      <c r="B2900" t="s">
        <v>21482</v>
      </c>
      <c r="C2900" t="s">
        <v>21483</v>
      </c>
      <c r="D2900" t="s">
        <v>11840</v>
      </c>
      <c r="E2900" t="s">
        <v>21484</v>
      </c>
      <c r="F2900" t="s">
        <v>21485</v>
      </c>
      <c r="G2900">
        <v>0</v>
      </c>
    </row>
    <row r="2901" spans="1:7" x14ac:dyDescent="0.25">
      <c r="A2901" t="s">
        <v>10762</v>
      </c>
      <c r="B2901" t="s">
        <v>10764</v>
      </c>
      <c r="C2901" t="s">
        <v>10763</v>
      </c>
      <c r="D2901" t="s">
        <v>11617</v>
      </c>
      <c r="E2901" t="s">
        <v>21486</v>
      </c>
      <c r="F2901" t="s">
        <v>21487</v>
      </c>
      <c r="G2901">
        <v>0</v>
      </c>
    </row>
    <row r="2902" spans="1:7" x14ac:dyDescent="0.25">
      <c r="A2902" t="s">
        <v>1425</v>
      </c>
      <c r="B2902" t="s">
        <v>21488</v>
      </c>
      <c r="C2902" t="s">
        <v>1426</v>
      </c>
      <c r="D2902" t="s">
        <v>13115</v>
      </c>
      <c r="E2902" t="s">
        <v>21489</v>
      </c>
      <c r="F2902" t="s">
        <v>21490</v>
      </c>
      <c r="G2902">
        <v>0</v>
      </c>
    </row>
    <row r="2903" spans="1:7" x14ac:dyDescent="0.25">
      <c r="A2903" t="s">
        <v>936</v>
      </c>
      <c r="B2903" t="s">
        <v>938</v>
      </c>
      <c r="C2903" t="s">
        <v>21491</v>
      </c>
      <c r="D2903" t="s">
        <v>11224</v>
      </c>
      <c r="E2903" t="s">
        <v>21492</v>
      </c>
      <c r="F2903" t="s">
        <v>21493</v>
      </c>
      <c r="G2903">
        <v>0</v>
      </c>
    </row>
    <row r="2904" spans="1:7" x14ac:dyDescent="0.25">
      <c r="A2904" t="s">
        <v>21494</v>
      </c>
      <c r="B2904" t="s">
        <v>21495</v>
      </c>
      <c r="C2904" t="s">
        <v>21496</v>
      </c>
      <c r="D2904" t="s">
        <v>11129</v>
      </c>
      <c r="E2904" t="s">
        <v>21497</v>
      </c>
      <c r="F2904" t="s">
        <v>21498</v>
      </c>
      <c r="G2904">
        <v>0</v>
      </c>
    </row>
    <row r="2905" spans="1:7" x14ac:dyDescent="0.25">
      <c r="A2905" t="s">
        <v>21499</v>
      </c>
      <c r="B2905" t="s">
        <v>21500</v>
      </c>
      <c r="C2905" t="s">
        <v>21501</v>
      </c>
      <c r="D2905" t="s">
        <v>8991</v>
      </c>
      <c r="E2905" t="s">
        <v>21502</v>
      </c>
      <c r="F2905" t="s">
        <v>21503</v>
      </c>
      <c r="G2905">
        <v>0</v>
      </c>
    </row>
    <row r="2906" spans="1:7" x14ac:dyDescent="0.25">
      <c r="A2906" t="s">
        <v>6103</v>
      </c>
      <c r="B2906" t="s">
        <v>21504</v>
      </c>
      <c r="C2906" t="s">
        <v>6104</v>
      </c>
      <c r="D2906" t="s">
        <v>6068</v>
      </c>
      <c r="E2906" t="s">
        <v>21505</v>
      </c>
      <c r="F2906" t="s">
        <v>21506</v>
      </c>
      <c r="G2906">
        <v>0</v>
      </c>
    </row>
    <row r="2907" spans="1:7" x14ac:dyDescent="0.25">
      <c r="A2907" t="s">
        <v>21507</v>
      </c>
      <c r="B2907" t="s">
        <v>21508</v>
      </c>
      <c r="C2907" t="s">
        <v>21508</v>
      </c>
      <c r="D2907" t="s">
        <v>21509</v>
      </c>
      <c r="E2907" t="s">
        <v>21510</v>
      </c>
      <c r="F2907" t="s">
        <v>21511</v>
      </c>
      <c r="G2907">
        <v>0</v>
      </c>
    </row>
    <row r="2908" spans="1:7" x14ac:dyDescent="0.25">
      <c r="A2908" t="s">
        <v>21512</v>
      </c>
      <c r="B2908" t="s">
        <v>21513</v>
      </c>
      <c r="C2908" t="s">
        <v>21513</v>
      </c>
      <c r="D2908" t="s">
        <v>13230</v>
      </c>
      <c r="E2908" t="s">
        <v>21514</v>
      </c>
      <c r="F2908" t="s">
        <v>21515</v>
      </c>
      <c r="G2908">
        <v>0</v>
      </c>
    </row>
    <row r="2909" spans="1:7" x14ac:dyDescent="0.25">
      <c r="A2909" t="s">
        <v>21516</v>
      </c>
      <c r="B2909" t="s">
        <v>21517</v>
      </c>
      <c r="C2909" t="s">
        <v>21517</v>
      </c>
      <c r="D2909" t="s">
        <v>21518</v>
      </c>
      <c r="E2909" t="s">
        <v>21519</v>
      </c>
      <c r="F2909" t="s">
        <v>21520</v>
      </c>
      <c r="G2909">
        <v>0</v>
      </c>
    </row>
    <row r="2910" spans="1:7" x14ac:dyDescent="0.25">
      <c r="A2910" t="s">
        <v>3445</v>
      </c>
      <c r="B2910" t="s">
        <v>3447</v>
      </c>
      <c r="C2910" t="s">
        <v>3446</v>
      </c>
      <c r="D2910" t="s">
        <v>11156</v>
      </c>
      <c r="E2910" t="s">
        <v>21521</v>
      </c>
      <c r="F2910" t="s">
        <v>21522</v>
      </c>
      <c r="G2910">
        <v>0</v>
      </c>
    </row>
    <row r="2911" spans="1:7" x14ac:dyDescent="0.25">
      <c r="A2911" t="s">
        <v>10276</v>
      </c>
      <c r="B2911" t="s">
        <v>10278</v>
      </c>
      <c r="C2911" t="s">
        <v>10277</v>
      </c>
      <c r="D2911" t="s">
        <v>13064</v>
      </c>
      <c r="E2911" t="s">
        <v>21523</v>
      </c>
      <c r="F2911" t="s">
        <v>21524</v>
      </c>
      <c r="G2911">
        <v>0</v>
      </c>
    </row>
    <row r="2912" spans="1:7" x14ac:dyDescent="0.25">
      <c r="A2912" t="s">
        <v>4812</v>
      </c>
      <c r="B2912" t="s">
        <v>21525</v>
      </c>
      <c r="C2912" t="s">
        <v>21526</v>
      </c>
      <c r="D2912" t="s">
        <v>11129</v>
      </c>
      <c r="E2912" t="s">
        <v>21527</v>
      </c>
      <c r="F2912" t="s">
        <v>21528</v>
      </c>
      <c r="G2912">
        <v>0</v>
      </c>
    </row>
    <row r="2913" spans="1:7" x14ac:dyDescent="0.25">
      <c r="A2913" t="s">
        <v>4868</v>
      </c>
      <c r="B2913" t="s">
        <v>4871</v>
      </c>
      <c r="C2913" t="s">
        <v>21529</v>
      </c>
      <c r="D2913" t="s">
        <v>11129</v>
      </c>
      <c r="E2913" t="s">
        <v>21530</v>
      </c>
      <c r="F2913" t="s">
        <v>21531</v>
      </c>
      <c r="G2913">
        <v>0</v>
      </c>
    </row>
    <row r="2914" spans="1:7" x14ac:dyDescent="0.25">
      <c r="A2914" t="s">
        <v>9323</v>
      </c>
      <c r="B2914" t="s">
        <v>9324</v>
      </c>
      <c r="C2914" t="s">
        <v>9324</v>
      </c>
      <c r="D2914" t="s">
        <v>9319</v>
      </c>
      <c r="E2914" t="s">
        <v>21532</v>
      </c>
      <c r="F2914" t="s">
        <v>21533</v>
      </c>
      <c r="G2914">
        <v>0</v>
      </c>
    </row>
    <row r="2915" spans="1:7" x14ac:dyDescent="0.25">
      <c r="A2915" t="s">
        <v>9243</v>
      </c>
      <c r="B2915" t="s">
        <v>9244</v>
      </c>
      <c r="C2915" t="s">
        <v>9244</v>
      </c>
      <c r="D2915" t="s">
        <v>12501</v>
      </c>
      <c r="E2915" t="s">
        <v>21534</v>
      </c>
      <c r="F2915" t="s">
        <v>21535</v>
      </c>
      <c r="G2915">
        <v>0</v>
      </c>
    </row>
    <row r="2916" spans="1:7" x14ac:dyDescent="0.25">
      <c r="A2916" t="s">
        <v>4768</v>
      </c>
      <c r="B2916" t="s">
        <v>21536</v>
      </c>
      <c r="C2916" t="s">
        <v>21537</v>
      </c>
      <c r="D2916" t="s">
        <v>11129</v>
      </c>
      <c r="E2916" t="s">
        <v>21538</v>
      </c>
      <c r="F2916" t="s">
        <v>21539</v>
      </c>
      <c r="G2916">
        <v>0</v>
      </c>
    </row>
    <row r="2917" spans="1:7" x14ac:dyDescent="0.25">
      <c r="A2917" t="s">
        <v>4986</v>
      </c>
      <c r="B2917" t="s">
        <v>21540</v>
      </c>
      <c r="C2917" t="s">
        <v>21541</v>
      </c>
      <c r="D2917" t="s">
        <v>11129</v>
      </c>
      <c r="E2917" t="s">
        <v>21542</v>
      </c>
      <c r="F2917" t="s">
        <v>21543</v>
      </c>
      <c r="G2917">
        <v>0</v>
      </c>
    </row>
    <row r="2918" spans="1:7" x14ac:dyDescent="0.25">
      <c r="A2918" t="s">
        <v>6781</v>
      </c>
      <c r="B2918" t="s">
        <v>21544</v>
      </c>
      <c r="C2918" t="s">
        <v>6782</v>
      </c>
      <c r="D2918" t="s">
        <v>11685</v>
      </c>
      <c r="E2918" t="s">
        <v>21545</v>
      </c>
      <c r="F2918" t="s">
        <v>21546</v>
      </c>
      <c r="G2918">
        <v>0</v>
      </c>
    </row>
    <row r="2919" spans="1:7" x14ac:dyDescent="0.25">
      <c r="A2919" t="s">
        <v>1218</v>
      </c>
      <c r="B2919" t="s">
        <v>1220</v>
      </c>
      <c r="C2919" t="s">
        <v>21547</v>
      </c>
      <c r="D2919" t="s">
        <v>13119</v>
      </c>
      <c r="E2919" t="s">
        <v>21548</v>
      </c>
      <c r="F2919" t="s">
        <v>21549</v>
      </c>
      <c r="G2919">
        <v>0</v>
      </c>
    </row>
    <row r="2920" spans="1:7" x14ac:dyDescent="0.25">
      <c r="A2920" t="s">
        <v>7234</v>
      </c>
      <c r="B2920" t="s">
        <v>21550</v>
      </c>
      <c r="C2920" t="s">
        <v>17808</v>
      </c>
      <c r="D2920" t="s">
        <v>11843</v>
      </c>
      <c r="E2920" t="s">
        <v>21551</v>
      </c>
      <c r="F2920" t="s">
        <v>21552</v>
      </c>
      <c r="G2920">
        <v>0</v>
      </c>
    </row>
    <row r="2921" spans="1:7" x14ac:dyDescent="0.25">
      <c r="A2921" t="s">
        <v>3346</v>
      </c>
      <c r="B2921" t="s">
        <v>3348</v>
      </c>
      <c r="C2921" t="s">
        <v>3347</v>
      </c>
      <c r="D2921" t="s">
        <v>11156</v>
      </c>
      <c r="E2921" t="s">
        <v>21553</v>
      </c>
      <c r="F2921" t="s">
        <v>21554</v>
      </c>
      <c r="G2921">
        <v>0</v>
      </c>
    </row>
    <row r="2922" spans="1:7" x14ac:dyDescent="0.25">
      <c r="A2922" t="s">
        <v>21555</v>
      </c>
      <c r="B2922" t="s">
        <v>21556</v>
      </c>
      <c r="C2922" t="s">
        <v>21557</v>
      </c>
      <c r="D2922" t="s">
        <v>13200</v>
      </c>
      <c r="E2922" t="s">
        <v>21558</v>
      </c>
      <c r="F2922" t="s">
        <v>21559</v>
      </c>
      <c r="G2922">
        <v>0</v>
      </c>
    </row>
    <row r="2923" spans="1:7" x14ac:dyDescent="0.25">
      <c r="A2923" t="s">
        <v>5963</v>
      </c>
      <c r="B2923" t="s">
        <v>21560</v>
      </c>
      <c r="C2923" t="s">
        <v>21561</v>
      </c>
      <c r="D2923" t="s">
        <v>13808</v>
      </c>
      <c r="E2923" t="s">
        <v>21562</v>
      </c>
      <c r="F2923" t="s">
        <v>21563</v>
      </c>
      <c r="G2923">
        <v>0</v>
      </c>
    </row>
    <row r="2924" spans="1:7" x14ac:dyDescent="0.25">
      <c r="A2924" t="s">
        <v>8337</v>
      </c>
      <c r="B2924" t="s">
        <v>21564</v>
      </c>
      <c r="C2924" t="s">
        <v>21565</v>
      </c>
      <c r="D2924" t="s">
        <v>13953</v>
      </c>
      <c r="E2924" t="s">
        <v>21566</v>
      </c>
      <c r="F2924" t="s">
        <v>21567</v>
      </c>
      <c r="G2924">
        <v>0</v>
      </c>
    </row>
    <row r="2925" spans="1:7" x14ac:dyDescent="0.25">
      <c r="A2925" t="s">
        <v>21568</v>
      </c>
      <c r="B2925" t="s">
        <v>21569</v>
      </c>
      <c r="C2925" t="s">
        <v>21570</v>
      </c>
      <c r="D2925" t="s">
        <v>7844</v>
      </c>
      <c r="E2925" t="s">
        <v>21571</v>
      </c>
      <c r="F2925" t="s">
        <v>21572</v>
      </c>
      <c r="G2925">
        <v>0</v>
      </c>
    </row>
    <row r="2926" spans="1:7" x14ac:dyDescent="0.25">
      <c r="A2926" t="s">
        <v>3330</v>
      </c>
      <c r="B2926" t="s">
        <v>3332</v>
      </c>
      <c r="C2926" t="s">
        <v>3331</v>
      </c>
      <c r="D2926" t="s">
        <v>11156</v>
      </c>
      <c r="E2926" t="s">
        <v>21573</v>
      </c>
      <c r="F2926" t="s">
        <v>21574</v>
      </c>
      <c r="G2926">
        <v>0</v>
      </c>
    </row>
    <row r="2927" spans="1:7" x14ac:dyDescent="0.25">
      <c r="A2927" t="s">
        <v>10399</v>
      </c>
      <c r="B2927" t="s">
        <v>10400</v>
      </c>
      <c r="C2927" t="s">
        <v>10400</v>
      </c>
      <c r="D2927" t="s">
        <v>11236</v>
      </c>
      <c r="E2927" t="s">
        <v>21575</v>
      </c>
      <c r="F2927" t="s">
        <v>21576</v>
      </c>
      <c r="G2927">
        <v>0</v>
      </c>
    </row>
    <row r="2928" spans="1:7" x14ac:dyDescent="0.25">
      <c r="A2928" t="s">
        <v>21577</v>
      </c>
      <c r="B2928" t="s">
        <v>21578</v>
      </c>
      <c r="C2928" t="s">
        <v>21578</v>
      </c>
      <c r="D2928" t="s">
        <v>7844</v>
      </c>
      <c r="E2928" t="s">
        <v>21579</v>
      </c>
      <c r="F2928" t="s">
        <v>21580</v>
      </c>
      <c r="G2928">
        <v>0</v>
      </c>
    </row>
    <row r="2929" spans="1:7" x14ac:dyDescent="0.25">
      <c r="A2929" t="s">
        <v>8240</v>
      </c>
      <c r="B2929" t="s">
        <v>21581</v>
      </c>
      <c r="C2929" t="s">
        <v>8241</v>
      </c>
      <c r="D2929" t="s">
        <v>11125</v>
      </c>
      <c r="E2929" t="s">
        <v>21582</v>
      </c>
      <c r="F2929" t="s">
        <v>21583</v>
      </c>
      <c r="G2929">
        <v>0</v>
      </c>
    </row>
    <row r="2930" spans="1:7" x14ac:dyDescent="0.25">
      <c r="A2930" t="s">
        <v>7215</v>
      </c>
      <c r="B2930" t="s">
        <v>21584</v>
      </c>
      <c r="C2930" t="s">
        <v>7216</v>
      </c>
      <c r="D2930" t="s">
        <v>11843</v>
      </c>
      <c r="E2930" t="s">
        <v>21585</v>
      </c>
      <c r="F2930" t="s">
        <v>21586</v>
      </c>
      <c r="G2930">
        <v>0</v>
      </c>
    </row>
    <row r="2931" spans="1:7" x14ac:dyDescent="0.25">
      <c r="A2931" t="s">
        <v>1249</v>
      </c>
      <c r="B2931" t="s">
        <v>1250</v>
      </c>
      <c r="C2931" t="s">
        <v>1250</v>
      </c>
      <c r="D2931" t="s">
        <v>1225</v>
      </c>
      <c r="E2931" t="s">
        <v>21587</v>
      </c>
      <c r="F2931" t="s">
        <v>21588</v>
      </c>
      <c r="G2931">
        <v>0</v>
      </c>
    </row>
    <row r="2932" spans="1:7" x14ac:dyDescent="0.25">
      <c r="A2932" t="s">
        <v>7667</v>
      </c>
      <c r="B2932" t="s">
        <v>7669</v>
      </c>
      <c r="C2932" t="s">
        <v>7668</v>
      </c>
      <c r="D2932" t="s">
        <v>7644</v>
      </c>
      <c r="E2932" t="s">
        <v>21589</v>
      </c>
      <c r="F2932" t="s">
        <v>21590</v>
      </c>
      <c r="G2932">
        <v>0</v>
      </c>
    </row>
    <row r="2933" spans="1:7" x14ac:dyDescent="0.25">
      <c r="A2933" t="s">
        <v>7511</v>
      </c>
      <c r="B2933" t="s">
        <v>7512</v>
      </c>
      <c r="C2933" t="s">
        <v>7512</v>
      </c>
      <c r="D2933" t="s">
        <v>11319</v>
      </c>
      <c r="E2933" t="s">
        <v>21591</v>
      </c>
      <c r="F2933" t="s">
        <v>21592</v>
      </c>
      <c r="G2933">
        <v>0</v>
      </c>
    </row>
    <row r="2934" spans="1:7" x14ac:dyDescent="0.25">
      <c r="A2934" t="s">
        <v>21593</v>
      </c>
      <c r="B2934" t="s">
        <v>21594</v>
      </c>
      <c r="C2934" t="s">
        <v>21595</v>
      </c>
      <c r="D2934" t="s">
        <v>11224</v>
      </c>
      <c r="E2934" t="s">
        <v>21596</v>
      </c>
      <c r="F2934" t="s">
        <v>21597</v>
      </c>
      <c r="G2934">
        <v>0</v>
      </c>
    </row>
    <row r="2935" spans="1:7" x14ac:dyDescent="0.25">
      <c r="A2935" t="s">
        <v>1104</v>
      </c>
      <c r="B2935" t="s">
        <v>1106</v>
      </c>
      <c r="C2935" t="s">
        <v>21598</v>
      </c>
      <c r="D2935" t="s">
        <v>11224</v>
      </c>
      <c r="E2935" t="s">
        <v>21599</v>
      </c>
      <c r="F2935" t="s">
        <v>21600</v>
      </c>
      <c r="G2935">
        <v>0</v>
      </c>
    </row>
    <row r="2936" spans="1:7" x14ac:dyDescent="0.25">
      <c r="A2936" t="s">
        <v>21601</v>
      </c>
      <c r="B2936" t="s">
        <v>21602</v>
      </c>
      <c r="C2936" t="s">
        <v>21603</v>
      </c>
      <c r="D2936" t="s">
        <v>11129</v>
      </c>
      <c r="E2936" t="s">
        <v>21604</v>
      </c>
      <c r="F2936" t="s">
        <v>21605</v>
      </c>
      <c r="G2936">
        <v>0</v>
      </c>
    </row>
    <row r="2937" spans="1:7" x14ac:dyDescent="0.25">
      <c r="A2937" t="s">
        <v>21606</v>
      </c>
      <c r="B2937" t="s">
        <v>21607</v>
      </c>
      <c r="C2937" t="s">
        <v>21607</v>
      </c>
      <c r="D2937" t="s">
        <v>12527</v>
      </c>
      <c r="E2937" t="s">
        <v>21608</v>
      </c>
      <c r="F2937" t="s">
        <v>21609</v>
      </c>
      <c r="G2937">
        <v>0</v>
      </c>
    </row>
    <row r="2938" spans="1:7" x14ac:dyDescent="0.25">
      <c r="A2938" t="s">
        <v>21610</v>
      </c>
      <c r="B2938" t="s">
        <v>21611</v>
      </c>
      <c r="C2938" t="s">
        <v>21611</v>
      </c>
      <c r="D2938" t="s">
        <v>12596</v>
      </c>
      <c r="E2938" t="s">
        <v>21612</v>
      </c>
      <c r="F2938" t="s">
        <v>21613</v>
      </c>
      <c r="G2938">
        <v>0</v>
      </c>
    </row>
    <row r="2939" spans="1:7" x14ac:dyDescent="0.25">
      <c r="A2939" t="s">
        <v>7935</v>
      </c>
      <c r="B2939" t="s">
        <v>7936</v>
      </c>
      <c r="C2939" t="s">
        <v>7936</v>
      </c>
      <c r="D2939" t="s">
        <v>11300</v>
      </c>
      <c r="E2939" t="s">
        <v>21614</v>
      </c>
      <c r="F2939" t="s">
        <v>21615</v>
      </c>
      <c r="G2939">
        <v>0</v>
      </c>
    </row>
    <row r="2940" spans="1:7" x14ac:dyDescent="0.25">
      <c r="A2940" t="s">
        <v>21616</v>
      </c>
      <c r="B2940" t="s">
        <v>21617</v>
      </c>
      <c r="C2940" t="s">
        <v>21618</v>
      </c>
      <c r="D2940" t="s">
        <v>11129</v>
      </c>
      <c r="E2940" t="s">
        <v>21619</v>
      </c>
      <c r="F2940" t="s">
        <v>21620</v>
      </c>
      <c r="G2940">
        <v>0</v>
      </c>
    </row>
    <row r="2941" spans="1:7" x14ac:dyDescent="0.25">
      <c r="A2941" t="s">
        <v>4735</v>
      </c>
      <c r="B2941" t="s">
        <v>21621</v>
      </c>
      <c r="C2941" t="s">
        <v>21622</v>
      </c>
      <c r="D2941" t="s">
        <v>11129</v>
      </c>
      <c r="E2941" t="s">
        <v>21623</v>
      </c>
      <c r="F2941" t="s">
        <v>21624</v>
      </c>
      <c r="G2941">
        <v>0</v>
      </c>
    </row>
    <row r="2942" spans="1:7" x14ac:dyDescent="0.25">
      <c r="A2942" t="s">
        <v>21625</v>
      </c>
      <c r="B2942" t="s">
        <v>21626</v>
      </c>
      <c r="C2942" t="s">
        <v>21627</v>
      </c>
      <c r="D2942" t="s">
        <v>12371</v>
      </c>
      <c r="E2942" t="s">
        <v>21628</v>
      </c>
      <c r="F2942" t="s">
        <v>21629</v>
      </c>
      <c r="G2942">
        <v>0</v>
      </c>
    </row>
    <row r="2943" spans="1:7" x14ac:dyDescent="0.25">
      <c r="A2943" t="s">
        <v>10770</v>
      </c>
      <c r="B2943" t="s">
        <v>10771</v>
      </c>
      <c r="C2943" t="s">
        <v>10771</v>
      </c>
      <c r="D2943" t="s">
        <v>11617</v>
      </c>
      <c r="E2943" t="s">
        <v>21630</v>
      </c>
      <c r="F2943" t="s">
        <v>21631</v>
      </c>
      <c r="G2943">
        <v>0</v>
      </c>
    </row>
    <row r="2944" spans="1:7" x14ac:dyDescent="0.25">
      <c r="A2944" t="s">
        <v>8020</v>
      </c>
      <c r="B2944" t="s">
        <v>21632</v>
      </c>
      <c r="C2944" t="s">
        <v>8021</v>
      </c>
      <c r="D2944" t="s">
        <v>8008</v>
      </c>
      <c r="E2944" t="s">
        <v>21633</v>
      </c>
      <c r="F2944" t="s">
        <v>21634</v>
      </c>
      <c r="G2944">
        <v>0</v>
      </c>
    </row>
    <row r="2945" spans="1:7" x14ac:dyDescent="0.25">
      <c r="A2945" t="s">
        <v>3578</v>
      </c>
      <c r="B2945" t="s">
        <v>21635</v>
      </c>
      <c r="C2945" t="s">
        <v>3579</v>
      </c>
      <c r="D2945" t="s">
        <v>11969</v>
      </c>
      <c r="E2945" t="s">
        <v>21636</v>
      </c>
      <c r="F2945" t="s">
        <v>21637</v>
      </c>
      <c r="G2945">
        <v>0</v>
      </c>
    </row>
    <row r="2946" spans="1:7" x14ac:dyDescent="0.25">
      <c r="A2946" t="s">
        <v>7939</v>
      </c>
      <c r="B2946" t="s">
        <v>7940</v>
      </c>
      <c r="C2946" t="s">
        <v>7940</v>
      </c>
      <c r="D2946" t="s">
        <v>11300</v>
      </c>
      <c r="E2946" t="s">
        <v>21638</v>
      </c>
      <c r="F2946" t="s">
        <v>21639</v>
      </c>
      <c r="G2946">
        <v>0</v>
      </c>
    </row>
    <row r="2947" spans="1:7" x14ac:dyDescent="0.25">
      <c r="A2947" t="s">
        <v>8201</v>
      </c>
      <c r="B2947" t="s">
        <v>21640</v>
      </c>
      <c r="C2947" t="s">
        <v>21641</v>
      </c>
      <c r="D2947" t="s">
        <v>11125</v>
      </c>
      <c r="E2947" t="s">
        <v>21642</v>
      </c>
      <c r="F2947" t="s">
        <v>21643</v>
      </c>
      <c r="G2947">
        <v>0</v>
      </c>
    </row>
    <row r="2948" spans="1:7" x14ac:dyDescent="0.25">
      <c r="A2948" t="s">
        <v>27</v>
      </c>
      <c r="B2948" t="s">
        <v>28</v>
      </c>
      <c r="C2948" t="s">
        <v>21644</v>
      </c>
      <c r="D2948" t="s">
        <v>3</v>
      </c>
      <c r="E2948" t="s">
        <v>21645</v>
      </c>
      <c r="F2948" t="s">
        <v>21646</v>
      </c>
      <c r="G2948">
        <v>0</v>
      </c>
    </row>
    <row r="2949" spans="1:7" x14ac:dyDescent="0.25">
      <c r="A2949" t="s">
        <v>4978</v>
      </c>
      <c r="B2949" t="s">
        <v>21647</v>
      </c>
      <c r="C2949" t="s">
        <v>21648</v>
      </c>
      <c r="D2949" t="s">
        <v>11129</v>
      </c>
      <c r="E2949" t="s">
        <v>21649</v>
      </c>
      <c r="F2949" t="s">
        <v>21650</v>
      </c>
      <c r="G2949">
        <v>0</v>
      </c>
    </row>
    <row r="2950" spans="1:7" x14ac:dyDescent="0.25">
      <c r="A2950" t="s">
        <v>3877</v>
      </c>
      <c r="B2950" t="s">
        <v>21651</v>
      </c>
      <c r="C2950" t="s">
        <v>3878</v>
      </c>
      <c r="D2950" t="s">
        <v>3834</v>
      </c>
      <c r="E2950" t="s">
        <v>21652</v>
      </c>
      <c r="F2950" t="s">
        <v>21653</v>
      </c>
      <c r="G2950">
        <v>0</v>
      </c>
    </row>
    <row r="2951" spans="1:7" x14ac:dyDescent="0.25">
      <c r="A2951" t="s">
        <v>10710</v>
      </c>
      <c r="B2951" t="s">
        <v>10711</v>
      </c>
      <c r="C2951" t="s">
        <v>10711</v>
      </c>
      <c r="D2951" t="s">
        <v>11617</v>
      </c>
      <c r="E2951" t="s">
        <v>21654</v>
      </c>
      <c r="F2951" t="s">
        <v>21655</v>
      </c>
      <c r="G2951">
        <v>0</v>
      </c>
    </row>
    <row r="2952" spans="1:7" x14ac:dyDescent="0.25">
      <c r="A2952" t="s">
        <v>21656</v>
      </c>
      <c r="B2952" t="s">
        <v>21657</v>
      </c>
      <c r="C2952" t="s">
        <v>21658</v>
      </c>
      <c r="D2952" t="s">
        <v>11447</v>
      </c>
      <c r="E2952" t="s">
        <v>21659</v>
      </c>
      <c r="F2952" t="s">
        <v>21660</v>
      </c>
      <c r="G2952">
        <v>0</v>
      </c>
    </row>
    <row r="2953" spans="1:7" x14ac:dyDescent="0.25">
      <c r="A2953" t="s">
        <v>6053</v>
      </c>
      <c r="B2953" t="s">
        <v>6054</v>
      </c>
      <c r="C2953" t="s">
        <v>6054</v>
      </c>
      <c r="D2953" t="s">
        <v>11896</v>
      </c>
      <c r="E2953" t="s">
        <v>21661</v>
      </c>
      <c r="F2953" t="s">
        <v>21662</v>
      </c>
      <c r="G2953">
        <v>0</v>
      </c>
    </row>
    <row r="2954" spans="1:7" x14ac:dyDescent="0.25">
      <c r="A2954" t="s">
        <v>617</v>
      </c>
      <c r="B2954" t="s">
        <v>21663</v>
      </c>
      <c r="C2954" t="s">
        <v>618</v>
      </c>
      <c r="D2954" t="s">
        <v>11837</v>
      </c>
      <c r="E2954" t="s">
        <v>21664</v>
      </c>
      <c r="F2954" t="s">
        <v>21665</v>
      </c>
      <c r="G2954">
        <v>0</v>
      </c>
    </row>
    <row r="2955" spans="1:7" x14ac:dyDescent="0.25">
      <c r="A2955" t="s">
        <v>9603</v>
      </c>
      <c r="B2955" t="s">
        <v>9604</v>
      </c>
      <c r="C2955" t="s">
        <v>9604</v>
      </c>
      <c r="D2955" t="s">
        <v>11513</v>
      </c>
      <c r="E2955" t="s">
        <v>21666</v>
      </c>
      <c r="F2955" t="s">
        <v>21667</v>
      </c>
      <c r="G2955">
        <v>0</v>
      </c>
    </row>
    <row r="2956" spans="1:7" x14ac:dyDescent="0.25">
      <c r="A2956" t="s">
        <v>3582</v>
      </c>
      <c r="B2956" t="s">
        <v>21668</v>
      </c>
      <c r="C2956" t="s">
        <v>3583</v>
      </c>
      <c r="D2956" t="s">
        <v>11969</v>
      </c>
      <c r="E2956" t="s">
        <v>21669</v>
      </c>
      <c r="F2956" t="s">
        <v>21670</v>
      </c>
      <c r="G2956">
        <v>0</v>
      </c>
    </row>
    <row r="2957" spans="1:7" x14ac:dyDescent="0.25">
      <c r="A2957" t="s">
        <v>7226</v>
      </c>
      <c r="B2957" t="s">
        <v>21671</v>
      </c>
      <c r="C2957" t="s">
        <v>21672</v>
      </c>
      <c r="D2957" t="s">
        <v>11843</v>
      </c>
      <c r="E2957" t="s">
        <v>21673</v>
      </c>
      <c r="F2957" t="s">
        <v>21674</v>
      </c>
      <c r="G2957">
        <v>0</v>
      </c>
    </row>
    <row r="2958" spans="1:7" x14ac:dyDescent="0.25">
      <c r="A2958" t="s">
        <v>10030</v>
      </c>
      <c r="B2958" t="s">
        <v>21675</v>
      </c>
      <c r="C2958" t="s">
        <v>10031</v>
      </c>
      <c r="D2958" t="s">
        <v>11887</v>
      </c>
      <c r="E2958" t="s">
        <v>21676</v>
      </c>
      <c r="F2958" t="s">
        <v>21677</v>
      </c>
      <c r="G2958">
        <v>0</v>
      </c>
    </row>
    <row r="2959" spans="1:7" x14ac:dyDescent="0.25">
      <c r="A2959" t="s">
        <v>7338</v>
      </c>
      <c r="B2959" t="s">
        <v>21678</v>
      </c>
      <c r="C2959" t="s">
        <v>7339</v>
      </c>
      <c r="D2959" t="s">
        <v>11843</v>
      </c>
      <c r="E2959" t="s">
        <v>21679</v>
      </c>
      <c r="F2959" t="s">
        <v>21680</v>
      </c>
      <c r="G2959">
        <v>0</v>
      </c>
    </row>
    <row r="2960" spans="1:7" x14ac:dyDescent="0.25">
      <c r="A2960" t="s">
        <v>21681</v>
      </c>
      <c r="B2960" t="s">
        <v>21682</v>
      </c>
      <c r="C2960" t="s">
        <v>21683</v>
      </c>
      <c r="D2960" t="s">
        <v>13808</v>
      </c>
      <c r="E2960" t="s">
        <v>21684</v>
      </c>
      <c r="F2960" t="s">
        <v>21685</v>
      </c>
      <c r="G2960">
        <v>0</v>
      </c>
    </row>
    <row r="2961" spans="1:7" x14ac:dyDescent="0.25">
      <c r="A2961" t="s">
        <v>10462</v>
      </c>
      <c r="B2961" t="s">
        <v>10463</v>
      </c>
      <c r="C2961" t="s">
        <v>10463</v>
      </c>
      <c r="D2961" t="s">
        <v>11236</v>
      </c>
      <c r="E2961" t="s">
        <v>21686</v>
      </c>
      <c r="F2961" t="s">
        <v>21687</v>
      </c>
      <c r="G2961">
        <v>0</v>
      </c>
    </row>
    <row r="2962" spans="1:7" x14ac:dyDescent="0.25">
      <c r="A2962" t="s">
        <v>21688</v>
      </c>
      <c r="B2962" t="s">
        <v>21689</v>
      </c>
      <c r="C2962" t="s">
        <v>21690</v>
      </c>
      <c r="D2962" t="s">
        <v>13808</v>
      </c>
      <c r="E2962" t="s">
        <v>21691</v>
      </c>
      <c r="F2962" t="s">
        <v>21692</v>
      </c>
      <c r="G2962">
        <v>0</v>
      </c>
    </row>
    <row r="2963" spans="1:7" x14ac:dyDescent="0.25">
      <c r="A2963" t="s">
        <v>7519</v>
      </c>
      <c r="B2963" t="s">
        <v>21693</v>
      </c>
      <c r="C2963" t="s">
        <v>7520</v>
      </c>
      <c r="D2963" t="s">
        <v>11319</v>
      </c>
      <c r="E2963" t="s">
        <v>21694</v>
      </c>
      <c r="F2963" t="s">
        <v>21695</v>
      </c>
      <c r="G2963">
        <v>0</v>
      </c>
    </row>
    <row r="2964" spans="1:7" x14ac:dyDescent="0.25">
      <c r="A2964" t="s">
        <v>7523</v>
      </c>
      <c r="B2964" t="s">
        <v>7524</v>
      </c>
      <c r="C2964" t="s">
        <v>7524</v>
      </c>
      <c r="D2964" t="s">
        <v>11319</v>
      </c>
      <c r="E2964" t="s">
        <v>21696</v>
      </c>
      <c r="F2964" t="s">
        <v>21697</v>
      </c>
      <c r="G2964">
        <v>0</v>
      </c>
    </row>
    <row r="2965" spans="1:7" x14ac:dyDescent="0.25">
      <c r="A2965" t="s">
        <v>10818</v>
      </c>
      <c r="B2965" t="s">
        <v>10819</v>
      </c>
      <c r="C2965" t="s">
        <v>10819</v>
      </c>
      <c r="D2965" t="s">
        <v>11617</v>
      </c>
      <c r="E2965" t="s">
        <v>21698</v>
      </c>
      <c r="F2965" t="s">
        <v>21699</v>
      </c>
      <c r="G2965">
        <v>0</v>
      </c>
    </row>
    <row r="2966" spans="1:7" x14ac:dyDescent="0.25">
      <c r="A2966" t="s">
        <v>21700</v>
      </c>
      <c r="B2966" t="s">
        <v>21701</v>
      </c>
      <c r="C2966" t="s">
        <v>21702</v>
      </c>
      <c r="D2966" t="s">
        <v>11129</v>
      </c>
      <c r="E2966" t="s">
        <v>21703</v>
      </c>
      <c r="F2966" t="s">
        <v>21704</v>
      </c>
      <c r="G2966">
        <v>0</v>
      </c>
    </row>
    <row r="2967" spans="1:7" x14ac:dyDescent="0.25">
      <c r="A2967" t="s">
        <v>1821</v>
      </c>
      <c r="B2967" t="s">
        <v>1822</v>
      </c>
      <c r="C2967" t="s">
        <v>1822</v>
      </c>
      <c r="D2967" t="s">
        <v>17600</v>
      </c>
      <c r="E2967" t="s">
        <v>21705</v>
      </c>
      <c r="F2967" t="s">
        <v>21706</v>
      </c>
      <c r="G2967">
        <v>0</v>
      </c>
    </row>
    <row r="2968" spans="1:7" x14ac:dyDescent="0.25">
      <c r="A2968" t="s">
        <v>10649</v>
      </c>
      <c r="B2968" t="s">
        <v>21707</v>
      </c>
      <c r="C2968" t="s">
        <v>21708</v>
      </c>
      <c r="D2968" t="s">
        <v>10645</v>
      </c>
      <c r="E2968" t="s">
        <v>21709</v>
      </c>
      <c r="F2968" t="s">
        <v>21710</v>
      </c>
      <c r="G2968">
        <v>0</v>
      </c>
    </row>
    <row r="2969" spans="1:7" x14ac:dyDescent="0.25">
      <c r="A2969" t="s">
        <v>3051</v>
      </c>
      <c r="B2969" t="s">
        <v>21711</v>
      </c>
      <c r="C2969" t="s">
        <v>21712</v>
      </c>
      <c r="D2969" t="s">
        <v>11156</v>
      </c>
      <c r="E2969" t="s">
        <v>21713</v>
      </c>
      <c r="F2969" t="s">
        <v>21714</v>
      </c>
      <c r="G2969">
        <v>0</v>
      </c>
    </row>
    <row r="2970" spans="1:7" x14ac:dyDescent="0.25">
      <c r="A2970" t="s">
        <v>10822</v>
      </c>
      <c r="B2970" t="s">
        <v>10823</v>
      </c>
      <c r="C2970" t="s">
        <v>10823</v>
      </c>
      <c r="D2970" t="s">
        <v>11617</v>
      </c>
      <c r="E2970" t="s">
        <v>21715</v>
      </c>
      <c r="F2970" t="s">
        <v>21716</v>
      </c>
      <c r="G2970">
        <v>0</v>
      </c>
    </row>
    <row r="2971" spans="1:7" x14ac:dyDescent="0.25">
      <c r="A2971" t="s">
        <v>1887</v>
      </c>
      <c r="B2971" t="s">
        <v>1888</v>
      </c>
      <c r="C2971" t="s">
        <v>21717</v>
      </c>
      <c r="D2971" t="s">
        <v>13167</v>
      </c>
      <c r="E2971" t="s">
        <v>21718</v>
      </c>
      <c r="F2971" t="s">
        <v>21719</v>
      </c>
      <c r="G2971">
        <v>0</v>
      </c>
    </row>
    <row r="2972" spans="1:7" x14ac:dyDescent="0.25">
      <c r="A2972" t="s">
        <v>8578</v>
      </c>
      <c r="B2972" t="s">
        <v>21720</v>
      </c>
      <c r="C2972" t="s">
        <v>21721</v>
      </c>
      <c r="D2972" t="s">
        <v>11840</v>
      </c>
      <c r="E2972" t="s">
        <v>21722</v>
      </c>
      <c r="F2972" t="s">
        <v>21723</v>
      </c>
      <c r="G2972">
        <v>0</v>
      </c>
    </row>
    <row r="2973" spans="1:7" x14ac:dyDescent="0.25">
      <c r="A2973" t="s">
        <v>21724</v>
      </c>
      <c r="B2973" t="s">
        <v>21725</v>
      </c>
      <c r="C2973" t="s">
        <v>21726</v>
      </c>
      <c r="D2973" t="s">
        <v>11129</v>
      </c>
      <c r="E2973" t="s">
        <v>21727</v>
      </c>
      <c r="F2973" t="s">
        <v>21728</v>
      </c>
      <c r="G2973">
        <v>0</v>
      </c>
    </row>
    <row r="2974" spans="1:7" x14ac:dyDescent="0.25">
      <c r="A2974" t="s">
        <v>9235</v>
      </c>
      <c r="B2974" t="s">
        <v>21729</v>
      </c>
      <c r="C2974" t="s">
        <v>21729</v>
      </c>
      <c r="D2974" t="s">
        <v>12501</v>
      </c>
      <c r="E2974" t="s">
        <v>21730</v>
      </c>
      <c r="F2974" t="s">
        <v>21731</v>
      </c>
      <c r="G2974">
        <v>0</v>
      </c>
    </row>
    <row r="2975" spans="1:7" x14ac:dyDescent="0.25">
      <c r="A2975" t="s">
        <v>21732</v>
      </c>
      <c r="B2975" t="s">
        <v>21733</v>
      </c>
      <c r="C2975" t="s">
        <v>21734</v>
      </c>
      <c r="D2975" t="s">
        <v>11129</v>
      </c>
      <c r="E2975" t="s">
        <v>21735</v>
      </c>
      <c r="F2975" t="s">
        <v>21736</v>
      </c>
      <c r="G2975">
        <v>0</v>
      </c>
    </row>
    <row r="2976" spans="1:7" x14ac:dyDescent="0.25">
      <c r="A2976" t="s">
        <v>21737</v>
      </c>
      <c r="B2976" t="s">
        <v>1457</v>
      </c>
      <c r="C2976" t="s">
        <v>21738</v>
      </c>
      <c r="D2976" t="s">
        <v>11840</v>
      </c>
      <c r="E2976" t="s">
        <v>21739</v>
      </c>
      <c r="F2976" t="s">
        <v>21740</v>
      </c>
      <c r="G2976">
        <v>0</v>
      </c>
    </row>
    <row r="2977" spans="1:7" x14ac:dyDescent="0.25">
      <c r="A2977" t="s">
        <v>21741</v>
      </c>
      <c r="B2977" t="s">
        <v>21742</v>
      </c>
      <c r="C2977" t="s">
        <v>21742</v>
      </c>
      <c r="D2977" t="s">
        <v>12721</v>
      </c>
      <c r="E2977" t="s">
        <v>21743</v>
      </c>
      <c r="F2977" t="s">
        <v>21744</v>
      </c>
      <c r="G2977">
        <v>0</v>
      </c>
    </row>
    <row r="2978" spans="1:7" x14ac:dyDescent="0.25">
      <c r="A2978" t="s">
        <v>5622</v>
      </c>
      <c r="B2978" t="s">
        <v>21745</v>
      </c>
      <c r="C2978" t="s">
        <v>21746</v>
      </c>
      <c r="D2978" t="s">
        <v>11129</v>
      </c>
      <c r="E2978" t="s">
        <v>21747</v>
      </c>
      <c r="F2978" t="s">
        <v>21748</v>
      </c>
      <c r="G2978">
        <v>0</v>
      </c>
    </row>
    <row r="2979" spans="1:7" x14ac:dyDescent="0.25">
      <c r="A2979" t="s">
        <v>4182</v>
      </c>
      <c r="B2979" t="s">
        <v>21749</v>
      </c>
      <c r="C2979" t="s">
        <v>21749</v>
      </c>
      <c r="D2979" t="s">
        <v>11910</v>
      </c>
      <c r="E2979" t="s">
        <v>21750</v>
      </c>
      <c r="F2979" t="s">
        <v>21751</v>
      </c>
      <c r="G2979">
        <v>0</v>
      </c>
    </row>
    <row r="2980" spans="1:7" x14ac:dyDescent="0.25">
      <c r="A2980" t="s">
        <v>21752</v>
      </c>
      <c r="B2980" t="s">
        <v>21753</v>
      </c>
      <c r="C2980" t="s">
        <v>14559</v>
      </c>
      <c r="D2980" t="s">
        <v>11129</v>
      </c>
      <c r="E2980" t="s">
        <v>21754</v>
      </c>
      <c r="F2980" t="s">
        <v>21755</v>
      </c>
      <c r="G2980">
        <v>0</v>
      </c>
    </row>
    <row r="2981" spans="1:7" x14ac:dyDescent="0.25">
      <c r="A2981" t="s">
        <v>8582</v>
      </c>
      <c r="B2981" t="s">
        <v>21756</v>
      </c>
      <c r="C2981" t="s">
        <v>8583</v>
      </c>
      <c r="D2981" t="s">
        <v>11840</v>
      </c>
      <c r="E2981" t="s">
        <v>21757</v>
      </c>
      <c r="F2981" t="s">
        <v>21758</v>
      </c>
      <c r="G2981">
        <v>0</v>
      </c>
    </row>
    <row r="2982" spans="1:7" x14ac:dyDescent="0.25">
      <c r="A2982" t="s">
        <v>8431</v>
      </c>
      <c r="B2982" t="s">
        <v>21759</v>
      </c>
      <c r="C2982" t="s">
        <v>8432</v>
      </c>
      <c r="D2982" t="s">
        <v>8434</v>
      </c>
      <c r="E2982" t="s">
        <v>21760</v>
      </c>
      <c r="F2982" t="s">
        <v>21761</v>
      </c>
      <c r="G2982">
        <v>0</v>
      </c>
    </row>
    <row r="2983" spans="1:7" x14ac:dyDescent="0.25">
      <c r="A2983" t="s">
        <v>7200</v>
      </c>
      <c r="B2983" t="s">
        <v>7201</v>
      </c>
      <c r="C2983" t="s">
        <v>7201</v>
      </c>
      <c r="D2983" t="s">
        <v>12385</v>
      </c>
      <c r="E2983" t="s">
        <v>21762</v>
      </c>
      <c r="F2983" t="s">
        <v>21763</v>
      </c>
      <c r="G2983">
        <v>0</v>
      </c>
    </row>
    <row r="2984" spans="1:7" x14ac:dyDescent="0.25">
      <c r="A2984" t="s">
        <v>767</v>
      </c>
      <c r="B2984" t="s">
        <v>21764</v>
      </c>
      <c r="C2984" t="s">
        <v>768</v>
      </c>
      <c r="D2984" t="s">
        <v>11837</v>
      </c>
      <c r="E2984" t="s">
        <v>21765</v>
      </c>
      <c r="F2984" t="s">
        <v>21766</v>
      </c>
      <c r="G2984">
        <v>0</v>
      </c>
    </row>
    <row r="2985" spans="1:7" x14ac:dyDescent="0.25">
      <c r="A2985" t="s">
        <v>21767</v>
      </c>
      <c r="B2985" t="s">
        <v>21768</v>
      </c>
      <c r="C2985" t="s">
        <v>21769</v>
      </c>
      <c r="D2985" t="s">
        <v>11129</v>
      </c>
      <c r="E2985" t="s">
        <v>21770</v>
      </c>
      <c r="F2985" t="s">
        <v>21771</v>
      </c>
      <c r="G2985">
        <v>0</v>
      </c>
    </row>
    <row r="2986" spans="1:7" x14ac:dyDescent="0.25">
      <c r="A2986" t="s">
        <v>1560</v>
      </c>
      <c r="B2986" t="s">
        <v>21772</v>
      </c>
      <c r="C2986" t="s">
        <v>20041</v>
      </c>
      <c r="D2986" t="s">
        <v>11370</v>
      </c>
      <c r="E2986" t="s">
        <v>21773</v>
      </c>
      <c r="F2986" t="s">
        <v>21774</v>
      </c>
      <c r="G2986">
        <v>0</v>
      </c>
    </row>
    <row r="2987" spans="1:7" x14ac:dyDescent="0.25">
      <c r="A2987" t="s">
        <v>21775</v>
      </c>
      <c r="B2987" t="s">
        <v>21776</v>
      </c>
      <c r="C2987" t="s">
        <v>21777</v>
      </c>
      <c r="D2987" t="s">
        <v>11129</v>
      </c>
      <c r="E2987" t="s">
        <v>21778</v>
      </c>
      <c r="F2987" t="s">
        <v>21779</v>
      </c>
      <c r="G2987">
        <v>0</v>
      </c>
    </row>
    <row r="2988" spans="1:7" x14ac:dyDescent="0.25">
      <c r="A2988" t="s">
        <v>8050</v>
      </c>
      <c r="B2988" t="s">
        <v>21780</v>
      </c>
      <c r="C2988" t="s">
        <v>8051</v>
      </c>
      <c r="D2988" t="s">
        <v>11891</v>
      </c>
      <c r="E2988" t="s">
        <v>21781</v>
      </c>
      <c r="F2988" t="s">
        <v>21782</v>
      </c>
      <c r="G2988">
        <v>0</v>
      </c>
    </row>
    <row r="2989" spans="1:7" x14ac:dyDescent="0.25">
      <c r="A2989" t="s">
        <v>7641</v>
      </c>
      <c r="B2989" t="s">
        <v>21783</v>
      </c>
      <c r="C2989" t="s">
        <v>7642</v>
      </c>
      <c r="D2989" t="s">
        <v>7644</v>
      </c>
      <c r="E2989" t="s">
        <v>21784</v>
      </c>
      <c r="F2989" t="s">
        <v>21785</v>
      </c>
      <c r="G2989">
        <v>0</v>
      </c>
    </row>
    <row r="2990" spans="1:7" x14ac:dyDescent="0.25">
      <c r="A2990" t="s">
        <v>4150</v>
      </c>
      <c r="B2990" t="s">
        <v>4151</v>
      </c>
      <c r="C2990" t="s">
        <v>4151</v>
      </c>
      <c r="D2990" t="s">
        <v>11910</v>
      </c>
      <c r="E2990" t="s">
        <v>21786</v>
      </c>
      <c r="F2990" t="s">
        <v>21787</v>
      </c>
      <c r="G2990">
        <v>0</v>
      </c>
    </row>
    <row r="2991" spans="1:7" x14ac:dyDescent="0.25">
      <c r="A2991" t="s">
        <v>6925</v>
      </c>
      <c r="B2991" t="s">
        <v>6926</v>
      </c>
      <c r="C2991" t="s">
        <v>6926</v>
      </c>
      <c r="D2991" t="s">
        <v>11685</v>
      </c>
      <c r="E2991" t="s">
        <v>21788</v>
      </c>
      <c r="F2991" t="s">
        <v>21789</v>
      </c>
      <c r="G2991">
        <v>0</v>
      </c>
    </row>
    <row r="2992" spans="1:7" x14ac:dyDescent="0.25">
      <c r="A2992" t="s">
        <v>21790</v>
      </c>
      <c r="B2992" t="s">
        <v>21791</v>
      </c>
      <c r="C2992" t="s">
        <v>21792</v>
      </c>
      <c r="D2992" t="s">
        <v>15814</v>
      </c>
      <c r="E2992" t="s">
        <v>21793</v>
      </c>
      <c r="F2992" t="s">
        <v>21794</v>
      </c>
      <c r="G2992">
        <v>0</v>
      </c>
    </row>
    <row r="2993" spans="1:7" x14ac:dyDescent="0.25">
      <c r="A2993" t="s">
        <v>21795</v>
      </c>
      <c r="B2993" t="s">
        <v>21796</v>
      </c>
      <c r="C2993" t="s">
        <v>21797</v>
      </c>
      <c r="D2993" t="s">
        <v>11370</v>
      </c>
      <c r="E2993" t="s">
        <v>21798</v>
      </c>
      <c r="F2993" t="s">
        <v>21799</v>
      </c>
      <c r="G2993">
        <v>0</v>
      </c>
    </row>
    <row r="2994" spans="1:7" x14ac:dyDescent="0.25">
      <c r="A2994" t="s">
        <v>9851</v>
      </c>
      <c r="B2994" t="s">
        <v>21800</v>
      </c>
      <c r="C2994" t="s">
        <v>9852</v>
      </c>
      <c r="D2994" t="s">
        <v>11181</v>
      </c>
      <c r="E2994" t="s">
        <v>21801</v>
      </c>
      <c r="F2994" t="s">
        <v>21802</v>
      </c>
      <c r="G2994">
        <v>0</v>
      </c>
    </row>
    <row r="2995" spans="1:7" x14ac:dyDescent="0.25">
      <c r="A2995" t="s">
        <v>1545</v>
      </c>
      <c r="B2995" t="s">
        <v>21803</v>
      </c>
      <c r="C2995" t="s">
        <v>21804</v>
      </c>
      <c r="D2995" t="s">
        <v>11370</v>
      </c>
      <c r="E2995" t="s">
        <v>21805</v>
      </c>
      <c r="F2995" t="s">
        <v>21806</v>
      </c>
      <c r="G2995">
        <v>0</v>
      </c>
    </row>
    <row r="2996" spans="1:7" x14ac:dyDescent="0.25">
      <c r="A2996" t="s">
        <v>1233</v>
      </c>
      <c r="B2996" t="s">
        <v>21807</v>
      </c>
      <c r="C2996" t="s">
        <v>1234</v>
      </c>
      <c r="D2996" t="s">
        <v>1225</v>
      </c>
      <c r="E2996" t="s">
        <v>21808</v>
      </c>
      <c r="F2996" t="s">
        <v>21809</v>
      </c>
      <c r="G2996">
        <v>0</v>
      </c>
    </row>
    <row r="2997" spans="1:7" x14ac:dyDescent="0.25">
      <c r="A2997" t="s">
        <v>10774</v>
      </c>
      <c r="B2997" t="s">
        <v>21810</v>
      </c>
      <c r="C2997" t="s">
        <v>10775</v>
      </c>
      <c r="D2997" t="s">
        <v>11617</v>
      </c>
      <c r="E2997" t="s">
        <v>21811</v>
      </c>
      <c r="F2997" t="s">
        <v>21812</v>
      </c>
      <c r="G2997">
        <v>0</v>
      </c>
    </row>
    <row r="2998" spans="1:7" x14ac:dyDescent="0.25">
      <c r="A2998" t="s">
        <v>21813</v>
      </c>
      <c r="B2998" t="s">
        <v>21814</v>
      </c>
      <c r="C2998" t="s">
        <v>21814</v>
      </c>
      <c r="D2998" t="s">
        <v>12290</v>
      </c>
      <c r="E2998" t="s">
        <v>21815</v>
      </c>
      <c r="F2998" t="s">
        <v>21816</v>
      </c>
      <c r="G2998">
        <v>0</v>
      </c>
    </row>
    <row r="2999" spans="1:7" x14ac:dyDescent="0.25">
      <c r="A2999" t="s">
        <v>21817</v>
      </c>
      <c r="B2999" t="s">
        <v>21818</v>
      </c>
      <c r="C2999" t="s">
        <v>21819</v>
      </c>
      <c r="D2999" t="s">
        <v>11129</v>
      </c>
      <c r="E2999" t="s">
        <v>21820</v>
      </c>
      <c r="F2999" t="s">
        <v>21821</v>
      </c>
      <c r="G2999">
        <v>0</v>
      </c>
    </row>
    <row r="3000" spans="1:7" x14ac:dyDescent="0.25">
      <c r="A3000" t="s">
        <v>6075</v>
      </c>
      <c r="B3000" t="s">
        <v>21822</v>
      </c>
      <c r="C3000" t="s">
        <v>6076</v>
      </c>
      <c r="D3000" t="s">
        <v>6068</v>
      </c>
      <c r="E3000" t="s">
        <v>21823</v>
      </c>
      <c r="F3000" t="s">
        <v>21824</v>
      </c>
      <c r="G3000">
        <v>0</v>
      </c>
    </row>
    <row r="3001" spans="1:7" x14ac:dyDescent="0.25">
      <c r="A3001" t="s">
        <v>11089</v>
      </c>
      <c r="B3001" t="s">
        <v>21825</v>
      </c>
      <c r="C3001" t="s">
        <v>11090</v>
      </c>
      <c r="D3001" t="s">
        <v>11081</v>
      </c>
      <c r="E3001" t="s">
        <v>21826</v>
      </c>
      <c r="F3001" t="s">
        <v>21827</v>
      </c>
      <c r="G3001">
        <v>0</v>
      </c>
    </row>
    <row r="3002" spans="1:7" x14ac:dyDescent="0.25">
      <c r="A3002" t="s">
        <v>9657</v>
      </c>
      <c r="B3002" t="s">
        <v>9658</v>
      </c>
      <c r="C3002" t="s">
        <v>9658</v>
      </c>
      <c r="D3002" t="s">
        <v>11513</v>
      </c>
      <c r="E3002" t="s">
        <v>21828</v>
      </c>
      <c r="F3002" t="s">
        <v>21829</v>
      </c>
      <c r="G3002">
        <v>0</v>
      </c>
    </row>
    <row r="3003" spans="1:7" x14ac:dyDescent="0.25">
      <c r="A3003" t="s">
        <v>7159</v>
      </c>
      <c r="B3003" t="s">
        <v>7160</v>
      </c>
      <c r="C3003" t="s">
        <v>7160</v>
      </c>
      <c r="D3003" t="s">
        <v>13486</v>
      </c>
      <c r="E3003" t="s">
        <v>21830</v>
      </c>
      <c r="F3003" t="s">
        <v>21831</v>
      </c>
      <c r="G3003">
        <v>0</v>
      </c>
    </row>
    <row r="3004" spans="1:7" x14ac:dyDescent="0.25">
      <c r="A3004" t="s">
        <v>315</v>
      </c>
      <c r="B3004" t="s">
        <v>316</v>
      </c>
      <c r="C3004" t="s">
        <v>316</v>
      </c>
      <c r="D3004" t="s">
        <v>12001</v>
      </c>
      <c r="E3004" t="s">
        <v>21832</v>
      </c>
      <c r="F3004" t="s">
        <v>21833</v>
      </c>
      <c r="G3004">
        <v>0</v>
      </c>
    </row>
    <row r="3005" spans="1:7" x14ac:dyDescent="0.25">
      <c r="A3005" t="s">
        <v>8098</v>
      </c>
      <c r="B3005" t="s">
        <v>8099</v>
      </c>
      <c r="C3005" t="s">
        <v>21834</v>
      </c>
      <c r="D3005" t="s">
        <v>8101</v>
      </c>
      <c r="E3005" t="s">
        <v>21835</v>
      </c>
      <c r="F3005" t="s">
        <v>21836</v>
      </c>
      <c r="G3005">
        <v>0</v>
      </c>
    </row>
    <row r="3006" spans="1:7" x14ac:dyDescent="0.25">
      <c r="A3006" t="s">
        <v>21837</v>
      </c>
      <c r="B3006" t="s">
        <v>21838</v>
      </c>
      <c r="C3006" t="s">
        <v>21838</v>
      </c>
      <c r="D3006" t="s">
        <v>11152</v>
      </c>
      <c r="E3006" t="s">
        <v>21839</v>
      </c>
      <c r="F3006" t="s">
        <v>21840</v>
      </c>
      <c r="G3006">
        <v>0</v>
      </c>
    </row>
    <row r="3007" spans="1:7" x14ac:dyDescent="0.25">
      <c r="A3007" t="s">
        <v>8193</v>
      </c>
      <c r="B3007" t="s">
        <v>21841</v>
      </c>
      <c r="C3007" t="s">
        <v>21842</v>
      </c>
      <c r="D3007" t="s">
        <v>11125</v>
      </c>
      <c r="E3007" t="s">
        <v>21843</v>
      </c>
      <c r="F3007" t="s">
        <v>21844</v>
      </c>
      <c r="G3007">
        <v>0</v>
      </c>
    </row>
    <row r="3008" spans="1:7" x14ac:dyDescent="0.25">
      <c r="A3008" t="s">
        <v>21845</v>
      </c>
      <c r="B3008" t="s">
        <v>21846</v>
      </c>
      <c r="C3008" t="s">
        <v>21847</v>
      </c>
      <c r="D3008" t="s">
        <v>11840</v>
      </c>
      <c r="E3008" t="s">
        <v>21848</v>
      </c>
      <c r="F3008" t="s">
        <v>21849</v>
      </c>
      <c r="G3008">
        <v>0</v>
      </c>
    </row>
    <row r="3009" spans="1:7" x14ac:dyDescent="0.25">
      <c r="A3009" t="s">
        <v>21850</v>
      </c>
      <c r="B3009" t="s">
        <v>21851</v>
      </c>
      <c r="C3009" t="s">
        <v>21851</v>
      </c>
      <c r="D3009" t="s">
        <v>11991</v>
      </c>
      <c r="E3009" t="s">
        <v>21852</v>
      </c>
      <c r="F3009" t="s">
        <v>21853</v>
      </c>
      <c r="G3009">
        <v>0</v>
      </c>
    </row>
    <row r="3010" spans="1:7" x14ac:dyDescent="0.25">
      <c r="A3010" t="s">
        <v>8066</v>
      </c>
      <c r="B3010" t="s">
        <v>21854</v>
      </c>
      <c r="C3010" t="s">
        <v>21855</v>
      </c>
      <c r="D3010" t="s">
        <v>11891</v>
      </c>
      <c r="E3010" t="s">
        <v>21856</v>
      </c>
      <c r="F3010" t="s">
        <v>21857</v>
      </c>
      <c r="G3010">
        <v>0</v>
      </c>
    </row>
    <row r="3011" spans="1:7" x14ac:dyDescent="0.25">
      <c r="A3011" t="s">
        <v>8090</v>
      </c>
      <c r="B3011" t="s">
        <v>8092</v>
      </c>
      <c r="C3011" t="s">
        <v>8091</v>
      </c>
      <c r="D3011" t="s">
        <v>21858</v>
      </c>
      <c r="E3011" t="s">
        <v>21859</v>
      </c>
      <c r="F3011" t="s">
        <v>21860</v>
      </c>
      <c r="G3011">
        <v>0</v>
      </c>
    </row>
    <row r="3012" spans="1:7" x14ac:dyDescent="0.25">
      <c r="A3012" t="s">
        <v>10563</v>
      </c>
      <c r="B3012" t="s">
        <v>21861</v>
      </c>
      <c r="C3012" t="s">
        <v>21862</v>
      </c>
      <c r="D3012" t="s">
        <v>16576</v>
      </c>
      <c r="E3012" t="s">
        <v>21863</v>
      </c>
      <c r="F3012" t="s">
        <v>21864</v>
      </c>
      <c r="G3012">
        <v>0</v>
      </c>
    </row>
    <row r="3013" spans="1:7" x14ac:dyDescent="0.25">
      <c r="A3013" t="s">
        <v>21865</v>
      </c>
      <c r="B3013" t="s">
        <v>21866</v>
      </c>
      <c r="C3013" t="s">
        <v>21867</v>
      </c>
      <c r="D3013" t="s">
        <v>10947</v>
      </c>
      <c r="E3013" t="s">
        <v>21868</v>
      </c>
      <c r="F3013" t="s">
        <v>21869</v>
      </c>
      <c r="G3013">
        <v>0</v>
      </c>
    </row>
    <row r="3014" spans="1:7" x14ac:dyDescent="0.25">
      <c r="A3014" t="s">
        <v>21870</v>
      </c>
      <c r="B3014" t="s">
        <v>21871</v>
      </c>
      <c r="C3014" t="s">
        <v>21872</v>
      </c>
      <c r="D3014" t="s">
        <v>21873</v>
      </c>
      <c r="E3014" t="s">
        <v>21874</v>
      </c>
      <c r="F3014" t="s">
        <v>21875</v>
      </c>
      <c r="G3014">
        <v>0</v>
      </c>
    </row>
    <row r="3015" spans="1:7" x14ac:dyDescent="0.25">
      <c r="A3015" t="s">
        <v>11001</v>
      </c>
      <c r="B3015" t="s">
        <v>11003</v>
      </c>
      <c r="C3015" t="s">
        <v>11002</v>
      </c>
      <c r="D3015" t="s">
        <v>12721</v>
      </c>
      <c r="E3015" t="s">
        <v>21876</v>
      </c>
      <c r="F3015" t="s">
        <v>21877</v>
      </c>
      <c r="G3015">
        <v>0</v>
      </c>
    </row>
    <row r="3016" spans="1:7" x14ac:dyDescent="0.25">
      <c r="A3016" t="s">
        <v>3369</v>
      </c>
      <c r="B3016" t="s">
        <v>21878</v>
      </c>
      <c r="C3016" t="s">
        <v>3370</v>
      </c>
      <c r="D3016" t="s">
        <v>11156</v>
      </c>
      <c r="E3016" t="s">
        <v>21879</v>
      </c>
      <c r="F3016" t="s">
        <v>21880</v>
      </c>
      <c r="G3016">
        <v>0</v>
      </c>
    </row>
    <row r="3017" spans="1:7" x14ac:dyDescent="0.25">
      <c r="A3017" t="s">
        <v>7208</v>
      </c>
      <c r="B3017" t="s">
        <v>7209</v>
      </c>
      <c r="C3017" t="s">
        <v>19391</v>
      </c>
      <c r="D3017" t="s">
        <v>11843</v>
      </c>
      <c r="E3017" t="s">
        <v>21881</v>
      </c>
      <c r="F3017" t="s">
        <v>21882</v>
      </c>
      <c r="G3017">
        <v>0</v>
      </c>
    </row>
    <row r="3018" spans="1:7" x14ac:dyDescent="0.25">
      <c r="A3018" t="s">
        <v>1180</v>
      </c>
      <c r="B3018" t="s">
        <v>21883</v>
      </c>
      <c r="C3018" t="s">
        <v>21884</v>
      </c>
      <c r="D3018" t="s">
        <v>13479</v>
      </c>
      <c r="E3018" t="s">
        <v>21885</v>
      </c>
      <c r="F3018" t="s">
        <v>21886</v>
      </c>
      <c r="G3018">
        <v>0</v>
      </c>
    </row>
    <row r="3019" spans="1:7" x14ac:dyDescent="0.25">
      <c r="A3019" t="s">
        <v>8112</v>
      </c>
      <c r="B3019" t="s">
        <v>8113</v>
      </c>
      <c r="C3019" t="s">
        <v>8113</v>
      </c>
      <c r="D3019" t="s">
        <v>15536</v>
      </c>
      <c r="E3019" t="s">
        <v>21887</v>
      </c>
      <c r="F3019" t="s">
        <v>21888</v>
      </c>
      <c r="G3019">
        <v>0</v>
      </c>
    </row>
    <row r="3020" spans="1:7" x14ac:dyDescent="0.25">
      <c r="A3020" t="s">
        <v>5053</v>
      </c>
      <c r="B3020" t="s">
        <v>21889</v>
      </c>
      <c r="C3020" t="s">
        <v>21890</v>
      </c>
      <c r="D3020" t="s">
        <v>11129</v>
      </c>
      <c r="E3020" t="s">
        <v>21891</v>
      </c>
      <c r="F3020" t="s">
        <v>21892</v>
      </c>
      <c r="G3020">
        <v>0</v>
      </c>
    </row>
    <row r="3021" spans="1:7" x14ac:dyDescent="0.25">
      <c r="A3021" t="s">
        <v>6227</v>
      </c>
      <c r="B3021" t="s">
        <v>21893</v>
      </c>
      <c r="C3021" t="s">
        <v>6228</v>
      </c>
      <c r="D3021" t="s">
        <v>6068</v>
      </c>
      <c r="E3021" t="s">
        <v>21894</v>
      </c>
      <c r="F3021" t="s">
        <v>21895</v>
      </c>
      <c r="G3021">
        <v>0</v>
      </c>
    </row>
    <row r="3022" spans="1:7" x14ac:dyDescent="0.25">
      <c r="A3022" t="s">
        <v>21896</v>
      </c>
      <c r="B3022" t="s">
        <v>21897</v>
      </c>
      <c r="C3022" t="s">
        <v>21898</v>
      </c>
      <c r="D3022" t="s">
        <v>15814</v>
      </c>
      <c r="E3022" t="s">
        <v>21899</v>
      </c>
      <c r="F3022" t="s">
        <v>21900</v>
      </c>
      <c r="G3022">
        <v>0</v>
      </c>
    </row>
    <row r="3023" spans="1:7" x14ac:dyDescent="0.25">
      <c r="A3023" t="s">
        <v>10101</v>
      </c>
      <c r="B3023" t="s">
        <v>21901</v>
      </c>
      <c r="C3023" t="s">
        <v>7109</v>
      </c>
      <c r="D3023" t="s">
        <v>19164</v>
      </c>
      <c r="E3023" t="s">
        <v>21902</v>
      </c>
      <c r="F3023" t="s">
        <v>21903</v>
      </c>
      <c r="G3023">
        <v>0</v>
      </c>
    </row>
    <row r="3024" spans="1:7" x14ac:dyDescent="0.25">
      <c r="A3024" t="s">
        <v>10466</v>
      </c>
      <c r="B3024" t="s">
        <v>10467</v>
      </c>
      <c r="C3024" t="s">
        <v>10467</v>
      </c>
      <c r="D3024" t="s">
        <v>11236</v>
      </c>
      <c r="E3024" t="s">
        <v>21904</v>
      </c>
      <c r="F3024" t="s">
        <v>21905</v>
      </c>
      <c r="G3024">
        <v>0</v>
      </c>
    </row>
    <row r="3025" spans="1:7" x14ac:dyDescent="0.25">
      <c r="A3025" t="s">
        <v>467</v>
      </c>
      <c r="B3025" t="s">
        <v>468</v>
      </c>
      <c r="C3025" t="s">
        <v>468</v>
      </c>
      <c r="D3025" t="s">
        <v>423</v>
      </c>
      <c r="E3025" t="s">
        <v>21906</v>
      </c>
      <c r="F3025" t="s">
        <v>21907</v>
      </c>
      <c r="G3025">
        <v>0</v>
      </c>
    </row>
    <row r="3026" spans="1:7" x14ac:dyDescent="0.25">
      <c r="A3026" t="s">
        <v>10007</v>
      </c>
      <c r="B3026" t="s">
        <v>21908</v>
      </c>
      <c r="C3026" t="s">
        <v>21909</v>
      </c>
      <c r="D3026" t="s">
        <v>11887</v>
      </c>
      <c r="E3026" t="s">
        <v>21910</v>
      </c>
      <c r="F3026" t="s">
        <v>21911</v>
      </c>
      <c r="G3026">
        <v>0</v>
      </c>
    </row>
    <row r="3027" spans="1:7" x14ac:dyDescent="0.25">
      <c r="A3027" t="s">
        <v>3678</v>
      </c>
      <c r="B3027" t="s">
        <v>21912</v>
      </c>
      <c r="C3027" t="s">
        <v>3679</v>
      </c>
      <c r="D3027" t="s">
        <v>11969</v>
      </c>
      <c r="E3027" t="s">
        <v>21913</v>
      </c>
      <c r="F3027" t="s">
        <v>21914</v>
      </c>
      <c r="G3027">
        <v>0</v>
      </c>
    </row>
    <row r="3028" spans="1:7" x14ac:dyDescent="0.25">
      <c r="A3028" t="s">
        <v>21915</v>
      </c>
      <c r="B3028" t="s">
        <v>21916</v>
      </c>
      <c r="C3028" t="s">
        <v>21917</v>
      </c>
      <c r="D3028" t="s">
        <v>8991</v>
      </c>
      <c r="E3028" t="s">
        <v>21918</v>
      </c>
      <c r="F3028" t="s">
        <v>21919</v>
      </c>
      <c r="G3028">
        <v>0</v>
      </c>
    </row>
    <row r="3029" spans="1:7" x14ac:dyDescent="0.25">
      <c r="A3029" t="s">
        <v>3777</v>
      </c>
      <c r="B3029" t="s">
        <v>21920</v>
      </c>
      <c r="C3029" t="s">
        <v>3778</v>
      </c>
      <c r="D3029" t="s">
        <v>3765</v>
      </c>
      <c r="E3029" t="s">
        <v>21921</v>
      </c>
      <c r="F3029" t="s">
        <v>21922</v>
      </c>
      <c r="G3029">
        <v>0</v>
      </c>
    </row>
    <row r="3030" spans="1:7" x14ac:dyDescent="0.25">
      <c r="A3030" t="s">
        <v>7108</v>
      </c>
      <c r="B3030" t="s">
        <v>21923</v>
      </c>
      <c r="C3030" t="s">
        <v>21924</v>
      </c>
      <c r="D3030" t="s">
        <v>12149</v>
      </c>
      <c r="E3030" t="s">
        <v>21925</v>
      </c>
      <c r="F3030" t="s">
        <v>21926</v>
      </c>
      <c r="G3030">
        <v>0</v>
      </c>
    </row>
    <row r="3031" spans="1:7" x14ac:dyDescent="0.25">
      <c r="A3031" t="s">
        <v>8457</v>
      </c>
      <c r="B3031" t="s">
        <v>8458</v>
      </c>
      <c r="C3031" t="s">
        <v>8458</v>
      </c>
      <c r="D3031" t="s">
        <v>12458</v>
      </c>
      <c r="E3031" t="s">
        <v>21927</v>
      </c>
      <c r="F3031" t="s">
        <v>21928</v>
      </c>
      <c r="G3031">
        <v>0</v>
      </c>
    </row>
    <row r="3032" spans="1:7" x14ac:dyDescent="0.25">
      <c r="A3032" t="s">
        <v>21929</v>
      </c>
      <c r="B3032" t="s">
        <v>21930</v>
      </c>
      <c r="C3032" t="s">
        <v>21931</v>
      </c>
      <c r="D3032" t="s">
        <v>11129</v>
      </c>
      <c r="E3032" t="s">
        <v>21932</v>
      </c>
      <c r="F3032" t="s">
        <v>21933</v>
      </c>
      <c r="G3032">
        <v>0</v>
      </c>
    </row>
    <row r="3033" spans="1:7" x14ac:dyDescent="0.25">
      <c r="A3033" t="s">
        <v>9867</v>
      </c>
      <c r="B3033" t="s">
        <v>21934</v>
      </c>
      <c r="C3033" t="s">
        <v>21934</v>
      </c>
      <c r="D3033" t="s">
        <v>11181</v>
      </c>
      <c r="E3033" t="s">
        <v>21935</v>
      </c>
      <c r="F3033" t="s">
        <v>21936</v>
      </c>
      <c r="G3033">
        <v>0</v>
      </c>
    </row>
    <row r="3034" spans="1:7" x14ac:dyDescent="0.25">
      <c r="A3034" t="s">
        <v>21937</v>
      </c>
      <c r="B3034" t="s">
        <v>21938</v>
      </c>
      <c r="C3034" t="s">
        <v>21939</v>
      </c>
      <c r="D3034" t="s">
        <v>13456</v>
      </c>
      <c r="E3034" t="s">
        <v>21940</v>
      </c>
      <c r="F3034" t="s">
        <v>21941</v>
      </c>
      <c r="G3034">
        <v>0</v>
      </c>
    </row>
    <row r="3035" spans="1:7" x14ac:dyDescent="0.25">
      <c r="A3035" t="s">
        <v>447</v>
      </c>
      <c r="B3035" t="s">
        <v>448</v>
      </c>
      <c r="C3035" t="s">
        <v>448</v>
      </c>
      <c r="D3035" t="s">
        <v>423</v>
      </c>
      <c r="E3035" t="s">
        <v>21942</v>
      </c>
      <c r="F3035" t="s">
        <v>21943</v>
      </c>
      <c r="G3035">
        <v>0</v>
      </c>
    </row>
    <row r="3036" spans="1:7" x14ac:dyDescent="0.25">
      <c r="A3036" t="s">
        <v>8614</v>
      </c>
      <c r="B3036" t="s">
        <v>21944</v>
      </c>
      <c r="C3036" t="s">
        <v>11202</v>
      </c>
      <c r="D3036" t="s">
        <v>11203</v>
      </c>
      <c r="E3036" t="s">
        <v>21945</v>
      </c>
      <c r="F3036" t="s">
        <v>21946</v>
      </c>
      <c r="G3036">
        <v>0</v>
      </c>
    </row>
    <row r="3037" spans="1:7" x14ac:dyDescent="0.25">
      <c r="A3037" t="s">
        <v>3385</v>
      </c>
      <c r="B3037" t="s">
        <v>3387</v>
      </c>
      <c r="C3037" t="s">
        <v>21947</v>
      </c>
      <c r="D3037" t="s">
        <v>11156</v>
      </c>
      <c r="E3037" t="s">
        <v>21948</v>
      </c>
      <c r="F3037" t="s">
        <v>21949</v>
      </c>
      <c r="G3037">
        <v>0</v>
      </c>
    </row>
    <row r="3038" spans="1:7" x14ac:dyDescent="0.25">
      <c r="A3038" t="s">
        <v>7864</v>
      </c>
      <c r="B3038" t="s">
        <v>21950</v>
      </c>
      <c r="C3038" t="s">
        <v>21951</v>
      </c>
      <c r="D3038" t="s">
        <v>7844</v>
      </c>
      <c r="E3038" t="s">
        <v>21952</v>
      </c>
      <c r="F3038" t="s">
        <v>21953</v>
      </c>
      <c r="G3038">
        <v>0</v>
      </c>
    </row>
    <row r="3039" spans="1:7" x14ac:dyDescent="0.25">
      <c r="A3039" t="s">
        <v>3534</v>
      </c>
      <c r="B3039" t="s">
        <v>21954</v>
      </c>
      <c r="C3039" t="s">
        <v>3535</v>
      </c>
      <c r="D3039" t="s">
        <v>11969</v>
      </c>
      <c r="E3039" t="s">
        <v>21955</v>
      </c>
      <c r="F3039" t="s">
        <v>21956</v>
      </c>
      <c r="G3039">
        <v>0</v>
      </c>
    </row>
    <row r="3040" spans="1:7" x14ac:dyDescent="0.25">
      <c r="A3040" t="s">
        <v>21957</v>
      </c>
      <c r="B3040" t="s">
        <v>21958</v>
      </c>
      <c r="C3040" t="s">
        <v>21959</v>
      </c>
      <c r="D3040" t="s">
        <v>11181</v>
      </c>
      <c r="E3040" t="s">
        <v>21960</v>
      </c>
      <c r="F3040" t="s">
        <v>21961</v>
      </c>
      <c r="G3040">
        <v>0</v>
      </c>
    </row>
    <row r="3041" spans="1:7" x14ac:dyDescent="0.25">
      <c r="A3041" t="s">
        <v>3043</v>
      </c>
      <c r="B3041" t="s">
        <v>21962</v>
      </c>
      <c r="C3041" t="s">
        <v>3044</v>
      </c>
      <c r="D3041" t="s">
        <v>11156</v>
      </c>
      <c r="E3041" t="s">
        <v>21963</v>
      </c>
      <c r="F3041" t="s">
        <v>21964</v>
      </c>
      <c r="G3041">
        <v>0</v>
      </c>
    </row>
    <row r="3042" spans="1:7" x14ac:dyDescent="0.25">
      <c r="A3042" t="s">
        <v>3574</v>
      </c>
      <c r="B3042" t="s">
        <v>21965</v>
      </c>
      <c r="C3042" t="s">
        <v>21966</v>
      </c>
      <c r="D3042" t="s">
        <v>11969</v>
      </c>
      <c r="E3042" t="s">
        <v>21967</v>
      </c>
      <c r="F3042" t="s">
        <v>21968</v>
      </c>
      <c r="G3042">
        <v>0</v>
      </c>
    </row>
    <row r="3043" spans="1:7" x14ac:dyDescent="0.25">
      <c r="A3043" t="s">
        <v>21969</v>
      </c>
      <c r="B3043" t="s">
        <v>21970</v>
      </c>
      <c r="C3043" t="s">
        <v>21971</v>
      </c>
      <c r="D3043" t="s">
        <v>11129</v>
      </c>
      <c r="E3043" t="s">
        <v>21972</v>
      </c>
      <c r="F3043" t="s">
        <v>21973</v>
      </c>
      <c r="G3043">
        <v>0</v>
      </c>
    </row>
    <row r="3044" spans="1:7" x14ac:dyDescent="0.25">
      <c r="A3044" t="s">
        <v>21974</v>
      </c>
      <c r="B3044" t="s">
        <v>21975</v>
      </c>
      <c r="C3044" t="s">
        <v>21975</v>
      </c>
      <c r="D3044" t="s">
        <v>11181</v>
      </c>
      <c r="E3044" t="s">
        <v>21976</v>
      </c>
      <c r="F3044" t="s">
        <v>21977</v>
      </c>
      <c r="G3044">
        <v>0</v>
      </c>
    </row>
    <row r="3045" spans="1:7" x14ac:dyDescent="0.25">
      <c r="A3045" t="s">
        <v>21978</v>
      </c>
      <c r="B3045" t="s">
        <v>21979</v>
      </c>
      <c r="C3045" t="s">
        <v>21980</v>
      </c>
      <c r="D3045" t="s">
        <v>12721</v>
      </c>
      <c r="E3045" t="s">
        <v>21981</v>
      </c>
      <c r="F3045" t="s">
        <v>21982</v>
      </c>
      <c r="G3045">
        <v>0</v>
      </c>
    </row>
    <row r="3046" spans="1:7" x14ac:dyDescent="0.25">
      <c r="A3046" t="s">
        <v>21983</v>
      </c>
      <c r="B3046" t="s">
        <v>21984</v>
      </c>
      <c r="C3046" t="s">
        <v>21984</v>
      </c>
      <c r="D3046" t="s">
        <v>12290</v>
      </c>
      <c r="E3046" t="s">
        <v>21985</v>
      </c>
      <c r="F3046" t="s">
        <v>21986</v>
      </c>
      <c r="G3046">
        <v>0</v>
      </c>
    </row>
    <row r="3047" spans="1:7" x14ac:dyDescent="0.25">
      <c r="A3047" t="s">
        <v>21987</v>
      </c>
      <c r="B3047" t="s">
        <v>21988</v>
      </c>
      <c r="C3047" t="s">
        <v>21989</v>
      </c>
      <c r="D3047" t="s">
        <v>6568</v>
      </c>
      <c r="E3047" t="s">
        <v>21990</v>
      </c>
      <c r="F3047" t="s">
        <v>21991</v>
      </c>
      <c r="G3047">
        <v>0</v>
      </c>
    </row>
    <row r="3048" spans="1:7" x14ac:dyDescent="0.25">
      <c r="A3048" t="s">
        <v>21992</v>
      </c>
      <c r="B3048" t="s">
        <v>21993</v>
      </c>
      <c r="C3048" t="s">
        <v>21994</v>
      </c>
      <c r="D3048" t="s">
        <v>11129</v>
      </c>
      <c r="E3048" t="s">
        <v>21995</v>
      </c>
      <c r="F3048" t="s">
        <v>21996</v>
      </c>
      <c r="G3048">
        <v>0</v>
      </c>
    </row>
    <row r="3049" spans="1:7" x14ac:dyDescent="0.25">
      <c r="A3049" t="s">
        <v>4059</v>
      </c>
      <c r="B3049" t="s">
        <v>21997</v>
      </c>
      <c r="C3049" t="s">
        <v>4060</v>
      </c>
      <c r="D3049" t="s">
        <v>11657</v>
      </c>
      <c r="E3049" t="s">
        <v>21998</v>
      </c>
      <c r="F3049" t="s">
        <v>21999</v>
      </c>
      <c r="G3049">
        <v>0</v>
      </c>
    </row>
    <row r="3050" spans="1:7" x14ac:dyDescent="0.25">
      <c r="A3050" t="s">
        <v>3350</v>
      </c>
      <c r="B3050" t="s">
        <v>3344</v>
      </c>
      <c r="C3050" t="s">
        <v>3351</v>
      </c>
      <c r="D3050" t="s">
        <v>11156</v>
      </c>
      <c r="E3050" t="s">
        <v>22000</v>
      </c>
      <c r="F3050" t="s">
        <v>22001</v>
      </c>
      <c r="G3050">
        <v>0</v>
      </c>
    </row>
    <row r="3051" spans="1:7" x14ac:dyDescent="0.25">
      <c r="A3051" t="s">
        <v>239</v>
      </c>
      <c r="B3051" t="s">
        <v>240</v>
      </c>
      <c r="C3051" t="s">
        <v>240</v>
      </c>
      <c r="D3051" t="s">
        <v>11343</v>
      </c>
      <c r="E3051" t="s">
        <v>22002</v>
      </c>
      <c r="F3051" t="s">
        <v>22003</v>
      </c>
      <c r="G3051">
        <v>0</v>
      </c>
    </row>
    <row r="3052" spans="1:7" x14ac:dyDescent="0.25">
      <c r="A3052" t="s">
        <v>1222</v>
      </c>
      <c r="B3052" t="s">
        <v>1223</v>
      </c>
      <c r="C3052" t="s">
        <v>1223</v>
      </c>
      <c r="D3052" t="s">
        <v>1225</v>
      </c>
      <c r="E3052" t="s">
        <v>22004</v>
      </c>
      <c r="F3052" t="s">
        <v>22005</v>
      </c>
      <c r="G3052">
        <v>0</v>
      </c>
    </row>
    <row r="3053" spans="1:7" x14ac:dyDescent="0.25">
      <c r="A3053" t="s">
        <v>22006</v>
      </c>
      <c r="B3053" t="s">
        <v>22007</v>
      </c>
      <c r="C3053" t="s">
        <v>22008</v>
      </c>
      <c r="D3053" t="s">
        <v>11129</v>
      </c>
      <c r="E3053" t="s">
        <v>22009</v>
      </c>
      <c r="F3053" t="s">
        <v>22010</v>
      </c>
      <c r="G3053">
        <v>0</v>
      </c>
    </row>
    <row r="3054" spans="1:7" x14ac:dyDescent="0.25">
      <c r="A3054" t="s">
        <v>5137</v>
      </c>
      <c r="B3054" t="s">
        <v>22011</v>
      </c>
      <c r="C3054" t="s">
        <v>22012</v>
      </c>
      <c r="D3054" t="s">
        <v>11129</v>
      </c>
      <c r="E3054" t="s">
        <v>22013</v>
      </c>
      <c r="F3054" t="s">
        <v>22014</v>
      </c>
      <c r="G3054">
        <v>0</v>
      </c>
    </row>
    <row r="3055" spans="1:7" x14ac:dyDescent="0.25">
      <c r="A3055" t="s">
        <v>4616</v>
      </c>
      <c r="B3055" t="s">
        <v>22015</v>
      </c>
      <c r="C3055" t="s">
        <v>22016</v>
      </c>
      <c r="D3055" t="s">
        <v>11129</v>
      </c>
      <c r="E3055" t="s">
        <v>22017</v>
      </c>
      <c r="F3055" t="s">
        <v>22018</v>
      </c>
      <c r="G3055">
        <v>0</v>
      </c>
    </row>
    <row r="3056" spans="1:7" x14ac:dyDescent="0.25">
      <c r="A3056" t="s">
        <v>531</v>
      </c>
      <c r="B3056" t="s">
        <v>532</v>
      </c>
      <c r="C3056" t="s">
        <v>532</v>
      </c>
      <c r="D3056" t="s">
        <v>11137</v>
      </c>
      <c r="E3056" t="s">
        <v>22019</v>
      </c>
      <c r="F3056" t="s">
        <v>22020</v>
      </c>
      <c r="G3056">
        <v>0</v>
      </c>
    </row>
    <row r="3057" spans="1:7" x14ac:dyDescent="0.25">
      <c r="A3057" t="s">
        <v>651</v>
      </c>
      <c r="B3057" t="s">
        <v>22021</v>
      </c>
      <c r="C3057" t="s">
        <v>22022</v>
      </c>
      <c r="D3057" t="s">
        <v>11837</v>
      </c>
      <c r="E3057" t="s">
        <v>22023</v>
      </c>
      <c r="F3057" t="s">
        <v>22024</v>
      </c>
      <c r="G3057">
        <v>0</v>
      </c>
    </row>
    <row r="3058" spans="1:7" x14ac:dyDescent="0.25">
      <c r="A3058" t="s">
        <v>62</v>
      </c>
      <c r="B3058" t="s">
        <v>63</v>
      </c>
      <c r="C3058" t="s">
        <v>63</v>
      </c>
      <c r="D3058" t="s">
        <v>12674</v>
      </c>
      <c r="E3058" t="s">
        <v>22025</v>
      </c>
      <c r="F3058" t="s">
        <v>22026</v>
      </c>
      <c r="G3058">
        <v>0</v>
      </c>
    </row>
    <row r="3059" spans="1:7" x14ac:dyDescent="0.25">
      <c r="A3059" t="s">
        <v>215</v>
      </c>
      <c r="B3059" t="s">
        <v>22027</v>
      </c>
      <c r="C3059" t="s">
        <v>22028</v>
      </c>
      <c r="D3059" t="s">
        <v>11343</v>
      </c>
      <c r="E3059" t="s">
        <v>22029</v>
      </c>
      <c r="F3059" t="s">
        <v>22030</v>
      </c>
      <c r="G3059">
        <v>0</v>
      </c>
    </row>
    <row r="3060" spans="1:7" x14ac:dyDescent="0.25">
      <c r="A3060" t="s">
        <v>22031</v>
      </c>
      <c r="B3060" t="s">
        <v>22032</v>
      </c>
      <c r="C3060" t="s">
        <v>22033</v>
      </c>
      <c r="D3060" t="s">
        <v>11129</v>
      </c>
      <c r="E3060" t="s">
        <v>22034</v>
      </c>
      <c r="F3060" t="s">
        <v>22035</v>
      </c>
      <c r="G3060">
        <v>0</v>
      </c>
    </row>
    <row r="3061" spans="1:7" x14ac:dyDescent="0.25">
      <c r="A3061" t="s">
        <v>22036</v>
      </c>
      <c r="B3061" t="s">
        <v>22037</v>
      </c>
      <c r="C3061" t="s">
        <v>22038</v>
      </c>
      <c r="D3061" t="s">
        <v>11129</v>
      </c>
      <c r="E3061" t="s">
        <v>22039</v>
      </c>
      <c r="F3061" t="s">
        <v>22040</v>
      </c>
      <c r="G3061">
        <v>0</v>
      </c>
    </row>
    <row r="3062" spans="1:7" x14ac:dyDescent="0.25">
      <c r="A3062" t="s">
        <v>22041</v>
      </c>
      <c r="B3062" t="s">
        <v>22042</v>
      </c>
      <c r="C3062" t="s">
        <v>22043</v>
      </c>
      <c r="D3062" t="s">
        <v>11969</v>
      </c>
      <c r="E3062" t="s">
        <v>22044</v>
      </c>
      <c r="F3062" t="s">
        <v>22045</v>
      </c>
      <c r="G3062">
        <v>0</v>
      </c>
    </row>
    <row r="3063" spans="1:7" x14ac:dyDescent="0.25">
      <c r="A3063" t="s">
        <v>9660</v>
      </c>
      <c r="B3063" t="s">
        <v>22046</v>
      </c>
      <c r="C3063" t="s">
        <v>22047</v>
      </c>
      <c r="D3063" t="s">
        <v>11513</v>
      </c>
      <c r="E3063" t="s">
        <v>22048</v>
      </c>
      <c r="F3063" t="s">
        <v>22049</v>
      </c>
      <c r="G3063">
        <v>0</v>
      </c>
    </row>
    <row r="3064" spans="1:7" x14ac:dyDescent="0.25">
      <c r="A3064" t="s">
        <v>9560</v>
      </c>
      <c r="B3064" t="s">
        <v>22050</v>
      </c>
      <c r="C3064" t="s">
        <v>22051</v>
      </c>
      <c r="D3064" t="s">
        <v>11513</v>
      </c>
      <c r="E3064" t="s">
        <v>22052</v>
      </c>
      <c r="F3064" t="s">
        <v>22053</v>
      </c>
      <c r="G3064">
        <v>0</v>
      </c>
    </row>
    <row r="3065" spans="1:7" x14ac:dyDescent="0.25">
      <c r="A3065" t="s">
        <v>22054</v>
      </c>
      <c r="B3065" t="s">
        <v>22055</v>
      </c>
      <c r="C3065" t="s">
        <v>22055</v>
      </c>
      <c r="D3065" t="s">
        <v>12001</v>
      </c>
      <c r="E3065" t="s">
        <v>22056</v>
      </c>
      <c r="F3065" t="s">
        <v>22057</v>
      </c>
      <c r="G3065">
        <v>0</v>
      </c>
    </row>
    <row r="3066" spans="1:7" x14ac:dyDescent="0.25">
      <c r="A3066" t="s">
        <v>1140</v>
      </c>
      <c r="B3066" t="s">
        <v>1142</v>
      </c>
      <c r="C3066" t="s">
        <v>22058</v>
      </c>
      <c r="D3066" t="s">
        <v>11224</v>
      </c>
      <c r="E3066" t="s">
        <v>22059</v>
      </c>
      <c r="F3066" t="s">
        <v>22060</v>
      </c>
      <c r="G3066">
        <v>0</v>
      </c>
    </row>
    <row r="3067" spans="1:7" x14ac:dyDescent="0.25">
      <c r="A3067" t="s">
        <v>22061</v>
      </c>
      <c r="B3067" t="s">
        <v>22062</v>
      </c>
      <c r="C3067" t="s">
        <v>22063</v>
      </c>
      <c r="D3067" t="s">
        <v>11129</v>
      </c>
      <c r="E3067" t="s">
        <v>22064</v>
      </c>
      <c r="F3067" t="s">
        <v>22065</v>
      </c>
      <c r="G3067">
        <v>0</v>
      </c>
    </row>
    <row r="3068" spans="1:7" x14ac:dyDescent="0.25">
      <c r="A3068" t="s">
        <v>7579</v>
      </c>
      <c r="B3068" t="s">
        <v>7580</v>
      </c>
      <c r="C3068" t="s">
        <v>7580</v>
      </c>
      <c r="D3068" t="s">
        <v>11319</v>
      </c>
      <c r="E3068" t="s">
        <v>22066</v>
      </c>
      <c r="F3068" t="s">
        <v>22067</v>
      </c>
      <c r="G3068">
        <v>0</v>
      </c>
    </row>
    <row r="3069" spans="1:7" x14ac:dyDescent="0.25">
      <c r="A3069" t="s">
        <v>22068</v>
      </c>
      <c r="B3069" t="s">
        <v>22069</v>
      </c>
      <c r="C3069" t="s">
        <v>22070</v>
      </c>
      <c r="D3069" t="s">
        <v>7609</v>
      </c>
      <c r="E3069" t="s">
        <v>22071</v>
      </c>
      <c r="F3069" t="s">
        <v>22072</v>
      </c>
      <c r="G3069">
        <v>0</v>
      </c>
    </row>
    <row r="3070" spans="1:7" x14ac:dyDescent="0.25">
      <c r="A3070" t="s">
        <v>5221</v>
      </c>
      <c r="B3070" t="s">
        <v>22073</v>
      </c>
      <c r="C3070" t="s">
        <v>22074</v>
      </c>
      <c r="D3070" t="s">
        <v>11129</v>
      </c>
      <c r="E3070" t="s">
        <v>22075</v>
      </c>
      <c r="F3070" t="s">
        <v>22076</v>
      </c>
      <c r="G3070">
        <v>0</v>
      </c>
    </row>
    <row r="3071" spans="1:7" x14ac:dyDescent="0.25">
      <c r="A3071" t="s">
        <v>2987</v>
      </c>
      <c r="B3071" t="s">
        <v>2989</v>
      </c>
      <c r="C3071" t="s">
        <v>2988</v>
      </c>
      <c r="D3071" t="s">
        <v>11156</v>
      </c>
      <c r="E3071" t="s">
        <v>22077</v>
      </c>
      <c r="F3071" t="s">
        <v>22078</v>
      </c>
      <c r="G3071">
        <v>0</v>
      </c>
    </row>
    <row r="3072" spans="1:7" x14ac:dyDescent="0.25">
      <c r="A3072" t="s">
        <v>6057</v>
      </c>
      <c r="B3072" t="s">
        <v>6058</v>
      </c>
      <c r="C3072" t="s">
        <v>6058</v>
      </c>
      <c r="D3072" t="s">
        <v>11896</v>
      </c>
      <c r="E3072" t="s">
        <v>22079</v>
      </c>
      <c r="F3072" t="s">
        <v>22080</v>
      </c>
      <c r="G3072">
        <v>0</v>
      </c>
    </row>
    <row r="3073" spans="1:7" x14ac:dyDescent="0.25">
      <c r="A3073" t="s">
        <v>22081</v>
      </c>
      <c r="B3073" t="s">
        <v>22082</v>
      </c>
      <c r="C3073" t="s">
        <v>22083</v>
      </c>
      <c r="D3073" t="s">
        <v>11991</v>
      </c>
      <c r="E3073" t="s">
        <v>22084</v>
      </c>
      <c r="F3073" t="s">
        <v>22085</v>
      </c>
      <c r="G3073">
        <v>0</v>
      </c>
    </row>
    <row r="3074" spans="1:7" x14ac:dyDescent="0.25">
      <c r="A3074" t="s">
        <v>2971</v>
      </c>
      <c r="B3074" t="s">
        <v>22086</v>
      </c>
      <c r="C3074" t="s">
        <v>2972</v>
      </c>
      <c r="D3074" t="s">
        <v>11156</v>
      </c>
      <c r="E3074" t="s">
        <v>22087</v>
      </c>
      <c r="F3074" t="s">
        <v>22088</v>
      </c>
      <c r="G3074">
        <v>0</v>
      </c>
    </row>
    <row r="3075" spans="1:7" x14ac:dyDescent="0.25">
      <c r="A3075" t="s">
        <v>22089</v>
      </c>
      <c r="B3075" t="s">
        <v>22090</v>
      </c>
      <c r="C3075" t="s">
        <v>22091</v>
      </c>
      <c r="D3075" t="s">
        <v>10936</v>
      </c>
      <c r="E3075" t="s">
        <v>22092</v>
      </c>
      <c r="F3075" t="s">
        <v>22093</v>
      </c>
      <c r="G3075">
        <v>0</v>
      </c>
    </row>
    <row r="3076" spans="1:7" x14ac:dyDescent="0.25">
      <c r="A3076" t="s">
        <v>8119</v>
      </c>
      <c r="B3076" t="s">
        <v>8120</v>
      </c>
      <c r="C3076" t="s">
        <v>22094</v>
      </c>
      <c r="D3076" t="s">
        <v>15536</v>
      </c>
      <c r="E3076" t="s">
        <v>22095</v>
      </c>
      <c r="F3076" t="s">
        <v>22096</v>
      </c>
      <c r="G3076">
        <v>0</v>
      </c>
    </row>
    <row r="3077" spans="1:7" x14ac:dyDescent="0.25">
      <c r="A3077" t="s">
        <v>527</v>
      </c>
      <c r="B3077" t="s">
        <v>22097</v>
      </c>
      <c r="C3077" t="s">
        <v>22097</v>
      </c>
      <c r="D3077" t="s">
        <v>11137</v>
      </c>
      <c r="E3077" t="s">
        <v>22098</v>
      </c>
      <c r="F3077" t="s">
        <v>22099</v>
      </c>
      <c r="G3077">
        <v>0</v>
      </c>
    </row>
    <row r="3078" spans="1:7" x14ac:dyDescent="0.25">
      <c r="A3078" t="s">
        <v>8840</v>
      </c>
      <c r="B3078" t="s">
        <v>8842</v>
      </c>
      <c r="C3078" t="s">
        <v>8841</v>
      </c>
      <c r="D3078" t="s">
        <v>11943</v>
      </c>
      <c r="E3078" t="s">
        <v>22100</v>
      </c>
      <c r="F3078" t="s">
        <v>22101</v>
      </c>
      <c r="G3078">
        <v>0</v>
      </c>
    </row>
    <row r="3079" spans="1:7" x14ac:dyDescent="0.25">
      <c r="A3079" t="s">
        <v>22102</v>
      </c>
      <c r="B3079" t="s">
        <v>22103</v>
      </c>
      <c r="C3079" t="s">
        <v>22104</v>
      </c>
      <c r="D3079" t="s">
        <v>11224</v>
      </c>
      <c r="E3079" t="s">
        <v>22105</v>
      </c>
      <c r="F3079" t="s">
        <v>22106</v>
      </c>
      <c r="G3079">
        <v>0</v>
      </c>
    </row>
    <row r="3080" spans="1:7" x14ac:dyDescent="0.25">
      <c r="A3080" t="s">
        <v>8345</v>
      </c>
      <c r="B3080" t="s">
        <v>8347</v>
      </c>
      <c r="C3080" t="s">
        <v>8346</v>
      </c>
      <c r="D3080" t="s">
        <v>13953</v>
      </c>
      <c r="E3080" t="s">
        <v>22107</v>
      </c>
      <c r="F3080" t="s">
        <v>22108</v>
      </c>
      <c r="G3080">
        <v>0</v>
      </c>
    </row>
    <row r="3081" spans="1:7" x14ac:dyDescent="0.25">
      <c r="A3081" t="s">
        <v>8321</v>
      </c>
      <c r="B3081" t="s">
        <v>22109</v>
      </c>
      <c r="C3081" t="s">
        <v>8322</v>
      </c>
      <c r="D3081" t="s">
        <v>13953</v>
      </c>
      <c r="E3081" t="s">
        <v>22110</v>
      </c>
      <c r="F3081" t="s">
        <v>22111</v>
      </c>
      <c r="G3081">
        <v>0</v>
      </c>
    </row>
    <row r="3082" spans="1:7" x14ac:dyDescent="0.25">
      <c r="A3082" t="s">
        <v>22112</v>
      </c>
      <c r="B3082" t="s">
        <v>22113</v>
      </c>
      <c r="C3082" t="s">
        <v>14118</v>
      </c>
      <c r="D3082" t="s">
        <v>13200</v>
      </c>
      <c r="E3082" t="s">
        <v>22114</v>
      </c>
      <c r="F3082" t="s">
        <v>22115</v>
      </c>
      <c r="G3082">
        <v>0</v>
      </c>
    </row>
    <row r="3083" spans="1:7" x14ac:dyDescent="0.25">
      <c r="A3083" t="s">
        <v>10458</v>
      </c>
      <c r="B3083" t="s">
        <v>10459</v>
      </c>
      <c r="C3083" t="s">
        <v>10459</v>
      </c>
      <c r="D3083" t="s">
        <v>11236</v>
      </c>
      <c r="E3083" t="s">
        <v>22116</v>
      </c>
      <c r="F3083" t="s">
        <v>22117</v>
      </c>
      <c r="G3083">
        <v>0</v>
      </c>
    </row>
    <row r="3084" spans="1:7" x14ac:dyDescent="0.25">
      <c r="A3084" t="s">
        <v>9859</v>
      </c>
      <c r="B3084" t="s">
        <v>9860</v>
      </c>
      <c r="C3084" t="s">
        <v>9860</v>
      </c>
      <c r="D3084" t="s">
        <v>11181</v>
      </c>
      <c r="E3084" t="s">
        <v>22118</v>
      </c>
      <c r="F3084" t="s">
        <v>22119</v>
      </c>
      <c r="G3084">
        <v>0</v>
      </c>
    </row>
    <row r="3085" spans="1:7" x14ac:dyDescent="0.25">
      <c r="A3085" t="s">
        <v>9895</v>
      </c>
      <c r="B3085" t="s">
        <v>22120</v>
      </c>
      <c r="C3085" t="s">
        <v>9896</v>
      </c>
      <c r="D3085" t="s">
        <v>11181</v>
      </c>
      <c r="E3085" t="s">
        <v>22121</v>
      </c>
      <c r="F3085" t="s">
        <v>22122</v>
      </c>
      <c r="G3085">
        <v>0</v>
      </c>
    </row>
    <row r="3086" spans="1:7" x14ac:dyDescent="0.25">
      <c r="A3086" t="s">
        <v>10272</v>
      </c>
      <c r="B3086" t="s">
        <v>22123</v>
      </c>
      <c r="C3086" t="s">
        <v>10273</v>
      </c>
      <c r="D3086" t="s">
        <v>13064</v>
      </c>
      <c r="E3086" t="s">
        <v>22124</v>
      </c>
      <c r="F3086" t="s">
        <v>22125</v>
      </c>
      <c r="G3086">
        <v>0</v>
      </c>
    </row>
    <row r="3087" spans="1:7" x14ac:dyDescent="0.25">
      <c r="A3087" t="s">
        <v>22126</v>
      </c>
      <c r="B3087" t="s">
        <v>22127</v>
      </c>
      <c r="C3087" t="s">
        <v>22128</v>
      </c>
      <c r="D3087" t="s">
        <v>11447</v>
      </c>
      <c r="E3087" t="s">
        <v>22129</v>
      </c>
      <c r="F3087" t="s">
        <v>22130</v>
      </c>
      <c r="G3087">
        <v>0</v>
      </c>
    </row>
    <row r="3088" spans="1:7" x14ac:dyDescent="0.25">
      <c r="A3088" t="s">
        <v>22131</v>
      </c>
      <c r="B3088" t="s">
        <v>22132</v>
      </c>
      <c r="C3088" t="s">
        <v>22133</v>
      </c>
      <c r="D3088" t="s">
        <v>15814</v>
      </c>
      <c r="E3088" t="s">
        <v>22134</v>
      </c>
      <c r="F3088" t="s">
        <v>22135</v>
      </c>
      <c r="G3088">
        <v>0</v>
      </c>
    </row>
    <row r="3089" spans="1:7" x14ac:dyDescent="0.25">
      <c r="A3089" t="s">
        <v>22136</v>
      </c>
      <c r="B3089" t="s">
        <v>22137</v>
      </c>
      <c r="C3089" t="s">
        <v>22138</v>
      </c>
      <c r="D3089" t="s">
        <v>11129</v>
      </c>
      <c r="E3089" t="s">
        <v>22139</v>
      </c>
      <c r="F3089" t="s">
        <v>22140</v>
      </c>
      <c r="G3089">
        <v>0</v>
      </c>
    </row>
    <row r="3090" spans="1:7" x14ac:dyDescent="0.25">
      <c r="A3090" t="s">
        <v>5738</v>
      </c>
      <c r="B3090" t="s">
        <v>5740</v>
      </c>
      <c r="C3090" t="s">
        <v>22141</v>
      </c>
      <c r="D3090" t="s">
        <v>11129</v>
      </c>
      <c r="E3090" t="s">
        <v>22142</v>
      </c>
      <c r="F3090" t="s">
        <v>22143</v>
      </c>
      <c r="G3090">
        <v>0</v>
      </c>
    </row>
    <row r="3091" spans="1:7" x14ac:dyDescent="0.25">
      <c r="A3091" t="s">
        <v>22144</v>
      </c>
      <c r="B3091" t="s">
        <v>22145</v>
      </c>
      <c r="C3091" t="s">
        <v>22145</v>
      </c>
      <c r="D3091" t="s">
        <v>12290</v>
      </c>
      <c r="E3091" t="s">
        <v>22146</v>
      </c>
      <c r="F3091" t="s">
        <v>22147</v>
      </c>
      <c r="G3091">
        <v>0</v>
      </c>
    </row>
    <row r="3092" spans="1:7" x14ac:dyDescent="0.25">
      <c r="A3092" t="s">
        <v>8972</v>
      </c>
      <c r="B3092" t="s">
        <v>8973</v>
      </c>
      <c r="C3092" t="s">
        <v>8973</v>
      </c>
      <c r="D3092" t="s">
        <v>13456</v>
      </c>
      <c r="E3092" t="s">
        <v>22148</v>
      </c>
      <c r="F3092" t="s">
        <v>22149</v>
      </c>
      <c r="G3092">
        <v>0</v>
      </c>
    </row>
    <row r="3093" spans="1:7" x14ac:dyDescent="0.25">
      <c r="A3093" t="s">
        <v>22150</v>
      </c>
      <c r="B3093" t="s">
        <v>22151</v>
      </c>
      <c r="C3093" t="s">
        <v>22151</v>
      </c>
      <c r="D3093" t="s">
        <v>11129</v>
      </c>
      <c r="E3093" t="s">
        <v>22152</v>
      </c>
      <c r="F3093" t="s">
        <v>22153</v>
      </c>
      <c r="G3093">
        <v>0</v>
      </c>
    </row>
    <row r="3094" spans="1:7" x14ac:dyDescent="0.25">
      <c r="A3094" t="s">
        <v>22154</v>
      </c>
      <c r="B3094" t="s">
        <v>22155</v>
      </c>
      <c r="C3094" t="s">
        <v>22156</v>
      </c>
      <c r="D3094" t="s">
        <v>11224</v>
      </c>
      <c r="E3094" t="s">
        <v>22157</v>
      </c>
      <c r="F3094" t="s">
        <v>22158</v>
      </c>
      <c r="G3094">
        <v>0</v>
      </c>
    </row>
    <row r="3095" spans="1:7" x14ac:dyDescent="0.25">
      <c r="A3095" t="s">
        <v>22159</v>
      </c>
      <c r="B3095" t="s">
        <v>22160</v>
      </c>
      <c r="C3095" t="s">
        <v>22161</v>
      </c>
      <c r="D3095" t="s">
        <v>21873</v>
      </c>
      <c r="E3095" t="s">
        <v>22162</v>
      </c>
      <c r="F3095" t="s">
        <v>22163</v>
      </c>
      <c r="G3095">
        <v>0</v>
      </c>
    </row>
    <row r="3096" spans="1:7" x14ac:dyDescent="0.25">
      <c r="A3096" t="s">
        <v>6599</v>
      </c>
      <c r="B3096" t="s">
        <v>22164</v>
      </c>
      <c r="C3096" t="s">
        <v>6600</v>
      </c>
      <c r="D3096" t="s">
        <v>6600</v>
      </c>
      <c r="E3096" t="s">
        <v>22165</v>
      </c>
      <c r="F3096" t="s">
        <v>22166</v>
      </c>
      <c r="G3096">
        <v>0</v>
      </c>
    </row>
    <row r="3097" spans="1:7" x14ac:dyDescent="0.25">
      <c r="A3097" t="s">
        <v>22167</v>
      </c>
      <c r="B3097" t="s">
        <v>22168</v>
      </c>
      <c r="C3097" t="s">
        <v>22168</v>
      </c>
      <c r="D3097" t="s">
        <v>19498</v>
      </c>
      <c r="E3097" t="s">
        <v>22169</v>
      </c>
      <c r="F3097" t="s">
        <v>22170</v>
      </c>
      <c r="G3097">
        <v>0</v>
      </c>
    </row>
    <row r="3098" spans="1:7" x14ac:dyDescent="0.25">
      <c r="A3098" t="s">
        <v>22171</v>
      </c>
      <c r="B3098" t="s">
        <v>22172</v>
      </c>
      <c r="C3098" t="s">
        <v>22173</v>
      </c>
      <c r="D3098" t="s">
        <v>11181</v>
      </c>
      <c r="E3098" t="s">
        <v>22174</v>
      </c>
      <c r="F3098" t="s">
        <v>22175</v>
      </c>
      <c r="G3098">
        <v>0</v>
      </c>
    </row>
    <row r="3099" spans="1:7" x14ac:dyDescent="0.25">
      <c r="A3099" t="s">
        <v>22176</v>
      </c>
      <c r="B3099" t="s">
        <v>22177</v>
      </c>
      <c r="C3099" t="s">
        <v>22178</v>
      </c>
      <c r="D3099" t="s">
        <v>10867</v>
      </c>
      <c r="E3099" t="s">
        <v>22179</v>
      </c>
      <c r="F3099" t="s">
        <v>22180</v>
      </c>
      <c r="G3099">
        <v>0</v>
      </c>
    </row>
    <row r="3100" spans="1:7" x14ac:dyDescent="0.25">
      <c r="A3100" t="s">
        <v>3606</v>
      </c>
      <c r="B3100" t="s">
        <v>22181</v>
      </c>
      <c r="C3100" t="s">
        <v>3607</v>
      </c>
      <c r="D3100" t="s">
        <v>11969</v>
      </c>
      <c r="E3100" t="s">
        <v>22182</v>
      </c>
      <c r="F3100" t="s">
        <v>22183</v>
      </c>
      <c r="G3100">
        <v>0</v>
      </c>
    </row>
    <row r="3101" spans="1:7" x14ac:dyDescent="0.25">
      <c r="A3101" t="s">
        <v>5694</v>
      </c>
      <c r="B3101" t="s">
        <v>5696</v>
      </c>
      <c r="C3101" t="s">
        <v>22184</v>
      </c>
      <c r="D3101" t="s">
        <v>11129</v>
      </c>
      <c r="E3101" t="s">
        <v>22185</v>
      </c>
      <c r="F3101" t="s">
        <v>22186</v>
      </c>
      <c r="G3101">
        <v>0</v>
      </c>
    </row>
    <row r="3102" spans="1:7" x14ac:dyDescent="0.25">
      <c r="A3102" t="s">
        <v>5141</v>
      </c>
      <c r="B3102" t="s">
        <v>22187</v>
      </c>
      <c r="C3102" t="s">
        <v>22188</v>
      </c>
      <c r="D3102" t="s">
        <v>11129</v>
      </c>
      <c r="E3102" t="s">
        <v>22189</v>
      </c>
      <c r="F3102" t="s">
        <v>22190</v>
      </c>
      <c r="G3102">
        <v>0</v>
      </c>
    </row>
    <row r="3103" spans="1:7" x14ac:dyDescent="0.25">
      <c r="A3103" t="s">
        <v>5061</v>
      </c>
      <c r="B3103" t="s">
        <v>22191</v>
      </c>
      <c r="C3103" t="s">
        <v>22192</v>
      </c>
      <c r="D3103" t="s">
        <v>11129</v>
      </c>
      <c r="E3103" t="s">
        <v>22193</v>
      </c>
      <c r="F3103" t="s">
        <v>22194</v>
      </c>
      <c r="G3103">
        <v>0</v>
      </c>
    </row>
    <row r="3104" spans="1:7" x14ac:dyDescent="0.25">
      <c r="A3104" t="s">
        <v>9664</v>
      </c>
      <c r="B3104" t="s">
        <v>9665</v>
      </c>
      <c r="C3104" t="s">
        <v>9665</v>
      </c>
      <c r="D3104" t="s">
        <v>11513</v>
      </c>
      <c r="E3104" t="s">
        <v>22195</v>
      </c>
      <c r="F3104" t="s">
        <v>22196</v>
      </c>
      <c r="G3104">
        <v>0</v>
      </c>
    </row>
    <row r="3105" spans="1:7" x14ac:dyDescent="0.25">
      <c r="A3105" t="s">
        <v>6964</v>
      </c>
      <c r="B3105" t="s">
        <v>22197</v>
      </c>
      <c r="C3105" t="s">
        <v>22198</v>
      </c>
      <c r="D3105" t="s">
        <v>11991</v>
      </c>
      <c r="E3105" t="s">
        <v>22199</v>
      </c>
      <c r="F3105" t="s">
        <v>22200</v>
      </c>
      <c r="G3105">
        <v>0</v>
      </c>
    </row>
    <row r="3106" spans="1:7" x14ac:dyDescent="0.25">
      <c r="A3106" t="s">
        <v>3693</v>
      </c>
      <c r="B3106" t="s">
        <v>22201</v>
      </c>
      <c r="C3106" t="s">
        <v>3694</v>
      </c>
      <c r="D3106" t="s">
        <v>12737</v>
      </c>
      <c r="E3106" t="s">
        <v>22202</v>
      </c>
      <c r="F3106" t="s">
        <v>22203</v>
      </c>
      <c r="G3106">
        <v>0</v>
      </c>
    </row>
    <row r="3107" spans="1:7" x14ac:dyDescent="0.25">
      <c r="A3107" t="s">
        <v>4364</v>
      </c>
      <c r="B3107" t="s">
        <v>22204</v>
      </c>
      <c r="C3107" t="s">
        <v>13981</v>
      </c>
      <c r="D3107" t="s">
        <v>11129</v>
      </c>
      <c r="E3107" t="s">
        <v>22205</v>
      </c>
      <c r="F3107" t="s">
        <v>22206</v>
      </c>
      <c r="G3107">
        <v>0</v>
      </c>
    </row>
    <row r="3108" spans="1:7" x14ac:dyDescent="0.25">
      <c r="A3108" t="s">
        <v>22207</v>
      </c>
      <c r="B3108" t="s">
        <v>22208</v>
      </c>
      <c r="C3108" t="s">
        <v>22209</v>
      </c>
      <c r="D3108" t="s">
        <v>11840</v>
      </c>
      <c r="E3108" t="s">
        <v>22210</v>
      </c>
      <c r="F3108" t="s">
        <v>22211</v>
      </c>
      <c r="G3108">
        <v>0</v>
      </c>
    </row>
    <row r="3109" spans="1:7" x14ac:dyDescent="0.25">
      <c r="A3109" t="s">
        <v>1617</v>
      </c>
      <c r="B3109" t="s">
        <v>22212</v>
      </c>
      <c r="C3109" t="s">
        <v>22213</v>
      </c>
      <c r="D3109" t="s">
        <v>11370</v>
      </c>
      <c r="E3109" t="s">
        <v>22214</v>
      </c>
      <c r="F3109" t="s">
        <v>22215</v>
      </c>
      <c r="G3109">
        <v>0</v>
      </c>
    </row>
    <row r="3110" spans="1:7" x14ac:dyDescent="0.25">
      <c r="A3110" t="s">
        <v>6273</v>
      </c>
      <c r="B3110" t="s">
        <v>22216</v>
      </c>
      <c r="C3110" t="s">
        <v>6274</v>
      </c>
      <c r="D3110" t="s">
        <v>6068</v>
      </c>
      <c r="E3110" t="s">
        <v>22217</v>
      </c>
      <c r="F3110" t="s">
        <v>22218</v>
      </c>
      <c r="G3110">
        <v>0</v>
      </c>
    </row>
    <row r="3111" spans="1:7" x14ac:dyDescent="0.25">
      <c r="A3111" t="s">
        <v>22219</v>
      </c>
      <c r="B3111" t="s">
        <v>22220</v>
      </c>
      <c r="C3111" t="s">
        <v>22221</v>
      </c>
      <c r="D3111" t="s">
        <v>10645</v>
      </c>
      <c r="E3111" t="s">
        <v>22222</v>
      </c>
      <c r="F3111" t="s">
        <v>22223</v>
      </c>
      <c r="G3111">
        <v>0</v>
      </c>
    </row>
    <row r="3112" spans="1:7" x14ac:dyDescent="0.25">
      <c r="A3112" t="s">
        <v>4889</v>
      </c>
      <c r="B3112" t="s">
        <v>22224</v>
      </c>
      <c r="C3112" t="s">
        <v>22225</v>
      </c>
      <c r="D3112" t="s">
        <v>11129</v>
      </c>
      <c r="E3112" t="s">
        <v>22226</v>
      </c>
      <c r="F3112" t="s">
        <v>22227</v>
      </c>
      <c r="G3112">
        <v>0</v>
      </c>
    </row>
    <row r="3113" spans="1:7" x14ac:dyDescent="0.25">
      <c r="A3113" t="s">
        <v>22228</v>
      </c>
      <c r="B3113" t="s">
        <v>22229</v>
      </c>
      <c r="C3113" t="s">
        <v>22230</v>
      </c>
      <c r="D3113" t="s">
        <v>11181</v>
      </c>
      <c r="E3113" t="s">
        <v>22231</v>
      </c>
      <c r="F3113" t="s">
        <v>22232</v>
      </c>
      <c r="G3113">
        <v>0</v>
      </c>
    </row>
    <row r="3114" spans="1:7" x14ac:dyDescent="0.25">
      <c r="A3114" t="s">
        <v>10616</v>
      </c>
      <c r="B3114" t="s">
        <v>10617</v>
      </c>
      <c r="C3114" t="s">
        <v>10617</v>
      </c>
      <c r="D3114" t="s">
        <v>12290</v>
      </c>
      <c r="E3114" t="s">
        <v>22233</v>
      </c>
      <c r="F3114" t="s">
        <v>22234</v>
      </c>
      <c r="G3114">
        <v>0</v>
      </c>
    </row>
    <row r="3115" spans="1:7" x14ac:dyDescent="0.25">
      <c r="A3115" t="s">
        <v>8074</v>
      </c>
      <c r="B3115" t="s">
        <v>22235</v>
      </c>
      <c r="C3115" t="s">
        <v>22236</v>
      </c>
      <c r="D3115" t="s">
        <v>21858</v>
      </c>
      <c r="E3115" t="s">
        <v>22237</v>
      </c>
      <c r="F3115" t="s">
        <v>22238</v>
      </c>
      <c r="G3115">
        <v>0</v>
      </c>
    </row>
    <row r="3116" spans="1:7" x14ac:dyDescent="0.25">
      <c r="A3116" t="s">
        <v>593</v>
      </c>
      <c r="B3116" t="s">
        <v>22239</v>
      </c>
      <c r="C3116" t="s">
        <v>22239</v>
      </c>
      <c r="D3116" t="s">
        <v>11137</v>
      </c>
      <c r="E3116" t="s">
        <v>22240</v>
      </c>
      <c r="F3116" t="s">
        <v>22241</v>
      </c>
      <c r="G3116">
        <v>0</v>
      </c>
    </row>
    <row r="3117" spans="1:7" x14ac:dyDescent="0.25">
      <c r="A3117" t="s">
        <v>22242</v>
      </c>
      <c r="B3117" t="s">
        <v>22243</v>
      </c>
      <c r="C3117" t="s">
        <v>22244</v>
      </c>
      <c r="D3117" t="s">
        <v>11181</v>
      </c>
      <c r="E3117" t="s">
        <v>22245</v>
      </c>
      <c r="F3117" t="s">
        <v>22246</v>
      </c>
      <c r="G3117">
        <v>0</v>
      </c>
    </row>
    <row r="3118" spans="1:7" x14ac:dyDescent="0.25">
      <c r="A3118" t="s">
        <v>7671</v>
      </c>
      <c r="B3118" t="s">
        <v>22247</v>
      </c>
      <c r="C3118" t="s">
        <v>7672</v>
      </c>
      <c r="D3118" t="s">
        <v>7644</v>
      </c>
      <c r="E3118" t="s">
        <v>22248</v>
      </c>
      <c r="F3118" t="s">
        <v>22249</v>
      </c>
      <c r="G3118">
        <v>0</v>
      </c>
    </row>
    <row r="3119" spans="1:7" x14ac:dyDescent="0.25">
      <c r="A3119" t="s">
        <v>3003</v>
      </c>
      <c r="B3119" t="s">
        <v>22250</v>
      </c>
      <c r="C3119" t="s">
        <v>3004</v>
      </c>
      <c r="D3119" t="s">
        <v>11156</v>
      </c>
      <c r="E3119" t="s">
        <v>22251</v>
      </c>
      <c r="F3119" t="s">
        <v>22252</v>
      </c>
      <c r="G3119">
        <v>0</v>
      </c>
    </row>
    <row r="3120" spans="1:7" x14ac:dyDescent="0.25">
      <c r="A3120" t="s">
        <v>10339</v>
      </c>
      <c r="B3120" t="s">
        <v>22253</v>
      </c>
      <c r="C3120" t="s">
        <v>10325</v>
      </c>
      <c r="D3120" t="s">
        <v>11236</v>
      </c>
      <c r="E3120" t="s">
        <v>22254</v>
      </c>
      <c r="F3120" t="s">
        <v>22255</v>
      </c>
      <c r="G3120">
        <v>0</v>
      </c>
    </row>
    <row r="3121" spans="1:7" x14ac:dyDescent="0.25">
      <c r="A3121" t="s">
        <v>7633</v>
      </c>
      <c r="B3121" t="s">
        <v>7634</v>
      </c>
      <c r="C3121" t="s">
        <v>7634</v>
      </c>
      <c r="D3121" t="s">
        <v>7609</v>
      </c>
      <c r="E3121" t="s">
        <v>22256</v>
      </c>
      <c r="F3121" t="s">
        <v>22257</v>
      </c>
      <c r="G3121">
        <v>0</v>
      </c>
    </row>
    <row r="3122" spans="1:7" x14ac:dyDescent="0.25">
      <c r="A3122" t="s">
        <v>22258</v>
      </c>
      <c r="B3122" t="s">
        <v>22259</v>
      </c>
      <c r="C3122" t="s">
        <v>22260</v>
      </c>
      <c r="D3122" t="s">
        <v>12527</v>
      </c>
      <c r="E3122" t="s">
        <v>22261</v>
      </c>
      <c r="F3122" t="s">
        <v>22262</v>
      </c>
      <c r="G3122">
        <v>0</v>
      </c>
    </row>
    <row r="3123" spans="1:7" x14ac:dyDescent="0.25">
      <c r="A3123" t="s">
        <v>6174</v>
      </c>
      <c r="B3123" t="s">
        <v>22263</v>
      </c>
      <c r="C3123" t="s">
        <v>6175</v>
      </c>
      <c r="D3123" t="s">
        <v>6068</v>
      </c>
      <c r="E3123" t="s">
        <v>22264</v>
      </c>
      <c r="F3123" t="s">
        <v>22265</v>
      </c>
      <c r="G3123">
        <v>0</v>
      </c>
    </row>
    <row r="3124" spans="1:7" x14ac:dyDescent="0.25">
      <c r="A3124" t="s">
        <v>4272</v>
      </c>
      <c r="B3124" t="s">
        <v>4273</v>
      </c>
      <c r="C3124" t="s">
        <v>4273</v>
      </c>
      <c r="D3124" t="s">
        <v>16097</v>
      </c>
      <c r="E3124" t="s">
        <v>22266</v>
      </c>
      <c r="F3124" t="s">
        <v>22267</v>
      </c>
      <c r="G3124">
        <v>0</v>
      </c>
    </row>
    <row r="3125" spans="1:7" x14ac:dyDescent="0.25">
      <c r="A3125" t="s">
        <v>22268</v>
      </c>
      <c r="B3125" t="s">
        <v>22269</v>
      </c>
      <c r="C3125" t="s">
        <v>22269</v>
      </c>
      <c r="D3125" t="s">
        <v>11181</v>
      </c>
      <c r="E3125" t="s">
        <v>22270</v>
      </c>
      <c r="F3125" t="s">
        <v>22271</v>
      </c>
      <c r="G3125">
        <v>0</v>
      </c>
    </row>
    <row r="3126" spans="1:7" x14ac:dyDescent="0.25">
      <c r="A3126" t="s">
        <v>3734</v>
      </c>
      <c r="B3126" t="s">
        <v>3735</v>
      </c>
      <c r="C3126" t="s">
        <v>3735</v>
      </c>
      <c r="D3126" t="s">
        <v>11198</v>
      </c>
      <c r="E3126" t="s">
        <v>22272</v>
      </c>
      <c r="F3126" t="s">
        <v>22273</v>
      </c>
      <c r="G3126">
        <v>0</v>
      </c>
    </row>
    <row r="3127" spans="1:7" x14ac:dyDescent="0.25">
      <c r="A3127" t="s">
        <v>8519</v>
      </c>
      <c r="B3127" t="s">
        <v>22274</v>
      </c>
      <c r="C3127" t="s">
        <v>22275</v>
      </c>
      <c r="D3127" t="s">
        <v>11840</v>
      </c>
      <c r="E3127" t="s">
        <v>22276</v>
      </c>
      <c r="F3127" t="s">
        <v>22277</v>
      </c>
      <c r="G3127">
        <v>0</v>
      </c>
    </row>
    <row r="3128" spans="1:7" x14ac:dyDescent="0.25">
      <c r="A3128" t="s">
        <v>10331</v>
      </c>
      <c r="B3128" t="s">
        <v>10332</v>
      </c>
      <c r="C3128" t="s">
        <v>10332</v>
      </c>
      <c r="D3128" t="s">
        <v>11236</v>
      </c>
      <c r="E3128" t="s">
        <v>22278</v>
      </c>
      <c r="F3128" t="s">
        <v>22279</v>
      </c>
      <c r="G3128">
        <v>0</v>
      </c>
    </row>
    <row r="3129" spans="1:7" x14ac:dyDescent="0.25">
      <c r="A3129" t="s">
        <v>9075</v>
      </c>
      <c r="B3129" t="s">
        <v>9076</v>
      </c>
      <c r="C3129" t="s">
        <v>9076</v>
      </c>
      <c r="D3129" t="s">
        <v>8991</v>
      </c>
      <c r="E3129" t="s">
        <v>22280</v>
      </c>
      <c r="F3129" t="s">
        <v>22281</v>
      </c>
      <c r="G3129">
        <v>0</v>
      </c>
    </row>
    <row r="3130" spans="1:7" x14ac:dyDescent="0.25">
      <c r="A3130" t="s">
        <v>779</v>
      </c>
      <c r="B3130" t="s">
        <v>22282</v>
      </c>
      <c r="C3130" t="s">
        <v>780</v>
      </c>
      <c r="D3130" t="s">
        <v>3571</v>
      </c>
      <c r="E3130" t="s">
        <v>22283</v>
      </c>
      <c r="F3130" t="s">
        <v>22284</v>
      </c>
      <c r="G3130">
        <v>0</v>
      </c>
    </row>
    <row r="3131" spans="1:7" x14ac:dyDescent="0.25">
      <c r="A3131" t="s">
        <v>508</v>
      </c>
      <c r="B3131" t="s">
        <v>22285</v>
      </c>
      <c r="C3131" t="s">
        <v>791</v>
      </c>
      <c r="D3131" t="s">
        <v>14680</v>
      </c>
      <c r="E3131" t="s">
        <v>22286</v>
      </c>
      <c r="F3131" t="s">
        <v>22287</v>
      </c>
      <c r="G3131">
        <v>0</v>
      </c>
    </row>
    <row r="3132" spans="1:7" x14ac:dyDescent="0.25">
      <c r="A3132" t="s">
        <v>655</v>
      </c>
      <c r="B3132" t="s">
        <v>22288</v>
      </c>
      <c r="C3132" t="s">
        <v>656</v>
      </c>
      <c r="D3132" t="s">
        <v>11837</v>
      </c>
      <c r="E3132" t="s">
        <v>22289</v>
      </c>
      <c r="F3132" t="s">
        <v>22290</v>
      </c>
      <c r="G3132">
        <v>0</v>
      </c>
    </row>
    <row r="3133" spans="1:7" x14ac:dyDescent="0.25">
      <c r="A3133" t="s">
        <v>22291</v>
      </c>
      <c r="B3133" t="s">
        <v>22292</v>
      </c>
      <c r="C3133" t="s">
        <v>22292</v>
      </c>
      <c r="D3133" t="s">
        <v>11181</v>
      </c>
      <c r="E3133" t="s">
        <v>22293</v>
      </c>
      <c r="F3133" t="s">
        <v>22294</v>
      </c>
      <c r="G3133">
        <v>0</v>
      </c>
    </row>
    <row r="3134" spans="1:7" x14ac:dyDescent="0.25">
      <c r="A3134" t="s">
        <v>10620</v>
      </c>
      <c r="B3134" t="s">
        <v>22295</v>
      </c>
      <c r="C3134" t="s">
        <v>22296</v>
      </c>
      <c r="D3134" t="s">
        <v>12290</v>
      </c>
      <c r="E3134" t="s">
        <v>22297</v>
      </c>
      <c r="F3134" t="s">
        <v>22298</v>
      </c>
      <c r="G3134">
        <v>0</v>
      </c>
    </row>
    <row r="3135" spans="1:7" x14ac:dyDescent="0.25">
      <c r="A3135" t="s">
        <v>22299</v>
      </c>
      <c r="B3135" t="s">
        <v>22300</v>
      </c>
      <c r="C3135" t="s">
        <v>22301</v>
      </c>
      <c r="D3135" t="s">
        <v>11657</v>
      </c>
      <c r="E3135" t="s">
        <v>22302</v>
      </c>
      <c r="F3135" t="s">
        <v>22303</v>
      </c>
      <c r="G3135">
        <v>0</v>
      </c>
    </row>
    <row r="3136" spans="1:7" x14ac:dyDescent="0.25">
      <c r="A3136" t="s">
        <v>6198</v>
      </c>
      <c r="B3136" t="s">
        <v>22304</v>
      </c>
      <c r="C3136" t="s">
        <v>6199</v>
      </c>
      <c r="D3136" t="s">
        <v>6068</v>
      </c>
      <c r="E3136" t="s">
        <v>22305</v>
      </c>
      <c r="F3136" t="s">
        <v>22306</v>
      </c>
      <c r="G3136">
        <v>0</v>
      </c>
    </row>
    <row r="3137" spans="1:7" x14ac:dyDescent="0.25">
      <c r="A3137" t="s">
        <v>22307</v>
      </c>
      <c r="B3137" t="s">
        <v>22308</v>
      </c>
      <c r="C3137" t="s">
        <v>22309</v>
      </c>
      <c r="D3137" t="s">
        <v>11129</v>
      </c>
      <c r="E3137" t="s">
        <v>22310</v>
      </c>
      <c r="F3137" t="s">
        <v>22311</v>
      </c>
      <c r="G3137">
        <v>0</v>
      </c>
    </row>
    <row r="3138" spans="1:7" x14ac:dyDescent="0.25">
      <c r="A3138" t="s">
        <v>10718</v>
      </c>
      <c r="B3138" t="s">
        <v>22312</v>
      </c>
      <c r="C3138" t="s">
        <v>10719</v>
      </c>
      <c r="D3138" t="s">
        <v>11617</v>
      </c>
      <c r="E3138" t="s">
        <v>22313</v>
      </c>
      <c r="F3138" t="s">
        <v>22314</v>
      </c>
      <c r="G3138">
        <v>0</v>
      </c>
    </row>
    <row r="3139" spans="1:7" x14ac:dyDescent="0.25">
      <c r="A3139" t="s">
        <v>10604</v>
      </c>
      <c r="B3139" t="s">
        <v>22315</v>
      </c>
      <c r="C3139" t="s">
        <v>22316</v>
      </c>
      <c r="D3139" t="s">
        <v>12290</v>
      </c>
      <c r="E3139" t="s">
        <v>22317</v>
      </c>
      <c r="F3139" t="s">
        <v>22318</v>
      </c>
      <c r="G3139">
        <v>0</v>
      </c>
    </row>
    <row r="3140" spans="1:7" x14ac:dyDescent="0.25">
      <c r="A3140" t="s">
        <v>22319</v>
      </c>
      <c r="B3140" t="s">
        <v>22320</v>
      </c>
      <c r="C3140" t="s">
        <v>22320</v>
      </c>
      <c r="D3140" t="s">
        <v>12290</v>
      </c>
      <c r="E3140" t="s">
        <v>22321</v>
      </c>
      <c r="F3140" t="s">
        <v>22322</v>
      </c>
      <c r="G3140">
        <v>0</v>
      </c>
    </row>
    <row r="3141" spans="1:7" x14ac:dyDescent="0.25">
      <c r="A3141" t="s">
        <v>10706</v>
      </c>
      <c r="B3141" t="s">
        <v>10707</v>
      </c>
      <c r="C3141" t="s">
        <v>10707</v>
      </c>
      <c r="D3141" t="s">
        <v>11617</v>
      </c>
      <c r="E3141" t="s">
        <v>22323</v>
      </c>
      <c r="F3141" t="s">
        <v>22324</v>
      </c>
      <c r="G3141">
        <v>0</v>
      </c>
    </row>
    <row r="3142" spans="1:7" x14ac:dyDescent="0.25">
      <c r="A3142" t="s">
        <v>22325</v>
      </c>
      <c r="B3142" t="s">
        <v>22326</v>
      </c>
      <c r="C3142" t="s">
        <v>22326</v>
      </c>
      <c r="D3142" t="s">
        <v>12290</v>
      </c>
      <c r="E3142" t="s">
        <v>22327</v>
      </c>
      <c r="F3142" t="s">
        <v>22328</v>
      </c>
      <c r="G3142">
        <v>0</v>
      </c>
    </row>
    <row r="3143" spans="1:7" x14ac:dyDescent="0.25">
      <c r="A3143" t="s">
        <v>8387</v>
      </c>
      <c r="B3143" t="s">
        <v>8389</v>
      </c>
      <c r="C3143" t="s">
        <v>8388</v>
      </c>
      <c r="D3143" t="s">
        <v>11978</v>
      </c>
      <c r="E3143" t="s">
        <v>22329</v>
      </c>
      <c r="F3143" t="s">
        <v>22330</v>
      </c>
      <c r="G3143">
        <v>0</v>
      </c>
    </row>
    <row r="3144" spans="1:7" x14ac:dyDescent="0.25">
      <c r="A3144" t="s">
        <v>9823</v>
      </c>
      <c r="B3144" t="s">
        <v>22331</v>
      </c>
      <c r="C3144" t="s">
        <v>9824</v>
      </c>
      <c r="D3144" t="s">
        <v>11181</v>
      </c>
      <c r="E3144" t="s">
        <v>22332</v>
      </c>
      <c r="F3144" t="s">
        <v>22333</v>
      </c>
      <c r="G3144">
        <v>0</v>
      </c>
    </row>
    <row r="3145" spans="1:7" x14ac:dyDescent="0.25">
      <c r="A3145" t="s">
        <v>1891</v>
      </c>
      <c r="B3145" t="s">
        <v>22334</v>
      </c>
      <c r="C3145" t="s">
        <v>1892</v>
      </c>
      <c r="D3145" t="s">
        <v>13167</v>
      </c>
      <c r="E3145" t="s">
        <v>22335</v>
      </c>
      <c r="F3145" t="s">
        <v>22336</v>
      </c>
      <c r="G3145">
        <v>0</v>
      </c>
    </row>
    <row r="3146" spans="1:7" x14ac:dyDescent="0.25">
      <c r="A3146" t="s">
        <v>22337</v>
      </c>
      <c r="B3146" t="s">
        <v>22338</v>
      </c>
      <c r="C3146" t="s">
        <v>22339</v>
      </c>
      <c r="D3146" t="s">
        <v>7049</v>
      </c>
      <c r="E3146" t="s">
        <v>22340</v>
      </c>
      <c r="F3146" t="s">
        <v>22341</v>
      </c>
      <c r="G3146">
        <v>0</v>
      </c>
    </row>
    <row r="3147" spans="1:7" x14ac:dyDescent="0.25">
      <c r="A3147" t="s">
        <v>7189</v>
      </c>
      <c r="B3147" t="s">
        <v>22342</v>
      </c>
      <c r="C3147" t="s">
        <v>7190</v>
      </c>
      <c r="D3147" t="s">
        <v>12385</v>
      </c>
      <c r="E3147" t="s">
        <v>22343</v>
      </c>
      <c r="F3147" t="s">
        <v>22344</v>
      </c>
      <c r="G3147">
        <v>0</v>
      </c>
    </row>
    <row r="3148" spans="1:7" x14ac:dyDescent="0.25">
      <c r="A3148" t="s">
        <v>7402</v>
      </c>
      <c r="B3148" t="s">
        <v>22345</v>
      </c>
      <c r="C3148" t="s">
        <v>7396</v>
      </c>
      <c r="D3148" t="s">
        <v>11319</v>
      </c>
      <c r="E3148" t="s">
        <v>22346</v>
      </c>
      <c r="F3148" t="s">
        <v>22347</v>
      </c>
      <c r="G3148">
        <v>0</v>
      </c>
    </row>
    <row r="3149" spans="1:7" x14ac:dyDescent="0.25">
      <c r="A3149" t="s">
        <v>9811</v>
      </c>
      <c r="B3149" t="s">
        <v>22348</v>
      </c>
      <c r="C3149" t="s">
        <v>22349</v>
      </c>
      <c r="D3149" t="s">
        <v>11181</v>
      </c>
      <c r="E3149" t="s">
        <v>22350</v>
      </c>
      <c r="F3149" t="s">
        <v>22351</v>
      </c>
      <c r="G3149">
        <v>0</v>
      </c>
    </row>
    <row r="3150" spans="1:7" x14ac:dyDescent="0.25">
      <c r="A3150" t="s">
        <v>347</v>
      </c>
      <c r="B3150" t="s">
        <v>22352</v>
      </c>
      <c r="C3150" t="s">
        <v>348</v>
      </c>
      <c r="D3150" t="s">
        <v>12001</v>
      </c>
      <c r="E3150" t="s">
        <v>22353</v>
      </c>
      <c r="F3150" t="s">
        <v>22354</v>
      </c>
      <c r="G3150">
        <v>0</v>
      </c>
    </row>
    <row r="3151" spans="1:7" x14ac:dyDescent="0.25">
      <c r="A3151" t="s">
        <v>9855</v>
      </c>
      <c r="B3151" t="s">
        <v>22355</v>
      </c>
      <c r="C3151" t="s">
        <v>22356</v>
      </c>
      <c r="D3151" t="s">
        <v>11181</v>
      </c>
      <c r="E3151" t="s">
        <v>22357</v>
      </c>
      <c r="F3151" t="s">
        <v>22358</v>
      </c>
      <c r="G3151">
        <v>0</v>
      </c>
    </row>
    <row r="3152" spans="1:7" x14ac:dyDescent="0.25">
      <c r="A3152" t="s">
        <v>2901</v>
      </c>
      <c r="B3152" t="s">
        <v>22359</v>
      </c>
      <c r="C3152" t="s">
        <v>2902</v>
      </c>
      <c r="D3152" t="s">
        <v>12591</v>
      </c>
      <c r="E3152" t="s">
        <v>22360</v>
      </c>
      <c r="F3152" t="s">
        <v>22361</v>
      </c>
      <c r="G3152">
        <v>0</v>
      </c>
    </row>
    <row r="3153" spans="1:7" x14ac:dyDescent="0.25">
      <c r="A3153" t="s">
        <v>8086</v>
      </c>
      <c r="B3153" t="s">
        <v>22362</v>
      </c>
      <c r="C3153" t="s">
        <v>22363</v>
      </c>
      <c r="D3153" t="s">
        <v>11891</v>
      </c>
      <c r="E3153" t="s">
        <v>22364</v>
      </c>
      <c r="F3153" t="s">
        <v>22365</v>
      </c>
      <c r="G3153">
        <v>0</v>
      </c>
    </row>
    <row r="3154" spans="1:7" x14ac:dyDescent="0.25">
      <c r="A3154" t="s">
        <v>10414</v>
      </c>
      <c r="B3154" t="s">
        <v>22366</v>
      </c>
      <c r="C3154" t="s">
        <v>22367</v>
      </c>
      <c r="D3154" t="s">
        <v>11236</v>
      </c>
      <c r="E3154" t="s">
        <v>22368</v>
      </c>
      <c r="F3154" t="s">
        <v>22369</v>
      </c>
      <c r="G3154">
        <v>0</v>
      </c>
    </row>
    <row r="3155" spans="1:7" x14ac:dyDescent="0.25">
      <c r="A3155" t="s">
        <v>3566</v>
      </c>
      <c r="B3155" t="s">
        <v>22370</v>
      </c>
      <c r="C3155" t="s">
        <v>3567</v>
      </c>
      <c r="D3155" t="s">
        <v>11969</v>
      </c>
      <c r="E3155" t="s">
        <v>22371</v>
      </c>
      <c r="F3155" t="s">
        <v>22372</v>
      </c>
      <c r="G3155">
        <v>0</v>
      </c>
    </row>
    <row r="3156" spans="1:7" x14ac:dyDescent="0.25">
      <c r="A3156" t="s">
        <v>9879</v>
      </c>
      <c r="B3156" t="s">
        <v>22373</v>
      </c>
      <c r="C3156" t="s">
        <v>9880</v>
      </c>
      <c r="D3156" t="s">
        <v>11181</v>
      </c>
      <c r="E3156" t="s">
        <v>22374</v>
      </c>
      <c r="F3156" t="s">
        <v>22375</v>
      </c>
      <c r="G3156">
        <v>0</v>
      </c>
    </row>
    <row r="3157" spans="1:7" x14ac:dyDescent="0.25">
      <c r="A3157" t="s">
        <v>22376</v>
      </c>
      <c r="B3157" t="s">
        <v>22377</v>
      </c>
      <c r="C3157" t="s">
        <v>22378</v>
      </c>
      <c r="D3157" t="s">
        <v>11129</v>
      </c>
      <c r="E3157" t="s">
        <v>22379</v>
      </c>
      <c r="F3157" t="s">
        <v>22380</v>
      </c>
      <c r="G3157">
        <v>0</v>
      </c>
    </row>
    <row r="3158" spans="1:7" x14ac:dyDescent="0.25">
      <c r="A3158" t="s">
        <v>22381</v>
      </c>
      <c r="B3158" t="s">
        <v>22382</v>
      </c>
      <c r="C3158" t="s">
        <v>22383</v>
      </c>
      <c r="D3158" t="s">
        <v>10936</v>
      </c>
      <c r="E3158" t="s">
        <v>22384</v>
      </c>
      <c r="F3158" t="s">
        <v>22385</v>
      </c>
      <c r="G3158">
        <v>0</v>
      </c>
    </row>
    <row r="3159" spans="1:7" x14ac:dyDescent="0.25">
      <c r="A3159" t="s">
        <v>22386</v>
      </c>
      <c r="B3159" t="s">
        <v>22387</v>
      </c>
      <c r="C3159" t="s">
        <v>22388</v>
      </c>
      <c r="D3159" t="s">
        <v>11129</v>
      </c>
      <c r="E3159" t="s">
        <v>22389</v>
      </c>
      <c r="F3159" t="s">
        <v>22390</v>
      </c>
      <c r="G3159">
        <v>0</v>
      </c>
    </row>
    <row r="3160" spans="1:7" x14ac:dyDescent="0.25">
      <c r="A3160" t="s">
        <v>1044</v>
      </c>
      <c r="B3160" t="s">
        <v>1046</v>
      </c>
      <c r="C3160" t="s">
        <v>22391</v>
      </c>
      <c r="D3160" t="s">
        <v>11224</v>
      </c>
      <c r="E3160" t="s">
        <v>22392</v>
      </c>
      <c r="F3160" t="s">
        <v>22393</v>
      </c>
      <c r="G3160">
        <v>0</v>
      </c>
    </row>
    <row r="3161" spans="1:7" x14ac:dyDescent="0.25">
      <c r="A3161" t="s">
        <v>22394</v>
      </c>
      <c r="B3161" t="s">
        <v>22395</v>
      </c>
      <c r="C3161" t="s">
        <v>22396</v>
      </c>
      <c r="D3161" t="s">
        <v>11129</v>
      </c>
      <c r="E3161" t="s">
        <v>22397</v>
      </c>
      <c r="F3161" t="s">
        <v>22398</v>
      </c>
      <c r="G3161">
        <v>0</v>
      </c>
    </row>
    <row r="3162" spans="1:7" x14ac:dyDescent="0.25">
      <c r="A3162" t="s">
        <v>8636</v>
      </c>
      <c r="B3162" t="s">
        <v>22399</v>
      </c>
      <c r="C3162" t="s">
        <v>22399</v>
      </c>
      <c r="D3162" t="s">
        <v>11203</v>
      </c>
      <c r="E3162" t="s">
        <v>22400</v>
      </c>
      <c r="F3162" t="s">
        <v>22401</v>
      </c>
      <c r="G3162">
        <v>0</v>
      </c>
    </row>
    <row r="3163" spans="1:7" x14ac:dyDescent="0.25">
      <c r="A3163" t="s">
        <v>10123</v>
      </c>
      <c r="B3163" t="s">
        <v>22402</v>
      </c>
      <c r="C3163" t="s">
        <v>22403</v>
      </c>
      <c r="D3163" t="s">
        <v>10131</v>
      </c>
      <c r="E3163" t="s">
        <v>22404</v>
      </c>
      <c r="F3163" t="s">
        <v>22405</v>
      </c>
      <c r="G3163">
        <v>0</v>
      </c>
    </row>
    <row r="3164" spans="1:7" x14ac:dyDescent="0.25">
      <c r="A3164" t="s">
        <v>307</v>
      </c>
      <c r="B3164" t="s">
        <v>308</v>
      </c>
      <c r="C3164" t="s">
        <v>308</v>
      </c>
      <c r="D3164" t="s">
        <v>12001</v>
      </c>
      <c r="E3164" t="s">
        <v>22406</v>
      </c>
      <c r="F3164" t="s">
        <v>22407</v>
      </c>
      <c r="G3164">
        <v>0</v>
      </c>
    </row>
    <row r="3165" spans="1:7" x14ac:dyDescent="0.25">
      <c r="A3165" t="s">
        <v>5121</v>
      </c>
      <c r="B3165" t="s">
        <v>22408</v>
      </c>
      <c r="C3165" t="s">
        <v>22409</v>
      </c>
      <c r="D3165" t="s">
        <v>11129</v>
      </c>
      <c r="E3165" t="s">
        <v>22410</v>
      </c>
      <c r="F3165" t="s">
        <v>22411</v>
      </c>
      <c r="G3165">
        <v>0</v>
      </c>
    </row>
    <row r="3166" spans="1:7" x14ac:dyDescent="0.25">
      <c r="A3166" t="s">
        <v>10786</v>
      </c>
      <c r="B3166" t="s">
        <v>10787</v>
      </c>
      <c r="C3166" t="s">
        <v>10787</v>
      </c>
      <c r="D3166" t="s">
        <v>11617</v>
      </c>
      <c r="E3166" t="s">
        <v>22412</v>
      </c>
      <c r="F3166" t="s">
        <v>22413</v>
      </c>
      <c r="G3166">
        <v>0</v>
      </c>
    </row>
    <row r="3167" spans="1:7" x14ac:dyDescent="0.25">
      <c r="A3167" t="s">
        <v>22414</v>
      </c>
      <c r="B3167" t="s">
        <v>22415</v>
      </c>
      <c r="C3167" t="s">
        <v>22416</v>
      </c>
      <c r="D3167" t="s">
        <v>11224</v>
      </c>
      <c r="E3167" t="s">
        <v>22417</v>
      </c>
      <c r="F3167" t="s">
        <v>22418</v>
      </c>
      <c r="G3167">
        <v>0</v>
      </c>
    </row>
    <row r="3168" spans="1:7" x14ac:dyDescent="0.25">
      <c r="A3168" t="s">
        <v>22419</v>
      </c>
      <c r="B3168" t="s">
        <v>22420</v>
      </c>
      <c r="C3168" t="s">
        <v>22421</v>
      </c>
      <c r="D3168" t="s">
        <v>11319</v>
      </c>
      <c r="E3168" t="s">
        <v>22422</v>
      </c>
      <c r="F3168" t="s">
        <v>22423</v>
      </c>
      <c r="G3168">
        <v>0</v>
      </c>
    </row>
    <row r="3169" spans="1:7" x14ac:dyDescent="0.25">
      <c r="A3169" t="s">
        <v>22424</v>
      </c>
      <c r="B3169" t="s">
        <v>22425</v>
      </c>
      <c r="C3169" t="s">
        <v>22426</v>
      </c>
      <c r="D3169" t="s">
        <v>10645</v>
      </c>
      <c r="E3169" t="s">
        <v>22427</v>
      </c>
      <c r="F3169" t="s">
        <v>22428</v>
      </c>
      <c r="G3169">
        <v>0</v>
      </c>
    </row>
    <row r="3170" spans="1:7" x14ac:dyDescent="0.25">
      <c r="A3170" t="s">
        <v>3357</v>
      </c>
      <c r="B3170" t="s">
        <v>3359</v>
      </c>
      <c r="C3170" t="s">
        <v>3358</v>
      </c>
      <c r="D3170" t="s">
        <v>11156</v>
      </c>
      <c r="E3170" t="s">
        <v>22429</v>
      </c>
      <c r="F3170" t="s">
        <v>22430</v>
      </c>
      <c r="G3170">
        <v>0</v>
      </c>
    </row>
    <row r="3171" spans="1:7" x14ac:dyDescent="0.25">
      <c r="A3171" t="s">
        <v>743</v>
      </c>
      <c r="B3171" t="s">
        <v>744</v>
      </c>
      <c r="C3171" t="s">
        <v>744</v>
      </c>
      <c r="D3171" t="s">
        <v>11837</v>
      </c>
      <c r="E3171" t="s">
        <v>22431</v>
      </c>
      <c r="F3171" t="s">
        <v>22432</v>
      </c>
      <c r="G3171">
        <v>0</v>
      </c>
    </row>
    <row r="3172" spans="1:7" x14ac:dyDescent="0.25">
      <c r="A3172" t="s">
        <v>856</v>
      </c>
      <c r="B3172" t="s">
        <v>858</v>
      </c>
      <c r="C3172" t="s">
        <v>9658</v>
      </c>
      <c r="D3172" t="s">
        <v>11224</v>
      </c>
      <c r="E3172" t="s">
        <v>22433</v>
      </c>
      <c r="F3172" t="s">
        <v>22434</v>
      </c>
      <c r="G3172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00"/>
  <sheetViews>
    <sheetView workbookViewId="0">
      <selection activeCell="N1" sqref="N1:N1048576"/>
    </sheetView>
  </sheetViews>
  <sheetFormatPr baseColWidth="10" defaultRowHeight="15" x14ac:dyDescent="0.25"/>
  <cols>
    <col min="1" max="1" width="20.28515625" bestFit="1" customWidth="1"/>
    <col min="2" max="2" width="31.7109375" bestFit="1" customWidth="1"/>
    <col min="3" max="3" width="8.140625" customWidth="1"/>
    <col min="4" max="4" width="35.85546875" customWidth="1"/>
    <col min="5" max="5" width="27" customWidth="1"/>
    <col min="6" max="6" width="15.28515625" customWidth="1"/>
    <col min="9" max="9" width="21.85546875" customWidth="1"/>
    <col min="11" max="11" width="13" bestFit="1" customWidth="1"/>
    <col min="12" max="12" width="14.5703125" bestFit="1" customWidth="1"/>
  </cols>
  <sheetData>
    <row r="1" spans="1:12" x14ac:dyDescent="0.25">
      <c r="A1" t="str">
        <f>"""" &amp; DataMiner[[#Headers],[CodeIATA]] &amp; """:"</f>
        <v>"CodeIATA":</v>
      </c>
      <c r="B1" t="str">
        <f>"""" &amp;DataMiner[[#Headers],[City]] &amp;   """:"</f>
        <v>"City":</v>
      </c>
      <c r="C1" t="str">
        <f>"""" &amp;  DataMiner[[#Headers],[Prov]] &amp; """:"</f>
        <v>"Prov":</v>
      </c>
      <c r="D1" t="str">
        <f>"""" &amp;DataMiner[[#Headers],[Name]] &amp;   """:"</f>
        <v>"Name":</v>
      </c>
      <c r="E1" t="str">
        <f>"""" &amp;  DataMiner[[#Headers],[Country]] &amp; """:"</f>
        <v>"Country":</v>
      </c>
      <c r="F1" t="str">
        <f>"""" &amp; DataMiner[[#Headers],[Complete Name]] &amp;  """:"</f>
        <v>"Complete Name":</v>
      </c>
      <c r="G1" t="str">
        <f>"""" &amp;DataMiner[[#Headers],[Category]] &amp;   """:"</f>
        <v>"Category":</v>
      </c>
      <c r="H1" t="str">
        <f>"""" &amp;DataMiner[[#Headers],[BuyPrice]] &amp;  """:"</f>
        <v>"BuyPrice":</v>
      </c>
      <c r="I1" t="str">
        <f>"""" &amp;  DataMiner[[#Headers],[imgPath]] &amp; """:"</f>
        <v>"imgPath":</v>
      </c>
      <c r="J1" t="str">
        <f>"""" &amp;DataMiner[[#Headers],[FlagImage]] &amp;   """:"</f>
        <v>"FlagImage":</v>
      </c>
      <c r="K1" t="str">
        <f>"""" &amp;DataMiner[[#Headers],[Latitude]] &amp;   """:"</f>
        <v>"Latitude":</v>
      </c>
      <c r="L1" t="str">
        <f>"""" &amp; DataMiner[[#Headers],[Longitude]] &amp;   """:"</f>
        <v>"Longitude":</v>
      </c>
    </row>
    <row r="2" spans="1:12" x14ac:dyDescent="0.25">
      <c r="A2" t="str">
        <f>A$1&amp;" """ &amp; DataMiner[[#This Row],[CodeIATA]] &amp; """, "</f>
        <v xml:space="preserve">"CodeIATA": "ACZ", </v>
      </c>
      <c r="B2" t="str">
        <f>B$1&amp;" """ &amp; DataMiner[[#This Row],[City]] &amp; """, "</f>
        <v xml:space="preserve">"City": "Zabol", </v>
      </c>
      <c r="C2" t="str">
        <f>C$1&amp;" """ &amp; DataMiner[[#This Row],[Prov]] &amp; """, "</f>
        <v xml:space="preserve">"Prov": "", </v>
      </c>
      <c r="D2" t="str">
        <f>D$1&amp;" """ &amp; DataMiner[[#This Row],[Name]] &amp; """, "</f>
        <v xml:space="preserve">"Name": "Zabol Airport", </v>
      </c>
      <c r="E2" t="str">
        <f>E$1&amp;" """ &amp; DataMiner[[#This Row],[Country]] &amp; """, "</f>
        <v xml:space="preserve">"Country": "Iran", </v>
      </c>
      <c r="F2" t="str">
        <f>F$1&amp;" """ &amp; DataMiner[[#This Row],[Complete Name]] &amp; """, "</f>
        <v xml:space="preserve">"Complete Name": "Hub ACZ - Zabol - Zabol Airport / Iran", </v>
      </c>
      <c r="G2" t="str">
        <f>G$1&amp;" " &amp; DataMiner[[#This Row],[Category]] &amp; ", "</f>
        <v xml:space="preserve">"Category": 9, </v>
      </c>
      <c r="H2" t="str">
        <f>H$1&amp;" " &amp; DataMiner[[#This Row],[BuyPrice]] &amp; ", "</f>
        <v xml:space="preserve">"BuyPrice": 2039285527, </v>
      </c>
      <c r="I2" t="str">
        <f>I$1&amp;" """ &amp; DataMiner[[#This Row],[imgPath]] &amp; """, "</f>
        <v xml:space="preserve">"imgPath": "/images/flags/ir.png", </v>
      </c>
      <c r="J2" t="str">
        <f>J$1&amp;" """ &amp; DataMiner[[#This Row],[FlagImage]] &amp; """, "</f>
        <v xml:space="preserve">"FlagImage": "ir.png", </v>
      </c>
      <c r="K2" t="str">
        <f>K$1&amp;" " &amp; IF(ISNA(DataMiner[[#This Row],[Latitude]]),"null",DataMiner[[#This Row],[Latitude]]) &amp; ", "</f>
        <v xml:space="preserve">"Latitude": null, </v>
      </c>
      <c r="L2" t="str">
        <f>L$1&amp;" " &amp; IF(ISNA(DataMiner[[#This Row],[Longitude]]),"null",DataMiner[[#This Row],[Longitude]]) &amp; ", "</f>
        <v xml:space="preserve">"Longitude": null, </v>
      </c>
    </row>
    <row r="3" spans="1:12" x14ac:dyDescent="0.25">
      <c r="A3" t="str">
        <f>A$1&amp;" """ &amp; DataMiner[[#This Row],[CodeIATA]] &amp; """, "</f>
        <v xml:space="preserve">"CodeIATA": "SQQ", </v>
      </c>
      <c r="B3" t="str">
        <f>B$1&amp;" """ &amp; DataMiner[[#This Row],[City]] &amp; """, "</f>
        <v xml:space="preserve">"City": "Siauliai", </v>
      </c>
      <c r="C3" t="str">
        <f>C$1&amp;" """ &amp; DataMiner[[#This Row],[Prov]] &amp; """, "</f>
        <v xml:space="preserve">"Prov": "", </v>
      </c>
      <c r="D3" t="str">
        <f>D$1&amp;" """ &amp; DataMiner[[#This Row],[Name]] &amp; """, "</f>
        <v xml:space="preserve">"Name": "Siauliai International Airport", </v>
      </c>
      <c r="E3" t="str">
        <f>E$1&amp;" """ &amp; DataMiner[[#This Row],[Country]] &amp; """, "</f>
        <v xml:space="preserve">"Country": "Lituanie", </v>
      </c>
      <c r="F3" t="str">
        <f>F$1&amp;" """ &amp; DataMiner[[#This Row],[Complete Name]] &amp; """, "</f>
        <v xml:space="preserve">"Complete Name": "Hub SQQ - Siauliai - Siauliai International Airport / Lituanie", </v>
      </c>
      <c r="G3" t="str">
        <f>G$1&amp;" " &amp; DataMiner[[#This Row],[Category]] &amp; ", "</f>
        <v xml:space="preserve">"Category": 10, </v>
      </c>
      <c r="H3" t="str">
        <f>H$1&amp;" " &amp; DataMiner[[#This Row],[BuyPrice]] &amp; ", "</f>
        <v xml:space="preserve">"BuyPrice": 2127485714, </v>
      </c>
      <c r="I3" t="str">
        <f>I$1&amp;" """ &amp; DataMiner[[#This Row],[imgPath]] &amp; """, "</f>
        <v xml:space="preserve">"imgPath": "/images/flags/lt.png", </v>
      </c>
      <c r="J3" t="str">
        <f>J$1&amp;" """ &amp; DataMiner[[#This Row],[FlagImage]] &amp; """, "</f>
        <v xml:space="preserve">"FlagImage": "lt.png", </v>
      </c>
      <c r="K3" t="str">
        <f>K$1&amp;" " &amp; IF(ISNA(DataMiner[[#This Row],[Latitude]]),"null",DataMiner[[#This Row],[Latitude]]) &amp; ", "</f>
        <v xml:space="preserve">"Latitude": null, </v>
      </c>
      <c r="L3" t="str">
        <f>L$1&amp;" " &amp; IF(ISNA(DataMiner[[#This Row],[Longitude]]),"null",DataMiner[[#This Row],[Longitude]]) &amp; ", "</f>
        <v xml:space="preserve">"Longitude": null, </v>
      </c>
    </row>
    <row r="4" spans="1:12" x14ac:dyDescent="0.25">
      <c r="A4" t="str">
        <f>A$1&amp;" """ &amp; DataMiner[[#This Row],[CodeIATA]] &amp; """, "</f>
        <v xml:space="preserve">"CodeIATA": "RCU", </v>
      </c>
      <c r="B4" t="str">
        <f>B$1&amp;" """ &amp; DataMiner[[#This Row],[City]] &amp; """, "</f>
        <v xml:space="preserve">"City": "Rio Cuarto", </v>
      </c>
      <c r="C4" t="str">
        <f>C$1&amp;" """ &amp; DataMiner[[#This Row],[Prov]] &amp; """, "</f>
        <v xml:space="preserve">"Prov": "", </v>
      </c>
      <c r="D4" t="str">
        <f>D$1&amp;" """ &amp; DataMiner[[#This Row],[Name]] &amp; """, "</f>
        <v xml:space="preserve">"Name": "Aeropuerto de Río Cuarto", </v>
      </c>
      <c r="E4" t="str">
        <f>E$1&amp;" """ &amp; DataMiner[[#This Row],[Country]] &amp; """, "</f>
        <v xml:space="preserve">"Country": "Argentine", </v>
      </c>
      <c r="F4" t="str">
        <f>F$1&amp;" """ &amp; DataMiner[[#This Row],[Complete Name]] &amp; """, "</f>
        <v xml:space="preserve">"Complete Name": "Hub RCU - Rio Cuarto - Aeropuerto de Río Cuarto / Argentine", </v>
      </c>
      <c r="G4" t="str">
        <f>G$1&amp;" " &amp; DataMiner[[#This Row],[Category]] &amp; ", "</f>
        <v xml:space="preserve">"Category": 5, </v>
      </c>
      <c r="H4" t="str">
        <f>H$1&amp;" " &amp; DataMiner[[#This Row],[BuyPrice]] &amp; ", "</f>
        <v xml:space="preserve">"BuyPrice": 2177088888, </v>
      </c>
      <c r="I4" t="str">
        <f>I$1&amp;" """ &amp; DataMiner[[#This Row],[imgPath]] &amp; """, "</f>
        <v xml:space="preserve">"imgPath": "/images/flags/ar.png", </v>
      </c>
      <c r="J4" t="str">
        <f>J$1&amp;" """ &amp; DataMiner[[#This Row],[FlagImage]] &amp; """, "</f>
        <v xml:space="preserve">"FlagImage": "ar.png", </v>
      </c>
      <c r="K4" t="str">
        <f>K$1&amp;" " &amp; IF(ISNA(DataMiner[[#This Row],[Latitude]]),"null",DataMiner[[#This Row],[Latitude]]) &amp; ", "</f>
        <v xml:space="preserve">"Latitude": null, </v>
      </c>
      <c r="L4" t="str">
        <f>L$1&amp;" " &amp; IF(ISNA(DataMiner[[#This Row],[Longitude]]),"null",DataMiner[[#This Row],[Longitude]]) &amp; ", "</f>
        <v xml:space="preserve">"Longitude": null, </v>
      </c>
    </row>
    <row r="5" spans="1:12" x14ac:dyDescent="0.25">
      <c r="A5" t="str">
        <f>A$1&amp;" """ &amp; DataMiner[[#This Row],[CodeIATA]] &amp; """, "</f>
        <v xml:space="preserve">"CodeIATA": "ASK", </v>
      </c>
      <c r="B5" t="str">
        <f>B$1&amp;" """ &amp; DataMiner[[#This Row],[City]] &amp; """, "</f>
        <v xml:space="preserve">"City": "Yamoussoukro", </v>
      </c>
      <c r="C5" t="str">
        <f>C$1&amp;" """ &amp; DataMiner[[#This Row],[Prov]] &amp; """, "</f>
        <v xml:space="preserve">"Prov": "", </v>
      </c>
      <c r="D5" t="str">
        <f>D$1&amp;" """ &amp; DataMiner[[#This Row],[Name]] &amp; """, "</f>
        <v xml:space="preserve">"Name": "Yamoussoukro aéroport international", </v>
      </c>
      <c r="E5" t="str">
        <f>E$1&amp;" """ &amp; DataMiner[[#This Row],[Country]] &amp; """, "</f>
        <v xml:space="preserve">"Country": "Côte d’Ivoire", </v>
      </c>
      <c r="F5" t="str">
        <f>F$1&amp;" """ &amp; DataMiner[[#This Row],[Complete Name]] &amp; """, "</f>
        <v xml:space="preserve">"Complete Name": "Hub ASK - Yamoussoukro - Yamoussoukro aéroport international / Côte d’Ivoire", </v>
      </c>
      <c r="G5" t="str">
        <f>G$1&amp;" " &amp; DataMiner[[#This Row],[Category]] &amp; ", "</f>
        <v xml:space="preserve">"Category": 8, </v>
      </c>
      <c r="H5" t="str">
        <f>H$1&amp;" " &amp; DataMiner[[#This Row],[BuyPrice]] &amp; ", "</f>
        <v xml:space="preserve">"BuyPrice": 2186512476, </v>
      </c>
      <c r="I5" t="str">
        <f>I$1&amp;" """ &amp; DataMiner[[#This Row],[imgPath]] &amp; """, "</f>
        <v xml:space="preserve">"imgPath": "/images/flags/ci.png", </v>
      </c>
      <c r="J5" t="str">
        <f>J$1&amp;" """ &amp; DataMiner[[#This Row],[FlagImage]] &amp; """, "</f>
        <v xml:space="preserve">"FlagImage": "ci.png", </v>
      </c>
      <c r="K5" t="str">
        <f>K$1&amp;" " &amp; IF(ISNA(DataMiner[[#This Row],[Latitude]]),"null",DataMiner[[#This Row],[Latitude]]) &amp; ", "</f>
        <v xml:space="preserve">"Latitude": null, </v>
      </c>
      <c r="L5" t="str">
        <f>L$1&amp;" " &amp; IF(ISNA(DataMiner[[#This Row],[Longitude]]),"null",DataMiner[[#This Row],[Longitude]]) &amp; ", "</f>
        <v xml:space="preserve">"Longitude": null, </v>
      </c>
    </row>
    <row r="6" spans="1:12" x14ac:dyDescent="0.25">
      <c r="A6" t="str">
        <f>A$1&amp;" """ &amp; DataMiner[[#This Row],[CodeIATA]] &amp; """, "</f>
        <v xml:space="preserve">"CodeIATA": "UNR", </v>
      </c>
      <c r="B6" t="str">
        <f>B$1&amp;" """ &amp; DataMiner[[#This Row],[City]] &amp; """, "</f>
        <v xml:space="preserve">"City": "Underkhaan", </v>
      </c>
      <c r="C6" t="str">
        <f>C$1&amp;" """ &amp; DataMiner[[#This Row],[Prov]] &amp; """, "</f>
        <v xml:space="preserve">"Prov": "", </v>
      </c>
      <c r="D6" t="str">
        <f>D$1&amp;" """ &amp; DataMiner[[#This Row],[Name]] &amp; """, "</f>
        <v xml:space="preserve">"Name": "Ondorkhaan Airport", </v>
      </c>
      <c r="E6" t="str">
        <f>E$1&amp;" """ &amp; DataMiner[[#This Row],[Country]] &amp; """, "</f>
        <v xml:space="preserve">"Country": "Mongolie", </v>
      </c>
      <c r="F6" t="str">
        <f>F$1&amp;" """ &amp; DataMiner[[#This Row],[Complete Name]] &amp; """, "</f>
        <v xml:space="preserve">"Complete Name": "Hub UNR - Underkhaan - Ondorkhaan Airport / Mongolie", </v>
      </c>
      <c r="G6" t="str">
        <f>G$1&amp;" " &amp; DataMiner[[#This Row],[Category]] &amp; ", "</f>
        <v xml:space="preserve">"Category": 6, </v>
      </c>
      <c r="H6" t="str">
        <f>H$1&amp;" " &amp; DataMiner[[#This Row],[BuyPrice]] &amp; ", "</f>
        <v xml:space="preserve">"BuyPrice": 2186800000, </v>
      </c>
      <c r="I6" t="str">
        <f>I$1&amp;" """ &amp; DataMiner[[#This Row],[imgPath]] &amp; """, "</f>
        <v xml:space="preserve">"imgPath": "/images/flags/mn.png", </v>
      </c>
      <c r="J6" t="str">
        <f>J$1&amp;" """ &amp; DataMiner[[#This Row],[FlagImage]] &amp; """, "</f>
        <v xml:space="preserve">"FlagImage": "mn.png", </v>
      </c>
      <c r="K6" t="str">
        <f>K$1&amp;" " &amp; IF(ISNA(DataMiner[[#This Row],[Latitude]]),"null",DataMiner[[#This Row],[Latitude]]) &amp; ", "</f>
        <v xml:space="preserve">"Latitude": null, </v>
      </c>
      <c r="L6" t="str">
        <f>L$1&amp;" " &amp; IF(ISNA(DataMiner[[#This Row],[Longitude]]),"null",DataMiner[[#This Row],[Longitude]]) &amp; ", "</f>
        <v xml:space="preserve">"Longitude": null, </v>
      </c>
    </row>
    <row r="7" spans="1:12" x14ac:dyDescent="0.25">
      <c r="A7" t="str">
        <f>A$1&amp;" """ &amp; DataMiner[[#This Row],[CodeIATA]] &amp; """, "</f>
        <v xml:space="preserve">"CodeIATA": "LPX", </v>
      </c>
      <c r="B7" t="str">
        <f>B$1&amp;" """ &amp; DataMiner[[#This Row],[City]] &amp; """, "</f>
        <v xml:space="preserve">"City": "Liepaja", </v>
      </c>
      <c r="C7" t="str">
        <f>C$1&amp;" """ &amp; DataMiner[[#This Row],[Prov]] &amp; """, "</f>
        <v xml:space="preserve">"Prov": "", </v>
      </c>
      <c r="D7" t="str">
        <f>D$1&amp;" """ &amp; DataMiner[[#This Row],[Name]] &amp; """, "</f>
        <v xml:space="preserve">"Name": "Liepaja International Airport", </v>
      </c>
      <c r="E7" t="str">
        <f>E$1&amp;" """ &amp; DataMiner[[#This Row],[Country]] &amp; """, "</f>
        <v xml:space="preserve">"Country": "Lettonie", </v>
      </c>
      <c r="F7" t="str">
        <f>F$1&amp;" """ &amp; DataMiner[[#This Row],[Complete Name]] &amp; """, "</f>
        <v xml:space="preserve">"Complete Name": "Hub LPX - Liepaja - Liepaja International Airport / Lettonie", </v>
      </c>
      <c r="G7" t="str">
        <f>G$1&amp;" " &amp; DataMiner[[#This Row],[Category]] &amp; ", "</f>
        <v xml:space="preserve">"Category": 5, </v>
      </c>
      <c r="H7" t="str">
        <f>H$1&amp;" " &amp; DataMiner[[#This Row],[BuyPrice]] &amp; ", "</f>
        <v xml:space="preserve">"BuyPrice": 2192050549, </v>
      </c>
      <c r="I7" t="str">
        <f>I$1&amp;" """ &amp; DataMiner[[#This Row],[imgPath]] &amp; """, "</f>
        <v xml:space="preserve">"imgPath": "/images/flags/lv.png", </v>
      </c>
      <c r="J7" t="str">
        <f>J$1&amp;" """ &amp; DataMiner[[#This Row],[FlagImage]] &amp; """, "</f>
        <v xml:space="preserve">"FlagImage": "lv.png", </v>
      </c>
      <c r="K7" t="str">
        <f>K$1&amp;" " &amp; IF(ISNA(DataMiner[[#This Row],[Latitude]]),"null",DataMiner[[#This Row],[Latitude]]) &amp; ", "</f>
        <v xml:space="preserve">"Latitude": 56.5175, </v>
      </c>
      <c r="L7" t="str">
        <f>L$1&amp;" " &amp; IF(ISNA(DataMiner[[#This Row],[Longitude]]),"null",DataMiner[[#This Row],[Longitude]]) &amp; ", "</f>
        <v xml:space="preserve">"Longitude": 21.096944, </v>
      </c>
    </row>
    <row r="8" spans="1:12" x14ac:dyDescent="0.25">
      <c r="A8" t="str">
        <f>A$1&amp;" """ &amp; DataMiner[[#This Row],[CodeIATA]] &amp; """, "</f>
        <v xml:space="preserve">"CodeIATA": "GPO", </v>
      </c>
      <c r="B8" t="str">
        <f>B$1&amp;" """ &amp; DataMiner[[#This Row],[City]] &amp; """, "</f>
        <v xml:space="preserve">"City": "General Pico", </v>
      </c>
      <c r="C8" t="str">
        <f>C$1&amp;" """ &amp; DataMiner[[#This Row],[Prov]] &amp; """, "</f>
        <v xml:space="preserve">"Prov": "", </v>
      </c>
      <c r="D8" t="str">
        <f>D$1&amp;" """ &amp; DataMiner[[#This Row],[Name]] &amp; """, "</f>
        <v xml:space="preserve">"Name": "General Pico Aeropuerto", </v>
      </c>
      <c r="E8" t="str">
        <f>E$1&amp;" """ &amp; DataMiner[[#This Row],[Country]] &amp; """, "</f>
        <v xml:space="preserve">"Country": "Argentine", </v>
      </c>
      <c r="F8" t="str">
        <f>F$1&amp;" """ &amp; DataMiner[[#This Row],[Complete Name]] &amp; """, "</f>
        <v xml:space="preserve">"Complete Name": "Hub GPO - General Pico - General Pico Aeropuerto / Argentine", </v>
      </c>
      <c r="G8" t="str">
        <f>G$1&amp;" " &amp; DataMiner[[#This Row],[Category]] &amp; ", "</f>
        <v xml:space="preserve">"Category": 6, </v>
      </c>
      <c r="H8" t="str">
        <f>H$1&amp;" " &amp; DataMiner[[#This Row],[BuyPrice]] &amp; ", "</f>
        <v xml:space="preserve">"BuyPrice": 2211831535, </v>
      </c>
      <c r="I8" t="str">
        <f>I$1&amp;" """ &amp; DataMiner[[#This Row],[imgPath]] &amp; """, "</f>
        <v xml:space="preserve">"imgPath": "/images/flags/ar.png", </v>
      </c>
      <c r="J8" t="str">
        <f>J$1&amp;" """ &amp; DataMiner[[#This Row],[FlagImage]] &amp; """, "</f>
        <v xml:space="preserve">"FlagImage": "ar.png", </v>
      </c>
      <c r="K8" t="str">
        <f>K$1&amp;" " &amp; IF(ISNA(DataMiner[[#This Row],[Latitude]]),"null",DataMiner[[#This Row],[Latitude]]) &amp; ", "</f>
        <v xml:space="preserve">"Latitude": null, </v>
      </c>
      <c r="L8" t="str">
        <f>L$1&amp;" " &amp; IF(ISNA(DataMiner[[#This Row],[Longitude]]),"null",DataMiner[[#This Row],[Longitude]]) &amp; ", "</f>
        <v xml:space="preserve">"Longitude": null, </v>
      </c>
    </row>
    <row r="9" spans="1:12" x14ac:dyDescent="0.25">
      <c r="A9" t="str">
        <f>A$1&amp;" """ &amp; DataMiner[[#This Row],[CodeIATA]] &amp; """, "</f>
        <v xml:space="preserve">"CodeIATA": "VME", </v>
      </c>
      <c r="B9" t="str">
        <f>B$1&amp;" """ &amp; DataMiner[[#This Row],[City]] &amp; """, "</f>
        <v xml:space="preserve">"City": "Villa Mercedes", </v>
      </c>
      <c r="C9" t="str">
        <f>C$1&amp;" """ &amp; DataMiner[[#This Row],[Prov]] &amp; """, "</f>
        <v xml:space="preserve">"Prov": "", </v>
      </c>
      <c r="D9" t="str">
        <f>D$1&amp;" """ &amp; DataMiner[[#This Row],[Name]] &amp; """, "</f>
        <v xml:space="preserve">"Name": "Villa Reynold Aeropuerto", </v>
      </c>
      <c r="E9" t="str">
        <f>E$1&amp;" """ &amp; DataMiner[[#This Row],[Country]] &amp; """, "</f>
        <v xml:space="preserve">"Country": "Argentine", </v>
      </c>
      <c r="F9" t="str">
        <f>F$1&amp;" """ &amp; DataMiner[[#This Row],[Complete Name]] &amp; """, "</f>
        <v xml:space="preserve">"Complete Name": "Hub VME - Villa Mercedes - Villa Reynold Aeropuerto / Argentine", </v>
      </c>
      <c r="G9" t="str">
        <f>G$1&amp;" " &amp; DataMiner[[#This Row],[Category]] &amp; ", "</f>
        <v xml:space="preserve">"Category": 6, </v>
      </c>
      <c r="H9" t="str">
        <f>H$1&amp;" " &amp; DataMiner[[#This Row],[BuyPrice]] &amp; ", "</f>
        <v xml:space="preserve">"BuyPrice": 2219831535, </v>
      </c>
      <c r="I9" t="str">
        <f>I$1&amp;" """ &amp; DataMiner[[#This Row],[imgPath]] &amp; """, "</f>
        <v xml:space="preserve">"imgPath": "/images/flags/ar.png", </v>
      </c>
      <c r="J9" t="str">
        <f>J$1&amp;" """ &amp; DataMiner[[#This Row],[FlagImage]] &amp; """, "</f>
        <v xml:space="preserve">"FlagImage": "ar.png", </v>
      </c>
      <c r="K9" t="str">
        <f>K$1&amp;" " &amp; IF(ISNA(DataMiner[[#This Row],[Latitude]]),"null",DataMiner[[#This Row],[Latitude]]) &amp; ", "</f>
        <v xml:space="preserve">"Latitude": null, </v>
      </c>
      <c r="L9" t="str">
        <f>L$1&amp;" " &amp; IF(ISNA(DataMiner[[#This Row],[Longitude]]),"null",DataMiner[[#This Row],[Longitude]]) &amp; ", "</f>
        <v xml:space="preserve">"Longitude": null, </v>
      </c>
    </row>
    <row r="10" spans="1:12" x14ac:dyDescent="0.25">
      <c r="A10" t="str">
        <f>A$1&amp;" """ &amp; DataMiner[[#This Row],[CodeIATA]] &amp; """, "</f>
        <v xml:space="preserve">"CodeIATA": "GUW", </v>
      </c>
      <c r="B10" t="str">
        <f>B$1&amp;" """ &amp; DataMiner[[#This Row],[City]] &amp; """, "</f>
        <v xml:space="preserve">"City": "Atyrau", </v>
      </c>
      <c r="C10" t="str">
        <f>C$1&amp;" """ &amp; DataMiner[[#This Row],[Prov]] &amp; """, "</f>
        <v xml:space="preserve">"Prov": "", </v>
      </c>
      <c r="D10" t="str">
        <f>D$1&amp;" """ &amp; DataMiner[[#This Row],[Name]] &amp; """, "</f>
        <v xml:space="preserve">"Name": "ATMA Atyrau Airport", </v>
      </c>
      <c r="E10" t="str">
        <f>E$1&amp;" """ &amp; DataMiner[[#This Row],[Country]] &amp; """, "</f>
        <v xml:space="preserve">"Country": "Kazakhstan", </v>
      </c>
      <c r="F10" t="str">
        <f>F$1&amp;" """ &amp; DataMiner[[#This Row],[Complete Name]] &amp; """, "</f>
        <v xml:space="preserve">"Complete Name": "Hub GUW - Atyrau - ATMA Atyrau Airport / Kazakhstan", </v>
      </c>
      <c r="G10" t="str">
        <f>G$1&amp;" " &amp; DataMiner[[#This Row],[Category]] &amp; ", "</f>
        <v xml:space="preserve">"Category": 8, </v>
      </c>
      <c r="H10" t="str">
        <f>H$1&amp;" " &amp; DataMiner[[#This Row],[BuyPrice]] &amp; ", "</f>
        <v xml:space="preserve">"BuyPrice": 2271266666, </v>
      </c>
      <c r="I10" t="str">
        <f>I$1&amp;" """ &amp; DataMiner[[#This Row],[imgPath]] &amp; """, "</f>
        <v xml:space="preserve">"imgPath": "/images/flags/kz.png", </v>
      </c>
      <c r="J10" t="str">
        <f>J$1&amp;" """ &amp; DataMiner[[#This Row],[FlagImage]] &amp; """, "</f>
        <v xml:space="preserve">"FlagImage": "kz.png", </v>
      </c>
      <c r="K10" t="str">
        <f>K$1&amp;" " &amp; IF(ISNA(DataMiner[[#This Row],[Latitude]]),"null",DataMiner[[#This Row],[Latitude]]) &amp; ", "</f>
        <v xml:space="preserve">"Latitude": 47.121944, </v>
      </c>
      <c r="L10" t="str">
        <f>L$1&amp;" " &amp; IF(ISNA(DataMiner[[#This Row],[Longitude]]),"null",DataMiner[[#This Row],[Longitude]]) &amp; ", "</f>
        <v xml:space="preserve">"Longitude": 51.821389, </v>
      </c>
    </row>
    <row r="11" spans="1:12" x14ac:dyDescent="0.25">
      <c r="A11" t="str">
        <f>A$1&amp;" """ &amp; DataMiner[[#This Row],[CodeIATA]] &amp; """, "</f>
        <v xml:space="preserve">"CodeIATA": "TAY", </v>
      </c>
      <c r="B11" t="str">
        <f>B$1&amp;" """ &amp; DataMiner[[#This Row],[City]] &amp; """, "</f>
        <v xml:space="preserve">"City": "Tartu", </v>
      </c>
      <c r="C11" t="str">
        <f>C$1&amp;" """ &amp; DataMiner[[#This Row],[Prov]] &amp; """, "</f>
        <v xml:space="preserve">"Prov": "", </v>
      </c>
      <c r="D11" t="str">
        <f>D$1&amp;" """ &amp; DataMiner[[#This Row],[Name]] &amp; """, "</f>
        <v xml:space="preserve">"Name": "Tartu Airport", </v>
      </c>
      <c r="E11" t="str">
        <f>E$1&amp;" """ &amp; DataMiner[[#This Row],[Country]] &amp; """, "</f>
        <v xml:space="preserve">"Country": "Estonie", </v>
      </c>
      <c r="F11" t="str">
        <f>F$1&amp;" """ &amp; DataMiner[[#This Row],[Complete Name]] &amp; """, "</f>
        <v xml:space="preserve">"Complete Name": "Hub TAY - Tartu - Tartu Airport / Estonie", </v>
      </c>
      <c r="G11" t="str">
        <f>G$1&amp;" " &amp; DataMiner[[#This Row],[Category]] &amp; ", "</f>
        <v xml:space="preserve">"Category": 4, </v>
      </c>
      <c r="H11" t="str">
        <f>H$1&amp;" " &amp; DataMiner[[#This Row],[BuyPrice]] &amp; ", "</f>
        <v xml:space="preserve">"BuyPrice": 2278911111, </v>
      </c>
      <c r="I11" t="str">
        <f>I$1&amp;" """ &amp; DataMiner[[#This Row],[imgPath]] &amp; """, "</f>
        <v xml:space="preserve">"imgPath": "/images/flags/ee.png", </v>
      </c>
      <c r="J11" t="str">
        <f>J$1&amp;" """ &amp; DataMiner[[#This Row],[FlagImage]] &amp; """, "</f>
        <v xml:space="preserve">"FlagImage": "ee.png", </v>
      </c>
      <c r="K11" t="str">
        <f>K$1&amp;" " &amp; IF(ISNA(DataMiner[[#This Row],[Latitude]]),"null",DataMiner[[#This Row],[Latitude]]) &amp; ", "</f>
        <v xml:space="preserve">"Latitude": null, </v>
      </c>
      <c r="L11" t="str">
        <f>L$1&amp;" " &amp; IF(ISNA(DataMiner[[#This Row],[Longitude]]),"null",DataMiner[[#This Row],[Longitude]]) &amp; ", "</f>
        <v xml:space="preserve">"Longitude": null, </v>
      </c>
    </row>
    <row r="12" spans="1:12" x14ac:dyDescent="0.25">
      <c r="A12" t="str">
        <f>A$1&amp;" """ &amp; DataMiner[[#This Row],[CodeIATA]] &amp; """, "</f>
        <v xml:space="preserve">"CodeIATA": "RCQ", </v>
      </c>
      <c r="B12" t="str">
        <f>B$1&amp;" """ &amp; DataMiner[[#This Row],[City]] &amp; """, "</f>
        <v xml:space="preserve">"City": "Reconquista", </v>
      </c>
      <c r="C12" t="str">
        <f>C$1&amp;" """ &amp; DataMiner[[#This Row],[Prov]] &amp; """, "</f>
        <v xml:space="preserve">"Prov": "", </v>
      </c>
      <c r="D12" t="str">
        <f>D$1&amp;" """ &amp; DataMiner[[#This Row],[Name]] &amp; """, "</f>
        <v xml:space="preserve">"Name": "Daniel Jurkic Aeropuerto", </v>
      </c>
      <c r="E12" t="str">
        <f>E$1&amp;" """ &amp; DataMiner[[#This Row],[Country]] &amp; """, "</f>
        <v xml:space="preserve">"Country": "Argentine", </v>
      </c>
      <c r="F12" t="str">
        <f>F$1&amp;" """ &amp; DataMiner[[#This Row],[Complete Name]] &amp; """, "</f>
        <v xml:space="preserve">"Complete Name": "Hub RCQ - Reconquista - Daniel Jurkic Aeropuerto / Argentine", </v>
      </c>
      <c r="G12" t="str">
        <f>G$1&amp;" " &amp; DataMiner[[#This Row],[Category]] &amp; ", "</f>
        <v xml:space="preserve">"Category": 8, </v>
      </c>
      <c r="H12" t="str">
        <f>H$1&amp;" " &amp; DataMiner[[#This Row],[BuyPrice]] &amp; ", "</f>
        <v xml:space="preserve">"BuyPrice": 2313516886, </v>
      </c>
      <c r="I12" t="str">
        <f>I$1&amp;" """ &amp; DataMiner[[#This Row],[imgPath]] &amp; """, "</f>
        <v xml:space="preserve">"imgPath": "/images/flags/ar.png", </v>
      </c>
      <c r="J12" t="str">
        <f>J$1&amp;" """ &amp; DataMiner[[#This Row],[FlagImage]] &amp; """, "</f>
        <v xml:space="preserve">"FlagImage": "ar.png", </v>
      </c>
      <c r="K12" t="str">
        <f>K$1&amp;" " &amp; IF(ISNA(DataMiner[[#This Row],[Latitude]]),"null",DataMiner[[#This Row],[Latitude]]) &amp; ", "</f>
        <v xml:space="preserve">"Latitude": null, </v>
      </c>
      <c r="L12" t="str">
        <f>L$1&amp;" " &amp; IF(ISNA(DataMiner[[#This Row],[Longitude]]),"null",DataMiner[[#This Row],[Longitude]]) &amp; ", "</f>
        <v xml:space="preserve">"Longitude": null, </v>
      </c>
    </row>
    <row r="13" spans="1:12" x14ac:dyDescent="0.25">
      <c r="A13" t="str">
        <f>A$1&amp;" """ &amp; DataMiner[[#This Row],[CodeIATA]] &amp; """, "</f>
        <v xml:space="preserve">"CodeIATA": "PHB", </v>
      </c>
      <c r="B13" t="str">
        <f>B$1&amp;" """ &amp; DataMiner[[#This Row],[City]] &amp; """, "</f>
        <v xml:space="preserve">"City": "Parnaíba (PI)", </v>
      </c>
      <c r="C13" t="str">
        <f>C$1&amp;" """ &amp; DataMiner[[#This Row],[Prov]] &amp; """, "</f>
        <v xml:space="preserve">"Prov": "PI", </v>
      </c>
      <c r="D13" t="str">
        <f>D$1&amp;" """ &amp; DataMiner[[#This Row],[Name]] &amp; """, "</f>
        <v xml:space="preserve">"Name": "Santos Dumont Aeroporto", </v>
      </c>
      <c r="E13" t="str">
        <f>E$1&amp;" """ &amp; DataMiner[[#This Row],[Country]] &amp; """, "</f>
        <v xml:space="preserve">"Country": "Brésil", </v>
      </c>
      <c r="F13" t="str">
        <f>F$1&amp;" """ &amp; DataMiner[[#This Row],[Complete Name]] &amp; """, "</f>
        <v xml:space="preserve">"Complete Name": "Hub PHB - Parnaíba (PI) - Santos Dumont Aeroporto / Brésil", </v>
      </c>
      <c r="G13" t="str">
        <f>G$1&amp;" " &amp; DataMiner[[#This Row],[Category]] &amp; ", "</f>
        <v xml:space="preserve">"Category": 5, </v>
      </c>
      <c r="H13" t="str">
        <f>H$1&amp;" " &amp; DataMiner[[#This Row],[BuyPrice]] &amp; ", "</f>
        <v xml:space="preserve">"BuyPrice": 2320209523, </v>
      </c>
      <c r="I13" t="str">
        <f>I$1&amp;" """ &amp; DataMiner[[#This Row],[imgPath]] &amp; """, "</f>
        <v xml:space="preserve">"imgPath": "/images/flags/br.png", </v>
      </c>
      <c r="J13" t="str">
        <f>J$1&amp;" """ &amp; DataMiner[[#This Row],[FlagImage]] &amp; """, "</f>
        <v xml:space="preserve">"FlagImage": "br.png", </v>
      </c>
      <c r="K13" t="str">
        <f>K$1&amp;" " &amp; IF(ISNA(DataMiner[[#This Row],[Latitude]]),"null",DataMiner[[#This Row],[Latitude]]) &amp; ", "</f>
        <v xml:space="preserve">"Latitude": null, </v>
      </c>
      <c r="L13" t="str">
        <f>L$1&amp;" " &amp; IF(ISNA(DataMiner[[#This Row],[Longitude]]),"null",DataMiner[[#This Row],[Longitude]]) &amp; ", "</f>
        <v xml:space="preserve">"Longitude": null, </v>
      </c>
    </row>
    <row r="14" spans="1:12" x14ac:dyDescent="0.25">
      <c r="A14" t="str">
        <f>A$1&amp;" """ &amp; DataMiner[[#This Row],[CodeIATA]] &amp; """, "</f>
        <v xml:space="preserve">"CodeIATA": "RVY", </v>
      </c>
      <c r="B14" t="str">
        <f>B$1&amp;" """ &amp; DataMiner[[#This Row],[City]] &amp; """, "</f>
        <v xml:space="preserve">"City": "Rivera", </v>
      </c>
      <c r="C14" t="str">
        <f>C$1&amp;" """ &amp; DataMiner[[#This Row],[Prov]] &amp; """, "</f>
        <v xml:space="preserve">"Prov": "", </v>
      </c>
      <c r="D14" t="str">
        <f>D$1&amp;" """ &amp; DataMiner[[#This Row],[Name]] &amp; """, "</f>
        <v xml:space="preserve">"Name": "Rivera Aeropuerto Internacional", </v>
      </c>
      <c r="E14" t="str">
        <f>E$1&amp;" """ &amp; DataMiner[[#This Row],[Country]] &amp; """, "</f>
        <v xml:space="preserve">"Country": "Uruguay", </v>
      </c>
      <c r="F14" t="str">
        <f>F$1&amp;" """ &amp; DataMiner[[#This Row],[Complete Name]] &amp; """, "</f>
        <v xml:space="preserve">"Complete Name": "Hub RVY - Rivera - Rivera Aeropuerto Internacional / Uruguay", </v>
      </c>
      <c r="G14" t="str">
        <f>G$1&amp;" " &amp; DataMiner[[#This Row],[Category]] &amp; ", "</f>
        <v xml:space="preserve">"Category": 4, </v>
      </c>
      <c r="H14" t="str">
        <f>H$1&amp;" " &amp; DataMiner[[#This Row],[BuyPrice]] &amp; ", "</f>
        <v xml:space="preserve">"BuyPrice": 2324092896, </v>
      </c>
      <c r="I14" t="str">
        <f>I$1&amp;" """ &amp; DataMiner[[#This Row],[imgPath]] &amp; """, "</f>
        <v xml:space="preserve">"imgPath": "/images/flags/uy.png", </v>
      </c>
      <c r="J14" t="str">
        <f>J$1&amp;" """ &amp; DataMiner[[#This Row],[FlagImage]] &amp; """, "</f>
        <v xml:space="preserve">"FlagImage": "uy.png", </v>
      </c>
      <c r="K14" t="str">
        <f>K$1&amp;" " &amp; IF(ISNA(DataMiner[[#This Row],[Latitude]]),"null",DataMiner[[#This Row],[Latitude]]) &amp; ", "</f>
        <v xml:space="preserve">"Latitude": null, </v>
      </c>
      <c r="L14" t="str">
        <f>L$1&amp;" " &amp; IF(ISNA(DataMiner[[#This Row],[Longitude]]),"null",DataMiner[[#This Row],[Longitude]]) &amp; ", "</f>
        <v xml:space="preserve">"Longitude": null, </v>
      </c>
    </row>
    <row r="15" spans="1:12" x14ac:dyDescent="0.25">
      <c r="A15" t="str">
        <f>A$1&amp;" """ &amp; DataMiner[[#This Row],[CodeIATA]] &amp; """, "</f>
        <v xml:space="preserve">"CodeIATA": "UUN", </v>
      </c>
      <c r="B15" t="str">
        <f>B$1&amp;" """ &amp; DataMiner[[#This Row],[City]] &amp; """, "</f>
        <v xml:space="preserve">"City": "Baruun", </v>
      </c>
      <c r="C15" t="str">
        <f>C$1&amp;" """ &amp; DataMiner[[#This Row],[Prov]] &amp; """, "</f>
        <v xml:space="preserve">"Prov": "", </v>
      </c>
      <c r="D15" t="str">
        <f>D$1&amp;" """ &amp; DataMiner[[#This Row],[Name]] &amp; """, "</f>
        <v xml:space="preserve">"Name": "Urt Airport", </v>
      </c>
      <c r="E15" t="str">
        <f>E$1&amp;" """ &amp; DataMiner[[#This Row],[Country]] &amp; """, "</f>
        <v xml:space="preserve">"Country": "Mongolie", </v>
      </c>
      <c r="F15" t="str">
        <f>F$1&amp;" """ &amp; DataMiner[[#This Row],[Complete Name]] &amp; """, "</f>
        <v xml:space="preserve">"Complete Name": "Hub UUN - Baruun - Urt Airport / Mongolie", </v>
      </c>
      <c r="G15" t="str">
        <f>G$1&amp;" " &amp; DataMiner[[#This Row],[Category]] &amp; ", "</f>
        <v xml:space="preserve">"Category": 5, </v>
      </c>
      <c r="H15" t="str">
        <f>H$1&amp;" " &amp; DataMiner[[#This Row],[BuyPrice]] &amp; ", "</f>
        <v xml:space="preserve">"BuyPrice": 2350295495, </v>
      </c>
      <c r="I15" t="str">
        <f>I$1&amp;" """ &amp; DataMiner[[#This Row],[imgPath]] &amp; """, "</f>
        <v xml:space="preserve">"imgPath": "/images/flags/mn.png", </v>
      </c>
      <c r="J15" t="str">
        <f>J$1&amp;" """ &amp; DataMiner[[#This Row],[FlagImage]] &amp; """, "</f>
        <v xml:space="preserve">"FlagImage": "mn.png", </v>
      </c>
      <c r="K15" t="str">
        <f>K$1&amp;" " &amp; IF(ISNA(DataMiner[[#This Row],[Latitude]]),"null",DataMiner[[#This Row],[Latitude]]) &amp; ", "</f>
        <v xml:space="preserve">"Latitude": null, </v>
      </c>
      <c r="L15" t="str">
        <f>L$1&amp;" " &amp; IF(ISNA(DataMiner[[#This Row],[Longitude]]),"null",DataMiner[[#This Row],[Longitude]]) &amp; ", "</f>
        <v xml:space="preserve">"Longitude": null, </v>
      </c>
    </row>
    <row r="16" spans="1:12" x14ac:dyDescent="0.25">
      <c r="A16" t="str">
        <f>A$1&amp;" """ &amp; DataMiner[[#This Row],[CodeIATA]] &amp; """, "</f>
        <v xml:space="preserve">"CodeIATA": "QCJ", </v>
      </c>
      <c r="B16" t="str">
        <f>B$1&amp;" """ &amp; DataMiner[[#This Row],[City]] &amp; """, "</f>
        <v xml:space="preserve">"City": "Botucatu (SP)", </v>
      </c>
      <c r="C16" t="str">
        <f>C$1&amp;" """ &amp; DataMiner[[#This Row],[Prov]] &amp; """, "</f>
        <v xml:space="preserve">"Prov": "SP", </v>
      </c>
      <c r="D16" t="str">
        <f>D$1&amp;" """ &amp; DataMiner[[#This Row],[Name]] &amp; """, "</f>
        <v xml:space="preserve">"Name": "Botucatu Aeroporto", </v>
      </c>
      <c r="E16" t="str">
        <f>E$1&amp;" """ &amp; DataMiner[[#This Row],[Country]] &amp; """, "</f>
        <v xml:space="preserve">"Country": "Brésil", </v>
      </c>
      <c r="F16" t="str">
        <f>F$1&amp;" """ &amp; DataMiner[[#This Row],[Complete Name]] &amp; """, "</f>
        <v xml:space="preserve">"Complete Name": "Hub QCJ - Botucatu (SP) - Botucatu Aeroporto / Brésil", </v>
      </c>
      <c r="G16" t="str">
        <f>G$1&amp;" " &amp; DataMiner[[#This Row],[Category]] &amp; ", "</f>
        <v xml:space="preserve">"Category": 2, </v>
      </c>
      <c r="H16" t="str">
        <f>H$1&amp;" " &amp; DataMiner[[#This Row],[BuyPrice]] &amp; ", "</f>
        <v xml:space="preserve">"BuyPrice": 2357694117, </v>
      </c>
      <c r="I16" t="str">
        <f>I$1&amp;" """ &amp; DataMiner[[#This Row],[imgPath]] &amp; """, "</f>
        <v xml:space="preserve">"imgPath": "/images/flags/br.png", </v>
      </c>
      <c r="J16" t="str">
        <f>J$1&amp;" """ &amp; DataMiner[[#This Row],[FlagImage]] &amp; """, "</f>
        <v xml:space="preserve">"FlagImage": "br.png", </v>
      </c>
      <c r="K16" t="str">
        <f>K$1&amp;" " &amp; IF(ISNA(DataMiner[[#This Row],[Latitude]]),"null",DataMiner[[#This Row],[Latitude]]) &amp; ", "</f>
        <v xml:space="preserve">"Latitude": null, </v>
      </c>
      <c r="L16" t="str">
        <f>L$1&amp;" " &amp; IF(ISNA(DataMiner[[#This Row],[Longitude]]),"null",DataMiner[[#This Row],[Longitude]]) &amp; ", "</f>
        <v xml:space="preserve">"Longitude": null, </v>
      </c>
    </row>
    <row r="17" spans="1:12" x14ac:dyDescent="0.25">
      <c r="A17" t="str">
        <f>A$1&amp;" """ &amp; DataMiner[[#This Row],[CodeIATA]] &amp; """, "</f>
        <v xml:space="preserve">"CodeIATA": "OMO", </v>
      </c>
      <c r="B17" t="str">
        <f>B$1&amp;" """ &amp; DataMiner[[#This Row],[City]] &amp; """, "</f>
        <v xml:space="preserve">"City": "Mostar", </v>
      </c>
      <c r="C17" t="str">
        <f>C$1&amp;" """ &amp; DataMiner[[#This Row],[Prov]] &amp; """, "</f>
        <v xml:space="preserve">"Prov": "", </v>
      </c>
      <c r="D17" t="str">
        <f>D$1&amp;" """ &amp; DataMiner[[#This Row],[Name]] &amp; """, "</f>
        <v xml:space="preserve">"Name": "Mostar International Airport", </v>
      </c>
      <c r="E17" t="str">
        <f>E$1&amp;" """ &amp; DataMiner[[#This Row],[Country]] &amp; """, "</f>
        <v xml:space="preserve">"Country": "Bosnie-Herzégovine", </v>
      </c>
      <c r="F17" t="str">
        <f>F$1&amp;" """ &amp; DataMiner[[#This Row],[Complete Name]] &amp; """, "</f>
        <v xml:space="preserve">"Complete Name": "Hub OMO - Mostar - Mostar International Airport / Bosnie-Herzégovine", </v>
      </c>
      <c r="G17" t="str">
        <f>G$1&amp;" " &amp; DataMiner[[#This Row],[Category]] &amp; ", "</f>
        <v xml:space="preserve">"Category": 6, </v>
      </c>
      <c r="H17" t="str">
        <f>H$1&amp;" " &amp; DataMiner[[#This Row],[BuyPrice]] &amp; ", "</f>
        <v xml:space="preserve">"BuyPrice": 2362942440, </v>
      </c>
      <c r="I17" t="str">
        <f>I$1&amp;" """ &amp; DataMiner[[#This Row],[imgPath]] &amp; """, "</f>
        <v xml:space="preserve">"imgPath": "/images/flags/ba.png", </v>
      </c>
      <c r="J17" t="str">
        <f>J$1&amp;" """ &amp; DataMiner[[#This Row],[FlagImage]] &amp; """, "</f>
        <v xml:space="preserve">"FlagImage": "ba.png", </v>
      </c>
      <c r="K17" t="str">
        <f>K$1&amp;" " &amp; IF(ISNA(DataMiner[[#This Row],[Latitude]]),"null",DataMiner[[#This Row],[Latitude]]) &amp; ", "</f>
        <v xml:space="preserve">"Latitude": 43.2829, </v>
      </c>
      <c r="L17" t="str">
        <f>L$1&amp;" " &amp; IF(ISNA(DataMiner[[#This Row],[Longitude]]),"null",DataMiner[[#This Row],[Longitude]]) &amp; ", "</f>
        <v xml:space="preserve">"Longitude": 17.845878, </v>
      </c>
    </row>
    <row r="18" spans="1:12" x14ac:dyDescent="0.25">
      <c r="A18" t="str">
        <f>A$1&amp;" """ &amp; DataMiner[[#This Row],[CodeIATA]] &amp; """, "</f>
        <v xml:space="preserve">"CodeIATA": "LQN", </v>
      </c>
      <c r="B18" t="str">
        <f>B$1&amp;" """ &amp; DataMiner[[#This Row],[City]] &amp; """, "</f>
        <v xml:space="preserve">"City": "Qala Nau", </v>
      </c>
      <c r="C18" t="str">
        <f>C$1&amp;" """ &amp; DataMiner[[#This Row],[Prov]] &amp; """, "</f>
        <v xml:space="preserve">"Prov": "", </v>
      </c>
      <c r="D18" t="str">
        <f>D$1&amp;" """ &amp; DataMiner[[#This Row],[Name]] &amp; """, "</f>
        <v xml:space="preserve">"Name": "Qala i Naw Airport", </v>
      </c>
      <c r="E18" t="str">
        <f>E$1&amp;" """ &amp; DataMiner[[#This Row],[Country]] &amp; """, "</f>
        <v xml:space="preserve">"Country": "Afghanistan", </v>
      </c>
      <c r="F18" t="str">
        <f>F$1&amp;" """ &amp; DataMiner[[#This Row],[Complete Name]] &amp; """, "</f>
        <v xml:space="preserve">"Complete Name": "Hub LQN - Qala Nau - Qala i Naw Airport / Afghanistan", </v>
      </c>
      <c r="G18" t="str">
        <f>G$1&amp;" " &amp; DataMiner[[#This Row],[Category]] &amp; ", "</f>
        <v xml:space="preserve">"Category": 5, </v>
      </c>
      <c r="H18" t="str">
        <f>H$1&amp;" " &amp; DataMiner[[#This Row],[BuyPrice]] &amp; ", "</f>
        <v xml:space="preserve">"BuyPrice": 2379209523, </v>
      </c>
      <c r="I18" t="str">
        <f>I$1&amp;" """ &amp; DataMiner[[#This Row],[imgPath]] &amp; """, "</f>
        <v xml:space="preserve">"imgPath": "/images/flags/af.png", </v>
      </c>
      <c r="J18" t="str">
        <f>J$1&amp;" """ &amp; DataMiner[[#This Row],[FlagImage]] &amp; """, "</f>
        <v xml:space="preserve">"FlagImage": "af.png", </v>
      </c>
      <c r="K18" t="str">
        <f>K$1&amp;" " &amp; IF(ISNA(DataMiner[[#This Row],[Latitude]]),"null",DataMiner[[#This Row],[Latitude]]) &amp; ", "</f>
        <v xml:space="preserve">"Latitude": null, </v>
      </c>
      <c r="L18" t="str">
        <f>L$1&amp;" " &amp; IF(ISNA(DataMiner[[#This Row],[Longitude]]),"null",DataMiner[[#This Row],[Longitude]]) &amp; ", "</f>
        <v xml:space="preserve">"Longitude": null, </v>
      </c>
    </row>
    <row r="19" spans="1:12" x14ac:dyDescent="0.25">
      <c r="A19" t="str">
        <f>A$1&amp;" """ &amp; DataMiner[[#This Row],[CodeIATA]] &amp; """, "</f>
        <v xml:space="preserve">"CodeIATA": "LQN", </v>
      </c>
      <c r="B19" t="str">
        <f>B$1&amp;" """ &amp; DataMiner[[#This Row],[City]] &amp; """, "</f>
        <v xml:space="preserve">"City": "Qala Nau", </v>
      </c>
      <c r="C19" t="str">
        <f>C$1&amp;" """ &amp; DataMiner[[#This Row],[Prov]] &amp; """, "</f>
        <v xml:space="preserve">"Prov": "", </v>
      </c>
      <c r="D19" t="str">
        <f>D$1&amp;" """ &amp; DataMiner[[#This Row],[Name]] &amp; """, "</f>
        <v xml:space="preserve">"Name": "Qala i Naw Airport", </v>
      </c>
      <c r="E19" t="str">
        <f>E$1&amp;" """ &amp; DataMiner[[#This Row],[Country]] &amp; """, "</f>
        <v xml:space="preserve">"Country": "Afghanistan", </v>
      </c>
      <c r="F19" t="str">
        <f>F$1&amp;" """ &amp; DataMiner[[#This Row],[Complete Name]] &amp; """, "</f>
        <v xml:space="preserve">"Complete Name": "Hub LQN - Qala Nau - Qala i Naw Airport / Afghanistan", </v>
      </c>
      <c r="G19" t="str">
        <f>G$1&amp;" " &amp; DataMiner[[#This Row],[Category]] &amp; ", "</f>
        <v xml:space="preserve">"Category": 5, </v>
      </c>
      <c r="H19" t="str">
        <f>H$1&amp;" " &amp; DataMiner[[#This Row],[BuyPrice]] &amp; ", "</f>
        <v xml:space="preserve">"BuyPrice": 2379209523, </v>
      </c>
      <c r="I19" t="str">
        <f>I$1&amp;" """ &amp; DataMiner[[#This Row],[imgPath]] &amp; """, "</f>
        <v xml:space="preserve">"imgPath": "/images/flags/af.png", </v>
      </c>
      <c r="J19" t="str">
        <f>J$1&amp;" """ &amp; DataMiner[[#This Row],[FlagImage]] &amp; """, "</f>
        <v xml:space="preserve">"FlagImage": "af.png", </v>
      </c>
      <c r="K19" t="str">
        <f>K$1&amp;" " &amp; IF(ISNA(DataMiner[[#This Row],[Latitude]]),"null",DataMiner[[#This Row],[Latitude]]) &amp; ", "</f>
        <v xml:space="preserve">"Latitude": null, </v>
      </c>
      <c r="L19" t="str">
        <f>L$1&amp;" " &amp; IF(ISNA(DataMiner[[#This Row],[Longitude]]),"null",DataMiner[[#This Row],[Longitude]]) &amp; ", "</f>
        <v xml:space="preserve">"Longitude": null, </v>
      </c>
    </row>
    <row r="20" spans="1:12" x14ac:dyDescent="0.25">
      <c r="A20" t="str">
        <f>A$1&amp;" """ &amp; DataMiner[[#This Row],[CodeIATA]] &amp; """, "</f>
        <v xml:space="preserve">"CodeIATA": "KMP", </v>
      </c>
      <c r="B20" t="str">
        <f>B$1&amp;" """ &amp; DataMiner[[#This Row],[City]] &amp; """, "</f>
        <v xml:space="preserve">"City": "Keetmanshoop", </v>
      </c>
      <c r="C20" t="str">
        <f>C$1&amp;" """ &amp; DataMiner[[#This Row],[Prov]] &amp; """, "</f>
        <v xml:space="preserve">"Prov": "", </v>
      </c>
      <c r="D20" t="str">
        <f>D$1&amp;" """ &amp; DataMiner[[#This Row],[Name]] &amp; """, "</f>
        <v xml:space="preserve">"Name": "Keetmanshoop Airport", </v>
      </c>
      <c r="E20" t="str">
        <f>E$1&amp;" """ &amp; DataMiner[[#This Row],[Country]] &amp; """, "</f>
        <v xml:space="preserve">"Country": "Namibie", </v>
      </c>
      <c r="F20" t="str">
        <f>F$1&amp;" """ &amp; DataMiner[[#This Row],[Complete Name]] &amp; """, "</f>
        <v xml:space="preserve">"Complete Name": "Hub KMP - Keetmanshoop - Keetmanshoop Airport / Namibie", </v>
      </c>
      <c r="G20" t="str">
        <f>G$1&amp;" " &amp; DataMiner[[#This Row],[Category]] &amp; ", "</f>
        <v xml:space="preserve">"Category": 6, </v>
      </c>
      <c r="H20" t="str">
        <f>H$1&amp;" " &amp; DataMiner[[#This Row],[BuyPrice]] &amp; ", "</f>
        <v xml:space="preserve">"BuyPrice": 2382956822, </v>
      </c>
      <c r="I20" t="str">
        <f>I$1&amp;" """ &amp; DataMiner[[#This Row],[imgPath]] &amp; """, "</f>
        <v xml:space="preserve">"imgPath": "/images/flags/na.png", </v>
      </c>
      <c r="J20" t="str">
        <f>J$1&amp;" """ &amp; DataMiner[[#This Row],[FlagImage]] &amp; """, "</f>
        <v xml:space="preserve">"FlagImage": "na.png", </v>
      </c>
      <c r="K20" t="str">
        <f>K$1&amp;" " &amp; IF(ISNA(DataMiner[[#This Row],[Latitude]]),"null",DataMiner[[#This Row],[Latitude]]) &amp; ", "</f>
        <v xml:space="preserve">"Latitude": null, </v>
      </c>
      <c r="L20" t="str">
        <f>L$1&amp;" " &amp; IF(ISNA(DataMiner[[#This Row],[Longitude]]),"null",DataMiner[[#This Row],[Longitude]]) &amp; ", "</f>
        <v xml:space="preserve">"Longitude": null, </v>
      </c>
    </row>
    <row r="21" spans="1:12" x14ac:dyDescent="0.25">
      <c r="A21" t="str">
        <f>A$1&amp;" """ &amp; DataMiner[[#This Row],[CodeIATA]] &amp; """, "</f>
        <v xml:space="preserve">"CodeIATA": "LRL", </v>
      </c>
      <c r="B21" t="str">
        <f>B$1&amp;" """ &amp; DataMiner[[#This Row],[City]] &amp; """, "</f>
        <v xml:space="preserve">"City": "Niamtougou", </v>
      </c>
      <c r="C21" t="str">
        <f>C$1&amp;" """ &amp; DataMiner[[#This Row],[Prov]] &amp; """, "</f>
        <v xml:space="preserve">"Prov": "", </v>
      </c>
      <c r="D21" t="str">
        <f>D$1&amp;" """ &amp; DataMiner[[#This Row],[Name]] &amp; """, "</f>
        <v xml:space="preserve">"Name": "Niamtougou International Airport", </v>
      </c>
      <c r="E21" t="str">
        <f>E$1&amp;" """ &amp; DataMiner[[#This Row],[Country]] &amp; """, "</f>
        <v xml:space="preserve">"Country": "Togo", </v>
      </c>
      <c r="F21" t="str">
        <f>F$1&amp;" """ &amp; DataMiner[[#This Row],[Complete Name]] &amp; """, "</f>
        <v xml:space="preserve">"Complete Name": "Hub LRL - Niamtougou - Niamtougou International Airport / Togo", </v>
      </c>
      <c r="G21" t="str">
        <f>G$1&amp;" " &amp; DataMiner[[#This Row],[Category]] &amp; ", "</f>
        <v xml:space="preserve">"Category": 6, </v>
      </c>
      <c r="H21" t="str">
        <f>H$1&amp;" " &amp; DataMiner[[#This Row],[BuyPrice]] &amp; ", "</f>
        <v xml:space="preserve">"BuyPrice": 2384800000, </v>
      </c>
      <c r="I21" t="str">
        <f>I$1&amp;" """ &amp; DataMiner[[#This Row],[imgPath]] &amp; """, "</f>
        <v xml:space="preserve">"imgPath": "/images/flags/tg.png", </v>
      </c>
      <c r="J21" t="str">
        <f>J$1&amp;" """ &amp; DataMiner[[#This Row],[FlagImage]] &amp; """, "</f>
        <v xml:space="preserve">"FlagImage": "tg.png", </v>
      </c>
      <c r="K21" t="str">
        <f>K$1&amp;" " &amp; IF(ISNA(DataMiner[[#This Row],[Latitude]]),"null",DataMiner[[#This Row],[Latitude]]) &amp; ", "</f>
        <v xml:space="preserve">"Latitude": null, </v>
      </c>
      <c r="L21" t="str">
        <f>L$1&amp;" " &amp; IF(ISNA(DataMiner[[#This Row],[Longitude]]),"null",DataMiner[[#This Row],[Longitude]]) &amp; ", "</f>
        <v xml:space="preserve">"Longitude": null, </v>
      </c>
    </row>
    <row r="22" spans="1:12" x14ac:dyDescent="0.25">
      <c r="A22" t="str">
        <f>A$1&amp;" """ &amp; DataMiner[[#This Row],[CodeIATA]] &amp; """, "</f>
        <v xml:space="preserve">"CodeIATA": "CBG", </v>
      </c>
      <c r="B22" t="str">
        <f>B$1&amp;" """ &amp; DataMiner[[#This Row],[City]] &amp; """, "</f>
        <v xml:space="preserve">"City": "Cambridge", </v>
      </c>
      <c r="C22" t="str">
        <f>C$1&amp;" """ &amp; DataMiner[[#This Row],[Prov]] &amp; """, "</f>
        <v xml:space="preserve">"Prov": "", </v>
      </c>
      <c r="D22" t="str">
        <f>D$1&amp;" """ &amp; DataMiner[[#This Row],[Name]] &amp; """, "</f>
        <v xml:space="preserve">"Name": "Marshall Airport", </v>
      </c>
      <c r="E22" t="str">
        <f>E$1&amp;" """ &amp; DataMiner[[#This Row],[Country]] &amp; """, "</f>
        <v xml:space="preserve">"Country": "Royaume-Uni", </v>
      </c>
      <c r="F22" t="str">
        <f>F$1&amp;" """ &amp; DataMiner[[#This Row],[Complete Name]] &amp; """, "</f>
        <v xml:space="preserve">"Complete Name": "Hub CBG - Cambridge - Marshall Airport / Royaume-Uni", </v>
      </c>
      <c r="G22" t="str">
        <f>G$1&amp;" " &amp; DataMiner[[#This Row],[Category]] &amp; ", "</f>
        <v xml:space="preserve">"Category": 4, </v>
      </c>
      <c r="H22" t="str">
        <f>H$1&amp;" " &amp; DataMiner[[#This Row],[BuyPrice]] &amp; ", "</f>
        <v xml:space="preserve">"BuyPrice": 2400696437, </v>
      </c>
      <c r="I22" t="str">
        <f>I$1&amp;" """ &amp; DataMiner[[#This Row],[imgPath]] &amp; """, "</f>
        <v xml:space="preserve">"imgPath": "/images/flags/gb.png", </v>
      </c>
      <c r="J22" t="str">
        <f>J$1&amp;" """ &amp; DataMiner[[#This Row],[FlagImage]] &amp; """, "</f>
        <v xml:space="preserve">"FlagImage": "gb.png", </v>
      </c>
      <c r="K22" t="str">
        <f>K$1&amp;" " &amp; IF(ISNA(DataMiner[[#This Row],[Latitude]]),"null",DataMiner[[#This Row],[Latitude]]) &amp; ", "</f>
        <v xml:space="preserve">"Latitude": 52.205, </v>
      </c>
      <c r="L22" t="str">
        <f>L$1&amp;" " &amp; IF(ISNA(DataMiner[[#This Row],[Longitude]]),"null",DataMiner[[#This Row],[Longitude]]) &amp; ", "</f>
        <v xml:space="preserve">"Longitude": 0.175, </v>
      </c>
    </row>
    <row r="23" spans="1:12" x14ac:dyDescent="0.25">
      <c r="A23" t="str">
        <f>A$1&amp;" """ &amp; DataMiner[[#This Row],[CodeIATA]] &amp; """, "</f>
        <v xml:space="preserve">"CodeIATA": "PJA", </v>
      </c>
      <c r="B23" t="str">
        <f>B$1&amp;" """ &amp; DataMiner[[#This Row],[City]] &amp; """, "</f>
        <v xml:space="preserve">"City": "Pajala", </v>
      </c>
      <c r="C23" t="str">
        <f>C$1&amp;" """ &amp; DataMiner[[#This Row],[Prov]] &amp; """, "</f>
        <v xml:space="preserve">"Prov": "", </v>
      </c>
      <c r="D23" t="str">
        <f>D$1&amp;" """ &amp; DataMiner[[#This Row],[Name]] &amp; """, "</f>
        <v xml:space="preserve">"Name": "Pajala Airport", </v>
      </c>
      <c r="E23" t="str">
        <f>E$1&amp;" """ &amp; DataMiner[[#This Row],[Country]] &amp; """, "</f>
        <v xml:space="preserve">"Country": "Suède", </v>
      </c>
      <c r="F23" t="str">
        <f>F$1&amp;" """ &amp; DataMiner[[#This Row],[Complete Name]] &amp; """, "</f>
        <v xml:space="preserve">"Complete Name": "Hub PJA - Pajala - Pajala Airport / Suède", </v>
      </c>
      <c r="G23" t="str">
        <f>G$1&amp;" " &amp; DataMiner[[#This Row],[Category]] &amp; ", "</f>
        <v xml:space="preserve">"Category": 6, </v>
      </c>
      <c r="H23" t="str">
        <f>H$1&amp;" " &amp; DataMiner[[#This Row],[BuyPrice]] &amp; ", "</f>
        <v xml:space="preserve">"BuyPrice": 2402860869, </v>
      </c>
      <c r="I23" t="str">
        <f>I$1&amp;" """ &amp; DataMiner[[#This Row],[imgPath]] &amp; """, "</f>
        <v xml:space="preserve">"imgPath": "/images/flags/se.png", </v>
      </c>
      <c r="J23" t="str">
        <f>J$1&amp;" """ &amp; DataMiner[[#This Row],[FlagImage]] &amp; """, "</f>
        <v xml:space="preserve">"FlagImage": "se.png", </v>
      </c>
      <c r="K23" t="str">
        <f>K$1&amp;" " &amp; IF(ISNA(DataMiner[[#This Row],[Latitude]]),"null",DataMiner[[#This Row],[Latitude]]) &amp; ", "</f>
        <v xml:space="preserve">"Latitude": 67.2456, </v>
      </c>
      <c r="L23" t="str">
        <f>L$1&amp;" " &amp; IF(ISNA(DataMiner[[#This Row],[Longitude]]),"null",DataMiner[[#This Row],[Longitude]]) &amp; ", "</f>
        <v xml:space="preserve">"Longitude": 23.0689, </v>
      </c>
    </row>
    <row r="24" spans="1:12" x14ac:dyDescent="0.25">
      <c r="A24" t="str">
        <f>A$1&amp;" """ &amp; DataMiner[[#This Row],[CodeIATA]] &amp; """, "</f>
        <v xml:space="preserve">"CodeIATA": "MVR", </v>
      </c>
      <c r="B24" t="str">
        <f>B$1&amp;" """ &amp; DataMiner[[#This Row],[City]] &amp; """, "</f>
        <v xml:space="preserve">"City": "Maroua", </v>
      </c>
      <c r="C24" t="str">
        <f>C$1&amp;" """ &amp; DataMiner[[#This Row],[Prov]] &amp; """, "</f>
        <v xml:space="preserve">"Prov": "", </v>
      </c>
      <c r="D24" t="str">
        <f>D$1&amp;" """ &amp; DataMiner[[#This Row],[Name]] &amp; """, "</f>
        <v xml:space="preserve">"Name": "Salak Aéroport", </v>
      </c>
      <c r="E24" t="str">
        <f>E$1&amp;" """ &amp; DataMiner[[#This Row],[Country]] &amp; """, "</f>
        <v xml:space="preserve">"Country": "Cameroun", </v>
      </c>
      <c r="F24" t="str">
        <f>F$1&amp;" """ &amp; DataMiner[[#This Row],[Complete Name]] &amp; """, "</f>
        <v xml:space="preserve">"Complete Name": "Hub MVR - Maroua - Salak Aéroport / Cameroun", </v>
      </c>
      <c r="G24" t="str">
        <f>G$1&amp;" " &amp; DataMiner[[#This Row],[Category]] &amp; ", "</f>
        <v xml:space="preserve">"Category": 5, </v>
      </c>
      <c r="H24" t="str">
        <f>H$1&amp;" " &amp; DataMiner[[#This Row],[BuyPrice]] &amp; ", "</f>
        <v xml:space="preserve">"BuyPrice": 2411809523, </v>
      </c>
      <c r="I24" t="str">
        <f>I$1&amp;" """ &amp; DataMiner[[#This Row],[imgPath]] &amp; """, "</f>
        <v xml:space="preserve">"imgPath": "/images/flags/cm.png", </v>
      </c>
      <c r="J24" t="str">
        <f>J$1&amp;" """ &amp; DataMiner[[#This Row],[FlagImage]] &amp; """, "</f>
        <v xml:space="preserve">"FlagImage": "cm.png", </v>
      </c>
      <c r="K24" t="str">
        <f>K$1&amp;" " &amp; IF(ISNA(DataMiner[[#This Row],[Latitude]]),"null",DataMiner[[#This Row],[Latitude]]) &amp; ", "</f>
        <v xml:space="preserve">"Latitude": 10.451392, </v>
      </c>
      <c r="L24" t="str">
        <f>L$1&amp;" " &amp; IF(ISNA(DataMiner[[#This Row],[Longitude]]),"null",DataMiner[[#This Row],[Longitude]]) &amp; ", "</f>
        <v xml:space="preserve">"Longitude": 14.257361, </v>
      </c>
    </row>
    <row r="25" spans="1:12" x14ac:dyDescent="0.25">
      <c r="A25" t="str">
        <f>A$1&amp;" """ &amp; DataMiner[[#This Row],[CodeIATA]] &amp; """, "</f>
        <v xml:space="preserve">"CodeIATA": "EPU", </v>
      </c>
      <c r="B25" t="str">
        <f>B$1&amp;" """ &amp; DataMiner[[#This Row],[City]] &amp; """, "</f>
        <v xml:space="preserve">"City": "Parnu", </v>
      </c>
      <c r="C25" t="str">
        <f>C$1&amp;" """ &amp; DataMiner[[#This Row],[Prov]] &amp; """, "</f>
        <v xml:space="preserve">"Prov": "", </v>
      </c>
      <c r="D25" t="str">
        <f>D$1&amp;" """ &amp; DataMiner[[#This Row],[Name]] &amp; """, "</f>
        <v xml:space="preserve">"Name": "Parnu Airport", </v>
      </c>
      <c r="E25" t="str">
        <f>E$1&amp;" """ &amp; DataMiner[[#This Row],[Country]] &amp; """, "</f>
        <v xml:space="preserve">"Country": "Estonie", </v>
      </c>
      <c r="F25" t="str">
        <f>F$1&amp;" """ &amp; DataMiner[[#This Row],[Complete Name]] &amp; """, "</f>
        <v xml:space="preserve">"Complete Name": "Hub EPU - Parnu - Parnu Airport / Estonie", </v>
      </c>
      <c r="G25" t="str">
        <f>G$1&amp;" " &amp; DataMiner[[#This Row],[Category]] &amp; ", "</f>
        <v xml:space="preserve">"Category": 6, </v>
      </c>
      <c r="H25" t="str">
        <f>H$1&amp;" " &amp; DataMiner[[#This Row],[BuyPrice]] &amp; ", "</f>
        <v xml:space="preserve">"BuyPrice": 2414424070, </v>
      </c>
      <c r="I25" t="str">
        <f>I$1&amp;" """ &amp; DataMiner[[#This Row],[imgPath]] &amp; """, "</f>
        <v xml:space="preserve">"imgPath": "/images/flags/ee.png", </v>
      </c>
      <c r="J25" t="str">
        <f>J$1&amp;" """ &amp; DataMiner[[#This Row],[FlagImage]] &amp; """, "</f>
        <v xml:space="preserve">"FlagImage": "ee.png", </v>
      </c>
      <c r="K25" t="str">
        <f>K$1&amp;" " &amp; IF(ISNA(DataMiner[[#This Row],[Latitude]]),"null",DataMiner[[#This Row],[Latitude]]) &amp; ", "</f>
        <v xml:space="preserve">"Latitude": null, </v>
      </c>
      <c r="L25" t="str">
        <f>L$1&amp;" " &amp; IF(ISNA(DataMiner[[#This Row],[Longitude]]),"null",DataMiner[[#This Row],[Longitude]]) &amp; ", "</f>
        <v xml:space="preserve">"Longitude": null, </v>
      </c>
    </row>
    <row r="26" spans="1:12" x14ac:dyDescent="0.25">
      <c r="A26" t="str">
        <f>A$1&amp;" """ &amp; DataMiner[[#This Row],[CodeIATA]] &amp; """, "</f>
        <v xml:space="preserve">"CodeIATA": "TTA", </v>
      </c>
      <c r="B26" t="str">
        <f>B$1&amp;" """ &amp; DataMiner[[#This Row],[City]] &amp; """, "</f>
        <v xml:space="preserve">"City": "Tan Tan", </v>
      </c>
      <c r="C26" t="str">
        <f>C$1&amp;" """ &amp; DataMiner[[#This Row],[Prov]] &amp; """, "</f>
        <v xml:space="preserve">"Prov": "", </v>
      </c>
      <c r="D26" t="str">
        <f>D$1&amp;" """ &amp; DataMiner[[#This Row],[Name]] &amp; """, "</f>
        <v xml:space="preserve">"Name": "Tan Tan Airport", </v>
      </c>
      <c r="E26" t="str">
        <f>E$1&amp;" """ &amp; DataMiner[[#This Row],[Country]] &amp; """, "</f>
        <v xml:space="preserve">"Country": "Maroc", </v>
      </c>
      <c r="F26" t="str">
        <f>F$1&amp;" """ &amp; DataMiner[[#This Row],[Complete Name]] &amp; """, "</f>
        <v xml:space="preserve">"Complete Name": "Hub TTA - Tan Tan - Tan Tan Airport / Maroc", </v>
      </c>
      <c r="G26" t="str">
        <f>G$1&amp;" " &amp; DataMiner[[#This Row],[Category]] &amp; ", "</f>
        <v xml:space="preserve">"Category": 4, </v>
      </c>
      <c r="H26" t="str">
        <f>H$1&amp;" " &amp; DataMiner[[#This Row],[BuyPrice]] &amp; ", "</f>
        <v xml:space="preserve">"BuyPrice": 2416600000, </v>
      </c>
      <c r="I26" t="str">
        <f>I$1&amp;" """ &amp; DataMiner[[#This Row],[imgPath]] &amp; """, "</f>
        <v xml:space="preserve">"imgPath": "/images/flags/ma.png", </v>
      </c>
      <c r="J26" t="str">
        <f>J$1&amp;" """ &amp; DataMiner[[#This Row],[FlagImage]] &amp; """, "</f>
        <v xml:space="preserve">"FlagImage": "ma.png", </v>
      </c>
      <c r="K26" t="str">
        <f>K$1&amp;" " &amp; IF(ISNA(DataMiner[[#This Row],[Latitude]]),"null",DataMiner[[#This Row],[Latitude]]) &amp; ", "</f>
        <v xml:space="preserve">"Latitude": 28.448194, </v>
      </c>
      <c r="L26" t="str">
        <f>L$1&amp;" " &amp; IF(ISNA(DataMiner[[#This Row],[Longitude]]),"null",DataMiner[[#This Row],[Longitude]]) &amp; ", "</f>
        <v xml:space="preserve">"Longitude": -11.161347, </v>
      </c>
    </row>
    <row r="27" spans="1:12" x14ac:dyDescent="0.25">
      <c r="A27" t="str">
        <f>A$1&amp;" """ &amp; DataMiner[[#This Row],[CodeIATA]] &amp; """, "</f>
        <v xml:space="preserve">"CodeIATA": "KWG", </v>
      </c>
      <c r="B27" t="str">
        <f>B$1&amp;" """ &amp; DataMiner[[#This Row],[City]] &amp; """, "</f>
        <v xml:space="preserve">"City": "Krivoy Rog", </v>
      </c>
      <c r="C27" t="str">
        <f>C$1&amp;" """ &amp; DataMiner[[#This Row],[Prov]] &amp; """, "</f>
        <v xml:space="preserve">"Prov": "", </v>
      </c>
      <c r="D27" t="str">
        <f>D$1&amp;" """ &amp; DataMiner[[#This Row],[Name]] &amp; """, "</f>
        <v xml:space="preserve">"Name": "Kryvyi Rih International Airport", </v>
      </c>
      <c r="E27" t="str">
        <f>E$1&amp;" """ &amp; DataMiner[[#This Row],[Country]] &amp; """, "</f>
        <v xml:space="preserve">"Country": "Ukraine", </v>
      </c>
      <c r="F27" t="str">
        <f>F$1&amp;" """ &amp; DataMiner[[#This Row],[Complete Name]] &amp; """, "</f>
        <v xml:space="preserve">"Complete Name": "Hub KWG - Krivoy Rog - Kryvyi Rih International Airport / Ukraine", </v>
      </c>
      <c r="G27" t="str">
        <f>G$1&amp;" " &amp; DataMiner[[#This Row],[Category]] &amp; ", "</f>
        <v xml:space="preserve">"Category": 6, </v>
      </c>
      <c r="H27" t="str">
        <f>H$1&amp;" " &amp; DataMiner[[#This Row],[BuyPrice]] &amp; ", "</f>
        <v xml:space="preserve">"BuyPrice": 2423424070, </v>
      </c>
      <c r="I27" t="str">
        <f>I$1&amp;" """ &amp; DataMiner[[#This Row],[imgPath]] &amp; """, "</f>
        <v xml:space="preserve">"imgPath": "/images/flags/ua.png", </v>
      </c>
      <c r="J27" t="str">
        <f>J$1&amp;" """ &amp; DataMiner[[#This Row],[FlagImage]] &amp; """, "</f>
        <v xml:space="preserve">"FlagImage": "ua.png", </v>
      </c>
      <c r="K27" t="str">
        <f>K$1&amp;" " &amp; IF(ISNA(DataMiner[[#This Row],[Latitude]]),"null",DataMiner[[#This Row],[Latitude]]) &amp; ", "</f>
        <v xml:space="preserve">"Latitude": null, </v>
      </c>
      <c r="L27" t="str">
        <f>L$1&amp;" " &amp; IF(ISNA(DataMiner[[#This Row],[Longitude]]),"null",DataMiner[[#This Row],[Longitude]]) &amp; ", "</f>
        <v xml:space="preserve">"Longitude": null, </v>
      </c>
    </row>
    <row r="28" spans="1:12" x14ac:dyDescent="0.25">
      <c r="A28" t="str">
        <f>A$1&amp;" """ &amp; DataMiner[[#This Row],[CodeIATA]] &amp; """, "</f>
        <v xml:space="preserve">"CodeIATA": "XLS", </v>
      </c>
      <c r="B28" t="str">
        <f>B$1&amp;" """ &amp; DataMiner[[#This Row],[City]] &amp; """, "</f>
        <v xml:space="preserve">"City": "Saint", </v>
      </c>
      <c r="C28" t="str">
        <f>C$1&amp;" """ &amp; DataMiner[[#This Row],[Prov]] &amp; """, "</f>
        <v xml:space="preserve">"Prov": "", </v>
      </c>
      <c r="D28" t="str">
        <f>D$1&amp;" """ &amp; DataMiner[[#This Row],[Name]] &amp; """, "</f>
        <v xml:space="preserve">"Name": "Louis Aéroport", </v>
      </c>
      <c r="E28" t="str">
        <f>E$1&amp;" """ &amp; DataMiner[[#This Row],[Country]] &amp; """, "</f>
        <v xml:space="preserve">"Country": "Sénégal", </v>
      </c>
      <c r="F28" t="str">
        <f>F$1&amp;" """ &amp; DataMiner[[#This Row],[Complete Name]] &amp; """, "</f>
        <v xml:space="preserve">"Complete Name": "Hub XLS - Saint - Louis Aéroport / Sénégal", </v>
      </c>
      <c r="G28" t="str">
        <f>G$1&amp;" " &amp; DataMiner[[#This Row],[Category]] &amp; ", "</f>
        <v xml:space="preserve">"Category": 4, </v>
      </c>
      <c r="H28" t="str">
        <f>H$1&amp;" " &amp; DataMiner[[#This Row],[BuyPrice]] &amp; ", "</f>
        <v xml:space="preserve">"BuyPrice": 2428787609, </v>
      </c>
      <c r="I28" t="str">
        <f>I$1&amp;" """ &amp; DataMiner[[#This Row],[imgPath]] &amp; """, "</f>
        <v xml:space="preserve">"imgPath": "/images/flags/sn.png", </v>
      </c>
      <c r="J28" t="str">
        <f>J$1&amp;" """ &amp; DataMiner[[#This Row],[FlagImage]] &amp; """, "</f>
        <v xml:space="preserve">"FlagImage": "sn.png", </v>
      </c>
      <c r="K28" t="str">
        <f>K$1&amp;" " &amp; IF(ISNA(DataMiner[[#This Row],[Latitude]]),"null",DataMiner[[#This Row],[Latitude]]) &amp; ", "</f>
        <v xml:space="preserve">"Latitude": 16.050761, </v>
      </c>
      <c r="L28" t="str">
        <f>L$1&amp;" " &amp; IF(ISNA(DataMiner[[#This Row],[Longitude]]),"null",DataMiner[[#This Row],[Longitude]]) &amp; ", "</f>
        <v xml:space="preserve">"Longitude": -16.463172, </v>
      </c>
    </row>
    <row r="29" spans="1:12" x14ac:dyDescent="0.25">
      <c r="A29" t="str">
        <f>A$1&amp;" """ &amp; DataMiner[[#This Row],[CodeIATA]] &amp; """, "</f>
        <v xml:space="preserve">"CodeIATA": "PMG", </v>
      </c>
      <c r="B29" t="str">
        <f>B$1&amp;" """ &amp; DataMiner[[#This Row],[City]] &amp; """, "</f>
        <v xml:space="preserve">"City": "Ponta Porã (MS)", </v>
      </c>
      <c r="C29" t="str">
        <f>C$1&amp;" """ &amp; DataMiner[[#This Row],[Prov]] &amp; """, "</f>
        <v xml:space="preserve">"Prov": "MS", </v>
      </c>
      <c r="D29" t="str">
        <f>D$1&amp;" """ &amp; DataMiner[[#This Row],[Name]] &amp; """, "</f>
        <v xml:space="preserve">"Name": "Ponta Porã Aeroporto Internacional", </v>
      </c>
      <c r="E29" t="str">
        <f>E$1&amp;" """ &amp; DataMiner[[#This Row],[Country]] &amp; """, "</f>
        <v xml:space="preserve">"Country": "Brésil", </v>
      </c>
      <c r="F29" t="str">
        <f>F$1&amp;" """ &amp; DataMiner[[#This Row],[Complete Name]] &amp; """, "</f>
        <v xml:space="preserve">"Complete Name": "Hub PMG - Ponta Porã (MS) - Ponta Porã Aeroporto Internacional / Brésil", </v>
      </c>
      <c r="G29" t="str">
        <f>G$1&amp;" " &amp; DataMiner[[#This Row],[Category]] &amp; ", "</f>
        <v xml:space="preserve">"Category": 4, </v>
      </c>
      <c r="H29" t="str">
        <f>H$1&amp;" " &amp; DataMiner[[#This Row],[BuyPrice]] &amp; ", "</f>
        <v xml:space="preserve">"BuyPrice": 2435600000, </v>
      </c>
      <c r="I29" t="str">
        <f>I$1&amp;" """ &amp; DataMiner[[#This Row],[imgPath]] &amp; """, "</f>
        <v xml:space="preserve">"imgPath": "/images/flags/br.png", </v>
      </c>
      <c r="J29" t="str">
        <f>J$1&amp;" """ &amp; DataMiner[[#This Row],[FlagImage]] &amp; """, "</f>
        <v xml:space="preserve">"FlagImage": "br.png", </v>
      </c>
      <c r="K29" t="str">
        <f>K$1&amp;" " &amp; IF(ISNA(DataMiner[[#This Row],[Latitude]]),"null",DataMiner[[#This Row],[Latitude]]) &amp; ", "</f>
        <v xml:space="preserve">"Latitude": null, </v>
      </c>
      <c r="L29" t="str">
        <f>L$1&amp;" " &amp; IF(ISNA(DataMiner[[#This Row],[Longitude]]),"null",DataMiner[[#This Row],[Longitude]]) &amp; ", "</f>
        <v xml:space="preserve">"Longitude": null, </v>
      </c>
    </row>
    <row r="30" spans="1:12" x14ac:dyDescent="0.25">
      <c r="A30" t="str">
        <f>A$1&amp;" """ &amp; DataMiner[[#This Row],[CodeIATA]] &amp; """, "</f>
        <v xml:space="preserve">"CodeIATA": "VDM", </v>
      </c>
      <c r="B30" t="str">
        <f>B$1&amp;" """ &amp; DataMiner[[#This Row],[City]] &amp; """, "</f>
        <v xml:space="preserve">"City": "Viedma", </v>
      </c>
      <c r="C30" t="str">
        <f>C$1&amp;" """ &amp; DataMiner[[#This Row],[Prov]] &amp; """, "</f>
        <v xml:space="preserve">"Prov": "", </v>
      </c>
      <c r="D30" t="str">
        <f>D$1&amp;" """ &amp; DataMiner[[#This Row],[Name]] &amp; """, "</f>
        <v xml:space="preserve">"Name": "Gobernador Castello Aeropuerto", </v>
      </c>
      <c r="E30" t="str">
        <f>E$1&amp;" """ &amp; DataMiner[[#This Row],[Country]] &amp; """, "</f>
        <v xml:space="preserve">"Country": "Argentine", </v>
      </c>
      <c r="F30" t="str">
        <f>F$1&amp;" """ &amp; DataMiner[[#This Row],[Complete Name]] &amp; """, "</f>
        <v xml:space="preserve">"Complete Name": "Hub VDM - Viedma - Gobernador Castello Aeropuerto / Argentine", </v>
      </c>
      <c r="G30" t="str">
        <f>G$1&amp;" " &amp; DataMiner[[#This Row],[Category]] &amp; ", "</f>
        <v xml:space="preserve">"Category": 7, </v>
      </c>
      <c r="H30" t="str">
        <f>H$1&amp;" " &amp; DataMiner[[#This Row],[BuyPrice]] &amp; ", "</f>
        <v xml:space="preserve">"BuyPrice": 2437403449, </v>
      </c>
      <c r="I30" t="str">
        <f>I$1&amp;" """ &amp; DataMiner[[#This Row],[imgPath]] &amp; """, "</f>
        <v xml:space="preserve">"imgPath": "/images/flags/ar.png", </v>
      </c>
      <c r="J30" t="str">
        <f>J$1&amp;" """ &amp; DataMiner[[#This Row],[FlagImage]] &amp; """, "</f>
        <v xml:space="preserve">"FlagImage": "ar.png", </v>
      </c>
      <c r="K30" t="str">
        <f>K$1&amp;" " &amp; IF(ISNA(DataMiner[[#This Row],[Latitude]]),"null",DataMiner[[#This Row],[Latitude]]) &amp; ", "</f>
        <v xml:space="preserve">"Latitude": -40.869222, </v>
      </c>
      <c r="L30" t="str">
        <f>L$1&amp;" " &amp; IF(ISNA(DataMiner[[#This Row],[Longitude]]),"null",DataMiner[[#This Row],[Longitude]]) &amp; ", "</f>
        <v xml:space="preserve">"Longitude": -63.000389, </v>
      </c>
    </row>
    <row r="31" spans="1:12" x14ac:dyDescent="0.25">
      <c r="A31" t="str">
        <f>A$1&amp;" """ &amp; DataMiner[[#This Row],[CodeIATA]] &amp; """, "</f>
        <v xml:space="preserve">"CodeIATA": "VOT", </v>
      </c>
      <c r="B31" t="str">
        <f>B$1&amp;" """ &amp; DataMiner[[#This Row],[City]] &amp; """, "</f>
        <v xml:space="preserve">"City": "Votuporanga (SP)", </v>
      </c>
      <c r="C31" t="str">
        <f>C$1&amp;" """ &amp; DataMiner[[#This Row],[Prov]] &amp; """, "</f>
        <v xml:space="preserve">"Prov": "SP", </v>
      </c>
      <c r="D31" t="str">
        <f>D$1&amp;" """ &amp; DataMiner[[#This Row],[Name]] &amp; """, "</f>
        <v xml:space="preserve">"Name": "Votuporanga Aeroporto", </v>
      </c>
      <c r="E31" t="str">
        <f>E$1&amp;" """ &amp; DataMiner[[#This Row],[Country]] &amp; """, "</f>
        <v xml:space="preserve">"Country": "Brésil", </v>
      </c>
      <c r="F31" t="str">
        <f>F$1&amp;" """ &amp; DataMiner[[#This Row],[Complete Name]] &amp; """, "</f>
        <v xml:space="preserve">"Complete Name": "Hub VOT - Votuporanga (SP) - Votuporanga Aeroporto / Brésil", </v>
      </c>
      <c r="G31" t="str">
        <f>G$1&amp;" " &amp; DataMiner[[#This Row],[Category]] &amp; ", "</f>
        <v xml:space="preserve">"Category": 2, </v>
      </c>
      <c r="H31" t="str">
        <f>H$1&amp;" " &amp; DataMiner[[#This Row],[BuyPrice]] &amp; ", "</f>
        <v xml:space="preserve">"BuyPrice": 2437733333, </v>
      </c>
      <c r="I31" t="str">
        <f>I$1&amp;" """ &amp; DataMiner[[#This Row],[imgPath]] &amp; """, "</f>
        <v xml:space="preserve">"imgPath": "/images/flags/br.png", </v>
      </c>
      <c r="J31" t="str">
        <f>J$1&amp;" """ &amp; DataMiner[[#This Row],[FlagImage]] &amp; """, "</f>
        <v xml:space="preserve">"FlagImage": "br.png", </v>
      </c>
      <c r="K31" t="str">
        <f>K$1&amp;" " &amp; IF(ISNA(DataMiner[[#This Row],[Latitude]]),"null",DataMiner[[#This Row],[Latitude]]) &amp; ", "</f>
        <v xml:space="preserve">"Latitude": null, </v>
      </c>
      <c r="L31" t="str">
        <f>L$1&amp;" " &amp; IF(ISNA(DataMiner[[#This Row],[Longitude]]),"null",DataMiner[[#This Row],[Longitude]]) &amp; ", "</f>
        <v xml:space="preserve">"Longitude": null, </v>
      </c>
    </row>
    <row r="32" spans="1:12" x14ac:dyDescent="0.25">
      <c r="A32" t="str">
        <f>A$1&amp;" """ &amp; DataMiner[[#This Row],[CodeIATA]] &amp; """, "</f>
        <v xml:space="preserve">"CodeIATA": "PAV", </v>
      </c>
      <c r="B32" t="str">
        <f>B$1&amp;" """ &amp; DataMiner[[#This Row],[City]] &amp; """, "</f>
        <v xml:space="preserve">"City": "Paulo Afonso (BA)", </v>
      </c>
      <c r="C32" t="str">
        <f>C$1&amp;" """ &amp; DataMiner[[#This Row],[Prov]] &amp; """, "</f>
        <v xml:space="preserve">"Prov": "BA", </v>
      </c>
      <c r="D32" t="str">
        <f>D$1&amp;" """ &amp; DataMiner[[#This Row],[Name]] &amp; """, "</f>
        <v xml:space="preserve">"Name": "Aeroporto de Paulo Afonso", </v>
      </c>
      <c r="E32" t="str">
        <f>E$1&amp;" """ &amp; DataMiner[[#This Row],[Country]] &amp; """, "</f>
        <v xml:space="preserve">"Country": "Brésil", </v>
      </c>
      <c r="F32" t="str">
        <f>F$1&amp;" """ &amp; DataMiner[[#This Row],[Complete Name]] &amp; """, "</f>
        <v xml:space="preserve">"Complete Name": "Hub PAV - Paulo Afonso (BA) - Aeroporto de Paulo Afonso / Brésil", </v>
      </c>
      <c r="G32" t="str">
        <f>G$1&amp;" " &amp; DataMiner[[#This Row],[Category]] &amp; ", "</f>
        <v xml:space="preserve">"Category": 4, </v>
      </c>
      <c r="H32" t="str">
        <f>H$1&amp;" " &amp; DataMiner[[#This Row],[BuyPrice]] &amp; ", "</f>
        <v xml:space="preserve">"BuyPrice": 2440832852, </v>
      </c>
      <c r="I32" t="str">
        <f>I$1&amp;" """ &amp; DataMiner[[#This Row],[imgPath]] &amp; """, "</f>
        <v xml:space="preserve">"imgPath": "/images/flags/br.png", </v>
      </c>
      <c r="J32" t="str">
        <f>J$1&amp;" """ &amp; DataMiner[[#This Row],[FlagImage]] &amp; """, "</f>
        <v xml:space="preserve">"FlagImage": "br.png", </v>
      </c>
      <c r="K32" t="str">
        <f>K$1&amp;" " &amp; IF(ISNA(DataMiner[[#This Row],[Latitude]]),"null",DataMiner[[#This Row],[Latitude]]) &amp; ", "</f>
        <v xml:space="preserve">"Latitude": null, </v>
      </c>
      <c r="L32" t="str">
        <f>L$1&amp;" " &amp; IF(ISNA(DataMiner[[#This Row],[Longitude]]),"null",DataMiner[[#This Row],[Longitude]]) &amp; ", "</f>
        <v xml:space="preserve">"Longitude": null, </v>
      </c>
    </row>
    <row r="33" spans="1:12" x14ac:dyDescent="0.25">
      <c r="A33" t="str">
        <f>A$1&amp;" """ &amp; DataMiner[[#This Row],[CodeIATA]] &amp; """, "</f>
        <v xml:space="preserve">"CodeIATA": "ATC", </v>
      </c>
      <c r="B33" t="str">
        <f>B$1&amp;" """ &amp; DataMiner[[#This Row],[City]] &amp; """, "</f>
        <v xml:space="preserve">"City": "Arthur's Town", </v>
      </c>
      <c r="C33" t="str">
        <f>C$1&amp;" """ &amp; DataMiner[[#This Row],[Prov]] &amp; """, "</f>
        <v xml:space="preserve">"Prov": "", </v>
      </c>
      <c r="D33" t="str">
        <f>D$1&amp;" """ &amp; DataMiner[[#This Row],[Name]] &amp; """, "</f>
        <v xml:space="preserve">"Name": "Arthur's Town Airport", </v>
      </c>
      <c r="E33" t="str">
        <f>E$1&amp;" """ &amp; DataMiner[[#This Row],[Country]] &amp; """, "</f>
        <v xml:space="preserve">"Country": "Bahamas", </v>
      </c>
      <c r="F33" t="str">
        <f>F$1&amp;" """ &amp; DataMiner[[#This Row],[Complete Name]] &amp; """, "</f>
        <v xml:space="preserve">"Complete Name": "Hub ATC - Arthur's Town - Arthur's Town Airport / Bahamas", </v>
      </c>
      <c r="G33" t="str">
        <f>G$1&amp;" " &amp; DataMiner[[#This Row],[Category]] &amp; ", "</f>
        <v xml:space="preserve">"Category": 5, </v>
      </c>
      <c r="H33" t="str">
        <f>H$1&amp;" " &amp; DataMiner[[#This Row],[BuyPrice]] &amp; ", "</f>
        <v xml:space="preserve">"BuyPrice": 2440858999, </v>
      </c>
      <c r="I33" t="str">
        <f>I$1&amp;" """ &amp; DataMiner[[#This Row],[imgPath]] &amp; """, "</f>
        <v xml:space="preserve">"imgPath": "/images/flags/bs.png", </v>
      </c>
      <c r="J33" t="str">
        <f>J$1&amp;" """ &amp; DataMiner[[#This Row],[FlagImage]] &amp; """, "</f>
        <v xml:space="preserve">"FlagImage": "bs.png", </v>
      </c>
      <c r="K33" t="str">
        <f>K$1&amp;" " &amp; IF(ISNA(DataMiner[[#This Row],[Latitude]]),"null",DataMiner[[#This Row],[Latitude]]) &amp; ", "</f>
        <v xml:space="preserve">"Latitude": 24.629417, </v>
      </c>
      <c r="L33" t="str">
        <f>L$1&amp;" " &amp; IF(ISNA(DataMiner[[#This Row],[Longitude]]),"null",DataMiner[[#This Row],[Longitude]]) &amp; ", "</f>
        <v xml:space="preserve">"Longitude": -75.673775, </v>
      </c>
    </row>
    <row r="34" spans="1:12" x14ac:dyDescent="0.25">
      <c r="A34" t="str">
        <f>A$1&amp;" """ &amp; DataMiner[[#This Row],[CodeIATA]] &amp; """, "</f>
        <v xml:space="preserve">"CodeIATA": "PZY", </v>
      </c>
      <c r="B34" t="str">
        <f>B$1&amp;" """ &amp; DataMiner[[#This Row],[City]] &amp; """, "</f>
        <v xml:space="preserve">"City": "Piestany", </v>
      </c>
      <c r="C34" t="str">
        <f>C$1&amp;" """ &amp; DataMiner[[#This Row],[Prov]] &amp; """, "</f>
        <v xml:space="preserve">"Prov": "", </v>
      </c>
      <c r="D34" t="str">
        <f>D$1&amp;" """ &amp; DataMiner[[#This Row],[Name]] &amp; """, "</f>
        <v xml:space="preserve">"Name": "Piestany Airport", </v>
      </c>
      <c r="E34" t="str">
        <f>E$1&amp;" """ &amp; DataMiner[[#This Row],[Country]] &amp; """, "</f>
        <v xml:space="preserve">"Country": "Slovaquie", </v>
      </c>
      <c r="F34" t="str">
        <f>F$1&amp;" """ &amp; DataMiner[[#This Row],[Complete Name]] &amp; """, "</f>
        <v xml:space="preserve">"Complete Name": "Hub PZY - Piestany - Piestany Airport / Slovaquie", </v>
      </c>
      <c r="G34" t="str">
        <f>G$1&amp;" " &amp; DataMiner[[#This Row],[Category]] &amp; ", "</f>
        <v xml:space="preserve">"Category": 4, </v>
      </c>
      <c r="H34" t="str">
        <f>H$1&amp;" " &amp; DataMiner[[#This Row],[BuyPrice]] &amp; ", "</f>
        <v xml:space="preserve">"BuyPrice": 2441000000, </v>
      </c>
      <c r="I34" t="str">
        <f>I$1&amp;" """ &amp; DataMiner[[#This Row],[imgPath]] &amp; """, "</f>
        <v xml:space="preserve">"imgPath": "/images/flags/sk.png", </v>
      </c>
      <c r="J34" t="str">
        <f>J$1&amp;" """ &amp; DataMiner[[#This Row],[FlagImage]] &amp; """, "</f>
        <v xml:space="preserve">"FlagImage": "sk.png", </v>
      </c>
      <c r="K34" t="str">
        <f>K$1&amp;" " &amp; IF(ISNA(DataMiner[[#This Row],[Latitude]]),"null",DataMiner[[#This Row],[Latitude]]) &amp; ", "</f>
        <v xml:space="preserve">"Latitude": null, </v>
      </c>
      <c r="L34" t="str">
        <f>L$1&amp;" " &amp; IF(ISNA(DataMiner[[#This Row],[Longitude]]),"null",DataMiner[[#This Row],[Longitude]]) &amp; ", "</f>
        <v xml:space="preserve">"Longitude": null, </v>
      </c>
    </row>
    <row r="35" spans="1:12" x14ac:dyDescent="0.25">
      <c r="A35" t="str">
        <f>A$1&amp;" """ &amp; DataMiner[[#This Row],[CodeIATA]] &amp; """, "</f>
        <v xml:space="preserve">"CodeIATA": "QSC", </v>
      </c>
      <c r="B35" t="str">
        <f>B$1&amp;" """ &amp; DataMiner[[#This Row],[City]] &amp; """, "</f>
        <v xml:space="preserve">"City": "São Carlos (SP)", </v>
      </c>
      <c r="C35" t="str">
        <f>C$1&amp;" """ &amp; DataMiner[[#This Row],[Prov]] &amp; """, "</f>
        <v xml:space="preserve">"Prov": "SP", </v>
      </c>
      <c r="D35" t="str">
        <f>D$1&amp;" """ &amp; DataMiner[[#This Row],[Name]] &amp; """, "</f>
        <v xml:space="preserve">"Name": "Francisco Pereira Lopez Aeroporto", </v>
      </c>
      <c r="E35" t="str">
        <f>E$1&amp;" """ &amp; DataMiner[[#This Row],[Country]] &amp; """, "</f>
        <v xml:space="preserve">"Country": "Brésil", </v>
      </c>
      <c r="F35" t="str">
        <f>F$1&amp;" """ &amp; DataMiner[[#This Row],[Complete Name]] &amp; """, "</f>
        <v xml:space="preserve">"Complete Name": "Hub QSC - São Carlos (SP) - Francisco Pereira Lopez Aeroporto / Brésil", </v>
      </c>
      <c r="G35" t="str">
        <f>G$1&amp;" " &amp; DataMiner[[#This Row],[Category]] &amp; ", "</f>
        <v xml:space="preserve">"Category": 2, </v>
      </c>
      <c r="H35" t="str">
        <f>H$1&amp;" " &amp; DataMiner[[#This Row],[BuyPrice]] &amp; ", "</f>
        <v xml:space="preserve">"BuyPrice": 2442624657, </v>
      </c>
      <c r="I35" t="str">
        <f>I$1&amp;" """ &amp; DataMiner[[#This Row],[imgPath]] &amp; """, "</f>
        <v xml:space="preserve">"imgPath": "/images/flags/br.png", </v>
      </c>
      <c r="J35" t="str">
        <f>J$1&amp;" """ &amp; DataMiner[[#This Row],[FlagImage]] &amp; """, "</f>
        <v xml:space="preserve">"FlagImage": "br.png", </v>
      </c>
      <c r="K35" t="str">
        <f>K$1&amp;" " &amp; IF(ISNA(DataMiner[[#This Row],[Latitude]]),"null",DataMiner[[#This Row],[Latitude]]) &amp; ", "</f>
        <v xml:space="preserve">"Latitude": null, </v>
      </c>
      <c r="L35" t="str">
        <f>L$1&amp;" " &amp; IF(ISNA(DataMiner[[#This Row],[Longitude]]),"null",DataMiner[[#This Row],[Longitude]]) &amp; ", "</f>
        <v xml:space="preserve">"Longitude": null, </v>
      </c>
    </row>
    <row r="36" spans="1:12" x14ac:dyDescent="0.25">
      <c r="A36" t="str">
        <f>A$1&amp;" """ &amp; DataMiner[[#This Row],[CodeIATA]] &amp; """, "</f>
        <v xml:space="preserve">"CodeIATA": "QVB", </v>
      </c>
      <c r="B36" t="str">
        <f>B$1&amp;" """ &amp; DataMiner[[#This Row],[City]] &amp; """, "</f>
        <v xml:space="preserve">"City": "Avaré (SP)", </v>
      </c>
      <c r="C36" t="str">
        <f>C$1&amp;" """ &amp; DataMiner[[#This Row],[Prov]] &amp; """, "</f>
        <v xml:space="preserve">"Prov": "SP", </v>
      </c>
      <c r="D36" t="str">
        <f>D$1&amp;" """ &amp; DataMiner[[#This Row],[Name]] &amp; """, "</f>
        <v xml:space="preserve">"Name": "Arandu Aeroporto", </v>
      </c>
      <c r="E36" t="str">
        <f>E$1&amp;" """ &amp; DataMiner[[#This Row],[Country]] &amp; """, "</f>
        <v xml:space="preserve">"Country": "Brésil", </v>
      </c>
      <c r="F36" t="str">
        <f>F$1&amp;" """ &amp; DataMiner[[#This Row],[Complete Name]] &amp; """, "</f>
        <v xml:space="preserve">"Complete Name": "Hub QVB - Avaré (SP) - Arandu Aeroporto / Brésil", </v>
      </c>
      <c r="G36" t="str">
        <f>G$1&amp;" " &amp; DataMiner[[#This Row],[Category]] &amp; ", "</f>
        <v xml:space="preserve">"Category": 2, </v>
      </c>
      <c r="H36" t="str">
        <f>H$1&amp;" " &amp; DataMiner[[#This Row],[BuyPrice]] &amp; ", "</f>
        <v xml:space="preserve">"BuyPrice": 2444043243, </v>
      </c>
      <c r="I36" t="str">
        <f>I$1&amp;" """ &amp; DataMiner[[#This Row],[imgPath]] &amp; """, "</f>
        <v xml:space="preserve">"imgPath": "/images/flags/br.png", </v>
      </c>
      <c r="J36" t="str">
        <f>J$1&amp;" """ &amp; DataMiner[[#This Row],[FlagImage]] &amp; """, "</f>
        <v xml:space="preserve">"FlagImage": "br.png", </v>
      </c>
      <c r="K36" t="str">
        <f>K$1&amp;" " &amp; IF(ISNA(DataMiner[[#This Row],[Latitude]]),"null",DataMiner[[#This Row],[Latitude]]) &amp; ", "</f>
        <v xml:space="preserve">"Latitude": null, </v>
      </c>
      <c r="L36" t="str">
        <f>L$1&amp;" " &amp; IF(ISNA(DataMiner[[#This Row],[Longitude]]),"null",DataMiner[[#This Row],[Longitude]]) &amp; ", "</f>
        <v xml:space="preserve">"Longitude": null, </v>
      </c>
    </row>
    <row r="37" spans="1:12" x14ac:dyDescent="0.25">
      <c r="A37" t="str">
        <f>A$1&amp;" """ &amp; DataMiner[[#This Row],[CodeIATA]] &amp; """, "</f>
        <v xml:space="preserve">"CodeIATA": "OUS", </v>
      </c>
      <c r="B37" t="str">
        <f>B$1&amp;" """ &amp; DataMiner[[#This Row],[City]] &amp; """, "</f>
        <v xml:space="preserve">"City": "Ourinhos (SP)", </v>
      </c>
      <c r="C37" t="str">
        <f>C$1&amp;" """ &amp; DataMiner[[#This Row],[Prov]] &amp; """, "</f>
        <v xml:space="preserve">"Prov": "SP", </v>
      </c>
      <c r="D37" t="str">
        <f>D$1&amp;" """ &amp; DataMiner[[#This Row],[Name]] &amp; """, "</f>
        <v xml:space="preserve">"Name": "Ourinhos Aeroporto", </v>
      </c>
      <c r="E37" t="str">
        <f>E$1&amp;" """ &amp; DataMiner[[#This Row],[Country]] &amp; """, "</f>
        <v xml:space="preserve">"Country": "Brésil", </v>
      </c>
      <c r="F37" t="str">
        <f>F$1&amp;" """ &amp; DataMiner[[#This Row],[Complete Name]] &amp; """, "</f>
        <v xml:space="preserve">"Complete Name": "Hub OUS - Ourinhos (SP) - Ourinhos Aeroporto / Brésil", </v>
      </c>
      <c r="G37" t="str">
        <f>G$1&amp;" " &amp; DataMiner[[#This Row],[Category]] &amp; ", "</f>
        <v xml:space="preserve">"Category": 2, </v>
      </c>
      <c r="H37" t="str">
        <f>H$1&amp;" " &amp; DataMiner[[#This Row],[BuyPrice]] &amp; ", "</f>
        <v xml:space="preserve">"BuyPrice": 2453733333, </v>
      </c>
      <c r="I37" t="str">
        <f>I$1&amp;" """ &amp; DataMiner[[#This Row],[imgPath]] &amp; """, "</f>
        <v xml:space="preserve">"imgPath": "/images/flags/br.png", </v>
      </c>
      <c r="J37" t="str">
        <f>J$1&amp;" """ &amp; DataMiner[[#This Row],[FlagImage]] &amp; """, "</f>
        <v xml:space="preserve">"FlagImage": "br.png", </v>
      </c>
      <c r="K37" t="str">
        <f>K$1&amp;" " &amp; IF(ISNA(DataMiner[[#This Row],[Latitude]]),"null",DataMiner[[#This Row],[Latitude]]) &amp; ", "</f>
        <v xml:space="preserve">"Latitude": null, </v>
      </c>
      <c r="L37" t="str">
        <f>L$1&amp;" " &amp; IF(ISNA(DataMiner[[#This Row],[Longitude]]),"null",DataMiner[[#This Row],[Longitude]]) &amp; ", "</f>
        <v xml:space="preserve">"Longitude": null, </v>
      </c>
    </row>
    <row r="38" spans="1:12" x14ac:dyDescent="0.25">
      <c r="A38" t="str">
        <f>A$1&amp;" """ &amp; DataMiner[[#This Row],[CodeIATA]] &amp; """, "</f>
        <v xml:space="preserve">"CodeIATA": "CHR", </v>
      </c>
      <c r="B38" t="str">
        <f>B$1&amp;" """ &amp; DataMiner[[#This Row],[City]] &amp; """, "</f>
        <v xml:space="preserve">"City": "Châteauroux", </v>
      </c>
      <c r="C38" t="str">
        <f>C$1&amp;" """ &amp; DataMiner[[#This Row],[Prov]] &amp; """, "</f>
        <v xml:space="preserve">"Prov": "", </v>
      </c>
      <c r="D38" t="str">
        <f>D$1&amp;" """ &amp; DataMiner[[#This Row],[Name]] &amp; """, "</f>
        <v xml:space="preserve">"Name": "Centre Aéroport", </v>
      </c>
      <c r="E38" t="str">
        <f>E$1&amp;" """ &amp; DataMiner[[#This Row],[Country]] &amp; """, "</f>
        <v xml:space="preserve">"Country": "France", </v>
      </c>
      <c r="F38" t="str">
        <f>F$1&amp;" """ &amp; DataMiner[[#This Row],[Complete Name]] &amp; """, "</f>
        <v xml:space="preserve">"Complete Name": "Hub CHR - Châteauroux - Centre Aéroport / France", </v>
      </c>
      <c r="G38" t="str">
        <f>G$1&amp;" " &amp; DataMiner[[#This Row],[Category]] &amp; ", "</f>
        <v xml:space="preserve">"Category": 10, </v>
      </c>
      <c r="H38" t="str">
        <f>H$1&amp;" " &amp; DataMiner[[#This Row],[BuyPrice]] &amp; ", "</f>
        <v xml:space="preserve">"BuyPrice": 2458995944, </v>
      </c>
      <c r="I38" t="str">
        <f>I$1&amp;" """ &amp; DataMiner[[#This Row],[imgPath]] &amp; """, "</f>
        <v xml:space="preserve">"imgPath": "/images/flags/fr.png", </v>
      </c>
      <c r="J38" t="str">
        <f>J$1&amp;" """ &amp; DataMiner[[#This Row],[FlagImage]] &amp; """, "</f>
        <v xml:space="preserve">"FlagImage": "fr.png", </v>
      </c>
      <c r="K38" t="str">
        <f>K$1&amp;" " &amp; IF(ISNA(DataMiner[[#This Row],[Latitude]]),"null",DataMiner[[#This Row],[Latitude]]) &amp; ", "</f>
        <v xml:space="preserve">"Latitude": null, </v>
      </c>
      <c r="L38" t="str">
        <f>L$1&amp;" " &amp; IF(ISNA(DataMiner[[#This Row],[Longitude]]),"null",DataMiner[[#This Row],[Longitude]]) &amp; ", "</f>
        <v xml:space="preserve">"Longitude": null, </v>
      </c>
    </row>
    <row r="39" spans="1:12" x14ac:dyDescent="0.25">
      <c r="A39" t="str">
        <f>A$1&amp;" """ &amp; DataMiner[[#This Row],[CodeIATA]] &amp; """, "</f>
        <v xml:space="preserve">"CodeIATA": "MYG", </v>
      </c>
      <c r="B39" t="str">
        <f>B$1&amp;" """ &amp; DataMiner[[#This Row],[City]] &amp; """, "</f>
        <v xml:space="preserve">"City": "Mayaguana", </v>
      </c>
      <c r="C39" t="str">
        <f>C$1&amp;" """ &amp; DataMiner[[#This Row],[Prov]] &amp; """, "</f>
        <v xml:space="preserve">"Prov": "", </v>
      </c>
      <c r="D39" t="str">
        <f>D$1&amp;" """ &amp; DataMiner[[#This Row],[Name]] &amp; """, "</f>
        <v xml:space="preserve">"Name": "Mayaguana Airport", </v>
      </c>
      <c r="E39" t="str">
        <f>E$1&amp;" """ &amp; DataMiner[[#This Row],[Country]] &amp; """, "</f>
        <v xml:space="preserve">"Country": "Bahamas", </v>
      </c>
      <c r="F39" t="str">
        <f>F$1&amp;" """ &amp; DataMiner[[#This Row],[Complete Name]] &amp; """, "</f>
        <v xml:space="preserve">"Complete Name": "Hub MYG - Mayaguana - Mayaguana Airport / Bahamas", </v>
      </c>
      <c r="G39" t="str">
        <f>G$1&amp;" " &amp; DataMiner[[#This Row],[Category]] &amp; ", "</f>
        <v xml:space="preserve">"Category": 5, </v>
      </c>
      <c r="H39" t="str">
        <f>H$1&amp;" " &amp; DataMiner[[#This Row],[BuyPrice]] &amp; ", "</f>
        <v xml:space="preserve">"BuyPrice": 2464782022, </v>
      </c>
      <c r="I39" t="str">
        <f>I$1&amp;" """ &amp; DataMiner[[#This Row],[imgPath]] &amp; """, "</f>
        <v xml:space="preserve">"imgPath": "/images/flags/bs.png", </v>
      </c>
      <c r="J39" t="str">
        <f>J$1&amp;" """ &amp; DataMiner[[#This Row],[FlagImage]] &amp; """, "</f>
        <v xml:space="preserve">"FlagImage": "bs.png", </v>
      </c>
      <c r="K39" t="str">
        <f>K$1&amp;" " &amp; IF(ISNA(DataMiner[[#This Row],[Latitude]]),"null",DataMiner[[#This Row],[Latitude]]) &amp; ", "</f>
        <v xml:space="preserve">"Latitude": 22.379528, </v>
      </c>
      <c r="L39" t="str">
        <f>L$1&amp;" " &amp; IF(ISNA(DataMiner[[#This Row],[Longitude]]),"null",DataMiner[[#This Row],[Longitude]]) &amp; ", "</f>
        <v xml:space="preserve">"Longitude": -73.0135, </v>
      </c>
    </row>
    <row r="40" spans="1:12" x14ac:dyDescent="0.25">
      <c r="A40" t="str">
        <f>A$1&amp;" """ &amp; DataMiner[[#This Row],[CodeIATA]] &amp; """, "</f>
        <v xml:space="preserve">"CodeIATA": "TNM", </v>
      </c>
      <c r="B40" t="str">
        <f>B$1&amp;" """ &amp; DataMiner[[#This Row],[City]] &amp; """, "</f>
        <v xml:space="preserve">"City": "Teniente R. Marsh", </v>
      </c>
      <c r="C40" t="str">
        <f>C$1&amp;" """ &amp; DataMiner[[#This Row],[Prov]] &amp; """, "</f>
        <v xml:space="preserve">"Prov": "", </v>
      </c>
      <c r="D40" t="str">
        <f>D$1&amp;" """ &amp; DataMiner[[#This Row],[Name]] &amp; """, "</f>
        <v xml:space="preserve">"Name": "Teniente R. Marsh Aeropuerto", </v>
      </c>
      <c r="E40" t="str">
        <f>E$1&amp;" """ &amp; DataMiner[[#This Row],[Country]] &amp; """, "</f>
        <v xml:space="preserve">"Country": "Chili", </v>
      </c>
      <c r="F40" t="str">
        <f>F$1&amp;" """ &amp; DataMiner[[#This Row],[Complete Name]] &amp; """, "</f>
        <v xml:space="preserve">"Complete Name": "Hub TNM - Teniente R. Marsh - Teniente R. Marsh Aeropuerto / Chili", </v>
      </c>
      <c r="G40" t="str">
        <f>G$1&amp;" " &amp; DataMiner[[#This Row],[Category]] &amp; ", "</f>
        <v xml:space="preserve">"Category": 2, </v>
      </c>
      <c r="H40" t="str">
        <f>H$1&amp;" " &amp; DataMiner[[#This Row],[BuyPrice]] &amp; ", "</f>
        <v xml:space="preserve">"BuyPrice": 2470993188, </v>
      </c>
      <c r="I40" t="str">
        <f>I$1&amp;" """ &amp; DataMiner[[#This Row],[imgPath]] &amp; """, "</f>
        <v xml:space="preserve">"imgPath": "/images/flags/cl.png", </v>
      </c>
      <c r="J40" t="str">
        <f>J$1&amp;" """ &amp; DataMiner[[#This Row],[FlagImage]] &amp; """, "</f>
        <v xml:space="preserve">"FlagImage": "cl.png", </v>
      </c>
      <c r="K40" t="str">
        <f>K$1&amp;" " &amp; IF(ISNA(DataMiner[[#This Row],[Latitude]]),"null",DataMiner[[#This Row],[Latitude]]) &amp; ", "</f>
        <v xml:space="preserve">"Latitude": null, </v>
      </c>
      <c r="L40" t="str">
        <f>L$1&amp;" " &amp; IF(ISNA(DataMiner[[#This Row],[Longitude]]),"null",DataMiner[[#This Row],[Longitude]]) &amp; ", "</f>
        <v xml:space="preserve">"Longitude": null, </v>
      </c>
    </row>
    <row r="41" spans="1:12" x14ac:dyDescent="0.25">
      <c r="A41" t="str">
        <f>A$1&amp;" """ &amp; DataMiner[[#This Row],[CodeIATA]] &amp; """, "</f>
        <v xml:space="preserve">"CodeIATA": "MOA", </v>
      </c>
      <c r="B41" t="str">
        <f>B$1&amp;" """ &amp; DataMiner[[#This Row],[City]] &amp; """, "</f>
        <v xml:space="preserve">"City": "Moa", </v>
      </c>
      <c r="C41" t="str">
        <f>C$1&amp;" """ &amp; DataMiner[[#This Row],[Prov]] &amp; """, "</f>
        <v xml:space="preserve">"Prov": "", </v>
      </c>
      <c r="D41" t="str">
        <f>D$1&amp;" """ &amp; DataMiner[[#This Row],[Name]] &amp; """, "</f>
        <v xml:space="preserve">"Name": "Orestes Acosta Aeropuerto", </v>
      </c>
      <c r="E41" t="str">
        <f>E$1&amp;" """ &amp; DataMiner[[#This Row],[Country]] &amp; """, "</f>
        <v xml:space="preserve">"Country": "Cuba", </v>
      </c>
      <c r="F41" t="str">
        <f>F$1&amp;" """ &amp; DataMiner[[#This Row],[Complete Name]] &amp; """, "</f>
        <v xml:space="preserve">"Complete Name": "Hub MOA - Moa - Orestes Acosta Aeropuerto / Cuba", </v>
      </c>
      <c r="G41" t="str">
        <f>G$1&amp;" " &amp; DataMiner[[#This Row],[Category]] &amp; ", "</f>
        <v xml:space="preserve">"Category": 4, </v>
      </c>
      <c r="H41" t="str">
        <f>H$1&amp;" " &amp; DataMiner[[#This Row],[BuyPrice]] &amp; ", "</f>
        <v xml:space="preserve">"BuyPrice": 2474197849, </v>
      </c>
      <c r="I41" t="str">
        <f>I$1&amp;" """ &amp; DataMiner[[#This Row],[imgPath]] &amp; """, "</f>
        <v xml:space="preserve">"imgPath": "/images/flags/cu.png", </v>
      </c>
      <c r="J41" t="str">
        <f>J$1&amp;" """ &amp; DataMiner[[#This Row],[FlagImage]] &amp; """, "</f>
        <v xml:space="preserve">"FlagImage": "cu.png", </v>
      </c>
      <c r="K41" t="str">
        <f>K$1&amp;" " &amp; IF(ISNA(DataMiner[[#This Row],[Latitude]]),"null",DataMiner[[#This Row],[Latitude]]) &amp; ", "</f>
        <v xml:space="preserve">"Latitude": 20.654114, </v>
      </c>
      <c r="L41" t="str">
        <f>L$1&amp;" " &amp; IF(ISNA(DataMiner[[#This Row],[Longitude]]),"null",DataMiner[[#This Row],[Longitude]]) &amp; ", "</f>
        <v xml:space="preserve">"Longitude": -74.922114, </v>
      </c>
    </row>
    <row r="42" spans="1:12" x14ac:dyDescent="0.25">
      <c r="A42" t="str">
        <f>A$1&amp;" """ &amp; DataMiner[[#This Row],[CodeIATA]] &amp; """, "</f>
        <v xml:space="preserve">"CodeIATA": "KZI", </v>
      </c>
      <c r="B42" t="str">
        <f>B$1&amp;" """ &amp; DataMiner[[#This Row],[City]] &amp; """, "</f>
        <v xml:space="preserve">"City": "Kozani", </v>
      </c>
      <c r="C42" t="str">
        <f>C$1&amp;" """ &amp; DataMiner[[#This Row],[Prov]] &amp; """, "</f>
        <v xml:space="preserve">"Prov": "", </v>
      </c>
      <c r="D42" t="str">
        <f>D$1&amp;" """ &amp; DataMiner[[#This Row],[Name]] &amp; """, "</f>
        <v xml:space="preserve">"Name": "Filippos National Airport", </v>
      </c>
      <c r="E42" t="str">
        <f>E$1&amp;" """ &amp; DataMiner[[#This Row],[Country]] &amp; """, "</f>
        <v xml:space="preserve">"Country": "Grèce", </v>
      </c>
      <c r="F42" t="str">
        <f>F$1&amp;" """ &amp; DataMiner[[#This Row],[Complete Name]] &amp; """, "</f>
        <v xml:space="preserve">"Complete Name": "Hub KZI - Kozani - Filippos National Airport / Grèce", </v>
      </c>
      <c r="G42" t="str">
        <f>G$1&amp;" " &amp; DataMiner[[#This Row],[Category]] &amp; ", "</f>
        <v xml:space="preserve">"Category": 4, </v>
      </c>
      <c r="H42" t="str">
        <f>H$1&amp;" " &amp; DataMiner[[#This Row],[BuyPrice]] &amp; ", "</f>
        <v xml:space="preserve">"BuyPrice": 2475132162, </v>
      </c>
      <c r="I42" t="str">
        <f>I$1&amp;" """ &amp; DataMiner[[#This Row],[imgPath]] &amp; """, "</f>
        <v xml:space="preserve">"imgPath": "/images/flags/gr.png", </v>
      </c>
      <c r="J42" t="str">
        <f>J$1&amp;" """ &amp; DataMiner[[#This Row],[FlagImage]] &amp; """, "</f>
        <v xml:space="preserve">"FlagImage": "gr.png", </v>
      </c>
      <c r="K42" t="str">
        <f>K$1&amp;" " &amp; IF(ISNA(DataMiner[[#This Row],[Latitude]]),"null",DataMiner[[#This Row],[Latitude]]) &amp; ", "</f>
        <v xml:space="preserve">"Latitude": null, </v>
      </c>
      <c r="L42" t="str">
        <f>L$1&amp;" " &amp; IF(ISNA(DataMiner[[#This Row],[Longitude]]),"null",DataMiner[[#This Row],[Longitude]]) &amp; ", "</f>
        <v xml:space="preserve">"Longitude": null, </v>
      </c>
    </row>
    <row r="43" spans="1:12" x14ac:dyDescent="0.25">
      <c r="A43" t="str">
        <f>A$1&amp;" """ &amp; DataMiner[[#This Row],[CodeIATA]] &amp; """, "</f>
        <v xml:space="preserve">"CodeIATA": "IEG", </v>
      </c>
      <c r="B43" t="str">
        <f>B$1&amp;" """ &amp; DataMiner[[#This Row],[City]] &amp; """, "</f>
        <v xml:space="preserve">"City": "Zielona Góra", </v>
      </c>
      <c r="C43" t="str">
        <f>C$1&amp;" """ &amp; DataMiner[[#This Row],[Prov]] &amp; """, "</f>
        <v xml:space="preserve">"Prov": "", </v>
      </c>
      <c r="D43" t="str">
        <f>D$1&amp;" """ &amp; DataMiner[[#This Row],[Name]] &amp; """, "</f>
        <v xml:space="preserve">"Name": "Babimost Airport", </v>
      </c>
      <c r="E43" t="str">
        <f>E$1&amp;" """ &amp; DataMiner[[#This Row],[Country]] &amp; """, "</f>
        <v xml:space="preserve">"Country": "Pologne", </v>
      </c>
      <c r="F43" t="str">
        <f>F$1&amp;" """ &amp; DataMiner[[#This Row],[Complete Name]] &amp; """, "</f>
        <v xml:space="preserve">"Complete Name": "Hub IEG - Zielona Góra - Babimost Airport / Pologne", </v>
      </c>
      <c r="G43" t="str">
        <f>G$1&amp;" " &amp; DataMiner[[#This Row],[Category]] &amp; ", "</f>
        <v xml:space="preserve">"Category": 6, </v>
      </c>
      <c r="H43" t="str">
        <f>H$1&amp;" " &amp; DataMiner[[#This Row],[BuyPrice]] &amp; ", "</f>
        <v xml:space="preserve">"BuyPrice": 2475224070, </v>
      </c>
      <c r="I43" t="str">
        <f>I$1&amp;" """ &amp; DataMiner[[#This Row],[imgPath]] &amp; """, "</f>
        <v xml:space="preserve">"imgPath": "/images/flags/pl.png", </v>
      </c>
      <c r="J43" t="str">
        <f>J$1&amp;" """ &amp; DataMiner[[#This Row],[FlagImage]] &amp; """, "</f>
        <v xml:space="preserve">"FlagImage": "pl.png", </v>
      </c>
      <c r="K43" t="str">
        <f>K$1&amp;" " &amp; IF(ISNA(DataMiner[[#This Row],[Latitude]]),"null",DataMiner[[#This Row],[Latitude]]) &amp; ", "</f>
        <v xml:space="preserve">"Latitude": 52.138517, </v>
      </c>
      <c r="L43" t="str">
        <f>L$1&amp;" " &amp; IF(ISNA(DataMiner[[#This Row],[Longitude]]),"null",DataMiner[[#This Row],[Longitude]]) &amp; ", "</f>
        <v xml:space="preserve">"Longitude": 15.798556, </v>
      </c>
    </row>
    <row r="44" spans="1:12" x14ac:dyDescent="0.25">
      <c r="A44" t="str">
        <f>A$1&amp;" """ &amp; DataMiner[[#This Row],[CodeIATA]] &amp; """, "</f>
        <v xml:space="preserve">"CodeIATA": "KSO", </v>
      </c>
      <c r="B44" t="str">
        <f>B$1&amp;" """ &amp; DataMiner[[#This Row],[City]] &amp; """, "</f>
        <v xml:space="preserve">"City": "Kastoria", </v>
      </c>
      <c r="C44" t="str">
        <f>C$1&amp;" """ &amp; DataMiner[[#This Row],[Prov]] &amp; """, "</f>
        <v xml:space="preserve">"Prov": "", </v>
      </c>
      <c r="D44" t="str">
        <f>D$1&amp;" """ &amp; DataMiner[[#This Row],[Name]] &amp; """, "</f>
        <v xml:space="preserve">"Name": "Aristotelis Airport", </v>
      </c>
      <c r="E44" t="str">
        <f>E$1&amp;" """ &amp; DataMiner[[#This Row],[Country]] &amp; """, "</f>
        <v xml:space="preserve">"Country": "Grèce", </v>
      </c>
      <c r="F44" t="str">
        <f>F$1&amp;" """ &amp; DataMiner[[#This Row],[Complete Name]] &amp; """, "</f>
        <v xml:space="preserve">"Complete Name": "Hub KSO - Kastoria - Aristotelis Airport / Grèce", </v>
      </c>
      <c r="G44" t="str">
        <f>G$1&amp;" " &amp; DataMiner[[#This Row],[Category]] &amp; ", "</f>
        <v xml:space="preserve">"Category": 7, </v>
      </c>
      <c r="H44" t="str">
        <f>H$1&amp;" " &amp; DataMiner[[#This Row],[BuyPrice]] &amp; ", "</f>
        <v xml:space="preserve">"BuyPrice": 2484958354, </v>
      </c>
      <c r="I44" t="str">
        <f>I$1&amp;" """ &amp; DataMiner[[#This Row],[imgPath]] &amp; """, "</f>
        <v xml:space="preserve">"imgPath": "/images/flags/gr.png", </v>
      </c>
      <c r="J44" t="str">
        <f>J$1&amp;" """ &amp; DataMiner[[#This Row],[FlagImage]] &amp; """, "</f>
        <v xml:space="preserve">"FlagImage": "gr.png", </v>
      </c>
      <c r="K44" t="str">
        <f>K$1&amp;" " &amp; IF(ISNA(DataMiner[[#This Row],[Latitude]]),"null",DataMiner[[#This Row],[Latitude]]) &amp; ", "</f>
        <v xml:space="preserve">"Latitude": 40.446294, </v>
      </c>
      <c r="L44" t="str">
        <f>L$1&amp;" " &amp; IF(ISNA(DataMiner[[#This Row],[Longitude]]),"null",DataMiner[[#This Row],[Longitude]]) &amp; ", "</f>
        <v xml:space="preserve">"Longitude": 21.282186, </v>
      </c>
    </row>
    <row r="45" spans="1:12" x14ac:dyDescent="0.25">
      <c r="A45" t="str">
        <f>A$1&amp;" """ &amp; DataMiner[[#This Row],[CodeIATA]] &amp; """, "</f>
        <v xml:space="preserve">"CodeIATA": "YZU", </v>
      </c>
      <c r="B45" t="str">
        <f>B$1&amp;" """ &amp; DataMiner[[#This Row],[City]] &amp; """, "</f>
        <v xml:space="preserve">"City": "Whitecourt (AB)", </v>
      </c>
      <c r="C45" t="str">
        <f>C$1&amp;" """ &amp; DataMiner[[#This Row],[Prov]] &amp; """, "</f>
        <v xml:space="preserve">"Prov": "AB", </v>
      </c>
      <c r="D45" t="str">
        <f>D$1&amp;" """ &amp; DataMiner[[#This Row],[Name]] &amp; """, "</f>
        <v xml:space="preserve">"Name": "Whitecourt Airport", </v>
      </c>
      <c r="E45" t="str">
        <f>E$1&amp;" """ &amp; DataMiner[[#This Row],[Country]] &amp; """, "</f>
        <v xml:space="preserve">"Country": "Canada", </v>
      </c>
      <c r="F45" t="str">
        <f>F$1&amp;" """ &amp; DataMiner[[#This Row],[Complete Name]] &amp; """, "</f>
        <v xml:space="preserve">"Complete Name": "Hub YZU - Whitecourt (AB) - Whitecourt Airport / Canada", </v>
      </c>
      <c r="G45" t="str">
        <f>G$1&amp;" " &amp; DataMiner[[#This Row],[Category]] &amp; ", "</f>
        <v xml:space="preserve">"Category": 4, </v>
      </c>
      <c r="H45" t="str">
        <f>H$1&amp;" " &amp; DataMiner[[#This Row],[BuyPrice]] &amp; ", "</f>
        <v xml:space="preserve">"BuyPrice": 2487171945, </v>
      </c>
      <c r="I45" t="str">
        <f>I$1&amp;" """ &amp; DataMiner[[#This Row],[imgPath]] &amp; """, "</f>
        <v xml:space="preserve">"imgPath": "/images/flags/ca.png", </v>
      </c>
      <c r="J45" t="str">
        <f>J$1&amp;" """ &amp; DataMiner[[#This Row],[FlagImage]] &amp; """, "</f>
        <v xml:space="preserve">"FlagImage": "ca.png", </v>
      </c>
      <c r="K45" t="str">
        <f>K$1&amp;" " &amp; IF(ISNA(DataMiner[[#This Row],[Latitude]]),"null",DataMiner[[#This Row],[Latitude]]) &amp; ", "</f>
        <v xml:space="preserve">"Latitude": null, </v>
      </c>
      <c r="L45" t="str">
        <f>L$1&amp;" " &amp; IF(ISNA(DataMiner[[#This Row],[Longitude]]),"null",DataMiner[[#This Row],[Longitude]]) &amp; ", "</f>
        <v xml:space="preserve">"Longitude": null, </v>
      </c>
    </row>
    <row r="46" spans="1:12" x14ac:dyDescent="0.25">
      <c r="A46" t="str">
        <f>A$1&amp;" """ &amp; DataMiner[[#This Row],[CodeIATA]] &amp; """, "</f>
        <v xml:space="preserve">"CodeIATA": "BMW", </v>
      </c>
      <c r="B46" t="str">
        <f>B$1&amp;" """ &amp; DataMiner[[#This Row],[City]] &amp; """, "</f>
        <v xml:space="preserve">"City": "Bordj-Badji-Mokhtar", </v>
      </c>
      <c r="C46" t="str">
        <f>C$1&amp;" """ &amp; DataMiner[[#This Row],[Prov]] &amp; """, "</f>
        <v xml:space="preserve">"Prov": "", </v>
      </c>
      <c r="D46" t="str">
        <f>D$1&amp;" """ &amp; DataMiner[[#This Row],[Name]] &amp; """, "</f>
        <v xml:space="preserve">"Name": "Bordj Mokhtar Aéroport", </v>
      </c>
      <c r="E46" t="str">
        <f>E$1&amp;" """ &amp; DataMiner[[#This Row],[Country]] &amp; """, "</f>
        <v xml:space="preserve">"Country": "Algérie", </v>
      </c>
      <c r="F46" t="str">
        <f>F$1&amp;" """ &amp; DataMiner[[#This Row],[Complete Name]] &amp; """, "</f>
        <v xml:space="preserve">"Complete Name": "Hub BMW - Bordj-Badji-Mokhtar - Bordj Mokhtar Aéroport / Algérie", </v>
      </c>
      <c r="G46" t="str">
        <f>G$1&amp;" " &amp; DataMiner[[#This Row],[Category]] &amp; ", "</f>
        <v xml:space="preserve">"Category": 5, </v>
      </c>
      <c r="H46" t="str">
        <f>H$1&amp;" " &amp; DataMiner[[#This Row],[BuyPrice]] &amp; ", "</f>
        <v xml:space="preserve">"BuyPrice": 2487733333, </v>
      </c>
      <c r="I46" t="str">
        <f>I$1&amp;" """ &amp; DataMiner[[#This Row],[imgPath]] &amp; """, "</f>
        <v xml:space="preserve">"imgPath": "/images/flags/dz.png", </v>
      </c>
      <c r="J46" t="str">
        <f>J$1&amp;" """ &amp; DataMiner[[#This Row],[FlagImage]] &amp; """, "</f>
        <v xml:space="preserve">"FlagImage": "dz.png", </v>
      </c>
      <c r="K46" t="str">
        <f>K$1&amp;" " &amp; IF(ISNA(DataMiner[[#This Row],[Latitude]]),"null",DataMiner[[#This Row],[Latitude]]) &amp; ", "</f>
        <v xml:space="preserve">"Latitude": 21.375, </v>
      </c>
      <c r="L46" t="str">
        <f>L$1&amp;" " &amp; IF(ISNA(DataMiner[[#This Row],[Longitude]]),"null",DataMiner[[#This Row],[Longitude]]) &amp; ", "</f>
        <v xml:space="preserve">"Longitude": 0.923889, </v>
      </c>
    </row>
    <row r="47" spans="1:12" x14ac:dyDescent="0.25">
      <c r="A47" t="str">
        <f>A$1&amp;" """ &amp; DataMiner[[#This Row],[CodeIATA]] &amp; """, "</f>
        <v xml:space="preserve">"CodeIATA": "BFO", </v>
      </c>
      <c r="B47" t="str">
        <f>B$1&amp;" """ &amp; DataMiner[[#This Row],[City]] &amp; """, "</f>
        <v xml:space="preserve">"City": "Chiredzi", </v>
      </c>
      <c r="C47" t="str">
        <f>C$1&amp;" """ &amp; DataMiner[[#This Row],[Prov]] &amp; """, "</f>
        <v xml:space="preserve">"Prov": "", </v>
      </c>
      <c r="D47" t="str">
        <f>D$1&amp;" """ &amp; DataMiner[[#This Row],[Name]] &amp; """, "</f>
        <v xml:space="preserve">"Name": "Buffalo Range Airport", </v>
      </c>
      <c r="E47" t="str">
        <f>E$1&amp;" """ &amp; DataMiner[[#This Row],[Country]] &amp; """, "</f>
        <v xml:space="preserve">"Country": "Zimbabwe", </v>
      </c>
      <c r="F47" t="str">
        <f>F$1&amp;" """ &amp; DataMiner[[#This Row],[Complete Name]] &amp; """, "</f>
        <v xml:space="preserve">"Complete Name": "Hub BFO - Chiredzi - Buffalo Range Airport / Zimbabwe", </v>
      </c>
      <c r="G47" t="str">
        <f>G$1&amp;" " &amp; DataMiner[[#This Row],[Category]] &amp; ", "</f>
        <v xml:space="preserve">"Category": 4, </v>
      </c>
      <c r="H47" t="str">
        <f>H$1&amp;" " &amp; DataMiner[[#This Row],[BuyPrice]] &amp; ", "</f>
        <v xml:space="preserve">"BuyPrice": 2503111111, </v>
      </c>
      <c r="I47" t="str">
        <f>I$1&amp;" """ &amp; DataMiner[[#This Row],[imgPath]] &amp; """, "</f>
        <v xml:space="preserve">"imgPath": "/images/flags/zw.png", </v>
      </c>
      <c r="J47" t="str">
        <f>J$1&amp;" """ &amp; DataMiner[[#This Row],[FlagImage]] &amp; """, "</f>
        <v xml:space="preserve">"FlagImage": "zw.png", </v>
      </c>
      <c r="K47" t="str">
        <f>K$1&amp;" " &amp; IF(ISNA(DataMiner[[#This Row],[Latitude]]),"null",DataMiner[[#This Row],[Latitude]]) &amp; ", "</f>
        <v xml:space="preserve">"Latitude": null, </v>
      </c>
      <c r="L47" t="str">
        <f>L$1&amp;" " &amp; IF(ISNA(DataMiner[[#This Row],[Longitude]]),"null",DataMiner[[#This Row],[Longitude]]) &amp; ", "</f>
        <v xml:space="preserve">"Longitude": null, </v>
      </c>
    </row>
    <row r="48" spans="1:12" x14ac:dyDescent="0.25">
      <c r="A48" t="str">
        <f>A$1&amp;" """ &amp; DataMiner[[#This Row],[CodeIATA]] &amp; """, "</f>
        <v xml:space="preserve">"CodeIATA": "RSA", </v>
      </c>
      <c r="B48" t="str">
        <f>B$1&amp;" """ &amp; DataMiner[[#This Row],[City]] &amp; """, "</f>
        <v xml:space="preserve">"City": "Santa Rosa", </v>
      </c>
      <c r="C48" t="str">
        <f>C$1&amp;" """ &amp; DataMiner[[#This Row],[Prov]] &amp; """, "</f>
        <v xml:space="preserve">"Prov": "", </v>
      </c>
      <c r="D48" t="str">
        <f>D$1&amp;" """ &amp; DataMiner[[#This Row],[Name]] &amp; """, "</f>
        <v xml:space="preserve">"Name": "Santa Rosa Aeropuerto", </v>
      </c>
      <c r="E48" t="str">
        <f>E$1&amp;" """ &amp; DataMiner[[#This Row],[Country]] &amp; """, "</f>
        <v xml:space="preserve">"Country": "Argentine", </v>
      </c>
      <c r="F48" t="str">
        <f>F$1&amp;" """ &amp; DataMiner[[#This Row],[Complete Name]] &amp; """, "</f>
        <v xml:space="preserve">"Complete Name": "Hub RSA - Santa Rosa - Santa Rosa Aeropuerto / Argentine", </v>
      </c>
      <c r="G48" t="str">
        <f>G$1&amp;" " &amp; DataMiner[[#This Row],[Category]] &amp; ", "</f>
        <v xml:space="preserve">"Category": 6, </v>
      </c>
      <c r="H48" t="str">
        <f>H$1&amp;" " &amp; DataMiner[[#This Row],[BuyPrice]] &amp; ", "</f>
        <v xml:space="preserve">"BuyPrice": 2507253020, </v>
      </c>
      <c r="I48" t="str">
        <f>I$1&amp;" """ &amp; DataMiner[[#This Row],[imgPath]] &amp; """, "</f>
        <v xml:space="preserve">"imgPath": "/images/flags/ar.png", </v>
      </c>
      <c r="J48" t="str">
        <f>J$1&amp;" """ &amp; DataMiner[[#This Row],[FlagImage]] &amp; """, "</f>
        <v xml:space="preserve">"FlagImage": "ar.png", </v>
      </c>
      <c r="K48" t="str">
        <f>K$1&amp;" " &amp; IF(ISNA(DataMiner[[#This Row],[Latitude]]),"null",DataMiner[[#This Row],[Latitude]]) &amp; ", "</f>
        <v xml:space="preserve">"Latitude": -36.588322, </v>
      </c>
      <c r="L48" t="str">
        <f>L$1&amp;" " &amp; IF(ISNA(DataMiner[[#This Row],[Longitude]]),"null",DataMiner[[#This Row],[Longitude]]) &amp; ", "</f>
        <v xml:space="preserve">"Longitude": -64.275694, </v>
      </c>
    </row>
    <row r="49" spans="1:12" x14ac:dyDescent="0.25">
      <c r="A49" t="str">
        <f>A$1&amp;" """ &amp; DataMiner[[#This Row],[CodeIATA]] &amp; """, "</f>
        <v xml:space="preserve">"CodeIATA": "CKH", </v>
      </c>
      <c r="B49" t="str">
        <f>B$1&amp;" """ &amp; DataMiner[[#This Row],[City]] &amp; """, "</f>
        <v xml:space="preserve">"City": "Chokurdah", </v>
      </c>
      <c r="C49" t="str">
        <f>C$1&amp;" """ &amp; DataMiner[[#This Row],[Prov]] &amp; """, "</f>
        <v xml:space="preserve">"Prov": "", </v>
      </c>
      <c r="D49" t="str">
        <f>D$1&amp;" """ &amp; DataMiner[[#This Row],[Name]] &amp; """, "</f>
        <v xml:space="preserve">"Name": "Chokurdakh Airport", </v>
      </c>
      <c r="E49" t="str">
        <f>E$1&amp;" """ &amp; DataMiner[[#This Row],[Country]] &amp; """, "</f>
        <v xml:space="preserve">"Country": "Russie", </v>
      </c>
      <c r="F49" t="str">
        <f>F$1&amp;" """ &amp; DataMiner[[#This Row],[Complete Name]] &amp; """, "</f>
        <v xml:space="preserve">"Complete Name": "Hub CKH - Chokurdah - Chokurdakh Airport / Russie", </v>
      </c>
      <c r="G49" t="str">
        <f>G$1&amp;" " &amp; DataMiner[[#This Row],[Category]] &amp; ", "</f>
        <v xml:space="preserve">"Category": 4, </v>
      </c>
      <c r="H49" t="str">
        <f>H$1&amp;" " &amp; DataMiner[[#This Row],[BuyPrice]] &amp; ", "</f>
        <v xml:space="preserve">"BuyPrice": 2512125137, </v>
      </c>
      <c r="I49" t="str">
        <f>I$1&amp;" """ &amp; DataMiner[[#This Row],[imgPath]] &amp; """, "</f>
        <v xml:space="preserve">"imgPath": "/images/flags/ru.png", </v>
      </c>
      <c r="J49" t="str">
        <f>J$1&amp;" """ &amp; DataMiner[[#This Row],[FlagImage]] &amp; """, "</f>
        <v xml:space="preserve">"FlagImage": "ru.png", </v>
      </c>
      <c r="K49" t="str">
        <f>K$1&amp;" " &amp; IF(ISNA(DataMiner[[#This Row],[Latitude]]),"null",DataMiner[[#This Row],[Latitude]]) &amp; ", "</f>
        <v xml:space="preserve">"Latitude": 70.6231, </v>
      </c>
      <c r="L49" t="str">
        <f>L$1&amp;" " &amp; IF(ISNA(DataMiner[[#This Row],[Longitude]]),"null",DataMiner[[#This Row],[Longitude]]) &amp; ", "</f>
        <v xml:space="preserve">"Longitude": 147.902, </v>
      </c>
    </row>
    <row r="50" spans="1:12" x14ac:dyDescent="0.25">
      <c r="A50" t="str">
        <f>A$1&amp;" """ &amp; DataMiner[[#This Row],[CodeIATA]] &amp; """, "</f>
        <v xml:space="preserve">"CodeIATA": "IPH", </v>
      </c>
      <c r="B50" t="str">
        <f>B$1&amp;" """ &amp; DataMiner[[#This Row],[City]] &amp; """, "</f>
        <v xml:space="preserve">"City": "Ipoh", </v>
      </c>
      <c r="C50" t="str">
        <f>C$1&amp;" """ &amp; DataMiner[[#This Row],[Prov]] &amp; """, "</f>
        <v xml:space="preserve">"Prov": "", </v>
      </c>
      <c r="D50" t="str">
        <f>D$1&amp;" """ &amp; DataMiner[[#This Row],[Name]] &amp; """, "</f>
        <v xml:space="preserve">"Name": "Sultan Azlan Shah Airport", </v>
      </c>
      <c r="E50" t="str">
        <f>E$1&amp;" """ &amp; DataMiner[[#This Row],[Country]] &amp; """, "</f>
        <v xml:space="preserve">"Country": "Malaisie", </v>
      </c>
      <c r="F50" t="str">
        <f>F$1&amp;" """ &amp; DataMiner[[#This Row],[Complete Name]] &amp; """, "</f>
        <v xml:space="preserve">"Complete Name": "Hub IPH - Ipoh - Sultan Azlan Shah Airport / Malaisie", </v>
      </c>
      <c r="G50" t="str">
        <f>G$1&amp;" " &amp; DataMiner[[#This Row],[Category]] &amp; ", "</f>
        <v xml:space="preserve">"Category": 4, </v>
      </c>
      <c r="H50" t="str">
        <f>H$1&amp;" " &amp; DataMiner[[#This Row],[BuyPrice]] &amp; ", "</f>
        <v xml:space="preserve">"BuyPrice": 2513171793, </v>
      </c>
      <c r="I50" t="str">
        <f>I$1&amp;" """ &amp; DataMiner[[#This Row],[imgPath]] &amp; """, "</f>
        <v xml:space="preserve">"imgPath": "/images/flags/my.png", </v>
      </c>
      <c r="J50" t="str">
        <f>J$1&amp;" """ &amp; DataMiner[[#This Row],[FlagImage]] &amp; """, "</f>
        <v xml:space="preserve">"FlagImage": "my.png", </v>
      </c>
      <c r="K50" t="str">
        <f>K$1&amp;" " &amp; IF(ISNA(DataMiner[[#This Row],[Latitude]]),"null",DataMiner[[#This Row],[Latitude]]) &amp; ", "</f>
        <v xml:space="preserve">"Latitude": 4.567972, </v>
      </c>
      <c r="L50" t="str">
        <f>L$1&amp;" " &amp; IF(ISNA(DataMiner[[#This Row],[Longitude]]),"null",DataMiner[[#This Row],[Longitude]]) &amp; ", "</f>
        <v xml:space="preserve">"Longitude": 101.092194, </v>
      </c>
    </row>
    <row r="51" spans="1:12" x14ac:dyDescent="0.25">
      <c r="A51" t="str">
        <f>A$1&amp;" """ &amp; DataMiner[[#This Row],[CodeIATA]] &amp; """, "</f>
        <v xml:space="preserve">"CodeIATA": "LIU", </v>
      </c>
      <c r="B51" t="str">
        <f>B$1&amp;" """ &amp; DataMiner[[#This Row],[City]] &amp; """, "</f>
        <v xml:space="preserve">"City": "Montevideo", </v>
      </c>
      <c r="C51" t="str">
        <f>C$1&amp;" """ &amp; DataMiner[[#This Row],[Prov]] &amp; """, "</f>
        <v xml:space="preserve">"Prov": "", </v>
      </c>
      <c r="D51" t="str">
        <f>D$1&amp;" """ &amp; DataMiner[[#This Row],[Name]] &amp; """, "</f>
        <v xml:space="preserve">"Name": "Angel S Adami Aeropuerto Internacional", </v>
      </c>
      <c r="E51" t="str">
        <f>E$1&amp;" """ &amp; DataMiner[[#This Row],[Country]] &amp; """, "</f>
        <v xml:space="preserve">"Country": "Uruguay", </v>
      </c>
      <c r="F51" t="str">
        <f>F$1&amp;" """ &amp; DataMiner[[#This Row],[Complete Name]] &amp; """, "</f>
        <v xml:space="preserve">"Complete Name": "Hub LIU - Montevideo - Angel S Adami Aeropuerto Internacional / Uruguay", </v>
      </c>
      <c r="G51" t="str">
        <f>G$1&amp;" " &amp; DataMiner[[#This Row],[Category]] &amp; ", "</f>
        <v xml:space="preserve">"Category": 2, </v>
      </c>
      <c r="H51" t="str">
        <f>H$1&amp;" " &amp; DataMiner[[#This Row],[BuyPrice]] &amp; ", "</f>
        <v xml:space="preserve">"BuyPrice": 2514553846, </v>
      </c>
      <c r="I51" t="str">
        <f>I$1&amp;" """ &amp; DataMiner[[#This Row],[imgPath]] &amp; """, "</f>
        <v xml:space="preserve">"imgPath": "/images/flags/uy.png", </v>
      </c>
      <c r="J51" t="str">
        <f>J$1&amp;" """ &amp; DataMiner[[#This Row],[FlagImage]] &amp; """, "</f>
        <v xml:space="preserve">"FlagImage": "uy.png", </v>
      </c>
      <c r="K51" t="str">
        <f>K$1&amp;" " &amp; IF(ISNA(DataMiner[[#This Row],[Latitude]]),"null",DataMiner[[#This Row],[Latitude]]) &amp; ", "</f>
        <v xml:space="preserve">"Latitude": null, </v>
      </c>
      <c r="L51" t="str">
        <f>L$1&amp;" " &amp; IF(ISNA(DataMiner[[#This Row],[Longitude]]),"null",DataMiner[[#This Row],[Longitude]]) &amp; ", "</f>
        <v xml:space="preserve">"Longitude": null, </v>
      </c>
    </row>
    <row r="52" spans="1:12" x14ac:dyDescent="0.25">
      <c r="A52" t="str">
        <f>A$1&amp;" """ &amp; DataMiner[[#This Row],[CodeIATA]] &amp; """, "</f>
        <v xml:space="preserve">"CodeIATA": "IGA", </v>
      </c>
      <c r="B52" t="str">
        <f>B$1&amp;" """ &amp; DataMiner[[#This Row],[City]] &amp; """, "</f>
        <v xml:space="preserve">"City": "Matthew Town", </v>
      </c>
      <c r="C52" t="str">
        <f>C$1&amp;" """ &amp; DataMiner[[#This Row],[Prov]] &amp; """, "</f>
        <v xml:space="preserve">"Prov": "", </v>
      </c>
      <c r="D52" t="str">
        <f>D$1&amp;" """ &amp; DataMiner[[#This Row],[Name]] &amp; """, "</f>
        <v xml:space="preserve">"Name": "Inagua Airport", </v>
      </c>
      <c r="E52" t="str">
        <f>E$1&amp;" """ &amp; DataMiner[[#This Row],[Country]] &amp; """, "</f>
        <v xml:space="preserve">"Country": "Bahamas", </v>
      </c>
      <c r="F52" t="str">
        <f>F$1&amp;" """ &amp; DataMiner[[#This Row],[Complete Name]] &amp; """, "</f>
        <v xml:space="preserve">"Complete Name": "Hub IGA - Matthew Town - Inagua Airport / Bahamas", </v>
      </c>
      <c r="G52" t="str">
        <f>G$1&amp;" " &amp; DataMiner[[#This Row],[Category]] &amp; ", "</f>
        <v xml:space="preserve">"Category": 5, </v>
      </c>
      <c r="H52" t="str">
        <f>H$1&amp;" " &amp; DataMiner[[#This Row],[BuyPrice]] &amp; ", "</f>
        <v xml:space="preserve">"BuyPrice": 2517658999, </v>
      </c>
      <c r="I52" t="str">
        <f>I$1&amp;" """ &amp; DataMiner[[#This Row],[imgPath]] &amp; """, "</f>
        <v xml:space="preserve">"imgPath": "/images/flags/bs.png", </v>
      </c>
      <c r="J52" t="str">
        <f>J$1&amp;" """ &amp; DataMiner[[#This Row],[FlagImage]] &amp; """, "</f>
        <v xml:space="preserve">"FlagImage": "bs.png", </v>
      </c>
      <c r="K52" t="str">
        <f>K$1&amp;" " &amp; IF(ISNA(DataMiner[[#This Row],[Latitude]]),"null",DataMiner[[#This Row],[Latitude]]) &amp; ", "</f>
        <v xml:space="preserve">"Latitude": 20.975, </v>
      </c>
      <c r="L52" t="str">
        <f>L$1&amp;" " &amp; IF(ISNA(DataMiner[[#This Row],[Longitude]]),"null",DataMiner[[#This Row],[Longitude]]) &amp; ", "</f>
        <v xml:space="preserve">"Longitude": -73.666862, </v>
      </c>
    </row>
    <row r="53" spans="1:12" x14ac:dyDescent="0.25">
      <c r="A53" t="str">
        <f>A$1&amp;" """ &amp; DataMiner[[#This Row],[CodeIATA]] &amp; """, "</f>
        <v xml:space="preserve">"CodeIATA": "GGS", </v>
      </c>
      <c r="B53" t="str">
        <f>B$1&amp;" """ &amp; DataMiner[[#This Row],[City]] &amp; """, "</f>
        <v xml:space="preserve">"City": "Gobernador Gregores", </v>
      </c>
      <c r="C53" t="str">
        <f>C$1&amp;" """ &amp; DataMiner[[#This Row],[Prov]] &amp; """, "</f>
        <v xml:space="preserve">"Prov": "", </v>
      </c>
      <c r="D53" t="str">
        <f>D$1&amp;" """ &amp; DataMiner[[#This Row],[Name]] &amp; """, "</f>
        <v xml:space="preserve">"Name": "Gobernador Gregore Aeropuerto", </v>
      </c>
      <c r="E53" t="str">
        <f>E$1&amp;" """ &amp; DataMiner[[#This Row],[Country]] &amp; """, "</f>
        <v xml:space="preserve">"Country": "Argentine", </v>
      </c>
      <c r="F53" t="str">
        <f>F$1&amp;" """ &amp; DataMiner[[#This Row],[Complete Name]] &amp; """, "</f>
        <v xml:space="preserve">"Complete Name": "Hub GGS - Gobernador Gregores - Gobernador Gregore Aeropuerto / Argentine", </v>
      </c>
      <c r="G53" t="str">
        <f>G$1&amp;" " &amp; DataMiner[[#This Row],[Category]] &amp; ", "</f>
        <v xml:space="preserve">"Category": 7, </v>
      </c>
      <c r="H53" t="str">
        <f>H$1&amp;" " &amp; DataMiner[[#This Row],[BuyPrice]] &amp; ", "</f>
        <v xml:space="preserve">"BuyPrice": 2518914263, </v>
      </c>
      <c r="I53" t="str">
        <f>I$1&amp;" """ &amp; DataMiner[[#This Row],[imgPath]] &amp; """, "</f>
        <v xml:space="preserve">"imgPath": "/images/flags/ar.png", </v>
      </c>
      <c r="J53" t="str">
        <f>J$1&amp;" """ &amp; DataMiner[[#This Row],[FlagImage]] &amp; """, "</f>
        <v xml:space="preserve">"FlagImage": "ar.png", </v>
      </c>
      <c r="K53" t="str">
        <f>K$1&amp;" " &amp; IF(ISNA(DataMiner[[#This Row],[Latitude]]),"null",DataMiner[[#This Row],[Latitude]]) &amp; ", "</f>
        <v xml:space="preserve">"Latitude": null, </v>
      </c>
      <c r="L53" t="str">
        <f>L$1&amp;" " &amp; IF(ISNA(DataMiner[[#This Row],[Longitude]]),"null",DataMiner[[#This Row],[Longitude]]) &amp; ", "</f>
        <v xml:space="preserve">"Longitude": null, </v>
      </c>
    </row>
    <row r="54" spans="1:12" x14ac:dyDescent="0.25">
      <c r="A54" t="str">
        <f>A$1&amp;" """ &amp; DataMiner[[#This Row],[CodeIATA]] &amp; """, "</f>
        <v xml:space="preserve">"CodeIATA": "YCQ", </v>
      </c>
      <c r="B54" t="str">
        <f>B$1&amp;" """ &amp; DataMiner[[#This Row],[City]] &amp; """, "</f>
        <v xml:space="preserve">"City": "Chetwynd (BC)", </v>
      </c>
      <c r="C54" t="str">
        <f>C$1&amp;" """ &amp; DataMiner[[#This Row],[Prov]] &amp; """, "</f>
        <v xml:space="preserve">"Prov": "BC", </v>
      </c>
      <c r="D54" t="str">
        <f>D$1&amp;" """ &amp; DataMiner[[#This Row],[Name]] &amp; """, "</f>
        <v xml:space="preserve">"Name": "Chetwynd Airport", </v>
      </c>
      <c r="E54" t="str">
        <f>E$1&amp;" """ &amp; DataMiner[[#This Row],[Country]] &amp; """, "</f>
        <v xml:space="preserve">"Country": "Canada", </v>
      </c>
      <c r="F54" t="str">
        <f>F$1&amp;" """ &amp; DataMiner[[#This Row],[Complete Name]] &amp; """, "</f>
        <v xml:space="preserve">"Complete Name": "Hub YCQ - Chetwynd (BC) - Chetwynd Airport / Canada", </v>
      </c>
      <c r="G54" t="str">
        <f>G$1&amp;" " &amp; DataMiner[[#This Row],[Category]] &amp; ", "</f>
        <v xml:space="preserve">"Category": 2, </v>
      </c>
      <c r="H54" t="str">
        <f>H$1&amp;" " &amp; DataMiner[[#This Row],[BuyPrice]] &amp; ", "</f>
        <v xml:space="preserve">"BuyPrice": 2520781784, </v>
      </c>
      <c r="I54" t="str">
        <f>I$1&amp;" """ &amp; DataMiner[[#This Row],[imgPath]] &amp; """, "</f>
        <v xml:space="preserve">"imgPath": "/images/flags/ca.png", </v>
      </c>
      <c r="J54" t="str">
        <f>J$1&amp;" """ &amp; DataMiner[[#This Row],[FlagImage]] &amp; """, "</f>
        <v xml:space="preserve">"FlagImage": "ca.png", </v>
      </c>
      <c r="K54" t="str">
        <f>K$1&amp;" " &amp; IF(ISNA(DataMiner[[#This Row],[Latitude]]),"null",DataMiner[[#This Row],[Latitude]]) &amp; ", "</f>
        <v xml:space="preserve">"Latitude": null, </v>
      </c>
      <c r="L54" t="str">
        <f>L$1&amp;" " &amp; IF(ISNA(DataMiner[[#This Row],[Longitude]]),"null",DataMiner[[#This Row],[Longitude]]) &amp; ", "</f>
        <v xml:space="preserve">"Longitude": null, </v>
      </c>
    </row>
    <row r="55" spans="1:12" x14ac:dyDescent="0.25">
      <c r="A55" t="str">
        <f>A$1&amp;" """ &amp; DataMiner[[#This Row],[CodeIATA]] &amp; """, "</f>
        <v xml:space="preserve">"CodeIATA": "FAH", </v>
      </c>
      <c r="B55" t="str">
        <f>B$1&amp;" """ &amp; DataMiner[[#This Row],[City]] &amp; """, "</f>
        <v xml:space="preserve">"City": "Farah", </v>
      </c>
      <c r="C55" t="str">
        <f>C$1&amp;" """ &amp; DataMiner[[#This Row],[Prov]] &amp; """, "</f>
        <v xml:space="preserve">"Prov": "", </v>
      </c>
      <c r="D55" t="str">
        <f>D$1&amp;" """ &amp; DataMiner[[#This Row],[Name]] &amp; """, "</f>
        <v xml:space="preserve">"Name": "Farah Airport", </v>
      </c>
      <c r="E55" t="str">
        <f>E$1&amp;" """ &amp; DataMiner[[#This Row],[Country]] &amp; """, "</f>
        <v xml:space="preserve">"Country": "Afghanistan", </v>
      </c>
      <c r="F55" t="str">
        <f>F$1&amp;" """ &amp; DataMiner[[#This Row],[Complete Name]] &amp; """, "</f>
        <v xml:space="preserve">"Complete Name": "Hub FAH - Farah - Farah Airport / Afghanistan", </v>
      </c>
      <c r="G55" t="str">
        <f>G$1&amp;" " &amp; DataMiner[[#This Row],[Category]] &amp; ", "</f>
        <v xml:space="preserve">"Category": 4, </v>
      </c>
      <c r="H55" t="str">
        <f>H$1&amp;" " &amp; DataMiner[[#This Row],[BuyPrice]] &amp; ", "</f>
        <v xml:space="preserve">"BuyPrice": 2521525137, </v>
      </c>
      <c r="I55" t="str">
        <f>I$1&amp;" """ &amp; DataMiner[[#This Row],[imgPath]] &amp; """, "</f>
        <v xml:space="preserve">"imgPath": "/images/flags/af.png", </v>
      </c>
      <c r="J55" t="str">
        <f>J$1&amp;" """ &amp; DataMiner[[#This Row],[FlagImage]] &amp; """, "</f>
        <v xml:space="preserve">"FlagImage": "af.png", </v>
      </c>
      <c r="K55" t="str">
        <f>K$1&amp;" " &amp; IF(ISNA(DataMiner[[#This Row],[Latitude]]),"null",DataMiner[[#This Row],[Latitude]]) &amp; ", "</f>
        <v xml:space="preserve">"Latitude": null, </v>
      </c>
      <c r="L55" t="str">
        <f>L$1&amp;" " &amp; IF(ISNA(DataMiner[[#This Row],[Longitude]]),"null",DataMiner[[#This Row],[Longitude]]) &amp; ", "</f>
        <v xml:space="preserve">"Longitude": null, </v>
      </c>
    </row>
    <row r="56" spans="1:12" x14ac:dyDescent="0.25">
      <c r="A56" t="str">
        <f>A$1&amp;" """ &amp; DataMiner[[#This Row],[CodeIATA]] &amp; """, "</f>
        <v xml:space="preserve">"CodeIATA": "FAH", </v>
      </c>
      <c r="B56" t="str">
        <f>B$1&amp;" """ &amp; DataMiner[[#This Row],[City]] &amp; """, "</f>
        <v xml:space="preserve">"City": "Farah", </v>
      </c>
      <c r="C56" t="str">
        <f>C$1&amp;" """ &amp; DataMiner[[#This Row],[Prov]] &amp; """, "</f>
        <v xml:space="preserve">"Prov": "", </v>
      </c>
      <c r="D56" t="str">
        <f>D$1&amp;" """ &amp; DataMiner[[#This Row],[Name]] &amp; """, "</f>
        <v xml:space="preserve">"Name": "Farah Airport", </v>
      </c>
      <c r="E56" t="str">
        <f>E$1&amp;" """ &amp; DataMiner[[#This Row],[Country]] &amp; """, "</f>
        <v xml:space="preserve">"Country": "Afghanistan", </v>
      </c>
      <c r="F56" t="str">
        <f>F$1&amp;" """ &amp; DataMiner[[#This Row],[Complete Name]] &amp; """, "</f>
        <v xml:space="preserve">"Complete Name": "Hub FAH - Farah - Farah Airport / Afghanistan", </v>
      </c>
      <c r="G56" t="str">
        <f>G$1&amp;" " &amp; DataMiner[[#This Row],[Category]] &amp; ", "</f>
        <v xml:space="preserve">"Category": 4, </v>
      </c>
      <c r="H56" t="str">
        <f>H$1&amp;" " &amp; DataMiner[[#This Row],[BuyPrice]] &amp; ", "</f>
        <v xml:space="preserve">"BuyPrice": 2521525137, </v>
      </c>
      <c r="I56" t="str">
        <f>I$1&amp;" """ &amp; DataMiner[[#This Row],[imgPath]] &amp; """, "</f>
        <v xml:space="preserve">"imgPath": "/images/flags/af.png", </v>
      </c>
      <c r="J56" t="str">
        <f>J$1&amp;" """ &amp; DataMiner[[#This Row],[FlagImage]] &amp; """, "</f>
        <v xml:space="preserve">"FlagImage": "af.png", </v>
      </c>
      <c r="K56" t="str">
        <f>K$1&amp;" " &amp; IF(ISNA(DataMiner[[#This Row],[Latitude]]),"null",DataMiner[[#This Row],[Latitude]]) &amp; ", "</f>
        <v xml:space="preserve">"Latitude": null, </v>
      </c>
      <c r="L56" t="str">
        <f>L$1&amp;" " &amp; IF(ISNA(DataMiner[[#This Row],[Longitude]]),"null",DataMiner[[#This Row],[Longitude]]) &amp; ", "</f>
        <v xml:space="preserve">"Longitude": null, </v>
      </c>
    </row>
    <row r="57" spans="1:12" x14ac:dyDescent="0.25">
      <c r="A57" t="str">
        <f>A$1&amp;" """ &amp; DataMiner[[#This Row],[CodeIATA]] &amp; """, "</f>
        <v xml:space="preserve">"CodeIATA": "LGS", </v>
      </c>
      <c r="B57" t="str">
        <f>B$1&amp;" """ &amp; DataMiner[[#This Row],[City]] &amp; """, "</f>
        <v xml:space="preserve">"City": "Malargüe", </v>
      </c>
      <c r="C57" t="str">
        <f>C$1&amp;" """ &amp; DataMiner[[#This Row],[Prov]] &amp; """, "</f>
        <v xml:space="preserve">"Prov": "", </v>
      </c>
      <c r="D57" t="str">
        <f>D$1&amp;" """ &amp; DataMiner[[#This Row],[Name]] &amp; """, "</f>
        <v xml:space="preserve">"Name": "Comodoro Ricardo Salomón Aeropuerto", </v>
      </c>
      <c r="E57" t="str">
        <f>E$1&amp;" """ &amp; DataMiner[[#This Row],[Country]] &amp; """, "</f>
        <v xml:space="preserve">"Country": "Argentine", </v>
      </c>
      <c r="F57" t="str">
        <f>F$1&amp;" """ &amp; DataMiner[[#This Row],[Complete Name]] &amp; """, "</f>
        <v xml:space="preserve">"Complete Name": "Hub LGS - Malargüe - Comodoro Ricardo Salomón Aeropuerto / Argentine", </v>
      </c>
      <c r="G57" t="str">
        <f>G$1&amp;" " &amp; DataMiner[[#This Row],[Category]] &amp; ", "</f>
        <v xml:space="preserve">"Category": 7, </v>
      </c>
      <c r="H57" t="str">
        <f>H$1&amp;" " &amp; DataMiner[[#This Row],[BuyPrice]] &amp; ", "</f>
        <v xml:space="preserve">"BuyPrice": 2524221844, </v>
      </c>
      <c r="I57" t="str">
        <f>I$1&amp;" """ &amp; DataMiner[[#This Row],[imgPath]] &amp; """, "</f>
        <v xml:space="preserve">"imgPath": "/images/flags/ar.png", </v>
      </c>
      <c r="J57" t="str">
        <f>J$1&amp;" """ &amp; DataMiner[[#This Row],[FlagImage]] &amp; """, "</f>
        <v xml:space="preserve">"FlagImage": "ar.png", </v>
      </c>
      <c r="K57" t="str">
        <f>K$1&amp;" " &amp; IF(ISNA(DataMiner[[#This Row],[Latitude]]),"null",DataMiner[[#This Row],[Latitude]]) &amp; ", "</f>
        <v xml:space="preserve">"Latitude": null, </v>
      </c>
      <c r="L57" t="str">
        <f>L$1&amp;" " &amp; IF(ISNA(DataMiner[[#This Row],[Longitude]]),"null",DataMiner[[#This Row],[Longitude]]) &amp; ", "</f>
        <v xml:space="preserve">"Longitude": null, </v>
      </c>
    </row>
    <row r="58" spans="1:12" x14ac:dyDescent="0.25">
      <c r="A58" t="str">
        <f>A$1&amp;" """ &amp; DataMiner[[#This Row],[CodeIATA]] &amp; """, "</f>
        <v xml:space="preserve">"CodeIATA": "TID", </v>
      </c>
      <c r="B58" t="str">
        <f>B$1&amp;" """ &amp; DataMiner[[#This Row],[City]] &amp; """, "</f>
        <v xml:space="preserve">"City": "Tiaret", </v>
      </c>
      <c r="C58" t="str">
        <f>C$1&amp;" """ &amp; DataMiner[[#This Row],[Prov]] &amp; """, "</f>
        <v xml:space="preserve">"Prov": "", </v>
      </c>
      <c r="D58" t="str">
        <f>D$1&amp;" """ &amp; DataMiner[[#This Row],[Name]] &amp; """, "</f>
        <v xml:space="preserve">"Name": "Bou Chekif Aéroport", </v>
      </c>
      <c r="E58" t="str">
        <f>E$1&amp;" """ &amp; DataMiner[[#This Row],[Country]] &amp; """, "</f>
        <v xml:space="preserve">"Country": "Algérie", </v>
      </c>
      <c r="F58" t="str">
        <f>F$1&amp;" """ &amp; DataMiner[[#This Row],[Complete Name]] &amp; """, "</f>
        <v xml:space="preserve">"Complete Name": "Hub TID - Tiaret - Bou Chekif Aéroport / Algérie", </v>
      </c>
      <c r="G58" t="str">
        <f>G$1&amp;" " &amp; DataMiner[[#This Row],[Category]] &amp; ", "</f>
        <v xml:space="preserve">"Category": 8, </v>
      </c>
      <c r="H58" t="str">
        <f>H$1&amp;" " &amp; DataMiner[[#This Row],[BuyPrice]] &amp; ", "</f>
        <v xml:space="preserve">"BuyPrice": 2524333333, </v>
      </c>
      <c r="I58" t="str">
        <f>I$1&amp;" """ &amp; DataMiner[[#This Row],[imgPath]] &amp; """, "</f>
        <v xml:space="preserve">"imgPath": "/images/flags/dz.png", </v>
      </c>
      <c r="J58" t="str">
        <f>J$1&amp;" """ &amp; DataMiner[[#This Row],[FlagImage]] &amp; """, "</f>
        <v xml:space="preserve">"FlagImage": "dz.png", </v>
      </c>
      <c r="K58" t="str">
        <f>K$1&amp;" " &amp; IF(ISNA(DataMiner[[#This Row],[Latitude]]),"null",DataMiner[[#This Row],[Latitude]]) &amp; ", "</f>
        <v xml:space="preserve">"Latitude": null, </v>
      </c>
      <c r="L58" t="str">
        <f>L$1&amp;" " &amp; IF(ISNA(DataMiner[[#This Row],[Longitude]]),"null",DataMiner[[#This Row],[Longitude]]) &amp; ", "</f>
        <v xml:space="preserve">"Longitude": null, </v>
      </c>
    </row>
    <row r="59" spans="1:12" x14ac:dyDescent="0.25">
      <c r="A59" t="str">
        <f>A$1&amp;" """ &amp; DataMiner[[#This Row],[CodeIATA]] &amp; """, "</f>
        <v xml:space="preserve">"CodeIATA": "ONQ", </v>
      </c>
      <c r="B59" t="str">
        <f>B$1&amp;" """ &amp; DataMiner[[#This Row],[City]] &amp; """, "</f>
        <v xml:space="preserve">"City": "Zonguldak", </v>
      </c>
      <c r="C59" t="str">
        <f>C$1&amp;" """ &amp; DataMiner[[#This Row],[Prov]] &amp; """, "</f>
        <v xml:space="preserve">"Prov": "", </v>
      </c>
      <c r="D59" t="str">
        <f>D$1&amp;" """ &amp; DataMiner[[#This Row],[Name]] &amp; """, "</f>
        <v xml:space="preserve">"Name": "Zonguldak Airport", </v>
      </c>
      <c r="E59" t="str">
        <f>E$1&amp;" """ &amp; DataMiner[[#This Row],[Country]] &amp; """, "</f>
        <v xml:space="preserve">"Country": "Turquie", </v>
      </c>
      <c r="F59" t="str">
        <f>F$1&amp;" """ &amp; DataMiner[[#This Row],[Complete Name]] &amp; """, "</f>
        <v xml:space="preserve">"Complete Name": "Hub ONQ - Zonguldak - Zonguldak Airport / Turquie", </v>
      </c>
      <c r="G59" t="str">
        <f>G$1&amp;" " &amp; DataMiner[[#This Row],[Category]] &amp; ", "</f>
        <v xml:space="preserve">"Category": 4, </v>
      </c>
      <c r="H59" t="str">
        <f>H$1&amp;" " &amp; DataMiner[[#This Row],[BuyPrice]] &amp; ", "</f>
        <v xml:space="preserve">"BuyPrice": 2533571793, </v>
      </c>
      <c r="I59" t="str">
        <f>I$1&amp;" """ &amp; DataMiner[[#This Row],[imgPath]] &amp; """, "</f>
        <v xml:space="preserve">"imgPath": "/images/flags/tr.png", </v>
      </c>
      <c r="J59" t="str">
        <f>J$1&amp;" """ &amp; DataMiner[[#This Row],[FlagImage]] &amp; """, "</f>
        <v xml:space="preserve">"FlagImage": "tr.png", </v>
      </c>
      <c r="K59" t="str">
        <f>K$1&amp;" " &amp; IF(ISNA(DataMiner[[#This Row],[Latitude]]),"null",DataMiner[[#This Row],[Latitude]]) &amp; ", "</f>
        <v xml:space="preserve">"Latitude": null, </v>
      </c>
      <c r="L59" t="str">
        <f>L$1&amp;" " &amp; IF(ISNA(DataMiner[[#This Row],[Longitude]]),"null",DataMiner[[#This Row],[Longitude]]) &amp; ", "</f>
        <v xml:space="preserve">"Longitude": null, </v>
      </c>
    </row>
    <row r="60" spans="1:12" x14ac:dyDescent="0.25">
      <c r="A60" t="str">
        <f>A$1&amp;" """ &amp; DataMiner[[#This Row],[CodeIATA]] &amp; """, "</f>
        <v xml:space="preserve">"CodeIATA": "CER", </v>
      </c>
      <c r="B60" t="str">
        <f>B$1&amp;" """ &amp; DataMiner[[#This Row],[City]] &amp; """, "</f>
        <v xml:space="preserve">"City": "Cherbourg", </v>
      </c>
      <c r="C60" t="str">
        <f>C$1&amp;" """ &amp; DataMiner[[#This Row],[Prov]] &amp; """, "</f>
        <v xml:space="preserve">"Prov": "", </v>
      </c>
      <c r="D60" t="str">
        <f>D$1&amp;" """ &amp; DataMiner[[#This Row],[Name]] &amp; """, "</f>
        <v xml:space="preserve">"Name": "Maupertus Aéroport", </v>
      </c>
      <c r="E60" t="str">
        <f>E$1&amp;" """ &amp; DataMiner[[#This Row],[Country]] &amp; """, "</f>
        <v xml:space="preserve">"Country": "France", </v>
      </c>
      <c r="F60" t="str">
        <f>F$1&amp;" """ &amp; DataMiner[[#This Row],[Complete Name]] &amp; """, "</f>
        <v xml:space="preserve">"Complete Name": "Hub CER - Cherbourg - Maupertus Aéroport / France", </v>
      </c>
      <c r="G60" t="str">
        <f>G$1&amp;" " &amp; DataMiner[[#This Row],[Category]] &amp; ", "</f>
        <v xml:space="preserve">"Category": 6, </v>
      </c>
      <c r="H60" t="str">
        <f>H$1&amp;" " &amp; DataMiner[[#This Row],[BuyPrice]] &amp; ", "</f>
        <v xml:space="preserve">"BuyPrice": 2533579591, </v>
      </c>
      <c r="I60" t="str">
        <f>I$1&amp;" """ &amp; DataMiner[[#This Row],[imgPath]] &amp; """, "</f>
        <v xml:space="preserve">"imgPath": "/images/flags/fr.png", </v>
      </c>
      <c r="J60" t="str">
        <f>J$1&amp;" """ &amp; DataMiner[[#This Row],[FlagImage]] &amp; """, "</f>
        <v xml:space="preserve">"FlagImage": "fr.png", </v>
      </c>
      <c r="K60" t="str">
        <f>K$1&amp;" " &amp; IF(ISNA(DataMiner[[#This Row],[Latitude]]),"null",DataMiner[[#This Row],[Latitude]]) &amp; ", "</f>
        <v xml:space="preserve">"Latitude": null, </v>
      </c>
      <c r="L60" t="str">
        <f>L$1&amp;" " &amp; IF(ISNA(DataMiner[[#This Row],[Longitude]]),"null",DataMiner[[#This Row],[Longitude]]) &amp; ", "</f>
        <v xml:space="preserve">"Longitude": null, </v>
      </c>
    </row>
    <row r="61" spans="1:12" x14ac:dyDescent="0.25">
      <c r="A61" t="str">
        <f>A$1&amp;" """ &amp; DataMiner[[#This Row],[CodeIATA]] &amp; """, "</f>
        <v xml:space="preserve">"CodeIATA": "BYM", </v>
      </c>
      <c r="B61" t="str">
        <f>B$1&amp;" """ &amp; DataMiner[[#This Row],[City]] &amp; """, "</f>
        <v xml:space="preserve">"City": "Bayamo", </v>
      </c>
      <c r="C61" t="str">
        <f>C$1&amp;" """ &amp; DataMiner[[#This Row],[Prov]] &amp; """, "</f>
        <v xml:space="preserve">"Prov": "", </v>
      </c>
      <c r="D61" t="str">
        <f>D$1&amp;" """ &amp; DataMiner[[#This Row],[Name]] &amp; """, "</f>
        <v xml:space="preserve">"Name": "Carlos Manuel de Céspedes Aeropuerto", </v>
      </c>
      <c r="E61" t="str">
        <f>E$1&amp;" """ &amp; DataMiner[[#This Row],[Country]] &amp; """, "</f>
        <v xml:space="preserve">"Country": "Cuba", </v>
      </c>
      <c r="F61" t="str">
        <f>F$1&amp;" """ &amp; DataMiner[[#This Row],[Complete Name]] &amp; """, "</f>
        <v xml:space="preserve">"Complete Name": "Hub BYM - Bayamo - Carlos Manuel de Céspedes Aeropuerto / Cuba", </v>
      </c>
      <c r="G61" t="str">
        <f>G$1&amp;" " &amp; DataMiner[[#This Row],[Category]] &amp; ", "</f>
        <v xml:space="preserve">"Category": 4, </v>
      </c>
      <c r="H61" t="str">
        <f>H$1&amp;" " &amp; DataMiner[[#This Row],[BuyPrice]] &amp; ", "</f>
        <v xml:space="preserve">"BuyPrice": 2534069389, </v>
      </c>
      <c r="I61" t="str">
        <f>I$1&amp;" """ &amp; DataMiner[[#This Row],[imgPath]] &amp; """, "</f>
        <v xml:space="preserve">"imgPath": "/images/flags/cu.png", </v>
      </c>
      <c r="J61" t="str">
        <f>J$1&amp;" """ &amp; DataMiner[[#This Row],[FlagImage]] &amp; """, "</f>
        <v xml:space="preserve">"FlagImage": "cu.png", </v>
      </c>
      <c r="K61" t="str">
        <f>K$1&amp;" " &amp; IF(ISNA(DataMiner[[#This Row],[Latitude]]),"null",DataMiner[[#This Row],[Latitude]]) &amp; ", "</f>
        <v xml:space="preserve">"Latitude": 20.396331, </v>
      </c>
      <c r="L61" t="str">
        <f>L$1&amp;" " &amp; IF(ISNA(DataMiner[[#This Row],[Longitude]]),"null",DataMiner[[#This Row],[Longitude]]) &amp; ", "</f>
        <v xml:space="preserve">"Longitude": -76.621494, </v>
      </c>
    </row>
    <row r="62" spans="1:12" x14ac:dyDescent="0.25">
      <c r="A62" t="str">
        <f>A$1&amp;" """ &amp; DataMiner[[#This Row],[CodeIATA]] &amp; """, "</f>
        <v xml:space="preserve">"CodeIATA": "HBT", </v>
      </c>
      <c r="B62" t="str">
        <f>B$1&amp;" """ &amp; DataMiner[[#This Row],[City]] &amp; """, "</f>
        <v xml:space="preserve">"City": "Hafar Al", </v>
      </c>
      <c r="C62" t="str">
        <f>C$1&amp;" """ &amp; DataMiner[[#This Row],[Prov]] &amp; """, "</f>
        <v xml:space="preserve">"Prov": "", </v>
      </c>
      <c r="D62" t="str">
        <f>D$1&amp;" """ &amp; DataMiner[[#This Row],[Name]] &amp; """, "</f>
        <v xml:space="preserve">"Name": "Batin Domestic Airport", </v>
      </c>
      <c r="E62" t="str">
        <f>E$1&amp;" """ &amp; DataMiner[[#This Row],[Country]] &amp; """, "</f>
        <v xml:space="preserve">"Country": "Arabie saoudite", </v>
      </c>
      <c r="F62" t="str">
        <f>F$1&amp;" """ &amp; DataMiner[[#This Row],[Complete Name]] &amp; """, "</f>
        <v xml:space="preserve">"Complete Name": "Hub HBT - Hafar Al - Batin Domestic Airport / Arabie saoudite", </v>
      </c>
      <c r="G62" t="str">
        <f>G$1&amp;" " &amp; DataMiner[[#This Row],[Category]] &amp; ", "</f>
        <v xml:space="preserve">"Category": 10, </v>
      </c>
      <c r="H62" t="str">
        <f>H$1&amp;" " &amp; DataMiner[[#This Row],[BuyPrice]] &amp; ", "</f>
        <v xml:space="preserve">"BuyPrice": 2534364354, </v>
      </c>
      <c r="I62" t="str">
        <f>I$1&amp;" """ &amp; DataMiner[[#This Row],[imgPath]] &amp; """, "</f>
        <v xml:space="preserve">"imgPath": "/images/flags/sa.png", </v>
      </c>
      <c r="J62" t="str">
        <f>J$1&amp;" """ &amp; DataMiner[[#This Row],[FlagImage]] &amp; """, "</f>
        <v xml:space="preserve">"FlagImage": "sa.png", </v>
      </c>
      <c r="K62" t="str">
        <f>K$1&amp;" " &amp; IF(ISNA(DataMiner[[#This Row],[Latitude]]),"null",DataMiner[[#This Row],[Latitude]]) &amp; ", "</f>
        <v xml:space="preserve">"Latitude": 27.900917, </v>
      </c>
      <c r="L62" t="str">
        <f>L$1&amp;" " &amp; IF(ISNA(DataMiner[[#This Row],[Longitude]]),"null",DataMiner[[#This Row],[Longitude]]) &amp; ", "</f>
        <v xml:space="preserve">"Longitude": 45.528194, </v>
      </c>
    </row>
    <row r="63" spans="1:12" x14ac:dyDescent="0.25">
      <c r="A63" t="str">
        <f>A$1&amp;" """ &amp; DataMiner[[#This Row],[CodeIATA]] &amp; """, "</f>
        <v xml:space="preserve">"CodeIATA": "IPC", </v>
      </c>
      <c r="B63" t="str">
        <f>B$1&amp;" """ &amp; DataMiner[[#This Row],[City]] &amp; """, "</f>
        <v xml:space="preserve">"City": "Isla de Pascua", </v>
      </c>
      <c r="C63" t="str">
        <f>C$1&amp;" """ &amp; DataMiner[[#This Row],[Prov]] &amp; """, "</f>
        <v xml:space="preserve">"Prov": "", </v>
      </c>
      <c r="D63" t="str">
        <f>D$1&amp;" """ &amp; DataMiner[[#This Row],[Name]] &amp; """, "</f>
        <v xml:space="preserve">"Name": "Mataveri Aeropuerto Internacional", </v>
      </c>
      <c r="E63" t="str">
        <f>E$1&amp;" """ &amp; DataMiner[[#This Row],[Country]] &amp; """, "</f>
        <v xml:space="preserve">"Country": "Chili", </v>
      </c>
      <c r="F63" t="str">
        <f>F$1&amp;" """ &amp; DataMiner[[#This Row],[Complete Name]] &amp; """, "</f>
        <v xml:space="preserve">"Complete Name": "Hub IPC - Isla de Pascua - Mataveri Aeropuerto Internacional / Chili", </v>
      </c>
      <c r="G63" t="str">
        <f>G$1&amp;" " &amp; DataMiner[[#This Row],[Category]] &amp; ", "</f>
        <v xml:space="preserve">"Category": 10, </v>
      </c>
      <c r="H63" t="str">
        <f>H$1&amp;" " &amp; DataMiner[[#This Row],[BuyPrice]] &amp; ", "</f>
        <v xml:space="preserve">"BuyPrice": 2535925301, </v>
      </c>
      <c r="I63" t="str">
        <f>I$1&amp;" """ &amp; DataMiner[[#This Row],[imgPath]] &amp; """, "</f>
        <v xml:space="preserve">"imgPath": "/images/flags/cl.png", </v>
      </c>
      <c r="J63" t="str">
        <f>J$1&amp;" """ &amp; DataMiner[[#This Row],[FlagImage]] &amp; """, "</f>
        <v xml:space="preserve">"FlagImage": "cl.png", </v>
      </c>
      <c r="K63" t="str">
        <f>K$1&amp;" " &amp; IF(ISNA(DataMiner[[#This Row],[Latitude]]),"null",DataMiner[[#This Row],[Latitude]]) &amp; ", "</f>
        <v xml:space="preserve">"Latitude": -27.164792, </v>
      </c>
      <c r="L63" t="str">
        <f>L$1&amp;" " &amp; IF(ISNA(DataMiner[[#This Row],[Longitude]]),"null",DataMiner[[#This Row],[Longitude]]) &amp; ", "</f>
        <v xml:space="preserve">"Longitude": -109.421831, </v>
      </c>
    </row>
    <row r="64" spans="1:12" x14ac:dyDescent="0.25">
      <c r="A64" t="str">
        <f>A$1&amp;" """ &amp; DataMiner[[#This Row],[CodeIATA]] &amp; """, "</f>
        <v xml:space="preserve">"CodeIATA": "LTQ", </v>
      </c>
      <c r="B64" t="str">
        <f>B$1&amp;" """ &amp; DataMiner[[#This Row],[City]] &amp; """, "</f>
        <v xml:space="preserve">"City": "Le Touquet", </v>
      </c>
      <c r="C64" t="str">
        <f>C$1&amp;" """ &amp; DataMiner[[#This Row],[Prov]] &amp; """, "</f>
        <v xml:space="preserve">"Prov": "", </v>
      </c>
      <c r="D64" t="str">
        <f>D$1&amp;" """ &amp; DataMiner[[#This Row],[Name]] &amp; """, "</f>
        <v xml:space="preserve">"Name": "Le Touquet Côte dOpale Aéroport", </v>
      </c>
      <c r="E64" t="str">
        <f>E$1&amp;" """ &amp; DataMiner[[#This Row],[Country]] &amp; """, "</f>
        <v xml:space="preserve">"Country": "France", </v>
      </c>
      <c r="F64" t="str">
        <f>F$1&amp;" """ &amp; DataMiner[[#This Row],[Complete Name]] &amp; """, "</f>
        <v xml:space="preserve">"Complete Name": "Hub LTQ - Le Touquet - Le Touquet Côte dOpale Aéroport / France", </v>
      </c>
      <c r="G64" t="str">
        <f>G$1&amp;" " &amp; DataMiner[[#This Row],[Category]] &amp; ", "</f>
        <v xml:space="preserve">"Category": 4, </v>
      </c>
      <c r="H64" t="str">
        <f>H$1&amp;" " &amp; DataMiner[[#This Row],[BuyPrice]] &amp; ", "</f>
        <v xml:space="preserve">"BuyPrice": 2540794594, </v>
      </c>
      <c r="I64" t="str">
        <f>I$1&amp;" """ &amp; DataMiner[[#This Row],[imgPath]] &amp; """, "</f>
        <v xml:space="preserve">"imgPath": "/images/flags/fr.png", </v>
      </c>
      <c r="J64" t="str">
        <f>J$1&amp;" """ &amp; DataMiner[[#This Row],[FlagImage]] &amp; """, "</f>
        <v xml:space="preserve">"FlagImage": "fr.png", </v>
      </c>
      <c r="K64" t="str">
        <f>K$1&amp;" " &amp; IF(ISNA(DataMiner[[#This Row],[Latitude]]),"null",DataMiner[[#This Row],[Latitude]]) &amp; ", "</f>
        <v xml:space="preserve">"Latitude": null, </v>
      </c>
      <c r="L64" t="str">
        <f>L$1&amp;" " &amp; IF(ISNA(DataMiner[[#This Row],[Longitude]]),"null",DataMiner[[#This Row],[Longitude]]) &amp; ", "</f>
        <v xml:space="preserve">"Longitude": null, </v>
      </c>
    </row>
    <row r="65" spans="1:12" x14ac:dyDescent="0.25">
      <c r="A65" t="str">
        <f>A$1&amp;" """ &amp; DataMiner[[#This Row],[CodeIATA]] &amp; """, "</f>
        <v xml:space="preserve">"CodeIATA": "MPA", </v>
      </c>
      <c r="B65" t="str">
        <f>B$1&amp;" """ &amp; DataMiner[[#This Row],[City]] &amp; """, "</f>
        <v xml:space="preserve">"City": "Mpacha", </v>
      </c>
      <c r="C65" t="str">
        <f>C$1&amp;" """ &amp; DataMiner[[#This Row],[Prov]] &amp; """, "</f>
        <v xml:space="preserve">"Prov": "", </v>
      </c>
      <c r="D65" t="str">
        <f>D$1&amp;" """ &amp; DataMiner[[#This Row],[Name]] &amp; """, "</f>
        <v xml:space="preserve">"Name": "Katima Mulilo Airport", </v>
      </c>
      <c r="E65" t="str">
        <f>E$1&amp;" """ &amp; DataMiner[[#This Row],[Country]] &amp; """, "</f>
        <v xml:space="preserve">"Country": "Namibie", </v>
      </c>
      <c r="F65" t="str">
        <f>F$1&amp;" """ &amp; DataMiner[[#This Row],[Complete Name]] &amp; """, "</f>
        <v xml:space="preserve">"Complete Name": "Hub MPA - Mpacha - Katima Mulilo Airport / Namibie", </v>
      </c>
      <c r="G65" t="str">
        <f>G$1&amp;" " &amp; DataMiner[[#This Row],[Category]] &amp; ", "</f>
        <v xml:space="preserve">"Category": 6, </v>
      </c>
      <c r="H65" t="str">
        <f>H$1&amp;" " &amp; DataMiner[[#This Row],[BuyPrice]] &amp; ", "</f>
        <v xml:space="preserve">"BuyPrice": 2551720889, </v>
      </c>
      <c r="I65" t="str">
        <f>I$1&amp;" """ &amp; DataMiner[[#This Row],[imgPath]] &amp; """, "</f>
        <v xml:space="preserve">"imgPath": "/images/flags/na.png", </v>
      </c>
      <c r="J65" t="str">
        <f>J$1&amp;" """ &amp; DataMiner[[#This Row],[FlagImage]] &amp; """, "</f>
        <v xml:space="preserve">"FlagImage": "na.png", </v>
      </c>
      <c r="K65" t="str">
        <f>K$1&amp;" " &amp; IF(ISNA(DataMiner[[#This Row],[Latitude]]),"null",DataMiner[[#This Row],[Latitude]]) &amp; ", "</f>
        <v xml:space="preserve">"Latitude": -17.6344, </v>
      </c>
      <c r="L65" t="str">
        <f>L$1&amp;" " &amp; IF(ISNA(DataMiner[[#This Row],[Longitude]]),"null",DataMiner[[#This Row],[Longitude]]) &amp; ", "</f>
        <v xml:space="preserve">"Longitude": 24.1767, </v>
      </c>
    </row>
    <row r="66" spans="1:12" x14ac:dyDescent="0.25">
      <c r="A66" t="str">
        <f>A$1&amp;" """ &amp; DataMiner[[#This Row],[CodeIATA]] &amp; """, "</f>
        <v xml:space="preserve">"CodeIATA": "DLE", </v>
      </c>
      <c r="B66" t="str">
        <f>B$1&amp;" """ &amp; DataMiner[[#This Row],[City]] &amp; """, "</f>
        <v xml:space="preserve">"City": "Dole", </v>
      </c>
      <c r="C66" t="str">
        <f>C$1&amp;" """ &amp; DataMiner[[#This Row],[Prov]] &amp; """, "</f>
        <v xml:space="preserve">"Prov": "", </v>
      </c>
      <c r="D66" t="str">
        <f>D$1&amp;" """ &amp; DataMiner[[#This Row],[Name]] &amp; """, "</f>
        <v xml:space="preserve">"Name": "Tavaux Aéroport", </v>
      </c>
      <c r="E66" t="str">
        <f>E$1&amp;" """ &amp; DataMiner[[#This Row],[Country]] &amp; """, "</f>
        <v xml:space="preserve">"Country": "France", </v>
      </c>
      <c r="F66" t="str">
        <f>F$1&amp;" """ &amp; DataMiner[[#This Row],[Complete Name]] &amp; """, "</f>
        <v xml:space="preserve">"Complete Name": "Hub DLE - Dole - Tavaux Aéroport / France", </v>
      </c>
      <c r="G66" t="str">
        <f>G$1&amp;" " &amp; DataMiner[[#This Row],[Category]] &amp; ", "</f>
        <v xml:space="preserve">"Category": 5, </v>
      </c>
      <c r="H66" t="str">
        <f>H$1&amp;" " &amp; DataMiner[[#This Row],[BuyPrice]] &amp; ", "</f>
        <v xml:space="preserve">"BuyPrice": 2552452442, </v>
      </c>
      <c r="I66" t="str">
        <f>I$1&amp;" """ &amp; DataMiner[[#This Row],[imgPath]] &amp; """, "</f>
        <v xml:space="preserve">"imgPath": "/images/flags/fr.png", </v>
      </c>
      <c r="J66" t="str">
        <f>J$1&amp;" """ &amp; DataMiner[[#This Row],[FlagImage]] &amp; """, "</f>
        <v xml:space="preserve">"FlagImage": "fr.png", </v>
      </c>
      <c r="K66" t="str">
        <f>K$1&amp;" " &amp; IF(ISNA(DataMiner[[#This Row],[Latitude]]),"null",DataMiner[[#This Row],[Latitude]]) &amp; ", "</f>
        <v xml:space="preserve">"Latitude": null, </v>
      </c>
      <c r="L66" t="str">
        <f>L$1&amp;" " &amp; IF(ISNA(DataMiner[[#This Row],[Longitude]]),"null",DataMiner[[#This Row],[Longitude]]) &amp; ", "</f>
        <v xml:space="preserve">"Longitude": null, </v>
      </c>
    </row>
    <row r="67" spans="1:12" x14ac:dyDescent="0.25">
      <c r="A67" t="str">
        <f>A$1&amp;" """ &amp; DataMiner[[#This Row],[CodeIATA]] &amp; """, "</f>
        <v xml:space="preserve">"CodeIATA": "YVP", </v>
      </c>
      <c r="B67" t="str">
        <f>B$1&amp;" """ &amp; DataMiner[[#This Row],[City]] &amp; """, "</f>
        <v xml:space="preserve">"City": "Kuujjuaq (QC)", </v>
      </c>
      <c r="C67" t="str">
        <f>C$1&amp;" """ &amp; DataMiner[[#This Row],[Prov]] &amp; """, "</f>
        <v xml:space="preserve">"Prov": "QC", </v>
      </c>
      <c r="D67" t="str">
        <f>D$1&amp;" """ &amp; DataMiner[[#This Row],[Name]] &amp; """, "</f>
        <v xml:space="preserve">"Name": "Kuujjuaq Aéroport", </v>
      </c>
      <c r="E67" t="str">
        <f>E$1&amp;" """ &amp; DataMiner[[#This Row],[Country]] &amp; """, "</f>
        <v xml:space="preserve">"Country": "Canada", </v>
      </c>
      <c r="F67" t="str">
        <f>F$1&amp;" """ &amp; DataMiner[[#This Row],[Complete Name]] &amp; """, "</f>
        <v xml:space="preserve">"Complete Name": "Hub YVP - Kuujjuaq (QC) - Kuujjuaq Aéroport / Canada", </v>
      </c>
      <c r="G67" t="str">
        <f>G$1&amp;" " &amp; DataMiner[[#This Row],[Category]] &amp; ", "</f>
        <v xml:space="preserve">"Category": 4, </v>
      </c>
      <c r="H67" t="str">
        <f>H$1&amp;" " &amp; DataMiner[[#This Row],[BuyPrice]] &amp; ", "</f>
        <v xml:space="preserve">"BuyPrice": 2552521541, </v>
      </c>
      <c r="I67" t="str">
        <f>I$1&amp;" """ &amp; DataMiner[[#This Row],[imgPath]] &amp; """, "</f>
        <v xml:space="preserve">"imgPath": "/images/flags/ca.png", </v>
      </c>
      <c r="J67" t="str">
        <f>J$1&amp;" """ &amp; DataMiner[[#This Row],[FlagImage]] &amp; """, "</f>
        <v xml:space="preserve">"FlagImage": "ca.png", </v>
      </c>
      <c r="K67" t="str">
        <f>K$1&amp;" " &amp; IF(ISNA(DataMiner[[#This Row],[Latitude]]),"null",DataMiner[[#This Row],[Latitude]]) &amp; ", "</f>
        <v xml:space="preserve">"Latitude": 58.096111, </v>
      </c>
      <c r="L67" t="str">
        <f>L$1&amp;" " &amp; IF(ISNA(DataMiner[[#This Row],[Longitude]]),"null",DataMiner[[#This Row],[Longitude]]) &amp; ", "</f>
        <v xml:space="preserve">"Longitude": -68.426944, </v>
      </c>
    </row>
    <row r="68" spans="1:12" x14ac:dyDescent="0.25">
      <c r="A68" t="str">
        <f>A$1&amp;" """ &amp; DataMiner[[#This Row],[CodeIATA]] &amp; """, "</f>
        <v xml:space="preserve">"CodeIATA": "ERH", </v>
      </c>
      <c r="B68" t="str">
        <f>B$1&amp;" """ &amp; DataMiner[[#This Row],[City]] &amp; """, "</f>
        <v xml:space="preserve">"City": "Errachidia", </v>
      </c>
      <c r="C68" t="str">
        <f>C$1&amp;" """ &amp; DataMiner[[#This Row],[Prov]] &amp; """, "</f>
        <v xml:space="preserve">"Prov": "", </v>
      </c>
      <c r="D68" t="str">
        <f>D$1&amp;" """ &amp; DataMiner[[#This Row],[Name]] &amp; """, "</f>
        <v xml:space="preserve">"Name": "Moulay Ali Cherif Airport", </v>
      </c>
      <c r="E68" t="str">
        <f>E$1&amp;" """ &amp; DataMiner[[#This Row],[Country]] &amp; """, "</f>
        <v xml:space="preserve">"Country": "Maroc", </v>
      </c>
      <c r="F68" t="str">
        <f>F$1&amp;" """ &amp; DataMiner[[#This Row],[Complete Name]] &amp; """, "</f>
        <v xml:space="preserve">"Complete Name": "Hub ERH - Errachidia - Moulay Ali Cherif Airport / Maroc", </v>
      </c>
      <c r="G68" t="str">
        <f>G$1&amp;" " &amp; DataMiner[[#This Row],[Category]] &amp; ", "</f>
        <v xml:space="preserve">"Category": 9, </v>
      </c>
      <c r="H68" t="str">
        <f>H$1&amp;" " &amp; DataMiner[[#This Row],[BuyPrice]] &amp; ", "</f>
        <v xml:space="preserve">"BuyPrice": 2554135290, </v>
      </c>
      <c r="I68" t="str">
        <f>I$1&amp;" """ &amp; DataMiner[[#This Row],[imgPath]] &amp; """, "</f>
        <v xml:space="preserve">"imgPath": "/images/flags/ma.png", </v>
      </c>
      <c r="J68" t="str">
        <f>J$1&amp;" """ &amp; DataMiner[[#This Row],[FlagImage]] &amp; """, "</f>
        <v xml:space="preserve">"FlagImage": "ma.png", </v>
      </c>
      <c r="K68" t="str">
        <f>K$1&amp;" " &amp; IF(ISNA(DataMiner[[#This Row],[Latitude]]),"null",DataMiner[[#This Row],[Latitude]]) &amp; ", "</f>
        <v xml:space="preserve">"Latitude": null, </v>
      </c>
      <c r="L68" t="str">
        <f>L$1&amp;" " &amp; IF(ISNA(DataMiner[[#This Row],[Longitude]]),"null",DataMiner[[#This Row],[Longitude]]) &amp; ", "</f>
        <v xml:space="preserve">"Longitude": null, </v>
      </c>
    </row>
    <row r="69" spans="1:12" x14ac:dyDescent="0.25">
      <c r="A69" t="str">
        <f>A$1&amp;" """ &amp; DataMiner[[#This Row],[CodeIATA]] &amp; """, "</f>
        <v xml:space="preserve">"CodeIATA": "YAZ", </v>
      </c>
      <c r="B69" t="str">
        <f>B$1&amp;" """ &amp; DataMiner[[#This Row],[City]] &amp; """, "</f>
        <v xml:space="preserve">"City": "Tofino (BC)", </v>
      </c>
      <c r="C69" t="str">
        <f>C$1&amp;" """ &amp; DataMiner[[#This Row],[Prov]] &amp; """, "</f>
        <v xml:space="preserve">"Prov": "BC", </v>
      </c>
      <c r="D69" t="str">
        <f>D$1&amp;" """ &amp; DataMiner[[#This Row],[Name]] &amp; """, "</f>
        <v xml:space="preserve">"Name": "Long Beach Airport", </v>
      </c>
      <c r="E69" t="str">
        <f>E$1&amp;" """ &amp; DataMiner[[#This Row],[Country]] &amp; """, "</f>
        <v xml:space="preserve">"Country": "Canada", </v>
      </c>
      <c r="F69" t="str">
        <f>F$1&amp;" """ &amp; DataMiner[[#This Row],[Complete Name]] &amp; """, "</f>
        <v xml:space="preserve">"Complete Name": "Hub YAZ - Tofino (BC) - Long Beach Airport / Canada", </v>
      </c>
      <c r="G69" t="str">
        <f>G$1&amp;" " &amp; DataMiner[[#This Row],[Category]] &amp; ", "</f>
        <v xml:space="preserve">"Category": 3, </v>
      </c>
      <c r="H69" t="str">
        <f>H$1&amp;" " &amp; DataMiner[[#This Row],[BuyPrice]] &amp; ", "</f>
        <v xml:space="preserve">"BuyPrice": 2554384776, </v>
      </c>
      <c r="I69" t="str">
        <f>I$1&amp;" """ &amp; DataMiner[[#This Row],[imgPath]] &amp; """, "</f>
        <v xml:space="preserve">"imgPath": "/images/flags/ca.png", </v>
      </c>
      <c r="J69" t="str">
        <f>J$1&amp;" """ &amp; DataMiner[[#This Row],[FlagImage]] &amp; """, "</f>
        <v xml:space="preserve">"FlagImage": "ca.png", </v>
      </c>
      <c r="K69" t="str">
        <f>K$1&amp;" " &amp; IF(ISNA(DataMiner[[#This Row],[Latitude]]),"null",DataMiner[[#This Row],[Latitude]]) &amp; ", "</f>
        <v xml:space="preserve">"Latitude": 49.082222, </v>
      </c>
      <c r="L69" t="str">
        <f>L$1&amp;" " &amp; IF(ISNA(DataMiner[[#This Row],[Longitude]]),"null",DataMiner[[#This Row],[Longitude]]) &amp; ", "</f>
        <v xml:space="preserve">"Longitude": -125.7725, </v>
      </c>
    </row>
    <row r="70" spans="1:12" x14ac:dyDescent="0.25">
      <c r="A70" t="str">
        <f>A$1&amp;" """ &amp; DataMiner[[#This Row],[CodeIATA]] &amp; """, "</f>
        <v xml:space="preserve">"CodeIATA": "KAB", </v>
      </c>
      <c r="B70" t="str">
        <f>B$1&amp;" """ &amp; DataMiner[[#This Row],[City]] &amp; """, "</f>
        <v xml:space="preserve">"City": "Kariba", </v>
      </c>
      <c r="C70" t="str">
        <f>C$1&amp;" """ &amp; DataMiner[[#This Row],[Prov]] &amp; """, "</f>
        <v xml:space="preserve">"Prov": "", </v>
      </c>
      <c r="D70" t="str">
        <f>D$1&amp;" """ &amp; DataMiner[[#This Row],[Name]] &amp; """, "</f>
        <v xml:space="preserve">"Name": "Kariba International Airport", </v>
      </c>
      <c r="E70" t="str">
        <f>E$1&amp;" """ &amp; DataMiner[[#This Row],[Country]] &amp; """, "</f>
        <v xml:space="preserve">"Country": "Zimbabwe", </v>
      </c>
      <c r="F70" t="str">
        <f>F$1&amp;" """ &amp; DataMiner[[#This Row],[Complete Name]] &amp; """, "</f>
        <v xml:space="preserve">"Complete Name": "Hub KAB - Kariba - Kariba International Airport / Zimbabwe", </v>
      </c>
      <c r="G70" t="str">
        <f>G$1&amp;" " &amp; DataMiner[[#This Row],[Category]] &amp; ", "</f>
        <v xml:space="preserve">"Category": 3, </v>
      </c>
      <c r="H70" t="str">
        <f>H$1&amp;" " &amp; DataMiner[[#This Row],[BuyPrice]] &amp; ", "</f>
        <v xml:space="preserve">"BuyPrice": 2554866666, </v>
      </c>
      <c r="I70" t="str">
        <f>I$1&amp;" """ &amp; DataMiner[[#This Row],[imgPath]] &amp; """, "</f>
        <v xml:space="preserve">"imgPath": "/images/flags/zw.png", </v>
      </c>
      <c r="J70" t="str">
        <f>J$1&amp;" """ &amp; DataMiner[[#This Row],[FlagImage]] &amp; """, "</f>
        <v xml:space="preserve">"FlagImage": "zw.png", </v>
      </c>
      <c r="K70" t="str">
        <f>K$1&amp;" " &amp; IF(ISNA(DataMiner[[#This Row],[Latitude]]),"null",DataMiner[[#This Row],[Latitude]]) &amp; ", "</f>
        <v xml:space="preserve">"Latitude": null, </v>
      </c>
      <c r="L70" t="str">
        <f>L$1&amp;" " &amp; IF(ISNA(DataMiner[[#This Row],[Longitude]]),"null",DataMiner[[#This Row],[Longitude]]) &amp; ", "</f>
        <v xml:space="preserve">"Longitude": null, </v>
      </c>
    </row>
    <row r="71" spans="1:12" x14ac:dyDescent="0.25">
      <c r="A71" t="str">
        <f>A$1&amp;" """ &amp; DataMiner[[#This Row],[CodeIATA]] &amp; """, "</f>
        <v xml:space="preserve">"CodeIATA": "GMR", </v>
      </c>
      <c r="B71" t="str">
        <f>B$1&amp;" """ &amp; DataMiner[[#This Row],[City]] &amp; """, "</f>
        <v xml:space="preserve">"City": "Rikitea", </v>
      </c>
      <c r="C71" t="str">
        <f>C$1&amp;" """ &amp; DataMiner[[#This Row],[Prov]] &amp; """, "</f>
        <v xml:space="preserve">"Prov": "", </v>
      </c>
      <c r="D71" t="str">
        <f>D$1&amp;" """ &amp; DataMiner[[#This Row],[Name]] &amp; """, "</f>
        <v xml:space="preserve">"Name": "Aéroport de Totegegie", </v>
      </c>
      <c r="E71" t="str">
        <f>E$1&amp;" """ &amp; DataMiner[[#This Row],[Country]] &amp; """, "</f>
        <v xml:space="preserve">"Country": "Polynésie française", </v>
      </c>
      <c r="F71" t="str">
        <f>F$1&amp;" """ &amp; DataMiner[[#This Row],[Complete Name]] &amp; """, "</f>
        <v xml:space="preserve">"Complete Name": "Hub GMR - Rikitea - Aéroport de Totegegie / Polynésie française", </v>
      </c>
      <c r="G71" t="str">
        <f>G$1&amp;" " &amp; DataMiner[[#This Row],[Category]] &amp; ", "</f>
        <v xml:space="preserve">"Category": 4, </v>
      </c>
      <c r="H71" t="str">
        <f>H$1&amp;" " &amp; DataMiner[[#This Row],[BuyPrice]] &amp; ", "</f>
        <v xml:space="preserve">"BuyPrice": 2555925137, </v>
      </c>
      <c r="I71" t="str">
        <f>I$1&amp;" """ &amp; DataMiner[[#This Row],[imgPath]] &amp; """, "</f>
        <v xml:space="preserve">"imgPath": "/images/flags/pf.png", </v>
      </c>
      <c r="J71" t="str">
        <f>J$1&amp;" """ &amp; DataMiner[[#This Row],[FlagImage]] &amp; """, "</f>
        <v xml:space="preserve">"FlagImage": "pf.png", </v>
      </c>
      <c r="K71" t="str">
        <f>K$1&amp;" " &amp; IF(ISNA(DataMiner[[#This Row],[Latitude]]),"null",DataMiner[[#This Row],[Latitude]]) &amp; ", "</f>
        <v xml:space="preserve">"Latitude": -23.079861, </v>
      </c>
      <c r="L71" t="str">
        <f>L$1&amp;" " &amp; IF(ISNA(DataMiner[[#This Row],[Longitude]]),"null",DataMiner[[#This Row],[Longitude]]) &amp; ", "</f>
        <v xml:space="preserve">"Longitude": -134.890333, </v>
      </c>
    </row>
    <row r="72" spans="1:12" x14ac:dyDescent="0.25">
      <c r="A72" t="str">
        <f>A$1&amp;" """ &amp; DataMiner[[#This Row],[CodeIATA]] &amp; """, "</f>
        <v xml:space="preserve">"CodeIATA": "VTU", </v>
      </c>
      <c r="B72" t="str">
        <f>B$1&amp;" """ &amp; DataMiner[[#This Row],[City]] &amp; """, "</f>
        <v xml:space="preserve">"City": "Las Tunas", </v>
      </c>
      <c r="C72" t="str">
        <f>C$1&amp;" """ &amp; DataMiner[[#This Row],[Prov]] &amp; """, "</f>
        <v xml:space="preserve">"Prov": "", </v>
      </c>
      <c r="D72" t="str">
        <f>D$1&amp;" """ &amp; DataMiner[[#This Row],[Name]] &amp; """, "</f>
        <v xml:space="preserve">"Name": "Hermanos Ameijeiras Aeropuerto", </v>
      </c>
      <c r="E72" t="str">
        <f>E$1&amp;" """ &amp; DataMiner[[#This Row],[Country]] &amp; """, "</f>
        <v xml:space="preserve">"Country": "Cuba", </v>
      </c>
      <c r="F72" t="str">
        <f>F$1&amp;" """ &amp; DataMiner[[#This Row],[Complete Name]] &amp; """, "</f>
        <v xml:space="preserve">"Complete Name": "Hub VTU - Las Tunas - Hermanos Ameijeiras Aeropuerto / Cuba", </v>
      </c>
      <c r="G72" t="str">
        <f>G$1&amp;" " &amp; DataMiner[[#This Row],[Category]] &amp; ", "</f>
        <v xml:space="preserve">"Category": 4, </v>
      </c>
      <c r="H72" t="str">
        <f>H$1&amp;" " &amp; DataMiner[[#This Row],[BuyPrice]] &amp; ", "</f>
        <v xml:space="preserve">"BuyPrice": 2558063701, </v>
      </c>
      <c r="I72" t="str">
        <f>I$1&amp;" """ &amp; DataMiner[[#This Row],[imgPath]] &amp; """, "</f>
        <v xml:space="preserve">"imgPath": "/images/flags/cu.png", </v>
      </c>
      <c r="J72" t="str">
        <f>J$1&amp;" """ &amp; DataMiner[[#This Row],[FlagImage]] &amp; """, "</f>
        <v xml:space="preserve">"FlagImage": "cu.png", </v>
      </c>
      <c r="K72" t="str">
        <f>K$1&amp;" " &amp; IF(ISNA(DataMiner[[#This Row],[Latitude]]),"null",DataMiner[[#This Row],[Latitude]]) &amp; ", "</f>
        <v xml:space="preserve">"Latitude": 20.987642, </v>
      </c>
      <c r="L72" t="str">
        <f>L$1&amp;" " &amp; IF(ISNA(DataMiner[[#This Row],[Longitude]]),"null",DataMiner[[#This Row],[Longitude]]) &amp; ", "</f>
        <v xml:space="preserve">"Longitude": -76.9358, </v>
      </c>
    </row>
    <row r="73" spans="1:12" x14ac:dyDescent="0.25">
      <c r="A73" t="str">
        <f>A$1&amp;" """ &amp; DataMiner[[#This Row],[CodeIATA]] &amp; """, "</f>
        <v xml:space="preserve">"CodeIATA": "ULU", </v>
      </c>
      <c r="B73" t="str">
        <f>B$1&amp;" """ &amp; DataMiner[[#This Row],[City]] &amp; """, "</f>
        <v xml:space="preserve">"City": "Gulu", </v>
      </c>
      <c r="C73" t="str">
        <f>C$1&amp;" """ &amp; DataMiner[[#This Row],[Prov]] &amp; """, "</f>
        <v xml:space="preserve">"Prov": "", </v>
      </c>
      <c r="D73" t="str">
        <f>D$1&amp;" """ &amp; DataMiner[[#This Row],[Name]] &amp; """, "</f>
        <v xml:space="preserve">"Name": "Gulu Airport", </v>
      </c>
      <c r="E73" t="str">
        <f>E$1&amp;" """ &amp; DataMiner[[#This Row],[Country]] &amp; """, "</f>
        <v xml:space="preserve">"Country": "Ouganda", </v>
      </c>
      <c r="F73" t="str">
        <f>F$1&amp;" """ &amp; DataMiner[[#This Row],[Complete Name]] &amp; """, "</f>
        <v xml:space="preserve">"Complete Name": "Hub ULU - Gulu - Gulu Airport / Ouganda", </v>
      </c>
      <c r="G73" t="str">
        <f>G$1&amp;" " &amp; DataMiner[[#This Row],[Category]] &amp; ", "</f>
        <v xml:space="preserve">"Category": 9, </v>
      </c>
      <c r="H73" t="str">
        <f>H$1&amp;" " &amp; DataMiner[[#This Row],[BuyPrice]] &amp; ", "</f>
        <v xml:space="preserve">"BuyPrice": 2560961526, </v>
      </c>
      <c r="I73" t="str">
        <f>I$1&amp;" """ &amp; DataMiner[[#This Row],[imgPath]] &amp; """, "</f>
        <v xml:space="preserve">"imgPath": "/images/flags/ug.png", </v>
      </c>
      <c r="J73" t="str">
        <f>J$1&amp;" """ &amp; DataMiner[[#This Row],[FlagImage]] &amp; """, "</f>
        <v xml:space="preserve">"FlagImage": "ug.png", </v>
      </c>
      <c r="K73" t="str">
        <f>K$1&amp;" " &amp; IF(ISNA(DataMiner[[#This Row],[Latitude]]),"null",DataMiner[[#This Row],[Latitude]]) &amp; ", "</f>
        <v xml:space="preserve">"Latitude": 2.805556, </v>
      </c>
      <c r="L73" t="str">
        <f>L$1&amp;" " &amp; IF(ISNA(DataMiner[[#This Row],[Longitude]]),"null",DataMiner[[#This Row],[Longitude]]) &amp; ", "</f>
        <v xml:space="preserve">"Longitude": 32.271792, </v>
      </c>
    </row>
    <row r="74" spans="1:12" x14ac:dyDescent="0.25">
      <c r="A74" t="str">
        <f>A$1&amp;" """ &amp; DataMiner[[#This Row],[CodeIATA]] &amp; """, "</f>
        <v xml:space="preserve">"CodeIATA": "LYX", </v>
      </c>
      <c r="B74" t="str">
        <f>B$1&amp;" """ &amp; DataMiner[[#This Row],[City]] &amp; """, "</f>
        <v xml:space="preserve">"City": "Ashford", </v>
      </c>
      <c r="C74" t="str">
        <f>C$1&amp;" """ &amp; DataMiner[[#This Row],[Prov]] &amp; """, "</f>
        <v xml:space="preserve">"Prov": "", </v>
      </c>
      <c r="D74" t="str">
        <f>D$1&amp;" """ &amp; DataMiner[[#This Row],[Name]] &amp; """, "</f>
        <v xml:space="preserve">"Name": "Lydd Airport", </v>
      </c>
      <c r="E74" t="str">
        <f>E$1&amp;" """ &amp; DataMiner[[#This Row],[Country]] &amp; """, "</f>
        <v xml:space="preserve">"Country": "Royaume-Uni", </v>
      </c>
      <c r="F74" t="str">
        <f>F$1&amp;" """ &amp; DataMiner[[#This Row],[Complete Name]] &amp; """, "</f>
        <v xml:space="preserve">"Complete Name": "Hub LYX - Ashford - Lydd Airport / Royaume-Uni", </v>
      </c>
      <c r="G74" t="str">
        <f>G$1&amp;" " &amp; DataMiner[[#This Row],[Category]] &amp; ", "</f>
        <v xml:space="preserve">"Category": 3, </v>
      </c>
      <c r="H74" t="str">
        <f>H$1&amp;" " &amp; DataMiner[[#This Row],[BuyPrice]] &amp; ", "</f>
        <v xml:space="preserve">"BuyPrice": 2562597009, </v>
      </c>
      <c r="I74" t="str">
        <f>I$1&amp;" """ &amp; DataMiner[[#This Row],[imgPath]] &amp; """, "</f>
        <v xml:space="preserve">"imgPath": "/images/flags/gb.png", </v>
      </c>
      <c r="J74" t="str">
        <f>J$1&amp;" """ &amp; DataMiner[[#This Row],[FlagImage]] &amp; """, "</f>
        <v xml:space="preserve">"FlagImage": "gb.png", </v>
      </c>
      <c r="K74" t="str">
        <f>K$1&amp;" " &amp; IF(ISNA(DataMiner[[#This Row],[Latitude]]),"null",DataMiner[[#This Row],[Latitude]]) &amp; ", "</f>
        <v xml:space="preserve">"Latitude": null, </v>
      </c>
      <c r="L74" t="str">
        <f>L$1&amp;" " &amp; IF(ISNA(DataMiner[[#This Row],[Longitude]]),"null",DataMiner[[#This Row],[Longitude]]) &amp; ", "</f>
        <v xml:space="preserve">"Longitude": null, </v>
      </c>
    </row>
    <row r="75" spans="1:12" x14ac:dyDescent="0.25">
      <c r="A75" t="str">
        <f>A$1&amp;" """ &amp; DataMiner[[#This Row],[CodeIATA]] &amp; """, "</f>
        <v xml:space="preserve">"CodeIATA": "TYF", </v>
      </c>
      <c r="B75" t="str">
        <f>B$1&amp;" """ &amp; DataMiner[[#This Row],[City]] &amp; """, "</f>
        <v xml:space="preserve">"City": "Torsby", </v>
      </c>
      <c r="C75" t="str">
        <f>C$1&amp;" """ &amp; DataMiner[[#This Row],[Prov]] &amp; """, "</f>
        <v xml:space="preserve">"Prov": "", </v>
      </c>
      <c r="D75" t="str">
        <f>D$1&amp;" """ &amp; DataMiner[[#This Row],[Name]] &amp; """, "</f>
        <v xml:space="preserve">"Name": "Fryklanda Airport", </v>
      </c>
      <c r="E75" t="str">
        <f>E$1&amp;" """ &amp; DataMiner[[#This Row],[Country]] &amp; """, "</f>
        <v xml:space="preserve">"Country": "Suède", </v>
      </c>
      <c r="F75" t="str">
        <f>F$1&amp;" """ &amp; DataMiner[[#This Row],[Complete Name]] &amp; """, "</f>
        <v xml:space="preserve">"Complete Name": "Hub TYF - Torsby - Fryklanda Airport / Suède", </v>
      </c>
      <c r="G75" t="str">
        <f>G$1&amp;" " &amp; DataMiner[[#This Row],[Category]] &amp; ", "</f>
        <v xml:space="preserve">"Category": 3, </v>
      </c>
      <c r="H75" t="str">
        <f>H$1&amp;" " &amp; DataMiner[[#This Row],[BuyPrice]] &amp; ", "</f>
        <v xml:space="preserve">"BuyPrice": 2562689063, </v>
      </c>
      <c r="I75" t="str">
        <f>I$1&amp;" """ &amp; DataMiner[[#This Row],[imgPath]] &amp; """, "</f>
        <v xml:space="preserve">"imgPath": "/images/flags/se.png", </v>
      </c>
      <c r="J75" t="str">
        <f>J$1&amp;" """ &amp; DataMiner[[#This Row],[FlagImage]] &amp; """, "</f>
        <v xml:space="preserve">"FlagImage": "se.png", </v>
      </c>
      <c r="K75" t="str">
        <f>K$1&amp;" " &amp; IF(ISNA(DataMiner[[#This Row],[Latitude]]),"null",DataMiner[[#This Row],[Latitude]]) &amp; ", "</f>
        <v xml:space="preserve">"Latitude": 60.157622, </v>
      </c>
      <c r="L75" t="str">
        <f>L$1&amp;" " &amp; IF(ISNA(DataMiner[[#This Row],[Longitude]]),"null",DataMiner[[#This Row],[Longitude]]) &amp; ", "</f>
        <v xml:space="preserve">"Longitude": 12.991269, </v>
      </c>
    </row>
    <row r="76" spans="1:12" x14ac:dyDescent="0.25">
      <c r="A76" t="str">
        <f>A$1&amp;" """ &amp; DataMiner[[#This Row],[CodeIATA]] &amp; """, "</f>
        <v xml:space="preserve">"CodeIATA": "ADK", </v>
      </c>
      <c r="B76" t="str">
        <f>B$1&amp;" """ &amp; DataMiner[[#This Row],[City]] &amp; """, "</f>
        <v xml:space="preserve">"City": "Adak (AK)", </v>
      </c>
      <c r="C76" t="str">
        <f>C$1&amp;" """ &amp; DataMiner[[#This Row],[Prov]] &amp; """, "</f>
        <v xml:space="preserve">"Prov": "AK", </v>
      </c>
      <c r="D76" t="str">
        <f>D$1&amp;" """ &amp; DataMiner[[#This Row],[Name]] &amp; """, "</f>
        <v xml:space="preserve">"Name": "Adak Airport", </v>
      </c>
      <c r="E76" t="str">
        <f>E$1&amp;" """ &amp; DataMiner[[#This Row],[Country]] &amp; """, "</f>
        <v xml:space="preserve">"Country": "Etats-Unis", </v>
      </c>
      <c r="F76" t="str">
        <f>F$1&amp;" """ &amp; DataMiner[[#This Row],[Complete Name]] &amp; """, "</f>
        <v xml:space="preserve">"Complete Name": "Hub ADK - Adak (AK) - Adak Airport / Etats-Unis", </v>
      </c>
      <c r="G76" t="str">
        <f>G$1&amp;" " &amp; DataMiner[[#This Row],[Category]] &amp; ", "</f>
        <v xml:space="preserve">"Category": 6, </v>
      </c>
      <c r="H76" t="str">
        <f>H$1&amp;" " &amp; DataMiner[[#This Row],[BuyPrice]] &amp; ", "</f>
        <v xml:space="preserve">"BuyPrice": 2565757894, </v>
      </c>
      <c r="I76" t="str">
        <f>I$1&amp;" """ &amp; DataMiner[[#This Row],[imgPath]] &amp; """, "</f>
        <v xml:space="preserve">"imgPath": "/images/flags/us.png", </v>
      </c>
      <c r="J76" t="str">
        <f>J$1&amp;" """ &amp; DataMiner[[#This Row],[FlagImage]] &amp; """, "</f>
        <v xml:space="preserve">"FlagImage": "us.png", </v>
      </c>
      <c r="K76" t="str">
        <f>K$1&amp;" " &amp; IF(ISNA(DataMiner[[#This Row],[Latitude]]),"null",DataMiner[[#This Row],[Latitude]]) &amp; ", "</f>
        <v xml:space="preserve">"Latitude": 51.878, </v>
      </c>
      <c r="L76" t="str">
        <f>L$1&amp;" " &amp; IF(ISNA(DataMiner[[#This Row],[Longitude]]),"null",DataMiner[[#This Row],[Longitude]]) &amp; ", "</f>
        <v xml:space="preserve">"Longitude": -176.646, </v>
      </c>
    </row>
    <row r="77" spans="1:12" x14ac:dyDescent="0.25">
      <c r="A77" t="str">
        <f>A$1&amp;" """ &amp; DataMiner[[#This Row],[CodeIATA]] &amp; """, "</f>
        <v xml:space="preserve">"CodeIATA": "GAF", </v>
      </c>
      <c r="B77" t="str">
        <f>B$1&amp;" """ &amp; DataMiner[[#This Row],[City]] &amp; """, "</f>
        <v xml:space="preserve">"City": "Gafsa", </v>
      </c>
      <c r="C77" t="str">
        <f>C$1&amp;" """ &amp; DataMiner[[#This Row],[Prov]] &amp; """, "</f>
        <v xml:space="preserve">"Prov": "", </v>
      </c>
      <c r="D77" t="str">
        <f>D$1&amp;" """ &amp; DataMiner[[#This Row],[Name]] &amp; """, "</f>
        <v xml:space="preserve">"Name": "Ksar Aéroport international", </v>
      </c>
      <c r="E77" t="str">
        <f>E$1&amp;" """ &amp; DataMiner[[#This Row],[Country]] &amp; """, "</f>
        <v xml:space="preserve">"Country": "Tunisie", </v>
      </c>
      <c r="F77" t="str">
        <f>F$1&amp;" """ &amp; DataMiner[[#This Row],[Complete Name]] &amp; """, "</f>
        <v xml:space="preserve">"Complete Name": "Hub GAF - Gafsa - Ksar Aéroport international / Tunisie", </v>
      </c>
      <c r="G77" t="str">
        <f>G$1&amp;" " &amp; DataMiner[[#This Row],[Category]] &amp; ", "</f>
        <v xml:space="preserve">"Category": 8, </v>
      </c>
      <c r="H77" t="str">
        <f>H$1&amp;" " &amp; DataMiner[[#This Row],[BuyPrice]] &amp; ", "</f>
        <v xml:space="preserve">"BuyPrice": 2572248931, </v>
      </c>
      <c r="I77" t="str">
        <f>I$1&amp;" """ &amp; DataMiner[[#This Row],[imgPath]] &amp; """, "</f>
        <v xml:space="preserve">"imgPath": "/images/flags/tn.png", </v>
      </c>
      <c r="J77" t="str">
        <f>J$1&amp;" """ &amp; DataMiner[[#This Row],[FlagImage]] &amp; """, "</f>
        <v xml:space="preserve">"FlagImage": "tn.png", </v>
      </c>
      <c r="K77" t="str">
        <f>K$1&amp;" " &amp; IF(ISNA(DataMiner[[#This Row],[Latitude]]),"null",DataMiner[[#This Row],[Latitude]]) &amp; ", "</f>
        <v xml:space="preserve">"Latitude": 34.422022, </v>
      </c>
      <c r="L77" t="str">
        <f>L$1&amp;" " &amp; IF(ISNA(DataMiner[[#This Row],[Longitude]]),"null",DataMiner[[#This Row],[Longitude]]) &amp; ", "</f>
        <v xml:space="preserve">"Longitude": 8.822503, </v>
      </c>
    </row>
    <row r="78" spans="1:12" x14ac:dyDescent="0.25">
      <c r="A78" t="str">
        <f>A$1&amp;" """ &amp; DataMiner[[#This Row],[CodeIATA]] &amp; """, "</f>
        <v xml:space="preserve">"CodeIATA": "BGC", </v>
      </c>
      <c r="B78" t="str">
        <f>B$1&amp;" """ &amp; DataMiner[[#This Row],[City]] &amp; """, "</f>
        <v xml:space="preserve">"City": "Bragança", </v>
      </c>
      <c r="C78" t="str">
        <f>C$1&amp;" """ &amp; DataMiner[[#This Row],[Prov]] &amp; """, "</f>
        <v xml:space="preserve">"Prov": "", </v>
      </c>
      <c r="D78" t="str">
        <f>D$1&amp;" """ &amp; DataMiner[[#This Row],[Name]] &amp; """, "</f>
        <v xml:space="preserve">"Name": "Aeroporto de Bragança", </v>
      </c>
      <c r="E78" t="str">
        <f>E$1&amp;" """ &amp; DataMiner[[#This Row],[Country]] &amp; """, "</f>
        <v xml:space="preserve">"Country": "Portugal", </v>
      </c>
      <c r="F78" t="str">
        <f>F$1&amp;" """ &amp; DataMiner[[#This Row],[Complete Name]] &amp; """, "</f>
        <v xml:space="preserve">"Complete Name": "Hub BGC - Bragança - Aeroporto de Bragança / Portugal", </v>
      </c>
      <c r="G78" t="str">
        <f>G$1&amp;" " &amp; DataMiner[[#This Row],[Category]] &amp; ", "</f>
        <v xml:space="preserve">"Category": 4, </v>
      </c>
      <c r="H78" t="str">
        <f>H$1&amp;" " &amp; DataMiner[[#This Row],[BuyPrice]] &amp; ", "</f>
        <v xml:space="preserve">"BuyPrice": 2578971793, </v>
      </c>
      <c r="I78" t="str">
        <f>I$1&amp;" """ &amp; DataMiner[[#This Row],[imgPath]] &amp; """, "</f>
        <v xml:space="preserve">"imgPath": "/images/flags/pt.png", </v>
      </c>
      <c r="J78" t="str">
        <f>J$1&amp;" """ &amp; DataMiner[[#This Row],[FlagImage]] &amp; """, "</f>
        <v xml:space="preserve">"FlagImage": "pt.png", </v>
      </c>
      <c r="K78" t="str">
        <f>K$1&amp;" " &amp; IF(ISNA(DataMiner[[#This Row],[Latitude]]),"null",DataMiner[[#This Row],[Latitude]]) &amp; ", "</f>
        <v xml:space="preserve">"Latitude": null, </v>
      </c>
      <c r="L78" t="str">
        <f>L$1&amp;" " &amp; IF(ISNA(DataMiner[[#This Row],[Longitude]]),"null",DataMiner[[#This Row],[Longitude]]) &amp; ", "</f>
        <v xml:space="preserve">"Longitude": null, </v>
      </c>
    </row>
    <row r="79" spans="1:12" x14ac:dyDescent="0.25">
      <c r="A79" t="str">
        <f>A$1&amp;" """ &amp; DataMiner[[#This Row],[CodeIATA]] &amp; """, "</f>
        <v xml:space="preserve">"CodeIATA": "COQ", </v>
      </c>
      <c r="B79" t="str">
        <f>B$1&amp;" """ &amp; DataMiner[[#This Row],[City]] &amp; """, "</f>
        <v xml:space="preserve">"City": "Choibalsan", </v>
      </c>
      <c r="C79" t="str">
        <f>C$1&amp;" """ &amp; DataMiner[[#This Row],[Prov]] &amp; """, "</f>
        <v xml:space="preserve">"Prov": "", </v>
      </c>
      <c r="D79" t="str">
        <f>D$1&amp;" """ &amp; DataMiner[[#This Row],[Name]] &amp; """, "</f>
        <v xml:space="preserve">"Name": "Choibalsan Airport", </v>
      </c>
      <c r="E79" t="str">
        <f>E$1&amp;" """ &amp; DataMiner[[#This Row],[Country]] &amp; """, "</f>
        <v xml:space="preserve">"Country": "Mongolie", </v>
      </c>
      <c r="F79" t="str">
        <f>F$1&amp;" """ &amp; DataMiner[[#This Row],[Complete Name]] &amp; """, "</f>
        <v xml:space="preserve">"Complete Name": "Hub COQ - Choibalsan - Choibalsan Airport / Mongolie", </v>
      </c>
      <c r="G79" t="str">
        <f>G$1&amp;" " &amp; DataMiner[[#This Row],[Category]] &amp; ", "</f>
        <v xml:space="preserve">"Category": 7, </v>
      </c>
      <c r="H79" t="str">
        <f>H$1&amp;" " &amp; DataMiner[[#This Row],[BuyPrice]] &amp; ", "</f>
        <v xml:space="preserve">"BuyPrice": 2581151729, </v>
      </c>
      <c r="I79" t="str">
        <f>I$1&amp;" """ &amp; DataMiner[[#This Row],[imgPath]] &amp; """, "</f>
        <v xml:space="preserve">"imgPath": "/images/flags/mn.png", </v>
      </c>
      <c r="J79" t="str">
        <f>J$1&amp;" """ &amp; DataMiner[[#This Row],[FlagImage]] &amp; """, "</f>
        <v xml:space="preserve">"FlagImage": "mn.png", </v>
      </c>
      <c r="K79" t="str">
        <f>K$1&amp;" " &amp; IF(ISNA(DataMiner[[#This Row],[Latitude]]),"null",DataMiner[[#This Row],[Latitude]]) &amp; ", "</f>
        <v xml:space="preserve">"Latitude": 48.1357, </v>
      </c>
      <c r="L79" t="str">
        <f>L$1&amp;" " &amp; IF(ISNA(DataMiner[[#This Row],[Longitude]]),"null",DataMiner[[#This Row],[Longitude]]) &amp; ", "</f>
        <v xml:space="preserve">"Longitude": 114.646, </v>
      </c>
    </row>
    <row r="80" spans="1:12" x14ac:dyDescent="0.25">
      <c r="A80" t="str">
        <f>A$1&amp;" """ &amp; DataMiner[[#This Row],[CodeIATA]] &amp; """, "</f>
        <v xml:space="preserve">"CodeIATA": "BYN", </v>
      </c>
      <c r="B80" t="str">
        <f>B$1&amp;" """ &amp; DataMiner[[#This Row],[City]] &amp; """, "</f>
        <v xml:space="preserve">"City": "Bayankhongor", </v>
      </c>
      <c r="C80" t="str">
        <f>C$1&amp;" """ &amp; DataMiner[[#This Row],[Prov]] &amp; """, "</f>
        <v xml:space="preserve">"Prov": "", </v>
      </c>
      <c r="D80" t="str">
        <f>D$1&amp;" """ &amp; DataMiner[[#This Row],[Name]] &amp; """, "</f>
        <v xml:space="preserve">"Name": "Bayankhongor Airport", </v>
      </c>
      <c r="E80" t="str">
        <f>E$1&amp;" """ &amp; DataMiner[[#This Row],[Country]] &amp; """, "</f>
        <v xml:space="preserve">"Country": "Mongolie", </v>
      </c>
      <c r="F80" t="str">
        <f>F$1&amp;" """ &amp; DataMiner[[#This Row],[Complete Name]] &amp; """, "</f>
        <v xml:space="preserve">"Complete Name": "Hub BYN - Bayankhongor - Bayankhongor Airport / Mongolie", </v>
      </c>
      <c r="G80" t="str">
        <f>G$1&amp;" " &amp; DataMiner[[#This Row],[Category]] &amp; ", "</f>
        <v xml:space="preserve">"Category": 8, </v>
      </c>
      <c r="H80" t="str">
        <f>H$1&amp;" " &amp; DataMiner[[#This Row],[BuyPrice]] &amp; ", "</f>
        <v xml:space="preserve">"BuyPrice": 2582176730, </v>
      </c>
      <c r="I80" t="str">
        <f>I$1&amp;" """ &amp; DataMiner[[#This Row],[imgPath]] &amp; """, "</f>
        <v xml:space="preserve">"imgPath": "/images/flags/mn.png", </v>
      </c>
      <c r="J80" t="str">
        <f>J$1&amp;" """ &amp; DataMiner[[#This Row],[FlagImage]] &amp; """, "</f>
        <v xml:space="preserve">"FlagImage": "mn.png", </v>
      </c>
      <c r="K80" t="str">
        <f>K$1&amp;" " &amp; IF(ISNA(DataMiner[[#This Row],[Latitude]]),"null",DataMiner[[#This Row],[Latitude]]) &amp; ", "</f>
        <v xml:space="preserve">"Latitude": 46.1633, </v>
      </c>
      <c r="L80" t="str">
        <f>L$1&amp;" " &amp; IF(ISNA(DataMiner[[#This Row],[Longitude]]),"null",DataMiner[[#This Row],[Longitude]]) &amp; ", "</f>
        <v xml:space="preserve">"Longitude": 100.704, </v>
      </c>
    </row>
    <row r="81" spans="1:12" x14ac:dyDescent="0.25">
      <c r="A81" t="str">
        <f>A$1&amp;" """ &amp; DataMiner[[#This Row],[CodeIATA]] &amp; """, "</f>
        <v xml:space="preserve">"CodeIATA": "USQ", </v>
      </c>
      <c r="B81" t="str">
        <f>B$1&amp;" """ &amp; DataMiner[[#This Row],[City]] &amp; """, "</f>
        <v xml:space="preserve">"City": "Usak", </v>
      </c>
      <c r="C81" t="str">
        <f>C$1&amp;" """ &amp; DataMiner[[#This Row],[Prov]] &amp; """, "</f>
        <v xml:space="preserve">"Prov": "", </v>
      </c>
      <c r="D81" t="str">
        <f>D$1&amp;" """ &amp; DataMiner[[#This Row],[Name]] &amp; """, "</f>
        <v xml:space="preserve">"Name": "Usak Airport", </v>
      </c>
      <c r="E81" t="str">
        <f>E$1&amp;" """ &amp; DataMiner[[#This Row],[Country]] &amp; """, "</f>
        <v xml:space="preserve">"Country": "Turquie", </v>
      </c>
      <c r="F81" t="str">
        <f>F$1&amp;" """ &amp; DataMiner[[#This Row],[Complete Name]] &amp; """, "</f>
        <v xml:space="preserve">"Complete Name": "Hub USQ - Usak - Usak Airport / Turquie", </v>
      </c>
      <c r="G81" t="str">
        <f>G$1&amp;" " &amp; DataMiner[[#This Row],[Category]] &amp; ", "</f>
        <v xml:space="preserve">"Category": 7, </v>
      </c>
      <c r="H81" t="str">
        <f>H$1&amp;" " &amp; DataMiner[[#This Row],[BuyPrice]] &amp; ", "</f>
        <v xml:space="preserve">"BuyPrice": 2583791630, </v>
      </c>
      <c r="I81" t="str">
        <f>I$1&amp;" """ &amp; DataMiner[[#This Row],[imgPath]] &amp; """, "</f>
        <v xml:space="preserve">"imgPath": "/images/flags/tr.png", </v>
      </c>
      <c r="J81" t="str">
        <f>J$1&amp;" """ &amp; DataMiner[[#This Row],[FlagImage]] &amp; """, "</f>
        <v xml:space="preserve">"FlagImage": "tr.png", </v>
      </c>
      <c r="K81" t="str">
        <f>K$1&amp;" " &amp; IF(ISNA(DataMiner[[#This Row],[Latitude]]),"null",DataMiner[[#This Row],[Latitude]]) &amp; ", "</f>
        <v xml:space="preserve">"Latitude": null, </v>
      </c>
      <c r="L81" t="str">
        <f>L$1&amp;" " &amp; IF(ISNA(DataMiner[[#This Row],[Longitude]]),"null",DataMiner[[#This Row],[Longitude]]) &amp; ", "</f>
        <v xml:space="preserve">"Longitude": null, </v>
      </c>
    </row>
    <row r="82" spans="1:12" x14ac:dyDescent="0.25">
      <c r="A82" t="str">
        <f>A$1&amp;" """ &amp; DataMiner[[#This Row],[CodeIATA]] &amp; """, "</f>
        <v xml:space="preserve">"CodeIATA": "IQM", </v>
      </c>
      <c r="B82" t="str">
        <f>B$1&amp;" """ &amp; DataMiner[[#This Row],[City]] &amp; """, "</f>
        <v xml:space="preserve">"City": "Qiemo", </v>
      </c>
      <c r="C82" t="str">
        <f>C$1&amp;" """ &amp; DataMiner[[#This Row],[Prov]] &amp; """, "</f>
        <v xml:space="preserve">"Prov": "", </v>
      </c>
      <c r="D82" t="str">
        <f>D$1&amp;" """ &amp; DataMiner[[#This Row],[Name]] &amp; """, "</f>
        <v xml:space="preserve">"Name": "Qiemo Airport", </v>
      </c>
      <c r="E82" t="str">
        <f>E$1&amp;" """ &amp; DataMiner[[#This Row],[Country]] &amp; """, "</f>
        <v xml:space="preserve">"Country": "Chine", </v>
      </c>
      <c r="F82" t="str">
        <f>F$1&amp;" """ &amp; DataMiner[[#This Row],[Complete Name]] &amp; """, "</f>
        <v xml:space="preserve">"Complete Name": "Hub IQM - Qiemo - Qiemo Airport / Chine", </v>
      </c>
      <c r="G82" t="str">
        <f>G$1&amp;" " &amp; DataMiner[[#This Row],[Category]] &amp; ", "</f>
        <v xml:space="preserve">"Category": 4, </v>
      </c>
      <c r="H82" t="str">
        <f>H$1&amp;" " &amp; DataMiner[[#This Row],[BuyPrice]] &amp; ", "</f>
        <v xml:space="preserve">"BuyPrice": 2585511111, </v>
      </c>
      <c r="I82" t="str">
        <f>I$1&amp;" """ &amp; DataMiner[[#This Row],[imgPath]] &amp; """, "</f>
        <v xml:space="preserve">"imgPath": "/images/flags/cn.png", </v>
      </c>
      <c r="J82" t="str">
        <f>J$1&amp;" """ &amp; DataMiner[[#This Row],[FlagImage]] &amp; """, "</f>
        <v xml:space="preserve">"FlagImage": "cn.png", </v>
      </c>
      <c r="K82" t="str">
        <f>K$1&amp;" " &amp; IF(ISNA(DataMiner[[#This Row],[Latitude]]),"null",DataMiner[[#This Row],[Latitude]]) &amp; ", "</f>
        <v xml:space="preserve">"Latitude": 38.1494, </v>
      </c>
      <c r="L82" t="str">
        <f>L$1&amp;" " &amp; IF(ISNA(DataMiner[[#This Row],[Longitude]]),"null",DataMiner[[#This Row],[Longitude]]) &amp; ", "</f>
        <v xml:space="preserve">"Longitude": 85.5328, </v>
      </c>
    </row>
    <row r="83" spans="1:12" x14ac:dyDescent="0.25">
      <c r="A83" t="str">
        <f>A$1&amp;" """ &amp; DataMiner[[#This Row],[CodeIATA]] &amp; """, "</f>
        <v xml:space="preserve">"CodeIATA": "NTY", </v>
      </c>
      <c r="B83" t="str">
        <f>B$1&amp;" """ &amp; DataMiner[[#This Row],[City]] &amp; """, "</f>
        <v xml:space="preserve">"City": "Pilanesberg", </v>
      </c>
      <c r="C83" t="str">
        <f>C$1&amp;" """ &amp; DataMiner[[#This Row],[Prov]] &amp; """, "</f>
        <v xml:space="preserve">"Prov": "", </v>
      </c>
      <c r="D83" t="str">
        <f>D$1&amp;" """ &amp; DataMiner[[#This Row],[Name]] &amp; """, "</f>
        <v xml:space="preserve">"Name": "Pilanesberg International Airport", </v>
      </c>
      <c r="E83" t="str">
        <f>E$1&amp;" """ &amp; DataMiner[[#This Row],[Country]] &amp; """, "</f>
        <v xml:space="preserve">"Country": "Afrique du Sud", </v>
      </c>
      <c r="F83" t="str">
        <f>F$1&amp;" """ &amp; DataMiner[[#This Row],[Complete Name]] &amp; """, "</f>
        <v xml:space="preserve">"Complete Name": "Hub NTY - Pilanesberg - Pilanesberg International Airport / Afrique du Sud", </v>
      </c>
      <c r="G83" t="str">
        <f>G$1&amp;" " &amp; DataMiner[[#This Row],[Category]] &amp; ", "</f>
        <v xml:space="preserve">"Category": 7, </v>
      </c>
      <c r="H83" t="str">
        <f>H$1&amp;" " &amp; DataMiner[[#This Row],[BuyPrice]] &amp; ", "</f>
        <v xml:space="preserve">"BuyPrice": 2588709302, </v>
      </c>
      <c r="I83" t="str">
        <f>I$1&amp;" """ &amp; DataMiner[[#This Row],[imgPath]] &amp; """, "</f>
        <v xml:space="preserve">"imgPath": "/images/flags/za.png", </v>
      </c>
      <c r="J83" t="str">
        <f>J$1&amp;" """ &amp; DataMiner[[#This Row],[FlagImage]] &amp; """, "</f>
        <v xml:space="preserve">"FlagImage": "za.png", </v>
      </c>
      <c r="K83" t="str">
        <f>K$1&amp;" " &amp; IF(ISNA(DataMiner[[#This Row],[Latitude]]),"null",DataMiner[[#This Row],[Latitude]]) &amp; ", "</f>
        <v xml:space="preserve">"Latitude": null, </v>
      </c>
      <c r="L83" t="str">
        <f>L$1&amp;" " &amp; IF(ISNA(DataMiner[[#This Row],[Longitude]]),"null",DataMiner[[#This Row],[Longitude]]) &amp; ", "</f>
        <v xml:space="preserve">"Longitude": null, </v>
      </c>
    </row>
    <row r="84" spans="1:12" x14ac:dyDescent="0.25">
      <c r="A84" t="str">
        <f>A$1&amp;" """ &amp; DataMiner[[#This Row],[CodeIATA]] &amp; """, "</f>
        <v xml:space="preserve">"CodeIATA": "OLA", </v>
      </c>
      <c r="B84" t="str">
        <f>B$1&amp;" """ &amp; DataMiner[[#This Row],[City]] &amp; """, "</f>
        <v xml:space="preserve">"City": "Brekstad", </v>
      </c>
      <c r="C84" t="str">
        <f>C$1&amp;" """ &amp; DataMiner[[#This Row],[Prov]] &amp; """, "</f>
        <v xml:space="preserve">"Prov": "", </v>
      </c>
      <c r="D84" t="str">
        <f>D$1&amp;" """ &amp; DataMiner[[#This Row],[Name]] &amp; """, "</f>
        <v xml:space="preserve">"Name": "Orland Lufthavn", </v>
      </c>
      <c r="E84" t="str">
        <f>E$1&amp;" """ &amp; DataMiner[[#This Row],[Country]] &amp; """, "</f>
        <v xml:space="preserve">"Country": "Norvège", </v>
      </c>
      <c r="F84" t="str">
        <f>F$1&amp;" """ &amp; DataMiner[[#This Row],[Complete Name]] &amp; """, "</f>
        <v xml:space="preserve">"Complete Name": "Hub OLA - Brekstad - Orland Lufthavn / Norvège", </v>
      </c>
      <c r="G84" t="str">
        <f>G$1&amp;" " &amp; DataMiner[[#This Row],[Category]] &amp; ", "</f>
        <v xml:space="preserve">"Category": 7, </v>
      </c>
      <c r="H84" t="str">
        <f>H$1&amp;" " &amp; DataMiner[[#This Row],[BuyPrice]] &amp; ", "</f>
        <v xml:space="preserve">"BuyPrice": 2593156537, </v>
      </c>
      <c r="I84" t="str">
        <f>I$1&amp;" """ &amp; DataMiner[[#This Row],[imgPath]] &amp; """, "</f>
        <v xml:space="preserve">"imgPath": "/images/flags/no.png", </v>
      </c>
      <c r="J84" t="str">
        <f>J$1&amp;" """ &amp; DataMiner[[#This Row],[FlagImage]] &amp; """, "</f>
        <v xml:space="preserve">"FlagImage": "no.png", </v>
      </c>
      <c r="K84" t="str">
        <f>K$1&amp;" " &amp; IF(ISNA(DataMiner[[#This Row],[Latitude]]),"null",DataMiner[[#This Row],[Latitude]]) &amp; ", "</f>
        <v xml:space="preserve">"Latitude": 63.698908, </v>
      </c>
      <c r="L84" t="str">
        <f>L$1&amp;" " &amp; IF(ISNA(DataMiner[[#This Row],[Longitude]]),"null",DataMiner[[#This Row],[Longitude]]) &amp; ", "</f>
        <v xml:space="preserve">"Longitude": 9.604003, </v>
      </c>
    </row>
    <row r="85" spans="1:12" x14ac:dyDescent="0.25">
      <c r="A85" t="str">
        <f>A$1&amp;" """ &amp; DataMiner[[#This Row],[CodeIATA]] &amp; """, "</f>
        <v xml:space="preserve">"CodeIATA": "CAL", </v>
      </c>
      <c r="B85" t="str">
        <f>B$1&amp;" """ &amp; DataMiner[[#This Row],[City]] &amp; """, "</f>
        <v xml:space="preserve">"City": "Campbeltown", </v>
      </c>
      <c r="C85" t="str">
        <f>C$1&amp;" """ &amp; DataMiner[[#This Row],[Prov]] &amp; """, "</f>
        <v xml:space="preserve">"Prov": "", </v>
      </c>
      <c r="D85" t="str">
        <f>D$1&amp;" """ &amp; DataMiner[[#This Row],[Name]] &amp; """, "</f>
        <v xml:space="preserve">"Name": "Campbeltown Airport", </v>
      </c>
      <c r="E85" t="str">
        <f>E$1&amp;" """ &amp; DataMiner[[#This Row],[Country]] &amp; """, "</f>
        <v xml:space="preserve">"Country": "Royaume-Uni", </v>
      </c>
      <c r="F85" t="str">
        <f>F$1&amp;" """ &amp; DataMiner[[#This Row],[Complete Name]] &amp; """, "</f>
        <v xml:space="preserve">"Complete Name": "Hub CAL - Campbeltown - Campbeltown Airport / Royaume-Uni", </v>
      </c>
      <c r="G85" t="str">
        <f>G$1&amp;" " &amp; DataMiner[[#This Row],[Category]] &amp; ", "</f>
        <v xml:space="preserve">"Category": 9, </v>
      </c>
      <c r="H85" t="str">
        <f>H$1&amp;" " &amp; DataMiner[[#This Row],[BuyPrice]] &amp; ", "</f>
        <v xml:space="preserve">"BuyPrice": 2594335290, </v>
      </c>
      <c r="I85" t="str">
        <f>I$1&amp;" """ &amp; DataMiner[[#This Row],[imgPath]] &amp; """, "</f>
        <v xml:space="preserve">"imgPath": "/images/flags/gb.png", </v>
      </c>
      <c r="J85" t="str">
        <f>J$1&amp;" """ &amp; DataMiner[[#This Row],[FlagImage]] &amp; """, "</f>
        <v xml:space="preserve">"FlagImage": "gb.png", </v>
      </c>
      <c r="K85" t="str">
        <f>K$1&amp;" " &amp; IF(ISNA(DataMiner[[#This Row],[Latitude]]),"null",DataMiner[[#This Row],[Latitude]]) &amp; ", "</f>
        <v xml:space="preserve">"Latitude": 55.4372, </v>
      </c>
      <c r="L85" t="str">
        <f>L$1&amp;" " &amp; IF(ISNA(DataMiner[[#This Row],[Longitude]]),"null",DataMiner[[#This Row],[Longitude]]) &amp; ", "</f>
        <v xml:space="preserve">"Longitude": -5.68639, </v>
      </c>
    </row>
    <row r="86" spans="1:12" x14ac:dyDescent="0.25">
      <c r="A86" t="str">
        <f>A$1&amp;" """ &amp; DataMiner[[#This Row],[CodeIATA]] &amp; """, "</f>
        <v xml:space="preserve">"CodeIATA": "MUK", </v>
      </c>
      <c r="B86" t="str">
        <f>B$1&amp;" """ &amp; DataMiner[[#This Row],[City]] &amp; """, "</f>
        <v xml:space="preserve">"City": "Mauke Island", </v>
      </c>
      <c r="C86" t="str">
        <f>C$1&amp;" """ &amp; DataMiner[[#This Row],[Prov]] &amp; """, "</f>
        <v xml:space="preserve">"Prov": "", </v>
      </c>
      <c r="D86" t="str">
        <f>D$1&amp;" """ &amp; DataMiner[[#This Row],[Name]] &amp; """, "</f>
        <v xml:space="preserve">"Name": "Mauke Airport", </v>
      </c>
      <c r="E86" t="str">
        <f>E$1&amp;" """ &amp; DataMiner[[#This Row],[Country]] &amp; """, "</f>
        <v xml:space="preserve">"Country": "Iles Cook", </v>
      </c>
      <c r="F86" t="str">
        <f>F$1&amp;" """ &amp; DataMiner[[#This Row],[Complete Name]] &amp; """, "</f>
        <v xml:space="preserve">"Complete Name": "Hub MUK - Mauke Island - Mauke Airport / Iles Cook", </v>
      </c>
      <c r="G86" t="str">
        <f>G$1&amp;" " &amp; DataMiner[[#This Row],[Category]] &amp; ", "</f>
        <v xml:space="preserve">"Category": 3, </v>
      </c>
      <c r="H86" t="str">
        <f>H$1&amp;" " &amp; DataMiner[[#This Row],[BuyPrice]] &amp; ", "</f>
        <v xml:space="preserve">"BuyPrice": 2597784776, </v>
      </c>
      <c r="I86" t="str">
        <f>I$1&amp;" """ &amp; DataMiner[[#This Row],[imgPath]] &amp; """, "</f>
        <v xml:space="preserve">"imgPath": "/images/flags/ck.png", </v>
      </c>
      <c r="J86" t="str">
        <f>J$1&amp;" """ &amp; DataMiner[[#This Row],[FlagImage]] &amp; """, "</f>
        <v xml:space="preserve">"FlagImage": "ck.png", </v>
      </c>
      <c r="K86" t="str">
        <f>K$1&amp;" " &amp; IF(ISNA(DataMiner[[#This Row],[Latitude]]),"null",DataMiner[[#This Row],[Latitude]]) &amp; ", "</f>
        <v xml:space="preserve">"Latitude": -20.1361, </v>
      </c>
      <c r="L86" t="str">
        <f>L$1&amp;" " &amp; IF(ISNA(DataMiner[[#This Row],[Longitude]]),"null",DataMiner[[#This Row],[Longitude]]) &amp; ", "</f>
        <v xml:space="preserve">"Longitude": -157.345, </v>
      </c>
    </row>
    <row r="87" spans="1:12" x14ac:dyDescent="0.25">
      <c r="A87" t="str">
        <f>A$1&amp;" """ &amp; DataMiner[[#This Row],[CodeIATA]] &amp; """, "</f>
        <v xml:space="preserve">"CodeIATA": "TII", </v>
      </c>
      <c r="B87" t="str">
        <f>B$1&amp;" """ &amp; DataMiner[[#This Row],[City]] &amp; """, "</f>
        <v xml:space="preserve">"City": "Tirinkot", </v>
      </c>
      <c r="C87" t="str">
        <f>C$1&amp;" """ &amp; DataMiner[[#This Row],[Prov]] &amp; """, "</f>
        <v xml:space="preserve">"Prov": "", </v>
      </c>
      <c r="D87" t="str">
        <f>D$1&amp;" """ &amp; DataMiner[[#This Row],[Name]] &amp; """, "</f>
        <v xml:space="preserve">"Name": "Tarin Kowt Airport", </v>
      </c>
      <c r="E87" t="str">
        <f>E$1&amp;" """ &amp; DataMiner[[#This Row],[Country]] &amp; """, "</f>
        <v xml:space="preserve">"Country": "Afghanistan", </v>
      </c>
      <c r="F87" t="str">
        <f>F$1&amp;" """ &amp; DataMiner[[#This Row],[Complete Name]] &amp; """, "</f>
        <v xml:space="preserve">"Complete Name": "Hub TII - Tirinkot - Tarin Kowt Airport / Afghanistan", </v>
      </c>
      <c r="G87" t="str">
        <f>G$1&amp;" " &amp; DataMiner[[#This Row],[Category]] &amp; ", "</f>
        <v xml:space="preserve">"Category": 3, </v>
      </c>
      <c r="H87" t="str">
        <f>H$1&amp;" " &amp; DataMiner[[#This Row],[BuyPrice]] &amp; ", "</f>
        <v xml:space="preserve">"BuyPrice": 2601049939, </v>
      </c>
      <c r="I87" t="str">
        <f>I$1&amp;" """ &amp; DataMiner[[#This Row],[imgPath]] &amp; """, "</f>
        <v xml:space="preserve">"imgPath": "/images/flags/af.png", </v>
      </c>
      <c r="J87" t="str">
        <f>J$1&amp;" """ &amp; DataMiner[[#This Row],[FlagImage]] &amp; """, "</f>
        <v xml:space="preserve">"FlagImage": "af.png", </v>
      </c>
      <c r="K87" t="str">
        <f>K$1&amp;" " &amp; IF(ISNA(DataMiner[[#This Row],[Latitude]]),"null",DataMiner[[#This Row],[Latitude]]) &amp; ", "</f>
        <v xml:space="preserve">"Latitude": null, </v>
      </c>
      <c r="L87" t="str">
        <f>L$1&amp;" " &amp; IF(ISNA(DataMiner[[#This Row],[Longitude]]),"null",DataMiner[[#This Row],[Longitude]]) &amp; ", "</f>
        <v xml:space="preserve">"Longitude": null, </v>
      </c>
    </row>
    <row r="88" spans="1:12" x14ac:dyDescent="0.25">
      <c r="A88" t="str">
        <f>A$1&amp;" """ &amp; DataMiner[[#This Row],[CodeIATA]] &amp; """, "</f>
        <v xml:space="preserve">"CodeIATA": "TII", </v>
      </c>
      <c r="B88" t="str">
        <f>B$1&amp;" """ &amp; DataMiner[[#This Row],[City]] &amp; """, "</f>
        <v xml:space="preserve">"City": "Tirinkot", </v>
      </c>
      <c r="C88" t="str">
        <f>C$1&amp;" """ &amp; DataMiner[[#This Row],[Prov]] &amp; """, "</f>
        <v xml:space="preserve">"Prov": "", </v>
      </c>
      <c r="D88" t="str">
        <f>D$1&amp;" """ &amp; DataMiner[[#This Row],[Name]] &amp; """, "</f>
        <v xml:space="preserve">"Name": "Tarin Kowt Airport", </v>
      </c>
      <c r="E88" t="str">
        <f>E$1&amp;" """ &amp; DataMiner[[#This Row],[Country]] &amp; """, "</f>
        <v xml:space="preserve">"Country": "Afghanistan", </v>
      </c>
      <c r="F88" t="str">
        <f>F$1&amp;" """ &amp; DataMiner[[#This Row],[Complete Name]] &amp; """, "</f>
        <v xml:space="preserve">"Complete Name": "Hub TII - Tirinkot - Tarin Kowt Airport / Afghanistan", </v>
      </c>
      <c r="G88" t="str">
        <f>G$1&amp;" " &amp; DataMiner[[#This Row],[Category]] &amp; ", "</f>
        <v xml:space="preserve">"Category": 3, </v>
      </c>
      <c r="H88" t="str">
        <f>H$1&amp;" " &amp; DataMiner[[#This Row],[BuyPrice]] &amp; ", "</f>
        <v xml:space="preserve">"BuyPrice": 2601049939, </v>
      </c>
      <c r="I88" t="str">
        <f>I$1&amp;" """ &amp; DataMiner[[#This Row],[imgPath]] &amp; """, "</f>
        <v xml:space="preserve">"imgPath": "/images/flags/af.png", </v>
      </c>
      <c r="J88" t="str">
        <f>J$1&amp;" """ &amp; DataMiner[[#This Row],[FlagImage]] &amp; """, "</f>
        <v xml:space="preserve">"FlagImage": "af.png", </v>
      </c>
      <c r="K88" t="str">
        <f>K$1&amp;" " &amp; IF(ISNA(DataMiner[[#This Row],[Latitude]]),"null",DataMiner[[#This Row],[Latitude]]) &amp; ", "</f>
        <v xml:space="preserve">"Latitude": null, </v>
      </c>
      <c r="L88" t="str">
        <f>L$1&amp;" " &amp; IF(ISNA(DataMiner[[#This Row],[Longitude]]),"null",DataMiner[[#This Row],[Longitude]]) &amp; ", "</f>
        <v xml:space="preserve">"Longitude": null, </v>
      </c>
    </row>
    <row r="89" spans="1:12" x14ac:dyDescent="0.25">
      <c r="A89" t="str">
        <f>A$1&amp;" """ &amp; DataMiner[[#This Row],[CodeIATA]] &amp; """, "</f>
        <v xml:space="preserve">"CodeIATA": "LIP", </v>
      </c>
      <c r="B89" t="str">
        <f>B$1&amp;" """ &amp; DataMiner[[#This Row],[City]] &amp; """, "</f>
        <v xml:space="preserve">"City": "Lins (SP)", </v>
      </c>
      <c r="C89" t="str">
        <f>C$1&amp;" """ &amp; DataMiner[[#This Row],[Prov]] &amp; """, "</f>
        <v xml:space="preserve">"Prov": "SP", </v>
      </c>
      <c r="D89" t="str">
        <f>D$1&amp;" """ &amp; DataMiner[[#This Row],[Name]] &amp; """, "</f>
        <v xml:space="preserve">"Name": "Lins Aeroporto", </v>
      </c>
      <c r="E89" t="str">
        <f>E$1&amp;" """ &amp; DataMiner[[#This Row],[Country]] &amp; """, "</f>
        <v xml:space="preserve">"Country": "Brésil", </v>
      </c>
      <c r="F89" t="str">
        <f>F$1&amp;" """ &amp; DataMiner[[#This Row],[Complete Name]] &amp; """, "</f>
        <v xml:space="preserve">"Complete Name": "Hub LIP - Lins (SP) - Lins Aeroporto / Brésil", </v>
      </c>
      <c r="G89" t="str">
        <f>G$1&amp;" " &amp; DataMiner[[#This Row],[Category]] &amp; ", "</f>
        <v xml:space="preserve">"Category": 3, </v>
      </c>
      <c r="H89" t="str">
        <f>H$1&amp;" " &amp; DataMiner[[#This Row],[BuyPrice]] &amp; ", "</f>
        <v xml:space="preserve">"BuyPrice": 2603692102, </v>
      </c>
      <c r="I89" t="str">
        <f>I$1&amp;" """ &amp; DataMiner[[#This Row],[imgPath]] &amp; """, "</f>
        <v xml:space="preserve">"imgPath": "/images/flags/br.png", </v>
      </c>
      <c r="J89" t="str">
        <f>J$1&amp;" """ &amp; DataMiner[[#This Row],[FlagImage]] &amp; """, "</f>
        <v xml:space="preserve">"FlagImage": "br.png", </v>
      </c>
      <c r="K89" t="str">
        <f>K$1&amp;" " &amp; IF(ISNA(DataMiner[[#This Row],[Latitude]]),"null",DataMiner[[#This Row],[Latitude]]) &amp; ", "</f>
        <v xml:space="preserve">"Latitude": null, </v>
      </c>
      <c r="L89" t="str">
        <f>L$1&amp;" " &amp; IF(ISNA(DataMiner[[#This Row],[Longitude]]),"null",DataMiner[[#This Row],[Longitude]]) &amp; ", "</f>
        <v xml:space="preserve">"Longitude": null, </v>
      </c>
    </row>
    <row r="90" spans="1:12" x14ac:dyDescent="0.25">
      <c r="A90" t="str">
        <f>A$1&amp;" """ &amp; DataMiner[[#This Row],[CodeIATA]] &amp; """, "</f>
        <v xml:space="preserve">"CodeIATA": "VDB", </v>
      </c>
      <c r="B90" t="str">
        <f>B$1&amp;" """ &amp; DataMiner[[#This Row],[City]] &amp; """, "</f>
        <v xml:space="preserve">"City": "Fagernes", </v>
      </c>
      <c r="C90" t="str">
        <f>C$1&amp;" """ &amp; DataMiner[[#This Row],[Prov]] &amp; """, "</f>
        <v xml:space="preserve">"Prov": "", </v>
      </c>
      <c r="D90" t="str">
        <f>D$1&amp;" """ &amp; DataMiner[[#This Row],[Name]] &amp; """, "</f>
        <v xml:space="preserve">"Name": "Fagernes Lufthavn", </v>
      </c>
      <c r="E90" t="str">
        <f>E$1&amp;" """ &amp; DataMiner[[#This Row],[Country]] &amp; """, "</f>
        <v xml:space="preserve">"Country": "Norvège", </v>
      </c>
      <c r="F90" t="str">
        <f>F$1&amp;" """ &amp; DataMiner[[#This Row],[Complete Name]] &amp; """, "</f>
        <v xml:space="preserve">"Complete Name": "Hub VDB - Fagernes - Fagernes Lufthavn / Norvège", </v>
      </c>
      <c r="G90" t="str">
        <f>G$1&amp;" " &amp; DataMiner[[#This Row],[Category]] &amp; ", "</f>
        <v xml:space="preserve">"Category": 5, </v>
      </c>
      <c r="H90" t="str">
        <f>H$1&amp;" " &amp; DataMiner[[#This Row],[BuyPrice]] &amp; ", "</f>
        <v xml:space="preserve">"BuyPrice": 2610064084, </v>
      </c>
      <c r="I90" t="str">
        <f>I$1&amp;" """ &amp; DataMiner[[#This Row],[imgPath]] &amp; """, "</f>
        <v xml:space="preserve">"imgPath": "/images/flags/no.png", </v>
      </c>
      <c r="J90" t="str">
        <f>J$1&amp;" """ &amp; DataMiner[[#This Row],[FlagImage]] &amp; """, "</f>
        <v xml:space="preserve">"FlagImage": "no.png", </v>
      </c>
      <c r="K90" t="str">
        <f>K$1&amp;" " &amp; IF(ISNA(DataMiner[[#This Row],[Latitude]]),"null",DataMiner[[#This Row],[Latitude]]) &amp; ", "</f>
        <v xml:space="preserve">"Latitude": 61.015556, </v>
      </c>
      <c r="L90" t="str">
        <f>L$1&amp;" " &amp; IF(ISNA(DataMiner[[#This Row],[Longitude]]),"null",DataMiner[[#This Row],[Longitude]]) &amp; ", "</f>
        <v xml:space="preserve">"Longitude": 9.288056, </v>
      </c>
    </row>
    <row r="91" spans="1:12" x14ac:dyDescent="0.25">
      <c r="A91" t="str">
        <f>A$1&amp;" """ &amp; DataMiner[[#This Row],[CodeIATA]] &amp; """, "</f>
        <v xml:space="preserve">"CodeIATA": "HFS", </v>
      </c>
      <c r="B91" t="str">
        <f>B$1&amp;" """ &amp; DataMiner[[#This Row],[City]] &amp; """, "</f>
        <v xml:space="preserve">"City": "Hagfors", </v>
      </c>
      <c r="C91" t="str">
        <f>C$1&amp;" """ &amp; DataMiner[[#This Row],[Prov]] &amp; """, "</f>
        <v xml:space="preserve">"Prov": "", </v>
      </c>
      <c r="D91" t="str">
        <f>D$1&amp;" """ &amp; DataMiner[[#This Row],[Name]] &amp; """, "</f>
        <v xml:space="preserve">"Name": "Hagfors", </v>
      </c>
      <c r="E91" t="str">
        <f>E$1&amp;" """ &amp; DataMiner[[#This Row],[Country]] &amp; """, "</f>
        <v xml:space="preserve">"Country": "Suède", </v>
      </c>
      <c r="F91" t="str">
        <f>F$1&amp;" """ &amp; DataMiner[[#This Row],[Complete Name]] &amp; """, "</f>
        <v xml:space="preserve">"Complete Name": "Hub HFS - Hagfors - Hagfors / Suède", </v>
      </c>
      <c r="G91" t="str">
        <f>G$1&amp;" " &amp; DataMiner[[#This Row],[Category]] &amp; ", "</f>
        <v xml:space="preserve">"Category": 3, </v>
      </c>
      <c r="H91" t="str">
        <f>H$1&amp;" " &amp; DataMiner[[#This Row],[BuyPrice]] &amp; ", "</f>
        <v xml:space="preserve">"BuyPrice": 2617659575, </v>
      </c>
      <c r="I91" t="str">
        <f>I$1&amp;" """ &amp; DataMiner[[#This Row],[imgPath]] &amp; """, "</f>
        <v xml:space="preserve">"imgPath": "/images/flags/se.png", </v>
      </c>
      <c r="J91" t="str">
        <f>J$1&amp;" """ &amp; DataMiner[[#This Row],[FlagImage]] &amp; """, "</f>
        <v xml:space="preserve">"FlagImage": "se.png", </v>
      </c>
      <c r="K91" t="str">
        <f>K$1&amp;" " &amp; IF(ISNA(DataMiner[[#This Row],[Latitude]]),"null",DataMiner[[#This Row],[Latitude]]) &amp; ", "</f>
        <v xml:space="preserve">"Latitude": 60.020064, </v>
      </c>
      <c r="L91" t="str">
        <f>L$1&amp;" " &amp; IF(ISNA(DataMiner[[#This Row],[Longitude]]),"null",DataMiner[[#This Row],[Longitude]]) &amp; ", "</f>
        <v xml:space="preserve">"Longitude": 13.578908, </v>
      </c>
    </row>
    <row r="92" spans="1:12" x14ac:dyDescent="0.25">
      <c r="A92" t="str">
        <f>A$1&amp;" """ &amp; DataMiner[[#This Row],[CodeIATA]] &amp; """, "</f>
        <v xml:space="preserve">"CodeIATA": "HZG", </v>
      </c>
      <c r="B92" t="str">
        <f>B$1&amp;" """ &amp; DataMiner[[#This Row],[City]] &amp; """, "</f>
        <v xml:space="preserve">"City": "Hanzhong", </v>
      </c>
      <c r="C92" t="str">
        <f>C$1&amp;" """ &amp; DataMiner[[#This Row],[Prov]] &amp; """, "</f>
        <v xml:space="preserve">"Prov": "", </v>
      </c>
      <c r="D92" t="str">
        <f>D$1&amp;" """ &amp; DataMiner[[#This Row],[Name]] &amp; """, "</f>
        <v xml:space="preserve">"Name": "Hanzhong Airport", </v>
      </c>
      <c r="E92" t="str">
        <f>E$1&amp;" """ &amp; DataMiner[[#This Row],[Country]] &amp; """, "</f>
        <v xml:space="preserve">"Country": "Chine", </v>
      </c>
      <c r="F92" t="str">
        <f>F$1&amp;" """ &amp; DataMiner[[#This Row],[Complete Name]] &amp; """, "</f>
        <v xml:space="preserve">"Complete Name": "Hub HZG - Hanzhong - Hanzhong Airport / Chine", </v>
      </c>
      <c r="G92" t="str">
        <f>G$1&amp;" " &amp; DataMiner[[#This Row],[Category]] &amp; ", "</f>
        <v xml:space="preserve">"Category": 5, </v>
      </c>
      <c r="H92" t="str">
        <f>H$1&amp;" " &amp; DataMiner[[#This Row],[BuyPrice]] &amp; ", "</f>
        <v xml:space="preserve">"BuyPrice": 2618390051, </v>
      </c>
      <c r="I92" t="str">
        <f>I$1&amp;" """ &amp; DataMiner[[#This Row],[imgPath]] &amp; """, "</f>
        <v xml:space="preserve">"imgPath": "/images/flags/cn.png", </v>
      </c>
      <c r="J92" t="str">
        <f>J$1&amp;" """ &amp; DataMiner[[#This Row],[FlagImage]] &amp; """, "</f>
        <v xml:space="preserve">"FlagImage": "cn.png", </v>
      </c>
      <c r="K92" t="str">
        <f>K$1&amp;" " &amp; IF(ISNA(DataMiner[[#This Row],[Latitude]]),"null",DataMiner[[#This Row],[Latitude]]) &amp; ", "</f>
        <v xml:space="preserve">"Latitude": 33.0636, </v>
      </c>
      <c r="L92" t="str">
        <f>L$1&amp;" " &amp; IF(ISNA(DataMiner[[#This Row],[Longitude]]),"null",DataMiner[[#This Row],[Longitude]]) &amp; ", "</f>
        <v xml:space="preserve">"Longitude": 107.008, </v>
      </c>
    </row>
    <row r="93" spans="1:12" x14ac:dyDescent="0.25">
      <c r="A93" t="str">
        <f>A$1&amp;" """ &amp; DataMiner[[#This Row],[CodeIATA]] &amp; """, "</f>
        <v xml:space="preserve">"CodeIATA": "CHM", </v>
      </c>
      <c r="B93" t="str">
        <f>B$1&amp;" """ &amp; DataMiner[[#This Row],[City]] &amp; """, "</f>
        <v xml:space="preserve">"City": "Chimbote", </v>
      </c>
      <c r="C93" t="str">
        <f>C$1&amp;" """ &amp; DataMiner[[#This Row],[Prov]] &amp; """, "</f>
        <v xml:space="preserve">"Prov": "", </v>
      </c>
      <c r="D93" t="str">
        <f>D$1&amp;" """ &amp; DataMiner[[#This Row],[Name]] &amp; """, "</f>
        <v xml:space="preserve">"Name": "Tnte. FAP Jaime Montreuil Morales Aeropuerto", </v>
      </c>
      <c r="E93" t="str">
        <f>E$1&amp;" """ &amp; DataMiner[[#This Row],[Country]] &amp; """, "</f>
        <v xml:space="preserve">"Country": "Pérou", </v>
      </c>
      <c r="F93" t="str">
        <f>F$1&amp;" """ &amp; DataMiner[[#This Row],[Complete Name]] &amp; """, "</f>
        <v xml:space="preserve">"Complete Name": "Hub CHM - Chimbote - Tnte. FAP Jaime Montreuil Morales Aeropuerto / Pérou", </v>
      </c>
      <c r="G93" t="str">
        <f>G$1&amp;" " &amp; DataMiner[[#This Row],[Category]] &amp; ", "</f>
        <v xml:space="preserve">"Category": 4, </v>
      </c>
      <c r="H93" t="str">
        <f>H$1&amp;" " &amp; DataMiner[[#This Row],[BuyPrice]] &amp; ", "</f>
        <v xml:space="preserve">"BuyPrice": 2622971793, </v>
      </c>
      <c r="I93" t="str">
        <f>I$1&amp;" """ &amp; DataMiner[[#This Row],[imgPath]] &amp; """, "</f>
        <v xml:space="preserve">"imgPath": "/images/flags/pe.png", </v>
      </c>
      <c r="J93" t="str">
        <f>J$1&amp;" """ &amp; DataMiner[[#This Row],[FlagImage]] &amp; """, "</f>
        <v xml:space="preserve">"FlagImage": "pe.png", </v>
      </c>
      <c r="K93" t="str">
        <f>K$1&amp;" " &amp; IF(ISNA(DataMiner[[#This Row],[Latitude]]),"null",DataMiner[[#This Row],[Latitude]]) &amp; ", "</f>
        <v xml:space="preserve">"Latitude": null, </v>
      </c>
      <c r="L93" t="str">
        <f>L$1&amp;" " &amp; IF(ISNA(DataMiner[[#This Row],[Longitude]]),"null",DataMiner[[#This Row],[Longitude]]) &amp; ", "</f>
        <v xml:space="preserve">"Longitude": null, </v>
      </c>
    </row>
    <row r="94" spans="1:12" x14ac:dyDescent="0.25">
      <c r="A94" t="str">
        <f>A$1&amp;" """ &amp; DataMiner[[#This Row],[CodeIATA]] &amp; """, "</f>
        <v xml:space="preserve">"CodeIATA": "GAO", </v>
      </c>
      <c r="B94" t="str">
        <f>B$1&amp;" """ &amp; DataMiner[[#This Row],[City]] &amp; """, "</f>
        <v xml:space="preserve">"City": "Guantánamo", </v>
      </c>
      <c r="C94" t="str">
        <f>C$1&amp;" """ &amp; DataMiner[[#This Row],[Prov]] &amp; """, "</f>
        <v xml:space="preserve">"Prov": "", </v>
      </c>
      <c r="D94" t="str">
        <f>D$1&amp;" """ &amp; DataMiner[[#This Row],[Name]] &amp; """, "</f>
        <v xml:space="preserve">"Name": "Mariana Grajales Aeropuerto", </v>
      </c>
      <c r="E94" t="str">
        <f>E$1&amp;" """ &amp; DataMiner[[#This Row],[Country]] &amp; """, "</f>
        <v xml:space="preserve">"Country": "Cuba", </v>
      </c>
      <c r="F94" t="str">
        <f>F$1&amp;" """ &amp; DataMiner[[#This Row],[Complete Name]] &amp; """, "</f>
        <v xml:space="preserve">"Complete Name": "Hub GAO - Guantánamo - Mariana Grajales Aeropuerto / Cuba", </v>
      </c>
      <c r="G94" t="str">
        <f>G$1&amp;" " &amp; DataMiner[[#This Row],[Category]] &amp; ", "</f>
        <v xml:space="preserve">"Category": 6, </v>
      </c>
      <c r="H94" t="str">
        <f>H$1&amp;" " &amp; DataMiner[[#This Row],[BuyPrice]] &amp; ", "</f>
        <v xml:space="preserve">"BuyPrice": 2627501694, </v>
      </c>
      <c r="I94" t="str">
        <f>I$1&amp;" """ &amp; DataMiner[[#This Row],[imgPath]] &amp; """, "</f>
        <v xml:space="preserve">"imgPath": "/images/flags/cu.png", </v>
      </c>
      <c r="J94" t="str">
        <f>J$1&amp;" """ &amp; DataMiner[[#This Row],[FlagImage]] &amp; """, "</f>
        <v xml:space="preserve">"FlagImage": "cu.png", </v>
      </c>
      <c r="K94" t="str">
        <f>K$1&amp;" " &amp; IF(ISNA(DataMiner[[#This Row],[Latitude]]),"null",DataMiner[[#This Row],[Latitude]]) &amp; ", "</f>
        <v xml:space="preserve">"Latitude": 20.085419, </v>
      </c>
      <c r="L94" t="str">
        <f>L$1&amp;" " &amp; IF(ISNA(DataMiner[[#This Row],[Longitude]]),"null",DataMiner[[#This Row],[Longitude]]) &amp; ", "</f>
        <v xml:space="preserve">"Longitude": -75.158328, </v>
      </c>
    </row>
    <row r="95" spans="1:12" x14ac:dyDescent="0.25">
      <c r="A95" t="str">
        <f>A$1&amp;" """ &amp; DataMiner[[#This Row],[CodeIATA]] &amp; """, "</f>
        <v xml:space="preserve">"CodeIATA": "AAA", </v>
      </c>
      <c r="B95" t="str">
        <f>B$1&amp;" """ &amp; DataMiner[[#This Row],[City]] &amp; """, "</f>
        <v xml:space="preserve">"City": "Anaa", </v>
      </c>
      <c r="C95" t="str">
        <f>C$1&amp;" """ &amp; DataMiner[[#This Row],[Prov]] &amp; """, "</f>
        <v xml:space="preserve">"Prov": "", </v>
      </c>
      <c r="D95" t="str">
        <f>D$1&amp;" """ &amp; DataMiner[[#This Row],[Name]] &amp; """, "</f>
        <v xml:space="preserve">"Name": "Aéroport dAnaa", </v>
      </c>
      <c r="E95" t="str">
        <f>E$1&amp;" """ &amp; DataMiner[[#This Row],[Country]] &amp; """, "</f>
        <v xml:space="preserve">"Country": "Polynésie française", </v>
      </c>
      <c r="F95" t="str">
        <f>F$1&amp;" """ &amp; DataMiner[[#This Row],[Complete Name]] &amp; """, "</f>
        <v xml:space="preserve">"Complete Name": "Hub AAA - Anaa - Aéroport dAnaa / Polynésie française", </v>
      </c>
      <c r="G95" t="str">
        <f>G$1&amp;" " &amp; DataMiner[[#This Row],[Category]] &amp; ", "</f>
        <v xml:space="preserve">"Category": 2, </v>
      </c>
      <c r="H95" t="str">
        <f>H$1&amp;" " &amp; DataMiner[[#This Row],[BuyPrice]] &amp; ", "</f>
        <v xml:space="preserve">"BuyPrice": 2628733333, </v>
      </c>
      <c r="I95" t="str">
        <f>I$1&amp;" """ &amp; DataMiner[[#This Row],[imgPath]] &amp; """, "</f>
        <v xml:space="preserve">"imgPath": "/images/flags/pf.png", </v>
      </c>
      <c r="J95" t="str">
        <f>J$1&amp;" """ &amp; DataMiner[[#This Row],[FlagImage]] &amp; """, "</f>
        <v xml:space="preserve">"FlagImage": "pf.png", </v>
      </c>
      <c r="K95" t="str">
        <f>K$1&amp;" " &amp; IF(ISNA(DataMiner[[#This Row],[Latitude]]),"null",DataMiner[[#This Row],[Latitude]]) &amp; ", "</f>
        <v xml:space="preserve">"Latitude": -17.352606, </v>
      </c>
      <c r="L95" t="str">
        <f>L$1&amp;" " &amp; IF(ISNA(DataMiner[[#This Row],[Longitude]]),"null",DataMiner[[#This Row],[Longitude]]) &amp; ", "</f>
        <v xml:space="preserve">"Longitude": -145.509956, </v>
      </c>
    </row>
    <row r="96" spans="1:12" x14ac:dyDescent="0.25">
      <c r="A96" t="str">
        <f>A$1&amp;" """ &amp; DataMiner[[#This Row],[CodeIATA]] &amp; """, "</f>
        <v xml:space="preserve">"CodeIATA": "TOU", </v>
      </c>
      <c r="B96" t="str">
        <f>B$1&amp;" """ &amp; DataMiner[[#This Row],[City]] &amp; """, "</f>
        <v xml:space="preserve">"City": "Touho", </v>
      </c>
      <c r="C96" t="str">
        <f>C$1&amp;" """ &amp; DataMiner[[#This Row],[Prov]] &amp; """, "</f>
        <v xml:space="preserve">"Prov": "", </v>
      </c>
      <c r="D96" t="str">
        <f>D$1&amp;" """ &amp; DataMiner[[#This Row],[Name]] &amp; """, "</f>
        <v xml:space="preserve">"Name": "Aéroport de Touho", </v>
      </c>
      <c r="E96" t="str">
        <f>E$1&amp;" """ &amp; DataMiner[[#This Row],[Country]] &amp; """, "</f>
        <v xml:space="preserve">"Country": "Nouvelle-Calédonie", </v>
      </c>
      <c r="F96" t="str">
        <f>F$1&amp;" """ &amp; DataMiner[[#This Row],[Complete Name]] &amp; """, "</f>
        <v xml:space="preserve">"Complete Name": "Hub TOU - Touho - Aéroport de Touho / Nouvelle-Calédonie", </v>
      </c>
      <c r="G96" t="str">
        <f>G$1&amp;" " &amp; DataMiner[[#This Row],[Category]] &amp; ", "</f>
        <v xml:space="preserve">"Category": 1, </v>
      </c>
      <c r="H96" t="str">
        <f>H$1&amp;" " &amp; DataMiner[[#This Row],[BuyPrice]] &amp; ", "</f>
        <v xml:space="preserve">"BuyPrice": 2630400000, </v>
      </c>
      <c r="I96" t="str">
        <f>I$1&amp;" """ &amp; DataMiner[[#This Row],[imgPath]] &amp; """, "</f>
        <v xml:space="preserve">"imgPath": "/images/flags/nc.png", </v>
      </c>
      <c r="J96" t="str">
        <f>J$1&amp;" """ &amp; DataMiner[[#This Row],[FlagImage]] &amp; """, "</f>
        <v xml:space="preserve">"FlagImage": "nc.png", </v>
      </c>
      <c r="K96" t="str">
        <f>K$1&amp;" " &amp; IF(ISNA(DataMiner[[#This Row],[Latitude]]),"null",DataMiner[[#This Row],[Latitude]]) &amp; ", "</f>
        <v xml:space="preserve">"Latitude": -20.790028, </v>
      </c>
      <c r="L96" t="str">
        <f>L$1&amp;" " &amp; IF(ISNA(DataMiner[[#This Row],[Longitude]]),"null",DataMiner[[#This Row],[Longitude]]) &amp; ", "</f>
        <v xml:space="preserve">"Longitude": 165.259486, </v>
      </c>
    </row>
    <row r="97" spans="1:12" x14ac:dyDescent="0.25">
      <c r="A97" t="str">
        <f>A$1&amp;" """ &amp; DataMiner[[#This Row],[CodeIATA]] &amp; """, "</f>
        <v xml:space="preserve">"CodeIATA": "MMZ", </v>
      </c>
      <c r="B97" t="str">
        <f>B$1&amp;" """ &amp; DataMiner[[#This Row],[City]] &amp; """, "</f>
        <v xml:space="preserve">"City": "Maimana", </v>
      </c>
      <c r="C97" t="str">
        <f>C$1&amp;" """ &amp; DataMiner[[#This Row],[Prov]] &amp; """, "</f>
        <v xml:space="preserve">"Prov": "", </v>
      </c>
      <c r="D97" t="str">
        <f>D$1&amp;" """ &amp; DataMiner[[#This Row],[Name]] &amp; """, "</f>
        <v xml:space="preserve">"Name": "Maymana Airport", </v>
      </c>
      <c r="E97" t="str">
        <f>E$1&amp;" """ &amp; DataMiner[[#This Row],[Country]] &amp; """, "</f>
        <v xml:space="preserve">"Country": "Afghanistan", </v>
      </c>
      <c r="F97" t="str">
        <f>F$1&amp;" """ &amp; DataMiner[[#This Row],[Complete Name]] &amp; """, "</f>
        <v xml:space="preserve">"Complete Name": "Hub MMZ - Maimana - Maymana Airport / Afghanistan", </v>
      </c>
      <c r="G97" t="str">
        <f>G$1&amp;" " &amp; DataMiner[[#This Row],[Category]] &amp; ", "</f>
        <v xml:space="preserve">"Category": 3, </v>
      </c>
      <c r="H97" t="str">
        <f>H$1&amp;" " &amp; DataMiner[[#This Row],[BuyPrice]] &amp; ", "</f>
        <v xml:space="preserve">"BuyPrice": 2636119858, </v>
      </c>
      <c r="I97" t="str">
        <f>I$1&amp;" """ &amp; DataMiner[[#This Row],[imgPath]] &amp; """, "</f>
        <v xml:space="preserve">"imgPath": "/images/flags/af.png", </v>
      </c>
      <c r="J97" t="str">
        <f>J$1&amp;" """ &amp; DataMiner[[#This Row],[FlagImage]] &amp; """, "</f>
        <v xml:space="preserve">"FlagImage": "af.png", </v>
      </c>
      <c r="K97" t="str">
        <f>K$1&amp;" " &amp; IF(ISNA(DataMiner[[#This Row],[Latitude]]),"null",DataMiner[[#This Row],[Latitude]]) &amp; ", "</f>
        <v xml:space="preserve">"Latitude": null, </v>
      </c>
      <c r="L97" t="str">
        <f>L$1&amp;" " &amp; IF(ISNA(DataMiner[[#This Row],[Longitude]]),"null",DataMiner[[#This Row],[Longitude]]) &amp; ", "</f>
        <v xml:space="preserve">"Longitude": null, </v>
      </c>
    </row>
    <row r="98" spans="1:12" x14ac:dyDescent="0.25">
      <c r="A98" t="str">
        <f>A$1&amp;" """ &amp; DataMiner[[#This Row],[CodeIATA]] &amp; """, "</f>
        <v xml:space="preserve">"CodeIATA": "MMZ", </v>
      </c>
      <c r="B98" t="str">
        <f>B$1&amp;" """ &amp; DataMiner[[#This Row],[City]] &amp; """, "</f>
        <v xml:space="preserve">"City": "Maimana", </v>
      </c>
      <c r="C98" t="str">
        <f>C$1&amp;" """ &amp; DataMiner[[#This Row],[Prov]] &amp; """, "</f>
        <v xml:space="preserve">"Prov": "", </v>
      </c>
      <c r="D98" t="str">
        <f>D$1&amp;" """ &amp; DataMiner[[#This Row],[Name]] &amp; """, "</f>
        <v xml:space="preserve">"Name": "Maymana Airport", </v>
      </c>
      <c r="E98" t="str">
        <f>E$1&amp;" """ &amp; DataMiner[[#This Row],[Country]] &amp; """, "</f>
        <v xml:space="preserve">"Country": "Afghanistan", </v>
      </c>
      <c r="F98" t="str">
        <f>F$1&amp;" """ &amp; DataMiner[[#This Row],[Complete Name]] &amp; """, "</f>
        <v xml:space="preserve">"Complete Name": "Hub MMZ - Maimana - Maymana Airport / Afghanistan", </v>
      </c>
      <c r="G98" t="str">
        <f>G$1&amp;" " &amp; DataMiner[[#This Row],[Category]] &amp; ", "</f>
        <v xml:space="preserve">"Category": 3, </v>
      </c>
      <c r="H98" t="str">
        <f>H$1&amp;" " &amp; DataMiner[[#This Row],[BuyPrice]] &amp; ", "</f>
        <v xml:space="preserve">"BuyPrice": 2636119858, </v>
      </c>
      <c r="I98" t="str">
        <f>I$1&amp;" """ &amp; DataMiner[[#This Row],[imgPath]] &amp; """, "</f>
        <v xml:space="preserve">"imgPath": "/images/flags/af.png", </v>
      </c>
      <c r="J98" t="str">
        <f>J$1&amp;" """ &amp; DataMiner[[#This Row],[FlagImage]] &amp; """, "</f>
        <v xml:space="preserve">"FlagImage": "af.png", </v>
      </c>
      <c r="K98" t="str">
        <f>K$1&amp;" " &amp; IF(ISNA(DataMiner[[#This Row],[Latitude]]),"null",DataMiner[[#This Row],[Latitude]]) &amp; ", "</f>
        <v xml:space="preserve">"Latitude": null, </v>
      </c>
      <c r="L98" t="str">
        <f>L$1&amp;" " &amp; IF(ISNA(DataMiner[[#This Row],[Longitude]]),"null",DataMiner[[#This Row],[Longitude]]) &amp; ", "</f>
        <v xml:space="preserve">"Longitude": null, </v>
      </c>
    </row>
    <row r="99" spans="1:12" x14ac:dyDescent="0.25">
      <c r="A99" t="str">
        <f>A$1&amp;" """ &amp; DataMiner[[#This Row],[CodeIATA]] &amp; """, "</f>
        <v xml:space="preserve">"CodeIATA": "MMJ", </v>
      </c>
      <c r="B99" t="str">
        <f>B$1&amp;" """ &amp; DataMiner[[#This Row],[City]] &amp; """, "</f>
        <v xml:space="preserve">"City": "Matsumoto", </v>
      </c>
      <c r="C99" t="str">
        <f>C$1&amp;" """ &amp; DataMiner[[#This Row],[Prov]] &amp; """, "</f>
        <v xml:space="preserve">"Prov": "", </v>
      </c>
      <c r="D99" t="str">
        <f>D$1&amp;" """ &amp; DataMiner[[#This Row],[Name]] &amp; """, "</f>
        <v xml:space="preserve">"Name": "Shinshu Matsumoto Airport", </v>
      </c>
      <c r="E99" t="str">
        <f>E$1&amp;" """ &amp; DataMiner[[#This Row],[Country]] &amp; """, "</f>
        <v xml:space="preserve">"Country": "Japon", </v>
      </c>
      <c r="F99" t="str">
        <f>F$1&amp;" """ &amp; DataMiner[[#This Row],[Complete Name]] &amp; """, "</f>
        <v xml:space="preserve">"Complete Name": "Hub MMJ - Matsumoto - Shinshu Matsumoto Airport / Japon", </v>
      </c>
      <c r="G99" t="str">
        <f>G$1&amp;" " &amp; DataMiner[[#This Row],[Category]] &amp; ", "</f>
        <v xml:space="preserve">"Category": 4, </v>
      </c>
      <c r="H99" t="str">
        <f>H$1&amp;" " &amp; DataMiner[[#This Row],[BuyPrice]] &amp; ", "</f>
        <v xml:space="preserve">"BuyPrice": 2638100000, </v>
      </c>
      <c r="I99" t="str">
        <f>I$1&amp;" """ &amp; DataMiner[[#This Row],[imgPath]] &amp; """, "</f>
        <v xml:space="preserve">"imgPath": "/images/flags/jp.png", </v>
      </c>
      <c r="J99" t="str">
        <f>J$1&amp;" """ &amp; DataMiner[[#This Row],[FlagImage]] &amp; """, "</f>
        <v xml:space="preserve">"FlagImage": "jp.png", </v>
      </c>
      <c r="K99" t="str">
        <f>K$1&amp;" " &amp; IF(ISNA(DataMiner[[#This Row],[Latitude]]),"null",DataMiner[[#This Row],[Latitude]]) &amp; ", "</f>
        <v xml:space="preserve">"Latitude": null, </v>
      </c>
      <c r="L99" t="str">
        <f>L$1&amp;" " &amp; IF(ISNA(DataMiner[[#This Row],[Longitude]]),"null",DataMiner[[#This Row],[Longitude]]) &amp; ", "</f>
        <v xml:space="preserve">"Longitude": null, </v>
      </c>
    </row>
    <row r="100" spans="1:12" x14ac:dyDescent="0.25">
      <c r="A100" t="str">
        <f>A$1&amp;" """ &amp; DataMiner[[#This Row],[CodeIATA]] &amp; """, "</f>
        <v xml:space="preserve">"CodeIATA": "SKU", </v>
      </c>
      <c r="B100" t="str">
        <f>B$1&amp;" """ &amp; DataMiner[[#This Row],[City]] &amp; """, "</f>
        <v xml:space="preserve">"City": "Skiros", </v>
      </c>
      <c r="C100" t="str">
        <f>C$1&amp;" """ &amp; DataMiner[[#This Row],[Prov]] &amp; """, "</f>
        <v xml:space="preserve">"Prov": "", </v>
      </c>
      <c r="D100" t="str">
        <f>D$1&amp;" """ &amp; DataMiner[[#This Row],[Name]] &amp; """, "</f>
        <v xml:space="preserve">"Name": "Skyros Island National Airport", </v>
      </c>
      <c r="E100" t="str">
        <f>E$1&amp;" """ &amp; DataMiner[[#This Row],[Country]] &amp; """, "</f>
        <v xml:space="preserve">"Country": "Grèce", </v>
      </c>
      <c r="F100" t="str">
        <f>F$1&amp;" """ &amp; DataMiner[[#This Row],[Complete Name]] &amp; """, "</f>
        <v xml:space="preserve">"Complete Name": "Hub SKU - Skiros - Skyros Island National Airport / Grèce", </v>
      </c>
      <c r="G100" t="str">
        <f>G$1&amp;" " &amp; DataMiner[[#This Row],[Category]] &amp; ", "</f>
        <v xml:space="preserve">"Category": 8, </v>
      </c>
      <c r="H100" t="str">
        <f>H$1&amp;" " &amp; DataMiner[[#This Row],[BuyPrice]] &amp; ", "</f>
        <v xml:space="preserve">"BuyPrice": 2640422385, </v>
      </c>
      <c r="I100" t="str">
        <f>I$1&amp;" """ &amp; DataMiner[[#This Row],[imgPath]] &amp; """, "</f>
        <v xml:space="preserve">"imgPath": "/images/flags/gr.png", </v>
      </c>
      <c r="J100" t="str">
        <f>J$1&amp;" """ &amp; DataMiner[[#This Row],[FlagImage]] &amp; """, "</f>
        <v xml:space="preserve">"FlagImage": "gr.png", </v>
      </c>
      <c r="K100" t="str">
        <f>K$1&amp;" " &amp; IF(ISNA(DataMiner[[#This Row],[Latitude]]),"null",DataMiner[[#This Row],[Latitude]]) &amp; ", "</f>
        <v xml:space="preserve">"Latitude": null, </v>
      </c>
      <c r="L100" t="str">
        <f>L$1&amp;" " &amp; IF(ISNA(DataMiner[[#This Row],[Longitude]]),"null",DataMiner[[#This Row],[Longitude]]) &amp; ", "</f>
        <v xml:space="preserve">"Longitude": null, </v>
      </c>
    </row>
    <row r="101" spans="1:12" x14ac:dyDescent="0.25">
      <c r="A101" t="str">
        <f>A$1&amp;" """ &amp; DataMiner[[#This Row],[CodeIATA]] &amp; """, "</f>
        <v xml:space="preserve">"CodeIATA": "BCA", </v>
      </c>
      <c r="B101" t="str">
        <f>B$1&amp;" """ &amp; DataMiner[[#This Row],[City]] &amp; """, "</f>
        <v xml:space="preserve">"City": "Baracoa", </v>
      </c>
      <c r="C101" t="str">
        <f>C$1&amp;" """ &amp; DataMiner[[#This Row],[Prov]] &amp; """, "</f>
        <v xml:space="preserve">"Prov": "", </v>
      </c>
      <c r="D101" t="str">
        <f>D$1&amp;" """ &amp; DataMiner[[#This Row],[Name]] &amp; """, "</f>
        <v xml:space="preserve">"Name": "Gustavo Rizo Aeropuerto", </v>
      </c>
      <c r="E101" t="str">
        <f>E$1&amp;" """ &amp; DataMiner[[#This Row],[Country]] &amp; """, "</f>
        <v xml:space="preserve">"Country": "Cuba", </v>
      </c>
      <c r="F101" t="str">
        <f>F$1&amp;" """ &amp; DataMiner[[#This Row],[Complete Name]] &amp; """, "</f>
        <v xml:space="preserve">"Complete Name": "Hub BCA - Baracoa - Gustavo Rizo Aeropuerto / Cuba", </v>
      </c>
      <c r="G101" t="str">
        <f>G$1&amp;" " &amp; DataMiner[[#This Row],[Category]] &amp; ", "</f>
        <v xml:space="preserve">"Category": 4, </v>
      </c>
      <c r="H101" t="str">
        <f>H$1&amp;" " &amp; DataMiner[[#This Row],[BuyPrice]] &amp; ", "</f>
        <v xml:space="preserve">"BuyPrice": 2644073365, </v>
      </c>
      <c r="I101" t="str">
        <f>I$1&amp;" """ &amp; DataMiner[[#This Row],[imgPath]] &amp; """, "</f>
        <v xml:space="preserve">"imgPath": "/images/flags/cu.png", </v>
      </c>
      <c r="J101" t="str">
        <f>J$1&amp;" """ &amp; DataMiner[[#This Row],[FlagImage]] &amp; """, "</f>
        <v xml:space="preserve">"FlagImage": "cu.png", </v>
      </c>
      <c r="K101" t="str">
        <f>K$1&amp;" " &amp; IF(ISNA(DataMiner[[#This Row],[Latitude]]),"null",DataMiner[[#This Row],[Latitude]]) &amp; ", "</f>
        <v xml:space="preserve">"Latitude": 20.365317, </v>
      </c>
      <c r="L101" t="str">
        <f>L$1&amp;" " &amp; IF(ISNA(DataMiner[[#This Row],[Longitude]]),"null",DataMiner[[#This Row],[Longitude]]) &amp; ", "</f>
        <v xml:space="preserve">"Longitude": -74.506206, </v>
      </c>
    </row>
    <row r="102" spans="1:12" x14ac:dyDescent="0.25">
      <c r="A102" t="str">
        <f>A$1&amp;" """ &amp; DataMiner[[#This Row],[CodeIATA]] &amp; """, "</f>
        <v xml:space="preserve">"CodeIATA": "AAC", </v>
      </c>
      <c r="B102" t="str">
        <f>B$1&amp;" """ &amp; DataMiner[[#This Row],[City]] &amp; """, "</f>
        <v xml:space="preserve">"City": "El Arish", </v>
      </c>
      <c r="C102" t="str">
        <f>C$1&amp;" """ &amp; DataMiner[[#This Row],[Prov]] &amp; """, "</f>
        <v xml:space="preserve">"Prov": "", </v>
      </c>
      <c r="D102" t="str">
        <f>D$1&amp;" """ &amp; DataMiner[[#This Row],[Name]] &amp; """, "</f>
        <v xml:space="preserve">"Name": "El Arish International Airport", </v>
      </c>
      <c r="E102" t="str">
        <f>E$1&amp;" """ &amp; DataMiner[[#This Row],[Country]] &amp; """, "</f>
        <v xml:space="preserve">"Country": "Egypte", </v>
      </c>
      <c r="F102" t="str">
        <f>F$1&amp;" """ &amp; DataMiner[[#This Row],[Complete Name]] &amp; """, "</f>
        <v xml:space="preserve">"Complete Name": "Hub AAC - El Arish - El Arish International Airport / Egypte", </v>
      </c>
      <c r="G102" t="str">
        <f>G$1&amp;" " &amp; DataMiner[[#This Row],[Category]] &amp; ", "</f>
        <v xml:space="preserve">"Category": 9, </v>
      </c>
      <c r="H102" t="str">
        <f>H$1&amp;" " &amp; DataMiner[[#This Row],[BuyPrice]] &amp; ", "</f>
        <v xml:space="preserve">"BuyPrice": 2646497352, </v>
      </c>
      <c r="I102" t="str">
        <f>I$1&amp;" """ &amp; DataMiner[[#This Row],[imgPath]] &amp; """, "</f>
        <v xml:space="preserve">"imgPath": "/images/flags/eg.png", </v>
      </c>
      <c r="J102" t="str">
        <f>J$1&amp;" """ &amp; DataMiner[[#This Row],[FlagImage]] &amp; """, "</f>
        <v xml:space="preserve">"FlagImage": "eg.png", </v>
      </c>
      <c r="K102" t="str">
        <f>K$1&amp;" " &amp; IF(ISNA(DataMiner[[#This Row],[Latitude]]),"null",DataMiner[[#This Row],[Latitude]]) &amp; ", "</f>
        <v xml:space="preserve">"Latitude": null, </v>
      </c>
      <c r="L102" t="str">
        <f>L$1&amp;" " &amp; IF(ISNA(DataMiner[[#This Row],[Longitude]]),"null",DataMiner[[#This Row],[Longitude]]) &amp; ", "</f>
        <v xml:space="preserve">"Longitude": null, </v>
      </c>
    </row>
    <row r="103" spans="1:12" x14ac:dyDescent="0.25">
      <c r="A103" t="str">
        <f>A$1&amp;" """ &amp; DataMiner[[#This Row],[CodeIATA]] &amp; """, "</f>
        <v xml:space="preserve">"CodeIATA": "ULG", </v>
      </c>
      <c r="B103" t="str">
        <f>B$1&amp;" """ &amp; DataMiner[[#This Row],[City]] &amp; """, "</f>
        <v xml:space="preserve">"City": "Olgii", </v>
      </c>
      <c r="C103" t="str">
        <f>C$1&amp;" """ &amp; DataMiner[[#This Row],[Prov]] &amp; """, "</f>
        <v xml:space="preserve">"Prov": "", </v>
      </c>
      <c r="D103" t="str">
        <f>D$1&amp;" """ &amp; DataMiner[[#This Row],[Name]] &amp; """, "</f>
        <v xml:space="preserve">"Name": "Olgii Airport", </v>
      </c>
      <c r="E103" t="str">
        <f>E$1&amp;" """ &amp; DataMiner[[#This Row],[Country]] &amp; """, "</f>
        <v xml:space="preserve">"Country": "Mongolie", </v>
      </c>
      <c r="F103" t="str">
        <f>F$1&amp;" """ &amp; DataMiner[[#This Row],[Complete Name]] &amp; """, "</f>
        <v xml:space="preserve">"Complete Name": "Hub ULG - Olgii - Olgii Airport / Mongolie", </v>
      </c>
      <c r="G103" t="str">
        <f>G$1&amp;" " &amp; DataMiner[[#This Row],[Category]] &amp; ", "</f>
        <v xml:space="preserve">"Category": 6, </v>
      </c>
      <c r="H103" t="str">
        <f>H$1&amp;" " &amp; DataMiner[[#This Row],[BuyPrice]] &amp; ", "</f>
        <v xml:space="preserve">"BuyPrice": 2647551706, </v>
      </c>
      <c r="I103" t="str">
        <f>I$1&amp;" """ &amp; DataMiner[[#This Row],[imgPath]] &amp; """, "</f>
        <v xml:space="preserve">"imgPath": "/images/flags/mn.png", </v>
      </c>
      <c r="J103" t="str">
        <f>J$1&amp;" """ &amp; DataMiner[[#This Row],[FlagImage]] &amp; """, "</f>
        <v xml:space="preserve">"FlagImage": "mn.png", </v>
      </c>
      <c r="K103" t="str">
        <f>K$1&amp;" " &amp; IF(ISNA(DataMiner[[#This Row],[Latitude]]),"null",DataMiner[[#This Row],[Latitude]]) &amp; ", "</f>
        <v xml:space="preserve">"Latitude": null, </v>
      </c>
      <c r="L103" t="str">
        <f>L$1&amp;" " &amp; IF(ISNA(DataMiner[[#This Row],[Longitude]]),"null",DataMiner[[#This Row],[Longitude]]) &amp; ", "</f>
        <v xml:space="preserve">"Longitude": null, </v>
      </c>
    </row>
    <row r="104" spans="1:12" x14ac:dyDescent="0.25">
      <c r="A104" t="str">
        <f>A$1&amp;" """ &amp; DataMiner[[#This Row],[CodeIATA]] &amp; """, "</f>
        <v xml:space="preserve">"CodeIATA": "YQA", </v>
      </c>
      <c r="B104" t="str">
        <f>B$1&amp;" """ &amp; DataMiner[[#This Row],[City]] &amp; """, "</f>
        <v xml:space="preserve">"City": "Muskoka (ON)", </v>
      </c>
      <c r="C104" t="str">
        <f>C$1&amp;" """ &amp; DataMiner[[#This Row],[Prov]] &amp; """, "</f>
        <v xml:space="preserve">"Prov": "ON", </v>
      </c>
      <c r="D104" t="str">
        <f>D$1&amp;" """ &amp; DataMiner[[#This Row],[Name]] &amp; """, "</f>
        <v xml:space="preserve">"Name": "Muskoka Airport", </v>
      </c>
      <c r="E104" t="str">
        <f>E$1&amp;" """ &amp; DataMiner[[#This Row],[Country]] &amp; """, "</f>
        <v xml:space="preserve">"Country": "Canada", </v>
      </c>
      <c r="F104" t="str">
        <f>F$1&amp;" """ &amp; DataMiner[[#This Row],[Complete Name]] &amp; """, "</f>
        <v xml:space="preserve">"Complete Name": "Hub YQA - Muskoka (ON) - Muskoka Airport / Canada", </v>
      </c>
      <c r="G104" t="str">
        <f>G$1&amp;" " &amp; DataMiner[[#This Row],[Category]] &amp; ", "</f>
        <v xml:space="preserve">"Category": 4, </v>
      </c>
      <c r="H104" t="str">
        <f>H$1&amp;" " &amp; DataMiner[[#This Row],[BuyPrice]] &amp; ", "</f>
        <v xml:space="preserve">"BuyPrice": 2649792896, </v>
      </c>
      <c r="I104" t="str">
        <f>I$1&amp;" """ &amp; DataMiner[[#This Row],[imgPath]] &amp; """, "</f>
        <v xml:space="preserve">"imgPath": "/images/flags/ca.png", </v>
      </c>
      <c r="J104" t="str">
        <f>J$1&amp;" """ &amp; DataMiner[[#This Row],[FlagImage]] &amp; """, "</f>
        <v xml:space="preserve">"FlagImage": "ca.png", </v>
      </c>
      <c r="K104" t="str">
        <f>K$1&amp;" " &amp; IF(ISNA(DataMiner[[#This Row],[Latitude]]),"null",DataMiner[[#This Row],[Latitude]]) &amp; ", "</f>
        <v xml:space="preserve">"Latitude": null, </v>
      </c>
      <c r="L104" t="str">
        <f>L$1&amp;" " &amp; IF(ISNA(DataMiner[[#This Row],[Longitude]]),"null",DataMiner[[#This Row],[Longitude]]) &amp; ", "</f>
        <v xml:space="preserve">"Longitude": null, </v>
      </c>
    </row>
    <row r="105" spans="1:12" x14ac:dyDescent="0.25">
      <c r="A105" t="str">
        <f>A$1&amp;" """ &amp; DataMiner[[#This Row],[CodeIATA]] &amp; """, "</f>
        <v xml:space="preserve">"CodeIATA": "SAK", </v>
      </c>
      <c r="B105" t="str">
        <f>B$1&amp;" """ &amp; DataMiner[[#This Row],[City]] &amp; """, "</f>
        <v xml:space="preserve">"City": "Saudarkrokur", </v>
      </c>
      <c r="C105" t="str">
        <f>C$1&amp;" """ &amp; DataMiner[[#This Row],[Prov]] &amp; """, "</f>
        <v xml:space="preserve">"Prov": "", </v>
      </c>
      <c r="D105" t="str">
        <f>D$1&amp;" """ &amp; DataMiner[[#This Row],[Name]] &amp; """, "</f>
        <v xml:space="preserve">"Name": "Saudarkrokur Airport", </v>
      </c>
      <c r="E105" t="str">
        <f>E$1&amp;" """ &amp; DataMiner[[#This Row],[Country]] &amp; """, "</f>
        <v xml:space="preserve">"Country": "Islande", </v>
      </c>
      <c r="F105" t="str">
        <f>F$1&amp;" """ &amp; DataMiner[[#This Row],[Complete Name]] &amp; """, "</f>
        <v xml:space="preserve">"Complete Name": "Hub SAK - Saudarkrokur - Saudarkrokur Airport / Islande", </v>
      </c>
      <c r="G105" t="str">
        <f>G$1&amp;" " &amp; DataMiner[[#This Row],[Category]] &amp; ", "</f>
        <v xml:space="preserve">"Category": 4, </v>
      </c>
      <c r="H105" t="str">
        <f>H$1&amp;" " &amp; DataMiner[[#This Row],[BuyPrice]] &amp; ", "</f>
        <v xml:space="preserve">"BuyPrice": 2649927118, </v>
      </c>
      <c r="I105" t="str">
        <f>I$1&amp;" """ &amp; DataMiner[[#This Row],[imgPath]] &amp; """, "</f>
        <v xml:space="preserve">"imgPath": "/images/flags/is.png", </v>
      </c>
      <c r="J105" t="str">
        <f>J$1&amp;" """ &amp; DataMiner[[#This Row],[FlagImage]] &amp; """, "</f>
        <v xml:space="preserve">"FlagImage": "is.png", </v>
      </c>
      <c r="K105" t="str">
        <f>K$1&amp;" " &amp; IF(ISNA(DataMiner[[#This Row],[Latitude]]),"null",DataMiner[[#This Row],[Latitude]]) &amp; ", "</f>
        <v xml:space="preserve">"Latitude": null, </v>
      </c>
      <c r="L105" t="str">
        <f>L$1&amp;" " &amp; IF(ISNA(DataMiner[[#This Row],[Longitude]]),"null",DataMiner[[#This Row],[Longitude]]) &amp; ", "</f>
        <v xml:space="preserve">"Longitude": null, </v>
      </c>
    </row>
    <row r="106" spans="1:12" x14ac:dyDescent="0.25">
      <c r="A106" t="str">
        <f>A$1&amp;" """ &amp; DataMiner[[#This Row],[CodeIATA]] &amp; """, "</f>
        <v xml:space="preserve">"CodeIATA": "OSI", </v>
      </c>
      <c r="B106" t="str">
        <f>B$1&amp;" """ &amp; DataMiner[[#This Row],[City]] &amp; """, "</f>
        <v xml:space="preserve">"City": "Osijek", </v>
      </c>
      <c r="C106" t="str">
        <f>C$1&amp;" """ &amp; DataMiner[[#This Row],[Prov]] &amp; """, "</f>
        <v xml:space="preserve">"Prov": "", </v>
      </c>
      <c r="D106" t="str">
        <f>D$1&amp;" """ &amp; DataMiner[[#This Row],[Name]] &amp; """, "</f>
        <v xml:space="preserve">"Name": "Osijek Airport", </v>
      </c>
      <c r="E106" t="str">
        <f>E$1&amp;" """ &amp; DataMiner[[#This Row],[Country]] &amp; """, "</f>
        <v xml:space="preserve">"Country": "Croatie", </v>
      </c>
      <c r="F106" t="str">
        <f>F$1&amp;" """ &amp; DataMiner[[#This Row],[Complete Name]] &amp; """, "</f>
        <v xml:space="preserve">"Complete Name": "Hub OSI - Osijek - Osijek Airport / Croatie", </v>
      </c>
      <c r="G106" t="str">
        <f>G$1&amp;" " &amp; DataMiner[[#This Row],[Category]] &amp; ", "</f>
        <v xml:space="preserve">"Category": 6, </v>
      </c>
      <c r="H106" t="str">
        <f>H$1&amp;" " &amp; DataMiner[[#This Row],[BuyPrice]] &amp; ", "</f>
        <v xml:space="preserve">"BuyPrice": 2650448281, </v>
      </c>
      <c r="I106" t="str">
        <f>I$1&amp;" """ &amp; DataMiner[[#This Row],[imgPath]] &amp; """, "</f>
        <v xml:space="preserve">"imgPath": "/images/flags/hr.png", </v>
      </c>
      <c r="J106" t="str">
        <f>J$1&amp;" """ &amp; DataMiner[[#This Row],[FlagImage]] &amp; """, "</f>
        <v xml:space="preserve">"FlagImage": "hr.png", </v>
      </c>
      <c r="K106" t="str">
        <f>K$1&amp;" " &amp; IF(ISNA(DataMiner[[#This Row],[Latitude]]),"null",DataMiner[[#This Row],[Latitude]]) &amp; ", "</f>
        <v xml:space="preserve">"Latitude": 45.462667, </v>
      </c>
      <c r="L106" t="str">
        <f>L$1&amp;" " &amp; IF(ISNA(DataMiner[[#This Row],[Longitude]]),"null",DataMiner[[#This Row],[Longitude]]) &amp; ", "</f>
        <v xml:space="preserve">"Longitude": 18.810156, </v>
      </c>
    </row>
    <row r="107" spans="1:12" x14ac:dyDescent="0.25">
      <c r="A107" t="str">
        <f>A$1&amp;" """ &amp; DataMiner[[#This Row],[CodeIATA]] &amp; """, "</f>
        <v xml:space="preserve">"CodeIATA": "PRA", </v>
      </c>
      <c r="B107" t="str">
        <f>B$1&amp;" """ &amp; DataMiner[[#This Row],[City]] &amp; """, "</f>
        <v xml:space="preserve">"City": "Paraná", </v>
      </c>
      <c r="C107" t="str">
        <f>C$1&amp;" """ &amp; DataMiner[[#This Row],[Prov]] &amp; """, "</f>
        <v xml:space="preserve">"Prov": "", </v>
      </c>
      <c r="D107" t="str">
        <f>D$1&amp;" """ &amp; DataMiner[[#This Row],[Name]] &amp; """, "</f>
        <v xml:space="preserve">"Name": "Gral. Justo José de Urquiza Aeropuerto", </v>
      </c>
      <c r="E107" t="str">
        <f>E$1&amp;" """ &amp; DataMiner[[#This Row],[Country]] &amp; """, "</f>
        <v xml:space="preserve">"Country": "Argentine", </v>
      </c>
      <c r="F107" t="str">
        <f>F$1&amp;" """ &amp; DataMiner[[#This Row],[Complete Name]] &amp; """, "</f>
        <v xml:space="preserve">"Complete Name": "Hub PRA - Paraná - Gral. Justo José de Urquiza Aeropuerto / Argentine", </v>
      </c>
      <c r="G107" t="str">
        <f>G$1&amp;" " &amp; DataMiner[[#This Row],[Category]] &amp; ", "</f>
        <v xml:space="preserve">"Category": 5, </v>
      </c>
      <c r="H107" t="str">
        <f>H$1&amp;" " &amp; DataMiner[[#This Row],[BuyPrice]] &amp; ", "</f>
        <v xml:space="preserve">"BuyPrice": 2652760209, </v>
      </c>
      <c r="I107" t="str">
        <f>I$1&amp;" """ &amp; DataMiner[[#This Row],[imgPath]] &amp; """, "</f>
        <v xml:space="preserve">"imgPath": "/images/flags/ar.png", </v>
      </c>
      <c r="J107" t="str">
        <f>J$1&amp;" """ &amp; DataMiner[[#This Row],[FlagImage]] &amp; """, "</f>
        <v xml:space="preserve">"FlagImage": "ar.png", </v>
      </c>
      <c r="K107" t="str">
        <f>K$1&amp;" " &amp; IF(ISNA(DataMiner[[#This Row],[Latitude]]),"null",DataMiner[[#This Row],[Latitude]]) &amp; ", "</f>
        <v xml:space="preserve">"Latitude": null, </v>
      </c>
      <c r="L107" t="str">
        <f>L$1&amp;" " &amp; IF(ISNA(DataMiner[[#This Row],[Longitude]]),"null",DataMiner[[#This Row],[Longitude]]) &amp; ", "</f>
        <v xml:space="preserve">"Longitude": null, </v>
      </c>
    </row>
    <row r="108" spans="1:12" x14ac:dyDescent="0.25">
      <c r="A108" t="str">
        <f>A$1&amp;" """ &amp; DataMiner[[#This Row],[CodeIATA]] &amp; """, "</f>
        <v xml:space="preserve">"CodeIATA": "EVG", </v>
      </c>
      <c r="B108" t="str">
        <f>B$1&amp;" """ &amp; DataMiner[[#This Row],[City]] &amp; """, "</f>
        <v xml:space="preserve">"City": "Sveg", </v>
      </c>
      <c r="C108" t="str">
        <f>C$1&amp;" """ &amp; DataMiner[[#This Row],[Prov]] &amp; """, "</f>
        <v xml:space="preserve">"Prov": "", </v>
      </c>
      <c r="D108" t="str">
        <f>D$1&amp;" """ &amp; DataMiner[[#This Row],[Name]] &amp; """, "</f>
        <v xml:space="preserve">"Name": "Sveg Airport", </v>
      </c>
      <c r="E108" t="str">
        <f>E$1&amp;" """ &amp; DataMiner[[#This Row],[Country]] &amp; """, "</f>
        <v xml:space="preserve">"Country": "Suède", </v>
      </c>
      <c r="F108" t="str">
        <f>F$1&amp;" """ &amp; DataMiner[[#This Row],[Complete Name]] &amp; """, "</f>
        <v xml:space="preserve">"Complete Name": "Hub EVG - Sveg - Sveg Airport / Suède", </v>
      </c>
      <c r="G108" t="str">
        <f>G$1&amp;" " &amp; DataMiner[[#This Row],[Category]] &amp; ", "</f>
        <v xml:space="preserve">"Category": 3, </v>
      </c>
      <c r="H108" t="str">
        <f>H$1&amp;" " &amp; DataMiner[[#This Row],[BuyPrice]] &amp; ", "</f>
        <v xml:space="preserve">"BuyPrice": 2655278424, </v>
      </c>
      <c r="I108" t="str">
        <f>I$1&amp;" """ &amp; DataMiner[[#This Row],[imgPath]] &amp; """, "</f>
        <v xml:space="preserve">"imgPath": "/images/flags/se.png", </v>
      </c>
      <c r="J108" t="str">
        <f>J$1&amp;" """ &amp; DataMiner[[#This Row],[FlagImage]] &amp; """, "</f>
        <v xml:space="preserve">"FlagImage": "se.png", </v>
      </c>
      <c r="K108" t="str">
        <f>K$1&amp;" " &amp; IF(ISNA(DataMiner[[#This Row],[Latitude]]),"null",DataMiner[[#This Row],[Latitude]]) &amp; ", "</f>
        <v xml:space="preserve">"Latitude": 62.047811, </v>
      </c>
      <c r="L108" t="str">
        <f>L$1&amp;" " &amp; IF(ISNA(DataMiner[[#This Row],[Longitude]]),"null",DataMiner[[#This Row],[Longitude]]) &amp; ", "</f>
        <v xml:space="preserve">"Longitude": 14.42295, </v>
      </c>
    </row>
    <row r="109" spans="1:12" x14ac:dyDescent="0.25">
      <c r="A109" t="str">
        <f>A$1&amp;" """ &amp; DataMiner[[#This Row],[CodeIATA]] &amp; """, "</f>
        <v xml:space="preserve">"CodeIATA": "JAU", </v>
      </c>
      <c r="B109" t="str">
        <f>B$1&amp;" """ &amp; DataMiner[[#This Row],[City]] &amp; """, "</f>
        <v xml:space="preserve">"City": "Jauja", </v>
      </c>
      <c r="C109" t="str">
        <f>C$1&amp;" """ &amp; DataMiner[[#This Row],[Prov]] &amp; """, "</f>
        <v xml:space="preserve">"Prov": "", </v>
      </c>
      <c r="D109" t="str">
        <f>D$1&amp;" """ &amp; DataMiner[[#This Row],[Name]] &amp; """, "</f>
        <v xml:space="preserve">"Name": "Francisco Carle Aeropuerto", </v>
      </c>
      <c r="E109" t="str">
        <f>E$1&amp;" """ &amp; DataMiner[[#This Row],[Country]] &amp; """, "</f>
        <v xml:space="preserve">"Country": "Pérou", </v>
      </c>
      <c r="F109" t="str">
        <f>F$1&amp;" """ &amp; DataMiner[[#This Row],[Complete Name]] &amp; """, "</f>
        <v xml:space="preserve">"Complete Name": "Hub JAU - Jauja - Francisco Carle Aeropuerto / Pérou", </v>
      </c>
      <c r="G109" t="str">
        <f>G$1&amp;" " &amp; DataMiner[[#This Row],[Category]] &amp; ", "</f>
        <v xml:space="preserve">"Category": 8, </v>
      </c>
      <c r="H109" t="str">
        <f>H$1&amp;" " &amp; DataMiner[[#This Row],[BuyPrice]] &amp; ", "</f>
        <v xml:space="preserve">"BuyPrice": 2656380654, </v>
      </c>
      <c r="I109" t="str">
        <f>I$1&amp;" """ &amp; DataMiner[[#This Row],[imgPath]] &amp; """, "</f>
        <v xml:space="preserve">"imgPath": "/images/flags/pe.png", </v>
      </c>
      <c r="J109" t="str">
        <f>J$1&amp;" """ &amp; DataMiner[[#This Row],[FlagImage]] &amp; """, "</f>
        <v xml:space="preserve">"FlagImage": "pe.png", </v>
      </c>
      <c r="K109" t="str">
        <f>K$1&amp;" " &amp; IF(ISNA(DataMiner[[#This Row],[Latitude]]),"null",DataMiner[[#This Row],[Latitude]]) &amp; ", "</f>
        <v xml:space="preserve">"Latitude": null, </v>
      </c>
      <c r="L109" t="str">
        <f>L$1&amp;" " &amp; IF(ISNA(DataMiner[[#This Row],[Longitude]]),"null",DataMiner[[#This Row],[Longitude]]) &amp; ", "</f>
        <v xml:space="preserve">"Longitude": null, </v>
      </c>
    </row>
    <row r="110" spans="1:12" x14ac:dyDescent="0.25">
      <c r="A110" t="str">
        <f>A$1&amp;" """ &amp; DataMiner[[#This Row],[CodeIATA]] &amp; """, "</f>
        <v xml:space="preserve">"CodeIATA": "AIF", </v>
      </c>
      <c r="B110" t="str">
        <f>B$1&amp;" """ &amp; DataMiner[[#This Row],[City]] &amp; """, "</f>
        <v xml:space="preserve">"City": "Assis (SP)", </v>
      </c>
      <c r="C110" t="str">
        <f>C$1&amp;" """ &amp; DataMiner[[#This Row],[Prov]] &amp; """, "</f>
        <v xml:space="preserve">"Prov": "SP", </v>
      </c>
      <c r="D110" t="str">
        <f>D$1&amp;" """ &amp; DataMiner[[#This Row],[Name]] &amp; """, "</f>
        <v xml:space="preserve">"Name": "Assis Aeroporto", </v>
      </c>
      <c r="E110" t="str">
        <f>E$1&amp;" """ &amp; DataMiner[[#This Row],[Country]] &amp; """, "</f>
        <v xml:space="preserve">"Country": "Brésil", </v>
      </c>
      <c r="F110" t="str">
        <f>F$1&amp;" """ &amp; DataMiner[[#This Row],[Complete Name]] &amp; """, "</f>
        <v xml:space="preserve">"Complete Name": "Hub AIF - Assis (SP) - Assis Aeroporto / Brésil", </v>
      </c>
      <c r="G110" t="str">
        <f>G$1&amp;" " &amp; DataMiner[[#This Row],[Category]] &amp; ", "</f>
        <v xml:space="preserve">"Category": 3, </v>
      </c>
      <c r="H110" t="str">
        <f>H$1&amp;" " &amp; DataMiner[[#This Row],[BuyPrice]] &amp; ", "</f>
        <v xml:space="preserve">"BuyPrice": 2659845050, </v>
      </c>
      <c r="I110" t="str">
        <f>I$1&amp;" """ &amp; DataMiner[[#This Row],[imgPath]] &amp; """, "</f>
        <v xml:space="preserve">"imgPath": "/images/flags/br.png", </v>
      </c>
      <c r="J110" t="str">
        <f>J$1&amp;" """ &amp; DataMiner[[#This Row],[FlagImage]] &amp; """, "</f>
        <v xml:space="preserve">"FlagImage": "br.png", </v>
      </c>
      <c r="K110" t="str">
        <f>K$1&amp;" " &amp; IF(ISNA(DataMiner[[#This Row],[Latitude]]),"null",DataMiner[[#This Row],[Latitude]]) &amp; ", "</f>
        <v xml:space="preserve">"Latitude": null, </v>
      </c>
      <c r="L110" t="str">
        <f>L$1&amp;" " &amp; IF(ISNA(DataMiner[[#This Row],[Longitude]]),"null",DataMiner[[#This Row],[Longitude]]) &amp; ", "</f>
        <v xml:space="preserve">"Longitude": null, </v>
      </c>
    </row>
    <row r="111" spans="1:12" x14ac:dyDescent="0.25">
      <c r="A111" t="str">
        <f>A$1&amp;" """ &amp; DataMiner[[#This Row],[CodeIATA]] &amp; """, "</f>
        <v xml:space="preserve">"CodeIATA": "VRK", </v>
      </c>
      <c r="B111" t="str">
        <f>B$1&amp;" """ &amp; DataMiner[[#This Row],[City]] &amp; """, "</f>
        <v xml:space="preserve">"City": "Varkaus", </v>
      </c>
      <c r="C111" t="str">
        <f>C$1&amp;" """ &amp; DataMiner[[#This Row],[Prov]] &amp; """, "</f>
        <v xml:space="preserve">"Prov": "", </v>
      </c>
      <c r="D111" t="str">
        <f>D$1&amp;" """ &amp; DataMiner[[#This Row],[Name]] &amp; """, "</f>
        <v xml:space="preserve">"Name": "Varkaus Airport", </v>
      </c>
      <c r="E111" t="str">
        <f>E$1&amp;" """ &amp; DataMiner[[#This Row],[Country]] &amp; """, "</f>
        <v xml:space="preserve">"Country": "Finlande", </v>
      </c>
      <c r="F111" t="str">
        <f>F$1&amp;" """ &amp; DataMiner[[#This Row],[Complete Name]] &amp; """, "</f>
        <v xml:space="preserve">"Complete Name": "Hub VRK - Varkaus - Varkaus Airport / Finlande", </v>
      </c>
      <c r="G111" t="str">
        <f>G$1&amp;" " &amp; DataMiner[[#This Row],[Category]] &amp; ", "</f>
        <v xml:space="preserve">"Category": 4, </v>
      </c>
      <c r="H111" t="str">
        <f>H$1&amp;" " &amp; DataMiner[[#This Row],[BuyPrice]] &amp; ", "</f>
        <v xml:space="preserve">"BuyPrice": 2665125137, </v>
      </c>
      <c r="I111" t="str">
        <f>I$1&amp;" """ &amp; DataMiner[[#This Row],[imgPath]] &amp; """, "</f>
        <v xml:space="preserve">"imgPath": "/images/flags/fi.png", </v>
      </c>
      <c r="J111" t="str">
        <f>J$1&amp;" """ &amp; DataMiner[[#This Row],[FlagImage]] &amp; """, "</f>
        <v xml:space="preserve">"FlagImage": "fi.png", </v>
      </c>
      <c r="K111" t="str">
        <f>K$1&amp;" " &amp; IF(ISNA(DataMiner[[#This Row],[Latitude]]),"null",DataMiner[[#This Row],[Latitude]]) &amp; ", "</f>
        <v xml:space="preserve">"Latitude": 62.171111, </v>
      </c>
      <c r="L111" t="str">
        <f>L$1&amp;" " &amp; IF(ISNA(DataMiner[[#This Row],[Longitude]]),"null",DataMiner[[#This Row],[Longitude]]) &amp; ", "</f>
        <v xml:space="preserve">"Longitude": 27.868611, </v>
      </c>
    </row>
    <row r="112" spans="1:12" x14ac:dyDescent="0.25">
      <c r="A112" t="str">
        <f>A$1&amp;" """ &amp; DataMiner[[#This Row],[CodeIATA]] &amp; """, "</f>
        <v xml:space="preserve">"CodeIATA": "ELG", </v>
      </c>
      <c r="B112" t="str">
        <f>B$1&amp;" """ &amp; DataMiner[[#This Row],[City]] &amp; """, "</f>
        <v xml:space="preserve">"City": "El Golea", </v>
      </c>
      <c r="C112" t="str">
        <f>C$1&amp;" """ &amp; DataMiner[[#This Row],[Prov]] &amp; """, "</f>
        <v xml:space="preserve">"Prov": "", </v>
      </c>
      <c r="D112" t="str">
        <f>D$1&amp;" """ &amp; DataMiner[[#This Row],[Name]] &amp; """, "</f>
        <v xml:space="preserve">"Name": "El Golea Aéroport", </v>
      </c>
      <c r="E112" t="str">
        <f>E$1&amp;" """ &amp; DataMiner[[#This Row],[Country]] &amp; """, "</f>
        <v xml:space="preserve">"Country": "Algérie", </v>
      </c>
      <c r="F112" t="str">
        <f>F$1&amp;" """ &amp; DataMiner[[#This Row],[Complete Name]] &amp; """, "</f>
        <v xml:space="preserve">"Complete Name": "Hub ELG - El Golea - El Golea Aéroport / Algérie", </v>
      </c>
      <c r="G112" t="str">
        <f>G$1&amp;" " &amp; DataMiner[[#This Row],[Category]] &amp; ", "</f>
        <v xml:space="preserve">"Category": 8, </v>
      </c>
      <c r="H112" t="str">
        <f>H$1&amp;" " &amp; DataMiner[[#This Row],[BuyPrice]] &amp; ", "</f>
        <v xml:space="preserve">"BuyPrice": 2674733333, </v>
      </c>
      <c r="I112" t="str">
        <f>I$1&amp;" """ &amp; DataMiner[[#This Row],[imgPath]] &amp; """, "</f>
        <v xml:space="preserve">"imgPath": "/images/flags/dz.png", </v>
      </c>
      <c r="J112" t="str">
        <f>J$1&amp;" """ &amp; DataMiner[[#This Row],[FlagImage]] &amp; """, "</f>
        <v xml:space="preserve">"FlagImage": "dz.png", </v>
      </c>
      <c r="K112" t="str">
        <f>K$1&amp;" " &amp; IF(ISNA(DataMiner[[#This Row],[Latitude]]),"null",DataMiner[[#This Row],[Latitude]]) &amp; ", "</f>
        <v xml:space="preserve">"Latitude": 30.571294, </v>
      </c>
      <c r="L112" t="str">
        <f>L$1&amp;" " &amp; IF(ISNA(DataMiner[[#This Row],[Longitude]]),"null",DataMiner[[#This Row],[Longitude]]) &amp; ", "</f>
        <v xml:space="preserve">"Longitude": 2.859586, </v>
      </c>
    </row>
    <row r="113" spans="1:12" x14ac:dyDescent="0.25">
      <c r="A113" t="str">
        <f>A$1&amp;" """ &amp; DataMiner[[#This Row],[CodeIATA]] &amp; """, "</f>
        <v xml:space="preserve">"CodeIATA": "BUG", </v>
      </c>
      <c r="B113" t="str">
        <f>B$1&amp;" """ &amp; DataMiner[[#This Row],[City]] &amp; """, "</f>
        <v xml:space="preserve">"City": "Benguela", </v>
      </c>
      <c r="C113" t="str">
        <f>C$1&amp;" """ &amp; DataMiner[[#This Row],[Prov]] &amp; """, "</f>
        <v xml:space="preserve">"Prov": "", </v>
      </c>
      <c r="D113" t="str">
        <f>D$1&amp;" """ &amp; DataMiner[[#This Row],[Name]] &amp; """, "</f>
        <v xml:space="preserve">"Name": "Aeroporto Gen. V. Deslandes", </v>
      </c>
      <c r="E113" t="str">
        <f>E$1&amp;" """ &amp; DataMiner[[#This Row],[Country]] &amp; """, "</f>
        <v xml:space="preserve">"Country": "Angola", </v>
      </c>
      <c r="F113" t="str">
        <f>F$1&amp;" """ &amp; DataMiner[[#This Row],[Complete Name]] &amp; """, "</f>
        <v xml:space="preserve">"Complete Name": "Hub BUG - Benguela - Aeroporto Gen. V. Deslandes / Angola", </v>
      </c>
      <c r="G113" t="str">
        <f>G$1&amp;" " &amp; DataMiner[[#This Row],[Category]] &amp; ", "</f>
        <v xml:space="preserve">"Category": 3, </v>
      </c>
      <c r="H113" t="str">
        <f>H$1&amp;" " &amp; DataMiner[[#This Row],[BuyPrice]] &amp; ", "</f>
        <v xml:space="preserve">"BuyPrice": 2677812345, </v>
      </c>
      <c r="I113" t="str">
        <f>I$1&amp;" """ &amp; DataMiner[[#This Row],[imgPath]] &amp; """, "</f>
        <v xml:space="preserve">"imgPath": "/images/flags/ao.png", </v>
      </c>
      <c r="J113" t="str">
        <f>J$1&amp;" """ &amp; DataMiner[[#This Row],[FlagImage]] &amp; """, "</f>
        <v xml:space="preserve">"FlagImage": "ao.png", </v>
      </c>
      <c r="K113" t="str">
        <f>K$1&amp;" " &amp; IF(ISNA(DataMiner[[#This Row],[Latitude]]),"null",DataMiner[[#This Row],[Latitude]]) &amp; ", "</f>
        <v xml:space="preserve">"Latitude": null, </v>
      </c>
      <c r="L113" t="str">
        <f>L$1&amp;" " &amp; IF(ISNA(DataMiner[[#This Row],[Longitude]]),"null",DataMiner[[#This Row],[Longitude]]) &amp; ", "</f>
        <v xml:space="preserve">"Longitude": null, </v>
      </c>
    </row>
    <row r="114" spans="1:12" x14ac:dyDescent="0.25">
      <c r="A114" t="str">
        <f>A$1&amp;" """ &amp; DataMiner[[#This Row],[CodeIATA]] &amp; """, "</f>
        <v xml:space="preserve">"CodeIATA": "DLZ", </v>
      </c>
      <c r="B114" t="str">
        <f>B$1&amp;" """ &amp; DataMiner[[#This Row],[City]] &amp; """, "</f>
        <v xml:space="preserve">"City": "Dalanzadgad", </v>
      </c>
      <c r="C114" t="str">
        <f>C$1&amp;" """ &amp; DataMiner[[#This Row],[Prov]] &amp; """, "</f>
        <v xml:space="preserve">"Prov": "", </v>
      </c>
      <c r="D114" t="str">
        <f>D$1&amp;" """ &amp; DataMiner[[#This Row],[Name]] &amp; """, "</f>
        <v xml:space="preserve">"Name": "Dalanzadgad Airport", </v>
      </c>
      <c r="E114" t="str">
        <f>E$1&amp;" """ &amp; DataMiner[[#This Row],[Country]] &amp; """, "</f>
        <v xml:space="preserve">"Country": "Mongolie", </v>
      </c>
      <c r="F114" t="str">
        <f>F$1&amp;" """ &amp; DataMiner[[#This Row],[Complete Name]] &amp; """, "</f>
        <v xml:space="preserve">"Complete Name": "Hub DLZ - Dalanzadgad - Dalanzadgad Airport / Mongolie", </v>
      </c>
      <c r="G114" t="str">
        <f>G$1&amp;" " &amp; DataMiner[[#This Row],[Category]] &amp; ", "</f>
        <v xml:space="preserve">"Category": 6, </v>
      </c>
      <c r="H114" t="str">
        <f>H$1&amp;" " &amp; DataMiner[[#This Row],[BuyPrice]] &amp; ", "</f>
        <v xml:space="preserve">"BuyPrice": 2678245351, </v>
      </c>
      <c r="I114" t="str">
        <f>I$1&amp;" """ &amp; DataMiner[[#This Row],[imgPath]] &amp; """, "</f>
        <v xml:space="preserve">"imgPath": "/images/flags/mn.png", </v>
      </c>
      <c r="J114" t="str">
        <f>J$1&amp;" """ &amp; DataMiner[[#This Row],[FlagImage]] &amp; """, "</f>
        <v xml:space="preserve">"FlagImage": "mn.png", </v>
      </c>
      <c r="K114" t="str">
        <f>K$1&amp;" " &amp; IF(ISNA(DataMiner[[#This Row],[Latitude]]),"null",DataMiner[[#This Row],[Latitude]]) &amp; ", "</f>
        <v xml:space="preserve">"Latitude": 43.5917, </v>
      </c>
      <c r="L114" t="str">
        <f>L$1&amp;" " &amp; IF(ISNA(DataMiner[[#This Row],[Longitude]]),"null",DataMiner[[#This Row],[Longitude]]) &amp; ", "</f>
        <v xml:space="preserve">"Longitude": 104.43, </v>
      </c>
    </row>
    <row r="115" spans="1:12" x14ac:dyDescent="0.25">
      <c r="A115" t="str">
        <f>A$1&amp;" """ &amp; DataMiner[[#This Row],[CodeIATA]] &amp; """, "</f>
        <v xml:space="preserve">"CodeIATA": "CRI", </v>
      </c>
      <c r="B115" t="str">
        <f>B$1&amp;" """ &amp; DataMiner[[#This Row],[City]] &amp; """, "</f>
        <v xml:space="preserve">"City": "Colonel Hill", </v>
      </c>
      <c r="C115" t="str">
        <f>C$1&amp;" """ &amp; DataMiner[[#This Row],[Prov]] &amp; """, "</f>
        <v xml:space="preserve">"Prov": "", </v>
      </c>
      <c r="D115" t="str">
        <f>D$1&amp;" """ &amp; DataMiner[[#This Row],[Name]] &amp; """, "</f>
        <v xml:space="preserve">"Name": "Crooked Island Airport", </v>
      </c>
      <c r="E115" t="str">
        <f>E$1&amp;" """ &amp; DataMiner[[#This Row],[Country]] &amp; """, "</f>
        <v xml:space="preserve">"Country": "Bahamas", </v>
      </c>
      <c r="F115" t="str">
        <f>F$1&amp;" """ &amp; DataMiner[[#This Row],[Complete Name]] &amp; """, "</f>
        <v xml:space="preserve">"Complete Name": "Hub CRI - Colonel Hill - Crooked Island Airport / Bahamas", </v>
      </c>
      <c r="G115" t="str">
        <f>G$1&amp;" " &amp; DataMiner[[#This Row],[Category]] &amp; ", "</f>
        <v xml:space="preserve">"Category": 1, </v>
      </c>
      <c r="H115" t="str">
        <f>H$1&amp;" " &amp; DataMiner[[#This Row],[BuyPrice]] &amp; ", "</f>
        <v xml:space="preserve">"BuyPrice": 2678729886, </v>
      </c>
      <c r="I115" t="str">
        <f>I$1&amp;" """ &amp; DataMiner[[#This Row],[imgPath]] &amp; """, "</f>
        <v xml:space="preserve">"imgPath": "/images/flags/bs.png", </v>
      </c>
      <c r="J115" t="str">
        <f>J$1&amp;" """ &amp; DataMiner[[#This Row],[FlagImage]] &amp; """, "</f>
        <v xml:space="preserve">"FlagImage": "bs.png", </v>
      </c>
      <c r="K115" t="str">
        <f>K$1&amp;" " &amp; IF(ISNA(DataMiner[[#This Row],[Latitude]]),"null",DataMiner[[#This Row],[Latitude]]) &amp; ", "</f>
        <v xml:space="preserve">"Latitude": 22.745561, </v>
      </c>
      <c r="L115" t="str">
        <f>L$1&amp;" " &amp; IF(ISNA(DataMiner[[#This Row],[Longitude]]),"null",DataMiner[[#This Row],[Longitude]]) &amp; ", "</f>
        <v xml:space="preserve">"Longitude": -74.182353, </v>
      </c>
    </row>
    <row r="116" spans="1:12" x14ac:dyDescent="0.25">
      <c r="A116" t="str">
        <f>A$1&amp;" """ &amp; DataMiner[[#This Row],[CodeIATA]] &amp; """, "</f>
        <v xml:space="preserve">"CodeIATA": "MBX", </v>
      </c>
      <c r="B116" t="str">
        <f>B$1&amp;" """ &amp; DataMiner[[#This Row],[City]] &amp; """, "</f>
        <v xml:space="preserve">"City": "Maribor", </v>
      </c>
      <c r="C116" t="str">
        <f>C$1&amp;" """ &amp; DataMiner[[#This Row],[Prov]] &amp; """, "</f>
        <v xml:space="preserve">"Prov": "", </v>
      </c>
      <c r="D116" t="str">
        <f>D$1&amp;" """ &amp; DataMiner[[#This Row],[Name]] &amp; """, "</f>
        <v xml:space="preserve">"Name": "Edvarda Rusjana Airport", </v>
      </c>
      <c r="E116" t="str">
        <f>E$1&amp;" """ &amp; DataMiner[[#This Row],[Country]] &amp; """, "</f>
        <v xml:space="preserve">"Country": "Slovénie", </v>
      </c>
      <c r="F116" t="str">
        <f>F$1&amp;" """ &amp; DataMiner[[#This Row],[Complete Name]] &amp; """, "</f>
        <v xml:space="preserve">"Complete Name": "Hub MBX - Maribor - Edvarda Rusjana Airport / Slovénie", </v>
      </c>
      <c r="G116" t="str">
        <f>G$1&amp;" " &amp; DataMiner[[#This Row],[Category]] &amp; ", "</f>
        <v xml:space="preserve">"Category": 6, </v>
      </c>
      <c r="H116" t="str">
        <f>H$1&amp;" " &amp; DataMiner[[#This Row],[BuyPrice]] &amp; ", "</f>
        <v xml:space="preserve">"BuyPrice": 2679048281, </v>
      </c>
      <c r="I116" t="str">
        <f>I$1&amp;" """ &amp; DataMiner[[#This Row],[imgPath]] &amp; """, "</f>
        <v xml:space="preserve">"imgPath": "/images/flags/si.png", </v>
      </c>
      <c r="J116" t="str">
        <f>J$1&amp;" """ &amp; DataMiner[[#This Row],[FlagImage]] &amp; """, "</f>
        <v xml:space="preserve">"FlagImage": "si.png", </v>
      </c>
      <c r="K116" t="str">
        <f>K$1&amp;" " &amp; IF(ISNA(DataMiner[[#This Row],[Latitude]]),"null",DataMiner[[#This Row],[Latitude]]) &amp; ", "</f>
        <v xml:space="preserve">"Latitude": null, </v>
      </c>
      <c r="L116" t="str">
        <f>L$1&amp;" " &amp; IF(ISNA(DataMiner[[#This Row],[Longitude]]),"null",DataMiner[[#This Row],[Longitude]]) &amp; ", "</f>
        <v xml:space="preserve">"Longitude": null, </v>
      </c>
    </row>
    <row r="117" spans="1:12" x14ac:dyDescent="0.25">
      <c r="A117" t="str">
        <f>A$1&amp;" """ &amp; DataMiner[[#This Row],[CodeIATA]] &amp; """, "</f>
        <v xml:space="preserve">"CodeIATA": "YMA", </v>
      </c>
      <c r="B117" t="str">
        <f>B$1&amp;" """ &amp; DataMiner[[#This Row],[City]] &amp; """, "</f>
        <v xml:space="preserve">"City": "Mayo (YT)", </v>
      </c>
      <c r="C117" t="str">
        <f>C$1&amp;" """ &amp; DataMiner[[#This Row],[Prov]] &amp; """, "</f>
        <v xml:space="preserve">"Prov": "YT", </v>
      </c>
      <c r="D117" t="str">
        <f>D$1&amp;" """ &amp; DataMiner[[#This Row],[Name]] &amp; """, "</f>
        <v xml:space="preserve">"Name": "Mayo Airport", </v>
      </c>
      <c r="E117" t="str">
        <f>E$1&amp;" """ &amp; DataMiner[[#This Row],[Country]] &amp; """, "</f>
        <v xml:space="preserve">"Country": "Canada", </v>
      </c>
      <c r="F117" t="str">
        <f>F$1&amp;" """ &amp; DataMiner[[#This Row],[Complete Name]] &amp; """, "</f>
        <v xml:space="preserve">"Complete Name": "Hub YMA - Mayo (YT) - Mayo Airport / Canada", </v>
      </c>
      <c r="G117" t="str">
        <f>G$1&amp;" " &amp; DataMiner[[#This Row],[Category]] &amp; ", "</f>
        <v xml:space="preserve">"Category": 2, </v>
      </c>
      <c r="H117" t="str">
        <f>H$1&amp;" " &amp; DataMiner[[#This Row],[BuyPrice]] &amp; ", "</f>
        <v xml:space="preserve">"BuyPrice": 2679513178, </v>
      </c>
      <c r="I117" t="str">
        <f>I$1&amp;" """ &amp; DataMiner[[#This Row],[imgPath]] &amp; """, "</f>
        <v xml:space="preserve">"imgPath": "/images/flags/ca.png", </v>
      </c>
      <c r="J117" t="str">
        <f>J$1&amp;" """ &amp; DataMiner[[#This Row],[FlagImage]] &amp; """, "</f>
        <v xml:space="preserve">"FlagImage": "ca.png", </v>
      </c>
      <c r="K117" t="str">
        <f>K$1&amp;" " &amp; IF(ISNA(DataMiner[[#This Row],[Latitude]]),"null",DataMiner[[#This Row],[Latitude]]) &amp; ", "</f>
        <v xml:space="preserve">"Latitude": null, </v>
      </c>
      <c r="L117" t="str">
        <f>L$1&amp;" " &amp; IF(ISNA(DataMiner[[#This Row],[Longitude]]),"null",DataMiner[[#This Row],[Longitude]]) &amp; ", "</f>
        <v xml:space="preserve">"Longitude": null, </v>
      </c>
    </row>
    <row r="118" spans="1:12" x14ac:dyDescent="0.25">
      <c r="A118" t="str">
        <f>A$1&amp;" """ &amp; DataMiner[[#This Row],[CodeIATA]] &amp; """, "</f>
        <v xml:space="preserve">"CodeIATA": "MZO", </v>
      </c>
      <c r="B118" t="str">
        <f>B$1&amp;" """ &amp; DataMiner[[#This Row],[City]] &amp; """, "</f>
        <v xml:space="preserve">"City": "Manzanillo", </v>
      </c>
      <c r="C118" t="str">
        <f>C$1&amp;" """ &amp; DataMiner[[#This Row],[Prov]] &amp; """, "</f>
        <v xml:space="preserve">"Prov": "", </v>
      </c>
      <c r="D118" t="str">
        <f>D$1&amp;" """ &amp; DataMiner[[#This Row],[Name]] &amp; """, "</f>
        <v xml:space="preserve">"Name": "Sierra Maestra Aeropuerto", </v>
      </c>
      <c r="E118" t="str">
        <f>E$1&amp;" """ &amp; DataMiner[[#This Row],[Country]] &amp; """, "</f>
        <v xml:space="preserve">"Country": "Cuba", </v>
      </c>
      <c r="F118" t="str">
        <f>F$1&amp;" """ &amp; DataMiner[[#This Row],[Complete Name]] &amp; """, "</f>
        <v xml:space="preserve">"Complete Name": "Hub MZO - Manzanillo - Sierra Maestra Aeropuerto / Cuba", </v>
      </c>
      <c r="G118" t="str">
        <f>G$1&amp;" " &amp; DataMiner[[#This Row],[Category]] &amp; ", "</f>
        <v xml:space="preserve">"Category": 6, </v>
      </c>
      <c r="H118" t="str">
        <f>H$1&amp;" " &amp; DataMiner[[#This Row],[BuyPrice]] &amp; ", "</f>
        <v xml:space="preserve">"BuyPrice": 2681151706, </v>
      </c>
      <c r="I118" t="str">
        <f>I$1&amp;" """ &amp; DataMiner[[#This Row],[imgPath]] &amp; """, "</f>
        <v xml:space="preserve">"imgPath": "/images/flags/cu.png", </v>
      </c>
      <c r="J118" t="str">
        <f>J$1&amp;" """ &amp; DataMiner[[#This Row],[FlagImage]] &amp; """, "</f>
        <v xml:space="preserve">"FlagImage": "cu.png", </v>
      </c>
      <c r="K118" t="str">
        <f>K$1&amp;" " &amp; IF(ISNA(DataMiner[[#This Row],[Latitude]]),"null",DataMiner[[#This Row],[Latitude]]) &amp; ", "</f>
        <v xml:space="preserve">"Latitude": 20.288172, </v>
      </c>
      <c r="L118" t="str">
        <f>L$1&amp;" " &amp; IF(ISNA(DataMiner[[#This Row],[Longitude]]),"null",DataMiner[[#This Row],[Longitude]]) &amp; ", "</f>
        <v xml:space="preserve">"Longitude": -77.0893, </v>
      </c>
    </row>
    <row r="119" spans="1:12" x14ac:dyDescent="0.25">
      <c r="A119" t="str">
        <f>A$1&amp;" """ &amp; DataMiner[[#This Row],[CodeIATA]] &amp; """, "</f>
        <v xml:space="preserve">"CodeIATA": "NTB", </v>
      </c>
      <c r="B119" t="str">
        <f>B$1&amp;" """ &amp; DataMiner[[#This Row],[City]] &amp; """, "</f>
        <v xml:space="preserve">"City": "Notodden", </v>
      </c>
      <c r="C119" t="str">
        <f>C$1&amp;" """ &amp; DataMiner[[#This Row],[Prov]] &amp; """, "</f>
        <v xml:space="preserve">"Prov": "", </v>
      </c>
      <c r="D119" t="str">
        <f>D$1&amp;" """ &amp; DataMiner[[#This Row],[Name]] &amp; """, "</f>
        <v xml:space="preserve">"Name": "Notodden Lufthavn", </v>
      </c>
      <c r="E119" t="str">
        <f>E$1&amp;" """ &amp; DataMiner[[#This Row],[Country]] &amp; """, "</f>
        <v xml:space="preserve">"Country": "Norvège", </v>
      </c>
      <c r="F119" t="str">
        <f>F$1&amp;" """ &amp; DataMiner[[#This Row],[Complete Name]] &amp; """, "</f>
        <v xml:space="preserve">"Complete Name": "Hub NTB - Notodden - Notodden Lufthavn / Norvège", </v>
      </c>
      <c r="G119" t="str">
        <f>G$1&amp;" " &amp; DataMiner[[#This Row],[Category]] &amp; ", "</f>
        <v xml:space="preserve">"Category": 2, </v>
      </c>
      <c r="H119" t="str">
        <f>H$1&amp;" " &amp; DataMiner[[#This Row],[BuyPrice]] &amp; ", "</f>
        <v xml:space="preserve">"BuyPrice": 2682362598, </v>
      </c>
      <c r="I119" t="str">
        <f>I$1&amp;" """ &amp; DataMiner[[#This Row],[imgPath]] &amp; """, "</f>
        <v xml:space="preserve">"imgPath": "/images/flags/no.png", </v>
      </c>
      <c r="J119" t="str">
        <f>J$1&amp;" """ &amp; DataMiner[[#This Row],[FlagImage]] &amp; """, "</f>
        <v xml:space="preserve">"FlagImage": "no.png", </v>
      </c>
      <c r="K119" t="str">
        <f>K$1&amp;" " &amp; IF(ISNA(DataMiner[[#This Row],[Latitude]]),"null",DataMiner[[#This Row],[Latitude]]) &amp; ", "</f>
        <v xml:space="preserve">"Latitude": null, </v>
      </c>
      <c r="L119" t="str">
        <f>L$1&amp;" " &amp; IF(ISNA(DataMiner[[#This Row],[Longitude]]),"null",DataMiner[[#This Row],[Longitude]]) &amp; ", "</f>
        <v xml:space="preserve">"Longitude": null, </v>
      </c>
    </row>
    <row r="120" spans="1:12" x14ac:dyDescent="0.25">
      <c r="A120" t="str">
        <f>A$1&amp;" """ &amp; DataMiner[[#This Row],[CodeIATA]] &amp; """, "</f>
        <v xml:space="preserve">"CodeIATA": "HZH", </v>
      </c>
      <c r="B120" t="str">
        <f>B$1&amp;" """ &amp; DataMiner[[#This Row],[City]] &amp; """, "</f>
        <v xml:space="preserve">"City": "Liping City", </v>
      </c>
      <c r="C120" t="str">
        <f>C$1&amp;" """ &amp; DataMiner[[#This Row],[Prov]] &amp; """, "</f>
        <v xml:space="preserve">"Prov": "", </v>
      </c>
      <c r="D120" t="str">
        <f>D$1&amp;" """ &amp; DataMiner[[#This Row],[Name]] &amp; """, "</f>
        <v xml:space="preserve">"Name": "Liping City Airport", </v>
      </c>
      <c r="E120" t="str">
        <f>E$1&amp;" """ &amp; DataMiner[[#This Row],[Country]] &amp; """, "</f>
        <v xml:space="preserve">"Country": "Chine", </v>
      </c>
      <c r="F120" t="str">
        <f>F$1&amp;" """ &amp; DataMiner[[#This Row],[Complete Name]] &amp; """, "</f>
        <v xml:space="preserve">"Complete Name": "Hub HZH - Liping City - Liping City Airport / Chine", </v>
      </c>
      <c r="G120" t="str">
        <f>G$1&amp;" " &amp; DataMiner[[#This Row],[Category]] &amp; ", "</f>
        <v xml:space="preserve">"Category": 5, </v>
      </c>
      <c r="H120" t="str">
        <f>H$1&amp;" " &amp; DataMiner[[#This Row],[BuyPrice]] &amp; ", "</f>
        <v xml:space="preserve">"BuyPrice": 2683545867, </v>
      </c>
      <c r="I120" t="str">
        <f>I$1&amp;" """ &amp; DataMiner[[#This Row],[imgPath]] &amp; """, "</f>
        <v xml:space="preserve">"imgPath": "/images/flags/cn.png", </v>
      </c>
      <c r="J120" t="str">
        <f>J$1&amp;" """ &amp; DataMiner[[#This Row],[FlagImage]] &amp; """, "</f>
        <v xml:space="preserve">"FlagImage": "cn.png", </v>
      </c>
      <c r="K120" t="str">
        <f>K$1&amp;" " &amp; IF(ISNA(DataMiner[[#This Row],[Latitude]]),"null",DataMiner[[#This Row],[Latitude]]) &amp; ", "</f>
        <v xml:space="preserve">"Latitude": null, </v>
      </c>
      <c r="L120" t="str">
        <f>L$1&amp;" " &amp; IF(ISNA(DataMiner[[#This Row],[Longitude]]),"null",DataMiner[[#This Row],[Longitude]]) &amp; ", "</f>
        <v xml:space="preserve">"Longitude": null, </v>
      </c>
    </row>
    <row r="121" spans="1:12" x14ac:dyDescent="0.25">
      <c r="A121" t="str">
        <f>A$1&amp;" """ &amp; DataMiner[[#This Row],[CodeIATA]] &amp; """, "</f>
        <v xml:space="preserve">"CodeIATA": "ISE", </v>
      </c>
      <c r="B121" t="str">
        <f>B$1&amp;" """ &amp; DataMiner[[#This Row],[City]] &amp; """, "</f>
        <v xml:space="preserve">"City": "Isparta", </v>
      </c>
      <c r="C121" t="str">
        <f>C$1&amp;" """ &amp; DataMiner[[#This Row],[Prov]] &amp; """, "</f>
        <v xml:space="preserve">"Prov": "", </v>
      </c>
      <c r="D121" t="str">
        <f>D$1&amp;" """ &amp; DataMiner[[#This Row],[Name]] &amp; """, "</f>
        <v xml:space="preserve">"Name": "Süleyman Demirel Airport461", </v>
      </c>
      <c r="E121" t="str">
        <f>E$1&amp;" """ &amp; DataMiner[[#This Row],[Country]] &amp; """, "</f>
        <v xml:space="preserve">"Country": "Turquie", </v>
      </c>
      <c r="F121" t="str">
        <f>F$1&amp;" """ &amp; DataMiner[[#This Row],[Complete Name]] &amp; """, "</f>
        <v xml:space="preserve">"Complete Name": "Hub ISE - Isparta - Süleyman Demirel Airport461 / Turquie", </v>
      </c>
      <c r="G121" t="str">
        <f>G$1&amp;" " &amp; DataMiner[[#This Row],[Category]] &amp; ", "</f>
        <v xml:space="preserve">"Category": 8, </v>
      </c>
      <c r="H121" t="str">
        <f>H$1&amp;" " &amp; DataMiner[[#This Row],[BuyPrice]] &amp; ", "</f>
        <v xml:space="preserve">"BuyPrice": 2684300366, </v>
      </c>
      <c r="I121" t="str">
        <f>I$1&amp;" """ &amp; DataMiner[[#This Row],[imgPath]] &amp; """, "</f>
        <v xml:space="preserve">"imgPath": "/images/flags/tr.png", </v>
      </c>
      <c r="J121" t="str">
        <f>J$1&amp;" """ &amp; DataMiner[[#This Row],[FlagImage]] &amp; """, "</f>
        <v xml:space="preserve">"FlagImage": "tr.png", </v>
      </c>
      <c r="K121" t="str">
        <f>K$1&amp;" " &amp; IF(ISNA(DataMiner[[#This Row],[Latitude]]),"null",DataMiner[[#This Row],[Latitude]]) &amp; ", "</f>
        <v xml:space="preserve">"Latitude": null, </v>
      </c>
      <c r="L121" t="str">
        <f>L$1&amp;" " &amp; IF(ISNA(DataMiner[[#This Row],[Longitude]]),"null",DataMiner[[#This Row],[Longitude]]) &amp; ", "</f>
        <v xml:space="preserve">"Longitude": null, </v>
      </c>
    </row>
    <row r="122" spans="1:12" x14ac:dyDescent="0.25">
      <c r="A122" t="str">
        <f>A$1&amp;" """ &amp; DataMiner[[#This Row],[CodeIATA]] &amp; """, "</f>
        <v xml:space="preserve">"CodeIATA": "TGJ", </v>
      </c>
      <c r="B122" t="str">
        <f>B$1&amp;" """ &amp; DataMiner[[#This Row],[City]] &amp; """, "</f>
        <v xml:space="preserve">"City": "Île Tiga", </v>
      </c>
      <c r="C122" t="str">
        <f>C$1&amp;" """ &amp; DataMiner[[#This Row],[Prov]] &amp; """, "</f>
        <v xml:space="preserve">"Prov": "", </v>
      </c>
      <c r="D122" t="str">
        <f>D$1&amp;" """ &amp; DataMiner[[#This Row],[Name]] &amp; """, "</f>
        <v xml:space="preserve">"Name": "Aéroport de Tiga", </v>
      </c>
      <c r="E122" t="str">
        <f>E$1&amp;" """ &amp; DataMiner[[#This Row],[Country]] &amp; """, "</f>
        <v xml:space="preserve">"Country": "Nouvelle-Calédonie", </v>
      </c>
      <c r="F122" t="str">
        <f>F$1&amp;" """ &amp; DataMiner[[#This Row],[Complete Name]] &amp; """, "</f>
        <v xml:space="preserve">"Complete Name": "Hub TGJ - Île Tiga - Aéroport de Tiga / Nouvelle-Calédonie", </v>
      </c>
      <c r="G122" t="str">
        <f>G$1&amp;" " &amp; DataMiner[[#This Row],[Category]] &amp; ", "</f>
        <v xml:space="preserve">"Category": 1, </v>
      </c>
      <c r="H122" t="str">
        <f>H$1&amp;" " &amp; DataMiner[[#This Row],[BuyPrice]] &amp; ", "</f>
        <v xml:space="preserve">"BuyPrice": 2684800000, </v>
      </c>
      <c r="I122" t="str">
        <f>I$1&amp;" """ &amp; DataMiner[[#This Row],[imgPath]] &amp; """, "</f>
        <v xml:space="preserve">"imgPath": "/images/flags/nc.png", </v>
      </c>
      <c r="J122" t="str">
        <f>J$1&amp;" """ &amp; DataMiner[[#This Row],[FlagImage]] &amp; """, "</f>
        <v xml:space="preserve">"FlagImage": "nc.png", </v>
      </c>
      <c r="K122" t="str">
        <f>K$1&amp;" " &amp; IF(ISNA(DataMiner[[#This Row],[Latitude]]),"null",DataMiner[[#This Row],[Latitude]]) &amp; ", "</f>
        <v xml:space="preserve">"Latitude": -21.0961, </v>
      </c>
      <c r="L122" t="str">
        <f>L$1&amp;" " &amp; IF(ISNA(DataMiner[[#This Row],[Longitude]]),"null",DataMiner[[#This Row],[Longitude]]) &amp; ", "</f>
        <v xml:space="preserve">"Longitude": 167.804, </v>
      </c>
    </row>
    <row r="123" spans="1:12" x14ac:dyDescent="0.25">
      <c r="A123" t="str">
        <f>A$1&amp;" """ &amp; DataMiner[[#This Row],[CodeIATA]] &amp; """, "</f>
        <v xml:space="preserve">"CodeIATA": "IAG", </v>
      </c>
      <c r="B123" t="str">
        <f>B$1&amp;" """ &amp; DataMiner[[#This Row],[City]] &amp; """, "</f>
        <v xml:space="preserve">"City": "Niagara Falls (NY)", </v>
      </c>
      <c r="C123" t="str">
        <f>C$1&amp;" """ &amp; DataMiner[[#This Row],[Prov]] &amp; """, "</f>
        <v xml:space="preserve">"Prov": "NY", </v>
      </c>
      <c r="D123" t="str">
        <f>D$1&amp;" """ &amp; DataMiner[[#This Row],[Name]] &amp; """, "</f>
        <v xml:space="preserve">"Name": "Niagara Falls International Airport", </v>
      </c>
      <c r="E123" t="str">
        <f>E$1&amp;" """ &amp; DataMiner[[#This Row],[Country]] &amp; """, "</f>
        <v xml:space="preserve">"Country": "Etats-Unis", </v>
      </c>
      <c r="F123" t="str">
        <f>F$1&amp;" """ &amp; DataMiner[[#This Row],[Complete Name]] &amp; """, "</f>
        <v xml:space="preserve">"Complete Name": "Hub IAG - Niagara Falls (NY) - Niagara Falls International Airport / Etats-Unis", </v>
      </c>
      <c r="G123" t="str">
        <f>G$1&amp;" " &amp; DataMiner[[#This Row],[Category]] &amp; ", "</f>
        <v xml:space="preserve">"Category": 8, </v>
      </c>
      <c r="H123" t="str">
        <f>H$1&amp;" " &amp; DataMiner[[#This Row],[BuyPrice]] &amp; ", "</f>
        <v xml:space="preserve">"BuyPrice": 2685433700, </v>
      </c>
      <c r="I123" t="str">
        <f>I$1&amp;" """ &amp; DataMiner[[#This Row],[imgPath]] &amp; """, "</f>
        <v xml:space="preserve">"imgPath": "/images/flags/us.png", </v>
      </c>
      <c r="J123" t="str">
        <f>J$1&amp;" """ &amp; DataMiner[[#This Row],[FlagImage]] &amp; """, "</f>
        <v xml:space="preserve">"FlagImage": "us.png", </v>
      </c>
      <c r="K123" t="str">
        <f>K$1&amp;" " &amp; IF(ISNA(DataMiner[[#This Row],[Latitude]]),"null",DataMiner[[#This Row],[Latitude]]) &amp; ", "</f>
        <v xml:space="preserve">"Latitude": 43.107333, </v>
      </c>
      <c r="L123" t="str">
        <f>L$1&amp;" " &amp; IF(ISNA(DataMiner[[#This Row],[Longitude]]),"null",DataMiner[[#This Row],[Longitude]]) &amp; ", "</f>
        <v xml:space="preserve">"Longitude": -78.946194, </v>
      </c>
    </row>
    <row r="124" spans="1:12" x14ac:dyDescent="0.25">
      <c r="A124" t="str">
        <f>A$1&amp;" """ &amp; DataMiner[[#This Row],[CodeIATA]] &amp; """, "</f>
        <v xml:space="preserve">"CodeIATA": "DWD", </v>
      </c>
      <c r="B124" t="str">
        <f>B$1&amp;" """ &amp; DataMiner[[#This Row],[City]] &amp; """, "</f>
        <v xml:space="preserve">"City": "Dawadmi", </v>
      </c>
      <c r="C124" t="str">
        <f>C$1&amp;" """ &amp; DataMiner[[#This Row],[Prov]] &amp; """, "</f>
        <v xml:space="preserve">"Prov": "", </v>
      </c>
      <c r="D124" t="str">
        <f>D$1&amp;" """ &amp; DataMiner[[#This Row],[Name]] &amp; """, "</f>
        <v xml:space="preserve">"Name": "Prince Salman Bin Abdulaziz Domestic Airport", </v>
      </c>
      <c r="E124" t="str">
        <f>E$1&amp;" """ &amp; DataMiner[[#This Row],[Country]] &amp; """, "</f>
        <v xml:space="preserve">"Country": "Arabie saoudite", </v>
      </c>
      <c r="F124" t="str">
        <f>F$1&amp;" """ &amp; DataMiner[[#This Row],[Complete Name]] &amp; """, "</f>
        <v xml:space="preserve">"Complete Name": "Hub DWD - Dawadmi - Prince Salman Bin Abdulaziz Domestic Airport / Arabie saoudite", </v>
      </c>
      <c r="G124" t="str">
        <f>G$1&amp;" " &amp; DataMiner[[#This Row],[Category]] &amp; ", "</f>
        <v xml:space="preserve">"Category": 8, </v>
      </c>
      <c r="H124" t="str">
        <f>H$1&amp;" " &amp; DataMiner[[#This Row],[BuyPrice]] &amp; ", "</f>
        <v xml:space="preserve">"BuyPrice": 2687900366, </v>
      </c>
      <c r="I124" t="str">
        <f>I$1&amp;" """ &amp; DataMiner[[#This Row],[imgPath]] &amp; """, "</f>
        <v xml:space="preserve">"imgPath": "/images/flags/sa.png", </v>
      </c>
      <c r="J124" t="str">
        <f>J$1&amp;" """ &amp; DataMiner[[#This Row],[FlagImage]] &amp; """, "</f>
        <v xml:space="preserve">"FlagImage": "sa.png", </v>
      </c>
      <c r="K124" t="str">
        <f>K$1&amp;" " &amp; IF(ISNA(DataMiner[[#This Row],[Latitude]]),"null",DataMiner[[#This Row],[Latitude]]) &amp; ", "</f>
        <v xml:space="preserve">"Latitude": 24.5, </v>
      </c>
      <c r="L124" t="str">
        <f>L$1&amp;" " &amp; IF(ISNA(DataMiner[[#This Row],[Longitude]]),"null",DataMiner[[#This Row],[Longitude]]) &amp; ", "</f>
        <v xml:space="preserve">"Longitude": 44.4, </v>
      </c>
    </row>
    <row r="125" spans="1:12" x14ac:dyDescent="0.25">
      <c r="A125" t="str">
        <f>A$1&amp;" """ &amp; DataMiner[[#This Row],[CodeIATA]] &amp; """, "</f>
        <v xml:space="preserve">"CodeIATA": "SAY", </v>
      </c>
      <c r="B125" t="str">
        <f>B$1&amp;" """ &amp; DataMiner[[#This Row],[City]] &amp; """, "</f>
        <v xml:space="preserve">"City": "Siena", </v>
      </c>
      <c r="C125" t="str">
        <f>C$1&amp;" """ &amp; DataMiner[[#This Row],[Prov]] &amp; """, "</f>
        <v xml:space="preserve">"Prov": "", </v>
      </c>
      <c r="D125" t="str">
        <f>D$1&amp;" """ &amp; DataMiner[[#This Row],[Name]] &amp; """, "</f>
        <v xml:space="preserve">"Name": "Aeroporto di Siena", </v>
      </c>
      <c r="E125" t="str">
        <f>E$1&amp;" """ &amp; DataMiner[[#This Row],[Country]] &amp; """, "</f>
        <v xml:space="preserve">"Country": "Italie", </v>
      </c>
      <c r="F125" t="str">
        <f>F$1&amp;" """ &amp; DataMiner[[#This Row],[Complete Name]] &amp; """, "</f>
        <v xml:space="preserve">"Complete Name": "Hub SAY - Siena - Aeroporto di Siena / Italie", </v>
      </c>
      <c r="G125" t="str">
        <f>G$1&amp;" " &amp; DataMiner[[#This Row],[Category]] &amp; ", "</f>
        <v xml:space="preserve">"Category": 2, </v>
      </c>
      <c r="H125" t="str">
        <f>H$1&amp;" " &amp; DataMiner[[#This Row],[BuyPrice]] &amp; ", "</f>
        <v xml:space="preserve">"BuyPrice": 2689162598, </v>
      </c>
      <c r="I125" t="str">
        <f>I$1&amp;" """ &amp; DataMiner[[#This Row],[imgPath]] &amp; """, "</f>
        <v xml:space="preserve">"imgPath": "/images/flags/it.png", </v>
      </c>
      <c r="J125" t="str">
        <f>J$1&amp;" """ &amp; DataMiner[[#This Row],[FlagImage]] &amp; """, "</f>
        <v xml:space="preserve">"FlagImage": "it.png", </v>
      </c>
      <c r="K125" t="str">
        <f>K$1&amp;" " &amp; IF(ISNA(DataMiner[[#This Row],[Latitude]]),"null",DataMiner[[#This Row],[Latitude]]) &amp; ", "</f>
        <v xml:space="preserve">"Latitude": null, </v>
      </c>
      <c r="L125" t="str">
        <f>L$1&amp;" " &amp; IF(ISNA(DataMiner[[#This Row],[Longitude]]),"null",DataMiner[[#This Row],[Longitude]]) &amp; ", "</f>
        <v xml:space="preserve">"Longitude": null, </v>
      </c>
    </row>
    <row r="126" spans="1:12" x14ac:dyDescent="0.25">
      <c r="A126" t="str">
        <f>A$1&amp;" """ &amp; DataMiner[[#This Row],[CodeIATA]] &amp; """, "</f>
        <v xml:space="preserve">"CodeIATA": "HVD", </v>
      </c>
      <c r="B126" t="str">
        <f>B$1&amp;" """ &amp; DataMiner[[#This Row],[City]] &amp; """, "</f>
        <v xml:space="preserve">"City": "Khovd", </v>
      </c>
      <c r="C126" t="str">
        <f>C$1&amp;" """ &amp; DataMiner[[#This Row],[Prov]] &amp; """, "</f>
        <v xml:space="preserve">"Prov": "", </v>
      </c>
      <c r="D126" t="str">
        <f>D$1&amp;" """ &amp; DataMiner[[#This Row],[Name]] &amp; """, "</f>
        <v xml:space="preserve">"Name": "Khovd Airport", </v>
      </c>
      <c r="E126" t="str">
        <f>E$1&amp;" """ &amp; DataMiner[[#This Row],[Country]] &amp; """, "</f>
        <v xml:space="preserve">"Country": "Mongolie", </v>
      </c>
      <c r="F126" t="str">
        <f>F$1&amp;" """ &amp; DataMiner[[#This Row],[Complete Name]] &amp; """, "</f>
        <v xml:space="preserve">"Complete Name": "Hub HVD - Khovd - Khovd Airport / Mongolie", </v>
      </c>
      <c r="G126" t="str">
        <f>G$1&amp;" " &amp; DataMiner[[#This Row],[Category]] &amp; ", "</f>
        <v xml:space="preserve">"Category": 8, </v>
      </c>
      <c r="H126" t="str">
        <f>H$1&amp;" " &amp; DataMiner[[#This Row],[BuyPrice]] &amp; ", "</f>
        <v xml:space="preserve">"BuyPrice": 2690559060, </v>
      </c>
      <c r="I126" t="str">
        <f>I$1&amp;" """ &amp; DataMiner[[#This Row],[imgPath]] &amp; """, "</f>
        <v xml:space="preserve">"imgPath": "/images/flags/mn.png", </v>
      </c>
      <c r="J126" t="str">
        <f>J$1&amp;" """ &amp; DataMiner[[#This Row],[FlagImage]] &amp; """, "</f>
        <v xml:space="preserve">"FlagImage": "mn.png", </v>
      </c>
      <c r="K126" t="str">
        <f>K$1&amp;" " &amp; IF(ISNA(DataMiner[[#This Row],[Latitude]]),"null",DataMiner[[#This Row],[Latitude]]) &amp; ", "</f>
        <v xml:space="preserve">"Latitude": 47.9541, </v>
      </c>
      <c r="L126" t="str">
        <f>L$1&amp;" " &amp; IF(ISNA(DataMiner[[#This Row],[Longitude]]),"null",DataMiner[[#This Row],[Longitude]]) &amp; ", "</f>
        <v xml:space="preserve">"Longitude": 91.6282, </v>
      </c>
    </row>
    <row r="127" spans="1:12" x14ac:dyDescent="0.25">
      <c r="A127" t="str">
        <f>A$1&amp;" """ &amp; DataMiner[[#This Row],[CodeIATA]] &amp; """, "</f>
        <v xml:space="preserve">"CodeIATA": "MWA", </v>
      </c>
      <c r="B127" t="str">
        <f>B$1&amp;" """ &amp; DataMiner[[#This Row],[City]] &amp; """, "</f>
        <v xml:space="preserve">"City": "Marion (IL)", </v>
      </c>
      <c r="C127" t="str">
        <f>C$1&amp;" """ &amp; DataMiner[[#This Row],[Prov]] &amp; """, "</f>
        <v xml:space="preserve">"Prov": "IL", </v>
      </c>
      <c r="D127" t="str">
        <f>D$1&amp;" """ &amp; DataMiner[[#This Row],[Name]] &amp; """, "</f>
        <v xml:space="preserve">"Name": "Williamson County Regional Airport", </v>
      </c>
      <c r="E127" t="str">
        <f>E$1&amp;" """ &amp; DataMiner[[#This Row],[Country]] &amp; """, "</f>
        <v xml:space="preserve">"Country": "Etats-Unis", </v>
      </c>
      <c r="F127" t="str">
        <f>F$1&amp;" """ &amp; DataMiner[[#This Row],[Complete Name]] &amp; """, "</f>
        <v xml:space="preserve">"Complete Name": "Hub MWA - Marion (IL) - Williamson County Regional Airport / Etats-Unis", </v>
      </c>
      <c r="G127" t="str">
        <f>G$1&amp;" " &amp; DataMiner[[#This Row],[Category]] &amp; ", "</f>
        <v xml:space="preserve">"Category": 6, </v>
      </c>
      <c r="H127" t="str">
        <f>H$1&amp;" " &amp; DataMiner[[#This Row],[BuyPrice]] &amp; ", "</f>
        <v xml:space="preserve">"BuyPrice": 2691119672, </v>
      </c>
      <c r="I127" t="str">
        <f>I$1&amp;" """ &amp; DataMiner[[#This Row],[imgPath]] &amp; """, "</f>
        <v xml:space="preserve">"imgPath": "/images/flags/us.png", </v>
      </c>
      <c r="J127" t="str">
        <f>J$1&amp;" """ &amp; DataMiner[[#This Row],[FlagImage]] &amp; """, "</f>
        <v xml:space="preserve">"FlagImage": "us.png", </v>
      </c>
      <c r="K127" t="str">
        <f>K$1&amp;" " &amp; IF(ISNA(DataMiner[[#This Row],[Latitude]]),"null",DataMiner[[#This Row],[Latitude]]) &amp; ", "</f>
        <v xml:space="preserve">"Latitude": 37.7549569, </v>
      </c>
      <c r="L127" t="str">
        <f>L$1&amp;" " &amp; IF(ISNA(DataMiner[[#This Row],[Longitude]]),"null",DataMiner[[#This Row],[Longitude]]) &amp; ", "</f>
        <v xml:space="preserve">"Longitude": -89.0110936, </v>
      </c>
    </row>
    <row r="128" spans="1:12" x14ac:dyDescent="0.25">
      <c r="A128" t="str">
        <f>A$1&amp;" """ &amp; DataMiner[[#This Row],[CodeIATA]] &amp; """, "</f>
        <v xml:space="preserve">"CodeIATA": "YYL", </v>
      </c>
      <c r="B128" t="str">
        <f>B$1&amp;" """ &amp; DataMiner[[#This Row],[City]] &amp; """, "</f>
        <v xml:space="preserve">"City": "Lynn Lake (MB)", </v>
      </c>
      <c r="C128" t="str">
        <f>C$1&amp;" """ &amp; DataMiner[[#This Row],[Prov]] &amp; """, "</f>
        <v xml:space="preserve">"Prov": "MB", </v>
      </c>
      <c r="D128" t="str">
        <f>D$1&amp;" """ &amp; DataMiner[[#This Row],[Name]] &amp; """, "</f>
        <v xml:space="preserve">"Name": "Lynn Lake Airport", </v>
      </c>
      <c r="E128" t="str">
        <f>E$1&amp;" """ &amp; DataMiner[[#This Row],[Country]] &amp; """, "</f>
        <v xml:space="preserve">"Country": "Canada", </v>
      </c>
      <c r="F128" t="str">
        <f>F$1&amp;" """ &amp; DataMiner[[#This Row],[Complete Name]] &amp; """, "</f>
        <v xml:space="preserve">"Complete Name": "Hub YYL - Lynn Lake (MB) - Lynn Lake Airport / Canada", </v>
      </c>
      <c r="G128" t="str">
        <f>G$1&amp;" " &amp; DataMiner[[#This Row],[Category]] &amp; ", "</f>
        <v xml:space="preserve">"Category": 3, </v>
      </c>
      <c r="H128" t="str">
        <f>H$1&amp;" " &amp; DataMiner[[#This Row],[BuyPrice]] &amp; ", "</f>
        <v xml:space="preserve">"BuyPrice": 2691984776, </v>
      </c>
      <c r="I128" t="str">
        <f>I$1&amp;" """ &amp; DataMiner[[#This Row],[imgPath]] &amp; """, "</f>
        <v xml:space="preserve">"imgPath": "/images/flags/ca.png", </v>
      </c>
      <c r="J128" t="str">
        <f>J$1&amp;" """ &amp; DataMiner[[#This Row],[FlagImage]] &amp; """, "</f>
        <v xml:space="preserve">"FlagImage": "ca.png", </v>
      </c>
      <c r="K128" t="str">
        <f>K$1&amp;" " &amp; IF(ISNA(DataMiner[[#This Row],[Latitude]]),"null",DataMiner[[#This Row],[Latitude]]) &amp; ", "</f>
        <v xml:space="preserve">"Latitude": 56.863888, </v>
      </c>
      <c r="L128" t="str">
        <f>L$1&amp;" " &amp; IF(ISNA(DataMiner[[#This Row],[Longitude]]),"null",DataMiner[[#This Row],[Longitude]]) &amp; ", "</f>
        <v xml:space="preserve">"Longitude": -101.07611, </v>
      </c>
    </row>
    <row r="129" spans="1:12" x14ac:dyDescent="0.25">
      <c r="A129" t="str">
        <f>A$1&amp;" """ &amp; DataMiner[[#This Row],[CodeIATA]] &amp; """, "</f>
        <v xml:space="preserve">"CodeIATA": "YRJ", </v>
      </c>
      <c r="B129" t="str">
        <f>B$1&amp;" """ &amp; DataMiner[[#This Row],[City]] &amp; """, "</f>
        <v xml:space="preserve">"City": "Roberval (QC)", </v>
      </c>
      <c r="C129" t="str">
        <f>C$1&amp;" """ &amp; DataMiner[[#This Row],[Prov]] &amp; """, "</f>
        <v xml:space="preserve">"Prov": "QC", </v>
      </c>
      <c r="D129" t="str">
        <f>D$1&amp;" """ &amp; DataMiner[[#This Row],[Name]] &amp; """, "</f>
        <v xml:space="preserve">"Name": "Roberval Aéroport", </v>
      </c>
      <c r="E129" t="str">
        <f>E$1&amp;" """ &amp; DataMiner[[#This Row],[Country]] &amp; """, "</f>
        <v xml:space="preserve">"Country": "Canada", </v>
      </c>
      <c r="F129" t="str">
        <f>F$1&amp;" """ &amp; DataMiner[[#This Row],[Complete Name]] &amp; """, "</f>
        <v xml:space="preserve">"Complete Name": "Hub YRJ - Roberval (QC) - Roberval Aéroport / Canada", </v>
      </c>
      <c r="G129" t="str">
        <f>G$1&amp;" " &amp; DataMiner[[#This Row],[Category]] &amp; ", "</f>
        <v xml:space="preserve">"Category": 3, </v>
      </c>
      <c r="H129" t="str">
        <f>H$1&amp;" " &amp; DataMiner[[#This Row],[BuyPrice]] &amp; ", "</f>
        <v xml:space="preserve">"BuyPrice": 2691984776, </v>
      </c>
      <c r="I129" t="str">
        <f>I$1&amp;" """ &amp; DataMiner[[#This Row],[imgPath]] &amp; """, "</f>
        <v xml:space="preserve">"imgPath": "/images/flags/ca.png", </v>
      </c>
      <c r="J129" t="str">
        <f>J$1&amp;" """ &amp; DataMiner[[#This Row],[FlagImage]] &amp; """, "</f>
        <v xml:space="preserve">"FlagImage": "ca.png", </v>
      </c>
      <c r="K129" t="str">
        <f>K$1&amp;" " &amp; IF(ISNA(DataMiner[[#This Row],[Latitude]]),"null",DataMiner[[#This Row],[Latitude]]) &amp; ", "</f>
        <v xml:space="preserve">"Latitude": 48.52, </v>
      </c>
      <c r="L129" t="str">
        <f>L$1&amp;" " &amp; IF(ISNA(DataMiner[[#This Row],[Longitude]]),"null",DataMiner[[#This Row],[Longitude]]) &amp; ", "</f>
        <v xml:space="preserve">"Longitude": -72.265556, </v>
      </c>
    </row>
    <row r="130" spans="1:12" x14ac:dyDescent="0.25">
      <c r="A130" t="str">
        <f>A$1&amp;" """ &amp; DataMiner[[#This Row],[CodeIATA]] &amp; """, "</f>
        <v xml:space="preserve">"CodeIATA": "PLX", </v>
      </c>
      <c r="B130" t="str">
        <f>B$1&amp;" """ &amp; DataMiner[[#This Row],[City]] &amp; """, "</f>
        <v xml:space="preserve">"City": "Semipalatinsk", </v>
      </c>
      <c r="C130" t="str">
        <f>C$1&amp;" """ &amp; DataMiner[[#This Row],[Prov]] &amp; """, "</f>
        <v xml:space="preserve">"Prov": "", </v>
      </c>
      <c r="D130" t="str">
        <f>D$1&amp;" """ &amp; DataMiner[[#This Row],[Name]] &amp; """, "</f>
        <v xml:space="preserve">"Name": "Semey Airport", </v>
      </c>
      <c r="E130" t="str">
        <f>E$1&amp;" """ &amp; DataMiner[[#This Row],[Country]] &amp; """, "</f>
        <v xml:space="preserve">"Country": "Kazakhstan", </v>
      </c>
      <c r="F130" t="str">
        <f>F$1&amp;" """ &amp; DataMiner[[#This Row],[Complete Name]] &amp; """, "</f>
        <v xml:space="preserve">"Complete Name": "Hub PLX - Semipalatinsk - Semey Airport / Kazakhstan", </v>
      </c>
      <c r="G130" t="str">
        <f>G$1&amp;" " &amp; DataMiner[[#This Row],[Category]] &amp; ", "</f>
        <v xml:space="preserve">"Category": 9, </v>
      </c>
      <c r="H130" t="str">
        <f>H$1&amp;" " &amp; DataMiner[[#This Row],[BuyPrice]] &amp; ", "</f>
        <v xml:space="preserve">"BuyPrice": 2699055566, </v>
      </c>
      <c r="I130" t="str">
        <f>I$1&amp;" """ &amp; DataMiner[[#This Row],[imgPath]] &amp; """, "</f>
        <v xml:space="preserve">"imgPath": "/images/flags/kz.png", </v>
      </c>
      <c r="J130" t="str">
        <f>J$1&amp;" """ &amp; DataMiner[[#This Row],[FlagImage]] &amp; """, "</f>
        <v xml:space="preserve">"FlagImage": "kz.png", </v>
      </c>
      <c r="K130" t="str">
        <f>K$1&amp;" " &amp; IF(ISNA(DataMiner[[#This Row],[Latitude]]),"null",DataMiner[[#This Row],[Latitude]]) &amp; ", "</f>
        <v xml:space="preserve">"Latitude": 50.3513, </v>
      </c>
      <c r="L130" t="str">
        <f>L$1&amp;" " &amp; IF(ISNA(DataMiner[[#This Row],[Longitude]]),"null",DataMiner[[#This Row],[Longitude]]) &amp; ", "</f>
        <v xml:space="preserve">"Longitude": 80.2344, </v>
      </c>
    </row>
    <row r="131" spans="1:12" x14ac:dyDescent="0.25">
      <c r="A131" t="str">
        <f>A$1&amp;" """ &amp; DataMiner[[#This Row],[CodeIATA]] &amp; """, "</f>
        <v xml:space="preserve">"CodeIATA": "FUG", </v>
      </c>
      <c r="B131" t="str">
        <f>B$1&amp;" """ &amp; DataMiner[[#This Row],[City]] &amp; """, "</f>
        <v xml:space="preserve">"City": "Fuyang", </v>
      </c>
      <c r="C131" t="str">
        <f>C$1&amp;" """ &amp; DataMiner[[#This Row],[Prov]] &amp; """, "</f>
        <v xml:space="preserve">"Prov": "", </v>
      </c>
      <c r="D131" t="str">
        <f>D$1&amp;" """ &amp; DataMiner[[#This Row],[Name]] &amp; """, "</f>
        <v xml:space="preserve">"Name": "Fuyang Airport", </v>
      </c>
      <c r="E131" t="str">
        <f>E$1&amp;" """ &amp; DataMiner[[#This Row],[Country]] &amp; """, "</f>
        <v xml:space="preserve">"Country": "Chine", </v>
      </c>
      <c r="F131" t="str">
        <f>F$1&amp;" """ &amp; DataMiner[[#This Row],[Complete Name]] &amp; """, "</f>
        <v xml:space="preserve">"Complete Name": "Hub FUG - Fuyang - Fuyang Airport / Chine", </v>
      </c>
      <c r="G131" t="str">
        <f>G$1&amp;" " &amp; DataMiner[[#This Row],[Category]] &amp; ", "</f>
        <v xml:space="preserve">"Category": 6, </v>
      </c>
      <c r="H131" t="str">
        <f>H$1&amp;" " &amp; DataMiner[[#This Row],[BuyPrice]] &amp; ", "</f>
        <v xml:space="preserve">"BuyPrice": 2700351706, </v>
      </c>
      <c r="I131" t="str">
        <f>I$1&amp;" """ &amp; DataMiner[[#This Row],[imgPath]] &amp; """, "</f>
        <v xml:space="preserve">"imgPath": "/images/flags/cn.png", </v>
      </c>
      <c r="J131" t="str">
        <f>J$1&amp;" """ &amp; DataMiner[[#This Row],[FlagImage]] &amp; """, "</f>
        <v xml:space="preserve">"FlagImage": "cn.png", </v>
      </c>
      <c r="K131" t="str">
        <f>K$1&amp;" " &amp; IF(ISNA(DataMiner[[#This Row],[Latitude]]),"null",DataMiner[[#This Row],[Latitude]]) &amp; ", "</f>
        <v xml:space="preserve">"Latitude": 32.9, </v>
      </c>
      <c r="L131" t="str">
        <f>L$1&amp;" " &amp; IF(ISNA(DataMiner[[#This Row],[Longitude]]),"null",DataMiner[[#This Row],[Longitude]]) &amp; ", "</f>
        <v xml:space="preserve">"Longitude": 115.816667, </v>
      </c>
    </row>
    <row r="132" spans="1:12" x14ac:dyDescent="0.25">
      <c r="A132" t="str">
        <f>A$1&amp;" """ &amp; DataMiner[[#This Row],[CodeIATA]] &amp; """, "</f>
        <v xml:space="preserve">"CodeIATA": "ANS", </v>
      </c>
      <c r="B132" t="str">
        <f>B$1&amp;" """ &amp; DataMiner[[#This Row],[City]] &amp; """, "</f>
        <v xml:space="preserve">"City": "Andahuaylas", </v>
      </c>
      <c r="C132" t="str">
        <f>C$1&amp;" """ &amp; DataMiner[[#This Row],[Prov]] &amp; """, "</f>
        <v xml:space="preserve">"Prov": "", </v>
      </c>
      <c r="D132" t="str">
        <f>D$1&amp;" """ &amp; DataMiner[[#This Row],[Name]] &amp; """, "</f>
        <v xml:space="preserve">"Name": "Andahuaylas Aeropuerto", </v>
      </c>
      <c r="E132" t="str">
        <f>E$1&amp;" """ &amp; DataMiner[[#This Row],[Country]] &amp; """, "</f>
        <v xml:space="preserve">"Country": "Pérou", </v>
      </c>
      <c r="F132" t="str">
        <f>F$1&amp;" """ &amp; DataMiner[[#This Row],[Complete Name]] &amp; """, "</f>
        <v xml:space="preserve">"Complete Name": "Hub ANS - Andahuaylas - Andahuaylas Aeropuerto / Pérou", </v>
      </c>
      <c r="G132" t="str">
        <f>G$1&amp;" " &amp; DataMiner[[#This Row],[Category]] &amp; ", "</f>
        <v xml:space="preserve">"Category": 6, </v>
      </c>
      <c r="H132" t="str">
        <f>H$1&amp;" " &amp; DataMiner[[#This Row],[BuyPrice]] &amp; ", "</f>
        <v xml:space="preserve">"BuyPrice": 2701048281, </v>
      </c>
      <c r="I132" t="str">
        <f>I$1&amp;" """ &amp; DataMiner[[#This Row],[imgPath]] &amp; """, "</f>
        <v xml:space="preserve">"imgPath": "/images/flags/pe.png", </v>
      </c>
      <c r="J132" t="str">
        <f>J$1&amp;" """ &amp; DataMiner[[#This Row],[FlagImage]] &amp; """, "</f>
        <v xml:space="preserve">"FlagImage": "pe.png", </v>
      </c>
      <c r="K132" t="str">
        <f>K$1&amp;" " &amp; IF(ISNA(DataMiner[[#This Row],[Latitude]]),"null",DataMiner[[#This Row],[Latitude]]) &amp; ", "</f>
        <v xml:space="preserve">"Latitude": null, </v>
      </c>
      <c r="L132" t="str">
        <f>L$1&amp;" " &amp; IF(ISNA(DataMiner[[#This Row],[Longitude]]),"null",DataMiner[[#This Row],[Longitude]]) &amp; ", "</f>
        <v xml:space="preserve">"Longitude": null, </v>
      </c>
    </row>
    <row r="133" spans="1:12" x14ac:dyDescent="0.25">
      <c r="A133" t="str">
        <f>A$1&amp;" """ &amp; DataMiner[[#This Row],[CodeIATA]] &amp; """, "</f>
        <v xml:space="preserve">"CodeIATA": "GYS", </v>
      </c>
      <c r="B133" t="str">
        <f>B$1&amp;" """ &amp; DataMiner[[#This Row],[City]] &amp; """, "</f>
        <v xml:space="preserve">"City": "Guang Yuan", </v>
      </c>
      <c r="C133" t="str">
        <f>C$1&amp;" """ &amp; DataMiner[[#This Row],[Prov]] &amp; """, "</f>
        <v xml:space="preserve">"Prov": "", </v>
      </c>
      <c r="D133" t="str">
        <f>D$1&amp;" """ &amp; DataMiner[[#This Row],[Name]] &amp; """, "</f>
        <v xml:space="preserve">"Name": "Guangyuan Airport", </v>
      </c>
      <c r="E133" t="str">
        <f>E$1&amp;" """ &amp; DataMiner[[#This Row],[Country]] &amp; """, "</f>
        <v xml:space="preserve">"Country": "Chine", </v>
      </c>
      <c r="F133" t="str">
        <f>F$1&amp;" """ &amp; DataMiner[[#This Row],[Complete Name]] &amp; """, "</f>
        <v xml:space="preserve">"Complete Name": "Hub GYS - Guang Yuan - Guangyuan Airport / Chine", </v>
      </c>
      <c r="G133" t="str">
        <f>G$1&amp;" " &amp; DataMiner[[#This Row],[Category]] &amp; ", "</f>
        <v xml:space="preserve">"Category": 5, </v>
      </c>
      <c r="H133" t="str">
        <f>H$1&amp;" " &amp; DataMiner[[#This Row],[BuyPrice]] &amp; ", "</f>
        <v xml:space="preserve">"BuyPrice": 2703054706, </v>
      </c>
      <c r="I133" t="str">
        <f>I$1&amp;" """ &amp; DataMiner[[#This Row],[imgPath]] &amp; """, "</f>
        <v xml:space="preserve">"imgPath": "/images/flags/cn.png", </v>
      </c>
      <c r="J133" t="str">
        <f>J$1&amp;" """ &amp; DataMiner[[#This Row],[FlagImage]] &amp; """, "</f>
        <v xml:space="preserve">"FlagImage": "cn.png", </v>
      </c>
      <c r="K133" t="str">
        <f>K$1&amp;" " &amp; IF(ISNA(DataMiner[[#This Row],[Latitude]]),"null",DataMiner[[#This Row],[Latitude]]) &amp; ", "</f>
        <v xml:space="preserve">"Latitude": null, </v>
      </c>
      <c r="L133" t="str">
        <f>L$1&amp;" " &amp; IF(ISNA(DataMiner[[#This Row],[Longitude]]),"null",DataMiner[[#This Row],[Longitude]]) &amp; ", "</f>
        <v xml:space="preserve">"Longitude": null, </v>
      </c>
    </row>
    <row r="134" spans="1:12" x14ac:dyDescent="0.25">
      <c r="A134" t="str">
        <f>A$1&amp;" """ &amp; DataMiner[[#This Row],[CodeIATA]] &amp; """, "</f>
        <v xml:space="preserve">"CodeIATA": "MXX", </v>
      </c>
      <c r="B134" t="str">
        <f>B$1&amp;" """ &amp; DataMiner[[#This Row],[City]] &amp; """, "</f>
        <v xml:space="preserve">"City": "Mora", </v>
      </c>
      <c r="C134" t="str">
        <f>C$1&amp;" """ &amp; DataMiner[[#This Row],[Prov]] &amp; """, "</f>
        <v xml:space="preserve">"Prov": "", </v>
      </c>
      <c r="D134" t="str">
        <f>D$1&amp;" """ &amp; DataMiner[[#This Row],[Name]] &amp; """, "</f>
        <v xml:space="preserve">"Name": "Mora Airport", </v>
      </c>
      <c r="E134" t="str">
        <f>E$1&amp;" """ &amp; DataMiner[[#This Row],[Country]] &amp; """, "</f>
        <v xml:space="preserve">"Country": "Suède", </v>
      </c>
      <c r="F134" t="str">
        <f>F$1&amp;" """ &amp; DataMiner[[#This Row],[Complete Name]] &amp; """, "</f>
        <v xml:space="preserve">"Complete Name": "Hub MXX - Mora - Mora Airport / Suède", </v>
      </c>
      <c r="G134" t="str">
        <f>G$1&amp;" " &amp; DataMiner[[#This Row],[Category]] &amp; ", "</f>
        <v xml:space="preserve">"Category": 4, </v>
      </c>
      <c r="H134" t="str">
        <f>H$1&amp;" " &amp; DataMiner[[#This Row],[BuyPrice]] &amp; ", "</f>
        <v xml:space="preserve">"BuyPrice": 2704460606, </v>
      </c>
      <c r="I134" t="str">
        <f>I$1&amp;" """ &amp; DataMiner[[#This Row],[imgPath]] &amp; """, "</f>
        <v xml:space="preserve">"imgPath": "/images/flags/se.png", </v>
      </c>
      <c r="J134" t="str">
        <f>J$1&amp;" """ &amp; DataMiner[[#This Row],[FlagImage]] &amp; """, "</f>
        <v xml:space="preserve">"FlagImage": "se.png", </v>
      </c>
      <c r="K134" t="str">
        <f>K$1&amp;" " &amp; IF(ISNA(DataMiner[[#This Row],[Latitude]]),"null",DataMiner[[#This Row],[Latitude]]) &amp; ", "</f>
        <v xml:space="preserve">"Latitude": 60.957908, </v>
      </c>
      <c r="L134" t="str">
        <f>L$1&amp;" " &amp; IF(ISNA(DataMiner[[#This Row],[Longitude]]),"null",DataMiner[[#This Row],[Longitude]]) &amp; ", "</f>
        <v xml:space="preserve">"Longitude": 14.511383, </v>
      </c>
    </row>
    <row r="135" spans="1:12" x14ac:dyDescent="0.25">
      <c r="A135" t="str">
        <f>A$1&amp;" """ &amp; DataMiner[[#This Row],[CodeIATA]] &amp; """, "</f>
        <v xml:space="preserve">"CodeIATA": "URO", </v>
      </c>
      <c r="B135" t="str">
        <f>B$1&amp;" """ &amp; DataMiner[[#This Row],[City]] &amp; """, "</f>
        <v xml:space="preserve">"City": "Rouen", </v>
      </c>
      <c r="C135" t="str">
        <f>C$1&amp;" """ &amp; DataMiner[[#This Row],[Prov]] &amp; """, "</f>
        <v xml:space="preserve">"Prov": "", </v>
      </c>
      <c r="D135" t="str">
        <f>D$1&amp;" """ &amp; DataMiner[[#This Row],[Name]] &amp; """, "</f>
        <v xml:space="preserve">"Name": "Vallée de Seine Aéroport", </v>
      </c>
      <c r="E135" t="str">
        <f>E$1&amp;" """ &amp; DataMiner[[#This Row],[Country]] &amp; """, "</f>
        <v xml:space="preserve">"Country": "France", </v>
      </c>
      <c r="F135" t="str">
        <f>F$1&amp;" """ &amp; DataMiner[[#This Row],[Complete Name]] &amp; """, "</f>
        <v xml:space="preserve">"Complete Name": "Hub URO - Rouen - Vallée de Seine Aéroport / France", </v>
      </c>
      <c r="G135" t="str">
        <f>G$1&amp;" " &amp; DataMiner[[#This Row],[Category]] &amp; ", "</f>
        <v xml:space="preserve">"Category": 3, </v>
      </c>
      <c r="H135" t="str">
        <f>H$1&amp;" " &amp; DataMiner[[#This Row],[BuyPrice]] &amp; ", "</f>
        <v xml:space="preserve">"BuyPrice": 2706258823, </v>
      </c>
      <c r="I135" t="str">
        <f>I$1&amp;" """ &amp; DataMiner[[#This Row],[imgPath]] &amp; """, "</f>
        <v xml:space="preserve">"imgPath": "/images/flags/fr.png", </v>
      </c>
      <c r="J135" t="str">
        <f>J$1&amp;" """ &amp; DataMiner[[#This Row],[FlagImage]] &amp; """, "</f>
        <v xml:space="preserve">"FlagImage": "fr.png", </v>
      </c>
      <c r="K135" t="str">
        <f>K$1&amp;" " &amp; IF(ISNA(DataMiner[[#This Row],[Latitude]]),"null",DataMiner[[#This Row],[Latitude]]) &amp; ", "</f>
        <v xml:space="preserve">"Latitude": 49.384172, </v>
      </c>
      <c r="L135" t="str">
        <f>L$1&amp;" " &amp; IF(ISNA(DataMiner[[#This Row],[Longitude]]),"null",DataMiner[[#This Row],[Longitude]]) &amp; ", "</f>
        <v xml:space="preserve">"Longitude": 1.1748, </v>
      </c>
    </row>
    <row r="136" spans="1:12" x14ac:dyDescent="0.25">
      <c r="A136" t="str">
        <f>A$1&amp;" """ &amp; DataMiner[[#This Row],[CodeIATA]] &amp; """, "</f>
        <v xml:space="preserve">"CodeIATA": "BAY", </v>
      </c>
      <c r="B136" t="str">
        <f>B$1&amp;" """ &amp; DataMiner[[#This Row],[City]] &amp; """, "</f>
        <v xml:space="preserve">"City": "Baia Mare", </v>
      </c>
      <c r="C136" t="str">
        <f>C$1&amp;" """ &amp; DataMiner[[#This Row],[Prov]] &amp; """, "</f>
        <v xml:space="preserve">"Prov": "", </v>
      </c>
      <c r="D136" t="str">
        <f>D$1&amp;" """ &amp; DataMiner[[#This Row],[Name]] &amp; """, "</f>
        <v xml:space="preserve">"Name": "Baia Mare Aeroportul International", </v>
      </c>
      <c r="E136" t="str">
        <f>E$1&amp;" """ &amp; DataMiner[[#This Row],[Country]] &amp; """, "</f>
        <v xml:space="preserve">"Country": "Roumanie", </v>
      </c>
      <c r="F136" t="str">
        <f>F$1&amp;" """ &amp; DataMiner[[#This Row],[Complete Name]] &amp; """, "</f>
        <v xml:space="preserve">"Complete Name": "Hub BAY - Baia Mare - Baia Mare Aeroportul International / Roumanie", </v>
      </c>
      <c r="G136" t="str">
        <f>G$1&amp;" " &amp; DataMiner[[#This Row],[Category]] &amp; ", "</f>
        <v xml:space="preserve">"Category": 4, </v>
      </c>
      <c r="H136" t="str">
        <f>H$1&amp;" " &amp; DataMiner[[#This Row],[BuyPrice]] &amp; ", "</f>
        <v xml:space="preserve">"BuyPrice": 2706728620, </v>
      </c>
      <c r="I136" t="str">
        <f>I$1&amp;" """ &amp; DataMiner[[#This Row],[imgPath]] &amp; """, "</f>
        <v xml:space="preserve">"imgPath": "/images/flags/ro.png", </v>
      </c>
      <c r="J136" t="str">
        <f>J$1&amp;" """ &amp; DataMiner[[#This Row],[FlagImage]] &amp; """, "</f>
        <v xml:space="preserve">"FlagImage": "ro.png", </v>
      </c>
      <c r="K136" t="str">
        <f>K$1&amp;" " &amp; IF(ISNA(DataMiner[[#This Row],[Latitude]]),"null",DataMiner[[#This Row],[Latitude]]) &amp; ", "</f>
        <v xml:space="preserve">"Latitude": 47.658389, </v>
      </c>
      <c r="L136" t="str">
        <f>L$1&amp;" " &amp; IF(ISNA(DataMiner[[#This Row],[Longitude]]),"null",DataMiner[[#This Row],[Longitude]]) &amp; ", "</f>
        <v xml:space="preserve">"Longitude": 23.470022, </v>
      </c>
    </row>
    <row r="137" spans="1:12" x14ac:dyDescent="0.25">
      <c r="A137" t="str">
        <f>A$1&amp;" """ &amp; DataMiner[[#This Row],[CodeIATA]] &amp; """, "</f>
        <v xml:space="preserve">"CodeIATA": "KNQ", </v>
      </c>
      <c r="B137" t="str">
        <f>B$1&amp;" """ &amp; DataMiner[[#This Row],[City]] &amp; """, "</f>
        <v xml:space="preserve">"City": "Koné", </v>
      </c>
      <c r="C137" t="str">
        <f>C$1&amp;" """ &amp; DataMiner[[#This Row],[Prov]] &amp; """, "</f>
        <v xml:space="preserve">"Prov": "", </v>
      </c>
      <c r="D137" t="str">
        <f>D$1&amp;" """ &amp; DataMiner[[#This Row],[Name]] &amp; """, "</f>
        <v xml:space="preserve">"Name": "Aéroport de Koné", </v>
      </c>
      <c r="E137" t="str">
        <f>E$1&amp;" """ &amp; DataMiner[[#This Row],[Country]] &amp; """, "</f>
        <v xml:space="preserve">"Country": "Nouvelle-Calédonie", </v>
      </c>
      <c r="F137" t="str">
        <f>F$1&amp;" """ &amp; DataMiner[[#This Row],[Complete Name]] &amp; """, "</f>
        <v xml:space="preserve">"Complete Name": "Hub KNQ - Koné - Aéroport de Koné / Nouvelle-Calédonie", </v>
      </c>
      <c r="G137" t="str">
        <f>G$1&amp;" " &amp; DataMiner[[#This Row],[Category]] &amp; ", "</f>
        <v xml:space="preserve">"Category": 1, </v>
      </c>
      <c r="H137" t="str">
        <f>H$1&amp;" " &amp; DataMiner[[#This Row],[BuyPrice]] &amp; ", "</f>
        <v xml:space="preserve">"BuyPrice": 2707600000, </v>
      </c>
      <c r="I137" t="str">
        <f>I$1&amp;" """ &amp; DataMiner[[#This Row],[imgPath]] &amp; """, "</f>
        <v xml:space="preserve">"imgPath": "/images/flags/nc.png", </v>
      </c>
      <c r="J137" t="str">
        <f>J$1&amp;" """ &amp; DataMiner[[#This Row],[FlagImage]] &amp; """, "</f>
        <v xml:space="preserve">"FlagImage": "nc.png", </v>
      </c>
      <c r="K137" t="str">
        <f>K$1&amp;" " &amp; IF(ISNA(DataMiner[[#This Row],[Latitude]]),"null",DataMiner[[#This Row],[Latitude]]) &amp; ", "</f>
        <v xml:space="preserve">"Latitude": -21.053428, </v>
      </c>
      <c r="L137" t="str">
        <f>L$1&amp;" " &amp; IF(ISNA(DataMiner[[#This Row],[Longitude]]),"null",DataMiner[[#This Row],[Longitude]]) &amp; ", "</f>
        <v xml:space="preserve">"Longitude": 164.837806, </v>
      </c>
    </row>
    <row r="138" spans="1:12" x14ac:dyDescent="0.25">
      <c r="A138" t="str">
        <f>A$1&amp;" """ &amp; DataMiner[[#This Row],[CodeIATA]] &amp; """, "</f>
        <v xml:space="preserve">"CodeIATA": "HUU", </v>
      </c>
      <c r="B138" t="str">
        <f>B$1&amp;" """ &amp; DataMiner[[#This Row],[City]] &amp; """, "</f>
        <v xml:space="preserve">"City": "Huánuco", </v>
      </c>
      <c r="C138" t="str">
        <f>C$1&amp;" """ &amp; DataMiner[[#This Row],[Prov]] &amp; """, "</f>
        <v xml:space="preserve">"Prov": "", </v>
      </c>
      <c r="D138" t="str">
        <f>D$1&amp;" """ &amp; DataMiner[[#This Row],[Name]] &amp; """, "</f>
        <v xml:space="preserve">"Name": "Alférez FAP David Figueroa Fernandini Aeropuerto", </v>
      </c>
      <c r="E138" t="str">
        <f>E$1&amp;" """ &amp; DataMiner[[#This Row],[Country]] &amp; """, "</f>
        <v xml:space="preserve">"Country": "Pérou", </v>
      </c>
      <c r="F138" t="str">
        <f>F$1&amp;" """ &amp; DataMiner[[#This Row],[Complete Name]] &amp; """, "</f>
        <v xml:space="preserve">"Complete Name": "Hub HUU - Huánuco - Alférez FAP David Figueroa Fernandini Aeropuerto / Pérou", </v>
      </c>
      <c r="G138" t="str">
        <f>G$1&amp;" " &amp; DataMiner[[#This Row],[Category]] &amp; ", "</f>
        <v xml:space="preserve">"Category": 6, </v>
      </c>
      <c r="H138" t="str">
        <f>H$1&amp;" " &amp; DataMiner[[#This Row],[BuyPrice]] &amp; ", "</f>
        <v xml:space="preserve">"BuyPrice": 2709048281, </v>
      </c>
      <c r="I138" t="str">
        <f>I$1&amp;" """ &amp; DataMiner[[#This Row],[imgPath]] &amp; """, "</f>
        <v xml:space="preserve">"imgPath": "/images/flags/pe.png", </v>
      </c>
      <c r="J138" t="str">
        <f>J$1&amp;" """ &amp; DataMiner[[#This Row],[FlagImage]] &amp; """, "</f>
        <v xml:space="preserve">"FlagImage": "pe.png", </v>
      </c>
      <c r="K138" t="str">
        <f>K$1&amp;" " &amp; IF(ISNA(DataMiner[[#This Row],[Latitude]]),"null",DataMiner[[#This Row],[Latitude]]) &amp; ", "</f>
        <v xml:space="preserve">"Latitude": null, </v>
      </c>
      <c r="L138" t="str">
        <f>L$1&amp;" " &amp; IF(ISNA(DataMiner[[#This Row],[Longitude]]),"null",DataMiner[[#This Row],[Longitude]]) &amp; ", "</f>
        <v xml:space="preserve">"Longitude": null, </v>
      </c>
    </row>
    <row r="139" spans="1:12" x14ac:dyDescent="0.25">
      <c r="A139" t="str">
        <f>A$1&amp;" """ &amp; DataMiner[[#This Row],[CodeIATA]] &amp; """, "</f>
        <v xml:space="preserve">"CodeIATA": "VOL", </v>
      </c>
      <c r="B139" t="str">
        <f>B$1&amp;" """ &amp; DataMiner[[#This Row],[City]] &amp; """, "</f>
        <v xml:space="preserve">"City": "Volos", </v>
      </c>
      <c r="C139" t="str">
        <f>C$1&amp;" """ &amp; DataMiner[[#This Row],[Prov]] &amp; """, "</f>
        <v xml:space="preserve">"Prov": "", </v>
      </c>
      <c r="D139" t="str">
        <f>D$1&amp;" """ &amp; DataMiner[[#This Row],[Name]] &amp; """, "</f>
        <v xml:space="preserve">"Name": "Central Greece International Airport", </v>
      </c>
      <c r="E139" t="str">
        <f>E$1&amp;" """ &amp; DataMiner[[#This Row],[Country]] &amp; """, "</f>
        <v xml:space="preserve">"Country": "Grèce", </v>
      </c>
      <c r="F139" t="str">
        <f>F$1&amp;" """ &amp; DataMiner[[#This Row],[Complete Name]] &amp; """, "</f>
        <v xml:space="preserve">"Complete Name": "Hub VOL - Volos - Central Greece International Airport / Grèce", </v>
      </c>
      <c r="G139" t="str">
        <f>G$1&amp;" " &amp; DataMiner[[#This Row],[Category]] &amp; ", "</f>
        <v xml:space="preserve">"Category": 8, </v>
      </c>
      <c r="H139" t="str">
        <f>H$1&amp;" " &amp; DataMiner[[#This Row],[BuyPrice]] &amp; ", "</f>
        <v xml:space="preserve">"BuyPrice": 2709419026, </v>
      </c>
      <c r="I139" t="str">
        <f>I$1&amp;" """ &amp; DataMiner[[#This Row],[imgPath]] &amp; """, "</f>
        <v xml:space="preserve">"imgPath": "/images/flags/gr.png", </v>
      </c>
      <c r="J139" t="str">
        <f>J$1&amp;" """ &amp; DataMiner[[#This Row],[FlagImage]] &amp; """, "</f>
        <v xml:space="preserve">"FlagImage": "gr.png", </v>
      </c>
      <c r="K139" t="str">
        <f>K$1&amp;" " &amp; IF(ISNA(DataMiner[[#This Row],[Latitude]]),"null",DataMiner[[#This Row],[Latitude]]) &amp; ", "</f>
        <v xml:space="preserve">"Latitude": 39.219619, </v>
      </c>
      <c r="L139" t="str">
        <f>L$1&amp;" " &amp; IF(ISNA(DataMiner[[#This Row],[Longitude]]),"null",DataMiner[[#This Row],[Longitude]]) &amp; ", "</f>
        <v xml:space="preserve">"Longitude": 22.794339, </v>
      </c>
    </row>
    <row r="140" spans="1:12" x14ac:dyDescent="0.25">
      <c r="A140" t="str">
        <f>A$1&amp;" """ &amp; DataMiner[[#This Row],[CodeIATA]] &amp; """, "</f>
        <v xml:space="preserve">"CodeIATA": "LOO", </v>
      </c>
      <c r="B140" t="str">
        <f>B$1&amp;" """ &amp; DataMiner[[#This Row],[City]] &amp; """, "</f>
        <v xml:space="preserve">"City": "Laghouat", </v>
      </c>
      <c r="C140" t="str">
        <f>C$1&amp;" """ &amp; DataMiner[[#This Row],[Prov]] &amp; """, "</f>
        <v xml:space="preserve">"Prov": "", </v>
      </c>
      <c r="D140" t="str">
        <f>D$1&amp;" """ &amp; DataMiner[[#This Row],[Name]] &amp; """, "</f>
        <v xml:space="preserve">"Name": "Moulay Ahmed Medeghri Aéroport", </v>
      </c>
      <c r="E140" t="str">
        <f>E$1&amp;" """ &amp; DataMiner[[#This Row],[Country]] &amp; """, "</f>
        <v xml:space="preserve">"Country": "Algérie", </v>
      </c>
      <c r="F140" t="str">
        <f>F$1&amp;" """ &amp; DataMiner[[#This Row],[Complete Name]] &amp; """, "</f>
        <v xml:space="preserve">"Complete Name": "Hub LOO - Laghouat - Moulay Ahmed Medeghri Aéroport / Algérie", </v>
      </c>
      <c r="G140" t="str">
        <f>G$1&amp;" " &amp; DataMiner[[#This Row],[Category]] &amp; ", "</f>
        <v xml:space="preserve">"Category": 10, </v>
      </c>
      <c r="H140" t="str">
        <f>H$1&amp;" " &amp; DataMiner[[#This Row],[BuyPrice]] &amp; ", "</f>
        <v xml:space="preserve">"BuyPrice": 2713433333, </v>
      </c>
      <c r="I140" t="str">
        <f>I$1&amp;" """ &amp; DataMiner[[#This Row],[imgPath]] &amp; """, "</f>
        <v xml:space="preserve">"imgPath": "/images/flags/dz.png", </v>
      </c>
      <c r="J140" t="str">
        <f>J$1&amp;" """ &amp; DataMiner[[#This Row],[FlagImage]] &amp; """, "</f>
        <v xml:space="preserve">"FlagImage": "dz.png", </v>
      </c>
      <c r="K140" t="str">
        <f>K$1&amp;" " &amp; IF(ISNA(DataMiner[[#This Row],[Latitude]]),"null",DataMiner[[#This Row],[Latitude]]) &amp; ", "</f>
        <v xml:space="preserve">"Latitude": null, </v>
      </c>
      <c r="L140" t="str">
        <f>L$1&amp;" " &amp; IF(ISNA(DataMiner[[#This Row],[Longitude]]),"null",DataMiner[[#This Row],[Longitude]]) &amp; ", "</f>
        <v xml:space="preserve">"Longitude": null, </v>
      </c>
    </row>
    <row r="141" spans="1:12" x14ac:dyDescent="0.25">
      <c r="A141" t="str">
        <f>A$1&amp;" """ &amp; DataMiner[[#This Row],[CodeIATA]] &amp; """, "</f>
        <v xml:space="preserve">"CodeIATA": "KDL", </v>
      </c>
      <c r="B141" t="str">
        <f>B$1&amp;" """ &amp; DataMiner[[#This Row],[City]] &amp; """, "</f>
        <v xml:space="preserve">"City": "Kardla", </v>
      </c>
      <c r="C141" t="str">
        <f>C$1&amp;" """ &amp; DataMiner[[#This Row],[Prov]] &amp; """, "</f>
        <v xml:space="preserve">"Prov": "", </v>
      </c>
      <c r="D141" t="str">
        <f>D$1&amp;" """ &amp; DataMiner[[#This Row],[Name]] &amp; """, "</f>
        <v xml:space="preserve">"Name": "Kardla Airport", </v>
      </c>
      <c r="E141" t="str">
        <f>E$1&amp;" """ &amp; DataMiner[[#This Row],[Country]] &amp; """, "</f>
        <v xml:space="preserve">"Country": "Estonie", </v>
      </c>
      <c r="F141" t="str">
        <f>F$1&amp;" """ &amp; DataMiner[[#This Row],[Complete Name]] &amp; """, "</f>
        <v xml:space="preserve">"Complete Name": "Hub KDL - Kardla - Kardla Airport / Estonie", </v>
      </c>
      <c r="G141" t="str">
        <f>G$1&amp;" " &amp; DataMiner[[#This Row],[Category]] &amp; ", "</f>
        <v xml:space="preserve">"Category": 3, </v>
      </c>
      <c r="H141" t="str">
        <f>H$1&amp;" " &amp; DataMiner[[#This Row],[BuyPrice]] &amp; ", "</f>
        <v xml:space="preserve">"BuyPrice": 2716212377, </v>
      </c>
      <c r="I141" t="str">
        <f>I$1&amp;" """ &amp; DataMiner[[#This Row],[imgPath]] &amp; """, "</f>
        <v xml:space="preserve">"imgPath": "/images/flags/ee.png", </v>
      </c>
      <c r="J141" t="str">
        <f>J$1&amp;" """ &amp; DataMiner[[#This Row],[FlagImage]] &amp; """, "</f>
        <v xml:space="preserve">"FlagImage": "ee.png", </v>
      </c>
      <c r="K141" t="str">
        <f>K$1&amp;" " &amp; IF(ISNA(DataMiner[[#This Row],[Latitude]]),"null",DataMiner[[#This Row],[Latitude]]) &amp; ", "</f>
        <v xml:space="preserve">"Latitude": 58.990756, </v>
      </c>
      <c r="L141" t="str">
        <f>L$1&amp;" " &amp; IF(ISNA(DataMiner[[#This Row],[Longitude]]),"null",DataMiner[[#This Row],[Longitude]]) &amp; ", "</f>
        <v xml:space="preserve">"Longitude": 22.830733, </v>
      </c>
    </row>
    <row r="142" spans="1:12" x14ac:dyDescent="0.25">
      <c r="A142" t="str">
        <f>A$1&amp;" """ &amp; DataMiner[[#This Row],[CodeIATA]] &amp; """, "</f>
        <v xml:space="preserve">"CodeIATA": "AIT", </v>
      </c>
      <c r="B142" t="str">
        <f>B$1&amp;" """ &amp; DataMiner[[#This Row],[City]] &amp; """, "</f>
        <v xml:space="preserve">"City": "Aitutaki", </v>
      </c>
      <c r="C142" t="str">
        <f>C$1&amp;" """ &amp; DataMiner[[#This Row],[Prov]] &amp; """, "</f>
        <v xml:space="preserve">"Prov": "", </v>
      </c>
      <c r="D142" t="str">
        <f>D$1&amp;" """ &amp; DataMiner[[#This Row],[Name]] &amp; """, "</f>
        <v xml:space="preserve">"Name": "Aitutaki Airport", </v>
      </c>
      <c r="E142" t="str">
        <f>E$1&amp;" """ &amp; DataMiner[[#This Row],[Country]] &amp; """, "</f>
        <v xml:space="preserve">"Country": "Iles Cook", </v>
      </c>
      <c r="F142" t="str">
        <f>F$1&amp;" """ &amp; DataMiner[[#This Row],[Complete Name]] &amp; """, "</f>
        <v xml:space="preserve">"Complete Name": "Hub AIT - Aitutaki - Aitutaki Airport / Iles Cook", </v>
      </c>
      <c r="G142" t="str">
        <f>G$1&amp;" " &amp; DataMiner[[#This Row],[Category]] &amp; ", "</f>
        <v xml:space="preserve">"Category": 4, </v>
      </c>
      <c r="H142" t="str">
        <f>H$1&amp;" " &amp; DataMiner[[#This Row],[BuyPrice]] &amp; ", "</f>
        <v xml:space="preserve">"BuyPrice": 2718218282, </v>
      </c>
      <c r="I142" t="str">
        <f>I$1&amp;" """ &amp; DataMiner[[#This Row],[imgPath]] &amp; """, "</f>
        <v xml:space="preserve">"imgPath": "/images/flags/ck.png", </v>
      </c>
      <c r="J142" t="str">
        <f>J$1&amp;" """ &amp; DataMiner[[#This Row],[FlagImage]] &amp; """, "</f>
        <v xml:space="preserve">"FlagImage": "ck.png", </v>
      </c>
      <c r="K142" t="str">
        <f>K$1&amp;" " &amp; IF(ISNA(DataMiner[[#This Row],[Latitude]]),"null",DataMiner[[#This Row],[Latitude]]) &amp; ", "</f>
        <v xml:space="preserve">"Latitude": -18.830922, </v>
      </c>
      <c r="L142" t="str">
        <f>L$1&amp;" " &amp; IF(ISNA(DataMiner[[#This Row],[Longitude]]),"null",DataMiner[[#This Row],[Longitude]]) &amp; ", "</f>
        <v xml:space="preserve">"Longitude": -159.764233, </v>
      </c>
    </row>
    <row r="143" spans="1:12" x14ac:dyDescent="0.25">
      <c r="A143" t="str">
        <f>A$1&amp;" """ &amp; DataMiner[[#This Row],[CodeIATA]] &amp; """, "</f>
        <v xml:space="preserve">"CodeIATA": "ANE", </v>
      </c>
      <c r="B143" t="str">
        <f>B$1&amp;" """ &amp; DataMiner[[#This Row],[City]] &amp; """, "</f>
        <v xml:space="preserve">"City": "Angers", </v>
      </c>
      <c r="C143" t="str">
        <f>C$1&amp;" """ &amp; DataMiner[[#This Row],[Prov]] &amp; """, "</f>
        <v xml:space="preserve">"Prov": "", </v>
      </c>
      <c r="D143" t="str">
        <f>D$1&amp;" """ &amp; DataMiner[[#This Row],[Name]] &amp; """, "</f>
        <v xml:space="preserve">"Name": "Angers Loire aéroport", </v>
      </c>
      <c r="E143" t="str">
        <f>E$1&amp;" """ &amp; DataMiner[[#This Row],[Country]] &amp; """, "</f>
        <v xml:space="preserve">"Country": "France", </v>
      </c>
      <c r="F143" t="str">
        <f>F$1&amp;" """ &amp; DataMiner[[#This Row],[Complete Name]] &amp; """, "</f>
        <v xml:space="preserve">"Complete Name": "Hub ANE - Angers - Angers Loire aéroport / France", </v>
      </c>
      <c r="G143" t="str">
        <f>G$1&amp;" " &amp; DataMiner[[#This Row],[Category]] &amp; ", "</f>
        <v xml:space="preserve">"Category": 4, </v>
      </c>
      <c r="H143" t="str">
        <f>H$1&amp;" " &amp; DataMiner[[#This Row],[BuyPrice]] &amp; ", "</f>
        <v xml:space="preserve">"BuyPrice": 2720311111, </v>
      </c>
      <c r="I143" t="str">
        <f>I$1&amp;" """ &amp; DataMiner[[#This Row],[imgPath]] &amp; """, "</f>
        <v xml:space="preserve">"imgPath": "/images/flags/fr.png", </v>
      </c>
      <c r="J143" t="str">
        <f>J$1&amp;" """ &amp; DataMiner[[#This Row],[FlagImage]] &amp; """, "</f>
        <v xml:space="preserve">"FlagImage": "fr.png", </v>
      </c>
      <c r="K143" t="str">
        <f>K$1&amp;" " &amp; IF(ISNA(DataMiner[[#This Row],[Latitude]]),"null",DataMiner[[#This Row],[Latitude]]) &amp; ", "</f>
        <v xml:space="preserve">"Latitude": 47.5603, </v>
      </c>
      <c r="L143" t="str">
        <f>L$1&amp;" " &amp; IF(ISNA(DataMiner[[#This Row],[Longitude]]),"null",DataMiner[[#This Row],[Longitude]]) &amp; ", "</f>
        <v xml:space="preserve">"Longitude": -0.312222, </v>
      </c>
    </row>
    <row r="144" spans="1:12" x14ac:dyDescent="0.25">
      <c r="A144" t="str">
        <f>A$1&amp;" """ &amp; DataMiner[[#This Row],[CodeIATA]] &amp; """, "</f>
        <v xml:space="preserve">"CodeIATA": "HOI", </v>
      </c>
      <c r="B144" t="str">
        <f>B$1&amp;" """ &amp; DataMiner[[#This Row],[City]] &amp; """, "</f>
        <v xml:space="preserve">"City": "Hao", </v>
      </c>
      <c r="C144" t="str">
        <f>C$1&amp;" """ &amp; DataMiner[[#This Row],[Prov]] &amp; """, "</f>
        <v xml:space="preserve">"Prov": "", </v>
      </c>
      <c r="D144" t="str">
        <f>D$1&amp;" """ &amp; DataMiner[[#This Row],[Name]] &amp; """, "</f>
        <v xml:space="preserve">"Name": "Aérodrome de Hao", </v>
      </c>
      <c r="E144" t="str">
        <f>E$1&amp;" """ &amp; DataMiner[[#This Row],[Country]] &amp; """, "</f>
        <v xml:space="preserve">"Country": "Polynésie française", </v>
      </c>
      <c r="F144" t="str">
        <f>F$1&amp;" """ &amp; DataMiner[[#This Row],[Complete Name]] &amp; """, "</f>
        <v xml:space="preserve">"Complete Name": "Hub HOI - Hao - Aérodrome de Hao / Polynésie française", </v>
      </c>
      <c r="G144" t="str">
        <f>G$1&amp;" " &amp; DataMiner[[#This Row],[Category]] &amp; ", "</f>
        <v xml:space="preserve">"Category": 10, </v>
      </c>
      <c r="H144" t="str">
        <f>H$1&amp;" " &amp; DataMiner[[#This Row],[BuyPrice]] &amp; ", "</f>
        <v xml:space="preserve">"BuyPrice": 2720339952, </v>
      </c>
      <c r="I144" t="str">
        <f>I$1&amp;" """ &amp; DataMiner[[#This Row],[imgPath]] &amp; """, "</f>
        <v xml:space="preserve">"imgPath": "/images/flags/pf.png", </v>
      </c>
      <c r="J144" t="str">
        <f>J$1&amp;" """ &amp; DataMiner[[#This Row],[FlagImage]] &amp; """, "</f>
        <v xml:space="preserve">"FlagImage": "pf.png", </v>
      </c>
      <c r="K144" t="str">
        <f>K$1&amp;" " &amp; IF(ISNA(DataMiner[[#This Row],[Latitude]]),"null",DataMiner[[#This Row],[Latitude]]) &amp; ", "</f>
        <v xml:space="preserve">"Latitude": -18.074814, </v>
      </c>
      <c r="L144" t="str">
        <f>L$1&amp;" " &amp; IF(ISNA(DataMiner[[#This Row],[Longitude]]),"null",DataMiner[[#This Row],[Longitude]]) &amp; ", "</f>
        <v xml:space="preserve">"Longitude": -140.945886, </v>
      </c>
    </row>
    <row r="145" spans="1:12" x14ac:dyDescent="0.25">
      <c r="A145" t="str">
        <f>A$1&amp;" """ &amp; DataMiner[[#This Row],[CodeIATA]] &amp; """, "</f>
        <v xml:space="preserve">"CodeIATA": "ODE", </v>
      </c>
      <c r="B145" t="str">
        <f>B$1&amp;" """ &amp; DataMiner[[#This Row],[City]] &amp; """, "</f>
        <v xml:space="preserve">"City": "Odense", </v>
      </c>
      <c r="C145" t="str">
        <f>C$1&amp;" """ &amp; DataMiner[[#This Row],[Prov]] &amp; """, "</f>
        <v xml:space="preserve">"Prov": "", </v>
      </c>
      <c r="D145" t="str">
        <f>D$1&amp;" """ &amp; DataMiner[[#This Row],[Name]] &amp; """, "</f>
        <v xml:space="preserve">"Name": "Beldringe Lufthavn", </v>
      </c>
      <c r="E145" t="str">
        <f>E$1&amp;" """ &amp; DataMiner[[#This Row],[Country]] &amp; """, "</f>
        <v xml:space="preserve">"Country": "Danemark", </v>
      </c>
      <c r="F145" t="str">
        <f>F$1&amp;" """ &amp; DataMiner[[#This Row],[Complete Name]] &amp; """, "</f>
        <v xml:space="preserve">"Complete Name": "Hub ODE - Odense - Beldringe Lufthavn / Danemark", </v>
      </c>
      <c r="G145" t="str">
        <f>G$1&amp;" " &amp; DataMiner[[#This Row],[Category]] &amp; ", "</f>
        <v xml:space="preserve">"Category": 4, </v>
      </c>
      <c r="H145" t="str">
        <f>H$1&amp;" " &amp; DataMiner[[#This Row],[BuyPrice]] &amp; ", "</f>
        <v xml:space="preserve">"BuyPrice": 2721125137, </v>
      </c>
      <c r="I145" t="str">
        <f>I$1&amp;" """ &amp; DataMiner[[#This Row],[imgPath]] &amp; """, "</f>
        <v xml:space="preserve">"imgPath": "/images/flags/dk.png", </v>
      </c>
      <c r="J145" t="str">
        <f>J$1&amp;" """ &amp; DataMiner[[#This Row],[FlagImage]] &amp; """, "</f>
        <v xml:space="preserve">"FlagImage": "dk.png", </v>
      </c>
      <c r="K145" t="str">
        <f>K$1&amp;" " &amp; IF(ISNA(DataMiner[[#This Row],[Latitude]]),"null",DataMiner[[#This Row],[Latitude]]) &amp; ", "</f>
        <v xml:space="preserve">"Latitude": null, </v>
      </c>
      <c r="L145" t="str">
        <f>L$1&amp;" " &amp; IF(ISNA(DataMiner[[#This Row],[Longitude]]),"null",DataMiner[[#This Row],[Longitude]]) &amp; ", "</f>
        <v xml:space="preserve">"Longitude": null, </v>
      </c>
    </row>
    <row r="146" spans="1:12" x14ac:dyDescent="0.25">
      <c r="A146" t="str">
        <f>A$1&amp;" """ &amp; DataMiner[[#This Row],[CodeIATA]] &amp; """, "</f>
        <v xml:space="preserve">"CodeIATA": "LUD", </v>
      </c>
      <c r="B146" t="str">
        <f>B$1&amp;" """ &amp; DataMiner[[#This Row],[City]] &amp; """, "</f>
        <v xml:space="preserve">"City": "Luderitz", </v>
      </c>
      <c r="C146" t="str">
        <f>C$1&amp;" """ &amp; DataMiner[[#This Row],[Prov]] &amp; """, "</f>
        <v xml:space="preserve">"Prov": "", </v>
      </c>
      <c r="D146" t="str">
        <f>D$1&amp;" """ &amp; DataMiner[[#This Row],[Name]] &amp; """, "</f>
        <v xml:space="preserve">"Name": "Luderitz Airport", </v>
      </c>
      <c r="E146" t="str">
        <f>E$1&amp;" """ &amp; DataMiner[[#This Row],[Country]] &amp; """, "</f>
        <v xml:space="preserve">"Country": "Namibie", </v>
      </c>
      <c r="F146" t="str">
        <f>F$1&amp;" """ &amp; DataMiner[[#This Row],[Complete Name]] &amp; """, "</f>
        <v xml:space="preserve">"Complete Name": "Hub LUD - Luderitz - Luderitz Airport / Namibie", </v>
      </c>
      <c r="G146" t="str">
        <f>G$1&amp;" " &amp; DataMiner[[#This Row],[Category]] &amp; ", "</f>
        <v xml:space="preserve">"Category": 4, </v>
      </c>
      <c r="H146" t="str">
        <f>H$1&amp;" " &amp; DataMiner[[#This Row],[BuyPrice]] &amp; ", "</f>
        <v xml:space="preserve">"BuyPrice": 2722564609, </v>
      </c>
      <c r="I146" t="str">
        <f>I$1&amp;" """ &amp; DataMiner[[#This Row],[imgPath]] &amp; """, "</f>
        <v xml:space="preserve">"imgPath": "/images/flags/na.png", </v>
      </c>
      <c r="J146" t="str">
        <f>J$1&amp;" """ &amp; DataMiner[[#This Row],[FlagImage]] &amp; """, "</f>
        <v xml:space="preserve">"FlagImage": "na.png", </v>
      </c>
      <c r="K146" t="str">
        <f>K$1&amp;" " &amp; IF(ISNA(DataMiner[[#This Row],[Latitude]]),"null",DataMiner[[#This Row],[Latitude]]) &amp; ", "</f>
        <v xml:space="preserve">"Latitude": -26.6874, </v>
      </c>
      <c r="L146" t="str">
        <f>L$1&amp;" " &amp; IF(ISNA(DataMiner[[#This Row],[Longitude]]),"null",DataMiner[[#This Row],[Longitude]]) &amp; ", "</f>
        <v xml:space="preserve">"Longitude": 15.2429, </v>
      </c>
    </row>
    <row r="147" spans="1:12" x14ac:dyDescent="0.25">
      <c r="A147" t="str">
        <f>A$1&amp;" """ &amp; DataMiner[[#This Row],[CodeIATA]] &amp; """, "</f>
        <v xml:space="preserve">"CodeIATA": "YBE", </v>
      </c>
      <c r="B147" t="str">
        <f>B$1&amp;" """ &amp; DataMiner[[#This Row],[City]] &amp; """, "</f>
        <v xml:space="preserve">"City": "Uranium City (SK)", </v>
      </c>
      <c r="C147" t="str">
        <f>C$1&amp;" """ &amp; DataMiner[[#This Row],[Prov]] &amp; """, "</f>
        <v xml:space="preserve">"Prov": "SK", </v>
      </c>
      <c r="D147" t="str">
        <f>D$1&amp;" """ &amp; DataMiner[[#This Row],[Name]] &amp; """, "</f>
        <v xml:space="preserve">"Name": "Uranium City Airport", </v>
      </c>
      <c r="E147" t="str">
        <f>E$1&amp;" """ &amp; DataMiner[[#This Row],[Country]] &amp; """, "</f>
        <v xml:space="preserve">"Country": "Canada", </v>
      </c>
      <c r="F147" t="str">
        <f>F$1&amp;" """ &amp; DataMiner[[#This Row],[Complete Name]] &amp; """, "</f>
        <v xml:space="preserve">"Complete Name": "Hub YBE - Uranium City (SK) - Uranium City Airport / Canada", </v>
      </c>
      <c r="G147" t="str">
        <f>G$1&amp;" " &amp; DataMiner[[#This Row],[Category]] &amp; ", "</f>
        <v xml:space="preserve">"Category": 1, </v>
      </c>
      <c r="H147" t="str">
        <f>H$1&amp;" " &amp; DataMiner[[#This Row],[BuyPrice]] &amp; ", "</f>
        <v xml:space="preserve">"BuyPrice": 2726196994, </v>
      </c>
      <c r="I147" t="str">
        <f>I$1&amp;" """ &amp; DataMiner[[#This Row],[imgPath]] &amp; """, "</f>
        <v xml:space="preserve">"imgPath": "/images/flags/ca.png", </v>
      </c>
      <c r="J147" t="str">
        <f>J$1&amp;" """ &amp; DataMiner[[#This Row],[FlagImage]] &amp; """, "</f>
        <v xml:space="preserve">"FlagImage": "ca.png", </v>
      </c>
      <c r="K147" t="str">
        <f>K$1&amp;" " &amp; IF(ISNA(DataMiner[[#This Row],[Latitude]]),"null",DataMiner[[#This Row],[Latitude]]) &amp; ", "</f>
        <v xml:space="preserve">"Latitude": null, </v>
      </c>
      <c r="L147" t="str">
        <f>L$1&amp;" " &amp; IF(ISNA(DataMiner[[#This Row],[Longitude]]),"null",DataMiner[[#This Row],[Longitude]]) &amp; ", "</f>
        <v xml:space="preserve">"Longitude": null, </v>
      </c>
    </row>
    <row r="148" spans="1:12" x14ac:dyDescent="0.25">
      <c r="A148" t="str">
        <f>A$1&amp;" """ &amp; DataMiner[[#This Row],[CodeIATA]] &amp; """, "</f>
        <v xml:space="preserve">"CodeIATA": "EBD", </v>
      </c>
      <c r="B148" t="str">
        <f>B$1&amp;" """ &amp; DataMiner[[#This Row],[City]] &amp; """, "</f>
        <v xml:space="preserve">"City": "El Obeid", </v>
      </c>
      <c r="C148" t="str">
        <f>C$1&amp;" """ &amp; DataMiner[[#This Row],[Prov]] &amp; """, "</f>
        <v xml:space="preserve">"Prov": "", </v>
      </c>
      <c r="D148" t="str">
        <f>D$1&amp;" """ &amp; DataMiner[[#This Row],[Name]] &amp; """, "</f>
        <v xml:space="preserve">"Name": "El Obeid Airport", </v>
      </c>
      <c r="E148" t="str">
        <f>E$1&amp;" """ &amp; DataMiner[[#This Row],[Country]] &amp; """, "</f>
        <v xml:space="preserve">"Country": "Soudan", </v>
      </c>
      <c r="F148" t="str">
        <f>F$1&amp;" """ &amp; DataMiner[[#This Row],[Complete Name]] &amp; """, "</f>
        <v xml:space="preserve">"Complete Name": "Hub EBD - El Obeid - El Obeid Airport / Soudan", </v>
      </c>
      <c r="G148" t="str">
        <f>G$1&amp;" " &amp; DataMiner[[#This Row],[Category]] &amp; ", "</f>
        <v xml:space="preserve">"Category": 8, </v>
      </c>
      <c r="H148" t="str">
        <f>H$1&amp;" " &amp; DataMiner[[#This Row],[BuyPrice]] &amp; ", "</f>
        <v xml:space="preserve">"BuyPrice": 2726222385, </v>
      </c>
      <c r="I148" t="str">
        <f>I$1&amp;" """ &amp; DataMiner[[#This Row],[imgPath]] &amp; """, "</f>
        <v xml:space="preserve">"imgPath": "/images/flags/sd.png", </v>
      </c>
      <c r="J148" t="str">
        <f>J$1&amp;" """ &amp; DataMiner[[#This Row],[FlagImage]] &amp; """, "</f>
        <v xml:space="preserve">"FlagImage": "sd.png", </v>
      </c>
      <c r="K148" t="str">
        <f>K$1&amp;" " &amp; IF(ISNA(DataMiner[[#This Row],[Latitude]]),"null",DataMiner[[#This Row],[Latitude]]) &amp; ", "</f>
        <v xml:space="preserve">"Latitude": 13.153219, </v>
      </c>
      <c r="L148" t="str">
        <f>L$1&amp;" " &amp; IF(ISNA(DataMiner[[#This Row],[Longitude]]),"null",DataMiner[[#This Row],[Longitude]]) &amp; ", "</f>
        <v xml:space="preserve">"Longitude": 30.232675, </v>
      </c>
    </row>
    <row r="149" spans="1:12" x14ac:dyDescent="0.25">
      <c r="A149" t="str">
        <f>A$1&amp;" """ &amp; DataMiner[[#This Row],[CodeIATA]] &amp; """, "</f>
        <v xml:space="preserve">"CodeIATA": "CAW", </v>
      </c>
      <c r="B149" t="str">
        <f>B$1&amp;" """ &amp; DataMiner[[#This Row],[City]] &amp; """, "</f>
        <v xml:space="preserve">"City": "Campos dos Goytacazes (RJ)", </v>
      </c>
      <c r="C149" t="str">
        <f>C$1&amp;" """ &amp; DataMiner[[#This Row],[Prov]] &amp; """, "</f>
        <v xml:space="preserve">"Prov": "RJ", </v>
      </c>
      <c r="D149" t="str">
        <f>D$1&amp;" """ &amp; DataMiner[[#This Row],[Name]] &amp; """, "</f>
        <v xml:space="preserve">"Name": "Bartolomeu Lysandro Aeroporto", </v>
      </c>
      <c r="E149" t="str">
        <f>E$1&amp;" """ &amp; DataMiner[[#This Row],[Country]] &amp; """, "</f>
        <v xml:space="preserve">"Country": "Brésil", </v>
      </c>
      <c r="F149" t="str">
        <f>F$1&amp;" """ &amp; DataMiner[[#This Row],[Complete Name]] &amp; """, "</f>
        <v xml:space="preserve">"Complete Name": "Hub CAW - Campos dos Goytacazes (RJ) - Bartolomeu Lysandro Aeroporto / Brésil", </v>
      </c>
      <c r="G149" t="str">
        <f>G$1&amp;" " &amp; DataMiner[[#This Row],[Category]] &amp; ", "</f>
        <v xml:space="preserve">"Category": 3, </v>
      </c>
      <c r="H149" t="str">
        <f>H$1&amp;" " &amp; DataMiner[[#This Row],[BuyPrice]] &amp; ", "</f>
        <v xml:space="preserve">"BuyPrice": 2726374110, </v>
      </c>
      <c r="I149" t="str">
        <f>I$1&amp;" """ &amp; DataMiner[[#This Row],[imgPath]] &amp; """, "</f>
        <v xml:space="preserve">"imgPath": "/images/flags/br.png", </v>
      </c>
      <c r="J149" t="str">
        <f>J$1&amp;" """ &amp; DataMiner[[#This Row],[FlagImage]] &amp; """, "</f>
        <v xml:space="preserve">"FlagImage": "br.png", </v>
      </c>
      <c r="K149" t="str">
        <f>K$1&amp;" " &amp; IF(ISNA(DataMiner[[#This Row],[Latitude]]),"null",DataMiner[[#This Row],[Latitude]]) &amp; ", "</f>
        <v xml:space="preserve">"Latitude": null, </v>
      </c>
      <c r="L149" t="str">
        <f>L$1&amp;" " &amp; IF(ISNA(DataMiner[[#This Row],[Longitude]]),"null",DataMiner[[#This Row],[Longitude]]) &amp; ", "</f>
        <v xml:space="preserve">"Longitude": null, </v>
      </c>
    </row>
    <row r="150" spans="1:12" x14ac:dyDescent="0.25">
      <c r="A150" t="str">
        <f>A$1&amp;" """ &amp; DataMiner[[#This Row],[CodeIATA]] &amp; """, "</f>
        <v xml:space="preserve">"CodeIATA": "MPW", </v>
      </c>
      <c r="B150" t="str">
        <f>B$1&amp;" """ &amp; DataMiner[[#This Row],[City]] &amp; """, "</f>
        <v xml:space="preserve">"City": "Mariupol", </v>
      </c>
      <c r="C150" t="str">
        <f>C$1&amp;" """ &amp; DataMiner[[#This Row],[Prov]] &amp; """, "</f>
        <v xml:space="preserve">"Prov": "", </v>
      </c>
      <c r="D150" t="str">
        <f>D$1&amp;" """ &amp; DataMiner[[#This Row],[Name]] &amp; """, "</f>
        <v xml:space="preserve">"Name": "Mariupol International Airport", </v>
      </c>
      <c r="E150" t="str">
        <f>E$1&amp;" """ &amp; DataMiner[[#This Row],[Country]] &amp; """, "</f>
        <v xml:space="preserve">"Country": "Ukraine", </v>
      </c>
      <c r="F150" t="str">
        <f>F$1&amp;" """ &amp; DataMiner[[#This Row],[Complete Name]] &amp; """, "</f>
        <v xml:space="preserve">"Complete Name": "Hub MPW - Mariupol - Mariupol International Airport / Ukraine", </v>
      </c>
      <c r="G150" t="str">
        <f>G$1&amp;" " &amp; DataMiner[[#This Row],[Category]] &amp; ", "</f>
        <v xml:space="preserve">"Category": 7, </v>
      </c>
      <c r="H150" t="str">
        <f>H$1&amp;" " &amp; DataMiner[[#This Row],[BuyPrice]] &amp; ", "</f>
        <v xml:space="preserve">"BuyPrice": 2726916517, </v>
      </c>
      <c r="I150" t="str">
        <f>I$1&amp;" """ &amp; DataMiner[[#This Row],[imgPath]] &amp; """, "</f>
        <v xml:space="preserve">"imgPath": "/images/flags/ua.png", </v>
      </c>
      <c r="J150" t="str">
        <f>J$1&amp;" """ &amp; DataMiner[[#This Row],[FlagImage]] &amp; """, "</f>
        <v xml:space="preserve">"FlagImage": "ua.png", </v>
      </c>
      <c r="K150" t="str">
        <f>K$1&amp;" " &amp; IF(ISNA(DataMiner[[#This Row],[Latitude]]),"null",DataMiner[[#This Row],[Latitude]]) &amp; ", "</f>
        <v xml:space="preserve">"Latitude": null, </v>
      </c>
      <c r="L150" t="str">
        <f>L$1&amp;" " &amp; IF(ISNA(DataMiner[[#This Row],[Longitude]]),"null",DataMiner[[#This Row],[Longitude]]) &amp; ", "</f>
        <v xml:space="preserve">"Longitude": null, </v>
      </c>
    </row>
    <row r="151" spans="1:12" x14ac:dyDescent="0.25">
      <c r="A151" t="str">
        <f>A$1&amp;" """ &amp; DataMiner[[#This Row],[CodeIATA]] &amp; """, "</f>
        <v xml:space="preserve">"CodeIATA": "AJI", </v>
      </c>
      <c r="B151" t="str">
        <f>B$1&amp;" """ &amp; DataMiner[[#This Row],[City]] &amp; """, "</f>
        <v xml:space="preserve">"City": "Ağrı", </v>
      </c>
      <c r="C151" t="str">
        <f>C$1&amp;" """ &amp; DataMiner[[#This Row],[Prov]] &amp; """, "</f>
        <v xml:space="preserve">"Prov": "", </v>
      </c>
      <c r="D151" t="str">
        <f>D$1&amp;" """ &amp; DataMiner[[#This Row],[Name]] &amp; """, "</f>
        <v xml:space="preserve">"Name": "Agri Airport", </v>
      </c>
      <c r="E151" t="str">
        <f>E$1&amp;" """ &amp; DataMiner[[#This Row],[Country]] &amp; """, "</f>
        <v xml:space="preserve">"Country": "Turquie", </v>
      </c>
      <c r="F151" t="str">
        <f>F$1&amp;" """ &amp; DataMiner[[#This Row],[Complete Name]] &amp; """, "</f>
        <v xml:space="preserve">"Complete Name": "Hub AJI - Ağrı - Agri Airport / Turquie", </v>
      </c>
      <c r="G151" t="str">
        <f>G$1&amp;" " &amp; DataMiner[[#This Row],[Category]] &amp; ", "</f>
        <v xml:space="preserve">"Category": 4, </v>
      </c>
      <c r="H151" t="str">
        <f>H$1&amp;" " &amp; DataMiner[[#This Row],[BuyPrice]] &amp; ", "</f>
        <v xml:space="preserve">"BuyPrice": 2727450549, </v>
      </c>
      <c r="I151" t="str">
        <f>I$1&amp;" """ &amp; DataMiner[[#This Row],[imgPath]] &amp; """, "</f>
        <v xml:space="preserve">"imgPath": "/images/flags/tr.png", </v>
      </c>
      <c r="J151" t="str">
        <f>J$1&amp;" """ &amp; DataMiner[[#This Row],[FlagImage]] &amp; """, "</f>
        <v xml:space="preserve">"FlagImage": "tr.png", </v>
      </c>
      <c r="K151" t="str">
        <f>K$1&amp;" " &amp; IF(ISNA(DataMiner[[#This Row],[Latitude]]),"null",DataMiner[[#This Row],[Latitude]]) &amp; ", "</f>
        <v xml:space="preserve">"Latitude": 39.6546, </v>
      </c>
      <c r="L151" t="str">
        <f>L$1&amp;" " &amp; IF(ISNA(DataMiner[[#This Row],[Longitude]]),"null",DataMiner[[#This Row],[Longitude]]) &amp; ", "</f>
        <v xml:space="preserve">"Longitude": 43.0271, </v>
      </c>
    </row>
    <row r="152" spans="1:12" x14ac:dyDescent="0.25">
      <c r="A152" t="str">
        <f>A$1&amp;" """ &amp; DataMiner[[#This Row],[CodeIATA]] &amp; """, "</f>
        <v xml:space="preserve">"CodeIATA": "LWN", </v>
      </c>
      <c r="B152" t="str">
        <f>B$1&amp;" """ &amp; DataMiner[[#This Row],[City]] &amp; """, "</f>
        <v xml:space="preserve">"City": "Gyumri", </v>
      </c>
      <c r="C152" t="str">
        <f>C$1&amp;" """ &amp; DataMiner[[#This Row],[Prov]] &amp; """, "</f>
        <v xml:space="preserve">"Prov": "", </v>
      </c>
      <c r="D152" t="str">
        <f>D$1&amp;" """ &amp; DataMiner[[#This Row],[Name]] &amp; """, "</f>
        <v xml:space="preserve">"Name": "Shirak Airport", </v>
      </c>
      <c r="E152" t="str">
        <f>E$1&amp;" """ &amp; DataMiner[[#This Row],[Country]] &amp; """, "</f>
        <v xml:space="preserve">"Country": "Arménie", </v>
      </c>
      <c r="F152" t="str">
        <f>F$1&amp;" """ &amp; DataMiner[[#This Row],[Complete Name]] &amp; """, "</f>
        <v xml:space="preserve">"Complete Name": "Hub LWN - Gyumri - Shirak Airport / Arménie", </v>
      </c>
      <c r="G152" t="str">
        <f>G$1&amp;" " &amp; DataMiner[[#This Row],[Category]] &amp; ", "</f>
        <v xml:space="preserve">"Category": 9, </v>
      </c>
      <c r="H152" t="str">
        <f>H$1&amp;" " &amp; DataMiner[[#This Row],[BuyPrice]] &amp; ", "</f>
        <v xml:space="preserve">"BuyPrice": 2729896928, </v>
      </c>
      <c r="I152" t="str">
        <f>I$1&amp;" """ &amp; DataMiner[[#This Row],[imgPath]] &amp; """, "</f>
        <v xml:space="preserve">"imgPath": "/images/flags/am.png", </v>
      </c>
      <c r="J152" t="str">
        <f>J$1&amp;" """ &amp; DataMiner[[#This Row],[FlagImage]] &amp; """, "</f>
        <v xml:space="preserve">"FlagImage": "am.png", </v>
      </c>
      <c r="K152" t="str">
        <f>K$1&amp;" " &amp; IF(ISNA(DataMiner[[#This Row],[Latitude]]),"null",DataMiner[[#This Row],[Latitude]]) &amp; ", "</f>
        <v xml:space="preserve">"Latitude": 40.750369, </v>
      </c>
      <c r="L152" t="str">
        <f>L$1&amp;" " &amp; IF(ISNA(DataMiner[[#This Row],[Longitude]]),"null",DataMiner[[#This Row],[Longitude]]) &amp; ", "</f>
        <v xml:space="preserve">"Longitude": 43.859342, </v>
      </c>
    </row>
    <row r="153" spans="1:12" x14ac:dyDescent="0.25">
      <c r="A153" t="str">
        <f>A$1&amp;" """ &amp; DataMiner[[#This Row],[CodeIATA]] &amp; """, "</f>
        <v xml:space="preserve">"CodeIATA": "KOC", </v>
      </c>
      <c r="B153" t="str">
        <f>B$1&amp;" """ &amp; DataMiner[[#This Row],[City]] &amp; """, "</f>
        <v xml:space="preserve">"City": "Koumac", </v>
      </c>
      <c r="C153" t="str">
        <f>C$1&amp;" """ &amp; DataMiner[[#This Row],[Prov]] &amp; """, "</f>
        <v xml:space="preserve">"Prov": "", </v>
      </c>
      <c r="D153" t="str">
        <f>D$1&amp;" """ &amp; DataMiner[[#This Row],[Name]] &amp; """, "</f>
        <v xml:space="preserve">"Name": "Aéroport de Koumac", </v>
      </c>
      <c r="E153" t="str">
        <f>E$1&amp;" """ &amp; DataMiner[[#This Row],[Country]] &amp; """, "</f>
        <v xml:space="preserve">"Country": "Nouvelle-Calédonie", </v>
      </c>
      <c r="F153" t="str">
        <f>F$1&amp;" """ &amp; DataMiner[[#This Row],[Complete Name]] &amp; """, "</f>
        <v xml:space="preserve">"Complete Name": "Hub KOC - Koumac - Aéroport de Koumac / Nouvelle-Calédonie", </v>
      </c>
      <c r="G153" t="str">
        <f>G$1&amp;" " &amp; DataMiner[[#This Row],[Category]] &amp; ", "</f>
        <v xml:space="preserve">"Category": 1, </v>
      </c>
      <c r="H153" t="str">
        <f>H$1&amp;" " &amp; DataMiner[[#This Row],[BuyPrice]] &amp; ", "</f>
        <v xml:space="preserve">"BuyPrice": 2734400000, </v>
      </c>
      <c r="I153" t="str">
        <f>I$1&amp;" """ &amp; DataMiner[[#This Row],[imgPath]] &amp; """, "</f>
        <v xml:space="preserve">"imgPath": "/images/flags/nc.png", </v>
      </c>
      <c r="J153" t="str">
        <f>J$1&amp;" """ &amp; DataMiner[[#This Row],[FlagImage]] &amp; """, "</f>
        <v xml:space="preserve">"FlagImage": "nc.png", </v>
      </c>
      <c r="K153" t="str">
        <f>K$1&amp;" " &amp; IF(ISNA(DataMiner[[#This Row],[Latitude]]),"null",DataMiner[[#This Row],[Latitude]]) &amp; ", "</f>
        <v xml:space="preserve">"Latitude": -20.546314, </v>
      </c>
      <c r="L153" t="str">
        <f>L$1&amp;" " &amp; IF(ISNA(DataMiner[[#This Row],[Longitude]]),"null",DataMiner[[#This Row],[Longitude]]) &amp; ", "</f>
        <v xml:space="preserve">"Longitude": 164.255625, </v>
      </c>
    </row>
    <row r="154" spans="1:12" x14ac:dyDescent="0.25">
      <c r="A154" t="str">
        <f>A$1&amp;" """ &amp; DataMiner[[#This Row],[CodeIATA]] &amp; """, "</f>
        <v xml:space="preserve">"CodeIATA": "TMX", </v>
      </c>
      <c r="B154" t="str">
        <f>B$1&amp;" """ &amp; DataMiner[[#This Row],[City]] &amp; """, "</f>
        <v xml:space="preserve">"City": "Timimoun", </v>
      </c>
      <c r="C154" t="str">
        <f>C$1&amp;" """ &amp; DataMiner[[#This Row],[Prov]] &amp; """, "</f>
        <v xml:space="preserve">"Prov": "", </v>
      </c>
      <c r="D154" t="str">
        <f>D$1&amp;" """ &amp; DataMiner[[#This Row],[Name]] &amp; """, "</f>
        <v xml:space="preserve">"Name": "Timimoun Aéroport", </v>
      </c>
      <c r="E154" t="str">
        <f>E$1&amp;" """ &amp; DataMiner[[#This Row],[Country]] &amp; """, "</f>
        <v xml:space="preserve">"Country": "Algérie", </v>
      </c>
      <c r="F154" t="str">
        <f>F$1&amp;" """ &amp; DataMiner[[#This Row],[Complete Name]] &amp; """, "</f>
        <v xml:space="preserve">"Complete Name": "Hub TMX - Timimoun - Timimoun Aéroport / Algérie", </v>
      </c>
      <c r="G154" t="str">
        <f>G$1&amp;" " &amp; DataMiner[[#This Row],[Category]] &amp; ", "</f>
        <v xml:space="preserve">"Category": 8, </v>
      </c>
      <c r="H154" t="str">
        <f>H$1&amp;" " &amp; DataMiner[[#This Row],[BuyPrice]] &amp; ", "</f>
        <v xml:space="preserve">"BuyPrice": 2735533333, </v>
      </c>
      <c r="I154" t="str">
        <f>I$1&amp;" """ &amp; DataMiner[[#This Row],[imgPath]] &amp; """, "</f>
        <v xml:space="preserve">"imgPath": "/images/flags/dz.png", </v>
      </c>
      <c r="J154" t="str">
        <f>J$1&amp;" """ &amp; DataMiner[[#This Row],[FlagImage]] &amp; """, "</f>
        <v xml:space="preserve">"FlagImage": "dz.png", </v>
      </c>
      <c r="K154" t="str">
        <f>K$1&amp;" " &amp; IF(ISNA(DataMiner[[#This Row],[Latitude]]),"null",DataMiner[[#This Row],[Latitude]]) &amp; ", "</f>
        <v xml:space="preserve">"Latitude": 29.237119, </v>
      </c>
      <c r="L154" t="str">
        <f>L$1&amp;" " &amp; IF(ISNA(DataMiner[[#This Row],[Longitude]]),"null",DataMiner[[#This Row],[Longitude]]) &amp; ", "</f>
        <v xml:space="preserve">"Longitude": 0.276033, </v>
      </c>
    </row>
    <row r="155" spans="1:12" x14ac:dyDescent="0.25">
      <c r="A155" t="str">
        <f>A$1&amp;" """ &amp; DataMiner[[#This Row],[CodeIATA]] &amp; """, "</f>
        <v xml:space="preserve">"CodeIATA": "PUB", </v>
      </c>
      <c r="B155" t="str">
        <f>B$1&amp;" """ &amp; DataMiner[[#This Row],[City]] &amp; """, "</f>
        <v xml:space="preserve">"City": "Pueblo (CO)", </v>
      </c>
      <c r="C155" t="str">
        <f>C$1&amp;" """ &amp; DataMiner[[#This Row],[Prov]] &amp; """, "</f>
        <v xml:space="preserve">"Prov": "CO", </v>
      </c>
      <c r="D155" t="str">
        <f>D$1&amp;" """ &amp; DataMiner[[#This Row],[Name]] &amp; """, "</f>
        <v xml:space="preserve">"Name": "Pueblo Memorial Airport", </v>
      </c>
      <c r="E155" t="str">
        <f>E$1&amp;" """ &amp; DataMiner[[#This Row],[Country]] &amp; """, "</f>
        <v xml:space="preserve">"Country": "Etats-Unis", </v>
      </c>
      <c r="F155" t="str">
        <f>F$1&amp;" """ &amp; DataMiner[[#This Row],[Complete Name]] &amp; """, "</f>
        <v xml:space="preserve">"Complete Name": "Hub PUB - Pueblo (CO) - Pueblo Memorial Airport / Etats-Unis", </v>
      </c>
      <c r="G155" t="str">
        <f>G$1&amp;" " &amp; DataMiner[[#This Row],[Category]] &amp; ", "</f>
        <v xml:space="preserve">"Category": 9, </v>
      </c>
      <c r="H155" t="str">
        <f>H$1&amp;" " &amp; DataMiner[[#This Row],[BuyPrice]] &amp; ", "</f>
        <v xml:space="preserve">"BuyPrice": 2743135290, </v>
      </c>
      <c r="I155" t="str">
        <f>I$1&amp;" """ &amp; DataMiner[[#This Row],[imgPath]] &amp; """, "</f>
        <v xml:space="preserve">"imgPath": "/images/flags/us.png", </v>
      </c>
      <c r="J155" t="str">
        <f>J$1&amp;" """ &amp; DataMiner[[#This Row],[FlagImage]] &amp; """, "</f>
        <v xml:space="preserve">"FlagImage": "us.png", </v>
      </c>
      <c r="K155" t="str">
        <f>K$1&amp;" " &amp; IF(ISNA(DataMiner[[#This Row],[Latitude]]),"null",DataMiner[[#This Row],[Latitude]]) &amp; ", "</f>
        <v xml:space="preserve">"Latitude": 38.289085, </v>
      </c>
      <c r="L155" t="str">
        <f>L$1&amp;" " &amp; IF(ISNA(DataMiner[[#This Row],[Longitude]]),"null",DataMiner[[#This Row],[Longitude]]) &amp; ", "</f>
        <v xml:space="preserve">"Longitude": -104.496572, </v>
      </c>
    </row>
    <row r="156" spans="1:12" x14ac:dyDescent="0.25">
      <c r="A156" t="str">
        <f>A$1&amp;" """ &amp; DataMiner[[#This Row],[CodeIATA]] &amp; """, "</f>
        <v xml:space="preserve">"CodeIATA": "BNX", </v>
      </c>
      <c r="B156" t="str">
        <f>B$1&amp;" """ &amp; DataMiner[[#This Row],[City]] &amp; """, "</f>
        <v xml:space="preserve">"City": "Banja Luka", </v>
      </c>
      <c r="C156" t="str">
        <f>C$1&amp;" """ &amp; DataMiner[[#This Row],[Prov]] &amp; """, "</f>
        <v xml:space="preserve">"Prov": "", </v>
      </c>
      <c r="D156" t="str">
        <f>D$1&amp;" """ &amp; DataMiner[[#This Row],[Name]] &amp; """, "</f>
        <v xml:space="preserve">"Name": "Mahovljani International Airport", </v>
      </c>
      <c r="E156" t="str">
        <f>E$1&amp;" """ &amp; DataMiner[[#This Row],[Country]] &amp; """, "</f>
        <v xml:space="preserve">"Country": "Bosnie-Herzégovine", </v>
      </c>
      <c r="F156" t="str">
        <f>F$1&amp;" """ &amp; DataMiner[[#This Row],[Complete Name]] &amp; """, "</f>
        <v xml:space="preserve">"Complete Name": "Hub BNX - Banja Luka - Mahovljani International Airport / Bosnie-Herzégovine", </v>
      </c>
      <c r="G156" t="str">
        <f>G$1&amp;" " &amp; DataMiner[[#This Row],[Category]] &amp; ", "</f>
        <v xml:space="preserve">"Category": 7, </v>
      </c>
      <c r="H156" t="str">
        <f>H$1&amp;" " &amp; DataMiner[[#This Row],[BuyPrice]] &amp; ", "</f>
        <v xml:space="preserve">"BuyPrice": 2744446528, </v>
      </c>
      <c r="I156" t="str">
        <f>I$1&amp;" """ &amp; DataMiner[[#This Row],[imgPath]] &amp; """, "</f>
        <v xml:space="preserve">"imgPath": "/images/flags/ba.png", </v>
      </c>
      <c r="J156" t="str">
        <f>J$1&amp;" """ &amp; DataMiner[[#This Row],[FlagImage]] &amp; """, "</f>
        <v xml:space="preserve">"FlagImage": "ba.png", </v>
      </c>
      <c r="K156" t="str">
        <f>K$1&amp;" " &amp; IF(ISNA(DataMiner[[#This Row],[Latitude]]),"null",DataMiner[[#This Row],[Latitude]]) &amp; ", "</f>
        <v xml:space="preserve">"Latitude": 44.941444, </v>
      </c>
      <c r="L156" t="str">
        <f>L$1&amp;" " &amp; IF(ISNA(DataMiner[[#This Row],[Longitude]]),"null",DataMiner[[#This Row],[Longitude]]) &amp; ", "</f>
        <v xml:space="preserve">"Longitude": 17.297501, </v>
      </c>
    </row>
    <row r="157" spans="1:12" x14ac:dyDescent="0.25">
      <c r="A157" t="str">
        <f>A$1&amp;" """ &amp; DataMiner[[#This Row],[CodeIATA]] &amp; """, "</f>
        <v xml:space="preserve">"CodeIATA": "PDA", </v>
      </c>
      <c r="B157" t="str">
        <f>B$1&amp;" """ &amp; DataMiner[[#This Row],[City]] &amp; """, "</f>
        <v xml:space="preserve">"City": "Puerto Inirida", </v>
      </c>
      <c r="C157" t="str">
        <f>C$1&amp;" """ &amp; DataMiner[[#This Row],[Prov]] &amp; """, "</f>
        <v xml:space="preserve">"Prov": "", </v>
      </c>
      <c r="D157" t="str">
        <f>D$1&amp;" """ &amp; DataMiner[[#This Row],[Name]] &amp; """, "</f>
        <v xml:space="preserve">"Name": "Aeropuerto Cesar Gaviria Trujillo", </v>
      </c>
      <c r="E157" t="str">
        <f>E$1&amp;" """ &amp; DataMiner[[#This Row],[Country]] &amp; """, "</f>
        <v xml:space="preserve">"Country": "Colombie", </v>
      </c>
      <c r="F157" t="str">
        <f>F$1&amp;" """ &amp; DataMiner[[#This Row],[Complete Name]] &amp; """, "</f>
        <v xml:space="preserve">"Complete Name": "Hub PDA - Puerto Inirida - Aeropuerto Cesar Gaviria Trujillo / Colombie", </v>
      </c>
      <c r="G157" t="str">
        <f>G$1&amp;" " &amp; DataMiner[[#This Row],[Category]] &amp; ", "</f>
        <v xml:space="preserve">"Category": 4, </v>
      </c>
      <c r="H157" t="str">
        <f>H$1&amp;" " &amp; DataMiner[[#This Row],[BuyPrice]] &amp; ", "</f>
        <v xml:space="preserve">"BuyPrice": 2744932852, </v>
      </c>
      <c r="I157" t="str">
        <f>I$1&amp;" """ &amp; DataMiner[[#This Row],[imgPath]] &amp; """, "</f>
        <v xml:space="preserve">"imgPath": "/images/flags/co.png", </v>
      </c>
      <c r="J157" t="str">
        <f>J$1&amp;" """ &amp; DataMiner[[#This Row],[FlagImage]] &amp; """, "</f>
        <v xml:space="preserve">"FlagImage": "co.png", </v>
      </c>
      <c r="K157" t="str">
        <f>K$1&amp;" " &amp; IF(ISNA(DataMiner[[#This Row],[Latitude]]),"null",DataMiner[[#This Row],[Latitude]]) &amp; ", "</f>
        <v xml:space="preserve">"Latitude": 3.85, </v>
      </c>
      <c r="L157" t="str">
        <f>L$1&amp;" " &amp; IF(ISNA(DataMiner[[#This Row],[Longitude]]),"null",DataMiner[[#This Row],[Longitude]]) &amp; ", "</f>
        <v xml:space="preserve">"Longitude": -67.91, </v>
      </c>
    </row>
    <row r="158" spans="1:12" x14ac:dyDescent="0.25">
      <c r="A158" t="str">
        <f>A$1&amp;" """ &amp; DataMiner[[#This Row],[CodeIATA]] &amp; """, "</f>
        <v xml:space="preserve">"CodeIATA": "SJZ", </v>
      </c>
      <c r="B158" t="str">
        <f>B$1&amp;" """ &amp; DataMiner[[#This Row],[City]] &amp; """, "</f>
        <v xml:space="preserve">"City": "Sao Jorge Island", </v>
      </c>
      <c r="C158" t="str">
        <f>C$1&amp;" """ &amp; DataMiner[[#This Row],[Prov]] &amp; """, "</f>
        <v xml:space="preserve">"Prov": "", </v>
      </c>
      <c r="D158" t="str">
        <f>D$1&amp;" """ &amp; DataMiner[[#This Row],[Name]] &amp; """, "</f>
        <v xml:space="preserve">"Name": "Sao Jorge Aerodromo", </v>
      </c>
      <c r="E158" t="str">
        <f>E$1&amp;" """ &amp; DataMiner[[#This Row],[Country]] &amp; """, "</f>
        <v xml:space="preserve">"Country": "Portugal", </v>
      </c>
      <c r="F158" t="str">
        <f>F$1&amp;" """ &amp; DataMiner[[#This Row],[Complete Name]] &amp; """, "</f>
        <v xml:space="preserve">"Complete Name": "Hub SJZ - Sao Jorge Island - Sao Jorge Aerodromo / Portugal", </v>
      </c>
      <c r="G158" t="str">
        <f>G$1&amp;" " &amp; DataMiner[[#This Row],[Category]] &amp; ", "</f>
        <v xml:space="preserve">"Category": 2, </v>
      </c>
      <c r="H158" t="str">
        <f>H$1&amp;" " &amp; DataMiner[[#This Row],[BuyPrice]] &amp; ", "</f>
        <v xml:space="preserve">"BuyPrice": 2746400000, </v>
      </c>
      <c r="I158" t="str">
        <f>I$1&amp;" """ &amp; DataMiner[[#This Row],[imgPath]] &amp; """, "</f>
        <v xml:space="preserve">"imgPath": "/images/flags/pt.png", </v>
      </c>
      <c r="J158" t="str">
        <f>J$1&amp;" """ &amp; DataMiner[[#This Row],[FlagImage]] &amp; """, "</f>
        <v xml:space="preserve">"FlagImage": "pt.png", </v>
      </c>
      <c r="K158" t="str">
        <f>K$1&amp;" " &amp; IF(ISNA(DataMiner[[#This Row],[Latitude]]),"null",DataMiner[[#This Row],[Latitude]]) &amp; ", "</f>
        <v xml:space="preserve">"Latitude": 38.6655, </v>
      </c>
      <c r="L158" t="str">
        <f>L$1&amp;" " &amp; IF(ISNA(DataMiner[[#This Row],[Longitude]]),"null",DataMiner[[#This Row],[Longitude]]) &amp; ", "</f>
        <v xml:space="preserve">"Longitude": -28.175817, </v>
      </c>
    </row>
    <row r="159" spans="1:12" x14ac:dyDescent="0.25">
      <c r="A159" t="str">
        <f>A$1&amp;" """ &amp; DataMiner[[#This Row],[CodeIATA]] &amp; """, "</f>
        <v xml:space="preserve">"CodeIATA": "NAJ", </v>
      </c>
      <c r="B159" t="str">
        <f>B$1&amp;" """ &amp; DataMiner[[#This Row],[City]] &amp; """, "</f>
        <v xml:space="preserve">"City": "Nakhichevan", </v>
      </c>
      <c r="C159" t="str">
        <f>C$1&amp;" """ &amp; DataMiner[[#This Row],[Prov]] &amp; """, "</f>
        <v xml:space="preserve">"Prov": "", </v>
      </c>
      <c r="D159" t="str">
        <f>D$1&amp;" """ &amp; DataMiner[[#This Row],[Name]] &amp; """, "</f>
        <v xml:space="preserve">"Name": "Nakhchivan Airport", </v>
      </c>
      <c r="E159" t="str">
        <f>E$1&amp;" """ &amp; DataMiner[[#This Row],[Country]] &amp; """, "</f>
        <v xml:space="preserve">"Country": "Azerbaïdjan", </v>
      </c>
      <c r="F159" t="str">
        <f>F$1&amp;" """ &amp; DataMiner[[#This Row],[Complete Name]] &amp; """, "</f>
        <v xml:space="preserve">"Complete Name": "Hub NAJ - Nakhichevan - Nakhchivan Airport / Azerbaïdjan", </v>
      </c>
      <c r="G159" t="str">
        <f>G$1&amp;" " &amp; DataMiner[[#This Row],[Category]] &amp; ", "</f>
        <v xml:space="preserve">"Category": 10, </v>
      </c>
      <c r="H159" t="str">
        <f>H$1&amp;" " &amp; DataMiner[[#This Row],[BuyPrice]] &amp; ", "</f>
        <v xml:space="preserve">"BuyPrice": 2746529782, </v>
      </c>
      <c r="I159" t="str">
        <f>I$1&amp;" """ &amp; DataMiner[[#This Row],[imgPath]] &amp; """, "</f>
        <v xml:space="preserve">"imgPath": "/images/flags/az.png", </v>
      </c>
      <c r="J159" t="str">
        <f>J$1&amp;" """ &amp; DataMiner[[#This Row],[FlagImage]] &amp; """, "</f>
        <v xml:space="preserve">"FlagImage": "az.png", </v>
      </c>
      <c r="K159" t="str">
        <f>K$1&amp;" " &amp; IF(ISNA(DataMiner[[#This Row],[Latitude]]),"null",DataMiner[[#This Row],[Latitude]]) &amp; ", "</f>
        <v xml:space="preserve">"Latitude": 39.1888, </v>
      </c>
      <c r="L159" t="str">
        <f>L$1&amp;" " &amp; IF(ISNA(DataMiner[[#This Row],[Longitude]]),"null",DataMiner[[#This Row],[Longitude]]) &amp; ", "</f>
        <v xml:space="preserve">"Longitude": 45.4584, </v>
      </c>
    </row>
    <row r="160" spans="1:12" x14ac:dyDescent="0.25">
      <c r="A160" t="str">
        <f>A$1&amp;" """ &amp; DataMiner[[#This Row],[CodeIATA]] &amp; """, "</f>
        <v xml:space="preserve">"CodeIATA": "MSE", </v>
      </c>
      <c r="B160" t="str">
        <f>B$1&amp;" """ &amp; DataMiner[[#This Row],[City]] &amp; """, "</f>
        <v xml:space="preserve">"City": "London Manston", </v>
      </c>
      <c r="C160" t="str">
        <f>C$1&amp;" """ &amp; DataMiner[[#This Row],[Prov]] &amp; """, "</f>
        <v xml:space="preserve">"Prov": "", </v>
      </c>
      <c r="D160" t="str">
        <f>D$1&amp;" """ &amp; DataMiner[[#This Row],[Name]] &amp; """, "</f>
        <v xml:space="preserve">"Name": "Kent International Airport", </v>
      </c>
      <c r="E160" t="str">
        <f>E$1&amp;" """ &amp; DataMiner[[#This Row],[Country]] &amp; """, "</f>
        <v xml:space="preserve">"Country": "Royaume-Uni", </v>
      </c>
      <c r="F160" t="str">
        <f>F$1&amp;" """ &amp; DataMiner[[#This Row],[Complete Name]] &amp; """, "</f>
        <v xml:space="preserve">"Complete Name": "Hub MSE - London Manston - Kent International Airport / Royaume-Uni", </v>
      </c>
      <c r="G160" t="str">
        <f>G$1&amp;" " &amp; DataMiner[[#This Row],[Category]] &amp; ", "</f>
        <v xml:space="preserve">"Category": 8, </v>
      </c>
      <c r="H160" t="str">
        <f>H$1&amp;" " &amp; DataMiner[[#This Row],[BuyPrice]] &amp; ", "</f>
        <v xml:space="preserve">"BuyPrice": 2747819026, </v>
      </c>
      <c r="I160" t="str">
        <f>I$1&amp;" """ &amp; DataMiner[[#This Row],[imgPath]] &amp; """, "</f>
        <v xml:space="preserve">"imgPath": "/images/flags/gb.png", </v>
      </c>
      <c r="J160" t="str">
        <f>J$1&amp;" """ &amp; DataMiner[[#This Row],[FlagImage]] &amp; """, "</f>
        <v xml:space="preserve">"FlagImage": "gb.png", </v>
      </c>
      <c r="K160" t="str">
        <f>K$1&amp;" " &amp; IF(ISNA(DataMiner[[#This Row],[Latitude]]),"null",DataMiner[[#This Row],[Latitude]]) &amp; ", "</f>
        <v xml:space="preserve">"Latitude": 51.342222, </v>
      </c>
      <c r="L160" t="str">
        <f>L$1&amp;" " &amp; IF(ISNA(DataMiner[[#This Row],[Longitude]]),"null",DataMiner[[#This Row],[Longitude]]) &amp; ", "</f>
        <v xml:space="preserve">"Longitude": 1.346111, </v>
      </c>
    </row>
    <row r="161" spans="1:12" x14ac:dyDescent="0.25">
      <c r="A161" t="str">
        <f>A$1&amp;" """ &amp; DataMiner[[#This Row],[CodeIATA]] &amp; """, "</f>
        <v xml:space="preserve">"CodeIATA": "IXD", </v>
      </c>
      <c r="B161" t="str">
        <f>B$1&amp;" """ &amp; DataMiner[[#This Row],[City]] &amp; """, "</f>
        <v xml:space="preserve">"City": "Allahabad", </v>
      </c>
      <c r="C161" t="str">
        <f>C$1&amp;" """ &amp; DataMiner[[#This Row],[Prov]] &amp; """, "</f>
        <v xml:space="preserve">"Prov": "", </v>
      </c>
      <c r="D161" t="str">
        <f>D$1&amp;" """ &amp; DataMiner[[#This Row],[Name]] &amp; """, "</f>
        <v xml:space="preserve">"Name": "Allahabad Airport", </v>
      </c>
      <c r="E161" t="str">
        <f>E$1&amp;" """ &amp; DataMiner[[#This Row],[Country]] &amp; """, "</f>
        <v xml:space="preserve">"Country": "Inde", </v>
      </c>
      <c r="F161" t="str">
        <f>F$1&amp;" """ &amp; DataMiner[[#This Row],[Complete Name]] &amp; """, "</f>
        <v xml:space="preserve">"Complete Name": "Hub IXD - Allahabad - Allahabad Airport / Inde", </v>
      </c>
      <c r="G161" t="str">
        <f>G$1&amp;" " &amp; DataMiner[[#This Row],[Category]] &amp; ", "</f>
        <v xml:space="preserve">"Category": 6, </v>
      </c>
      <c r="H161" t="str">
        <f>H$1&amp;" " &amp; DataMiner[[#This Row],[BuyPrice]] &amp; ", "</f>
        <v xml:space="preserve">"BuyPrice": 2748424090, </v>
      </c>
      <c r="I161" t="str">
        <f>I$1&amp;" """ &amp; DataMiner[[#This Row],[imgPath]] &amp; """, "</f>
        <v xml:space="preserve">"imgPath": "/images/flags/in.png", </v>
      </c>
      <c r="J161" t="str">
        <f>J$1&amp;" """ &amp; DataMiner[[#This Row],[FlagImage]] &amp; """, "</f>
        <v xml:space="preserve">"FlagImage": "in.png", </v>
      </c>
      <c r="K161" t="str">
        <f>K$1&amp;" " &amp; IF(ISNA(DataMiner[[#This Row],[Latitude]]),"null",DataMiner[[#This Row],[Latitude]]) &amp; ", "</f>
        <v xml:space="preserve">"Latitude": 25.440064, </v>
      </c>
      <c r="L161" t="str">
        <f>L$1&amp;" " &amp; IF(ISNA(DataMiner[[#This Row],[Longitude]]),"null",DataMiner[[#This Row],[Longitude]]) &amp; ", "</f>
        <v xml:space="preserve">"Longitude": 81.733872, </v>
      </c>
    </row>
    <row r="162" spans="1:12" x14ac:dyDescent="0.25">
      <c r="A162" t="str">
        <f>A$1&amp;" """ &amp; DataMiner[[#This Row],[CodeIATA]] &amp; """, "</f>
        <v xml:space="preserve">"CodeIATA": "HLY", </v>
      </c>
      <c r="B162" t="str">
        <f>B$1&amp;" """ &amp; DataMiner[[#This Row],[City]] &amp; """, "</f>
        <v xml:space="preserve">"City": "Holyhead", </v>
      </c>
      <c r="C162" t="str">
        <f>C$1&amp;" """ &amp; DataMiner[[#This Row],[Prov]] &amp; """, "</f>
        <v xml:space="preserve">"Prov": "", </v>
      </c>
      <c r="D162" t="str">
        <f>D$1&amp;" """ &amp; DataMiner[[#This Row],[Name]] &amp; """, "</f>
        <v xml:space="preserve">"Name": "Anglesey Airport", </v>
      </c>
      <c r="E162" t="str">
        <f>E$1&amp;" """ &amp; DataMiner[[#This Row],[Country]] &amp; """, "</f>
        <v xml:space="preserve">"Country": "Royaume-Uni", </v>
      </c>
      <c r="F162" t="str">
        <f>F$1&amp;" """ &amp; DataMiner[[#This Row],[Complete Name]] &amp; """, "</f>
        <v xml:space="preserve">"Complete Name": "Hub HLY - Holyhead - Anglesey Airport / Royaume-Uni", </v>
      </c>
      <c r="G162" t="str">
        <f>G$1&amp;" " &amp; DataMiner[[#This Row],[Category]] &amp; ", "</f>
        <v xml:space="preserve">"Category": 6, </v>
      </c>
      <c r="H162" t="str">
        <f>H$1&amp;" " &amp; DataMiner[[#This Row],[BuyPrice]] &amp; ", "</f>
        <v xml:space="preserve">"BuyPrice": 2748530191, </v>
      </c>
      <c r="I162" t="str">
        <f>I$1&amp;" """ &amp; DataMiner[[#This Row],[imgPath]] &amp; """, "</f>
        <v xml:space="preserve">"imgPath": "/images/flags/gb.png", </v>
      </c>
      <c r="J162" t="str">
        <f>J$1&amp;" """ &amp; DataMiner[[#This Row],[FlagImage]] &amp; """, "</f>
        <v xml:space="preserve">"FlagImage": "gb.png", </v>
      </c>
      <c r="K162" t="str">
        <f>K$1&amp;" " &amp; IF(ISNA(DataMiner[[#This Row],[Latitude]]),"null",DataMiner[[#This Row],[Latitude]]) &amp; ", "</f>
        <v xml:space="preserve">"Latitude": null, </v>
      </c>
      <c r="L162" t="str">
        <f>L$1&amp;" " &amp; IF(ISNA(DataMiner[[#This Row],[Longitude]]),"null",DataMiner[[#This Row],[Longitude]]) &amp; ", "</f>
        <v xml:space="preserve">"Longitude": null, </v>
      </c>
    </row>
    <row r="163" spans="1:12" x14ac:dyDescent="0.25">
      <c r="A163" t="str">
        <f>A$1&amp;" """ &amp; DataMiner[[#This Row],[CodeIATA]] &amp; """, "</f>
        <v xml:space="preserve">"CodeIATA": "NGE", </v>
      </c>
      <c r="B163" t="str">
        <f>B$1&amp;" """ &amp; DataMiner[[#This Row],[City]] &amp; """, "</f>
        <v xml:space="preserve">"City": "Ngaoundere", </v>
      </c>
      <c r="C163" t="str">
        <f>C$1&amp;" """ &amp; DataMiner[[#This Row],[Prov]] &amp; """, "</f>
        <v xml:space="preserve">"Prov": "", </v>
      </c>
      <c r="D163" t="str">
        <f>D$1&amp;" """ &amp; DataMiner[[#This Row],[Name]] &amp; """, "</f>
        <v xml:space="preserve">"Name": "Ngaoundéré aéroport", </v>
      </c>
      <c r="E163" t="str">
        <f>E$1&amp;" """ &amp; DataMiner[[#This Row],[Country]] &amp; """, "</f>
        <v xml:space="preserve">"Country": "Cameroun", </v>
      </c>
      <c r="F163" t="str">
        <f>F$1&amp;" """ &amp; DataMiner[[#This Row],[Complete Name]] &amp; """, "</f>
        <v xml:space="preserve">"Complete Name": "Hub NGE - Ngaoundere - Ngaoundéré aéroport / Cameroun", </v>
      </c>
      <c r="G163" t="str">
        <f>G$1&amp;" " &amp; DataMiner[[#This Row],[Category]] &amp; ", "</f>
        <v xml:space="preserve">"Category": 7, </v>
      </c>
      <c r="H163" t="str">
        <f>H$1&amp;" " &amp; DataMiner[[#This Row],[BuyPrice]] &amp; ", "</f>
        <v xml:space="preserve">"BuyPrice": 2751109302, </v>
      </c>
      <c r="I163" t="str">
        <f>I$1&amp;" """ &amp; DataMiner[[#This Row],[imgPath]] &amp; """, "</f>
        <v xml:space="preserve">"imgPath": "/images/flags/cm.png", </v>
      </c>
      <c r="J163" t="str">
        <f>J$1&amp;" """ &amp; DataMiner[[#This Row],[FlagImage]] &amp; """, "</f>
        <v xml:space="preserve">"FlagImage": "cm.png", </v>
      </c>
      <c r="K163" t="str">
        <f>K$1&amp;" " &amp; IF(ISNA(DataMiner[[#This Row],[Latitude]]),"null",DataMiner[[#This Row],[Latitude]]) &amp; ", "</f>
        <v xml:space="preserve">"Latitude": 7.357011, </v>
      </c>
      <c r="L163" t="str">
        <f>L$1&amp;" " &amp; IF(ISNA(DataMiner[[#This Row],[Longitude]]),"null",DataMiner[[#This Row],[Longitude]]) &amp; ", "</f>
        <v xml:space="preserve">"Longitude": 13.559242, </v>
      </c>
    </row>
    <row r="164" spans="1:12" x14ac:dyDescent="0.25">
      <c r="A164" t="str">
        <f>A$1&amp;" """ &amp; DataMiner[[#This Row],[CodeIATA]] &amp; """, "</f>
        <v xml:space="preserve">"CodeIATA": "TRE", </v>
      </c>
      <c r="B164" t="str">
        <f>B$1&amp;" """ &amp; DataMiner[[#This Row],[City]] &amp; """, "</f>
        <v xml:space="preserve">"City": "Balemartine", </v>
      </c>
      <c r="C164" t="str">
        <f>C$1&amp;" """ &amp; DataMiner[[#This Row],[Prov]] &amp; """, "</f>
        <v xml:space="preserve">"Prov": "", </v>
      </c>
      <c r="D164" t="str">
        <f>D$1&amp;" """ &amp; DataMiner[[#This Row],[Name]] &amp; """, "</f>
        <v xml:space="preserve">"Name": "Tiree Airport", </v>
      </c>
      <c r="E164" t="str">
        <f>E$1&amp;" """ &amp; DataMiner[[#This Row],[Country]] &amp; """, "</f>
        <v xml:space="preserve">"Country": "Royaume-Uni", </v>
      </c>
      <c r="F164" t="str">
        <f>F$1&amp;" """ &amp; DataMiner[[#This Row],[Complete Name]] &amp; """, "</f>
        <v xml:space="preserve">"Complete Name": "Hub TRE - Balemartine - Tiree Airport / Royaume-Uni", </v>
      </c>
      <c r="G164" t="str">
        <f>G$1&amp;" " &amp; DataMiner[[#This Row],[Category]] &amp; ", "</f>
        <v xml:space="preserve">"Category": 2, </v>
      </c>
      <c r="H164" t="str">
        <f>H$1&amp;" " &amp; DataMiner[[#This Row],[BuyPrice]] &amp; ", "</f>
        <v xml:space="preserve">"BuyPrice": 2751244770, </v>
      </c>
      <c r="I164" t="str">
        <f>I$1&amp;" """ &amp; DataMiner[[#This Row],[imgPath]] &amp; """, "</f>
        <v xml:space="preserve">"imgPath": "/images/flags/gb.png", </v>
      </c>
      <c r="J164" t="str">
        <f>J$1&amp;" """ &amp; DataMiner[[#This Row],[FlagImage]] &amp; """, "</f>
        <v xml:space="preserve">"FlagImage": "gb.png", </v>
      </c>
      <c r="K164" t="str">
        <f>K$1&amp;" " &amp; IF(ISNA(DataMiner[[#This Row],[Latitude]]),"null",DataMiner[[#This Row],[Latitude]]) &amp; ", "</f>
        <v xml:space="preserve">"Latitude": 56.499167, </v>
      </c>
      <c r="L164" t="str">
        <f>L$1&amp;" " &amp; IF(ISNA(DataMiner[[#This Row],[Longitude]]),"null",DataMiner[[#This Row],[Longitude]]) &amp; ", "</f>
        <v xml:space="preserve">"Longitude": -6.869167, </v>
      </c>
    </row>
    <row r="165" spans="1:12" x14ac:dyDescent="0.25">
      <c r="A165" t="str">
        <f>A$1&amp;" """ &amp; DataMiner[[#This Row],[CodeIATA]] &amp; """, "</f>
        <v xml:space="preserve">"CodeIATA": "AHU", </v>
      </c>
      <c r="B165" t="str">
        <f>B$1&amp;" """ &amp; DataMiner[[#This Row],[City]] &amp; """, "</f>
        <v xml:space="preserve">"City": "Al Hoceima", </v>
      </c>
      <c r="C165" t="str">
        <f>C$1&amp;" """ &amp; DataMiner[[#This Row],[Prov]] &amp; """, "</f>
        <v xml:space="preserve">"Prov": "", </v>
      </c>
      <c r="D165" t="str">
        <f>D$1&amp;" """ &amp; DataMiner[[#This Row],[Name]] &amp; """, "</f>
        <v xml:space="preserve">"Name": "Cherif Al Idrissi Airport", </v>
      </c>
      <c r="E165" t="str">
        <f>E$1&amp;" """ &amp; DataMiner[[#This Row],[Country]] &amp; """, "</f>
        <v xml:space="preserve">"Country": "Maroc", </v>
      </c>
      <c r="F165" t="str">
        <f>F$1&amp;" """ &amp; DataMiner[[#This Row],[Complete Name]] &amp; """, "</f>
        <v xml:space="preserve">"Complete Name": "Hub AHU - Al Hoceima - Cherif Al Idrissi Airport / Maroc", </v>
      </c>
      <c r="G165" t="str">
        <f>G$1&amp;" " &amp; DataMiner[[#This Row],[Category]] &amp; ", "</f>
        <v xml:space="preserve">"Category": 5, </v>
      </c>
      <c r="H165" t="str">
        <f>H$1&amp;" " &amp; DataMiner[[#This Row],[BuyPrice]] &amp; ", "</f>
        <v xml:space="preserve">"BuyPrice": 2753119110, </v>
      </c>
      <c r="I165" t="str">
        <f>I$1&amp;" """ &amp; DataMiner[[#This Row],[imgPath]] &amp; """, "</f>
        <v xml:space="preserve">"imgPath": "/images/flags/ma.png", </v>
      </c>
      <c r="J165" t="str">
        <f>J$1&amp;" """ &amp; DataMiner[[#This Row],[FlagImage]] &amp; """, "</f>
        <v xml:space="preserve">"FlagImage": "ma.png", </v>
      </c>
      <c r="K165" t="str">
        <f>K$1&amp;" " &amp; IF(ISNA(DataMiner[[#This Row],[Latitude]]),"null",DataMiner[[#This Row],[Latitude]]) &amp; ", "</f>
        <v xml:space="preserve">"Latitude": null, </v>
      </c>
      <c r="L165" t="str">
        <f>L$1&amp;" " &amp; IF(ISNA(DataMiner[[#This Row],[Longitude]]),"null",DataMiner[[#This Row],[Longitude]]) &amp; ", "</f>
        <v xml:space="preserve">"Longitude": null, </v>
      </c>
    </row>
    <row r="166" spans="1:12" x14ac:dyDescent="0.25">
      <c r="A166" t="str">
        <f>A$1&amp;" """ &amp; DataMiner[[#This Row],[CodeIATA]] &amp; """, "</f>
        <v xml:space="preserve">"CodeIATA": "YCL", </v>
      </c>
      <c r="B166" t="str">
        <f>B$1&amp;" """ &amp; DataMiner[[#This Row],[City]] &amp; """, "</f>
        <v xml:space="preserve">"City": "Charlo (NB)", </v>
      </c>
      <c r="C166" t="str">
        <f>C$1&amp;" """ &amp; DataMiner[[#This Row],[Prov]] &amp; """, "</f>
        <v xml:space="preserve">"Prov": "NB", </v>
      </c>
      <c r="D166" t="str">
        <f>D$1&amp;" """ &amp; DataMiner[[#This Row],[Name]] &amp; """, "</f>
        <v xml:space="preserve">"Name": "Charlo Airport", </v>
      </c>
      <c r="E166" t="str">
        <f>E$1&amp;" """ &amp; DataMiner[[#This Row],[Country]] &amp; """, "</f>
        <v xml:space="preserve">"Country": "Canada", </v>
      </c>
      <c r="F166" t="str">
        <f>F$1&amp;" """ &amp; DataMiner[[#This Row],[Complete Name]] &amp; """, "</f>
        <v xml:space="preserve">"Complete Name": "Hub YCL - Charlo (NB) - Charlo Airport / Canada", </v>
      </c>
      <c r="G166" t="str">
        <f>G$1&amp;" " &amp; DataMiner[[#This Row],[Category]] &amp; ", "</f>
        <v xml:space="preserve">"Category": 4, </v>
      </c>
      <c r="H166" t="str">
        <f>H$1&amp;" " &amp; DataMiner[[#This Row],[BuyPrice]] &amp; ", "</f>
        <v xml:space="preserve">"BuyPrice": 2753792896, </v>
      </c>
      <c r="I166" t="str">
        <f>I$1&amp;" """ &amp; DataMiner[[#This Row],[imgPath]] &amp; """, "</f>
        <v xml:space="preserve">"imgPath": "/images/flags/ca.png", </v>
      </c>
      <c r="J166" t="str">
        <f>J$1&amp;" """ &amp; DataMiner[[#This Row],[FlagImage]] &amp; """, "</f>
        <v xml:space="preserve">"FlagImage": "ca.png", </v>
      </c>
      <c r="K166" t="str">
        <f>K$1&amp;" " &amp; IF(ISNA(DataMiner[[#This Row],[Latitude]]),"null",DataMiner[[#This Row],[Latitude]]) &amp; ", "</f>
        <v xml:space="preserve">"Latitude": null, </v>
      </c>
      <c r="L166" t="str">
        <f>L$1&amp;" " &amp; IF(ISNA(DataMiner[[#This Row],[Longitude]]),"null",DataMiner[[#This Row],[Longitude]]) &amp; ", "</f>
        <v xml:space="preserve">"Longitude": null, </v>
      </c>
    </row>
    <row r="167" spans="1:12" x14ac:dyDescent="0.25">
      <c r="A167" t="str">
        <f>A$1&amp;" """ &amp; DataMiner[[#This Row],[CodeIATA]] &amp; """, "</f>
        <v xml:space="preserve">"CodeIATA": "AFA", </v>
      </c>
      <c r="B167" t="str">
        <f>B$1&amp;" """ &amp; DataMiner[[#This Row],[City]] &amp; """, "</f>
        <v xml:space="preserve">"City": "San Rafael", </v>
      </c>
      <c r="C167" t="str">
        <f>C$1&amp;" """ &amp; DataMiner[[#This Row],[Prov]] &amp; """, "</f>
        <v xml:space="preserve">"Prov": "", </v>
      </c>
      <c r="D167" t="str">
        <f>D$1&amp;" """ &amp; DataMiner[[#This Row],[Name]] &amp; """, "</f>
        <v xml:space="preserve">"Name": "Santiago Germano Aeropuerto", </v>
      </c>
      <c r="E167" t="str">
        <f>E$1&amp;" """ &amp; DataMiner[[#This Row],[Country]] &amp; """, "</f>
        <v xml:space="preserve">"Country": "Argentine", </v>
      </c>
      <c r="F167" t="str">
        <f>F$1&amp;" """ &amp; DataMiner[[#This Row],[Complete Name]] &amp; """, "</f>
        <v xml:space="preserve">"Complete Name": "Hub AFA - San Rafael - Santiago Germano Aeropuerto / Argentine", </v>
      </c>
      <c r="G167" t="str">
        <f>G$1&amp;" " &amp; DataMiner[[#This Row],[Category]] &amp; ", "</f>
        <v xml:space="preserve">"Category": 6, </v>
      </c>
      <c r="H167" t="str">
        <f>H$1&amp;" " &amp; DataMiner[[#This Row],[BuyPrice]] &amp; ", "</f>
        <v xml:space="preserve">"BuyPrice": 2756864069, </v>
      </c>
      <c r="I167" t="str">
        <f>I$1&amp;" """ &amp; DataMiner[[#This Row],[imgPath]] &amp; """, "</f>
        <v xml:space="preserve">"imgPath": "/images/flags/ar.png", </v>
      </c>
      <c r="J167" t="str">
        <f>J$1&amp;" """ &amp; DataMiner[[#This Row],[FlagImage]] &amp; """, "</f>
        <v xml:space="preserve">"FlagImage": "ar.png", </v>
      </c>
      <c r="K167" t="str">
        <f>K$1&amp;" " &amp; IF(ISNA(DataMiner[[#This Row],[Latitude]]),"null",DataMiner[[#This Row],[Latitude]]) &amp; ", "</f>
        <v xml:space="preserve">"Latitude": -34.588314, </v>
      </c>
      <c r="L167" t="str">
        <f>L$1&amp;" " &amp; IF(ISNA(DataMiner[[#This Row],[Longitude]]),"null",DataMiner[[#This Row],[Longitude]]) &amp; ", "</f>
        <v xml:space="preserve">"Longitude": -68.403854, </v>
      </c>
    </row>
    <row r="168" spans="1:12" x14ac:dyDescent="0.25">
      <c r="A168" t="str">
        <f>A$1&amp;" """ &amp; DataMiner[[#This Row],[CodeIATA]] &amp; """, "</f>
        <v xml:space="preserve">"CodeIATA": "DLD", </v>
      </c>
      <c r="B168" t="str">
        <f>B$1&amp;" """ &amp; DataMiner[[#This Row],[City]] &amp; """, "</f>
        <v xml:space="preserve">"City": "Geilo", </v>
      </c>
      <c r="C168" t="str">
        <f>C$1&amp;" """ &amp; DataMiner[[#This Row],[Prov]] &amp; """, "</f>
        <v xml:space="preserve">"Prov": "", </v>
      </c>
      <c r="D168" t="str">
        <f>D$1&amp;" """ &amp; DataMiner[[#This Row],[Name]] &amp; """, "</f>
        <v xml:space="preserve">"Name": "Geilo Lufthavn", </v>
      </c>
      <c r="E168" t="str">
        <f>E$1&amp;" """ &amp; DataMiner[[#This Row],[Country]] &amp; """, "</f>
        <v xml:space="preserve">"Country": "Norvège", </v>
      </c>
      <c r="F168" t="str">
        <f>F$1&amp;" """ &amp; DataMiner[[#This Row],[Complete Name]] &amp; """, "</f>
        <v xml:space="preserve">"Complete Name": "Hub DLD - Geilo - Geilo Lufthavn / Norvège", </v>
      </c>
      <c r="G168" t="str">
        <f>G$1&amp;" " &amp; DataMiner[[#This Row],[Category]] &amp; ", "</f>
        <v xml:space="preserve">"Category": 4, </v>
      </c>
      <c r="H168" t="str">
        <f>H$1&amp;" " &amp; DataMiner[[#This Row],[BuyPrice]] &amp; ", "</f>
        <v xml:space="preserve">"BuyPrice": 2756971793, </v>
      </c>
      <c r="I168" t="str">
        <f>I$1&amp;" """ &amp; DataMiner[[#This Row],[imgPath]] &amp; """, "</f>
        <v xml:space="preserve">"imgPath": "/images/flags/no.png", </v>
      </c>
      <c r="J168" t="str">
        <f>J$1&amp;" """ &amp; DataMiner[[#This Row],[FlagImage]] &amp; """, "</f>
        <v xml:space="preserve">"FlagImage": "no.png", </v>
      </c>
      <c r="K168" t="str">
        <f>K$1&amp;" " &amp; IF(ISNA(DataMiner[[#This Row],[Latitude]]),"null",DataMiner[[#This Row],[Latitude]]) &amp; ", "</f>
        <v xml:space="preserve">"Latitude": null, </v>
      </c>
      <c r="L168" t="str">
        <f>L$1&amp;" " &amp; IF(ISNA(DataMiner[[#This Row],[Longitude]]),"null",DataMiner[[#This Row],[Longitude]]) &amp; ", "</f>
        <v xml:space="preserve">"Longitude": null, </v>
      </c>
    </row>
    <row r="169" spans="1:12" x14ac:dyDescent="0.25">
      <c r="A169" t="str">
        <f>A$1&amp;" """ &amp; DataMiner[[#This Row],[CodeIATA]] &amp; """, "</f>
        <v xml:space="preserve">"CodeIATA": "IKS", </v>
      </c>
      <c r="B169" t="str">
        <f>B$1&amp;" """ &amp; DataMiner[[#This Row],[City]] &amp; """, "</f>
        <v xml:space="preserve">"City": "Tiksi", </v>
      </c>
      <c r="C169" t="str">
        <f>C$1&amp;" """ &amp; DataMiner[[#This Row],[Prov]] &amp; """, "</f>
        <v xml:space="preserve">"Prov": "", </v>
      </c>
      <c r="D169" t="str">
        <f>D$1&amp;" """ &amp; DataMiner[[#This Row],[Name]] &amp; """, "</f>
        <v xml:space="preserve">"Name": "Tiksi Airport", </v>
      </c>
      <c r="E169" t="str">
        <f>E$1&amp;" """ &amp; DataMiner[[#This Row],[Country]] &amp; """, "</f>
        <v xml:space="preserve">"Country": "Russie", </v>
      </c>
      <c r="F169" t="str">
        <f>F$1&amp;" """ &amp; DataMiner[[#This Row],[Complete Name]] &amp; """, "</f>
        <v xml:space="preserve">"Complete Name": "Hub IKS - Tiksi - Tiksi Airport / Russie", </v>
      </c>
      <c r="G169" t="str">
        <f>G$1&amp;" " &amp; DataMiner[[#This Row],[Category]] &amp; ", "</f>
        <v xml:space="preserve">"Category": 9, </v>
      </c>
      <c r="H169" t="str">
        <f>H$1&amp;" " &amp; DataMiner[[#This Row],[BuyPrice]] &amp; ", "</f>
        <v xml:space="preserve">"BuyPrice": 2758156572, </v>
      </c>
      <c r="I169" t="str">
        <f>I$1&amp;" """ &amp; DataMiner[[#This Row],[imgPath]] &amp; """, "</f>
        <v xml:space="preserve">"imgPath": "/images/flags/ru.png", </v>
      </c>
      <c r="J169" t="str">
        <f>J$1&amp;" """ &amp; DataMiner[[#This Row],[FlagImage]] &amp; """, "</f>
        <v xml:space="preserve">"FlagImage": "ru.png", </v>
      </c>
      <c r="K169" t="str">
        <f>K$1&amp;" " &amp; IF(ISNA(DataMiner[[#This Row],[Latitude]]),"null",DataMiner[[#This Row],[Latitude]]) &amp; ", "</f>
        <v xml:space="preserve">"Latitude": 71.6977, </v>
      </c>
      <c r="L169" t="str">
        <f>L$1&amp;" " &amp; IF(ISNA(DataMiner[[#This Row],[Longitude]]),"null",DataMiner[[#This Row],[Longitude]]) &amp; ", "</f>
        <v xml:space="preserve">"Longitude": 128.903, </v>
      </c>
    </row>
    <row r="170" spans="1:12" x14ac:dyDescent="0.25">
      <c r="A170" t="str">
        <f>A$1&amp;" """ &amp; DataMiner[[#This Row],[CodeIATA]] &amp; """, "</f>
        <v xml:space="preserve">"CodeIATA": "CLN", </v>
      </c>
      <c r="B170" t="str">
        <f>B$1&amp;" """ &amp; DataMiner[[#This Row],[City]] &amp; """, "</f>
        <v xml:space="preserve">"City": "Carolina (MA)", </v>
      </c>
      <c r="C170" t="str">
        <f>C$1&amp;" """ &amp; DataMiner[[#This Row],[Prov]] &amp; """, "</f>
        <v xml:space="preserve">"Prov": "MA", </v>
      </c>
      <c r="D170" t="str">
        <f>D$1&amp;" """ &amp; DataMiner[[#This Row],[Name]] &amp; """, "</f>
        <v xml:space="preserve">"Name": "Brigadeiro Lysias Augusto Rodrigues Aeroporto", </v>
      </c>
      <c r="E170" t="str">
        <f>E$1&amp;" """ &amp; DataMiner[[#This Row],[Country]] &amp; """, "</f>
        <v xml:space="preserve">"Country": "Brésil", </v>
      </c>
      <c r="F170" t="str">
        <f>F$1&amp;" """ &amp; DataMiner[[#This Row],[Complete Name]] &amp; """, "</f>
        <v xml:space="preserve">"Complete Name": "Hub CLN - Carolina (MA) - Brigadeiro Lysias Augusto Rodrigues Aeroporto / Brésil", </v>
      </c>
      <c r="G170" t="str">
        <f>G$1&amp;" " &amp; DataMiner[[#This Row],[Category]] &amp; ", "</f>
        <v xml:space="preserve">"Category": 4, </v>
      </c>
      <c r="H170" t="str">
        <f>H$1&amp;" " &amp; DataMiner[[#This Row],[BuyPrice]] &amp; ", "</f>
        <v xml:space="preserve">"BuyPrice": 2760832852, </v>
      </c>
      <c r="I170" t="str">
        <f>I$1&amp;" """ &amp; DataMiner[[#This Row],[imgPath]] &amp; """, "</f>
        <v xml:space="preserve">"imgPath": "/images/flags/br.png", </v>
      </c>
      <c r="J170" t="str">
        <f>J$1&amp;" """ &amp; DataMiner[[#This Row],[FlagImage]] &amp; """, "</f>
        <v xml:space="preserve">"FlagImage": "br.png", </v>
      </c>
      <c r="K170" t="str">
        <f>K$1&amp;" " &amp; IF(ISNA(DataMiner[[#This Row],[Latitude]]),"null",DataMiner[[#This Row],[Latitude]]) &amp; ", "</f>
        <v xml:space="preserve">"Latitude": null, </v>
      </c>
      <c r="L170" t="str">
        <f>L$1&amp;" " &amp; IF(ISNA(DataMiner[[#This Row],[Longitude]]),"null",DataMiner[[#This Row],[Longitude]]) &amp; ", "</f>
        <v xml:space="preserve">"Longitude": null, </v>
      </c>
    </row>
    <row r="171" spans="1:12" x14ac:dyDescent="0.25">
      <c r="A171" t="str">
        <f>A$1&amp;" """ &amp; DataMiner[[#This Row],[CodeIATA]] &amp; """, "</f>
        <v xml:space="preserve">"CodeIATA": "MRQ", </v>
      </c>
      <c r="B171" t="str">
        <f>B$1&amp;" """ &amp; DataMiner[[#This Row],[City]] &amp; """, "</f>
        <v xml:space="preserve">"City": "Marinduque", </v>
      </c>
      <c r="C171" t="str">
        <f>C$1&amp;" """ &amp; DataMiner[[#This Row],[Prov]] &amp; """, "</f>
        <v xml:space="preserve">"Prov": "", </v>
      </c>
      <c r="D171" t="str">
        <f>D$1&amp;" """ &amp; DataMiner[[#This Row],[Name]] &amp; """, "</f>
        <v xml:space="preserve">"Name": "Marinduque Airport", </v>
      </c>
      <c r="E171" t="str">
        <f>E$1&amp;" """ &amp; DataMiner[[#This Row],[Country]] &amp; """, "</f>
        <v xml:space="preserve">"Country": "Philippines", </v>
      </c>
      <c r="F171" t="str">
        <f>F$1&amp;" """ &amp; DataMiner[[#This Row],[Complete Name]] &amp; """, "</f>
        <v xml:space="preserve">"Complete Name": "Hub MRQ - Marinduque - Marinduque Airport / Philippines", </v>
      </c>
      <c r="G171" t="str">
        <f>G$1&amp;" " &amp; DataMiner[[#This Row],[Category]] &amp; ", "</f>
        <v xml:space="preserve">"Category": 2, </v>
      </c>
      <c r="H171" t="str">
        <f>H$1&amp;" " &amp; DataMiner[[#This Row],[BuyPrice]] &amp; ", "</f>
        <v xml:space="preserve">"BuyPrice": 2762941055, </v>
      </c>
      <c r="I171" t="str">
        <f>I$1&amp;" """ &amp; DataMiner[[#This Row],[imgPath]] &amp; """, "</f>
        <v xml:space="preserve">"imgPath": "/images/flags/ph.png", </v>
      </c>
      <c r="J171" t="str">
        <f>J$1&amp;" """ &amp; DataMiner[[#This Row],[FlagImage]] &amp; """, "</f>
        <v xml:space="preserve">"FlagImage": "ph.png", </v>
      </c>
      <c r="K171" t="str">
        <f>K$1&amp;" " &amp; IF(ISNA(DataMiner[[#This Row],[Latitude]]),"null",DataMiner[[#This Row],[Latitude]]) &amp; ", "</f>
        <v xml:space="preserve">"Latitude": null, </v>
      </c>
      <c r="L171" t="str">
        <f>L$1&amp;" " &amp; IF(ISNA(DataMiner[[#This Row],[Longitude]]),"null",DataMiner[[#This Row],[Longitude]]) &amp; ", "</f>
        <v xml:space="preserve">"Longitude": null, </v>
      </c>
    </row>
    <row r="172" spans="1:12" x14ac:dyDescent="0.25">
      <c r="A172" t="str">
        <f>A$1&amp;" """ &amp; DataMiner[[#This Row],[CodeIATA]] &amp; """, "</f>
        <v xml:space="preserve">"CodeIATA": "SLD", </v>
      </c>
      <c r="B172" t="str">
        <f>B$1&amp;" """ &amp; DataMiner[[#This Row],[City]] &amp; """, "</f>
        <v xml:space="preserve">"City": "Sliac", </v>
      </c>
      <c r="C172" t="str">
        <f>C$1&amp;" """ &amp; DataMiner[[#This Row],[Prov]] &amp; """, "</f>
        <v xml:space="preserve">"Prov": "", </v>
      </c>
      <c r="D172" t="str">
        <f>D$1&amp;" """ &amp; DataMiner[[#This Row],[Name]] &amp; """, "</f>
        <v xml:space="preserve">"Name": "Sliac Airport", </v>
      </c>
      <c r="E172" t="str">
        <f>E$1&amp;" """ &amp; DataMiner[[#This Row],[Country]] &amp; """, "</f>
        <v xml:space="preserve">"Country": "Slovaquie", </v>
      </c>
      <c r="F172" t="str">
        <f>F$1&amp;" """ &amp; DataMiner[[#This Row],[Complete Name]] &amp; """, "</f>
        <v xml:space="preserve">"Complete Name": "Hub SLD - Sliac - Sliac Airport / Slovaquie", </v>
      </c>
      <c r="G172" t="str">
        <f>G$1&amp;" " &amp; DataMiner[[#This Row],[Category]] &amp; ", "</f>
        <v xml:space="preserve">"Category": 6, </v>
      </c>
      <c r="H172" t="str">
        <f>H$1&amp;" " &amp; DataMiner[[#This Row],[BuyPrice]] &amp; ", "</f>
        <v xml:space="preserve">"BuyPrice": 2763864069, </v>
      </c>
      <c r="I172" t="str">
        <f>I$1&amp;" """ &amp; DataMiner[[#This Row],[imgPath]] &amp; """, "</f>
        <v xml:space="preserve">"imgPath": "/images/flags/sk.png", </v>
      </c>
      <c r="J172" t="str">
        <f>J$1&amp;" """ &amp; DataMiner[[#This Row],[FlagImage]] &amp; """, "</f>
        <v xml:space="preserve">"FlagImage": "sk.png", </v>
      </c>
      <c r="K172" t="str">
        <f>K$1&amp;" " &amp; IF(ISNA(DataMiner[[#This Row],[Latitude]]),"null",DataMiner[[#This Row],[Latitude]]) &amp; ", "</f>
        <v xml:space="preserve">"Latitude": null, </v>
      </c>
      <c r="L172" t="str">
        <f>L$1&amp;" " &amp; IF(ISNA(DataMiner[[#This Row],[Longitude]]),"null",DataMiner[[#This Row],[Longitude]]) &amp; ", "</f>
        <v xml:space="preserve">"Longitude": null, </v>
      </c>
    </row>
    <row r="173" spans="1:12" x14ac:dyDescent="0.25">
      <c r="A173" t="str">
        <f>A$1&amp;" """ &amp; DataMiner[[#This Row],[CodeIATA]] &amp; """, "</f>
        <v xml:space="preserve">"CodeIATA": "CRA", </v>
      </c>
      <c r="B173" t="str">
        <f>B$1&amp;" """ &amp; DataMiner[[#This Row],[City]] &amp; """, "</f>
        <v xml:space="preserve">"City": "Craiova", </v>
      </c>
      <c r="C173" t="str">
        <f>C$1&amp;" """ &amp; DataMiner[[#This Row],[Prov]] &amp; """, "</f>
        <v xml:space="preserve">"Prov": "", </v>
      </c>
      <c r="D173" t="str">
        <f>D$1&amp;" """ &amp; DataMiner[[#This Row],[Name]] &amp; """, "</f>
        <v xml:space="preserve">"Name": "Craiova Aeroportul International", </v>
      </c>
      <c r="E173" t="str">
        <f>E$1&amp;" """ &amp; DataMiner[[#This Row],[Country]] &amp; """, "</f>
        <v xml:space="preserve">"Country": "Roumanie", </v>
      </c>
      <c r="F173" t="str">
        <f>F$1&amp;" """ &amp; DataMiner[[#This Row],[Complete Name]] &amp; """, "</f>
        <v xml:space="preserve">"Complete Name": "Hub CRA - Craiova - Craiova Aeroportul International / Roumanie", </v>
      </c>
      <c r="G173" t="str">
        <f>G$1&amp;" " &amp; DataMiner[[#This Row],[Category]] &amp; ", "</f>
        <v xml:space="preserve">"Category": 6, </v>
      </c>
      <c r="H173" t="str">
        <f>H$1&amp;" " &amp; DataMiner[[#This Row],[BuyPrice]] &amp; ", "</f>
        <v xml:space="preserve">"BuyPrice": 2763872632, </v>
      </c>
      <c r="I173" t="str">
        <f>I$1&amp;" """ &amp; DataMiner[[#This Row],[imgPath]] &amp; """, "</f>
        <v xml:space="preserve">"imgPath": "/images/flags/ro.png", </v>
      </c>
      <c r="J173" t="str">
        <f>J$1&amp;" """ &amp; DataMiner[[#This Row],[FlagImage]] &amp; """, "</f>
        <v xml:space="preserve">"FlagImage": "ro.png", </v>
      </c>
      <c r="K173" t="str">
        <f>K$1&amp;" " &amp; IF(ISNA(DataMiner[[#This Row],[Latitude]]),"null",DataMiner[[#This Row],[Latitude]]) &amp; ", "</f>
        <v xml:space="preserve">"Latitude": 44.318139, </v>
      </c>
      <c r="L173" t="str">
        <f>L$1&amp;" " &amp; IF(ISNA(DataMiner[[#This Row],[Longitude]]),"null",DataMiner[[#This Row],[Longitude]]) &amp; ", "</f>
        <v xml:space="preserve">"Longitude": 23.888611, </v>
      </c>
    </row>
    <row r="174" spans="1:12" x14ac:dyDescent="0.25">
      <c r="A174" t="str">
        <f>A$1&amp;" """ &amp; DataMiner[[#This Row],[CodeIATA]] &amp; """, "</f>
        <v xml:space="preserve">"CodeIATA": "RGS", </v>
      </c>
      <c r="B174" t="str">
        <f>B$1&amp;" """ &amp; DataMiner[[#This Row],[City]] &amp; """, "</f>
        <v xml:space="preserve">"City": "Burgos", </v>
      </c>
      <c r="C174" t="str">
        <f>C$1&amp;" """ &amp; DataMiner[[#This Row],[Prov]] &amp; """, "</f>
        <v xml:space="preserve">"Prov": "", </v>
      </c>
      <c r="D174" t="str">
        <f>D$1&amp;" """ &amp; DataMiner[[#This Row],[Name]] &amp; """, "</f>
        <v xml:space="preserve">"Name": "Aeropuerto de Burgos", </v>
      </c>
      <c r="E174" t="str">
        <f>E$1&amp;" """ &amp; DataMiner[[#This Row],[Country]] &amp; """, "</f>
        <v xml:space="preserve">"Country": "Espagne", </v>
      </c>
      <c r="F174" t="str">
        <f>F$1&amp;" """ &amp; DataMiner[[#This Row],[Complete Name]] &amp; """, "</f>
        <v xml:space="preserve">"Complete Name": "Hub RGS - Burgos - Aeropuerto de Burgos / Espagne", </v>
      </c>
      <c r="G174" t="str">
        <f>G$1&amp;" " &amp; DataMiner[[#This Row],[Category]] &amp; ", "</f>
        <v xml:space="preserve">"Category": 5, </v>
      </c>
      <c r="H174" t="str">
        <f>H$1&amp;" " &amp; DataMiner[[#This Row],[BuyPrice]] &amp; ", "</f>
        <v xml:space="preserve">"BuyPrice": 2763911132, </v>
      </c>
      <c r="I174" t="str">
        <f>I$1&amp;" """ &amp; DataMiner[[#This Row],[imgPath]] &amp; """, "</f>
        <v xml:space="preserve">"imgPath": "/images/flags/es.png", </v>
      </c>
      <c r="J174" t="str">
        <f>J$1&amp;" """ &amp; DataMiner[[#This Row],[FlagImage]] &amp; """, "</f>
        <v xml:space="preserve">"FlagImage": "es.png", </v>
      </c>
      <c r="K174" t="str">
        <f>K$1&amp;" " &amp; IF(ISNA(DataMiner[[#This Row],[Latitude]]),"null",DataMiner[[#This Row],[Latitude]]) &amp; ", "</f>
        <v xml:space="preserve">"Latitude": null, </v>
      </c>
      <c r="L174" t="str">
        <f>L$1&amp;" " &amp; IF(ISNA(DataMiner[[#This Row],[Longitude]]),"null",DataMiner[[#This Row],[Longitude]]) &amp; ", "</f>
        <v xml:space="preserve">"Longitude": null, </v>
      </c>
    </row>
    <row r="175" spans="1:12" x14ac:dyDescent="0.25">
      <c r="A175" t="str">
        <f>A$1&amp;" """ &amp; DataMiner[[#This Row],[CodeIATA]] &amp; """, "</f>
        <v xml:space="preserve">"CodeIATA": "THQ", </v>
      </c>
      <c r="B175" t="str">
        <f>B$1&amp;" """ &amp; DataMiner[[#This Row],[City]] &amp; """, "</f>
        <v xml:space="preserve">"City": "Tianshui", </v>
      </c>
      <c r="C175" t="str">
        <f>C$1&amp;" """ &amp; DataMiner[[#This Row],[Prov]] &amp; """, "</f>
        <v xml:space="preserve">"Prov": "", </v>
      </c>
      <c r="D175" t="str">
        <f>D$1&amp;" """ &amp; DataMiner[[#This Row],[Name]] &amp; """, "</f>
        <v xml:space="preserve">"Name": "Tianshui Airport", </v>
      </c>
      <c r="E175" t="str">
        <f>E$1&amp;" """ &amp; DataMiner[[#This Row],[Country]] &amp; """, "</f>
        <v xml:space="preserve">"Country": "Chine", </v>
      </c>
      <c r="F175" t="str">
        <f>F$1&amp;" """ &amp; DataMiner[[#This Row],[Complete Name]] &amp; """, "</f>
        <v xml:space="preserve">"Complete Name": "Hub THQ - Tianshui - Tianshui Airport / Chine", </v>
      </c>
      <c r="G175" t="str">
        <f>G$1&amp;" " &amp; DataMiner[[#This Row],[Category]] &amp; ", "</f>
        <v xml:space="preserve">"Category": 8, </v>
      </c>
      <c r="H175" t="str">
        <f>H$1&amp;" " &amp; DataMiner[[#This Row],[BuyPrice]] &amp; ", "</f>
        <v xml:space="preserve">"BuyPrice": 2764296718, </v>
      </c>
      <c r="I175" t="str">
        <f>I$1&amp;" """ &amp; DataMiner[[#This Row],[imgPath]] &amp; """, "</f>
        <v xml:space="preserve">"imgPath": "/images/flags/cn.png", </v>
      </c>
      <c r="J175" t="str">
        <f>J$1&amp;" """ &amp; DataMiner[[#This Row],[FlagImage]] &amp; """, "</f>
        <v xml:space="preserve">"FlagImage": "cn.png", </v>
      </c>
      <c r="K175" t="str">
        <f>K$1&amp;" " &amp; IF(ISNA(DataMiner[[#This Row],[Latitude]]),"null",DataMiner[[#This Row],[Latitude]]) &amp; ", "</f>
        <v xml:space="preserve">"Latitude": null, </v>
      </c>
      <c r="L175" t="str">
        <f>L$1&amp;" " &amp; IF(ISNA(DataMiner[[#This Row],[Longitude]]),"null",DataMiner[[#This Row],[Longitude]]) &amp; ", "</f>
        <v xml:space="preserve">"Longitude": null, </v>
      </c>
    </row>
    <row r="176" spans="1:12" x14ac:dyDescent="0.25">
      <c r="A176" t="str">
        <f>A$1&amp;" """ &amp; DataMiner[[#This Row],[CodeIATA]] &amp; """, "</f>
        <v xml:space="preserve">"CodeIATA": "PDV", </v>
      </c>
      <c r="B176" t="str">
        <f>B$1&amp;" """ &amp; DataMiner[[#This Row],[City]] &amp; """, "</f>
        <v xml:space="preserve">"City": "Atlanta", </v>
      </c>
      <c r="C176" t="str">
        <f>C$1&amp;" """ &amp; DataMiner[[#This Row],[Prov]] &amp; """, "</f>
        <v xml:space="preserve">"Prov": "", </v>
      </c>
      <c r="D176" t="str">
        <f>D$1&amp;" """ &amp; DataMiner[[#This Row],[Name]] &amp; """, "</f>
        <v xml:space="preserve">"Name": "Plovdiv Airport", </v>
      </c>
      <c r="E176" t="str">
        <f>E$1&amp;" """ &amp; DataMiner[[#This Row],[Country]] &amp; """, "</f>
        <v xml:space="preserve">"Country": "Bulgarie", </v>
      </c>
      <c r="F176" t="str">
        <f>F$1&amp;" """ &amp; DataMiner[[#This Row],[Complete Name]] &amp; """, "</f>
        <v xml:space="preserve">"Complete Name": "Hub PDV - Atlanta - Plovdiv Airport / Bulgarie", </v>
      </c>
      <c r="G176" t="str">
        <f>G$1&amp;" " &amp; DataMiner[[#This Row],[Category]] &amp; ", "</f>
        <v xml:space="preserve">"Category": 6, </v>
      </c>
      <c r="H176" t="str">
        <f>H$1&amp;" " &amp; DataMiner[[#This Row],[BuyPrice]] &amp; ", "</f>
        <v xml:space="preserve">"BuyPrice": 2770182172, </v>
      </c>
      <c r="I176" t="str">
        <f>I$1&amp;" """ &amp; DataMiner[[#This Row],[imgPath]] &amp; """, "</f>
        <v xml:space="preserve">"imgPath": "/images/flags/bg.png", </v>
      </c>
      <c r="J176" t="str">
        <f>J$1&amp;" """ &amp; DataMiner[[#This Row],[FlagImage]] &amp; """, "</f>
        <v xml:space="preserve">"FlagImage": "bg.png", </v>
      </c>
      <c r="K176" t="str">
        <f>K$1&amp;" " &amp; IF(ISNA(DataMiner[[#This Row],[Latitude]]),"null",DataMiner[[#This Row],[Latitude]]) &amp; ", "</f>
        <v xml:space="preserve">"Latitude": null, </v>
      </c>
      <c r="L176" t="str">
        <f>L$1&amp;" " &amp; IF(ISNA(DataMiner[[#This Row],[Longitude]]),"null",DataMiner[[#This Row],[Longitude]]) &amp; ", "</f>
        <v xml:space="preserve">"Longitude": null, </v>
      </c>
    </row>
    <row r="177" spans="1:12" x14ac:dyDescent="0.25">
      <c r="A177" t="str">
        <f>A$1&amp;" """ &amp; DataMiner[[#This Row],[CodeIATA]] &amp; """, "</f>
        <v xml:space="preserve">"CodeIATA": "VIL", </v>
      </c>
      <c r="B177" t="str">
        <f>B$1&amp;" """ &amp; DataMiner[[#This Row],[City]] &amp; """, "</f>
        <v xml:space="preserve">"City": "Dakhla", </v>
      </c>
      <c r="C177" t="str">
        <f>C$1&amp;" """ &amp; DataMiner[[#This Row],[Prov]] &amp; """, "</f>
        <v xml:space="preserve">"Prov": "", </v>
      </c>
      <c r="D177" t="str">
        <f>D$1&amp;" """ &amp; DataMiner[[#This Row],[Name]] &amp; """, "</f>
        <v xml:space="preserve">"Name": "Dakhla Airport", </v>
      </c>
      <c r="E177" t="str">
        <f>E$1&amp;" """ &amp; DataMiner[[#This Row],[Country]] &amp; """, "</f>
        <v xml:space="preserve">"Country": "Maroc", </v>
      </c>
      <c r="F177" t="str">
        <f>F$1&amp;" """ &amp; DataMiner[[#This Row],[Complete Name]] &amp; """, "</f>
        <v xml:space="preserve">"Complete Name": "Hub VIL - Dakhla - Dakhla Airport / Maroc", </v>
      </c>
      <c r="G177" t="str">
        <f>G$1&amp;" " &amp; DataMiner[[#This Row],[Category]] &amp; ", "</f>
        <v xml:space="preserve">"Category": 8, </v>
      </c>
      <c r="H177" t="str">
        <f>H$1&amp;" " &amp; DataMiner[[#This Row],[BuyPrice]] &amp; ", "</f>
        <v xml:space="preserve">"BuyPrice": 2771178428, </v>
      </c>
      <c r="I177" t="str">
        <f>I$1&amp;" """ &amp; DataMiner[[#This Row],[imgPath]] &amp; """, "</f>
        <v xml:space="preserve">"imgPath": "/images/flags/ma.png", </v>
      </c>
      <c r="J177" t="str">
        <f>J$1&amp;" """ &amp; DataMiner[[#This Row],[FlagImage]] &amp; """, "</f>
        <v xml:space="preserve">"FlagImage": "ma.png", </v>
      </c>
      <c r="K177" t="str">
        <f>K$1&amp;" " &amp; IF(ISNA(DataMiner[[#This Row],[Latitude]]),"null",DataMiner[[#This Row],[Latitude]]) &amp; ", "</f>
        <v xml:space="preserve">"Latitude": 23.7183, </v>
      </c>
      <c r="L177" t="str">
        <f>L$1&amp;" " &amp; IF(ISNA(DataMiner[[#This Row],[Longitude]]),"null",DataMiner[[#This Row],[Longitude]]) &amp; ", "</f>
        <v xml:space="preserve">"Longitude": -15.932, </v>
      </c>
    </row>
    <row r="178" spans="1:12" x14ac:dyDescent="0.25">
      <c r="A178" t="str">
        <f>A$1&amp;" """ &amp; DataMiner[[#This Row],[CodeIATA]] &amp; """, "</f>
        <v xml:space="preserve">"CodeIATA": "SRJ", </v>
      </c>
      <c r="B178" t="str">
        <f>B$1&amp;" """ &amp; DataMiner[[#This Row],[City]] &amp; """, "</f>
        <v xml:space="preserve">"City": "San Borja", </v>
      </c>
      <c r="C178" t="str">
        <f>C$1&amp;" """ &amp; DataMiner[[#This Row],[Prov]] &amp; """, "</f>
        <v xml:space="preserve">"Prov": "", </v>
      </c>
      <c r="D178" t="str">
        <f>D$1&amp;" """ &amp; DataMiner[[#This Row],[Name]] &amp; """, "</f>
        <v xml:space="preserve">"Name": "Capitán Germán Quiroga Guardia Aeropuerto", </v>
      </c>
      <c r="E178" t="str">
        <f>E$1&amp;" """ &amp; DataMiner[[#This Row],[Country]] &amp; """, "</f>
        <v xml:space="preserve">"Country": "Bolivie", </v>
      </c>
      <c r="F178" t="str">
        <f>F$1&amp;" """ &amp; DataMiner[[#This Row],[Complete Name]] &amp; """, "</f>
        <v xml:space="preserve">"Complete Name": "Hub SRJ - San Borja - Capitán Germán Quiroga Guardia Aeropuerto / Bolivie", </v>
      </c>
      <c r="G178" t="str">
        <f>G$1&amp;" " &amp; DataMiner[[#This Row],[Category]] &amp; ", "</f>
        <v xml:space="preserve">"Category": 4, </v>
      </c>
      <c r="H178" t="str">
        <f>H$1&amp;" " &amp; DataMiner[[#This Row],[BuyPrice]] &amp; ", "</f>
        <v xml:space="preserve">"BuyPrice": 2771967159, </v>
      </c>
      <c r="I178" t="str">
        <f>I$1&amp;" """ &amp; DataMiner[[#This Row],[imgPath]] &amp; """, "</f>
        <v xml:space="preserve">"imgPath": "/images/flags/bo.png", </v>
      </c>
      <c r="J178" t="str">
        <f>J$1&amp;" """ &amp; DataMiner[[#This Row],[FlagImage]] &amp; """, "</f>
        <v xml:space="preserve">"FlagImage": "bo.png", </v>
      </c>
      <c r="K178" t="str">
        <f>K$1&amp;" " &amp; IF(ISNA(DataMiner[[#This Row],[Latitude]]),"null",DataMiner[[#This Row],[Latitude]]) &amp; ", "</f>
        <v xml:space="preserve">"Latitude": -14.8592, </v>
      </c>
      <c r="L178" t="str">
        <f>L$1&amp;" " &amp; IF(ISNA(DataMiner[[#This Row],[Longitude]]),"null",DataMiner[[#This Row],[Longitude]]) &amp; ", "</f>
        <v xml:space="preserve">"Longitude": -66.7375, </v>
      </c>
    </row>
    <row r="179" spans="1:12" x14ac:dyDescent="0.25">
      <c r="A179" t="str">
        <f>A$1&amp;" """ &amp; DataMiner[[#This Row],[CodeIATA]] &amp; """, "</f>
        <v xml:space="preserve">"CodeIATA": "VCT", </v>
      </c>
      <c r="B179" t="str">
        <f>B$1&amp;" """ &amp; DataMiner[[#This Row],[City]] &amp; """, "</f>
        <v xml:space="preserve">"City": "Victoria (TX)", </v>
      </c>
      <c r="C179" t="str">
        <f>C$1&amp;" """ &amp; DataMiner[[#This Row],[Prov]] &amp; """, "</f>
        <v xml:space="preserve">"Prov": "TX", </v>
      </c>
      <c r="D179" t="str">
        <f>D$1&amp;" """ &amp; DataMiner[[#This Row],[Name]] &amp; """, "</f>
        <v xml:space="preserve">"Name": "Victoria Regional Airport", </v>
      </c>
      <c r="E179" t="str">
        <f>E$1&amp;" """ &amp; DataMiner[[#This Row],[Country]] &amp; """, "</f>
        <v xml:space="preserve">"Country": "Etats-Unis", </v>
      </c>
      <c r="F179" t="str">
        <f>F$1&amp;" """ &amp; DataMiner[[#This Row],[Complete Name]] &amp; """, "</f>
        <v xml:space="preserve">"Complete Name": "Hub VCT - Victoria (TX) - Victoria Regional Airport / Etats-Unis", </v>
      </c>
      <c r="G179" t="str">
        <f>G$1&amp;" " &amp; DataMiner[[#This Row],[Category]] &amp; ", "</f>
        <v xml:space="preserve">"Category": 8, </v>
      </c>
      <c r="H179" t="str">
        <f>H$1&amp;" " &amp; DataMiner[[#This Row],[BuyPrice]] &amp; ", "</f>
        <v xml:space="preserve">"BuyPrice": 2772453602, </v>
      </c>
      <c r="I179" t="str">
        <f>I$1&amp;" """ &amp; DataMiner[[#This Row],[imgPath]] &amp; """, "</f>
        <v xml:space="preserve">"imgPath": "/images/flags/us.png", </v>
      </c>
      <c r="J179" t="str">
        <f>J$1&amp;" """ &amp; DataMiner[[#This Row],[FlagImage]] &amp; """, "</f>
        <v xml:space="preserve">"FlagImage": "us.png", </v>
      </c>
      <c r="K179" t="str">
        <f>K$1&amp;" " &amp; IF(ISNA(DataMiner[[#This Row],[Latitude]]),"null",DataMiner[[#This Row],[Latitude]]) &amp; ", "</f>
        <v xml:space="preserve">"Latitude": null, </v>
      </c>
      <c r="L179" t="str">
        <f>L$1&amp;" " &amp; IF(ISNA(DataMiner[[#This Row],[Longitude]]),"null",DataMiner[[#This Row],[Longitude]]) &amp; ", "</f>
        <v xml:space="preserve">"Longitude": null, </v>
      </c>
    </row>
    <row r="180" spans="1:12" x14ac:dyDescent="0.25">
      <c r="A180" t="str">
        <f>A$1&amp;" """ &amp; DataMiner[[#This Row],[CodeIATA]] &amp; """, "</f>
        <v xml:space="preserve">"CodeIATA": "VTS", </v>
      </c>
      <c r="B180" t="str">
        <f>B$1&amp;" """ &amp; DataMiner[[#This Row],[City]] &amp; """, "</f>
        <v xml:space="preserve">"City": "Ventsplis", </v>
      </c>
      <c r="C180" t="str">
        <f>C$1&amp;" """ &amp; DataMiner[[#This Row],[Prov]] &amp; """, "</f>
        <v xml:space="preserve">"Prov": "", </v>
      </c>
      <c r="D180" t="str">
        <f>D$1&amp;" """ &amp; DataMiner[[#This Row],[Name]] &amp; """, "</f>
        <v xml:space="preserve">"Name": "Ventspils International Airport", </v>
      </c>
      <c r="E180" t="str">
        <f>E$1&amp;" """ &amp; DataMiner[[#This Row],[Country]] &amp; """, "</f>
        <v xml:space="preserve">"Country": "Lettonie", </v>
      </c>
      <c r="F180" t="str">
        <f>F$1&amp;" """ &amp; DataMiner[[#This Row],[Complete Name]] &amp; """, "</f>
        <v xml:space="preserve">"Complete Name": "Hub VTS - Ventsplis - Ventspils International Airport / Lettonie", </v>
      </c>
      <c r="G180" t="str">
        <f>G$1&amp;" " &amp; DataMiner[[#This Row],[Category]] &amp; ", "</f>
        <v xml:space="preserve">"Category": 2, </v>
      </c>
      <c r="H180" t="str">
        <f>H$1&amp;" " &amp; DataMiner[[#This Row],[BuyPrice]] &amp; ", "</f>
        <v xml:space="preserve">"BuyPrice": 2772605234, </v>
      </c>
      <c r="I180" t="str">
        <f>I$1&amp;" """ &amp; DataMiner[[#This Row],[imgPath]] &amp; """, "</f>
        <v xml:space="preserve">"imgPath": "/images/flags/lv.png", </v>
      </c>
      <c r="J180" t="str">
        <f>J$1&amp;" """ &amp; DataMiner[[#This Row],[FlagImage]] &amp; """, "</f>
        <v xml:space="preserve">"FlagImage": "lv.png", </v>
      </c>
      <c r="K180" t="str">
        <f>K$1&amp;" " &amp; IF(ISNA(DataMiner[[#This Row],[Latitude]]),"null",DataMiner[[#This Row],[Latitude]]) &amp; ", "</f>
        <v xml:space="preserve">"Latitude": null, </v>
      </c>
      <c r="L180" t="str">
        <f>L$1&amp;" " &amp; IF(ISNA(DataMiner[[#This Row],[Longitude]]),"null",DataMiner[[#This Row],[Longitude]]) &amp; ", "</f>
        <v xml:space="preserve">"Longitude": null, </v>
      </c>
    </row>
    <row r="181" spans="1:12" x14ac:dyDescent="0.25">
      <c r="A181" t="str">
        <f>A$1&amp;" """ &amp; DataMiner[[#This Row],[CodeIATA]] &amp; """, "</f>
        <v xml:space="preserve">"CodeIATA": "CDC", </v>
      </c>
      <c r="B181" t="str">
        <f>B$1&amp;" """ &amp; DataMiner[[#This Row],[City]] &amp; """, "</f>
        <v xml:space="preserve">"City": "Cedar City (UT)", </v>
      </c>
      <c r="C181" t="str">
        <f>C$1&amp;" """ &amp; DataMiner[[#This Row],[Prov]] &amp; """, "</f>
        <v xml:space="preserve">"Prov": "UT", </v>
      </c>
      <c r="D181" t="str">
        <f>D$1&amp;" """ &amp; DataMiner[[#This Row],[Name]] &amp; """, "</f>
        <v xml:space="preserve">"Name": "Cedar City Regional Airport", </v>
      </c>
      <c r="E181" t="str">
        <f>E$1&amp;" """ &amp; DataMiner[[#This Row],[Country]] &amp; """, "</f>
        <v xml:space="preserve">"Country": "Etats-Unis", </v>
      </c>
      <c r="F181" t="str">
        <f>F$1&amp;" """ &amp; DataMiner[[#This Row],[Complete Name]] &amp; """, "</f>
        <v xml:space="preserve">"Complete Name": "Hub CDC - Cedar City (UT) - Cedar City Regional Airport / Etats-Unis", </v>
      </c>
      <c r="G181" t="str">
        <f>G$1&amp;" " &amp; DataMiner[[#This Row],[Category]] &amp; ", "</f>
        <v xml:space="preserve">"Category": 7, </v>
      </c>
      <c r="H181" t="str">
        <f>H$1&amp;" " &amp; DataMiner[[#This Row],[BuyPrice]] &amp; ", "</f>
        <v xml:space="preserve">"BuyPrice": 2772924554, </v>
      </c>
      <c r="I181" t="str">
        <f>I$1&amp;" """ &amp; DataMiner[[#This Row],[imgPath]] &amp; """, "</f>
        <v xml:space="preserve">"imgPath": "/images/flags/us.png", </v>
      </c>
      <c r="J181" t="str">
        <f>J$1&amp;" """ &amp; DataMiner[[#This Row],[FlagImage]] &amp; """, "</f>
        <v xml:space="preserve">"FlagImage": "us.png", </v>
      </c>
      <c r="K181" t="str">
        <f>K$1&amp;" " &amp; IF(ISNA(DataMiner[[#This Row],[Latitude]]),"null",DataMiner[[#This Row],[Latitude]]) &amp; ", "</f>
        <v xml:space="preserve">"Latitude": null, </v>
      </c>
      <c r="L181" t="str">
        <f>L$1&amp;" " &amp; IF(ISNA(DataMiner[[#This Row],[Longitude]]),"null",DataMiner[[#This Row],[Longitude]]) &amp; ", "</f>
        <v xml:space="preserve">"Longitude": null, </v>
      </c>
    </row>
    <row r="182" spans="1:12" x14ac:dyDescent="0.25">
      <c r="A182" t="str">
        <f>A$1&amp;" """ &amp; DataMiner[[#This Row],[CodeIATA]] &amp; """, "</f>
        <v xml:space="preserve">"CodeIATA": "YEY", </v>
      </c>
      <c r="B182" t="str">
        <f>B$1&amp;" """ &amp; DataMiner[[#This Row],[City]] &amp; """, "</f>
        <v xml:space="preserve">"City": "Amos (QC)", </v>
      </c>
      <c r="C182" t="str">
        <f>C$1&amp;" """ &amp; DataMiner[[#This Row],[Prov]] &amp; """, "</f>
        <v xml:space="preserve">"Prov": "QC", </v>
      </c>
      <c r="D182" t="str">
        <f>D$1&amp;" """ &amp; DataMiner[[#This Row],[Name]] &amp; """, "</f>
        <v xml:space="preserve">"Name": "Amos/Magny Aéroport", </v>
      </c>
      <c r="E182" t="str">
        <f>E$1&amp;" """ &amp; DataMiner[[#This Row],[Country]] &amp; """, "</f>
        <v xml:space="preserve">"Country": "Canada", </v>
      </c>
      <c r="F182" t="str">
        <f>F$1&amp;" """ &amp; DataMiner[[#This Row],[Complete Name]] &amp; """, "</f>
        <v xml:space="preserve">"Complete Name": "Hub YEY - Amos (QC) - Amos/Magny Aéroport / Canada", </v>
      </c>
      <c r="G182" t="str">
        <f>G$1&amp;" " &amp; DataMiner[[#This Row],[Category]] &amp; ", "</f>
        <v xml:space="preserve">"Category": 3, </v>
      </c>
      <c r="H182" t="str">
        <f>H$1&amp;" " &amp; DataMiner[[#This Row],[BuyPrice]] &amp; ", "</f>
        <v xml:space="preserve">"BuyPrice": 2773111475, </v>
      </c>
      <c r="I182" t="str">
        <f>I$1&amp;" """ &amp; DataMiner[[#This Row],[imgPath]] &amp; """, "</f>
        <v xml:space="preserve">"imgPath": "/images/flags/ca.png", </v>
      </c>
      <c r="J182" t="str">
        <f>J$1&amp;" """ &amp; DataMiner[[#This Row],[FlagImage]] &amp; """, "</f>
        <v xml:space="preserve">"FlagImage": "ca.png", </v>
      </c>
      <c r="K182" t="str">
        <f>K$1&amp;" " &amp; IF(ISNA(DataMiner[[#This Row],[Latitude]]),"null",DataMiner[[#This Row],[Latitude]]) &amp; ", "</f>
        <v xml:space="preserve">"Latitude": null, </v>
      </c>
      <c r="L182" t="str">
        <f>L$1&amp;" " &amp; IF(ISNA(DataMiner[[#This Row],[Longitude]]),"null",DataMiner[[#This Row],[Longitude]]) &amp; ", "</f>
        <v xml:space="preserve">"Longitude": null, </v>
      </c>
    </row>
    <row r="183" spans="1:12" x14ac:dyDescent="0.25">
      <c r="A183" t="str">
        <f>A$1&amp;" """ &amp; DataMiner[[#This Row],[CodeIATA]] &amp; """, "</f>
        <v xml:space="preserve">"CodeIATA": "PGX", </v>
      </c>
      <c r="B183" t="str">
        <f>B$1&amp;" """ &amp; DataMiner[[#This Row],[City]] &amp; """, "</f>
        <v xml:space="preserve">"City": "Périgueux", </v>
      </c>
      <c r="C183" t="str">
        <f>C$1&amp;" """ &amp; DataMiner[[#This Row],[Prov]] &amp; """, "</f>
        <v xml:space="preserve">"Prov": "", </v>
      </c>
      <c r="D183" t="str">
        <f>D$1&amp;" """ &amp; DataMiner[[#This Row],[Name]] &amp; """, "</f>
        <v xml:space="preserve">"Name": "Bassillac Aéroport", </v>
      </c>
      <c r="E183" t="str">
        <f>E$1&amp;" """ &amp; DataMiner[[#This Row],[Country]] &amp; """, "</f>
        <v xml:space="preserve">"Country": "France", </v>
      </c>
      <c r="F183" t="str">
        <f>F$1&amp;" """ &amp; DataMiner[[#This Row],[Complete Name]] &amp; """, "</f>
        <v xml:space="preserve">"Complete Name": "Hub PGX - Périgueux - Bassillac Aéroport / France", </v>
      </c>
      <c r="G183" t="str">
        <f>G$1&amp;" " &amp; DataMiner[[#This Row],[Category]] &amp; ", "</f>
        <v xml:space="preserve">"Category": 3, </v>
      </c>
      <c r="H183" t="str">
        <f>H$1&amp;" " &amp; DataMiner[[#This Row],[BuyPrice]] &amp; ", "</f>
        <v xml:space="preserve">"BuyPrice": 2774012450, </v>
      </c>
      <c r="I183" t="str">
        <f>I$1&amp;" """ &amp; DataMiner[[#This Row],[imgPath]] &amp; """, "</f>
        <v xml:space="preserve">"imgPath": "/images/flags/fr.png", </v>
      </c>
      <c r="J183" t="str">
        <f>J$1&amp;" """ &amp; DataMiner[[#This Row],[FlagImage]] &amp; """, "</f>
        <v xml:space="preserve">"FlagImage": "fr.png", </v>
      </c>
      <c r="K183" t="str">
        <f>K$1&amp;" " &amp; IF(ISNA(DataMiner[[#This Row],[Latitude]]),"null",DataMiner[[#This Row],[Latitude]]) &amp; ", "</f>
        <v xml:space="preserve">"Latitude": 45.198055, </v>
      </c>
      <c r="L183" t="str">
        <f>L$1&amp;" " &amp; IF(ISNA(DataMiner[[#This Row],[Longitude]]),"null",DataMiner[[#This Row],[Longitude]]) &amp; ", "</f>
        <v xml:space="preserve">"Longitude": 0.815556, </v>
      </c>
    </row>
    <row r="184" spans="1:12" x14ac:dyDescent="0.25">
      <c r="A184" t="str">
        <f>A$1&amp;" """ &amp; DataMiner[[#This Row],[CodeIATA]] &amp; """, "</f>
        <v xml:space="preserve">"CodeIATA": "MVP", </v>
      </c>
      <c r="B184" t="str">
        <f>B$1&amp;" """ &amp; DataMiner[[#This Row],[City]] &amp; """, "</f>
        <v xml:space="preserve">"City": "Mitú", </v>
      </c>
      <c r="C184" t="str">
        <f>C$1&amp;" """ &amp; DataMiner[[#This Row],[Prov]] &amp; """, "</f>
        <v xml:space="preserve">"Prov": "", </v>
      </c>
      <c r="D184" t="str">
        <f>D$1&amp;" """ &amp; DataMiner[[#This Row],[Name]] &amp; """, "</f>
        <v xml:space="preserve">"Name": "Aeropuerto Fabio Alberto Leon Bentley", </v>
      </c>
      <c r="E184" t="str">
        <f>E$1&amp;" """ &amp; DataMiner[[#This Row],[Country]] &amp; """, "</f>
        <v xml:space="preserve">"Country": "Colombie", </v>
      </c>
      <c r="F184" t="str">
        <f>F$1&amp;" """ &amp; DataMiner[[#This Row],[Complete Name]] &amp; """, "</f>
        <v xml:space="preserve">"Complete Name": "Hub MVP - Mitú - Aeropuerto Fabio Alberto Leon Bentley / Colombie", </v>
      </c>
      <c r="G184" t="str">
        <f>G$1&amp;" " &amp; DataMiner[[#This Row],[Category]] &amp; ", "</f>
        <v xml:space="preserve">"Category": 4, </v>
      </c>
      <c r="H184" t="str">
        <f>H$1&amp;" " &amp; DataMiner[[#This Row],[BuyPrice]] &amp; ", "</f>
        <v xml:space="preserve">"BuyPrice": 2774831329, </v>
      </c>
      <c r="I184" t="str">
        <f>I$1&amp;" """ &amp; DataMiner[[#This Row],[imgPath]] &amp; """, "</f>
        <v xml:space="preserve">"imgPath": "/images/flags/co.png", </v>
      </c>
      <c r="J184" t="str">
        <f>J$1&amp;" """ &amp; DataMiner[[#This Row],[FlagImage]] &amp; """, "</f>
        <v xml:space="preserve">"FlagImage": "co.png", </v>
      </c>
      <c r="K184" t="str">
        <f>K$1&amp;" " &amp; IF(ISNA(DataMiner[[#This Row],[Latitude]]),"null",DataMiner[[#This Row],[Latitude]]) &amp; ", "</f>
        <v xml:space="preserve">"Latitude": 1.253664, </v>
      </c>
      <c r="L184" t="str">
        <f>L$1&amp;" " &amp; IF(ISNA(DataMiner[[#This Row],[Longitude]]),"null",DataMiner[[#This Row],[Longitude]]) &amp; ", "</f>
        <v xml:space="preserve">"Longitude": -70.233878, </v>
      </c>
    </row>
    <row r="185" spans="1:12" x14ac:dyDescent="0.25">
      <c r="A185" t="str">
        <f>A$1&amp;" """ &amp; DataMiner[[#This Row],[CodeIATA]] &amp; """, "</f>
        <v xml:space="preserve">"CodeIATA": "CCK", </v>
      </c>
      <c r="B185" t="str">
        <f>B$1&amp;" """ &amp; DataMiner[[#This Row],[City]] &amp; """, "</f>
        <v xml:space="preserve">"City": "Cocos Islands", </v>
      </c>
      <c r="C185" t="str">
        <f>C$1&amp;" """ &amp; DataMiner[[#This Row],[Prov]] &amp; """, "</f>
        <v xml:space="preserve">"Prov": "Keeling", </v>
      </c>
      <c r="D185" t="str">
        <f>D$1&amp;" """ &amp; DataMiner[[#This Row],[Name]] &amp; """, "</f>
        <v xml:space="preserve">"Name": "Cocos (Keeling) Islands Airport", </v>
      </c>
      <c r="E185" t="str">
        <f>E$1&amp;" """ &amp; DataMiner[[#This Row],[Country]] &amp; """, "</f>
        <v xml:space="preserve">"Country": "Iles Cocos - Keeling", </v>
      </c>
      <c r="F185" t="str">
        <f>F$1&amp;" """ &amp; DataMiner[[#This Row],[Complete Name]] &amp; """, "</f>
        <v xml:space="preserve">"Complete Name": "Hub CCK - Cocos Islands - Cocos (Keeling) Islands Airport / Iles Cocos - Keeling", </v>
      </c>
      <c r="G185" t="str">
        <f>G$1&amp;" " &amp; DataMiner[[#This Row],[Category]] &amp; ", "</f>
        <v xml:space="preserve">"Category": 6, </v>
      </c>
      <c r="H185" t="str">
        <f>H$1&amp;" " &amp; DataMiner[[#This Row],[BuyPrice]] &amp; ", "</f>
        <v xml:space="preserve">"BuyPrice": 2775189499, </v>
      </c>
      <c r="I185" t="str">
        <f>I$1&amp;" """ &amp; DataMiner[[#This Row],[imgPath]] &amp; """, "</f>
        <v xml:space="preserve">"imgPath": "/images/flags/cc.png", </v>
      </c>
      <c r="J185" t="str">
        <f>J$1&amp;" """ &amp; DataMiner[[#This Row],[FlagImage]] &amp; """, "</f>
        <v xml:space="preserve">"FlagImage": "cc.png", </v>
      </c>
      <c r="K185" t="str">
        <f>K$1&amp;" " &amp; IF(ISNA(DataMiner[[#This Row],[Latitude]]),"null",DataMiner[[#This Row],[Latitude]]) &amp; ", "</f>
        <v xml:space="preserve">"Latitude": -12.1883, </v>
      </c>
      <c r="L185" t="str">
        <f>L$1&amp;" " &amp; IF(ISNA(DataMiner[[#This Row],[Longitude]]),"null",DataMiner[[#This Row],[Longitude]]) &amp; ", "</f>
        <v xml:space="preserve">"Longitude": 96.8339, </v>
      </c>
    </row>
    <row r="186" spans="1:12" x14ac:dyDescent="0.25">
      <c r="A186" t="str">
        <f>A$1&amp;" """ &amp; DataMiner[[#This Row],[CodeIATA]] &amp; """, "</f>
        <v xml:space="preserve">"CodeIATA": "BUJ", </v>
      </c>
      <c r="B186" t="str">
        <f>B$1&amp;" """ &amp; DataMiner[[#This Row],[City]] &amp; """, "</f>
        <v xml:space="preserve">"City": "Bou Saâda", </v>
      </c>
      <c r="C186" t="str">
        <f>C$1&amp;" """ &amp; DataMiner[[#This Row],[Prov]] &amp; """, "</f>
        <v xml:space="preserve">"Prov": "", </v>
      </c>
      <c r="D186" t="str">
        <f>D$1&amp;" """ &amp; DataMiner[[#This Row],[Name]] &amp; """, "</f>
        <v xml:space="preserve">"Name": "Ain Eddis Aéroport", </v>
      </c>
      <c r="E186" t="str">
        <f>E$1&amp;" """ &amp; DataMiner[[#This Row],[Country]] &amp; """, "</f>
        <v xml:space="preserve">"Country": "Algérie", </v>
      </c>
      <c r="F186" t="str">
        <f>F$1&amp;" """ &amp; DataMiner[[#This Row],[Complete Name]] &amp; """, "</f>
        <v xml:space="preserve">"Complete Name": "Hub BUJ - Bou Saâda - Ain Eddis Aéroport / Algérie", </v>
      </c>
      <c r="G186" t="str">
        <f>G$1&amp;" " &amp; DataMiner[[#This Row],[Category]] &amp; ", "</f>
        <v xml:space="preserve">"Category": 5, </v>
      </c>
      <c r="H186" t="str">
        <f>H$1&amp;" " &amp; DataMiner[[#This Row],[BuyPrice]] &amp; ", "</f>
        <v xml:space="preserve">"BuyPrice": 2776200000, </v>
      </c>
      <c r="I186" t="str">
        <f>I$1&amp;" """ &amp; DataMiner[[#This Row],[imgPath]] &amp; """, "</f>
        <v xml:space="preserve">"imgPath": "/images/flags/dz.png", </v>
      </c>
      <c r="J186" t="str">
        <f>J$1&amp;" """ &amp; DataMiner[[#This Row],[FlagImage]] &amp; """, "</f>
        <v xml:space="preserve">"FlagImage": "dz.png", </v>
      </c>
      <c r="K186" t="str">
        <f>K$1&amp;" " &amp; IF(ISNA(DataMiner[[#This Row],[Latitude]]),"null",DataMiner[[#This Row],[Latitude]]) &amp; ", "</f>
        <v xml:space="preserve">"Latitude": null, </v>
      </c>
      <c r="L186" t="str">
        <f>L$1&amp;" " &amp; IF(ISNA(DataMiner[[#This Row],[Longitude]]),"null",DataMiner[[#This Row],[Longitude]]) &amp; ", "</f>
        <v xml:space="preserve">"Longitude": null, </v>
      </c>
    </row>
    <row r="187" spans="1:12" x14ac:dyDescent="0.25">
      <c r="A187" t="str">
        <f>A$1&amp;" """ &amp; DataMiner[[#This Row],[CodeIATA]] &amp; """, "</f>
        <v xml:space="preserve">"CodeIATA": "KHS", </v>
      </c>
      <c r="B187" t="str">
        <f>B$1&amp;" """ &amp; DataMiner[[#This Row],[City]] &amp; """, "</f>
        <v xml:space="preserve">"City": "Khasab", </v>
      </c>
      <c r="C187" t="str">
        <f>C$1&amp;" """ &amp; DataMiner[[#This Row],[Prov]] &amp; """, "</f>
        <v xml:space="preserve">"Prov": "", </v>
      </c>
      <c r="D187" t="str">
        <f>D$1&amp;" """ &amp; DataMiner[[#This Row],[Name]] &amp; """, "</f>
        <v xml:space="preserve">"Name": "Khasab Airport", </v>
      </c>
      <c r="E187" t="str">
        <f>E$1&amp;" """ &amp; DataMiner[[#This Row],[Country]] &amp; """, "</f>
        <v xml:space="preserve">"Country": "Oman", </v>
      </c>
      <c r="F187" t="str">
        <f>F$1&amp;" """ &amp; DataMiner[[#This Row],[Complete Name]] &amp; """, "</f>
        <v xml:space="preserve">"Complete Name": "Hub KHS - Khasab - Khasab Airport / Oman", </v>
      </c>
      <c r="G187" t="str">
        <f>G$1&amp;" " &amp; DataMiner[[#This Row],[Category]] &amp; ", "</f>
        <v xml:space="preserve">"Category": 6, </v>
      </c>
      <c r="H187" t="str">
        <f>H$1&amp;" " &amp; DataMiner[[#This Row],[BuyPrice]] &amp; ", "</f>
        <v xml:space="preserve">"BuyPrice": 2781472632, </v>
      </c>
      <c r="I187" t="str">
        <f>I$1&amp;" """ &amp; DataMiner[[#This Row],[imgPath]] &amp; """, "</f>
        <v xml:space="preserve">"imgPath": "/images/flags/om.png", </v>
      </c>
      <c r="J187" t="str">
        <f>J$1&amp;" """ &amp; DataMiner[[#This Row],[FlagImage]] &amp; """, "</f>
        <v xml:space="preserve">"FlagImage": "om.png", </v>
      </c>
      <c r="K187" t="str">
        <f>K$1&amp;" " &amp; IF(ISNA(DataMiner[[#This Row],[Latitude]]),"null",DataMiner[[#This Row],[Latitude]]) &amp; ", "</f>
        <v xml:space="preserve">"Latitude": 26.170986, </v>
      </c>
      <c r="L187" t="str">
        <f>L$1&amp;" " &amp; IF(ISNA(DataMiner[[#This Row],[Longitude]]),"null",DataMiner[[#This Row],[Longitude]]) &amp; ", "</f>
        <v xml:space="preserve">"Longitude": 56.240569, </v>
      </c>
    </row>
    <row r="188" spans="1:12" x14ac:dyDescent="0.25">
      <c r="A188" t="str">
        <f>A$1&amp;" """ &amp; DataMiner[[#This Row],[CodeIATA]] &amp; """, "</f>
        <v xml:space="preserve">"CodeIATA": "ULO", </v>
      </c>
      <c r="B188" t="str">
        <f>B$1&amp;" """ &amp; DataMiner[[#This Row],[City]] &amp; """, "</f>
        <v xml:space="preserve">"City": "Ulaangom", </v>
      </c>
      <c r="C188" t="str">
        <f>C$1&amp;" """ &amp; DataMiner[[#This Row],[Prov]] &amp; """, "</f>
        <v xml:space="preserve">"Prov": "", </v>
      </c>
      <c r="D188" t="str">
        <f>D$1&amp;" """ &amp; DataMiner[[#This Row],[Name]] &amp; """, "</f>
        <v xml:space="preserve">"Name": "Ulaangom Airport", </v>
      </c>
      <c r="E188" t="str">
        <f>E$1&amp;" """ &amp; DataMiner[[#This Row],[Country]] &amp; """, "</f>
        <v xml:space="preserve">"Country": "Mongolie", </v>
      </c>
      <c r="F188" t="str">
        <f>F$1&amp;" """ &amp; DataMiner[[#This Row],[Complete Name]] &amp; """, "</f>
        <v xml:space="preserve">"Complete Name": "Hub ULO - Ulaangom - Ulaangom Airport / Mongolie", </v>
      </c>
      <c r="G188" t="str">
        <f>G$1&amp;" " &amp; DataMiner[[#This Row],[Category]] &amp; ", "</f>
        <v xml:space="preserve">"Category": 4, </v>
      </c>
      <c r="H188" t="str">
        <f>H$1&amp;" " &amp; DataMiner[[#This Row],[BuyPrice]] &amp; ", "</f>
        <v xml:space="preserve">"BuyPrice": 2783324590, </v>
      </c>
      <c r="I188" t="str">
        <f>I$1&amp;" """ &amp; DataMiner[[#This Row],[imgPath]] &amp; """, "</f>
        <v xml:space="preserve">"imgPath": "/images/flags/mn.png", </v>
      </c>
      <c r="J188" t="str">
        <f>J$1&amp;" """ &amp; DataMiner[[#This Row],[FlagImage]] &amp; """, "</f>
        <v xml:space="preserve">"FlagImage": "mn.png", </v>
      </c>
      <c r="K188" t="str">
        <f>K$1&amp;" " &amp; IF(ISNA(DataMiner[[#This Row],[Latitude]]),"null",DataMiner[[#This Row],[Latitude]]) &amp; ", "</f>
        <v xml:space="preserve">"Latitude": 49.973333, </v>
      </c>
      <c r="L188" t="str">
        <f>L$1&amp;" " &amp; IF(ISNA(DataMiner[[#This Row],[Longitude]]),"null",DataMiner[[#This Row],[Longitude]]) &amp; ", "</f>
        <v xml:space="preserve">"Longitude": 92.079722, </v>
      </c>
    </row>
    <row r="189" spans="1:12" x14ac:dyDescent="0.25">
      <c r="A189" t="str">
        <f>A$1&amp;" """ &amp; DataMiner[[#This Row],[CodeIATA]] &amp; """, "</f>
        <v xml:space="preserve">"CodeIATA": "CTN", </v>
      </c>
      <c r="B189" t="str">
        <f>B$1&amp;" """ &amp; DataMiner[[#This Row],[City]] &amp; """, "</f>
        <v xml:space="preserve">"City": "Cooktown (QLD)", </v>
      </c>
      <c r="C189" t="str">
        <f>C$1&amp;" """ &amp; DataMiner[[#This Row],[Prov]] &amp; """, "</f>
        <v xml:space="preserve">"Prov": "QLD", </v>
      </c>
      <c r="D189" t="str">
        <f>D$1&amp;" """ &amp; DataMiner[[#This Row],[Name]] &amp; """, "</f>
        <v xml:space="preserve">"Name": "Cooktown Airport", </v>
      </c>
      <c r="E189" t="str">
        <f>E$1&amp;" """ &amp; DataMiner[[#This Row],[Country]] &amp; """, "</f>
        <v xml:space="preserve">"Country": "Australie", </v>
      </c>
      <c r="F189" t="str">
        <f>F$1&amp;" """ &amp; DataMiner[[#This Row],[Complete Name]] &amp; """, "</f>
        <v xml:space="preserve">"Complete Name": "Hub CTN - Cooktown (QLD) - Cooktown Airport / Australie", </v>
      </c>
      <c r="G189" t="str">
        <f>G$1&amp;" " &amp; DataMiner[[#This Row],[Category]] &amp; ", "</f>
        <v xml:space="preserve">"Category": 3, </v>
      </c>
      <c r="H189" t="str">
        <f>H$1&amp;" " &amp; DataMiner[[#This Row],[BuyPrice]] &amp; ", "</f>
        <v xml:space="preserve">"BuyPrice": 2785360896, </v>
      </c>
      <c r="I189" t="str">
        <f>I$1&amp;" """ &amp; DataMiner[[#This Row],[imgPath]] &amp; """, "</f>
        <v xml:space="preserve">"imgPath": "/images/flags/au.png", </v>
      </c>
      <c r="J189" t="str">
        <f>J$1&amp;" """ &amp; DataMiner[[#This Row],[FlagImage]] &amp; """, "</f>
        <v xml:space="preserve">"FlagImage": "au.png", </v>
      </c>
      <c r="K189" t="str">
        <f>K$1&amp;" " &amp; IF(ISNA(DataMiner[[#This Row],[Latitude]]),"null",DataMiner[[#This Row],[Latitude]]) &amp; ", "</f>
        <v xml:space="preserve">"Latitude": null, </v>
      </c>
      <c r="L189" t="str">
        <f>L$1&amp;" " &amp; IF(ISNA(DataMiner[[#This Row],[Longitude]]),"null",DataMiner[[#This Row],[Longitude]]) &amp; ", "</f>
        <v xml:space="preserve">"Longitude": null, </v>
      </c>
    </row>
    <row r="190" spans="1:12" x14ac:dyDescent="0.25">
      <c r="A190" t="str">
        <f>A$1&amp;" """ &amp; DataMiner[[#This Row],[CodeIATA]] &amp; """, "</f>
        <v xml:space="preserve">"CodeIATA": "FRC", </v>
      </c>
      <c r="B190" t="str">
        <f>B$1&amp;" """ &amp; DataMiner[[#This Row],[City]] &amp; """, "</f>
        <v xml:space="preserve">"City": "Franca (SP)", </v>
      </c>
      <c r="C190" t="str">
        <f>C$1&amp;" """ &amp; DataMiner[[#This Row],[Prov]] &amp; """, "</f>
        <v xml:space="preserve">"Prov": "SP", </v>
      </c>
      <c r="D190" t="str">
        <f>D$1&amp;" """ &amp; DataMiner[[#This Row],[Name]] &amp; """, "</f>
        <v xml:space="preserve">"Name": "Tenente Lund Presotto Aeroporto Estadual", </v>
      </c>
      <c r="E190" t="str">
        <f>E$1&amp;" """ &amp; DataMiner[[#This Row],[Country]] &amp; """, "</f>
        <v xml:space="preserve">"Country": "Brésil", </v>
      </c>
      <c r="F190" t="str">
        <f>F$1&amp;" """ &amp; DataMiner[[#This Row],[Complete Name]] &amp; """, "</f>
        <v xml:space="preserve">"Complete Name": "Hub FRC - Franca (SP) - Tenente Lund Presotto Aeroporto Estadual / Brésil", </v>
      </c>
      <c r="G190" t="str">
        <f>G$1&amp;" " &amp; DataMiner[[#This Row],[Category]] &amp; ", "</f>
        <v xml:space="preserve">"Category": 4, </v>
      </c>
      <c r="H190" t="str">
        <f>H$1&amp;" " &amp; DataMiner[[#This Row],[BuyPrice]] &amp; ", "</f>
        <v xml:space="preserve">"BuyPrice": 2785450549, </v>
      </c>
      <c r="I190" t="str">
        <f>I$1&amp;" """ &amp; DataMiner[[#This Row],[imgPath]] &amp; """, "</f>
        <v xml:space="preserve">"imgPath": "/images/flags/br.png", </v>
      </c>
      <c r="J190" t="str">
        <f>J$1&amp;" """ &amp; DataMiner[[#This Row],[FlagImage]] &amp; """, "</f>
        <v xml:space="preserve">"FlagImage": "br.png", </v>
      </c>
      <c r="K190" t="str">
        <f>K$1&amp;" " &amp; IF(ISNA(DataMiner[[#This Row],[Latitude]]),"null",DataMiner[[#This Row],[Latitude]]) &amp; ", "</f>
        <v xml:space="preserve">"Latitude": null, </v>
      </c>
      <c r="L190" t="str">
        <f>L$1&amp;" " &amp; IF(ISNA(DataMiner[[#This Row],[Longitude]]),"null",DataMiner[[#This Row],[Longitude]]) &amp; ", "</f>
        <v xml:space="preserve">"Longitude": null, </v>
      </c>
    </row>
    <row r="191" spans="1:12" x14ac:dyDescent="0.25">
      <c r="A191" t="str">
        <f>A$1&amp;" """ &amp; DataMiner[[#This Row],[CodeIATA]] &amp; """, "</f>
        <v xml:space="preserve">"CodeIATA": "YSY", </v>
      </c>
      <c r="B191" t="str">
        <f>B$1&amp;" """ &amp; DataMiner[[#This Row],[City]] &amp; """, "</f>
        <v xml:space="preserve">"City": "Sachs Harbour (NT)", </v>
      </c>
      <c r="C191" t="str">
        <f>C$1&amp;" """ &amp; DataMiner[[#This Row],[Prov]] &amp; """, "</f>
        <v xml:space="preserve">"Prov": "NT", </v>
      </c>
      <c r="D191" t="str">
        <f>D$1&amp;" """ &amp; DataMiner[[#This Row],[Name]] &amp; """, "</f>
        <v xml:space="preserve">"Name": "Sachs Harbour Airport", </v>
      </c>
      <c r="E191" t="str">
        <f>E$1&amp;" """ &amp; DataMiner[[#This Row],[Country]] &amp; """, "</f>
        <v xml:space="preserve">"Country": "Canada", </v>
      </c>
      <c r="F191" t="str">
        <f>F$1&amp;" """ &amp; DataMiner[[#This Row],[Complete Name]] &amp; """, "</f>
        <v xml:space="preserve">"Complete Name": "Hub YSY - Sachs Harbour (NT) - Sachs Harbour Airport / Canada", </v>
      </c>
      <c r="G191" t="str">
        <f>G$1&amp;" " &amp; DataMiner[[#This Row],[Category]] &amp; ", "</f>
        <v xml:space="preserve">"Category": 1, </v>
      </c>
      <c r="H191" t="str">
        <f>H$1&amp;" " &amp; DataMiner[[#This Row],[BuyPrice]] &amp; ", "</f>
        <v xml:space="preserve">"BuyPrice": 2786078999, </v>
      </c>
      <c r="I191" t="str">
        <f>I$1&amp;" """ &amp; DataMiner[[#This Row],[imgPath]] &amp; """, "</f>
        <v xml:space="preserve">"imgPath": "/images/flags/ca.png", </v>
      </c>
      <c r="J191" t="str">
        <f>J$1&amp;" """ &amp; DataMiner[[#This Row],[FlagImage]] &amp; """, "</f>
        <v xml:space="preserve">"FlagImage": "ca.png", </v>
      </c>
      <c r="K191" t="str">
        <f>K$1&amp;" " &amp; IF(ISNA(DataMiner[[#This Row],[Latitude]]),"null",DataMiner[[#This Row],[Latitude]]) &amp; ", "</f>
        <v xml:space="preserve">"Latitude": 71.993889, </v>
      </c>
      <c r="L191" t="str">
        <f>L$1&amp;" " &amp; IF(ISNA(DataMiner[[#This Row],[Longitude]]),"null",DataMiner[[#This Row],[Longitude]]) &amp; ", "</f>
        <v xml:space="preserve">"Longitude": -125.2425, </v>
      </c>
    </row>
    <row r="192" spans="1:12" x14ac:dyDescent="0.25">
      <c r="A192" t="str">
        <f>A$1&amp;" """ &amp; DataMiner[[#This Row],[CodeIATA]] &amp; """, "</f>
        <v xml:space="preserve">"CodeIATA": "UGA", </v>
      </c>
      <c r="B192" t="str">
        <f>B$1&amp;" """ &amp; DataMiner[[#This Row],[City]] &amp; """, "</f>
        <v xml:space="preserve">"City": "Bulgan", </v>
      </c>
      <c r="C192" t="str">
        <f>C$1&amp;" """ &amp; DataMiner[[#This Row],[Prov]] &amp; """, "</f>
        <v xml:space="preserve">"Prov": "", </v>
      </c>
      <c r="D192" t="str">
        <f>D$1&amp;" """ &amp; DataMiner[[#This Row],[Name]] &amp; """, "</f>
        <v xml:space="preserve">"Name": "Bulgan Airport", </v>
      </c>
      <c r="E192" t="str">
        <f>E$1&amp;" """ &amp; DataMiner[[#This Row],[Country]] &amp; """, "</f>
        <v xml:space="preserve">"Country": "Mongolie", </v>
      </c>
      <c r="F192" t="str">
        <f>F$1&amp;" """ &amp; DataMiner[[#This Row],[Complete Name]] &amp; """, "</f>
        <v xml:space="preserve">"Complete Name": "Hub UGA - Bulgan - Bulgan Airport / Mongolie", </v>
      </c>
      <c r="G192" t="str">
        <f>G$1&amp;" " &amp; DataMiner[[#This Row],[Category]] &amp; ", "</f>
        <v xml:space="preserve">"Category": 4, </v>
      </c>
      <c r="H192" t="str">
        <f>H$1&amp;" " &amp; DataMiner[[#This Row],[BuyPrice]] &amp; ", "</f>
        <v xml:space="preserve">"BuyPrice": 2786524590, </v>
      </c>
      <c r="I192" t="str">
        <f>I$1&amp;" """ &amp; DataMiner[[#This Row],[imgPath]] &amp; """, "</f>
        <v xml:space="preserve">"imgPath": "/images/flags/mn.png", </v>
      </c>
      <c r="J192" t="str">
        <f>J$1&amp;" """ &amp; DataMiner[[#This Row],[FlagImage]] &amp; """, "</f>
        <v xml:space="preserve">"FlagImage": "mn.png", </v>
      </c>
      <c r="K192" t="str">
        <f>K$1&amp;" " &amp; IF(ISNA(DataMiner[[#This Row],[Latitude]]),"null",DataMiner[[#This Row],[Latitude]]) &amp; ", "</f>
        <v xml:space="preserve">"Latitude": null, </v>
      </c>
      <c r="L192" t="str">
        <f>L$1&amp;" " &amp; IF(ISNA(DataMiner[[#This Row],[Longitude]]),"null",DataMiner[[#This Row],[Longitude]]) &amp; ", "</f>
        <v xml:space="preserve">"Longitude": null, </v>
      </c>
    </row>
    <row r="193" spans="1:12" x14ac:dyDescent="0.25">
      <c r="A193" t="str">
        <f>A$1&amp;" """ &amp; DataMiner[[#This Row],[CodeIATA]] &amp; """, "</f>
        <v xml:space="preserve">"CodeIATA": "SCV", </v>
      </c>
      <c r="B193" t="str">
        <f>B$1&amp;" """ &amp; DataMiner[[#This Row],[City]] &amp; """, "</f>
        <v xml:space="preserve">"City": "Suceava", </v>
      </c>
      <c r="C193" t="str">
        <f>C$1&amp;" """ &amp; DataMiner[[#This Row],[Prov]] &amp; """, "</f>
        <v xml:space="preserve">"Prov": "", </v>
      </c>
      <c r="D193" t="str">
        <f>D$1&amp;" """ &amp; DataMiner[[#This Row],[Name]] &amp; """, "</f>
        <v xml:space="preserve">"Name": "Stefan cel Mare Aeroportul International", </v>
      </c>
      <c r="E193" t="str">
        <f>E$1&amp;" """ &amp; DataMiner[[#This Row],[Country]] &amp; """, "</f>
        <v xml:space="preserve">"Country": "Roumanie", </v>
      </c>
      <c r="F193" t="str">
        <f>F$1&amp;" """ &amp; DataMiner[[#This Row],[Complete Name]] &amp; """, "</f>
        <v xml:space="preserve">"Complete Name": "Hub SCV - Suceava - Stefan cel Mare Aeroportul International / Roumanie", </v>
      </c>
      <c r="G193" t="str">
        <f>G$1&amp;" " &amp; DataMiner[[#This Row],[Category]] &amp; ", "</f>
        <v xml:space="preserve">"Category": 4, </v>
      </c>
      <c r="H193" t="str">
        <f>H$1&amp;" " &amp; DataMiner[[#This Row],[BuyPrice]] &amp; ", "</f>
        <v xml:space="preserve">"BuyPrice": 2789928620, </v>
      </c>
      <c r="I193" t="str">
        <f>I$1&amp;" """ &amp; DataMiner[[#This Row],[imgPath]] &amp; """, "</f>
        <v xml:space="preserve">"imgPath": "/images/flags/ro.png", </v>
      </c>
      <c r="J193" t="str">
        <f>J$1&amp;" """ &amp; DataMiner[[#This Row],[FlagImage]] &amp; """, "</f>
        <v xml:space="preserve">"FlagImage": "ro.png", </v>
      </c>
      <c r="K193" t="str">
        <f>K$1&amp;" " &amp; IF(ISNA(DataMiner[[#This Row],[Latitude]]),"null",DataMiner[[#This Row],[Latitude]]) &amp; ", "</f>
        <v xml:space="preserve">"Latitude": 47.6875, </v>
      </c>
      <c r="L193" t="str">
        <f>L$1&amp;" " &amp; IF(ISNA(DataMiner[[#This Row],[Longitude]]),"null",DataMiner[[#This Row],[Longitude]]) &amp; ", "</f>
        <v xml:space="preserve">"Longitude": 26.354056, </v>
      </c>
    </row>
    <row r="194" spans="1:12" x14ac:dyDescent="0.25">
      <c r="A194" t="str">
        <f>A$1&amp;" """ &amp; DataMiner[[#This Row],[CodeIATA]] &amp; """, "</f>
        <v xml:space="preserve">"CodeIATA": "YZH", </v>
      </c>
      <c r="B194" t="str">
        <f>B$1&amp;" """ &amp; DataMiner[[#This Row],[City]] &amp; """, "</f>
        <v xml:space="preserve">"City": "Slave Lake (AB)", </v>
      </c>
      <c r="C194" t="str">
        <f>C$1&amp;" """ &amp; DataMiner[[#This Row],[Prov]] &amp; """, "</f>
        <v xml:space="preserve">"Prov": "AB", </v>
      </c>
      <c r="D194" t="str">
        <f>D$1&amp;" """ &amp; DataMiner[[#This Row],[Name]] &amp; """, "</f>
        <v xml:space="preserve">"Name": "Slave Lake Airport", </v>
      </c>
      <c r="E194" t="str">
        <f>E$1&amp;" """ &amp; DataMiner[[#This Row],[Country]] &amp; """, "</f>
        <v xml:space="preserve">"Country": "Canada", </v>
      </c>
      <c r="F194" t="str">
        <f>F$1&amp;" """ &amp; DataMiner[[#This Row],[Complete Name]] &amp; """, "</f>
        <v xml:space="preserve">"Complete Name": "Hub YZH - Slave Lake (AB) - Slave Lake Airport / Canada", </v>
      </c>
      <c r="G194" t="str">
        <f>G$1&amp;" " &amp; DataMiner[[#This Row],[Category]] &amp; ", "</f>
        <v xml:space="preserve">"Category": 3, </v>
      </c>
      <c r="H194" t="str">
        <f>H$1&amp;" " &amp; DataMiner[[#This Row],[BuyPrice]] &amp; ", "</f>
        <v xml:space="preserve">"BuyPrice": 2791084905, </v>
      </c>
      <c r="I194" t="str">
        <f>I$1&amp;" """ &amp; DataMiner[[#This Row],[imgPath]] &amp; """, "</f>
        <v xml:space="preserve">"imgPath": "/images/flags/ca.png", </v>
      </c>
      <c r="J194" t="str">
        <f>J$1&amp;" """ &amp; DataMiner[[#This Row],[FlagImage]] &amp; """, "</f>
        <v xml:space="preserve">"FlagImage": "ca.png", </v>
      </c>
      <c r="K194" t="str">
        <f>K$1&amp;" " &amp; IF(ISNA(DataMiner[[#This Row],[Latitude]]),"null",DataMiner[[#This Row],[Latitude]]) &amp; ", "</f>
        <v xml:space="preserve">"Latitude": null, </v>
      </c>
      <c r="L194" t="str">
        <f>L$1&amp;" " &amp; IF(ISNA(DataMiner[[#This Row],[Longitude]]),"null",DataMiner[[#This Row],[Longitude]]) &amp; ", "</f>
        <v xml:space="preserve">"Longitude": null, </v>
      </c>
    </row>
    <row r="195" spans="1:12" x14ac:dyDescent="0.25">
      <c r="A195" t="str">
        <f>A$1&amp;" """ &amp; DataMiner[[#This Row],[CodeIATA]] &amp; """, "</f>
        <v xml:space="preserve">"CodeIATA": "SVL", </v>
      </c>
      <c r="B195" t="str">
        <f>B$1&amp;" """ &amp; DataMiner[[#This Row],[City]] &amp; """, "</f>
        <v xml:space="preserve">"City": "Savonlinna", </v>
      </c>
      <c r="C195" t="str">
        <f>C$1&amp;" """ &amp; DataMiner[[#This Row],[Prov]] &amp; """, "</f>
        <v xml:space="preserve">"Prov": "", </v>
      </c>
      <c r="D195" t="str">
        <f>D$1&amp;" """ &amp; DataMiner[[#This Row],[Name]] &amp; """, "</f>
        <v xml:space="preserve">"Name": "Savonlinna Airport", </v>
      </c>
      <c r="E195" t="str">
        <f>E$1&amp;" """ &amp; DataMiner[[#This Row],[Country]] &amp; """, "</f>
        <v xml:space="preserve">"Country": "Finlande", </v>
      </c>
      <c r="F195" t="str">
        <f>F$1&amp;" """ &amp; DataMiner[[#This Row],[Complete Name]] &amp; """, "</f>
        <v xml:space="preserve">"Complete Name": "Hub SVL - Savonlinna - Savonlinna Airport / Finlande", </v>
      </c>
      <c r="G195" t="str">
        <f>G$1&amp;" " &amp; DataMiner[[#This Row],[Category]] &amp; ", "</f>
        <v xml:space="preserve">"Category": 6, </v>
      </c>
      <c r="H195" t="str">
        <f>H$1&amp;" " &amp; DataMiner[[#This Row],[BuyPrice]] &amp; ", "</f>
        <v xml:space="preserve">"BuyPrice": 2791245351, </v>
      </c>
      <c r="I195" t="str">
        <f>I$1&amp;" """ &amp; DataMiner[[#This Row],[imgPath]] &amp; """, "</f>
        <v xml:space="preserve">"imgPath": "/images/flags/fi.png", </v>
      </c>
      <c r="J195" t="str">
        <f>J$1&amp;" """ &amp; DataMiner[[#This Row],[FlagImage]] &amp; """, "</f>
        <v xml:space="preserve">"FlagImage": "fi.png", </v>
      </c>
      <c r="K195" t="str">
        <f>K$1&amp;" " &amp; IF(ISNA(DataMiner[[#This Row],[Latitude]]),"null",DataMiner[[#This Row],[Latitude]]) &amp; ", "</f>
        <v xml:space="preserve">"Latitude": 61.943064, </v>
      </c>
      <c r="L195" t="str">
        <f>L$1&amp;" " &amp; IF(ISNA(DataMiner[[#This Row],[Longitude]]),"null",DataMiner[[#This Row],[Longitude]]) &amp; ", "</f>
        <v xml:space="preserve">"Longitude": 28.945136, </v>
      </c>
    </row>
    <row r="196" spans="1:12" x14ac:dyDescent="0.25">
      <c r="A196" t="str">
        <f>A$1&amp;" """ &amp; DataMiner[[#This Row],[CodeIATA]] &amp; """, "</f>
        <v xml:space="preserve">"CodeIATA": "YRF", </v>
      </c>
      <c r="B196" t="str">
        <f>B$1&amp;" """ &amp; DataMiner[[#This Row],[City]] &amp; """, "</f>
        <v xml:space="preserve">"City": "Cartwright (NL)", </v>
      </c>
      <c r="C196" t="str">
        <f>C$1&amp;" """ &amp; DataMiner[[#This Row],[Prov]] &amp; """, "</f>
        <v xml:space="preserve">"Prov": "NL", </v>
      </c>
      <c r="D196" t="str">
        <f>D$1&amp;" """ &amp; DataMiner[[#This Row],[Name]] &amp; """, "</f>
        <v xml:space="preserve">"Name": "Cartwright Airport", </v>
      </c>
      <c r="E196" t="str">
        <f>E$1&amp;" """ &amp; DataMiner[[#This Row],[Country]] &amp; """, "</f>
        <v xml:space="preserve">"Country": "Canada", </v>
      </c>
      <c r="F196" t="str">
        <f>F$1&amp;" """ &amp; DataMiner[[#This Row],[Complete Name]] &amp; """, "</f>
        <v xml:space="preserve">"Complete Name": "Hub YRF - Cartwright (NL) - Cartwright Airport / Canada", </v>
      </c>
      <c r="G196" t="str">
        <f>G$1&amp;" " &amp; DataMiner[[#This Row],[Category]] &amp; ", "</f>
        <v xml:space="preserve">"Category": 1, </v>
      </c>
      <c r="H196" t="str">
        <f>H$1&amp;" " &amp; DataMiner[[#This Row],[BuyPrice]] &amp; ", "</f>
        <v xml:space="preserve">"BuyPrice": 2798466666, </v>
      </c>
      <c r="I196" t="str">
        <f>I$1&amp;" """ &amp; DataMiner[[#This Row],[imgPath]] &amp; """, "</f>
        <v xml:space="preserve">"imgPath": "/images/flags/ca.png", </v>
      </c>
      <c r="J196" t="str">
        <f>J$1&amp;" """ &amp; DataMiner[[#This Row],[FlagImage]] &amp; """, "</f>
        <v xml:space="preserve">"FlagImage": "ca.png", </v>
      </c>
      <c r="K196" t="str">
        <f>K$1&amp;" " &amp; IF(ISNA(DataMiner[[#This Row],[Latitude]]),"null",DataMiner[[#This Row],[Latitude]]) &amp; ", "</f>
        <v xml:space="preserve">"Latitude": 53.6828, </v>
      </c>
      <c r="L196" t="str">
        <f>L$1&amp;" " &amp; IF(ISNA(DataMiner[[#This Row],[Longitude]]),"null",DataMiner[[#This Row],[Longitude]]) &amp; ", "</f>
        <v xml:space="preserve">"Longitude": -57.0419, </v>
      </c>
    </row>
    <row r="197" spans="1:12" x14ac:dyDescent="0.25">
      <c r="A197" t="str">
        <f>A$1&amp;" """ &amp; DataMiner[[#This Row],[CodeIATA]] &amp; """, "</f>
        <v xml:space="preserve">"CodeIATA": "AXA", </v>
      </c>
      <c r="B197" t="str">
        <f>B$1&amp;" """ &amp; DataMiner[[#This Row],[City]] &amp; """, "</f>
        <v xml:space="preserve">"City": "The Valley", </v>
      </c>
      <c r="C197" t="str">
        <f>C$1&amp;" """ &amp; DataMiner[[#This Row],[Prov]] &amp; """, "</f>
        <v xml:space="preserve">"Prov": "", </v>
      </c>
      <c r="D197" t="str">
        <f>D$1&amp;" """ &amp; DataMiner[[#This Row],[Name]] &amp; """, "</f>
        <v xml:space="preserve">"Name": "Anguilla Wallblake Airport", </v>
      </c>
      <c r="E197" t="str">
        <f>E$1&amp;" """ &amp; DataMiner[[#This Row],[Country]] &amp; """, "</f>
        <v xml:space="preserve">"Country": "Anguilla", </v>
      </c>
      <c r="F197" t="str">
        <f>F$1&amp;" """ &amp; DataMiner[[#This Row],[Complete Name]] &amp; """, "</f>
        <v xml:space="preserve">"Complete Name": "Hub AXA - The Valley - Anguilla Wallblake Airport / Anguilla", </v>
      </c>
      <c r="G197" t="str">
        <f>G$1&amp;" " &amp; DataMiner[[#This Row],[Category]] &amp; ", "</f>
        <v xml:space="preserve">"Category": 3, </v>
      </c>
      <c r="H197" t="str">
        <f>H$1&amp;" " &amp; DataMiner[[#This Row],[BuyPrice]] &amp; ", "</f>
        <v xml:space="preserve">"BuyPrice": 2798764105, </v>
      </c>
      <c r="I197" t="str">
        <f>I$1&amp;" """ &amp; DataMiner[[#This Row],[imgPath]] &amp; """, "</f>
        <v xml:space="preserve">"imgPath": "/images/flags/ai.png", </v>
      </c>
      <c r="J197" t="str">
        <f>J$1&amp;" """ &amp; DataMiner[[#This Row],[FlagImage]] &amp; """, "</f>
        <v xml:space="preserve">"FlagImage": "ai.png", </v>
      </c>
      <c r="K197" t="str">
        <f>K$1&amp;" " &amp; IF(ISNA(DataMiner[[#This Row],[Latitude]]),"null",DataMiner[[#This Row],[Latitude]]) &amp; ", "</f>
        <v xml:space="preserve">"Latitude": 18.204834, </v>
      </c>
      <c r="L197" t="str">
        <f>L$1&amp;" " &amp; IF(ISNA(DataMiner[[#This Row],[Longitude]]),"null",DataMiner[[#This Row],[Longitude]]) &amp; ", "</f>
        <v xml:space="preserve">"Longitude": -63.055084, </v>
      </c>
    </row>
    <row r="198" spans="1:12" x14ac:dyDescent="0.25">
      <c r="A198" t="str">
        <f>A$1&amp;" """ &amp; DataMiner[[#This Row],[CodeIATA]] &amp; """, "</f>
        <v xml:space="preserve">"CodeIATA": "YCH", </v>
      </c>
      <c r="B198" t="str">
        <f>B$1&amp;" """ &amp; DataMiner[[#This Row],[City]] &amp; """, "</f>
        <v xml:space="preserve">"City": "Miramichi (NB)", </v>
      </c>
      <c r="C198" t="str">
        <f>C$1&amp;" """ &amp; DataMiner[[#This Row],[Prov]] &amp; """, "</f>
        <v xml:space="preserve">"Prov": "NB", </v>
      </c>
      <c r="D198" t="str">
        <f>D$1&amp;" """ &amp; DataMiner[[#This Row],[Name]] &amp; """, "</f>
        <v xml:space="preserve">"Name": "Miramichi Airport", </v>
      </c>
      <c r="E198" t="str">
        <f>E$1&amp;" """ &amp; DataMiner[[#This Row],[Country]] &amp; """, "</f>
        <v xml:space="preserve">"Country": "Canada", </v>
      </c>
      <c r="F198" t="str">
        <f>F$1&amp;" """ &amp; DataMiner[[#This Row],[Complete Name]] &amp; """, "</f>
        <v xml:space="preserve">"Complete Name": "Hub YCH - Miramichi (NB) - Miramichi Airport / Canada", </v>
      </c>
      <c r="G198" t="str">
        <f>G$1&amp;" " &amp; DataMiner[[#This Row],[Category]] &amp; ", "</f>
        <v xml:space="preserve">"Category": 6, </v>
      </c>
      <c r="H198" t="str">
        <f>H$1&amp;" " &amp; DataMiner[[#This Row],[BuyPrice]] &amp; ", "</f>
        <v xml:space="preserve">"BuyPrice": 2799169230, </v>
      </c>
      <c r="I198" t="str">
        <f>I$1&amp;" """ &amp; DataMiner[[#This Row],[imgPath]] &amp; """, "</f>
        <v xml:space="preserve">"imgPath": "/images/flags/ca.png", </v>
      </c>
      <c r="J198" t="str">
        <f>J$1&amp;" """ &amp; DataMiner[[#This Row],[FlagImage]] &amp; """, "</f>
        <v xml:space="preserve">"FlagImage": "ca.png", </v>
      </c>
      <c r="K198" t="str">
        <f>K$1&amp;" " &amp; IF(ISNA(DataMiner[[#This Row],[Latitude]]),"null",DataMiner[[#This Row],[Latitude]]) &amp; ", "</f>
        <v xml:space="preserve">"Latitude": null, </v>
      </c>
      <c r="L198" t="str">
        <f>L$1&amp;" " &amp; IF(ISNA(DataMiner[[#This Row],[Longitude]]),"null",DataMiner[[#This Row],[Longitude]]) &amp; ", "</f>
        <v xml:space="preserve">"Longitude": null, </v>
      </c>
    </row>
    <row r="199" spans="1:12" x14ac:dyDescent="0.25">
      <c r="A199" t="str">
        <f>A$1&amp;" """ &amp; DataMiner[[#This Row],[CodeIATA]] &amp; """, "</f>
        <v xml:space="preserve">"CodeIATA": "YAA", </v>
      </c>
      <c r="B199" t="str">
        <f>B$1&amp;" """ &amp; DataMiner[[#This Row],[City]] &amp; """, "</f>
        <v xml:space="preserve">"City": "Anahim Lake (BC)", </v>
      </c>
      <c r="C199" t="str">
        <f>C$1&amp;" """ &amp; DataMiner[[#This Row],[Prov]] &amp; """, "</f>
        <v xml:space="preserve">"Prov": "BC", </v>
      </c>
      <c r="D199" t="str">
        <f>D$1&amp;" """ &amp; DataMiner[[#This Row],[Name]] &amp; """, "</f>
        <v xml:space="preserve">"Name": "Anahim Lake Airport", </v>
      </c>
      <c r="E199" t="str">
        <f>E$1&amp;" """ &amp; DataMiner[[#This Row],[Country]] &amp; """, "</f>
        <v xml:space="preserve">"Country": "Canada", </v>
      </c>
      <c r="F199" t="str">
        <f>F$1&amp;" """ &amp; DataMiner[[#This Row],[Complete Name]] &amp; """, "</f>
        <v xml:space="preserve">"Complete Name": "Hub YAA - Anahim Lake (BC) - Anahim Lake Airport / Canada", </v>
      </c>
      <c r="G199" t="str">
        <f>G$1&amp;" " &amp; DataMiner[[#This Row],[Category]] &amp; ", "</f>
        <v xml:space="preserve">"Category": 1, </v>
      </c>
      <c r="H199" t="str">
        <f>H$1&amp;" " &amp; DataMiner[[#This Row],[BuyPrice]] &amp; ", "</f>
        <v xml:space="preserve">"BuyPrice": 2799796994, </v>
      </c>
      <c r="I199" t="str">
        <f>I$1&amp;" """ &amp; DataMiner[[#This Row],[imgPath]] &amp; """, "</f>
        <v xml:space="preserve">"imgPath": "/images/flags/ca.png", </v>
      </c>
      <c r="J199" t="str">
        <f>J$1&amp;" """ &amp; DataMiner[[#This Row],[FlagImage]] &amp; """, "</f>
        <v xml:space="preserve">"FlagImage": "ca.png", </v>
      </c>
      <c r="K199" t="str">
        <f>K$1&amp;" " &amp; IF(ISNA(DataMiner[[#This Row],[Latitude]]),"null",DataMiner[[#This Row],[Latitude]]) &amp; ", "</f>
        <v xml:space="preserve">"Latitude": 52.4525, </v>
      </c>
      <c r="L199" t="str">
        <f>L$1&amp;" " &amp; IF(ISNA(DataMiner[[#This Row],[Longitude]]),"null",DataMiner[[#This Row],[Longitude]]) &amp; ", "</f>
        <v xml:space="preserve">"Longitude": -125.303, </v>
      </c>
    </row>
    <row r="200" spans="1:12" x14ac:dyDescent="0.25">
      <c r="A200" t="str">
        <f>A$1&amp;" """ &amp; DataMiner[[#This Row],[CodeIATA]] &amp; """, "</f>
        <v xml:space="preserve">"CodeIATA": "LUQ", </v>
      </c>
      <c r="B200" t="str">
        <f>B$1&amp;" """ &amp; DataMiner[[#This Row],[City]] &amp; """, "</f>
        <v xml:space="preserve">"City": "San Luis", </v>
      </c>
      <c r="C200" t="str">
        <f>C$1&amp;" """ &amp; DataMiner[[#This Row],[Prov]] &amp; """, "</f>
        <v xml:space="preserve">"Prov": "", </v>
      </c>
      <c r="D200" t="str">
        <f>D$1&amp;" """ &amp; DataMiner[[#This Row],[Name]] &amp; """, "</f>
        <v xml:space="preserve">"Name": "Brigadier Mayor D Cesar Raul Ojeda Aeropuerto", </v>
      </c>
      <c r="E200" t="str">
        <f>E$1&amp;" """ &amp; DataMiner[[#This Row],[Country]] &amp; """, "</f>
        <v xml:space="preserve">"Country": "Argentine", </v>
      </c>
      <c r="F200" t="str">
        <f>F$1&amp;" """ &amp; DataMiner[[#This Row],[Complete Name]] &amp; """, "</f>
        <v xml:space="preserve">"Complete Name": "Hub LUQ - San Luis - Brigadier Mayor D Cesar Raul Ojeda Aeropuerto / Argentine", </v>
      </c>
      <c r="G200" t="str">
        <f>G$1&amp;" " &amp; DataMiner[[#This Row],[Category]] &amp; ", "</f>
        <v xml:space="preserve">"Category": 8, </v>
      </c>
      <c r="H200" t="str">
        <f>H$1&amp;" " &amp; DataMiner[[#This Row],[BuyPrice]] &amp; ", "</f>
        <v xml:space="preserve">"BuyPrice": 2804176438, </v>
      </c>
      <c r="I200" t="str">
        <f>I$1&amp;" """ &amp; DataMiner[[#This Row],[imgPath]] &amp; """, "</f>
        <v xml:space="preserve">"imgPath": "/images/flags/ar.png", </v>
      </c>
      <c r="J200" t="str">
        <f>J$1&amp;" """ &amp; DataMiner[[#This Row],[FlagImage]] &amp; """, "</f>
        <v xml:space="preserve">"FlagImage": "ar.png", </v>
      </c>
      <c r="K200" t="str">
        <f>K$1&amp;" " &amp; IF(ISNA(DataMiner[[#This Row],[Latitude]]),"null",DataMiner[[#This Row],[Latitude]]) &amp; ", "</f>
        <v xml:space="preserve">"Latitude": -33.273192, </v>
      </c>
      <c r="L200" t="str">
        <f>L$1&amp;" " &amp; IF(ISNA(DataMiner[[#This Row],[Longitude]]),"null",DataMiner[[#This Row],[Longitude]]) &amp; ", "</f>
        <v xml:space="preserve">"Longitude": -66.356422, </v>
      </c>
    </row>
    <row r="201" spans="1:12" x14ac:dyDescent="0.25">
      <c r="A201" t="str">
        <f>A$1&amp;" """ &amp; DataMiner[[#This Row],[CodeIATA]] &amp; """, "</f>
        <v xml:space="preserve">"CodeIATA": "LPP", </v>
      </c>
      <c r="B201" t="str">
        <f>B$1&amp;" """ &amp; DataMiner[[#This Row],[City]] &amp; """, "</f>
        <v xml:space="preserve">"City": "Lappeenranta", </v>
      </c>
      <c r="C201" t="str">
        <f>C$1&amp;" """ &amp; DataMiner[[#This Row],[Prov]] &amp; """, "</f>
        <v xml:space="preserve">"Prov": "", </v>
      </c>
      <c r="D201" t="str">
        <f>D$1&amp;" """ &amp; DataMiner[[#This Row],[Name]] &amp; """, "</f>
        <v xml:space="preserve">"Name": "Lappeenranta Airport", </v>
      </c>
      <c r="E201" t="str">
        <f>E$1&amp;" """ &amp; DataMiner[[#This Row],[Country]] &amp; """, "</f>
        <v xml:space="preserve">"Country": "Finlande", </v>
      </c>
      <c r="F201" t="str">
        <f>F$1&amp;" """ &amp; DataMiner[[#This Row],[Complete Name]] &amp; """, "</f>
        <v xml:space="preserve">"Complete Name": "Hub LPP - Lappeenranta - Lappeenranta Airport / Finlande", </v>
      </c>
      <c r="G201" t="str">
        <f>G$1&amp;" " &amp; DataMiner[[#This Row],[Category]] &amp; ", "</f>
        <v xml:space="preserve">"Category": 4, </v>
      </c>
      <c r="H201" t="str">
        <f>H$1&amp;" " &amp; DataMiner[[#This Row],[BuyPrice]] &amp; ", "</f>
        <v xml:space="preserve">"BuyPrice": 2804281714, </v>
      </c>
      <c r="I201" t="str">
        <f>I$1&amp;" """ &amp; DataMiner[[#This Row],[imgPath]] &amp; """, "</f>
        <v xml:space="preserve">"imgPath": "/images/flags/fi.png", </v>
      </c>
      <c r="J201" t="str">
        <f>J$1&amp;" """ &amp; DataMiner[[#This Row],[FlagImage]] &amp; """, "</f>
        <v xml:space="preserve">"FlagImage": "fi.png", </v>
      </c>
      <c r="K201" t="str">
        <f>K$1&amp;" " &amp; IF(ISNA(DataMiner[[#This Row],[Latitude]]),"null",DataMiner[[#This Row],[Latitude]]) &amp; ", "</f>
        <v xml:space="preserve">"Latitude": 61.044553, </v>
      </c>
      <c r="L201" t="str">
        <f>L$1&amp;" " &amp; IF(ISNA(DataMiner[[#This Row],[Longitude]]),"null",DataMiner[[#This Row],[Longitude]]) &amp; ", "</f>
        <v xml:space="preserve">"Longitude": 28.144397, </v>
      </c>
    </row>
    <row r="202" spans="1:12" x14ac:dyDescent="0.25">
      <c r="A202" t="str">
        <f>A$1&amp;" """ &amp; DataMiner[[#This Row],[CodeIATA]] &amp; """, "</f>
        <v xml:space="preserve">"CodeIATA": "YBR", </v>
      </c>
      <c r="B202" t="str">
        <f>B$1&amp;" """ &amp; DataMiner[[#This Row],[City]] &amp; """, "</f>
        <v xml:space="preserve">"City": "Brandon (MB)", </v>
      </c>
      <c r="C202" t="str">
        <f>C$1&amp;" """ &amp; DataMiner[[#This Row],[Prov]] &amp; """, "</f>
        <v xml:space="preserve">"Prov": "MB", </v>
      </c>
      <c r="D202" t="str">
        <f>D$1&amp;" """ &amp; DataMiner[[#This Row],[Name]] &amp; """, "</f>
        <v xml:space="preserve">"Name": "Brandon Municipal Airport", </v>
      </c>
      <c r="E202" t="str">
        <f>E$1&amp;" """ &amp; DataMiner[[#This Row],[Country]] &amp; """, "</f>
        <v xml:space="preserve">"Country": "Canada", </v>
      </c>
      <c r="F202" t="str">
        <f>F$1&amp;" """ &amp; DataMiner[[#This Row],[Complete Name]] &amp; """, "</f>
        <v xml:space="preserve">"Complete Name": "Hub YBR - Brandon (MB) - Brandon Municipal Airport / Canada", </v>
      </c>
      <c r="G202" t="str">
        <f>G$1&amp;" " &amp; DataMiner[[#This Row],[Category]] &amp; ", "</f>
        <v xml:space="preserve">"Category": 4, </v>
      </c>
      <c r="H202" t="str">
        <f>H$1&amp;" " &amp; DataMiner[[#This Row],[BuyPrice]] &amp; ", "</f>
        <v xml:space="preserve">"BuyPrice": 2805815078, </v>
      </c>
      <c r="I202" t="str">
        <f>I$1&amp;" """ &amp; DataMiner[[#This Row],[imgPath]] &amp; """, "</f>
        <v xml:space="preserve">"imgPath": "/images/flags/ca.png", </v>
      </c>
      <c r="J202" t="str">
        <f>J$1&amp;" """ &amp; DataMiner[[#This Row],[FlagImage]] &amp; """, "</f>
        <v xml:space="preserve">"FlagImage": "ca.png", </v>
      </c>
      <c r="K202" t="str">
        <f>K$1&amp;" " &amp; IF(ISNA(DataMiner[[#This Row],[Latitude]]),"null",DataMiner[[#This Row],[Latitude]]) &amp; ", "</f>
        <v xml:space="preserve">"Latitude": 49.91, </v>
      </c>
      <c r="L202" t="str">
        <f>L$1&amp;" " &amp; IF(ISNA(DataMiner[[#This Row],[Longitude]]),"null",DataMiner[[#This Row],[Longitude]]) &amp; ", "</f>
        <v xml:space="preserve">"Longitude": -99.951944, </v>
      </c>
    </row>
    <row r="203" spans="1:12" x14ac:dyDescent="0.25">
      <c r="A203" t="str">
        <f>A$1&amp;" """ &amp; DataMiner[[#This Row],[CodeIATA]] &amp; """, "</f>
        <v xml:space="preserve">"CodeIATA": "BOY", </v>
      </c>
      <c r="B203" t="str">
        <f>B$1&amp;" """ &amp; DataMiner[[#This Row],[City]] &amp; """, "</f>
        <v xml:space="preserve">"City": "Bobo-Dioulasso", </v>
      </c>
      <c r="C203" t="str">
        <f>C$1&amp;" """ &amp; DataMiner[[#This Row],[Prov]] &amp; """, "</f>
        <v xml:space="preserve">"Prov": "", </v>
      </c>
      <c r="D203" t="str">
        <f>D$1&amp;" """ &amp; DataMiner[[#This Row],[Name]] &amp; """, "</f>
        <v xml:space="preserve">"Name": "Bobo Dioulasso aéroport", </v>
      </c>
      <c r="E203" t="str">
        <f>E$1&amp;" """ &amp; DataMiner[[#This Row],[Country]] &amp; """, "</f>
        <v xml:space="preserve">"Country": "Burkina Faso", </v>
      </c>
      <c r="F203" t="str">
        <f>F$1&amp;" """ &amp; DataMiner[[#This Row],[Complete Name]] &amp; """, "</f>
        <v xml:space="preserve">"Complete Name": "Hub BOY - Bobo-Dioulasso - Bobo Dioulasso aéroport / Burkina Faso", </v>
      </c>
      <c r="G203" t="str">
        <f>G$1&amp;" " &amp; DataMiner[[#This Row],[Category]] &amp; ", "</f>
        <v xml:space="preserve">"Category": 10, </v>
      </c>
      <c r="H203" t="str">
        <f>H$1&amp;" " &amp; DataMiner[[#This Row],[BuyPrice]] &amp; ", "</f>
        <v xml:space="preserve">"BuyPrice": 2807032353, </v>
      </c>
      <c r="I203" t="str">
        <f>I$1&amp;" """ &amp; DataMiner[[#This Row],[imgPath]] &amp; """, "</f>
        <v xml:space="preserve">"imgPath": "/images/flags/bf.png", </v>
      </c>
      <c r="J203" t="str">
        <f>J$1&amp;" """ &amp; DataMiner[[#This Row],[FlagImage]] &amp; """, "</f>
        <v xml:space="preserve">"FlagImage": "bf.png", </v>
      </c>
      <c r="K203" t="str">
        <f>K$1&amp;" " &amp; IF(ISNA(DataMiner[[#This Row],[Latitude]]),"null",DataMiner[[#This Row],[Latitude]]) &amp; ", "</f>
        <v xml:space="preserve">"Latitude": 11.160056, </v>
      </c>
      <c r="L203" t="str">
        <f>L$1&amp;" " &amp; IF(ISNA(DataMiner[[#This Row],[Longitude]]),"null",DataMiner[[#This Row],[Longitude]]) &amp; ", "</f>
        <v xml:space="preserve">"Longitude": -4.330969, </v>
      </c>
    </row>
    <row r="204" spans="1:12" x14ac:dyDescent="0.25">
      <c r="A204" t="str">
        <f>A$1&amp;" """ &amp; DataMiner[[#This Row],[CodeIATA]] &amp; """, "</f>
        <v xml:space="preserve">"CodeIATA": "BLT", </v>
      </c>
      <c r="B204" t="str">
        <f>B$1&amp;" """ &amp; DataMiner[[#This Row],[City]] &amp; """, "</f>
        <v xml:space="preserve">"City": "Blackwater (QLD)", </v>
      </c>
      <c r="C204" t="str">
        <f>C$1&amp;" """ &amp; DataMiner[[#This Row],[Prov]] &amp; """, "</f>
        <v xml:space="preserve">"Prov": "QLD", </v>
      </c>
      <c r="D204" t="str">
        <f>D$1&amp;" """ &amp; DataMiner[[#This Row],[Name]] &amp; """, "</f>
        <v xml:space="preserve">"Name": "Blackwater Airport", </v>
      </c>
      <c r="E204" t="str">
        <f>E$1&amp;" """ &amp; DataMiner[[#This Row],[Country]] &amp; """, "</f>
        <v xml:space="preserve">"Country": "Australie", </v>
      </c>
      <c r="F204" t="str">
        <f>F$1&amp;" """ &amp; DataMiner[[#This Row],[Complete Name]] &amp; """, "</f>
        <v xml:space="preserve">"Complete Name": "Hub BLT - Blackwater (QLD) - Blackwater Airport / Australie", </v>
      </c>
      <c r="G204" t="str">
        <f>G$1&amp;" " &amp; DataMiner[[#This Row],[Category]] &amp; ", "</f>
        <v xml:space="preserve">"Category": 3, </v>
      </c>
      <c r="H204" t="str">
        <f>H$1&amp;" " &amp; DataMiner[[#This Row],[BuyPrice]] &amp; ", "</f>
        <v xml:space="preserve">"BuyPrice": 2807315665, </v>
      </c>
      <c r="I204" t="str">
        <f>I$1&amp;" """ &amp; DataMiner[[#This Row],[imgPath]] &amp; """, "</f>
        <v xml:space="preserve">"imgPath": "/images/flags/au.png", </v>
      </c>
      <c r="J204" t="str">
        <f>J$1&amp;" """ &amp; DataMiner[[#This Row],[FlagImage]] &amp; """, "</f>
        <v xml:space="preserve">"FlagImage": "au.png", </v>
      </c>
      <c r="K204" t="str">
        <f>K$1&amp;" " &amp; IF(ISNA(DataMiner[[#This Row],[Latitude]]),"null",DataMiner[[#This Row],[Latitude]]) &amp; ", "</f>
        <v xml:space="preserve">"Latitude": null, </v>
      </c>
      <c r="L204" t="str">
        <f>L$1&amp;" " &amp; IF(ISNA(DataMiner[[#This Row],[Longitude]]),"null",DataMiner[[#This Row],[Longitude]]) &amp; ", "</f>
        <v xml:space="preserve">"Longitude": null, </v>
      </c>
    </row>
    <row r="205" spans="1:12" x14ac:dyDescent="0.25">
      <c r="A205" t="str">
        <f>A$1&amp;" """ &amp; DataMiner[[#This Row],[CodeIATA]] &amp; """, "</f>
        <v xml:space="preserve">"CodeIATA": "ALS", </v>
      </c>
      <c r="B205" t="str">
        <f>B$1&amp;" """ &amp; DataMiner[[#This Row],[City]] &amp; """, "</f>
        <v xml:space="preserve">"City": "Alamosa (CO)", </v>
      </c>
      <c r="C205" t="str">
        <f>C$1&amp;" """ &amp; DataMiner[[#This Row],[Prov]] &amp; """, "</f>
        <v xml:space="preserve">"Prov": "CO", </v>
      </c>
      <c r="D205" t="str">
        <f>D$1&amp;" """ &amp; DataMiner[[#This Row],[Name]] &amp; """, "</f>
        <v xml:space="preserve">"Name": "San Luis Valley Regional Airport", </v>
      </c>
      <c r="E205" t="str">
        <f>E$1&amp;" """ &amp; DataMiner[[#This Row],[Country]] &amp; """, "</f>
        <v xml:space="preserve">"Country": "Etats-Unis", </v>
      </c>
      <c r="F205" t="str">
        <f>F$1&amp;" """ &amp; DataMiner[[#This Row],[Complete Name]] &amp; """, "</f>
        <v xml:space="preserve">"Complete Name": "Hub ALS - Alamosa (CO) - San Luis Valley Regional Airport / Etats-Unis", </v>
      </c>
      <c r="G205" t="str">
        <f>G$1&amp;" " &amp; DataMiner[[#This Row],[Category]] &amp; ", "</f>
        <v xml:space="preserve">"Category": 7, </v>
      </c>
      <c r="H205" t="str">
        <f>H$1&amp;" " &amp; DataMiner[[#This Row],[BuyPrice]] &amp; ", "</f>
        <v xml:space="preserve">"BuyPrice": 2808939707, </v>
      </c>
      <c r="I205" t="str">
        <f>I$1&amp;" """ &amp; DataMiner[[#This Row],[imgPath]] &amp; """, "</f>
        <v xml:space="preserve">"imgPath": "/images/flags/us.png", </v>
      </c>
      <c r="J205" t="str">
        <f>J$1&amp;" """ &amp; DataMiner[[#This Row],[FlagImage]] &amp; """, "</f>
        <v xml:space="preserve">"FlagImage": "us.png", </v>
      </c>
      <c r="K205" t="str">
        <f>K$1&amp;" " &amp; IF(ISNA(DataMiner[[#This Row],[Latitude]]),"null",DataMiner[[#This Row],[Latitude]]) &amp; ", "</f>
        <v xml:space="preserve">"Latitude": 37.435, </v>
      </c>
      <c r="L205" t="str">
        <f>L$1&amp;" " &amp; IF(ISNA(DataMiner[[#This Row],[Longitude]]),"null",DataMiner[[#This Row],[Longitude]]) &amp; ", "</f>
        <v xml:space="preserve">"Longitude": -105.866667, </v>
      </c>
    </row>
    <row r="206" spans="1:12" x14ac:dyDescent="0.25">
      <c r="A206" t="str">
        <f>A$1&amp;" """ &amp; DataMiner[[#This Row],[CodeIATA]] &amp; """, "</f>
        <v xml:space="preserve">"CodeIATA": "AOT", </v>
      </c>
      <c r="B206" t="str">
        <f>B$1&amp;" """ &amp; DataMiner[[#This Row],[City]] &amp; """, "</f>
        <v xml:space="preserve">"City": "Aosta", </v>
      </c>
      <c r="C206" t="str">
        <f>C$1&amp;" """ &amp; DataMiner[[#This Row],[Prov]] &amp; """, "</f>
        <v xml:space="preserve">"Prov": "", </v>
      </c>
      <c r="D206" t="str">
        <f>D$1&amp;" """ &amp; DataMiner[[#This Row],[Name]] &amp; """, "</f>
        <v xml:space="preserve">"Name": "Aeroporto Corrado Gex", </v>
      </c>
      <c r="E206" t="str">
        <f>E$1&amp;" """ &amp; DataMiner[[#This Row],[Country]] &amp; """, "</f>
        <v xml:space="preserve">"Country": "Italie", </v>
      </c>
      <c r="F206" t="str">
        <f>F$1&amp;" """ &amp; DataMiner[[#This Row],[Complete Name]] &amp; """, "</f>
        <v xml:space="preserve">"Complete Name": "Hub AOT - Aosta - Aeroporto Corrado Gex / Italie", </v>
      </c>
      <c r="G206" t="str">
        <f>G$1&amp;" " &amp; DataMiner[[#This Row],[Category]] &amp; ", "</f>
        <v xml:space="preserve">"Category": 2, </v>
      </c>
      <c r="H206" t="str">
        <f>H$1&amp;" " &amp; DataMiner[[#This Row],[BuyPrice]] &amp; ", "</f>
        <v xml:space="preserve">"BuyPrice": 2809833333, </v>
      </c>
      <c r="I206" t="str">
        <f>I$1&amp;" """ &amp; DataMiner[[#This Row],[imgPath]] &amp; """, "</f>
        <v xml:space="preserve">"imgPath": "/images/flags/it.png", </v>
      </c>
      <c r="J206" t="str">
        <f>J$1&amp;" """ &amp; DataMiner[[#This Row],[FlagImage]] &amp; """, "</f>
        <v xml:space="preserve">"FlagImage": "it.png", </v>
      </c>
      <c r="K206" t="str">
        <f>K$1&amp;" " &amp; IF(ISNA(DataMiner[[#This Row],[Latitude]]),"null",DataMiner[[#This Row],[Latitude]]) &amp; ", "</f>
        <v xml:space="preserve">"Latitude": null, </v>
      </c>
      <c r="L206" t="str">
        <f>L$1&amp;" " &amp; IF(ISNA(DataMiner[[#This Row],[Longitude]]),"null",DataMiner[[#This Row],[Longitude]]) &amp; ", "</f>
        <v xml:space="preserve">"Longitude": null, </v>
      </c>
    </row>
    <row r="207" spans="1:12" x14ac:dyDescent="0.25">
      <c r="A207" t="str">
        <f>A$1&amp;" """ &amp; DataMiner[[#This Row],[CodeIATA]] &amp; """, "</f>
        <v xml:space="preserve">"CodeIATA": "PCR", </v>
      </c>
      <c r="B207" t="str">
        <f>B$1&amp;" """ &amp; DataMiner[[#This Row],[City]] &amp; """, "</f>
        <v xml:space="preserve">"City": "Puerto Carreño", </v>
      </c>
      <c r="C207" t="str">
        <f>C$1&amp;" """ &amp; DataMiner[[#This Row],[Prov]] &amp; """, "</f>
        <v xml:space="preserve">"Prov": "", </v>
      </c>
      <c r="D207" t="str">
        <f>D$1&amp;" """ &amp; DataMiner[[#This Row],[Name]] &amp; """, "</f>
        <v xml:space="preserve">"Name": "Aeropuerto German Olano", </v>
      </c>
      <c r="E207" t="str">
        <f>E$1&amp;" """ &amp; DataMiner[[#This Row],[Country]] &amp; """, "</f>
        <v xml:space="preserve">"Country": "Colombie", </v>
      </c>
      <c r="F207" t="str">
        <f>F$1&amp;" """ &amp; DataMiner[[#This Row],[Complete Name]] &amp; """, "</f>
        <v xml:space="preserve">"Complete Name": "Hub PCR - Puerto Carreño - Aeropuerto German Olano / Colombie", </v>
      </c>
      <c r="G207" t="str">
        <f>G$1&amp;" " &amp; DataMiner[[#This Row],[Category]] &amp; ", "</f>
        <v xml:space="preserve">"Category": 4, </v>
      </c>
      <c r="H207" t="str">
        <f>H$1&amp;" " &amp; DataMiner[[#This Row],[BuyPrice]] &amp; ", "</f>
        <v xml:space="preserve">"BuyPrice": 2810432852, </v>
      </c>
      <c r="I207" t="str">
        <f>I$1&amp;" """ &amp; DataMiner[[#This Row],[imgPath]] &amp; """, "</f>
        <v xml:space="preserve">"imgPath": "/images/flags/co.png", </v>
      </c>
      <c r="J207" t="str">
        <f>J$1&amp;" """ &amp; DataMiner[[#This Row],[FlagImage]] &amp; """, "</f>
        <v xml:space="preserve">"FlagImage": "co.png", </v>
      </c>
      <c r="K207" t="str">
        <f>K$1&amp;" " &amp; IF(ISNA(DataMiner[[#This Row],[Latitude]]),"null",DataMiner[[#This Row],[Latitude]]) &amp; ", "</f>
        <v xml:space="preserve">"Latitude": 6.184717, </v>
      </c>
      <c r="L207" t="str">
        <f>L$1&amp;" " &amp; IF(ISNA(DataMiner[[#This Row],[Longitude]]),"null",DataMiner[[#This Row],[Longitude]]) &amp; ", "</f>
        <v xml:space="preserve">"Longitude": -67.493164, </v>
      </c>
    </row>
    <row r="208" spans="1:12" x14ac:dyDescent="0.25">
      <c r="A208" t="str">
        <f>A$1&amp;" """ &amp; DataMiner[[#This Row],[CodeIATA]] &amp; """, "</f>
        <v xml:space="preserve">"CodeIATA": "ABC", </v>
      </c>
      <c r="B208" t="str">
        <f>B$1&amp;" """ &amp; DataMiner[[#This Row],[City]] &amp; """, "</f>
        <v xml:space="preserve">"City": "Albacete", </v>
      </c>
      <c r="C208" t="str">
        <f>C$1&amp;" """ &amp; DataMiner[[#This Row],[Prov]] &amp; """, "</f>
        <v xml:space="preserve">"Prov": "", </v>
      </c>
      <c r="D208" t="str">
        <f>D$1&amp;" """ &amp; DataMiner[[#This Row],[Name]] &amp; """, "</f>
        <v xml:space="preserve">"Name": "Albacete Aeropuerto", </v>
      </c>
      <c r="E208" t="str">
        <f>E$1&amp;" """ &amp; DataMiner[[#This Row],[Country]] &amp; """, "</f>
        <v xml:space="preserve">"Country": "Espagne", </v>
      </c>
      <c r="F208" t="str">
        <f>F$1&amp;" """ &amp; DataMiner[[#This Row],[Complete Name]] &amp; """, "</f>
        <v xml:space="preserve">"Complete Name": "Hub ABC - Albacete - Albacete Aeropuerto / Espagne", </v>
      </c>
      <c r="G208" t="str">
        <f>G$1&amp;" " &amp; DataMiner[[#This Row],[Category]] &amp; ", "</f>
        <v xml:space="preserve">"Category": 7, </v>
      </c>
      <c r="H208" t="str">
        <f>H$1&amp;" " &amp; DataMiner[[#This Row],[BuyPrice]] &amp; ", "</f>
        <v xml:space="preserve">"BuyPrice": 2810764111, </v>
      </c>
      <c r="I208" t="str">
        <f>I$1&amp;" """ &amp; DataMiner[[#This Row],[imgPath]] &amp; """, "</f>
        <v xml:space="preserve">"imgPath": "/images/flags/es.png", </v>
      </c>
      <c r="J208" t="str">
        <f>J$1&amp;" """ &amp; DataMiner[[#This Row],[FlagImage]] &amp; """, "</f>
        <v xml:space="preserve">"FlagImage": "es.png", </v>
      </c>
      <c r="K208" t="str">
        <f>K$1&amp;" " &amp; IF(ISNA(DataMiner[[#This Row],[Latitude]]),"null",DataMiner[[#This Row],[Latitude]]) &amp; ", "</f>
        <v xml:space="preserve">"Latitude": null, </v>
      </c>
      <c r="L208" t="str">
        <f>L$1&amp;" " &amp; IF(ISNA(DataMiner[[#This Row],[Longitude]]),"null",DataMiner[[#This Row],[Longitude]]) &amp; ", "</f>
        <v xml:space="preserve">"Longitude": null, </v>
      </c>
    </row>
    <row r="209" spans="1:12" x14ac:dyDescent="0.25">
      <c r="A209" t="str">
        <f>A$1&amp;" """ &amp; DataMiner[[#This Row],[CodeIATA]] &amp; """, "</f>
        <v xml:space="preserve">"CodeIATA": "YXR", </v>
      </c>
      <c r="B209" t="str">
        <f>B$1&amp;" """ &amp; DataMiner[[#This Row],[City]] &amp; """, "</f>
        <v xml:space="preserve">"City": "Earlton (ON)", </v>
      </c>
      <c r="C209" t="str">
        <f>C$1&amp;" """ &amp; DataMiner[[#This Row],[Prov]] &amp; """, "</f>
        <v xml:space="preserve">"Prov": "ON", </v>
      </c>
      <c r="D209" t="str">
        <f>D$1&amp;" """ &amp; DataMiner[[#This Row],[Name]] &amp; """, "</f>
        <v xml:space="preserve">"Name": "Timiskaming Regional Airport", </v>
      </c>
      <c r="E209" t="str">
        <f>E$1&amp;" """ &amp; DataMiner[[#This Row],[Country]] &amp; """, "</f>
        <v xml:space="preserve">"Country": "Canada", </v>
      </c>
      <c r="F209" t="str">
        <f>F$1&amp;" """ &amp; DataMiner[[#This Row],[Complete Name]] &amp; """, "</f>
        <v xml:space="preserve">"Complete Name": "Hub YXR - Earlton (ON) - Timiskaming Regional Airport / Canada", </v>
      </c>
      <c r="G209" t="str">
        <f>G$1&amp;" " &amp; DataMiner[[#This Row],[Category]] &amp; ", "</f>
        <v xml:space="preserve">"Category": 4, </v>
      </c>
      <c r="H209" t="str">
        <f>H$1&amp;" " &amp; DataMiner[[#This Row],[BuyPrice]] &amp; ", "</f>
        <v xml:space="preserve">"BuyPrice": 2811392896, </v>
      </c>
      <c r="I209" t="str">
        <f>I$1&amp;" """ &amp; DataMiner[[#This Row],[imgPath]] &amp; """, "</f>
        <v xml:space="preserve">"imgPath": "/images/flags/ca.png", </v>
      </c>
      <c r="J209" t="str">
        <f>J$1&amp;" """ &amp; DataMiner[[#This Row],[FlagImage]] &amp; """, "</f>
        <v xml:space="preserve">"FlagImage": "ca.png", </v>
      </c>
      <c r="K209" t="str">
        <f>K$1&amp;" " &amp; IF(ISNA(DataMiner[[#This Row],[Latitude]]),"null",DataMiner[[#This Row],[Latitude]]) &amp; ", "</f>
        <v xml:space="preserve">"Latitude": null, </v>
      </c>
      <c r="L209" t="str">
        <f>L$1&amp;" " &amp; IF(ISNA(DataMiner[[#This Row],[Longitude]]),"null",DataMiner[[#This Row],[Longitude]]) &amp; ", "</f>
        <v xml:space="preserve">"Longitude": null, </v>
      </c>
    </row>
    <row r="210" spans="1:12" x14ac:dyDescent="0.25">
      <c r="A210" t="str">
        <f>A$1&amp;" """ &amp; DataMiner[[#This Row],[CodeIATA]] &amp; """, "</f>
        <v xml:space="preserve">"CodeIATA": "SGS", </v>
      </c>
      <c r="B210" t="str">
        <f>B$1&amp;" """ &amp; DataMiner[[#This Row],[City]] &amp; """, "</f>
        <v xml:space="preserve">"City": "Bongao", </v>
      </c>
      <c r="C210" t="str">
        <f>C$1&amp;" """ &amp; DataMiner[[#This Row],[Prov]] &amp; """, "</f>
        <v xml:space="preserve">"Prov": "", </v>
      </c>
      <c r="D210" t="str">
        <f>D$1&amp;" """ &amp; DataMiner[[#This Row],[Name]] &amp; """, "</f>
        <v xml:space="preserve">"Name": "Sanga", </v>
      </c>
      <c r="E210" t="str">
        <f>E$1&amp;" """ &amp; DataMiner[[#This Row],[Country]] &amp; """, "</f>
        <v xml:space="preserve">"Country": "Philippines", </v>
      </c>
      <c r="F210" t="str">
        <f>F$1&amp;" """ &amp; DataMiner[[#This Row],[Complete Name]] &amp; """, "</f>
        <v xml:space="preserve">"Complete Name": "Hub SGS - Bongao - Sanga / Philippines", </v>
      </c>
      <c r="G210" t="str">
        <f>G$1&amp;" " &amp; DataMiner[[#This Row],[Category]] &amp; ", "</f>
        <v xml:space="preserve">"Category": 3, </v>
      </c>
      <c r="H210" t="str">
        <f>H$1&amp;" " &amp; DataMiner[[#This Row],[BuyPrice]] &amp; ", "</f>
        <v xml:space="preserve">"BuyPrice": 2812395498, </v>
      </c>
      <c r="I210" t="str">
        <f>I$1&amp;" """ &amp; DataMiner[[#This Row],[imgPath]] &amp; """, "</f>
        <v xml:space="preserve">"imgPath": "/images/flags/ph.png", </v>
      </c>
      <c r="J210" t="str">
        <f>J$1&amp;" """ &amp; DataMiner[[#This Row],[FlagImage]] &amp; """, "</f>
        <v xml:space="preserve">"FlagImage": "ph.png", </v>
      </c>
      <c r="K210" t="str">
        <f>K$1&amp;" " &amp; IF(ISNA(DataMiner[[#This Row],[Latitude]]),"null",DataMiner[[#This Row],[Latitude]]) &amp; ", "</f>
        <v xml:space="preserve">"Latitude": null, </v>
      </c>
      <c r="L210" t="str">
        <f>L$1&amp;" " &amp; IF(ISNA(DataMiner[[#This Row],[Longitude]]),"null",DataMiner[[#This Row],[Longitude]]) &amp; ", "</f>
        <v xml:space="preserve">"Longitude": null, </v>
      </c>
    </row>
    <row r="211" spans="1:12" x14ac:dyDescent="0.25">
      <c r="A211" t="str">
        <f>A$1&amp;" """ &amp; DataMiner[[#This Row],[CodeIATA]] &amp; """, "</f>
        <v xml:space="preserve">"CodeIATA": "YVB", </v>
      </c>
      <c r="B211" t="str">
        <f>B$1&amp;" """ &amp; DataMiner[[#This Row],[City]] &amp; """, "</f>
        <v xml:space="preserve">"City": "Bonaventure (QC)", </v>
      </c>
      <c r="C211" t="str">
        <f>C$1&amp;" """ &amp; DataMiner[[#This Row],[Prov]] &amp; """, "</f>
        <v xml:space="preserve">"Prov": "QC", </v>
      </c>
      <c r="D211" t="str">
        <f>D$1&amp;" """ &amp; DataMiner[[#This Row],[Name]] &amp; """, "</f>
        <v xml:space="preserve">"Name": "Bonaventure Aéroport", </v>
      </c>
      <c r="E211" t="str">
        <f>E$1&amp;" """ &amp; DataMiner[[#This Row],[Country]] &amp; """, "</f>
        <v xml:space="preserve">"Country": "Canada", </v>
      </c>
      <c r="F211" t="str">
        <f>F$1&amp;" """ &amp; DataMiner[[#This Row],[Complete Name]] &amp; """, "</f>
        <v xml:space="preserve">"Complete Name": "Hub YVB - Bonaventure (QC) - Bonaventure Aéroport / Canada", </v>
      </c>
      <c r="G211" t="str">
        <f>G$1&amp;" " &amp; DataMiner[[#This Row],[Category]] &amp; ", "</f>
        <v xml:space="preserve">"Category": 4, </v>
      </c>
      <c r="H211" t="str">
        <f>H$1&amp;" " &amp; DataMiner[[#This Row],[BuyPrice]] &amp; ", "</f>
        <v xml:space="preserve">"BuyPrice": 2812539726, </v>
      </c>
      <c r="I211" t="str">
        <f>I$1&amp;" """ &amp; DataMiner[[#This Row],[imgPath]] &amp; """, "</f>
        <v xml:space="preserve">"imgPath": "/images/flags/ca.png", </v>
      </c>
      <c r="J211" t="str">
        <f>J$1&amp;" """ &amp; DataMiner[[#This Row],[FlagImage]] &amp; """, "</f>
        <v xml:space="preserve">"FlagImage": "ca.png", </v>
      </c>
      <c r="K211" t="str">
        <f>K$1&amp;" " &amp; IF(ISNA(DataMiner[[#This Row],[Latitude]]),"null",DataMiner[[#This Row],[Latitude]]) &amp; ", "</f>
        <v xml:space="preserve">"Latitude": 48.0711, </v>
      </c>
      <c r="L211" t="str">
        <f>L$1&amp;" " &amp; IF(ISNA(DataMiner[[#This Row],[Longitude]]),"null",DataMiner[[#This Row],[Longitude]]) &amp; ", "</f>
        <v xml:space="preserve">"Longitude": -65.4603, </v>
      </c>
    </row>
    <row r="212" spans="1:12" x14ac:dyDescent="0.25">
      <c r="A212" t="str">
        <f>A$1&amp;" """ &amp; DataMiner[[#This Row],[CodeIATA]] &amp; """, "</f>
        <v xml:space="preserve">"CodeIATA": "BST", </v>
      </c>
      <c r="B212" t="str">
        <f>B$1&amp;" """ &amp; DataMiner[[#This Row],[City]] &amp; """, "</f>
        <v xml:space="preserve">"City": "Lashkar Gah", </v>
      </c>
      <c r="C212" t="str">
        <f>C$1&amp;" """ &amp; DataMiner[[#This Row],[Prov]] &amp; """, "</f>
        <v xml:space="preserve">"Prov": "", </v>
      </c>
      <c r="D212" t="str">
        <f>D$1&amp;" """ &amp; DataMiner[[#This Row],[Name]] &amp; """, "</f>
        <v xml:space="preserve">"Name": "Bost Airport", </v>
      </c>
      <c r="E212" t="str">
        <f>E$1&amp;" """ &amp; DataMiner[[#This Row],[Country]] &amp; """, "</f>
        <v xml:space="preserve">"Country": "Afghanistan", </v>
      </c>
      <c r="F212" t="str">
        <f>F$1&amp;" """ &amp; DataMiner[[#This Row],[Complete Name]] &amp; """, "</f>
        <v xml:space="preserve">"Complete Name": "Hub BST - Lashkar Gah - Bost Airport / Afghanistan", </v>
      </c>
      <c r="G212" t="str">
        <f>G$1&amp;" " &amp; DataMiner[[#This Row],[Category]] &amp; ", "</f>
        <v xml:space="preserve">"Category": 4, </v>
      </c>
      <c r="H212" t="str">
        <f>H$1&amp;" " &amp; DataMiner[[#This Row],[BuyPrice]] &amp; ", "</f>
        <v xml:space="preserve">"BuyPrice": 2814050549, </v>
      </c>
      <c r="I212" t="str">
        <f>I$1&amp;" """ &amp; DataMiner[[#This Row],[imgPath]] &amp; """, "</f>
        <v xml:space="preserve">"imgPath": "/images/flags/af.png", </v>
      </c>
      <c r="J212" t="str">
        <f>J$1&amp;" """ &amp; DataMiner[[#This Row],[FlagImage]] &amp; """, "</f>
        <v xml:space="preserve">"FlagImage": "af.png", </v>
      </c>
      <c r="K212" t="str">
        <f>K$1&amp;" " &amp; IF(ISNA(DataMiner[[#This Row],[Latitude]]),"null",DataMiner[[#This Row],[Latitude]]) &amp; ", "</f>
        <v xml:space="preserve">"Latitude": null, </v>
      </c>
      <c r="L212" t="str">
        <f>L$1&amp;" " &amp; IF(ISNA(DataMiner[[#This Row],[Longitude]]),"null",DataMiner[[#This Row],[Longitude]]) &amp; ", "</f>
        <v xml:space="preserve">"Longitude": null, </v>
      </c>
    </row>
    <row r="213" spans="1:12" x14ac:dyDescent="0.25">
      <c r="A213" t="str">
        <f>A$1&amp;" """ &amp; DataMiner[[#This Row],[CodeIATA]] &amp; """, "</f>
        <v xml:space="preserve">"CodeIATA": "ZAJ", </v>
      </c>
      <c r="B213" t="str">
        <f>B$1&amp;" """ &amp; DataMiner[[#This Row],[City]] &amp; """, "</f>
        <v xml:space="preserve">"City": "Zaranj", </v>
      </c>
      <c r="C213" t="str">
        <f>C$1&amp;" """ &amp; DataMiner[[#This Row],[Prov]] &amp; """, "</f>
        <v xml:space="preserve">"Prov": "", </v>
      </c>
      <c r="D213" t="str">
        <f>D$1&amp;" """ &amp; DataMiner[[#This Row],[Name]] &amp; """, "</f>
        <v xml:space="preserve">"Name": "Zaranj Airport", </v>
      </c>
      <c r="E213" t="str">
        <f>E$1&amp;" """ &amp; DataMiner[[#This Row],[Country]] &amp; """, "</f>
        <v xml:space="preserve">"Country": "Afghanistan", </v>
      </c>
      <c r="F213" t="str">
        <f>F$1&amp;" """ &amp; DataMiner[[#This Row],[Complete Name]] &amp; """, "</f>
        <v xml:space="preserve">"Complete Name": "Hub ZAJ - Zaranj - Zaranj Airport / Afghanistan", </v>
      </c>
      <c r="G213" t="str">
        <f>G$1&amp;" " &amp; DataMiner[[#This Row],[Category]] &amp; ", "</f>
        <v xml:space="preserve">"Category": 4, </v>
      </c>
      <c r="H213" t="str">
        <f>H$1&amp;" " &amp; DataMiner[[#This Row],[BuyPrice]] &amp; ", "</f>
        <v xml:space="preserve">"BuyPrice": 2814050549, </v>
      </c>
      <c r="I213" t="str">
        <f>I$1&amp;" """ &amp; DataMiner[[#This Row],[imgPath]] &amp; """, "</f>
        <v xml:space="preserve">"imgPath": "/images/flags/af.png", </v>
      </c>
      <c r="J213" t="str">
        <f>J$1&amp;" """ &amp; DataMiner[[#This Row],[FlagImage]] &amp; """, "</f>
        <v xml:space="preserve">"FlagImage": "af.png", </v>
      </c>
      <c r="K213" t="str">
        <f>K$1&amp;" " &amp; IF(ISNA(DataMiner[[#This Row],[Latitude]]),"null",DataMiner[[#This Row],[Latitude]]) &amp; ", "</f>
        <v xml:space="preserve">"Latitude": null, </v>
      </c>
      <c r="L213" t="str">
        <f>L$1&amp;" " &amp; IF(ISNA(DataMiner[[#This Row],[Longitude]]),"null",DataMiner[[#This Row],[Longitude]]) &amp; ", "</f>
        <v xml:space="preserve">"Longitude": null, </v>
      </c>
    </row>
    <row r="214" spans="1:12" x14ac:dyDescent="0.25">
      <c r="A214" t="str">
        <f>A$1&amp;" """ &amp; DataMiner[[#This Row],[CodeIATA]] &amp; """, "</f>
        <v xml:space="preserve">"CodeIATA": "BST", </v>
      </c>
      <c r="B214" t="str">
        <f>B$1&amp;" """ &amp; DataMiner[[#This Row],[City]] &amp; """, "</f>
        <v xml:space="preserve">"City": "Lashkar Gah", </v>
      </c>
      <c r="C214" t="str">
        <f>C$1&amp;" """ &amp; DataMiner[[#This Row],[Prov]] &amp; """, "</f>
        <v xml:space="preserve">"Prov": "", </v>
      </c>
      <c r="D214" t="str">
        <f>D$1&amp;" """ &amp; DataMiner[[#This Row],[Name]] &amp; """, "</f>
        <v xml:space="preserve">"Name": "Bost Airport", </v>
      </c>
      <c r="E214" t="str">
        <f>E$1&amp;" """ &amp; DataMiner[[#This Row],[Country]] &amp; """, "</f>
        <v xml:space="preserve">"Country": "Afghanistan", </v>
      </c>
      <c r="F214" t="str">
        <f>F$1&amp;" """ &amp; DataMiner[[#This Row],[Complete Name]] &amp; """, "</f>
        <v xml:space="preserve">"Complete Name": "Hub BST - Lashkar Gah - Bost Airport / Afghanistan", </v>
      </c>
      <c r="G214" t="str">
        <f>G$1&amp;" " &amp; DataMiner[[#This Row],[Category]] &amp; ", "</f>
        <v xml:space="preserve">"Category": 4, </v>
      </c>
      <c r="H214" t="str">
        <f>H$1&amp;" " &amp; DataMiner[[#This Row],[BuyPrice]] &amp; ", "</f>
        <v xml:space="preserve">"BuyPrice": 2814050549, </v>
      </c>
      <c r="I214" t="str">
        <f>I$1&amp;" """ &amp; DataMiner[[#This Row],[imgPath]] &amp; """, "</f>
        <v xml:space="preserve">"imgPath": "/images/flags/af.png", </v>
      </c>
      <c r="J214" t="str">
        <f>J$1&amp;" """ &amp; DataMiner[[#This Row],[FlagImage]] &amp; """, "</f>
        <v xml:space="preserve">"FlagImage": "af.png", </v>
      </c>
      <c r="K214" t="str">
        <f>K$1&amp;" " &amp; IF(ISNA(DataMiner[[#This Row],[Latitude]]),"null",DataMiner[[#This Row],[Latitude]]) &amp; ", "</f>
        <v xml:space="preserve">"Latitude": null, </v>
      </c>
      <c r="L214" t="str">
        <f>L$1&amp;" " &amp; IF(ISNA(DataMiner[[#This Row],[Longitude]]),"null",DataMiner[[#This Row],[Longitude]]) &amp; ", "</f>
        <v xml:space="preserve">"Longitude": null, </v>
      </c>
    </row>
    <row r="215" spans="1:12" x14ac:dyDescent="0.25">
      <c r="A215" t="str">
        <f>A$1&amp;" """ &amp; DataMiner[[#This Row],[CodeIATA]] &amp; """, "</f>
        <v xml:space="preserve">"CodeIATA": "ZAJ", </v>
      </c>
      <c r="B215" t="str">
        <f>B$1&amp;" """ &amp; DataMiner[[#This Row],[City]] &amp; """, "</f>
        <v xml:space="preserve">"City": "Zaranj", </v>
      </c>
      <c r="C215" t="str">
        <f>C$1&amp;" """ &amp; DataMiner[[#This Row],[Prov]] &amp; """, "</f>
        <v xml:space="preserve">"Prov": "", </v>
      </c>
      <c r="D215" t="str">
        <f>D$1&amp;" """ &amp; DataMiner[[#This Row],[Name]] &amp; """, "</f>
        <v xml:space="preserve">"Name": "Zaranj Airport", </v>
      </c>
      <c r="E215" t="str">
        <f>E$1&amp;" """ &amp; DataMiner[[#This Row],[Country]] &amp; """, "</f>
        <v xml:space="preserve">"Country": "Afghanistan", </v>
      </c>
      <c r="F215" t="str">
        <f>F$1&amp;" """ &amp; DataMiner[[#This Row],[Complete Name]] &amp; """, "</f>
        <v xml:space="preserve">"Complete Name": "Hub ZAJ - Zaranj - Zaranj Airport / Afghanistan", </v>
      </c>
      <c r="G215" t="str">
        <f>G$1&amp;" " &amp; DataMiner[[#This Row],[Category]] &amp; ", "</f>
        <v xml:space="preserve">"Category": 4, </v>
      </c>
      <c r="H215" t="str">
        <f>H$1&amp;" " &amp; DataMiner[[#This Row],[BuyPrice]] &amp; ", "</f>
        <v xml:space="preserve">"BuyPrice": 2814050549, </v>
      </c>
      <c r="I215" t="str">
        <f>I$1&amp;" """ &amp; DataMiner[[#This Row],[imgPath]] &amp; """, "</f>
        <v xml:space="preserve">"imgPath": "/images/flags/af.png", </v>
      </c>
      <c r="J215" t="str">
        <f>J$1&amp;" """ &amp; DataMiner[[#This Row],[FlagImage]] &amp; """, "</f>
        <v xml:space="preserve">"FlagImage": "af.png", </v>
      </c>
      <c r="K215" t="str">
        <f>K$1&amp;" " &amp; IF(ISNA(DataMiner[[#This Row],[Latitude]]),"null",DataMiner[[#This Row],[Latitude]]) &amp; ", "</f>
        <v xml:space="preserve">"Latitude": null, </v>
      </c>
      <c r="L215" t="str">
        <f>L$1&amp;" " &amp; IF(ISNA(DataMiner[[#This Row],[Longitude]]),"null",DataMiner[[#This Row],[Longitude]]) &amp; ", "</f>
        <v xml:space="preserve">"Longitude": null, </v>
      </c>
    </row>
    <row r="216" spans="1:12" x14ac:dyDescent="0.25">
      <c r="A216" t="str">
        <f>A$1&amp;" """ &amp; DataMiner[[#This Row],[CodeIATA]] &amp; """, "</f>
        <v xml:space="preserve">"CodeIATA": "IUE", </v>
      </c>
      <c r="B216" t="str">
        <f>B$1&amp;" """ &amp; DataMiner[[#This Row],[City]] &amp; """, "</f>
        <v xml:space="preserve">"City": "Alofi", </v>
      </c>
      <c r="C216" t="str">
        <f>C$1&amp;" """ &amp; DataMiner[[#This Row],[Prov]] &amp; """, "</f>
        <v xml:space="preserve">"Prov": "", </v>
      </c>
      <c r="D216" t="str">
        <f>D$1&amp;" """ &amp; DataMiner[[#This Row],[Name]] &amp; """, "</f>
        <v xml:space="preserve">"Name": "Niue International Airport", </v>
      </c>
      <c r="E216" t="str">
        <f>E$1&amp;" """ &amp; DataMiner[[#This Row],[Country]] &amp; """, "</f>
        <v xml:space="preserve">"Country": "Niue", </v>
      </c>
      <c r="F216" t="str">
        <f>F$1&amp;" """ &amp; DataMiner[[#This Row],[Complete Name]] &amp; """, "</f>
        <v xml:space="preserve">"Complete Name": "Hub IUE - Alofi - Niue International Airport / Niue", </v>
      </c>
      <c r="G216" t="str">
        <f>G$1&amp;" " &amp; DataMiner[[#This Row],[Category]] &amp; ", "</f>
        <v xml:space="preserve">"Category": 6, </v>
      </c>
      <c r="H216" t="str">
        <f>H$1&amp;" " &amp; DataMiner[[#This Row],[BuyPrice]] &amp; ", "</f>
        <v xml:space="preserve">"BuyPrice": 2816590410, </v>
      </c>
      <c r="I216" t="str">
        <f>I$1&amp;" """ &amp; DataMiner[[#This Row],[imgPath]] &amp; """, "</f>
        <v xml:space="preserve">"imgPath": "/images/flags/nu.png", </v>
      </c>
      <c r="J216" t="str">
        <f>J$1&amp;" """ &amp; DataMiner[[#This Row],[FlagImage]] &amp; """, "</f>
        <v xml:space="preserve">"FlagImage": "nu.png", </v>
      </c>
      <c r="K216" t="str">
        <f>K$1&amp;" " &amp; IF(ISNA(DataMiner[[#This Row],[Latitude]]),"null",DataMiner[[#This Row],[Latitude]]) &amp; ", "</f>
        <v xml:space="preserve">"Latitude": -19.080028, </v>
      </c>
      <c r="L216" t="str">
        <f>L$1&amp;" " &amp; IF(ISNA(DataMiner[[#This Row],[Longitude]]),"null",DataMiner[[#This Row],[Longitude]]) &amp; ", "</f>
        <v xml:space="preserve">"Longitude": -169.925639, </v>
      </c>
    </row>
    <row r="217" spans="1:12" x14ac:dyDescent="0.25">
      <c r="A217" t="str">
        <f>A$1&amp;" """ &amp; DataMiner[[#This Row],[CodeIATA]] &amp; """, "</f>
        <v xml:space="preserve">"CodeIATA": "CHG", </v>
      </c>
      <c r="B217" t="str">
        <f>B$1&amp;" """ &amp; DataMiner[[#This Row],[City]] &amp; """, "</f>
        <v xml:space="preserve">"City": "Chaoyang", </v>
      </c>
      <c r="C217" t="str">
        <f>C$1&amp;" """ &amp; DataMiner[[#This Row],[Prov]] &amp; """, "</f>
        <v xml:space="preserve">"Prov": "", </v>
      </c>
      <c r="D217" t="str">
        <f>D$1&amp;" """ &amp; DataMiner[[#This Row],[Name]] &amp; """, "</f>
        <v xml:space="preserve">"Name": "Chaoyang Airport", </v>
      </c>
      <c r="E217" t="str">
        <f>E$1&amp;" """ &amp; DataMiner[[#This Row],[Country]] &amp; """, "</f>
        <v xml:space="preserve">"Country": "Chine", </v>
      </c>
      <c r="F217" t="str">
        <f>F$1&amp;" """ &amp; DataMiner[[#This Row],[Complete Name]] &amp; """, "</f>
        <v xml:space="preserve">"Complete Name": "Hub CHG - Chaoyang - Chaoyang Airport / Chine", </v>
      </c>
      <c r="G217" t="str">
        <f>G$1&amp;" " &amp; DataMiner[[#This Row],[Category]] &amp; ", "</f>
        <v xml:space="preserve">"Category": 4, </v>
      </c>
      <c r="H217" t="str">
        <f>H$1&amp;" " &amp; DataMiner[[#This Row],[BuyPrice]] &amp; ", "</f>
        <v xml:space="preserve">"BuyPrice": 2817450549, </v>
      </c>
      <c r="I217" t="str">
        <f>I$1&amp;" """ &amp; DataMiner[[#This Row],[imgPath]] &amp; """, "</f>
        <v xml:space="preserve">"imgPath": "/images/flags/cn.png", </v>
      </c>
      <c r="J217" t="str">
        <f>J$1&amp;" """ &amp; DataMiner[[#This Row],[FlagImage]] &amp; """, "</f>
        <v xml:space="preserve">"FlagImage": "cn.png", </v>
      </c>
      <c r="K217" t="str">
        <f>K$1&amp;" " &amp; IF(ISNA(DataMiner[[#This Row],[Latitude]]),"null",DataMiner[[#This Row],[Latitude]]) &amp; ", "</f>
        <v xml:space="preserve">"Latitude": null, </v>
      </c>
      <c r="L217" t="str">
        <f>L$1&amp;" " &amp; IF(ISNA(DataMiner[[#This Row],[Longitude]]),"null",DataMiner[[#This Row],[Longitude]]) &amp; ", "</f>
        <v xml:space="preserve">"Longitude": null, </v>
      </c>
    </row>
    <row r="218" spans="1:12" x14ac:dyDescent="0.25">
      <c r="A218" t="str">
        <f>A$1&amp;" """ &amp; DataMiner[[#This Row],[CodeIATA]] &amp; """, "</f>
        <v xml:space="preserve">"CodeIATA": "AIU", </v>
      </c>
      <c r="B218" t="str">
        <f>B$1&amp;" """ &amp; DataMiner[[#This Row],[City]] &amp; """, "</f>
        <v xml:space="preserve">"City": "Atiu", </v>
      </c>
      <c r="C218" t="str">
        <f>C$1&amp;" """ &amp; DataMiner[[#This Row],[Prov]] &amp; """, "</f>
        <v xml:space="preserve">"Prov": "", </v>
      </c>
      <c r="D218" t="str">
        <f>D$1&amp;" """ &amp; DataMiner[[#This Row],[Name]] &amp; """, "</f>
        <v xml:space="preserve">"Name": "Enua Airport", </v>
      </c>
      <c r="E218" t="str">
        <f>E$1&amp;" """ &amp; DataMiner[[#This Row],[Country]] &amp; """, "</f>
        <v xml:space="preserve">"Country": "Iles Cook", </v>
      </c>
      <c r="F218" t="str">
        <f>F$1&amp;" """ &amp; DataMiner[[#This Row],[Complete Name]] &amp; """, "</f>
        <v xml:space="preserve">"Complete Name": "Hub AIU - Atiu - Enua Airport / Iles Cook", </v>
      </c>
      <c r="G218" t="str">
        <f>G$1&amp;" " &amp; DataMiner[[#This Row],[Category]] &amp; ", "</f>
        <v xml:space="preserve">"Category": 1, </v>
      </c>
      <c r="H218" t="str">
        <f>H$1&amp;" " &amp; DataMiner[[#This Row],[BuyPrice]] &amp; ", "</f>
        <v xml:space="preserve">"BuyPrice": 2817480714, </v>
      </c>
      <c r="I218" t="str">
        <f>I$1&amp;" """ &amp; DataMiner[[#This Row],[imgPath]] &amp; """, "</f>
        <v xml:space="preserve">"imgPath": "/images/flags/ck.png", </v>
      </c>
      <c r="J218" t="str">
        <f>J$1&amp;" """ &amp; DataMiner[[#This Row],[FlagImage]] &amp; """, "</f>
        <v xml:space="preserve">"FlagImage": "ck.png", </v>
      </c>
      <c r="K218" t="str">
        <f>K$1&amp;" " &amp; IF(ISNA(DataMiner[[#This Row],[Latitude]]),"null",DataMiner[[#This Row],[Latitude]]) &amp; ", "</f>
        <v xml:space="preserve">"Latitude": -19.9678, </v>
      </c>
      <c r="L218" t="str">
        <f>L$1&amp;" " &amp; IF(ISNA(DataMiner[[#This Row],[Longitude]]),"null",DataMiner[[#This Row],[Longitude]]) &amp; ", "</f>
        <v xml:space="preserve">"Longitude": -158.119, </v>
      </c>
    </row>
    <row r="219" spans="1:12" x14ac:dyDescent="0.25">
      <c r="A219" t="str">
        <f>A$1&amp;" """ &amp; DataMiner[[#This Row],[CodeIATA]] &amp; """, "</f>
        <v xml:space="preserve">"CodeIATA": "ESU", </v>
      </c>
      <c r="B219" t="str">
        <f>B$1&amp;" """ &amp; DataMiner[[#This Row],[City]] &amp; """, "</f>
        <v xml:space="preserve">"City": "Essaouira", </v>
      </c>
      <c r="C219" t="str">
        <f>C$1&amp;" """ &amp; DataMiner[[#This Row],[Prov]] &amp; """, "</f>
        <v xml:space="preserve">"Prov": "", </v>
      </c>
      <c r="D219" t="str">
        <f>D$1&amp;" """ &amp; DataMiner[[#This Row],[Name]] &amp; """, "</f>
        <v xml:space="preserve">"Name": "Essaouira Mogador Airport", </v>
      </c>
      <c r="E219" t="str">
        <f>E$1&amp;" """ &amp; DataMiner[[#This Row],[Country]] &amp; """, "</f>
        <v xml:space="preserve">"Country": "Maroc", </v>
      </c>
      <c r="F219" t="str">
        <f>F$1&amp;" """ &amp; DataMiner[[#This Row],[Complete Name]] &amp; """, "</f>
        <v xml:space="preserve">"Complete Name": "Hub ESU - Essaouira - Essaouira Mogador Airport / Maroc", </v>
      </c>
      <c r="G219" t="str">
        <f>G$1&amp;" " &amp; DataMiner[[#This Row],[Category]] &amp; ", "</f>
        <v xml:space="preserve">"Category": 5, </v>
      </c>
      <c r="H219" t="str">
        <f>H$1&amp;" " &amp; DataMiner[[#This Row],[BuyPrice]] &amp; ", "</f>
        <v xml:space="preserve">"BuyPrice": 2819111132, </v>
      </c>
      <c r="I219" t="str">
        <f>I$1&amp;" """ &amp; DataMiner[[#This Row],[imgPath]] &amp; """, "</f>
        <v xml:space="preserve">"imgPath": "/images/flags/ma.png", </v>
      </c>
      <c r="J219" t="str">
        <f>J$1&amp;" """ &amp; DataMiner[[#This Row],[FlagImage]] &amp; """, "</f>
        <v xml:space="preserve">"FlagImage": "ma.png", </v>
      </c>
      <c r="K219" t="str">
        <f>K$1&amp;" " &amp; IF(ISNA(DataMiner[[#This Row],[Latitude]]),"null",DataMiner[[#This Row],[Latitude]]) &amp; ", "</f>
        <v xml:space="preserve">"Latitude": 31.3975, </v>
      </c>
      <c r="L219" t="str">
        <f>L$1&amp;" " &amp; IF(ISNA(DataMiner[[#This Row],[Longitude]]),"null",DataMiner[[#This Row],[Longitude]]) &amp; ", "</f>
        <v xml:space="preserve">"Longitude": -9.681667, </v>
      </c>
    </row>
    <row r="220" spans="1:12" x14ac:dyDescent="0.25">
      <c r="A220" t="str">
        <f>A$1&amp;" """ &amp; DataMiner[[#This Row],[CodeIATA]] &amp; """, "</f>
        <v xml:space="preserve">"CodeIATA": "DYR", </v>
      </c>
      <c r="B220" t="str">
        <f>B$1&amp;" """ &amp; DataMiner[[#This Row],[City]] &amp; """, "</f>
        <v xml:space="preserve">"City": "Anadyr", </v>
      </c>
      <c r="C220" t="str">
        <f>C$1&amp;" """ &amp; DataMiner[[#This Row],[Prov]] &amp; """, "</f>
        <v xml:space="preserve">"Prov": "", </v>
      </c>
      <c r="D220" t="str">
        <f>D$1&amp;" """ &amp; DataMiner[[#This Row],[Name]] &amp; """, "</f>
        <v xml:space="preserve">"Name": "Ugolny Airport", </v>
      </c>
      <c r="E220" t="str">
        <f>E$1&amp;" """ &amp; DataMiner[[#This Row],[Country]] &amp; """, "</f>
        <v xml:space="preserve">"Country": "Russie", </v>
      </c>
      <c r="F220" t="str">
        <f>F$1&amp;" """ &amp; DataMiner[[#This Row],[Complete Name]] &amp; """, "</f>
        <v xml:space="preserve">"Complete Name": "Hub DYR - Anadyr - Ugolny Airport / Russie", </v>
      </c>
      <c r="G220" t="str">
        <f>G$1&amp;" " &amp; DataMiner[[#This Row],[Category]] &amp; ", "</f>
        <v xml:space="preserve">"Category": 10, </v>
      </c>
      <c r="H220" t="str">
        <f>H$1&amp;" " &amp; DataMiner[[#This Row],[BuyPrice]] &amp; ", "</f>
        <v xml:space="preserve">"BuyPrice": 2819747860, </v>
      </c>
      <c r="I220" t="str">
        <f>I$1&amp;" """ &amp; DataMiner[[#This Row],[imgPath]] &amp; """, "</f>
        <v xml:space="preserve">"imgPath": "/images/flags/ru.png", </v>
      </c>
      <c r="J220" t="str">
        <f>J$1&amp;" """ &amp; DataMiner[[#This Row],[FlagImage]] &amp; """, "</f>
        <v xml:space="preserve">"FlagImage": "ru.png", </v>
      </c>
      <c r="K220" t="str">
        <f>K$1&amp;" " &amp; IF(ISNA(DataMiner[[#This Row],[Latitude]]),"null",DataMiner[[#This Row],[Latitude]]) &amp; ", "</f>
        <v xml:space="preserve">"Latitude": 64.73495, </v>
      </c>
      <c r="L220" t="str">
        <f>L$1&amp;" " &amp; IF(ISNA(DataMiner[[#This Row],[Longitude]]),"null",DataMiner[[#This Row],[Longitude]]) &amp; ", "</f>
        <v xml:space="preserve">"Longitude": 177.741483, </v>
      </c>
    </row>
    <row r="221" spans="1:12" x14ac:dyDescent="0.25">
      <c r="A221" t="str">
        <f>A$1&amp;" """ &amp; DataMiner[[#This Row],[CodeIATA]] &amp; """, "</f>
        <v xml:space="preserve">"CodeIATA": "TOM", </v>
      </c>
      <c r="B221" t="str">
        <f>B$1&amp;" """ &amp; DataMiner[[#This Row],[City]] &amp; """, "</f>
        <v xml:space="preserve">"City": "Tombouctou", </v>
      </c>
      <c r="C221" t="str">
        <f>C$1&amp;" """ &amp; DataMiner[[#This Row],[Prov]] &amp; """, "</f>
        <v xml:space="preserve">"Prov": "", </v>
      </c>
      <c r="D221" t="str">
        <f>D$1&amp;" """ &amp; DataMiner[[#This Row],[Name]] &amp; """, "</f>
        <v xml:space="preserve">"Name": "Tombouctou aéroport International", </v>
      </c>
      <c r="E221" t="str">
        <f>E$1&amp;" """ &amp; DataMiner[[#This Row],[Country]] &amp; """, "</f>
        <v xml:space="preserve">"Country": "Mali", </v>
      </c>
      <c r="F221" t="str">
        <f>F$1&amp;" """ &amp; DataMiner[[#This Row],[Complete Name]] &amp; """, "</f>
        <v xml:space="preserve">"Complete Name": "Hub TOM - Tombouctou - Tombouctou aéroport International / Mali", </v>
      </c>
      <c r="G221" t="str">
        <f>G$1&amp;" " &amp; DataMiner[[#This Row],[Category]] &amp; ", "</f>
        <v xml:space="preserve">"Category": 5, </v>
      </c>
      <c r="H221" t="str">
        <f>H$1&amp;" " &amp; DataMiner[[#This Row],[BuyPrice]] &amp; ", "</f>
        <v xml:space="preserve">"BuyPrice": 2821080056, </v>
      </c>
      <c r="I221" t="str">
        <f>I$1&amp;" """ &amp; DataMiner[[#This Row],[imgPath]] &amp; """, "</f>
        <v xml:space="preserve">"imgPath": "/images/flags/ml.png", </v>
      </c>
      <c r="J221" t="str">
        <f>J$1&amp;" """ &amp; DataMiner[[#This Row],[FlagImage]] &amp; """, "</f>
        <v xml:space="preserve">"FlagImage": "ml.png", </v>
      </c>
      <c r="K221" t="str">
        <f>K$1&amp;" " &amp; IF(ISNA(DataMiner[[#This Row],[Latitude]]),"null",DataMiner[[#This Row],[Latitude]]) &amp; ", "</f>
        <v xml:space="preserve">"Latitude": 16.730458, </v>
      </c>
      <c r="L221" t="str">
        <f>L$1&amp;" " &amp; IF(ISNA(DataMiner[[#This Row],[Longitude]]),"null",DataMiner[[#This Row],[Longitude]]) &amp; ", "</f>
        <v xml:space="preserve">"Longitude": -3.007583, </v>
      </c>
    </row>
    <row r="222" spans="1:12" x14ac:dyDescent="0.25">
      <c r="A222" t="str">
        <f>A$1&amp;" """ &amp; DataMiner[[#This Row],[CodeIATA]] &amp; """, "</f>
        <v xml:space="preserve">"CodeIATA": "GLH", </v>
      </c>
      <c r="B222" t="str">
        <f>B$1&amp;" """ &amp; DataMiner[[#This Row],[City]] &amp; """, "</f>
        <v xml:space="preserve">"City": "Greenville (MS)", </v>
      </c>
      <c r="C222" t="str">
        <f>C$1&amp;" """ &amp; DataMiner[[#This Row],[Prov]] &amp; """, "</f>
        <v xml:space="preserve">"Prov": "MS", </v>
      </c>
      <c r="D222" t="str">
        <f>D$1&amp;" """ &amp; DataMiner[[#This Row],[Name]] &amp; """, "</f>
        <v xml:space="preserve">"Name": "Mid Delta Regional Airport", </v>
      </c>
      <c r="E222" t="str">
        <f>E$1&amp;" """ &amp; DataMiner[[#This Row],[Country]] &amp; """, "</f>
        <v xml:space="preserve">"Country": "Etats-Unis", </v>
      </c>
      <c r="F222" t="str">
        <f>F$1&amp;" """ &amp; DataMiner[[#This Row],[Complete Name]] &amp; """, "</f>
        <v xml:space="preserve">"Complete Name": "Hub GLH - Greenville (MS) - Mid Delta Regional Airport / Etats-Unis", </v>
      </c>
      <c r="G222" t="str">
        <f>G$1&amp;" " &amp; DataMiner[[#This Row],[Category]] &amp; ", "</f>
        <v xml:space="preserve">"Category": 6, </v>
      </c>
      <c r="H222" t="str">
        <f>H$1&amp;" " &amp; DataMiner[[#This Row],[BuyPrice]] &amp; ", "</f>
        <v xml:space="preserve">"BuyPrice": 2822134985, </v>
      </c>
      <c r="I222" t="str">
        <f>I$1&amp;" """ &amp; DataMiner[[#This Row],[imgPath]] &amp; """, "</f>
        <v xml:space="preserve">"imgPath": "/images/flags/us.png", </v>
      </c>
      <c r="J222" t="str">
        <f>J$1&amp;" """ &amp; DataMiner[[#This Row],[FlagImage]] &amp; """, "</f>
        <v xml:space="preserve">"FlagImage": "us.png", </v>
      </c>
      <c r="K222" t="str">
        <f>K$1&amp;" " &amp; IF(ISNA(DataMiner[[#This Row],[Latitude]]),"null",DataMiner[[#This Row],[Latitude]]) &amp; ", "</f>
        <v xml:space="preserve">"Latitude": 33.4829, </v>
      </c>
      <c r="L222" t="str">
        <f>L$1&amp;" " &amp; IF(ISNA(DataMiner[[#This Row],[Longitude]]),"null",DataMiner[[#This Row],[Longitude]]) &amp; ", "</f>
        <v xml:space="preserve">"Longitude": -90.9856, </v>
      </c>
    </row>
    <row r="223" spans="1:12" x14ac:dyDescent="0.25">
      <c r="A223" t="str">
        <f>A$1&amp;" """ &amp; DataMiner[[#This Row],[CodeIATA]] &amp; """, "</f>
        <v xml:space="preserve">"CodeIATA": "YQF", </v>
      </c>
      <c r="B223" t="str">
        <f>B$1&amp;" """ &amp; DataMiner[[#This Row],[City]] &amp; """, "</f>
        <v xml:space="preserve">"City": "Red Deer (AB)", </v>
      </c>
      <c r="C223" t="str">
        <f>C$1&amp;" """ &amp; DataMiner[[#This Row],[Prov]] &amp; """, "</f>
        <v xml:space="preserve">"Prov": "AB", </v>
      </c>
      <c r="D223" t="str">
        <f>D$1&amp;" """ &amp; DataMiner[[#This Row],[Name]] &amp; """, "</f>
        <v xml:space="preserve">"Name": "Red Deer Regional Airport", </v>
      </c>
      <c r="E223" t="str">
        <f>E$1&amp;" """ &amp; DataMiner[[#This Row],[Country]] &amp; """, "</f>
        <v xml:space="preserve">"Country": "Canada", </v>
      </c>
      <c r="F223" t="str">
        <f>F$1&amp;" """ &amp; DataMiner[[#This Row],[Complete Name]] &amp; """, "</f>
        <v xml:space="preserve">"Complete Name": "Hub YQF - Red Deer (AB) - Red Deer Regional Airport / Canada", </v>
      </c>
      <c r="G223" t="str">
        <f>G$1&amp;" " &amp; DataMiner[[#This Row],[Category]] &amp; ", "</f>
        <v xml:space="preserve">"Category": 3, </v>
      </c>
      <c r="H223" t="str">
        <f>H$1&amp;" " &amp; DataMiner[[#This Row],[BuyPrice]] &amp; ", "</f>
        <v xml:space="preserve">"BuyPrice": 2822731791, </v>
      </c>
      <c r="I223" t="str">
        <f>I$1&amp;" """ &amp; DataMiner[[#This Row],[imgPath]] &amp; """, "</f>
        <v xml:space="preserve">"imgPath": "/images/flags/ca.png", </v>
      </c>
      <c r="J223" t="str">
        <f>J$1&amp;" """ &amp; DataMiner[[#This Row],[FlagImage]] &amp; """, "</f>
        <v xml:space="preserve">"FlagImage": "ca.png", </v>
      </c>
      <c r="K223" t="str">
        <f>K$1&amp;" " &amp; IF(ISNA(DataMiner[[#This Row],[Latitude]]),"null",DataMiner[[#This Row],[Latitude]]) &amp; ", "</f>
        <v xml:space="preserve">"Latitude": 52.182222, </v>
      </c>
      <c r="L223" t="str">
        <f>L$1&amp;" " &amp; IF(ISNA(DataMiner[[#This Row],[Longitude]]),"null",DataMiner[[#This Row],[Longitude]]) &amp; ", "</f>
        <v xml:space="preserve">"Longitude": -113.894444, </v>
      </c>
    </row>
    <row r="224" spans="1:12" x14ac:dyDescent="0.25">
      <c r="A224" t="str">
        <f>A$1&amp;" """ &amp; DataMiner[[#This Row],[CodeIATA]] &amp; """, "</f>
        <v xml:space="preserve">"CodeIATA": "KKR", </v>
      </c>
      <c r="B224" t="str">
        <f>B$1&amp;" """ &amp; DataMiner[[#This Row],[City]] &amp; """, "</f>
        <v xml:space="preserve">"City": "Raitahiti", </v>
      </c>
      <c r="C224" t="str">
        <f>C$1&amp;" """ &amp; DataMiner[[#This Row],[Prov]] &amp; """, "</f>
        <v xml:space="preserve">"Prov": "", </v>
      </c>
      <c r="D224" t="str">
        <f>D$1&amp;" """ &amp; DataMiner[[#This Row],[Name]] &amp; """, "</f>
        <v xml:space="preserve">"Name": "Aéroport de Kaukura", </v>
      </c>
      <c r="E224" t="str">
        <f>E$1&amp;" """ &amp; DataMiner[[#This Row],[Country]] &amp; """, "</f>
        <v xml:space="preserve">"Country": "Polynésie française", </v>
      </c>
      <c r="F224" t="str">
        <f>F$1&amp;" """ &amp; DataMiner[[#This Row],[Complete Name]] &amp; """, "</f>
        <v xml:space="preserve">"Complete Name": "Hub KKR - Raitahiti - Aéroport de Kaukura / Polynésie française", </v>
      </c>
      <c r="G224" t="str">
        <f>G$1&amp;" " &amp; DataMiner[[#This Row],[Category]] &amp; ", "</f>
        <v xml:space="preserve">"Category": 1, </v>
      </c>
      <c r="H224" t="str">
        <f>H$1&amp;" " &amp; DataMiner[[#This Row],[BuyPrice]] &amp; ", "</f>
        <v xml:space="preserve">"BuyPrice": 2823918518, </v>
      </c>
      <c r="I224" t="str">
        <f>I$1&amp;" """ &amp; DataMiner[[#This Row],[imgPath]] &amp; """, "</f>
        <v xml:space="preserve">"imgPath": "/images/flags/pf.png", </v>
      </c>
      <c r="J224" t="str">
        <f>J$1&amp;" """ &amp; DataMiner[[#This Row],[FlagImage]] &amp; """, "</f>
        <v xml:space="preserve">"FlagImage": "pf.png", </v>
      </c>
      <c r="K224" t="str">
        <f>K$1&amp;" " &amp; IF(ISNA(DataMiner[[#This Row],[Latitude]]),"null",DataMiner[[#This Row],[Latitude]]) &amp; ", "</f>
        <v xml:space="preserve">"Latitude": -15.663333, </v>
      </c>
      <c r="L224" t="str">
        <f>L$1&amp;" " &amp; IF(ISNA(DataMiner[[#This Row],[Longitude]]),"null",DataMiner[[#This Row],[Longitude]]) &amp; ", "</f>
        <v xml:space="preserve">"Longitude": -146.884769, </v>
      </c>
    </row>
    <row r="225" spans="1:12" x14ac:dyDescent="0.25">
      <c r="A225" t="str">
        <f>A$1&amp;" """ &amp; DataMiner[[#This Row],[CodeIATA]] &amp; """, "</f>
        <v xml:space="preserve">"CodeIATA": "ELC", </v>
      </c>
      <c r="B225" t="str">
        <f>B$1&amp;" """ &amp; DataMiner[[#This Row],[City]] &amp; """, "</f>
        <v xml:space="preserve">"City": "Elcho Island (NT)", </v>
      </c>
      <c r="C225" t="str">
        <f>C$1&amp;" """ &amp; DataMiner[[#This Row],[Prov]] &amp; """, "</f>
        <v xml:space="preserve">"Prov": "NT", </v>
      </c>
      <c r="D225" t="str">
        <f>D$1&amp;" """ &amp; DataMiner[[#This Row],[Name]] &amp; """, "</f>
        <v xml:space="preserve">"Name": "Elcho Island Airport", </v>
      </c>
      <c r="E225" t="str">
        <f>E$1&amp;" """ &amp; DataMiner[[#This Row],[Country]] &amp; """, "</f>
        <v xml:space="preserve">"Country": "Australie", </v>
      </c>
      <c r="F225" t="str">
        <f>F$1&amp;" """ &amp; DataMiner[[#This Row],[Complete Name]] &amp; """, "</f>
        <v xml:space="preserve">"Complete Name": "Hub ELC - Elcho Island (NT) - Elcho Island Airport / Australie", </v>
      </c>
      <c r="G225" t="str">
        <f>G$1&amp;" " &amp; DataMiner[[#This Row],[Category]] &amp; ", "</f>
        <v xml:space="preserve">"Category": 2, </v>
      </c>
      <c r="H225" t="str">
        <f>H$1&amp;" " &amp; DataMiner[[#This Row],[BuyPrice]] &amp; ", "</f>
        <v xml:space="preserve">"BuyPrice": 2825958778, </v>
      </c>
      <c r="I225" t="str">
        <f>I$1&amp;" """ &amp; DataMiner[[#This Row],[imgPath]] &amp; """, "</f>
        <v xml:space="preserve">"imgPath": "/images/flags/au.png", </v>
      </c>
      <c r="J225" t="str">
        <f>J$1&amp;" """ &amp; DataMiner[[#This Row],[FlagImage]] &amp; """, "</f>
        <v xml:space="preserve">"FlagImage": "au.png", </v>
      </c>
      <c r="K225" t="str">
        <f>K$1&amp;" " &amp; IF(ISNA(DataMiner[[#This Row],[Latitude]]),"null",DataMiner[[#This Row],[Latitude]]) &amp; ", "</f>
        <v xml:space="preserve">"Latitude": null, </v>
      </c>
      <c r="L225" t="str">
        <f>L$1&amp;" " &amp; IF(ISNA(DataMiner[[#This Row],[Longitude]]),"null",DataMiner[[#This Row],[Longitude]]) &amp; ", "</f>
        <v xml:space="preserve">"Longitude": null, </v>
      </c>
    </row>
    <row r="226" spans="1:12" x14ac:dyDescent="0.25">
      <c r="A226" t="str">
        <f>A$1&amp;" """ &amp; DataMiner[[#This Row],[CodeIATA]] &amp; """, "</f>
        <v xml:space="preserve">"CodeIATA": "PUG", </v>
      </c>
      <c r="B226" t="str">
        <f>B$1&amp;" """ &amp; DataMiner[[#This Row],[City]] &amp; """, "</f>
        <v xml:space="preserve">"City": "Port Augusta (SA)", </v>
      </c>
      <c r="C226" t="str">
        <f>C$1&amp;" """ &amp; DataMiner[[#This Row],[Prov]] &amp; """, "</f>
        <v xml:space="preserve">"Prov": "SA", </v>
      </c>
      <c r="D226" t="str">
        <f>D$1&amp;" """ &amp; DataMiner[[#This Row],[Name]] &amp; """, "</f>
        <v xml:space="preserve">"Name": "Port Augusta Airport", </v>
      </c>
      <c r="E226" t="str">
        <f>E$1&amp;" """ &amp; DataMiner[[#This Row],[Country]] &amp; """, "</f>
        <v xml:space="preserve">"Country": "Australie", </v>
      </c>
      <c r="F226" t="str">
        <f>F$1&amp;" """ &amp; DataMiner[[#This Row],[Complete Name]] &amp; """, "</f>
        <v xml:space="preserve">"Complete Name": "Hub PUG - Port Augusta (SA) - Port Augusta Airport / Australie", </v>
      </c>
      <c r="G226" t="str">
        <f>G$1&amp;" " &amp; DataMiner[[#This Row],[Category]] &amp; ", "</f>
        <v xml:space="preserve">"Category": 3, </v>
      </c>
      <c r="H226" t="str">
        <f>H$1&amp;" " &amp; DataMiner[[#This Row],[BuyPrice]] &amp; ", "</f>
        <v xml:space="preserve">"BuyPrice": 2826662870, </v>
      </c>
      <c r="I226" t="str">
        <f>I$1&amp;" """ &amp; DataMiner[[#This Row],[imgPath]] &amp; """, "</f>
        <v xml:space="preserve">"imgPath": "/images/flags/au.png", </v>
      </c>
      <c r="J226" t="str">
        <f>J$1&amp;" """ &amp; DataMiner[[#This Row],[FlagImage]] &amp; """, "</f>
        <v xml:space="preserve">"FlagImage": "au.png", </v>
      </c>
      <c r="K226" t="str">
        <f>K$1&amp;" " &amp; IF(ISNA(DataMiner[[#This Row],[Latitude]]),"null",DataMiner[[#This Row],[Latitude]]) &amp; ", "</f>
        <v xml:space="preserve">"Latitude": null, </v>
      </c>
      <c r="L226" t="str">
        <f>L$1&amp;" " &amp; IF(ISNA(DataMiner[[#This Row],[Longitude]]),"null",DataMiner[[#This Row],[Longitude]]) &amp; ", "</f>
        <v xml:space="preserve">"Longitude": null, </v>
      </c>
    </row>
    <row r="227" spans="1:12" x14ac:dyDescent="0.25">
      <c r="A227" t="str">
        <f>A$1&amp;" """ &amp; DataMiner[[#This Row],[CodeIATA]] &amp; """, "</f>
        <v xml:space="preserve">"CodeIATA": "DHI", </v>
      </c>
      <c r="B227" t="str">
        <f>B$1&amp;" """ &amp; DataMiner[[#This Row],[City]] &amp; """, "</f>
        <v xml:space="preserve">"City": "Dhangarhi", </v>
      </c>
      <c r="C227" t="str">
        <f>C$1&amp;" """ &amp; DataMiner[[#This Row],[Prov]] &amp; """, "</f>
        <v xml:space="preserve">"Prov": "", </v>
      </c>
      <c r="D227" t="str">
        <f>D$1&amp;" """ &amp; DataMiner[[#This Row],[Name]] &amp; """, "</f>
        <v xml:space="preserve">"Name": "Dhangadhi Airport", </v>
      </c>
      <c r="E227" t="str">
        <f>E$1&amp;" """ &amp; DataMiner[[#This Row],[Country]] &amp; """, "</f>
        <v xml:space="preserve">"Country": "Népal", </v>
      </c>
      <c r="F227" t="str">
        <f>F$1&amp;" """ &amp; DataMiner[[#This Row],[Complete Name]] &amp; """, "</f>
        <v xml:space="preserve">"Complete Name": "Hub DHI - Dhangarhi - Dhangadhi Airport / Népal", </v>
      </c>
      <c r="G227" t="str">
        <f>G$1&amp;" " &amp; DataMiner[[#This Row],[Category]] &amp; ", "</f>
        <v xml:space="preserve">"Category": 3, </v>
      </c>
      <c r="H227" t="str">
        <f>H$1&amp;" " &amp; DataMiner[[#This Row],[BuyPrice]] &amp; ", "</f>
        <v xml:space="preserve">"BuyPrice": 2826911475, </v>
      </c>
      <c r="I227" t="str">
        <f>I$1&amp;" """ &amp; DataMiner[[#This Row],[imgPath]] &amp; """, "</f>
        <v xml:space="preserve">"imgPath": "/images/flags/np.png", </v>
      </c>
      <c r="J227" t="str">
        <f>J$1&amp;" """ &amp; DataMiner[[#This Row],[FlagImage]] &amp; """, "</f>
        <v xml:space="preserve">"FlagImage": "np.png", </v>
      </c>
      <c r="K227" t="str">
        <f>K$1&amp;" " &amp; IF(ISNA(DataMiner[[#This Row],[Latitude]]),"null",DataMiner[[#This Row],[Latitude]]) &amp; ", "</f>
        <v xml:space="preserve">"Latitude": null, </v>
      </c>
      <c r="L227" t="str">
        <f>L$1&amp;" " &amp; IF(ISNA(DataMiner[[#This Row],[Longitude]]),"null",DataMiner[[#This Row],[Longitude]]) &amp; ", "</f>
        <v xml:space="preserve">"Longitude": null, </v>
      </c>
    </row>
    <row r="228" spans="1:12" x14ac:dyDescent="0.25">
      <c r="A228" t="str">
        <f>A$1&amp;" """ &amp; DataMiner[[#This Row],[CodeIATA]] &amp; """, "</f>
        <v xml:space="preserve">"CodeIATA": "EQS", </v>
      </c>
      <c r="B228" t="str">
        <f>B$1&amp;" """ &amp; DataMiner[[#This Row],[City]] &amp; """, "</f>
        <v xml:space="preserve">"City": "Esquel", </v>
      </c>
      <c r="C228" t="str">
        <f>C$1&amp;" """ &amp; DataMiner[[#This Row],[Prov]] &amp; """, "</f>
        <v xml:space="preserve">"Prov": "", </v>
      </c>
      <c r="D228" t="str">
        <f>D$1&amp;" """ &amp; DataMiner[[#This Row],[Name]] &amp; """, "</f>
        <v xml:space="preserve">"Name": "Aeropuerto de Esquel", </v>
      </c>
      <c r="E228" t="str">
        <f>E$1&amp;" """ &amp; DataMiner[[#This Row],[Country]] &amp; """, "</f>
        <v xml:space="preserve">"Country": "Argentine", </v>
      </c>
      <c r="F228" t="str">
        <f>F$1&amp;" """ &amp; DataMiner[[#This Row],[Complete Name]] &amp; """, "</f>
        <v xml:space="preserve">"Complete Name": "Hub EQS - Esquel - Aeropuerto de Esquel / Argentine", </v>
      </c>
      <c r="G228" t="str">
        <f>G$1&amp;" " &amp; DataMiner[[#This Row],[Category]] &amp; ", "</f>
        <v xml:space="preserve">"Category": 6, </v>
      </c>
      <c r="H228" t="str">
        <f>H$1&amp;" " &amp; DataMiner[[#This Row],[BuyPrice]] &amp; ", "</f>
        <v xml:space="preserve">"BuyPrice": 2827268195, </v>
      </c>
      <c r="I228" t="str">
        <f>I$1&amp;" """ &amp; DataMiner[[#This Row],[imgPath]] &amp; """, "</f>
        <v xml:space="preserve">"imgPath": "/images/flags/ar.png", </v>
      </c>
      <c r="J228" t="str">
        <f>J$1&amp;" """ &amp; DataMiner[[#This Row],[FlagImage]] &amp; """, "</f>
        <v xml:space="preserve">"FlagImage": "ar.png", </v>
      </c>
      <c r="K228" t="str">
        <f>K$1&amp;" " &amp; IF(ISNA(DataMiner[[#This Row],[Latitude]]),"null",DataMiner[[#This Row],[Latitude]]) &amp; ", "</f>
        <v xml:space="preserve">"Latitude": -42.90795, </v>
      </c>
      <c r="L228" t="str">
        <f>L$1&amp;" " &amp; IF(ISNA(DataMiner[[#This Row],[Longitude]]),"null",DataMiner[[#This Row],[Longitude]]) &amp; ", "</f>
        <v xml:space="preserve">"Longitude": -71.139472, </v>
      </c>
    </row>
    <row r="229" spans="1:12" x14ac:dyDescent="0.25">
      <c r="A229" t="str">
        <f>A$1&amp;" """ &amp; DataMiner[[#This Row],[CodeIATA]] &amp; """, "</f>
        <v xml:space="preserve">"CodeIATA": "CFG", </v>
      </c>
      <c r="B229" t="str">
        <f>B$1&amp;" """ &amp; DataMiner[[#This Row],[City]] &amp; """, "</f>
        <v xml:space="preserve">"City": "Cienfuegos", </v>
      </c>
      <c r="C229" t="str">
        <f>C$1&amp;" """ &amp; DataMiner[[#This Row],[Prov]] &amp; """, "</f>
        <v xml:space="preserve">"Prov": "", </v>
      </c>
      <c r="D229" t="str">
        <f>D$1&amp;" """ &amp; DataMiner[[#This Row],[Name]] &amp; """, "</f>
        <v xml:space="preserve">"Name": "Jaime González Aeropuerto", </v>
      </c>
      <c r="E229" t="str">
        <f>E$1&amp;" """ &amp; DataMiner[[#This Row],[Country]] &amp; """, "</f>
        <v xml:space="preserve">"Country": "Cuba", </v>
      </c>
      <c r="F229" t="str">
        <f>F$1&amp;" """ &amp; DataMiner[[#This Row],[Complete Name]] &amp; """, "</f>
        <v xml:space="preserve">"Complete Name": "Hub CFG - Cienfuegos - Jaime González Aeropuerto / Cuba", </v>
      </c>
      <c r="G229" t="str">
        <f>G$1&amp;" " &amp; DataMiner[[#This Row],[Category]] &amp; ", "</f>
        <v xml:space="preserve">"Category": 6, </v>
      </c>
      <c r="H229" t="str">
        <f>H$1&amp;" " &amp; DataMiner[[#This Row],[BuyPrice]] &amp; ", "</f>
        <v xml:space="preserve">"BuyPrice": 2827970715, </v>
      </c>
      <c r="I229" t="str">
        <f>I$1&amp;" """ &amp; DataMiner[[#This Row],[imgPath]] &amp; """, "</f>
        <v xml:space="preserve">"imgPath": "/images/flags/cu.png", </v>
      </c>
      <c r="J229" t="str">
        <f>J$1&amp;" """ &amp; DataMiner[[#This Row],[FlagImage]] &amp; """, "</f>
        <v xml:space="preserve">"FlagImage": "cu.png", </v>
      </c>
      <c r="K229" t="str">
        <f>K$1&amp;" " &amp; IF(ISNA(DataMiner[[#This Row],[Latitude]]),"null",DataMiner[[#This Row],[Latitude]]) &amp; ", "</f>
        <v xml:space="preserve">"Latitude": null, </v>
      </c>
      <c r="L229" t="str">
        <f>L$1&amp;" " &amp; IF(ISNA(DataMiner[[#This Row],[Longitude]]),"null",DataMiner[[#This Row],[Longitude]]) &amp; ", "</f>
        <v xml:space="preserve">"Longitude": null, </v>
      </c>
    </row>
    <row r="230" spans="1:12" x14ac:dyDescent="0.25">
      <c r="A230" t="str">
        <f>A$1&amp;" """ &amp; DataMiner[[#This Row],[CodeIATA]] &amp; """, "</f>
        <v xml:space="preserve">"CodeIATA": "DIU", </v>
      </c>
      <c r="B230" t="str">
        <f>B$1&amp;" """ &amp; DataMiner[[#This Row],[City]] &amp; """, "</f>
        <v xml:space="preserve">"City": "Diu", </v>
      </c>
      <c r="C230" t="str">
        <f>C$1&amp;" """ &amp; DataMiner[[#This Row],[Prov]] &amp; """, "</f>
        <v xml:space="preserve">"Prov": "", </v>
      </c>
      <c r="D230" t="str">
        <f>D$1&amp;" """ &amp; DataMiner[[#This Row],[Name]] &amp; """, "</f>
        <v xml:space="preserve">"Name": "Diu Airport", </v>
      </c>
      <c r="E230" t="str">
        <f>E$1&amp;" """ &amp; DataMiner[[#This Row],[Country]] &amp; """, "</f>
        <v xml:space="preserve">"Country": "Inde", </v>
      </c>
      <c r="F230" t="str">
        <f>F$1&amp;" """ &amp; DataMiner[[#This Row],[Complete Name]] &amp; """, "</f>
        <v xml:space="preserve">"Complete Name": "Hub DIU - Diu - Diu Airport / Inde", </v>
      </c>
      <c r="G230" t="str">
        <f>G$1&amp;" " &amp; DataMiner[[#This Row],[Category]] &amp; ", "</f>
        <v xml:space="preserve">"Category": 4, </v>
      </c>
      <c r="H230" t="str">
        <f>H$1&amp;" " &amp; DataMiner[[#This Row],[BuyPrice]] &amp; ", "</f>
        <v xml:space="preserve">"BuyPrice": 2828839726, </v>
      </c>
      <c r="I230" t="str">
        <f>I$1&amp;" """ &amp; DataMiner[[#This Row],[imgPath]] &amp; """, "</f>
        <v xml:space="preserve">"imgPath": "/images/flags/in.png", </v>
      </c>
      <c r="J230" t="str">
        <f>J$1&amp;" """ &amp; DataMiner[[#This Row],[FlagImage]] &amp; """, "</f>
        <v xml:space="preserve">"FlagImage": "in.png", </v>
      </c>
      <c r="K230" t="str">
        <f>K$1&amp;" " &amp; IF(ISNA(DataMiner[[#This Row],[Latitude]]),"null",DataMiner[[#This Row],[Latitude]]) &amp; ", "</f>
        <v xml:space="preserve">"Latitude": 20.7131, </v>
      </c>
      <c r="L230" t="str">
        <f>L$1&amp;" " &amp; IF(ISNA(DataMiner[[#This Row],[Longitude]]),"null",DataMiner[[#This Row],[Longitude]]) &amp; ", "</f>
        <v xml:space="preserve">"Longitude": 70.9211, </v>
      </c>
    </row>
    <row r="231" spans="1:12" x14ac:dyDescent="0.25">
      <c r="A231" t="str">
        <f>A$1&amp;" """ &amp; DataMiner[[#This Row],[CodeIATA]] &amp; """, "</f>
        <v xml:space="preserve">"CodeIATA": "HMV", </v>
      </c>
      <c r="B231" t="str">
        <f>B$1&amp;" """ &amp; DataMiner[[#This Row],[City]] &amp; """, "</f>
        <v xml:space="preserve">"City": "Hemavan", </v>
      </c>
      <c r="C231" t="str">
        <f>C$1&amp;" """ &amp; DataMiner[[#This Row],[Prov]] &amp; """, "</f>
        <v xml:space="preserve">"Prov": "", </v>
      </c>
      <c r="D231" t="str">
        <f>D$1&amp;" """ &amp; DataMiner[[#This Row],[Name]] &amp; """, "</f>
        <v xml:space="preserve">"Name": "Hemavan Airport", </v>
      </c>
      <c r="E231" t="str">
        <f>E$1&amp;" """ &amp; DataMiner[[#This Row],[Country]] &amp; """, "</f>
        <v xml:space="preserve">"Country": "Suède", </v>
      </c>
      <c r="F231" t="str">
        <f>F$1&amp;" """ &amp; DataMiner[[#This Row],[Complete Name]] &amp; """, "</f>
        <v xml:space="preserve">"Complete Name": "Hub HMV - Hemavan - Hemavan Airport / Suède", </v>
      </c>
      <c r="G231" t="str">
        <f>G$1&amp;" " &amp; DataMiner[[#This Row],[Category]] &amp; ", "</f>
        <v xml:space="preserve">"Category": 3, </v>
      </c>
      <c r="H231" t="str">
        <f>H$1&amp;" " &amp; DataMiner[[#This Row],[BuyPrice]] &amp; ", "</f>
        <v xml:space="preserve">"BuyPrice": 2829341697, </v>
      </c>
      <c r="I231" t="str">
        <f>I$1&amp;" """ &amp; DataMiner[[#This Row],[imgPath]] &amp; """, "</f>
        <v xml:space="preserve">"imgPath": "/images/flags/se.png", </v>
      </c>
      <c r="J231" t="str">
        <f>J$1&amp;" """ &amp; DataMiner[[#This Row],[FlagImage]] &amp; """, "</f>
        <v xml:space="preserve">"FlagImage": "se.png", </v>
      </c>
      <c r="K231" t="str">
        <f>K$1&amp;" " &amp; IF(ISNA(DataMiner[[#This Row],[Latitude]]),"null",DataMiner[[#This Row],[Latitude]]) &amp; ", "</f>
        <v xml:space="preserve">"Latitude": 65.806111, </v>
      </c>
      <c r="L231" t="str">
        <f>L$1&amp;" " &amp; IF(ISNA(DataMiner[[#This Row],[Longitude]]),"null",DataMiner[[#This Row],[Longitude]]) &amp; ", "</f>
        <v xml:space="preserve">"Longitude": 15.082778, </v>
      </c>
    </row>
    <row r="232" spans="1:12" x14ac:dyDescent="0.25">
      <c r="A232" t="str">
        <f>A$1&amp;" """ &amp; DataMiner[[#This Row],[CodeIATA]] &amp; """, "</f>
        <v xml:space="preserve">"CodeIATA": "SUJ", </v>
      </c>
      <c r="B232" t="str">
        <f>B$1&amp;" """ &amp; DataMiner[[#This Row],[City]] &amp; """, "</f>
        <v xml:space="preserve">"City": "Satu Mare", </v>
      </c>
      <c r="C232" t="str">
        <f>C$1&amp;" """ &amp; DataMiner[[#This Row],[Prov]] &amp; """, "</f>
        <v xml:space="preserve">"Prov": "", </v>
      </c>
      <c r="D232" t="str">
        <f>D$1&amp;" """ &amp; DataMiner[[#This Row],[Name]] &amp; """, "</f>
        <v xml:space="preserve">"Name": "Satu Mare Aeroportul International", </v>
      </c>
      <c r="E232" t="str">
        <f>E$1&amp;" """ &amp; DataMiner[[#This Row],[Country]] &amp; """, "</f>
        <v xml:space="preserve">"Country": "Roumanie", </v>
      </c>
      <c r="F232" t="str">
        <f>F$1&amp;" """ &amp; DataMiner[[#This Row],[Complete Name]] &amp; """, "</f>
        <v xml:space="preserve">"Complete Name": "Hub SUJ - Satu Mare - Satu Mare Aeroportul International / Roumanie", </v>
      </c>
      <c r="G232" t="str">
        <f>G$1&amp;" " &amp; DataMiner[[#This Row],[Category]] &amp; ", "</f>
        <v xml:space="preserve">"Category": 6, </v>
      </c>
      <c r="H232" t="str">
        <f>H$1&amp;" " &amp; DataMiner[[#This Row],[BuyPrice]] &amp; ", "</f>
        <v xml:space="preserve">"BuyPrice": 2829472775, </v>
      </c>
      <c r="I232" t="str">
        <f>I$1&amp;" """ &amp; DataMiner[[#This Row],[imgPath]] &amp; """, "</f>
        <v xml:space="preserve">"imgPath": "/images/flags/ro.png", </v>
      </c>
      <c r="J232" t="str">
        <f>J$1&amp;" """ &amp; DataMiner[[#This Row],[FlagImage]] &amp; """, "</f>
        <v xml:space="preserve">"FlagImage": "ro.png", </v>
      </c>
      <c r="K232" t="str">
        <f>K$1&amp;" " &amp; IF(ISNA(DataMiner[[#This Row],[Latitude]]),"null",DataMiner[[#This Row],[Latitude]]) &amp; ", "</f>
        <v xml:space="preserve">"Latitude": 47.703275, </v>
      </c>
      <c r="L232" t="str">
        <f>L$1&amp;" " &amp; IF(ISNA(DataMiner[[#This Row],[Longitude]]),"null",DataMiner[[#This Row],[Longitude]]) &amp; ", "</f>
        <v xml:space="preserve">"Longitude": 22.8857, </v>
      </c>
    </row>
    <row r="233" spans="1:12" x14ac:dyDescent="0.25">
      <c r="A233" t="str">
        <f>A$1&amp;" """ &amp; DataMiner[[#This Row],[CodeIATA]] &amp; """, "</f>
        <v xml:space="preserve">"CodeIATA": "WLS", </v>
      </c>
      <c r="B233" t="str">
        <f>B$1&amp;" """ &amp; DataMiner[[#This Row],[City]] &amp; """, "</f>
        <v xml:space="preserve">"City": "Hihifo", </v>
      </c>
      <c r="C233" t="str">
        <f>C$1&amp;" """ &amp; DataMiner[[#This Row],[Prov]] &amp; """, "</f>
        <v xml:space="preserve">"Prov": "", </v>
      </c>
      <c r="D233" t="str">
        <f>D$1&amp;" """ &amp; DataMiner[[#This Row],[Name]] &amp; """, "</f>
        <v xml:space="preserve">"Name": "Mata", </v>
      </c>
      <c r="E233" t="str">
        <f>E$1&amp;" """ &amp; DataMiner[[#This Row],[Country]] &amp; """, "</f>
        <v xml:space="preserve">"Country": "Wallis-et-Futuna", </v>
      </c>
      <c r="F233" t="str">
        <f>F$1&amp;" """ &amp; DataMiner[[#This Row],[Complete Name]] &amp; """, "</f>
        <v xml:space="preserve">"Complete Name": "Hub WLS - Hihifo - Mata / Wallis-et-Futuna", </v>
      </c>
      <c r="G233" t="str">
        <f>G$1&amp;" " &amp; DataMiner[[#This Row],[Category]] &amp; ", "</f>
        <v xml:space="preserve">"Category": 5, </v>
      </c>
      <c r="H233" t="str">
        <f>H$1&amp;" " &amp; DataMiner[[#This Row],[BuyPrice]] &amp; ", "</f>
        <v xml:space="preserve">"BuyPrice": 2830462291, </v>
      </c>
      <c r="I233" t="str">
        <f>I$1&amp;" """ &amp; DataMiner[[#This Row],[imgPath]] &amp; """, "</f>
        <v xml:space="preserve">"imgPath": "/images/flags/wf.png", </v>
      </c>
      <c r="J233" t="str">
        <f>J$1&amp;" """ &amp; DataMiner[[#This Row],[FlagImage]] &amp; """, "</f>
        <v xml:space="preserve">"FlagImage": "wf.png", </v>
      </c>
      <c r="K233" t="str">
        <f>K$1&amp;" " &amp; IF(ISNA(DataMiner[[#This Row],[Latitude]]),"null",DataMiner[[#This Row],[Latitude]]) &amp; ", "</f>
        <v xml:space="preserve">"Latitude": -13.238281, </v>
      </c>
      <c r="L233" t="str">
        <f>L$1&amp;" " &amp; IF(ISNA(DataMiner[[#This Row],[Longitude]]),"null",DataMiner[[#This Row],[Longitude]]) &amp; ", "</f>
        <v xml:space="preserve">"Longitude": -176.199228, </v>
      </c>
    </row>
    <row r="234" spans="1:12" x14ac:dyDescent="0.25">
      <c r="A234" t="str">
        <f>A$1&amp;" """ &amp; DataMiner[[#This Row],[CodeIATA]] &amp; """, "</f>
        <v xml:space="preserve">"CodeIATA": "PKB", </v>
      </c>
      <c r="B234" t="str">
        <f>B$1&amp;" """ &amp; DataMiner[[#This Row],[City]] &amp; """, "</f>
        <v xml:space="preserve">"City": "Parkersburg (WV)", </v>
      </c>
      <c r="C234" t="str">
        <f>C$1&amp;" """ &amp; DataMiner[[#This Row],[Prov]] &amp; """, "</f>
        <v xml:space="preserve">"Prov": "WV", </v>
      </c>
      <c r="D234" t="str">
        <f>D$1&amp;" """ &amp; DataMiner[[#This Row],[Name]] &amp; """, "</f>
        <v xml:space="preserve">"Name": "Mid", </v>
      </c>
      <c r="E234" t="str">
        <f>E$1&amp;" """ &amp; DataMiner[[#This Row],[Country]] &amp; """, "</f>
        <v xml:space="preserve">"Country": "Etats-Unis", </v>
      </c>
      <c r="F234" t="str">
        <f>F$1&amp;" """ &amp; DataMiner[[#This Row],[Complete Name]] &amp; """, "</f>
        <v xml:space="preserve">"Complete Name": "Hub PKB - Parkersburg (WV) - Mid / Etats-Unis", </v>
      </c>
      <c r="G234" t="str">
        <f>G$1&amp;" " &amp; DataMiner[[#This Row],[Category]] &amp; ", "</f>
        <v xml:space="preserve">"Category": 5, </v>
      </c>
      <c r="H234" t="str">
        <f>H$1&amp;" " &amp; DataMiner[[#This Row],[BuyPrice]] &amp; ", "</f>
        <v xml:space="preserve">"BuyPrice": 2830488405, </v>
      </c>
      <c r="I234" t="str">
        <f>I$1&amp;" """ &amp; DataMiner[[#This Row],[imgPath]] &amp; """, "</f>
        <v xml:space="preserve">"imgPath": "/images/flags/us.png", </v>
      </c>
      <c r="J234" t="str">
        <f>J$1&amp;" """ &amp; DataMiner[[#This Row],[FlagImage]] &amp; """, "</f>
        <v xml:space="preserve">"FlagImage": "us.png", </v>
      </c>
      <c r="K234" t="str">
        <f>K$1&amp;" " &amp; IF(ISNA(DataMiner[[#This Row],[Latitude]]),"null",DataMiner[[#This Row],[Latitude]]) &amp; ", "</f>
        <v xml:space="preserve">"Latitude": null, </v>
      </c>
      <c r="L234" t="str">
        <f>L$1&amp;" " &amp; IF(ISNA(DataMiner[[#This Row],[Longitude]]),"null",DataMiner[[#This Row],[Longitude]]) &amp; ", "</f>
        <v xml:space="preserve">"Longitude": null, </v>
      </c>
    </row>
    <row r="235" spans="1:12" x14ac:dyDescent="0.25">
      <c r="A235" t="str">
        <f>A$1&amp;" """ &amp; DataMiner[[#This Row],[CodeIATA]] &amp; """, "</f>
        <v xml:space="preserve">"CodeIATA": "FBD", </v>
      </c>
      <c r="B235" t="str">
        <f>B$1&amp;" """ &amp; DataMiner[[#This Row],[City]] &amp; """, "</f>
        <v xml:space="preserve">"City": "Faizabad", </v>
      </c>
      <c r="C235" t="str">
        <f>C$1&amp;" """ &amp; DataMiner[[#This Row],[Prov]] &amp; """, "</f>
        <v xml:space="preserve">"Prov": "", </v>
      </c>
      <c r="D235" t="str">
        <f>D$1&amp;" """ &amp; DataMiner[[#This Row],[Name]] &amp; """, "</f>
        <v xml:space="preserve">"Name": "Fayzabad Airport", </v>
      </c>
      <c r="E235" t="str">
        <f>E$1&amp;" """ &amp; DataMiner[[#This Row],[Country]] &amp; """, "</f>
        <v xml:space="preserve">"Country": "Afghanistan", </v>
      </c>
      <c r="F235" t="str">
        <f>F$1&amp;" """ &amp; DataMiner[[#This Row],[Complete Name]] &amp; """, "</f>
        <v xml:space="preserve">"Complete Name": "Hub FBD - Faizabad - Fayzabad Airport / Afghanistan", </v>
      </c>
      <c r="G235" t="str">
        <f>G$1&amp;" " &amp; DataMiner[[#This Row],[Category]] &amp; ", "</f>
        <v xml:space="preserve">"Category": 3, </v>
      </c>
      <c r="H235" t="str">
        <f>H$1&amp;" " &amp; DataMiner[[#This Row],[BuyPrice]] &amp; ", "</f>
        <v xml:space="preserve">"BuyPrice": 2834142675, </v>
      </c>
      <c r="I235" t="str">
        <f>I$1&amp;" """ &amp; DataMiner[[#This Row],[imgPath]] &amp; """, "</f>
        <v xml:space="preserve">"imgPath": "/images/flags/af.png", </v>
      </c>
      <c r="J235" t="str">
        <f>J$1&amp;" """ &amp; DataMiner[[#This Row],[FlagImage]] &amp; """, "</f>
        <v xml:space="preserve">"FlagImage": "af.png", </v>
      </c>
      <c r="K235" t="str">
        <f>K$1&amp;" " &amp; IF(ISNA(DataMiner[[#This Row],[Latitude]]),"null",DataMiner[[#This Row],[Latitude]]) &amp; ", "</f>
        <v xml:space="preserve">"Latitude": null, </v>
      </c>
      <c r="L235" t="str">
        <f>L$1&amp;" " &amp; IF(ISNA(DataMiner[[#This Row],[Longitude]]),"null",DataMiner[[#This Row],[Longitude]]) &amp; ", "</f>
        <v xml:space="preserve">"Longitude": null, </v>
      </c>
    </row>
    <row r="236" spans="1:12" x14ac:dyDescent="0.25">
      <c r="A236" t="str">
        <f>A$1&amp;" """ &amp; DataMiner[[#This Row],[CodeIATA]] &amp; """, "</f>
        <v xml:space="preserve">"CodeIATA": "FBD", </v>
      </c>
      <c r="B236" t="str">
        <f>B$1&amp;" """ &amp; DataMiner[[#This Row],[City]] &amp; """, "</f>
        <v xml:space="preserve">"City": "Faizabad", </v>
      </c>
      <c r="C236" t="str">
        <f>C$1&amp;" """ &amp; DataMiner[[#This Row],[Prov]] &amp; """, "</f>
        <v xml:space="preserve">"Prov": "", </v>
      </c>
      <c r="D236" t="str">
        <f>D$1&amp;" """ &amp; DataMiner[[#This Row],[Name]] &amp; """, "</f>
        <v xml:space="preserve">"Name": "Fayzabad Airport", </v>
      </c>
      <c r="E236" t="str">
        <f>E$1&amp;" """ &amp; DataMiner[[#This Row],[Country]] &amp; """, "</f>
        <v xml:space="preserve">"Country": "Afghanistan", </v>
      </c>
      <c r="F236" t="str">
        <f>F$1&amp;" """ &amp; DataMiner[[#This Row],[Complete Name]] &amp; """, "</f>
        <v xml:space="preserve">"Complete Name": "Hub FBD - Faizabad - Fayzabad Airport / Afghanistan", </v>
      </c>
      <c r="G236" t="str">
        <f>G$1&amp;" " &amp; DataMiner[[#This Row],[Category]] &amp; ", "</f>
        <v xml:space="preserve">"Category": 3, </v>
      </c>
      <c r="H236" t="str">
        <f>H$1&amp;" " &amp; DataMiner[[#This Row],[BuyPrice]] &amp; ", "</f>
        <v xml:space="preserve">"BuyPrice": 2834142675, </v>
      </c>
      <c r="I236" t="str">
        <f>I$1&amp;" """ &amp; DataMiner[[#This Row],[imgPath]] &amp; """, "</f>
        <v xml:space="preserve">"imgPath": "/images/flags/af.png", </v>
      </c>
      <c r="J236" t="str">
        <f>J$1&amp;" """ &amp; DataMiner[[#This Row],[FlagImage]] &amp; """, "</f>
        <v xml:space="preserve">"FlagImage": "af.png", </v>
      </c>
      <c r="K236" t="str">
        <f>K$1&amp;" " &amp; IF(ISNA(DataMiner[[#This Row],[Latitude]]),"null",DataMiner[[#This Row],[Latitude]]) &amp; ", "</f>
        <v xml:space="preserve">"Latitude": null, </v>
      </c>
      <c r="L236" t="str">
        <f>L$1&amp;" " &amp; IF(ISNA(DataMiner[[#This Row],[Longitude]]),"null",DataMiner[[#This Row],[Longitude]]) &amp; ", "</f>
        <v xml:space="preserve">"Longitude": null, </v>
      </c>
    </row>
    <row r="237" spans="1:12" x14ac:dyDescent="0.25">
      <c r="A237" t="str">
        <f>A$1&amp;" """ &amp; DataMiner[[#This Row],[CodeIATA]] &amp; """, "</f>
        <v xml:space="preserve">"CodeIATA": "ENF", </v>
      </c>
      <c r="B237" t="str">
        <f>B$1&amp;" """ &amp; DataMiner[[#This Row],[City]] &amp; """, "</f>
        <v xml:space="preserve">"City": "Enontekio", </v>
      </c>
      <c r="C237" t="str">
        <f>C$1&amp;" """ &amp; DataMiner[[#This Row],[Prov]] &amp; """, "</f>
        <v xml:space="preserve">"Prov": "", </v>
      </c>
      <c r="D237" t="str">
        <f>D$1&amp;" """ &amp; DataMiner[[#This Row],[Name]] &amp; """, "</f>
        <v xml:space="preserve">"Name": "Enontekio Airport", </v>
      </c>
      <c r="E237" t="str">
        <f>E$1&amp;" """ &amp; DataMiner[[#This Row],[Country]] &amp; """, "</f>
        <v xml:space="preserve">"Country": "Finlande", </v>
      </c>
      <c r="F237" t="str">
        <f>F$1&amp;" """ &amp; DataMiner[[#This Row],[Complete Name]] &amp; """, "</f>
        <v xml:space="preserve">"Complete Name": "Hub ENF - Enontekio - Enontekio Airport / Finlande", </v>
      </c>
      <c r="G237" t="str">
        <f>G$1&amp;" " &amp; DataMiner[[#This Row],[Category]] &amp; ", "</f>
        <v xml:space="preserve">"Category": 5, </v>
      </c>
      <c r="H237" t="str">
        <f>H$1&amp;" " &amp; DataMiner[[#This Row],[BuyPrice]] &amp; ", "</f>
        <v xml:space="preserve">"BuyPrice": 2834276235, </v>
      </c>
      <c r="I237" t="str">
        <f>I$1&amp;" """ &amp; DataMiner[[#This Row],[imgPath]] &amp; """, "</f>
        <v xml:space="preserve">"imgPath": "/images/flags/fi.png", </v>
      </c>
      <c r="J237" t="str">
        <f>J$1&amp;" """ &amp; DataMiner[[#This Row],[FlagImage]] &amp; """, "</f>
        <v xml:space="preserve">"FlagImage": "fi.png", </v>
      </c>
      <c r="K237" t="str">
        <f>K$1&amp;" " &amp; IF(ISNA(DataMiner[[#This Row],[Latitude]]),"null",DataMiner[[#This Row],[Latitude]]) &amp; ", "</f>
        <v xml:space="preserve">"Latitude": 68.362586, </v>
      </c>
      <c r="L237" t="str">
        <f>L$1&amp;" " &amp; IF(ISNA(DataMiner[[#This Row],[Longitude]]),"null",DataMiner[[#This Row],[Longitude]]) &amp; ", "</f>
        <v xml:space="preserve">"Longitude": 23.424322, </v>
      </c>
    </row>
    <row r="238" spans="1:12" x14ac:dyDescent="0.25">
      <c r="A238" t="str">
        <f>A$1&amp;" """ &amp; DataMiner[[#This Row],[CodeIATA]] &amp; """, "</f>
        <v xml:space="preserve">"CodeIATA": "HOF", </v>
      </c>
      <c r="B238" t="str">
        <f>B$1&amp;" """ &amp; DataMiner[[#This Row],[City]] &amp; """, "</f>
        <v xml:space="preserve">"City": "Al", </v>
      </c>
      <c r="C238" t="str">
        <f>C$1&amp;" """ &amp; DataMiner[[#This Row],[Prov]] &amp; """, "</f>
        <v xml:space="preserve">"Prov": "", </v>
      </c>
      <c r="D238" t="str">
        <f>D$1&amp;" """ &amp; DataMiner[[#This Row],[Name]] &amp; """, "</f>
        <v xml:space="preserve">"Name": "Ahsa Domestic Airport", </v>
      </c>
      <c r="E238" t="str">
        <f>E$1&amp;" """ &amp; DataMiner[[#This Row],[Country]] &amp; """, "</f>
        <v xml:space="preserve">"Country": "Arabie saoudite", </v>
      </c>
      <c r="F238" t="str">
        <f>F$1&amp;" """ &amp; DataMiner[[#This Row],[Complete Name]] &amp; """, "</f>
        <v xml:space="preserve">"Complete Name": "Hub HOF - Al - Ahsa Domestic Airport / Arabie saoudite", </v>
      </c>
      <c r="G238" t="str">
        <f>G$1&amp;" " &amp; DataMiner[[#This Row],[Category]] &amp; ", "</f>
        <v xml:space="preserve">"Category": 9, </v>
      </c>
      <c r="H238" t="str">
        <f>H$1&amp;" " &amp; DataMiner[[#This Row],[BuyPrice]] &amp; ", "</f>
        <v xml:space="preserve">"BuyPrice": 2836706674, </v>
      </c>
      <c r="I238" t="str">
        <f>I$1&amp;" """ &amp; DataMiner[[#This Row],[imgPath]] &amp; """, "</f>
        <v xml:space="preserve">"imgPath": "/images/flags/sa.png", </v>
      </c>
      <c r="J238" t="str">
        <f>J$1&amp;" """ &amp; DataMiner[[#This Row],[FlagImage]] &amp; """, "</f>
        <v xml:space="preserve">"FlagImage": "sa.png", </v>
      </c>
      <c r="K238" t="str">
        <f>K$1&amp;" " &amp; IF(ISNA(DataMiner[[#This Row],[Latitude]]),"null",DataMiner[[#This Row],[Latitude]]) &amp; ", "</f>
        <v xml:space="preserve">"Latitude": 25.285306, </v>
      </c>
      <c r="L238" t="str">
        <f>L$1&amp;" " &amp; IF(ISNA(DataMiner[[#This Row],[Longitude]]),"null",DataMiner[[#This Row],[Longitude]]) &amp; ", "</f>
        <v xml:space="preserve">"Longitude": 49.485189, </v>
      </c>
    </row>
    <row r="239" spans="1:12" x14ac:dyDescent="0.25">
      <c r="A239" t="str">
        <f>A$1&amp;" """ &amp; DataMiner[[#This Row],[CodeIATA]] &amp; """, "</f>
        <v xml:space="preserve">"CodeIATA": "YET", </v>
      </c>
      <c r="B239" t="str">
        <f>B$1&amp;" """ &amp; DataMiner[[#This Row],[City]] &amp; """, "</f>
        <v xml:space="preserve">"City": "Edson (AB)", </v>
      </c>
      <c r="C239" t="str">
        <f>C$1&amp;" """ &amp; DataMiner[[#This Row],[Prov]] &amp; """, "</f>
        <v xml:space="preserve">"Prov": "AB", </v>
      </c>
      <c r="D239" t="str">
        <f>D$1&amp;" """ &amp; DataMiner[[#This Row],[Name]] &amp; """, "</f>
        <v xml:space="preserve">"Name": "Edson Airport", </v>
      </c>
      <c r="E239" t="str">
        <f>E$1&amp;" """ &amp; DataMiner[[#This Row],[Country]] &amp; """, "</f>
        <v xml:space="preserve">"Country": "Canada", </v>
      </c>
      <c r="F239" t="str">
        <f>F$1&amp;" """ &amp; DataMiner[[#This Row],[Complete Name]] &amp; """, "</f>
        <v xml:space="preserve">"Complete Name": "Hub YET - Edson (AB) - Edson Airport / Canada", </v>
      </c>
      <c r="G239" t="str">
        <f>G$1&amp;" " &amp; DataMiner[[#This Row],[Category]] &amp; ", "</f>
        <v xml:space="preserve">"Category": 4, </v>
      </c>
      <c r="H239" t="str">
        <f>H$1&amp;" " &amp; DataMiner[[#This Row],[BuyPrice]] &amp; ", "</f>
        <v xml:space="preserve">"BuyPrice": 2836992896, </v>
      </c>
      <c r="I239" t="str">
        <f>I$1&amp;" """ &amp; DataMiner[[#This Row],[imgPath]] &amp; """, "</f>
        <v xml:space="preserve">"imgPath": "/images/flags/ca.png", </v>
      </c>
      <c r="J239" t="str">
        <f>J$1&amp;" """ &amp; DataMiner[[#This Row],[FlagImage]] &amp; """, "</f>
        <v xml:space="preserve">"FlagImage": "ca.png", </v>
      </c>
      <c r="K239" t="str">
        <f>K$1&amp;" " &amp; IF(ISNA(DataMiner[[#This Row],[Latitude]]),"null",DataMiner[[#This Row],[Latitude]]) &amp; ", "</f>
        <v xml:space="preserve">"Latitude": null, </v>
      </c>
      <c r="L239" t="str">
        <f>L$1&amp;" " &amp; IF(ISNA(DataMiner[[#This Row],[Longitude]]),"null",DataMiner[[#This Row],[Longitude]]) &amp; ", "</f>
        <v xml:space="preserve">"Longitude": null, </v>
      </c>
    </row>
    <row r="240" spans="1:12" x14ac:dyDescent="0.25">
      <c r="A240" t="str">
        <f>A$1&amp;" """ &amp; DataMiner[[#This Row],[CodeIATA]] &amp; """, "</f>
        <v xml:space="preserve">"CodeIATA": "AQG", </v>
      </c>
      <c r="B240" t="str">
        <f>B$1&amp;" """ &amp; DataMiner[[#This Row],[City]] &amp; """, "</f>
        <v xml:space="preserve">"City": "Anqing", </v>
      </c>
      <c r="C240" t="str">
        <f>C$1&amp;" """ &amp; DataMiner[[#This Row],[Prov]] &amp; """, "</f>
        <v xml:space="preserve">"Prov": "", </v>
      </c>
      <c r="D240" t="str">
        <f>D$1&amp;" """ &amp; DataMiner[[#This Row],[Name]] &amp; """, "</f>
        <v xml:space="preserve">"Name": "Anqing Airport", </v>
      </c>
      <c r="E240" t="str">
        <f>E$1&amp;" """ &amp; DataMiner[[#This Row],[Country]] &amp; """, "</f>
        <v xml:space="preserve">"Country": "Chine", </v>
      </c>
      <c r="F240" t="str">
        <f>F$1&amp;" """ &amp; DataMiner[[#This Row],[Complete Name]] &amp; """, "</f>
        <v xml:space="preserve">"Complete Name": "Hub AQG - Anqing - Anqing Airport / Chine", </v>
      </c>
      <c r="G240" t="str">
        <f>G$1&amp;" " &amp; DataMiner[[#This Row],[Category]] &amp; ", "</f>
        <v xml:space="preserve">"Category": 8, </v>
      </c>
      <c r="H240" t="str">
        <f>H$1&amp;" " &amp; DataMiner[[#This Row],[BuyPrice]] &amp; ", "</f>
        <v xml:space="preserve">"BuyPrice": 2837756862, </v>
      </c>
      <c r="I240" t="str">
        <f>I$1&amp;" """ &amp; DataMiner[[#This Row],[imgPath]] &amp; """, "</f>
        <v xml:space="preserve">"imgPath": "/images/flags/cn.png", </v>
      </c>
      <c r="J240" t="str">
        <f>J$1&amp;" """ &amp; DataMiner[[#This Row],[FlagImage]] &amp; """, "</f>
        <v xml:space="preserve">"FlagImage": "cn.png", </v>
      </c>
      <c r="K240" t="str">
        <f>K$1&amp;" " &amp; IF(ISNA(DataMiner[[#This Row],[Latitude]]),"null",DataMiner[[#This Row],[Latitude]]) &amp; ", "</f>
        <v xml:space="preserve">"Latitude": 30.5822, </v>
      </c>
      <c r="L240" t="str">
        <f>L$1&amp;" " &amp; IF(ISNA(DataMiner[[#This Row],[Longitude]]),"null",DataMiner[[#This Row],[Longitude]]) &amp; ", "</f>
        <v xml:space="preserve">"Longitude": 117.0502, </v>
      </c>
    </row>
    <row r="241" spans="1:12" x14ac:dyDescent="0.25">
      <c r="A241" t="str">
        <f>A$1&amp;" """ &amp; DataMiner[[#This Row],[CodeIATA]] &amp; """, "</f>
        <v xml:space="preserve">"CodeIATA": "FOD", </v>
      </c>
      <c r="B241" t="str">
        <f>B$1&amp;" """ &amp; DataMiner[[#This Row],[City]] &amp; """, "</f>
        <v xml:space="preserve">"City": "Fort Dodge (IA)", </v>
      </c>
      <c r="C241" t="str">
        <f>C$1&amp;" """ &amp; DataMiner[[#This Row],[Prov]] &amp; """, "</f>
        <v xml:space="preserve">"Prov": "IA", </v>
      </c>
      <c r="D241" t="str">
        <f>D$1&amp;" """ &amp; DataMiner[[#This Row],[Name]] &amp; """, "</f>
        <v xml:space="preserve">"Name": "Fort Dodge Regional Airport", </v>
      </c>
      <c r="E241" t="str">
        <f>E$1&amp;" """ &amp; DataMiner[[#This Row],[Country]] &amp; """, "</f>
        <v xml:space="preserve">"Country": "Etats-Unis", </v>
      </c>
      <c r="F241" t="str">
        <f>F$1&amp;" """ &amp; DataMiner[[#This Row],[Complete Name]] &amp; """, "</f>
        <v xml:space="preserve">"Complete Name": "Hub FOD - Fort Dodge (IA) - Fort Dodge Regional Airport / Etats-Unis", </v>
      </c>
      <c r="G241" t="str">
        <f>G$1&amp;" " &amp; DataMiner[[#This Row],[Category]] &amp; ", "</f>
        <v xml:space="preserve">"Category": 4, </v>
      </c>
      <c r="H241" t="str">
        <f>H$1&amp;" " &amp; DataMiner[[#This Row],[BuyPrice]] &amp; ", "</f>
        <v xml:space="preserve">"BuyPrice": 2838026239, </v>
      </c>
      <c r="I241" t="str">
        <f>I$1&amp;" """ &amp; DataMiner[[#This Row],[imgPath]] &amp; """, "</f>
        <v xml:space="preserve">"imgPath": "/images/flags/us.png", </v>
      </c>
      <c r="J241" t="str">
        <f>J$1&amp;" """ &amp; DataMiner[[#This Row],[FlagImage]] &amp; """, "</f>
        <v xml:space="preserve">"FlagImage": "us.png", </v>
      </c>
      <c r="K241" t="str">
        <f>K$1&amp;" " &amp; IF(ISNA(DataMiner[[#This Row],[Latitude]]),"null",DataMiner[[#This Row],[Latitude]]) &amp; ", "</f>
        <v xml:space="preserve">"Latitude": null, </v>
      </c>
      <c r="L241" t="str">
        <f>L$1&amp;" " &amp; IF(ISNA(DataMiner[[#This Row],[Longitude]]),"null",DataMiner[[#This Row],[Longitude]]) &amp; ", "</f>
        <v xml:space="preserve">"Longitude": null, </v>
      </c>
    </row>
    <row r="242" spans="1:12" x14ac:dyDescent="0.25">
      <c r="A242" t="str">
        <f>A$1&amp;" """ &amp; DataMiner[[#This Row],[CodeIATA]] &amp; """, "</f>
        <v xml:space="preserve">"CodeIATA": "TCG", </v>
      </c>
      <c r="B242" t="str">
        <f>B$1&amp;" """ &amp; DataMiner[[#This Row],[City]] &amp; """, "</f>
        <v xml:space="preserve">"City": "Tacheng", </v>
      </c>
      <c r="C242" t="str">
        <f>C$1&amp;" """ &amp; DataMiner[[#This Row],[Prov]] &amp; """, "</f>
        <v xml:space="preserve">"Prov": "", </v>
      </c>
      <c r="D242" t="str">
        <f>D$1&amp;" """ &amp; DataMiner[[#This Row],[Name]] &amp; """, "</f>
        <v xml:space="preserve">"Name": "Tacheng Airport", </v>
      </c>
      <c r="E242" t="str">
        <f>E$1&amp;" """ &amp; DataMiner[[#This Row],[Country]] &amp; """, "</f>
        <v xml:space="preserve">"Country": "Chine", </v>
      </c>
      <c r="F242" t="str">
        <f>F$1&amp;" """ &amp; DataMiner[[#This Row],[Complete Name]] &amp; """, "</f>
        <v xml:space="preserve">"Complete Name": "Hub TCG - Tacheng - Tacheng Airport / Chine", </v>
      </c>
      <c r="G242" t="str">
        <f>G$1&amp;" " &amp; DataMiner[[#This Row],[Category]] &amp; ", "</f>
        <v xml:space="preserve">"Category": 3, </v>
      </c>
      <c r="H242" t="str">
        <f>H$1&amp;" " &amp; DataMiner[[#This Row],[BuyPrice]] &amp; ", "</f>
        <v xml:space="preserve">"BuyPrice": 2838222193, </v>
      </c>
      <c r="I242" t="str">
        <f>I$1&amp;" """ &amp; DataMiner[[#This Row],[imgPath]] &amp; """, "</f>
        <v xml:space="preserve">"imgPath": "/images/flags/cn.png", </v>
      </c>
      <c r="J242" t="str">
        <f>J$1&amp;" """ &amp; DataMiner[[#This Row],[FlagImage]] &amp; """, "</f>
        <v xml:space="preserve">"FlagImage": "cn.png", </v>
      </c>
      <c r="K242" t="str">
        <f>K$1&amp;" " &amp; IF(ISNA(DataMiner[[#This Row],[Latitude]]),"null",DataMiner[[#This Row],[Latitude]]) &amp; ", "</f>
        <v xml:space="preserve">"Latitude": null, </v>
      </c>
      <c r="L242" t="str">
        <f>L$1&amp;" " &amp; IF(ISNA(DataMiner[[#This Row],[Longitude]]),"null",DataMiner[[#This Row],[Longitude]]) &amp; ", "</f>
        <v xml:space="preserve">"Longitude": null, </v>
      </c>
    </row>
    <row r="243" spans="1:12" x14ac:dyDescent="0.25">
      <c r="A243" t="str">
        <f>A$1&amp;" """ &amp; DataMiner[[#This Row],[CodeIATA]] &amp; """, "</f>
        <v xml:space="preserve">"CodeIATA": "ELU", </v>
      </c>
      <c r="B243" t="str">
        <f>B$1&amp;" """ &amp; DataMiner[[#This Row],[City]] &amp; """, "</f>
        <v xml:space="preserve">"City": "El Oued", </v>
      </c>
      <c r="C243" t="str">
        <f>C$1&amp;" """ &amp; DataMiner[[#This Row],[Prov]] &amp; """, "</f>
        <v xml:space="preserve">"Prov": "", </v>
      </c>
      <c r="D243" t="str">
        <f>D$1&amp;" """ &amp; DataMiner[[#This Row],[Name]] &amp; """, "</f>
        <v xml:space="preserve">"Name": "Guemar Aéroport", </v>
      </c>
      <c r="E243" t="str">
        <f>E$1&amp;" """ &amp; DataMiner[[#This Row],[Country]] &amp; """, "</f>
        <v xml:space="preserve">"Country": "Algérie", </v>
      </c>
      <c r="F243" t="str">
        <f>F$1&amp;" """ &amp; DataMiner[[#This Row],[Complete Name]] &amp; """, "</f>
        <v xml:space="preserve">"Complete Name": "Hub ELU - El Oued - Guemar Aéroport / Algérie", </v>
      </c>
      <c r="G243" t="str">
        <f>G$1&amp;" " &amp; DataMiner[[#This Row],[Category]] &amp; ", "</f>
        <v xml:space="preserve">"Category": 8, </v>
      </c>
      <c r="H243" t="str">
        <f>H$1&amp;" " &amp; DataMiner[[#This Row],[BuyPrice]] &amp; ", "</f>
        <v xml:space="preserve">"BuyPrice": 2838600000, </v>
      </c>
      <c r="I243" t="str">
        <f>I$1&amp;" """ &amp; DataMiner[[#This Row],[imgPath]] &amp; """, "</f>
        <v xml:space="preserve">"imgPath": "/images/flags/dz.png", </v>
      </c>
      <c r="J243" t="str">
        <f>J$1&amp;" """ &amp; DataMiner[[#This Row],[FlagImage]] &amp; """, "</f>
        <v xml:space="preserve">"FlagImage": "dz.png", </v>
      </c>
      <c r="K243" t="str">
        <f>K$1&amp;" " &amp; IF(ISNA(DataMiner[[#This Row],[Latitude]]),"null",DataMiner[[#This Row],[Latitude]]) &amp; ", "</f>
        <v xml:space="preserve">"Latitude": 33.5114, </v>
      </c>
      <c r="L243" t="str">
        <f>L$1&amp;" " &amp; IF(ISNA(DataMiner[[#This Row],[Longitude]]),"null",DataMiner[[#This Row],[Longitude]]) &amp; ", "</f>
        <v xml:space="preserve">"Longitude": 6.77679, </v>
      </c>
    </row>
    <row r="244" spans="1:12" x14ac:dyDescent="0.25">
      <c r="A244" t="str">
        <f>A$1&amp;" """ &amp; DataMiner[[#This Row],[CodeIATA]] &amp; """, "</f>
        <v xml:space="preserve">"CodeIATA": "MEG", </v>
      </c>
      <c r="B244" t="str">
        <f>B$1&amp;" """ &amp; DataMiner[[#This Row],[City]] &amp; """, "</f>
        <v xml:space="preserve">"City": "Malange", </v>
      </c>
      <c r="C244" t="str">
        <f>C$1&amp;" """ &amp; DataMiner[[#This Row],[Prov]] &amp; """, "</f>
        <v xml:space="preserve">"Prov": "", </v>
      </c>
      <c r="D244" t="str">
        <f>D$1&amp;" """ &amp; DataMiner[[#This Row],[Name]] &amp; """, "</f>
        <v xml:space="preserve">"Name": "Malanje Aeroporto", </v>
      </c>
      <c r="E244" t="str">
        <f>E$1&amp;" """ &amp; DataMiner[[#This Row],[Country]] &amp; """, "</f>
        <v xml:space="preserve">"Country": "Angola", </v>
      </c>
      <c r="F244" t="str">
        <f>F$1&amp;" """ &amp; DataMiner[[#This Row],[Complete Name]] &amp; """, "</f>
        <v xml:space="preserve">"Complete Name": "Hub MEG - Malange - Malanje Aeroporto / Angola", </v>
      </c>
      <c r="G244" t="str">
        <f>G$1&amp;" " &amp; DataMiner[[#This Row],[Category]] &amp; ", "</f>
        <v xml:space="preserve">"Category": 5, </v>
      </c>
      <c r="H244" t="str">
        <f>H$1&amp;" " &amp; DataMiner[[#This Row],[BuyPrice]] &amp; ", "</f>
        <v xml:space="preserve">"BuyPrice": 2838649504, </v>
      </c>
      <c r="I244" t="str">
        <f>I$1&amp;" """ &amp; DataMiner[[#This Row],[imgPath]] &amp; """, "</f>
        <v xml:space="preserve">"imgPath": "/images/flags/ao.png", </v>
      </c>
      <c r="J244" t="str">
        <f>J$1&amp;" """ &amp; DataMiner[[#This Row],[FlagImage]] &amp; """, "</f>
        <v xml:space="preserve">"FlagImage": "ao.png", </v>
      </c>
      <c r="K244" t="str">
        <f>K$1&amp;" " &amp; IF(ISNA(DataMiner[[#This Row],[Latitude]]),"null",DataMiner[[#This Row],[Latitude]]) &amp; ", "</f>
        <v xml:space="preserve">"Latitude": -9.525086, </v>
      </c>
      <c r="L244" t="str">
        <f>L$1&amp;" " &amp; IF(ISNA(DataMiner[[#This Row],[Longitude]]),"null",DataMiner[[#This Row],[Longitude]]) &amp; ", "</f>
        <v xml:space="preserve">"Longitude": 16.312406, </v>
      </c>
    </row>
    <row r="245" spans="1:12" x14ac:dyDescent="0.25">
      <c r="A245" t="str">
        <f>A$1&amp;" """ &amp; DataMiner[[#This Row],[CodeIATA]] &amp; """, "</f>
        <v xml:space="preserve">"CodeIATA": "MDK", </v>
      </c>
      <c r="B245" t="str">
        <f>B$1&amp;" """ &amp; DataMiner[[#This Row],[City]] &amp; """, "</f>
        <v xml:space="preserve">"City": "Mbandaka", </v>
      </c>
      <c r="C245" t="str">
        <f>C$1&amp;" """ &amp; DataMiner[[#This Row],[Prov]] &amp; """, "</f>
        <v xml:space="preserve">"Prov": "", </v>
      </c>
      <c r="D245" t="str">
        <f>D$1&amp;" """ &amp; DataMiner[[#This Row],[Name]] &amp; """, "</f>
        <v xml:space="preserve">"Name": "Aéroport de Mbandaka", </v>
      </c>
      <c r="E245" t="str">
        <f>E$1&amp;" """ &amp; DataMiner[[#This Row],[Country]] &amp; """, "</f>
        <v xml:space="preserve">"Country": "République démocratique du Congo", </v>
      </c>
      <c r="F245" t="str">
        <f>F$1&amp;" """ &amp; DataMiner[[#This Row],[Complete Name]] &amp; """, "</f>
        <v xml:space="preserve">"Complete Name": "Hub MDK - Mbandaka - Aéroport de Mbandaka / République démocratique du Congo", </v>
      </c>
      <c r="G245" t="str">
        <f>G$1&amp;" " &amp; DataMiner[[#This Row],[Category]] &amp; ", "</f>
        <v xml:space="preserve">"Category": 6, </v>
      </c>
      <c r="H245" t="str">
        <f>H$1&amp;" " &amp; DataMiner[[#This Row],[BuyPrice]] &amp; ", "</f>
        <v xml:space="preserve">"BuyPrice": 2838736893, </v>
      </c>
      <c r="I245" t="str">
        <f>I$1&amp;" """ &amp; DataMiner[[#This Row],[imgPath]] &amp; """, "</f>
        <v xml:space="preserve">"imgPath": "/images/flags/cd.png", </v>
      </c>
      <c r="J245" t="str">
        <f>J$1&amp;" """ &amp; DataMiner[[#This Row],[FlagImage]] &amp; """, "</f>
        <v xml:space="preserve">"FlagImage": "cd.png", </v>
      </c>
      <c r="K245" t="str">
        <f>K$1&amp;" " &amp; IF(ISNA(DataMiner[[#This Row],[Latitude]]),"null",DataMiner[[#This Row],[Latitude]]) &amp; ", "</f>
        <v xml:space="preserve">"Latitude": 0.0226, </v>
      </c>
      <c r="L245" t="str">
        <f>L$1&amp;" " &amp; IF(ISNA(DataMiner[[#This Row],[Longitude]]),"null",DataMiner[[#This Row],[Longitude]]) &amp; ", "</f>
        <v xml:space="preserve">"Longitude": 18.288744, </v>
      </c>
    </row>
    <row r="246" spans="1:12" x14ac:dyDescent="0.25">
      <c r="A246" t="str">
        <f>A$1&amp;" """ &amp; DataMiner[[#This Row],[CodeIATA]] &amp; """, "</f>
        <v xml:space="preserve">"CodeIATA": "YOP", </v>
      </c>
      <c r="B246" t="str">
        <f>B$1&amp;" """ &amp; DataMiner[[#This Row],[City]] &amp; """, "</f>
        <v xml:space="preserve">"City": "Rainbow Lake (AB)", </v>
      </c>
      <c r="C246" t="str">
        <f>C$1&amp;" """ &amp; DataMiner[[#This Row],[Prov]] &amp; """, "</f>
        <v xml:space="preserve">"Prov": "AB", </v>
      </c>
      <c r="D246" t="str">
        <f>D$1&amp;" """ &amp; DataMiner[[#This Row],[Name]] &amp; """, "</f>
        <v xml:space="preserve">"Name": "Rainbow Lake Airport", </v>
      </c>
      <c r="E246" t="str">
        <f>E$1&amp;" """ &amp; DataMiner[[#This Row],[Country]] &amp; """, "</f>
        <v xml:space="preserve">"Country": "Canada", </v>
      </c>
      <c r="F246" t="str">
        <f>F$1&amp;" """ &amp; DataMiner[[#This Row],[Complete Name]] &amp; """, "</f>
        <v xml:space="preserve">"Complete Name": "Hub YOP - Rainbow Lake (AB) - Rainbow Lake Airport / Canada", </v>
      </c>
      <c r="G246" t="str">
        <f>G$1&amp;" " &amp; DataMiner[[#This Row],[Category]] &amp; ", "</f>
        <v xml:space="preserve">"Category": 2, </v>
      </c>
      <c r="H246" t="str">
        <f>H$1&amp;" " &amp; DataMiner[[#This Row],[BuyPrice]] &amp; ", "</f>
        <v xml:space="preserve">"BuyPrice": 2838897687, </v>
      </c>
      <c r="I246" t="str">
        <f>I$1&amp;" """ &amp; DataMiner[[#This Row],[imgPath]] &amp; """, "</f>
        <v xml:space="preserve">"imgPath": "/images/flags/ca.png", </v>
      </c>
      <c r="J246" t="str">
        <f>J$1&amp;" """ &amp; DataMiner[[#This Row],[FlagImage]] &amp; """, "</f>
        <v xml:space="preserve">"FlagImage": "ca.png", </v>
      </c>
      <c r="K246" t="str">
        <f>K$1&amp;" " &amp; IF(ISNA(DataMiner[[#This Row],[Latitude]]),"null",DataMiner[[#This Row],[Latitude]]) &amp; ", "</f>
        <v xml:space="preserve">"Latitude": 58.491389, </v>
      </c>
      <c r="L246" t="str">
        <f>L$1&amp;" " &amp; IF(ISNA(DataMiner[[#This Row],[Longitude]]),"null",DataMiner[[#This Row],[Longitude]]) &amp; ", "</f>
        <v xml:space="preserve">"Longitude": -119.407778, </v>
      </c>
    </row>
    <row r="247" spans="1:12" x14ac:dyDescent="0.25">
      <c r="A247" t="str">
        <f>A$1&amp;" """ &amp; DataMiner[[#This Row],[CodeIATA]] &amp; """, "</f>
        <v xml:space="preserve">"CodeIATA": "CFK", </v>
      </c>
      <c r="B247" t="str">
        <f>B$1&amp;" """ &amp; DataMiner[[#This Row],[City]] &amp; """, "</f>
        <v xml:space="preserve">"City": "Chlef", </v>
      </c>
      <c r="C247" t="str">
        <f>C$1&amp;" """ &amp; DataMiner[[#This Row],[Prov]] &amp; """, "</f>
        <v xml:space="preserve">"Prov": "", </v>
      </c>
      <c r="D247" t="str">
        <f>D$1&amp;" """ &amp; DataMiner[[#This Row],[Name]] &amp; """, "</f>
        <v xml:space="preserve">"Name": "El Mouafikia Aboubakr Belkaid Aéroport", </v>
      </c>
      <c r="E247" t="str">
        <f>E$1&amp;" """ &amp; DataMiner[[#This Row],[Country]] &amp; """, "</f>
        <v xml:space="preserve">"Country": "Algérie", </v>
      </c>
      <c r="F247" t="str">
        <f>F$1&amp;" """ &amp; DataMiner[[#This Row],[Complete Name]] &amp; """, "</f>
        <v xml:space="preserve">"Complete Name": "Hub CFK - Chlef - El Mouafikia Aboubakr Belkaid Aéroport / Algérie", </v>
      </c>
      <c r="G247" t="str">
        <f>G$1&amp;" " &amp; DataMiner[[#This Row],[Category]] &amp; ", "</f>
        <v xml:space="preserve">"Category": 3, </v>
      </c>
      <c r="H247" t="str">
        <f>H$1&amp;" " &amp; DataMiner[[#This Row],[BuyPrice]] &amp; ", "</f>
        <v xml:space="preserve">"BuyPrice": 2839600000, </v>
      </c>
      <c r="I247" t="str">
        <f>I$1&amp;" """ &amp; DataMiner[[#This Row],[imgPath]] &amp; """, "</f>
        <v xml:space="preserve">"imgPath": "/images/flags/dz.png", </v>
      </c>
      <c r="J247" t="str">
        <f>J$1&amp;" """ &amp; DataMiner[[#This Row],[FlagImage]] &amp; """, "</f>
        <v xml:space="preserve">"FlagImage": "dz.png", </v>
      </c>
      <c r="K247" t="str">
        <f>K$1&amp;" " &amp; IF(ISNA(DataMiner[[#This Row],[Latitude]]),"null",DataMiner[[#This Row],[Latitude]]) &amp; ", "</f>
        <v xml:space="preserve">"Latitude": null, </v>
      </c>
      <c r="L247" t="str">
        <f>L$1&amp;" " &amp; IF(ISNA(DataMiner[[#This Row],[Longitude]]),"null",DataMiner[[#This Row],[Longitude]]) &amp; ", "</f>
        <v xml:space="preserve">"Longitude": null, </v>
      </c>
    </row>
    <row r="248" spans="1:12" x14ac:dyDescent="0.25">
      <c r="A248" t="str">
        <f>A$1&amp;" """ &amp; DataMiner[[#This Row],[CodeIATA]] &amp; """, "</f>
        <v xml:space="preserve">"CodeIATA": "LPK", </v>
      </c>
      <c r="B248" t="str">
        <f>B$1&amp;" """ &amp; DataMiner[[#This Row],[City]] &amp; """, "</f>
        <v xml:space="preserve">"City": "Lipetsk", </v>
      </c>
      <c r="C248" t="str">
        <f>C$1&amp;" """ &amp; DataMiner[[#This Row],[Prov]] &amp; """, "</f>
        <v xml:space="preserve">"Prov": "", </v>
      </c>
      <c r="D248" t="str">
        <f>D$1&amp;" """ &amp; DataMiner[[#This Row],[Name]] &amp; """, "</f>
        <v xml:space="preserve">"Name": "Lipetsk Airport", </v>
      </c>
      <c r="E248" t="str">
        <f>E$1&amp;" """ &amp; DataMiner[[#This Row],[Country]] &amp; """, "</f>
        <v xml:space="preserve">"Country": "Russie", </v>
      </c>
      <c r="F248" t="str">
        <f>F$1&amp;" """ &amp; DataMiner[[#This Row],[Complete Name]] &amp; """, "</f>
        <v xml:space="preserve">"Complete Name": "Hub LPK - Lipetsk - Lipetsk Airport / Russie", </v>
      </c>
      <c r="G248" t="str">
        <f>G$1&amp;" " &amp; DataMiner[[#This Row],[Category]] &amp; ", "</f>
        <v xml:space="preserve">"Category": 6, </v>
      </c>
      <c r="H248" t="str">
        <f>H$1&amp;" " &amp; DataMiner[[#This Row],[BuyPrice]] &amp; ", "</f>
        <v xml:space="preserve">"BuyPrice": 2839637863, </v>
      </c>
      <c r="I248" t="str">
        <f>I$1&amp;" """ &amp; DataMiner[[#This Row],[imgPath]] &amp; """, "</f>
        <v xml:space="preserve">"imgPath": "/images/flags/ru.png", </v>
      </c>
      <c r="J248" t="str">
        <f>J$1&amp;" """ &amp; DataMiner[[#This Row],[FlagImage]] &amp; """, "</f>
        <v xml:space="preserve">"FlagImage": "ru.png", </v>
      </c>
      <c r="K248" t="str">
        <f>K$1&amp;" " &amp; IF(ISNA(DataMiner[[#This Row],[Latitude]]),"null",DataMiner[[#This Row],[Latitude]]) &amp; ", "</f>
        <v xml:space="preserve">"Latitude": 52.7028, </v>
      </c>
      <c r="L248" t="str">
        <f>L$1&amp;" " &amp; IF(ISNA(DataMiner[[#This Row],[Longitude]]),"null",DataMiner[[#This Row],[Longitude]]) &amp; ", "</f>
        <v xml:space="preserve">"Longitude": 39.5378, </v>
      </c>
    </row>
    <row r="249" spans="1:12" x14ac:dyDescent="0.25">
      <c r="A249" t="str">
        <f>A$1&amp;" """ &amp; DataMiner[[#This Row],[CodeIATA]] &amp; """, "</f>
        <v xml:space="preserve">"CodeIATA": "ATY", </v>
      </c>
      <c r="B249" t="str">
        <f>B$1&amp;" """ &amp; DataMiner[[#This Row],[City]] &amp; """, "</f>
        <v xml:space="preserve">"City": "Watertown (SD)", </v>
      </c>
      <c r="C249" t="str">
        <f>C$1&amp;" """ &amp; DataMiner[[#This Row],[Prov]] &amp; """, "</f>
        <v xml:space="preserve">"Prov": "SD", </v>
      </c>
      <c r="D249" t="str">
        <f>D$1&amp;" """ &amp; DataMiner[[#This Row],[Name]] &amp; """, "</f>
        <v xml:space="preserve">"Name": "Watertown Regional Airport", </v>
      </c>
      <c r="E249" t="str">
        <f>E$1&amp;" """ &amp; DataMiner[[#This Row],[Country]] &amp; """, "</f>
        <v xml:space="preserve">"Country": "Etats-Unis", </v>
      </c>
      <c r="F249" t="str">
        <f>F$1&amp;" """ &amp; DataMiner[[#This Row],[Complete Name]] &amp; """, "</f>
        <v xml:space="preserve">"Complete Name": "Hub ATY - Watertown (SD) - Watertown Regional Airport / Etats-Unis", </v>
      </c>
      <c r="G249" t="str">
        <f>G$1&amp;" " &amp; DataMiner[[#This Row],[Category]] &amp; ", "</f>
        <v xml:space="preserve">"Category": 5, </v>
      </c>
      <c r="H249" t="str">
        <f>H$1&amp;" " &amp; DataMiner[[#This Row],[BuyPrice]] &amp; ", "</f>
        <v xml:space="preserve">"BuyPrice": 2841513688, </v>
      </c>
      <c r="I249" t="str">
        <f>I$1&amp;" """ &amp; DataMiner[[#This Row],[imgPath]] &amp; """, "</f>
        <v xml:space="preserve">"imgPath": "/images/flags/us.png", </v>
      </c>
      <c r="J249" t="str">
        <f>J$1&amp;" """ &amp; DataMiner[[#This Row],[FlagImage]] &amp; """, "</f>
        <v xml:space="preserve">"FlagImage": "us.png", </v>
      </c>
      <c r="K249" t="str">
        <f>K$1&amp;" " &amp; IF(ISNA(DataMiner[[#This Row],[Latitude]]),"null",DataMiner[[#This Row],[Latitude]]) &amp; ", "</f>
        <v xml:space="preserve">"Latitude": 44.914, </v>
      </c>
      <c r="L249" t="str">
        <f>L$1&amp;" " &amp; IF(ISNA(DataMiner[[#This Row],[Longitude]]),"null",DataMiner[[#This Row],[Longitude]]) &amp; ", "</f>
        <v xml:space="preserve">"Longitude": -97.1547, </v>
      </c>
    </row>
    <row r="250" spans="1:12" x14ac:dyDescent="0.25">
      <c r="A250" t="str">
        <f>A$1&amp;" """ &amp; DataMiner[[#This Row],[CodeIATA]] &amp; """, "</f>
        <v xml:space="preserve">"CodeIATA": "INZ", </v>
      </c>
      <c r="B250" t="str">
        <f>B$1&amp;" """ &amp; DataMiner[[#This Row],[City]] &amp; """, "</f>
        <v xml:space="preserve">"City": "In salah", </v>
      </c>
      <c r="C250" t="str">
        <f>C$1&amp;" """ &amp; DataMiner[[#This Row],[Prov]] &amp; """, "</f>
        <v xml:space="preserve">"Prov": "", </v>
      </c>
      <c r="D250" t="str">
        <f>D$1&amp;" """ &amp; DataMiner[[#This Row],[Name]] &amp; """, "</f>
        <v xml:space="preserve">"Name": "Tafsaout Aéroport", </v>
      </c>
      <c r="E250" t="str">
        <f>E$1&amp;" """ &amp; DataMiner[[#This Row],[Country]] &amp; """, "</f>
        <v xml:space="preserve">"Country": "Algérie", </v>
      </c>
      <c r="F250" t="str">
        <f>F$1&amp;" """ &amp; DataMiner[[#This Row],[Complete Name]] &amp; """, "</f>
        <v xml:space="preserve">"Complete Name": "Hub INZ - In salah - Tafsaout Aéroport / Algérie", </v>
      </c>
      <c r="G250" t="str">
        <f>G$1&amp;" " &amp; DataMiner[[#This Row],[Category]] &amp; ", "</f>
        <v xml:space="preserve">"Category": 8, </v>
      </c>
      <c r="H250" t="str">
        <f>H$1&amp;" " &amp; DataMiner[[#This Row],[BuyPrice]] &amp; ", "</f>
        <v xml:space="preserve">"BuyPrice": 2841800000, </v>
      </c>
      <c r="I250" t="str">
        <f>I$1&amp;" """ &amp; DataMiner[[#This Row],[imgPath]] &amp; """, "</f>
        <v xml:space="preserve">"imgPath": "/images/flags/dz.png", </v>
      </c>
      <c r="J250" t="str">
        <f>J$1&amp;" """ &amp; DataMiner[[#This Row],[FlagImage]] &amp; """, "</f>
        <v xml:space="preserve">"FlagImage": "dz.png", </v>
      </c>
      <c r="K250" t="str">
        <f>K$1&amp;" " &amp; IF(ISNA(DataMiner[[#This Row],[Latitude]]),"null",DataMiner[[#This Row],[Latitude]]) &amp; ", "</f>
        <v xml:space="preserve">"Latitude": 27.251022, </v>
      </c>
      <c r="L250" t="str">
        <f>L$1&amp;" " &amp; IF(ISNA(DataMiner[[#This Row],[Longitude]]),"null",DataMiner[[#This Row],[Longitude]]) &amp; ", "</f>
        <v xml:space="preserve">"Longitude": 2.512017, </v>
      </c>
    </row>
    <row r="251" spans="1:12" x14ac:dyDescent="0.25">
      <c r="A251" t="str">
        <f>A$1&amp;" """ &amp; DataMiner[[#This Row],[CodeIATA]] &amp; """, "</f>
        <v xml:space="preserve">"CodeIATA": "YPC", </v>
      </c>
      <c r="B251" t="str">
        <f>B$1&amp;" """ &amp; DataMiner[[#This Row],[City]] &amp; """, "</f>
        <v xml:space="preserve">"City": "Paulatuk (NT)", </v>
      </c>
      <c r="C251" t="str">
        <f>C$1&amp;" """ &amp; DataMiner[[#This Row],[Prov]] &amp; """, "</f>
        <v xml:space="preserve">"Prov": "NT", </v>
      </c>
      <c r="D251" t="str">
        <f>D$1&amp;" """ &amp; DataMiner[[#This Row],[Name]] &amp; """, "</f>
        <v xml:space="preserve">"Name": "Paulatuk Airport", </v>
      </c>
      <c r="E251" t="str">
        <f>E$1&amp;" """ &amp; DataMiner[[#This Row],[Country]] &amp; """, "</f>
        <v xml:space="preserve">"Country": "Canada", </v>
      </c>
      <c r="F251" t="str">
        <f>F$1&amp;" """ &amp; DataMiner[[#This Row],[Complete Name]] &amp; """, "</f>
        <v xml:space="preserve">"Complete Name": "Hub YPC - Paulatuk (NT) - Paulatuk Airport / Canada", </v>
      </c>
      <c r="G251" t="str">
        <f>G$1&amp;" " &amp; DataMiner[[#This Row],[Category]] &amp; ", "</f>
        <v xml:space="preserve">"Category": 1, </v>
      </c>
      <c r="H251" t="str">
        <f>H$1&amp;" " &amp; DataMiner[[#This Row],[BuyPrice]] &amp; ", "</f>
        <v xml:space="preserve">"BuyPrice": 2842078999, </v>
      </c>
      <c r="I251" t="str">
        <f>I$1&amp;" """ &amp; DataMiner[[#This Row],[imgPath]] &amp; """, "</f>
        <v xml:space="preserve">"imgPath": "/images/flags/ca.png", </v>
      </c>
      <c r="J251" t="str">
        <f>J$1&amp;" """ &amp; DataMiner[[#This Row],[FlagImage]] &amp; """, "</f>
        <v xml:space="preserve">"FlagImage": "ca.png", </v>
      </c>
      <c r="K251" t="str">
        <f>K$1&amp;" " &amp; IF(ISNA(DataMiner[[#This Row],[Latitude]]),"null",DataMiner[[#This Row],[Latitude]]) &amp; ", "</f>
        <v xml:space="preserve">"Latitude": 62.35, </v>
      </c>
      <c r="L251" t="str">
        <f>L$1&amp;" " &amp; IF(ISNA(DataMiner[[#This Row],[Longitude]]),"null",DataMiner[[#This Row],[Longitude]]) &amp; ", "</f>
        <v xml:space="preserve">"Longitude": -124.3333, </v>
      </c>
    </row>
    <row r="252" spans="1:12" x14ac:dyDescent="0.25">
      <c r="A252" t="str">
        <f>A$1&amp;" """ &amp; DataMiner[[#This Row],[CodeIATA]] &amp; """, "</f>
        <v xml:space="preserve">"CodeIATA": "HMI", </v>
      </c>
      <c r="B252" t="str">
        <f>B$1&amp;" """ &amp; DataMiner[[#This Row],[City]] &amp; """, "</f>
        <v xml:space="preserve">"City": "Hami", </v>
      </c>
      <c r="C252" t="str">
        <f>C$1&amp;" """ &amp; DataMiner[[#This Row],[Prov]] &amp; """, "</f>
        <v xml:space="preserve">"Prov": "", </v>
      </c>
      <c r="D252" t="str">
        <f>D$1&amp;" """ &amp; DataMiner[[#This Row],[Name]] &amp; """, "</f>
        <v xml:space="preserve">"Name": "Hami Airport", </v>
      </c>
      <c r="E252" t="str">
        <f>E$1&amp;" """ &amp; DataMiner[[#This Row],[Country]] &amp; """, "</f>
        <v xml:space="preserve">"Country": "Chine", </v>
      </c>
      <c r="F252" t="str">
        <f>F$1&amp;" """ &amp; DataMiner[[#This Row],[Complete Name]] &amp; """, "</f>
        <v xml:space="preserve">"Complete Name": "Hub HMI - Hami - Hami Airport / Chine", </v>
      </c>
      <c r="G252" t="str">
        <f>G$1&amp;" " &amp; DataMiner[[#This Row],[Category]] &amp; ", "</f>
        <v xml:space="preserve">"Category": 6, </v>
      </c>
      <c r="H252" t="str">
        <f>H$1&amp;" " &amp; DataMiner[[#This Row],[BuyPrice]] &amp; ", "</f>
        <v xml:space="preserve">"BuyPrice": 2843697124, </v>
      </c>
      <c r="I252" t="str">
        <f>I$1&amp;" """ &amp; DataMiner[[#This Row],[imgPath]] &amp; """, "</f>
        <v xml:space="preserve">"imgPath": "/images/flags/cn.png", </v>
      </c>
      <c r="J252" t="str">
        <f>J$1&amp;" """ &amp; DataMiner[[#This Row],[FlagImage]] &amp; """, "</f>
        <v xml:space="preserve">"FlagImage": "cn.png", </v>
      </c>
      <c r="K252" t="str">
        <f>K$1&amp;" " &amp; IF(ISNA(DataMiner[[#This Row],[Latitude]]),"null",DataMiner[[#This Row],[Latitude]]) &amp; ", "</f>
        <v xml:space="preserve">"Latitude": null, </v>
      </c>
      <c r="L252" t="str">
        <f>L$1&amp;" " &amp; IF(ISNA(DataMiner[[#This Row],[Longitude]]),"null",DataMiner[[#This Row],[Longitude]]) &amp; ", "</f>
        <v xml:space="preserve">"Longitude": null, </v>
      </c>
    </row>
    <row r="253" spans="1:12" x14ac:dyDescent="0.25">
      <c r="A253" t="str">
        <f>A$1&amp;" """ &amp; DataMiner[[#This Row],[CodeIATA]] &amp; """, "</f>
        <v xml:space="preserve">"CodeIATA": "IMT", </v>
      </c>
      <c r="B253" t="str">
        <f>B$1&amp;" """ &amp; DataMiner[[#This Row],[City]] &amp; """, "</f>
        <v xml:space="preserve">"City": "Iron Mountain (MI)", </v>
      </c>
      <c r="C253" t="str">
        <f>C$1&amp;" """ &amp; DataMiner[[#This Row],[Prov]] &amp; """, "</f>
        <v xml:space="preserve">"Prov": "MI", </v>
      </c>
      <c r="D253" t="str">
        <f>D$1&amp;" """ &amp; DataMiner[[#This Row],[Name]] &amp; """, "</f>
        <v xml:space="preserve">"Name": "Ford Airport", </v>
      </c>
      <c r="E253" t="str">
        <f>E$1&amp;" """ &amp; DataMiner[[#This Row],[Country]] &amp; """, "</f>
        <v xml:space="preserve">"Country": "Etats-Unis", </v>
      </c>
      <c r="F253" t="str">
        <f>F$1&amp;" """ &amp; DataMiner[[#This Row],[Complete Name]] &amp; """, "</f>
        <v xml:space="preserve">"Complete Name": "Hub IMT - Iron Mountain (MI) - Ford Airport / Etats-Unis", </v>
      </c>
      <c r="G253" t="str">
        <f>G$1&amp;" " &amp; DataMiner[[#This Row],[Category]] &amp; ", "</f>
        <v xml:space="preserve">"Category": 4, </v>
      </c>
      <c r="H253" t="str">
        <f>H$1&amp;" " &amp; DataMiner[[#This Row],[BuyPrice]] &amp; ", "</f>
        <v xml:space="preserve">"BuyPrice": 2845315078, </v>
      </c>
      <c r="I253" t="str">
        <f>I$1&amp;" """ &amp; DataMiner[[#This Row],[imgPath]] &amp; """, "</f>
        <v xml:space="preserve">"imgPath": "/images/flags/us.png", </v>
      </c>
      <c r="J253" t="str">
        <f>J$1&amp;" """ &amp; DataMiner[[#This Row],[FlagImage]] &amp; """, "</f>
        <v xml:space="preserve">"FlagImage": "us.png", </v>
      </c>
      <c r="K253" t="str">
        <f>K$1&amp;" " &amp; IF(ISNA(DataMiner[[#This Row],[Latitude]]),"null",DataMiner[[#This Row],[Latitude]]) &amp; ", "</f>
        <v xml:space="preserve">"Latitude": null, </v>
      </c>
      <c r="L253" t="str">
        <f>L$1&amp;" " &amp; IF(ISNA(DataMiner[[#This Row],[Longitude]]),"null",DataMiner[[#This Row],[Longitude]]) &amp; ", "</f>
        <v xml:space="preserve">"Longitude": null, </v>
      </c>
    </row>
    <row r="254" spans="1:12" x14ac:dyDescent="0.25">
      <c r="A254" t="str">
        <f>A$1&amp;" """ &amp; DataMiner[[#This Row],[CodeIATA]] &amp; """, "</f>
        <v xml:space="preserve">"CodeIATA": "YFD", </v>
      </c>
      <c r="B254" t="str">
        <f>B$1&amp;" """ &amp; DataMiner[[#This Row],[City]] &amp; """, "</f>
        <v xml:space="preserve">"City": "Brantford (ON)", </v>
      </c>
      <c r="C254" t="str">
        <f>C$1&amp;" """ &amp; DataMiner[[#This Row],[Prov]] &amp; """, "</f>
        <v xml:space="preserve">"Prov": "ON", </v>
      </c>
      <c r="D254" t="str">
        <f>D$1&amp;" """ &amp; DataMiner[[#This Row],[Name]] &amp; """, "</f>
        <v xml:space="preserve">"Name": "Brantford Airport", </v>
      </c>
      <c r="E254" t="str">
        <f>E$1&amp;" """ &amp; DataMiner[[#This Row],[Country]] &amp; """, "</f>
        <v xml:space="preserve">"Country": "Canada", </v>
      </c>
      <c r="F254" t="str">
        <f>F$1&amp;" """ &amp; DataMiner[[#This Row],[Complete Name]] &amp; """, "</f>
        <v xml:space="preserve">"Complete Name": "Hub YFD - Brantford (ON) - Brantford Airport / Canada", </v>
      </c>
      <c r="G254" t="str">
        <f>G$1&amp;" " &amp; DataMiner[[#This Row],[Category]] &amp; ", "</f>
        <v xml:space="preserve">"Category": 3, </v>
      </c>
      <c r="H254" t="str">
        <f>H$1&amp;" " &amp; DataMiner[[#This Row],[BuyPrice]] &amp; ", "</f>
        <v xml:space="preserve">"BuyPrice": 2846711475, </v>
      </c>
      <c r="I254" t="str">
        <f>I$1&amp;" """ &amp; DataMiner[[#This Row],[imgPath]] &amp; """, "</f>
        <v xml:space="preserve">"imgPath": "/images/flags/ca.png", </v>
      </c>
      <c r="J254" t="str">
        <f>J$1&amp;" """ &amp; DataMiner[[#This Row],[FlagImage]] &amp; """, "</f>
        <v xml:space="preserve">"FlagImage": "ca.png", </v>
      </c>
      <c r="K254" t="str">
        <f>K$1&amp;" " &amp; IF(ISNA(DataMiner[[#This Row],[Latitude]]),"null",DataMiner[[#This Row],[Latitude]]) &amp; ", "</f>
        <v xml:space="preserve">"Latitude": null, </v>
      </c>
      <c r="L254" t="str">
        <f>L$1&amp;" " &amp; IF(ISNA(DataMiner[[#This Row],[Longitude]]),"null",DataMiner[[#This Row],[Longitude]]) &amp; ", "</f>
        <v xml:space="preserve">"Longitude": null, </v>
      </c>
    </row>
    <row r="255" spans="1:12" x14ac:dyDescent="0.25">
      <c r="A255" t="str">
        <f>A$1&amp;" """ &amp; DataMiner[[#This Row],[CodeIATA]] &amp; """, "</f>
        <v xml:space="preserve">"CodeIATA": "YPY", </v>
      </c>
      <c r="B255" t="str">
        <f>B$1&amp;" """ &amp; DataMiner[[#This Row],[City]] &amp; """, "</f>
        <v xml:space="preserve">"City": "Fort Chipewyan (AB)", </v>
      </c>
      <c r="C255" t="str">
        <f>C$1&amp;" """ &amp; DataMiner[[#This Row],[Prov]] &amp; """, "</f>
        <v xml:space="preserve">"Prov": "AB", </v>
      </c>
      <c r="D255" t="str">
        <f>D$1&amp;" """ &amp; DataMiner[[#This Row],[Name]] &amp; """, "</f>
        <v xml:space="preserve">"Name": "Fort Chipewyan Airport", </v>
      </c>
      <c r="E255" t="str">
        <f>E$1&amp;" """ &amp; DataMiner[[#This Row],[Country]] &amp; """, "</f>
        <v xml:space="preserve">"Country": "Canada", </v>
      </c>
      <c r="F255" t="str">
        <f>F$1&amp;" """ &amp; DataMiner[[#This Row],[Complete Name]] &amp; """, "</f>
        <v xml:space="preserve">"Complete Name": "Hub YPY - Fort Chipewyan (AB) - Fort Chipewyan Airport / Canada", </v>
      </c>
      <c r="G255" t="str">
        <f>G$1&amp;" " &amp; DataMiner[[#This Row],[Category]] &amp; ", "</f>
        <v xml:space="preserve">"Category": 3, </v>
      </c>
      <c r="H255" t="str">
        <f>H$1&amp;" " &amp; DataMiner[[#This Row],[BuyPrice]] &amp; ", "</f>
        <v xml:space="preserve">"BuyPrice": 2846711475, </v>
      </c>
      <c r="I255" t="str">
        <f>I$1&amp;" """ &amp; DataMiner[[#This Row],[imgPath]] &amp; """, "</f>
        <v xml:space="preserve">"imgPath": "/images/flags/ca.png", </v>
      </c>
      <c r="J255" t="str">
        <f>J$1&amp;" """ &amp; DataMiner[[#This Row],[FlagImage]] &amp; """, "</f>
        <v xml:space="preserve">"FlagImage": "ca.png", </v>
      </c>
      <c r="K255" t="str">
        <f>K$1&amp;" " &amp; IF(ISNA(DataMiner[[#This Row],[Latitude]]),"null",DataMiner[[#This Row],[Latitude]]) &amp; ", "</f>
        <v xml:space="preserve">"Latitude": null, </v>
      </c>
      <c r="L255" t="str">
        <f>L$1&amp;" " &amp; IF(ISNA(DataMiner[[#This Row],[Longitude]]),"null",DataMiner[[#This Row],[Longitude]]) &amp; ", "</f>
        <v xml:space="preserve">"Longitude": null, </v>
      </c>
    </row>
    <row r="256" spans="1:12" x14ac:dyDescent="0.25">
      <c r="A256" t="str">
        <f>A$1&amp;" """ &amp; DataMiner[[#This Row],[CodeIATA]] &amp; """, "</f>
        <v xml:space="preserve">"CodeIATA": "YPE", </v>
      </c>
      <c r="B256" t="str">
        <f>B$1&amp;" """ &amp; DataMiner[[#This Row],[City]] &amp; """, "</f>
        <v xml:space="preserve">"City": "Peace River (AB)", </v>
      </c>
      <c r="C256" t="str">
        <f>C$1&amp;" """ &amp; DataMiner[[#This Row],[Prov]] &amp; """, "</f>
        <v xml:space="preserve">"Prov": "AB", </v>
      </c>
      <c r="D256" t="str">
        <f>D$1&amp;" """ &amp; DataMiner[[#This Row],[Name]] &amp; """, "</f>
        <v xml:space="preserve">"Name": "Peace River Airport", </v>
      </c>
      <c r="E256" t="str">
        <f>E$1&amp;" """ &amp; DataMiner[[#This Row],[Country]] &amp; """, "</f>
        <v xml:space="preserve">"Country": "Canada", </v>
      </c>
      <c r="F256" t="str">
        <f>F$1&amp;" """ &amp; DataMiner[[#This Row],[Complete Name]] &amp; """, "</f>
        <v xml:space="preserve">"Complete Name": "Hub YPE - Peace River (AB) - Peace River Airport / Canada", </v>
      </c>
      <c r="G256" t="str">
        <f>G$1&amp;" " &amp; DataMiner[[#This Row],[Category]] &amp; ", "</f>
        <v xml:space="preserve">"Category": 3, </v>
      </c>
      <c r="H256" t="str">
        <f>H$1&amp;" " &amp; DataMiner[[#This Row],[BuyPrice]] &amp; ", "</f>
        <v xml:space="preserve">"BuyPrice": 2846711475, </v>
      </c>
      <c r="I256" t="str">
        <f>I$1&amp;" """ &amp; DataMiner[[#This Row],[imgPath]] &amp; """, "</f>
        <v xml:space="preserve">"imgPath": "/images/flags/ca.png", </v>
      </c>
      <c r="J256" t="str">
        <f>J$1&amp;" """ &amp; DataMiner[[#This Row],[FlagImage]] &amp; """, "</f>
        <v xml:space="preserve">"FlagImage": "ca.png", </v>
      </c>
      <c r="K256" t="str">
        <f>K$1&amp;" " &amp; IF(ISNA(DataMiner[[#This Row],[Latitude]]),"null",DataMiner[[#This Row],[Latitude]]) &amp; ", "</f>
        <v xml:space="preserve">"Latitude": 56.226944, </v>
      </c>
      <c r="L256" t="str">
        <f>L$1&amp;" " &amp; IF(ISNA(DataMiner[[#This Row],[Longitude]]),"null",DataMiner[[#This Row],[Longitude]]) &amp; ", "</f>
        <v xml:space="preserve">"Longitude": -117.447222, </v>
      </c>
    </row>
    <row r="257" spans="1:12" x14ac:dyDescent="0.25">
      <c r="A257" t="str">
        <f>A$1&amp;" """ &amp; DataMiner[[#This Row],[CodeIATA]] &amp; """, "</f>
        <v xml:space="preserve">"CodeIATA": "YNL", </v>
      </c>
      <c r="B257" t="str">
        <f>B$1&amp;" """ &amp; DataMiner[[#This Row],[City]] &amp; """, "</f>
        <v xml:space="preserve">"City": "Points North Landing (SK)", </v>
      </c>
      <c r="C257" t="str">
        <f>C$1&amp;" """ &amp; DataMiner[[#This Row],[Prov]] &amp; """, "</f>
        <v xml:space="preserve">"Prov": "SK", </v>
      </c>
      <c r="D257" t="str">
        <f>D$1&amp;" """ &amp; DataMiner[[#This Row],[Name]] &amp; """, "</f>
        <v xml:space="preserve">"Name": "Points North Landing Airport", </v>
      </c>
      <c r="E257" t="str">
        <f>E$1&amp;" """ &amp; DataMiner[[#This Row],[Country]] &amp; """, "</f>
        <v xml:space="preserve">"Country": "Canada", </v>
      </c>
      <c r="F257" t="str">
        <f>F$1&amp;" """ &amp; DataMiner[[#This Row],[Complete Name]] &amp; """, "</f>
        <v xml:space="preserve">"Complete Name": "Hub YNL - Points North Landing (SK) - Points North Landing Airport / Canada", </v>
      </c>
      <c r="G257" t="str">
        <f>G$1&amp;" " &amp; DataMiner[[#This Row],[Category]] &amp; ", "</f>
        <v xml:space="preserve">"Category": 2, </v>
      </c>
      <c r="H257" t="str">
        <f>H$1&amp;" " &amp; DataMiner[[#This Row],[BuyPrice]] &amp; ", "</f>
        <v xml:space="preserve">"BuyPrice": 2847513178, </v>
      </c>
      <c r="I257" t="str">
        <f>I$1&amp;" """ &amp; DataMiner[[#This Row],[imgPath]] &amp; """, "</f>
        <v xml:space="preserve">"imgPath": "/images/flags/ca.png", </v>
      </c>
      <c r="J257" t="str">
        <f>J$1&amp;" """ &amp; DataMiner[[#This Row],[FlagImage]] &amp; """, "</f>
        <v xml:space="preserve">"FlagImage": "ca.png", </v>
      </c>
      <c r="K257" t="str">
        <f>K$1&amp;" " &amp; IF(ISNA(DataMiner[[#This Row],[Latitude]]),"null",DataMiner[[#This Row],[Latitude]]) &amp; ", "</f>
        <v xml:space="preserve">"Latitude": null, </v>
      </c>
      <c r="L257" t="str">
        <f>L$1&amp;" " &amp; IF(ISNA(DataMiner[[#This Row],[Longitude]]),"null",DataMiner[[#This Row],[Longitude]]) &amp; ", "</f>
        <v xml:space="preserve">"Longitude": null, </v>
      </c>
    </row>
    <row r="258" spans="1:12" x14ac:dyDescent="0.25">
      <c r="A258" t="str">
        <f>A$1&amp;" """ &amp; DataMiner[[#This Row],[CodeIATA]] &amp; """, "</f>
        <v xml:space="preserve">"CodeIATA": "TTU", </v>
      </c>
      <c r="B258" t="str">
        <f>B$1&amp;" """ &amp; DataMiner[[#This Row],[City]] &amp; """, "</f>
        <v xml:space="preserve">"City": "Tetouan", </v>
      </c>
      <c r="C258" t="str">
        <f>C$1&amp;" """ &amp; DataMiner[[#This Row],[Prov]] &amp; """, "</f>
        <v xml:space="preserve">"Prov": "", </v>
      </c>
      <c r="D258" t="str">
        <f>D$1&amp;" """ &amp; DataMiner[[#This Row],[Name]] &amp; """, "</f>
        <v xml:space="preserve">"Name": "Sania Ramel Airport", </v>
      </c>
      <c r="E258" t="str">
        <f>E$1&amp;" """ &amp; DataMiner[[#This Row],[Country]] &amp; """, "</f>
        <v xml:space="preserve">"Country": "Maroc", </v>
      </c>
      <c r="F258" t="str">
        <f>F$1&amp;" """ &amp; DataMiner[[#This Row],[Complete Name]] &amp; """, "</f>
        <v xml:space="preserve">"Complete Name": "Hub TTU - Tetouan - Sania Ramel Airport / Maroc", </v>
      </c>
      <c r="G258" t="str">
        <f>G$1&amp;" " &amp; DataMiner[[#This Row],[Category]] &amp; ", "</f>
        <v xml:space="preserve">"Category": 6, </v>
      </c>
      <c r="H258" t="str">
        <f>H$1&amp;" " &amp; DataMiner[[#This Row],[BuyPrice]] &amp; ", "</f>
        <v xml:space="preserve">"BuyPrice": 2847837863, </v>
      </c>
      <c r="I258" t="str">
        <f>I$1&amp;" """ &amp; DataMiner[[#This Row],[imgPath]] &amp; """, "</f>
        <v xml:space="preserve">"imgPath": "/images/flags/ma.png", </v>
      </c>
      <c r="J258" t="str">
        <f>J$1&amp;" """ &amp; DataMiner[[#This Row],[FlagImage]] &amp; """, "</f>
        <v xml:space="preserve">"FlagImage": "ma.png", </v>
      </c>
      <c r="K258" t="str">
        <f>K$1&amp;" " &amp; IF(ISNA(DataMiner[[#This Row],[Latitude]]),"null",DataMiner[[#This Row],[Latitude]]) &amp; ", "</f>
        <v xml:space="preserve">"Latitude": null, </v>
      </c>
      <c r="L258" t="str">
        <f>L$1&amp;" " &amp; IF(ISNA(DataMiner[[#This Row],[Longitude]]),"null",DataMiner[[#This Row],[Longitude]]) &amp; ", "</f>
        <v xml:space="preserve">"Longitude": null, </v>
      </c>
    </row>
    <row r="259" spans="1:12" x14ac:dyDescent="0.25">
      <c r="A259" t="str">
        <f>A$1&amp;" """ &amp; DataMiner[[#This Row],[CodeIATA]] &amp; """, "</f>
        <v xml:space="preserve">"CodeIATA": "PLD", </v>
      </c>
      <c r="B259" t="str">
        <f>B$1&amp;" """ &amp; DataMiner[[#This Row],[City]] &amp; """, "</f>
        <v xml:space="preserve">"City": "Playa Samara", </v>
      </c>
      <c r="C259" t="str">
        <f>C$1&amp;" """ &amp; DataMiner[[#This Row],[Prov]] &amp; """, "</f>
        <v xml:space="preserve">"Prov": "", </v>
      </c>
      <c r="D259" t="str">
        <f>D$1&amp;" """ &amp; DataMiner[[#This Row],[Name]] &amp; """, "</f>
        <v xml:space="preserve">"Name": "Carrillo Aeropuerto", </v>
      </c>
      <c r="E259" t="str">
        <f>E$1&amp;" """ &amp; DataMiner[[#This Row],[Country]] &amp; """, "</f>
        <v xml:space="preserve">"Country": "Costa Rica", </v>
      </c>
      <c r="F259" t="str">
        <f>F$1&amp;" """ &amp; DataMiner[[#This Row],[Complete Name]] &amp; """, "</f>
        <v xml:space="preserve">"Complete Name": "Hub PLD - Playa Samara - Carrillo Aeropuerto / Costa Rica", </v>
      </c>
      <c r="G259" t="str">
        <f>G$1&amp;" " &amp; DataMiner[[#This Row],[Category]] &amp; ", "</f>
        <v xml:space="preserve">"Category": 1, </v>
      </c>
      <c r="H259" t="str">
        <f>H$1&amp;" " &amp; DataMiner[[#This Row],[BuyPrice]] &amp; ", "</f>
        <v xml:space="preserve">"BuyPrice": 2847903413, </v>
      </c>
      <c r="I259" t="str">
        <f>I$1&amp;" """ &amp; DataMiner[[#This Row],[imgPath]] &amp; """, "</f>
        <v xml:space="preserve">"imgPath": "/images/flags/cr.png", </v>
      </c>
      <c r="J259" t="str">
        <f>J$1&amp;" """ &amp; DataMiner[[#This Row],[FlagImage]] &amp; """, "</f>
        <v xml:space="preserve">"FlagImage": "cr.png", </v>
      </c>
      <c r="K259" t="str">
        <f>K$1&amp;" " &amp; IF(ISNA(DataMiner[[#This Row],[Latitude]]),"null",DataMiner[[#This Row],[Latitude]]) &amp; ", "</f>
        <v xml:space="preserve">"Latitude": 10.25, </v>
      </c>
      <c r="L259" t="str">
        <f>L$1&amp;" " &amp; IF(ISNA(DataMiner[[#This Row],[Longitude]]),"null",DataMiner[[#This Row],[Longitude]]) &amp; ", "</f>
        <v xml:space="preserve">"Longitude": -85.417, </v>
      </c>
    </row>
    <row r="260" spans="1:12" x14ac:dyDescent="0.25">
      <c r="A260" t="str">
        <f>A$1&amp;" """ &amp; DataMiner[[#This Row],[CodeIATA]] &amp; """, "</f>
        <v xml:space="preserve">"CodeIATA": "OND", </v>
      </c>
      <c r="B260" t="str">
        <f>B$1&amp;" """ &amp; DataMiner[[#This Row],[City]] &amp; """, "</f>
        <v xml:space="preserve">"City": "Ondangwa", </v>
      </c>
      <c r="C260" t="str">
        <f>C$1&amp;" """ &amp; DataMiner[[#This Row],[Prov]] &amp; """, "</f>
        <v xml:space="preserve">"Prov": "", </v>
      </c>
      <c r="D260" t="str">
        <f>D$1&amp;" """ &amp; DataMiner[[#This Row],[Name]] &amp; """, "</f>
        <v xml:space="preserve">"Name": "Ondangwa Airport", </v>
      </c>
      <c r="E260" t="str">
        <f>E$1&amp;" """ &amp; DataMiner[[#This Row],[Country]] &amp; """, "</f>
        <v xml:space="preserve">"Country": "Namibie", </v>
      </c>
      <c r="F260" t="str">
        <f>F$1&amp;" """ &amp; DataMiner[[#This Row],[Complete Name]] &amp; """, "</f>
        <v xml:space="preserve">"Complete Name": "Hub OND - Ondangwa - Ondangwa Airport / Namibie", </v>
      </c>
      <c r="G260" t="str">
        <f>G$1&amp;" " &amp; DataMiner[[#This Row],[Category]] &amp; ", "</f>
        <v xml:space="preserve">"Category": 8, </v>
      </c>
      <c r="H260" t="str">
        <f>H$1&amp;" " &amp; DataMiner[[#This Row],[BuyPrice]] &amp; ", "</f>
        <v xml:space="preserve">"BuyPrice": 2848524223, </v>
      </c>
      <c r="I260" t="str">
        <f>I$1&amp;" """ &amp; DataMiner[[#This Row],[imgPath]] &amp; """, "</f>
        <v xml:space="preserve">"imgPath": "/images/flags/na.png", </v>
      </c>
      <c r="J260" t="str">
        <f>J$1&amp;" """ &amp; DataMiner[[#This Row],[FlagImage]] &amp; """, "</f>
        <v xml:space="preserve">"FlagImage": "na.png", </v>
      </c>
      <c r="K260" t="str">
        <f>K$1&amp;" " &amp; IF(ISNA(DataMiner[[#This Row],[Latitude]]),"null",DataMiner[[#This Row],[Latitude]]) &amp; ", "</f>
        <v xml:space="preserve">"Latitude": -17.8782, </v>
      </c>
      <c r="L260" t="str">
        <f>L$1&amp;" " &amp; IF(ISNA(DataMiner[[#This Row],[Longitude]]),"null",DataMiner[[#This Row],[Longitude]]) &amp; ", "</f>
        <v xml:space="preserve">"Longitude": 15.9526, </v>
      </c>
    </row>
    <row r="261" spans="1:12" x14ac:dyDescent="0.25">
      <c r="A261" t="str">
        <f>A$1&amp;" """ &amp; DataMiner[[#This Row],[CodeIATA]] &amp; """, "</f>
        <v xml:space="preserve">"CodeIATA": "IQN", </v>
      </c>
      <c r="B261" t="str">
        <f>B$1&amp;" """ &amp; DataMiner[[#This Row],[City]] &amp; """, "</f>
        <v xml:space="preserve">"City": "Qingyang", </v>
      </c>
      <c r="C261" t="str">
        <f>C$1&amp;" """ &amp; DataMiner[[#This Row],[Prov]] &amp; """, "</f>
        <v xml:space="preserve">"Prov": "", </v>
      </c>
      <c r="D261" t="str">
        <f>D$1&amp;" """ &amp; DataMiner[[#This Row],[Name]] &amp; """, "</f>
        <v xml:space="preserve">"Name": "Qingyang Airport", </v>
      </c>
      <c r="E261" t="str">
        <f>E$1&amp;" """ &amp; DataMiner[[#This Row],[Country]] &amp; """, "</f>
        <v xml:space="preserve">"Country": "Chine", </v>
      </c>
      <c r="F261" t="str">
        <f>F$1&amp;" """ &amp; DataMiner[[#This Row],[Complete Name]] &amp; """, "</f>
        <v xml:space="preserve">"Complete Name": "Hub IQN - Qingyang - Qingyang Airport / Chine", </v>
      </c>
      <c r="G261" t="str">
        <f>G$1&amp;" " &amp; DataMiner[[#This Row],[Category]] &amp; ", "</f>
        <v xml:space="preserve">"Category": 4, </v>
      </c>
      <c r="H261" t="str">
        <f>H$1&amp;" " &amp; DataMiner[[#This Row],[BuyPrice]] &amp; ", "</f>
        <v xml:space="preserve">"BuyPrice": 2849424052, </v>
      </c>
      <c r="I261" t="str">
        <f>I$1&amp;" """ &amp; DataMiner[[#This Row],[imgPath]] &amp; """, "</f>
        <v xml:space="preserve">"imgPath": "/images/flags/cn.png", </v>
      </c>
      <c r="J261" t="str">
        <f>J$1&amp;" """ &amp; DataMiner[[#This Row],[FlagImage]] &amp; """, "</f>
        <v xml:space="preserve">"FlagImage": "cn.png", </v>
      </c>
      <c r="K261" t="str">
        <f>K$1&amp;" " &amp; IF(ISNA(DataMiner[[#This Row],[Latitude]]),"null",DataMiner[[#This Row],[Latitude]]) &amp; ", "</f>
        <v xml:space="preserve">"Latitude": 35.7997, </v>
      </c>
      <c r="L261" t="str">
        <f>L$1&amp;" " &amp; IF(ISNA(DataMiner[[#This Row],[Longitude]]),"null",DataMiner[[#This Row],[Longitude]]) &amp; ", "</f>
        <v xml:space="preserve">"Longitude": 107.603, </v>
      </c>
    </row>
    <row r="262" spans="1:12" x14ac:dyDescent="0.25">
      <c r="A262" t="str">
        <f>A$1&amp;" """ &amp; DataMiner[[#This Row],[CodeIATA]] &amp; """, "</f>
        <v xml:space="preserve">"CodeIATA": "SJE", </v>
      </c>
      <c r="B262" t="str">
        <f>B$1&amp;" """ &amp; DataMiner[[#This Row],[City]] &amp; """, "</f>
        <v xml:space="preserve">"City": "San José del Guaviare", </v>
      </c>
      <c r="C262" t="str">
        <f>C$1&amp;" """ &amp; DataMiner[[#This Row],[Prov]] &amp; """, "</f>
        <v xml:space="preserve">"Prov": "", </v>
      </c>
      <c r="D262" t="str">
        <f>D$1&amp;" """ &amp; DataMiner[[#This Row],[Name]] &amp; """, "</f>
        <v xml:space="preserve">"Name": "Aeropuerto Jorge Enrique González Torres", </v>
      </c>
      <c r="E262" t="str">
        <f>E$1&amp;" """ &amp; DataMiner[[#This Row],[Country]] &amp; """, "</f>
        <v xml:space="preserve">"Country": "Colombie", </v>
      </c>
      <c r="F262" t="str">
        <f>F$1&amp;" """ &amp; DataMiner[[#This Row],[Complete Name]] &amp; """, "</f>
        <v xml:space="preserve">"Complete Name": "Hub SJE - San José del Guaviare - Aeropuerto Jorge Enrique González Torres / Colombie", </v>
      </c>
      <c r="G262" t="str">
        <f>G$1&amp;" " &amp; DataMiner[[#This Row],[Category]] &amp; ", "</f>
        <v xml:space="preserve">"Category": 2, </v>
      </c>
      <c r="H262" t="str">
        <f>H$1&amp;" " &amp; DataMiner[[#This Row],[BuyPrice]] &amp; ", "</f>
        <v xml:space="preserve">"BuyPrice": 2849578447, </v>
      </c>
      <c r="I262" t="str">
        <f>I$1&amp;" """ &amp; DataMiner[[#This Row],[imgPath]] &amp; """, "</f>
        <v xml:space="preserve">"imgPath": "/images/flags/co.png", </v>
      </c>
      <c r="J262" t="str">
        <f>J$1&amp;" """ &amp; DataMiner[[#This Row],[FlagImage]] &amp; """, "</f>
        <v xml:space="preserve">"FlagImage": "co.png", </v>
      </c>
      <c r="K262" t="str">
        <f>K$1&amp;" " &amp; IF(ISNA(DataMiner[[#This Row],[Latitude]]),"null",DataMiner[[#This Row],[Latitude]]) &amp; ", "</f>
        <v xml:space="preserve">"Latitude": 2.579694, </v>
      </c>
      <c r="L262" t="str">
        <f>L$1&amp;" " &amp; IF(ISNA(DataMiner[[#This Row],[Longitude]]),"null",DataMiner[[#This Row],[Longitude]]) &amp; ", "</f>
        <v xml:space="preserve">"Longitude": -72.639358, </v>
      </c>
    </row>
    <row r="263" spans="1:12" x14ac:dyDescent="0.25">
      <c r="A263" t="str">
        <f>A$1&amp;" """ &amp; DataMiner[[#This Row],[CodeIATA]] &amp; """, "</f>
        <v xml:space="preserve">"CodeIATA": "MMH", </v>
      </c>
      <c r="B263" t="str">
        <f>B$1&amp;" """ &amp; DataMiner[[#This Row],[City]] &amp; """, "</f>
        <v xml:space="preserve">"City": "Mammoth Lakes (CA)", </v>
      </c>
      <c r="C263" t="str">
        <f>C$1&amp;" """ &amp; DataMiner[[#This Row],[Prov]] &amp; """, "</f>
        <v xml:space="preserve">"Prov": "CA", </v>
      </c>
      <c r="D263" t="str">
        <f>D$1&amp;" """ &amp; DataMiner[[#This Row],[Name]] &amp; """, "</f>
        <v xml:space="preserve">"Name": "Mammoth Yosemite Airport", </v>
      </c>
      <c r="E263" t="str">
        <f>E$1&amp;" """ &amp; DataMiner[[#This Row],[Country]] &amp; """, "</f>
        <v xml:space="preserve">"Country": "Etats-Unis", </v>
      </c>
      <c r="F263" t="str">
        <f>F$1&amp;" """ &amp; DataMiner[[#This Row],[Complete Name]] &amp; """, "</f>
        <v xml:space="preserve">"Complete Name": "Hub MMH - Mammoth Lakes (CA) - Mammoth Yosemite Airport / Etats-Unis", </v>
      </c>
      <c r="G263" t="str">
        <f>G$1&amp;" " &amp; DataMiner[[#This Row],[Category]] &amp; ", "</f>
        <v xml:space="preserve">"Category": 5, </v>
      </c>
      <c r="H263" t="str">
        <f>H$1&amp;" " &amp; DataMiner[[#This Row],[BuyPrice]] &amp; ", "</f>
        <v xml:space="preserve">"BuyPrice": 2849822482, </v>
      </c>
      <c r="I263" t="str">
        <f>I$1&amp;" """ &amp; DataMiner[[#This Row],[imgPath]] &amp; """, "</f>
        <v xml:space="preserve">"imgPath": "/images/flags/us.png", </v>
      </c>
      <c r="J263" t="str">
        <f>J$1&amp;" """ &amp; DataMiner[[#This Row],[FlagImage]] &amp; """, "</f>
        <v xml:space="preserve">"FlagImage": "us.png", </v>
      </c>
      <c r="K263" t="str">
        <f>K$1&amp;" " &amp; IF(ISNA(DataMiner[[#This Row],[Latitude]]),"null",DataMiner[[#This Row],[Latitude]]) &amp; ", "</f>
        <v xml:space="preserve">"Latitude": null, </v>
      </c>
      <c r="L263" t="str">
        <f>L$1&amp;" " &amp; IF(ISNA(DataMiner[[#This Row],[Longitude]]),"null",DataMiner[[#This Row],[Longitude]]) &amp; ", "</f>
        <v xml:space="preserve">"Longitude": null, </v>
      </c>
    </row>
    <row r="264" spans="1:12" x14ac:dyDescent="0.25">
      <c r="A264" t="str">
        <f>A$1&amp;" """ &amp; DataMiner[[#This Row],[CodeIATA]] &amp; """, "</f>
        <v xml:space="preserve">"CodeIATA": "LBL", </v>
      </c>
      <c r="B264" t="str">
        <f>B$1&amp;" """ &amp; DataMiner[[#This Row],[City]] &amp; """, "</f>
        <v xml:space="preserve">"City": "Liberal (KS)", </v>
      </c>
      <c r="C264" t="str">
        <f>C$1&amp;" """ &amp; DataMiner[[#This Row],[Prov]] &amp; """, "</f>
        <v xml:space="preserve">"Prov": "KS", </v>
      </c>
      <c r="D264" t="str">
        <f>D$1&amp;" """ &amp; DataMiner[[#This Row],[Name]] &amp; """, "</f>
        <v xml:space="preserve">"Name": "Mid", </v>
      </c>
      <c r="E264" t="str">
        <f>E$1&amp;" """ &amp; DataMiner[[#This Row],[Country]] &amp; """, "</f>
        <v xml:space="preserve">"Country": "Etats-Unis", </v>
      </c>
      <c r="F264" t="str">
        <f>F$1&amp;" """ &amp; DataMiner[[#This Row],[Complete Name]] &amp; """, "</f>
        <v xml:space="preserve">"Complete Name": "Hub LBL - Liberal (KS) - Mid / Etats-Unis", </v>
      </c>
      <c r="G264" t="str">
        <f>G$1&amp;" " &amp; DataMiner[[#This Row],[Category]] &amp; ", "</f>
        <v xml:space="preserve">"Category": 5, </v>
      </c>
      <c r="H264" t="str">
        <f>H$1&amp;" " &amp; DataMiner[[#This Row],[BuyPrice]] &amp; ", "</f>
        <v xml:space="preserve">"BuyPrice": 2849980073, </v>
      </c>
      <c r="I264" t="str">
        <f>I$1&amp;" """ &amp; DataMiner[[#This Row],[imgPath]] &amp; """, "</f>
        <v xml:space="preserve">"imgPath": "/images/flags/us.png", </v>
      </c>
      <c r="J264" t="str">
        <f>J$1&amp;" """ &amp; DataMiner[[#This Row],[FlagImage]] &amp; """, "</f>
        <v xml:space="preserve">"FlagImage": "us.png", </v>
      </c>
      <c r="K264" t="str">
        <f>K$1&amp;" " &amp; IF(ISNA(DataMiner[[#This Row],[Latitude]]),"null",DataMiner[[#This Row],[Latitude]]) &amp; ", "</f>
        <v xml:space="preserve">"Latitude": 37.044222, </v>
      </c>
      <c r="L264" t="str">
        <f>L$1&amp;" " &amp; IF(ISNA(DataMiner[[#This Row],[Longitude]]),"null",DataMiner[[#This Row],[Longitude]]) &amp; ", "</f>
        <v xml:space="preserve">"Longitude": -100.95986, </v>
      </c>
    </row>
    <row r="265" spans="1:12" x14ac:dyDescent="0.25">
      <c r="A265" t="str">
        <f>A$1&amp;" """ &amp; DataMiner[[#This Row],[CodeIATA]] &amp; """, "</f>
        <v xml:space="preserve">"CodeIATA": "BYC", </v>
      </c>
      <c r="B265" t="str">
        <f>B$1&amp;" """ &amp; DataMiner[[#This Row],[City]] &amp; """, "</f>
        <v xml:space="preserve">"City": "Yacuíba", </v>
      </c>
      <c r="C265" t="str">
        <f>C$1&amp;" """ &amp; DataMiner[[#This Row],[Prov]] &amp; """, "</f>
        <v xml:space="preserve">"Prov": "", </v>
      </c>
      <c r="D265" t="str">
        <f>D$1&amp;" """ &amp; DataMiner[[#This Row],[Name]] &amp; """, "</f>
        <v xml:space="preserve">"Name": "Yacuiba Aeropuerto", </v>
      </c>
      <c r="E265" t="str">
        <f>E$1&amp;" """ &amp; DataMiner[[#This Row],[Country]] &amp; """, "</f>
        <v xml:space="preserve">"Country": "Bolivie", </v>
      </c>
      <c r="F265" t="str">
        <f>F$1&amp;" """ &amp; DataMiner[[#This Row],[Complete Name]] &amp; """, "</f>
        <v xml:space="preserve">"Complete Name": "Hub BYC - Yacuíba - Yacuiba Aeropuerto / Bolivie", </v>
      </c>
      <c r="G265" t="str">
        <f>G$1&amp;" " &amp; DataMiner[[#This Row],[Category]] &amp; ", "</f>
        <v xml:space="preserve">"Category": 5, </v>
      </c>
      <c r="H265" t="str">
        <f>H$1&amp;" " &amp; DataMiner[[#This Row],[BuyPrice]] &amp; ", "</f>
        <v xml:space="preserve">"BuyPrice": 2850662291, </v>
      </c>
      <c r="I265" t="str">
        <f>I$1&amp;" """ &amp; DataMiner[[#This Row],[imgPath]] &amp; """, "</f>
        <v xml:space="preserve">"imgPath": "/images/flags/bo.png", </v>
      </c>
      <c r="J265" t="str">
        <f>J$1&amp;" """ &amp; DataMiner[[#This Row],[FlagImage]] &amp; """, "</f>
        <v xml:space="preserve">"FlagImage": "bo.png", </v>
      </c>
      <c r="K265" t="str">
        <f>K$1&amp;" " &amp; IF(ISNA(DataMiner[[#This Row],[Latitude]]),"null",DataMiner[[#This Row],[Latitude]]) &amp; ", "</f>
        <v xml:space="preserve">"Latitude": null, </v>
      </c>
      <c r="L265" t="str">
        <f>L$1&amp;" " &amp; IF(ISNA(DataMiner[[#This Row],[Longitude]]),"null",DataMiner[[#This Row],[Longitude]]) &amp; ", "</f>
        <v xml:space="preserve">"Longitude": null, </v>
      </c>
    </row>
    <row r="266" spans="1:12" x14ac:dyDescent="0.25">
      <c r="A266" t="str">
        <f>A$1&amp;" """ &amp; DataMiner[[#This Row],[CodeIATA]] &amp; """, "</f>
        <v xml:space="preserve">"CodeIATA": "TNJ", </v>
      </c>
      <c r="B266" t="str">
        <f>B$1&amp;" """ &amp; DataMiner[[#This Row],[City]] &amp; """, "</f>
        <v xml:space="preserve">"City": "Tanjung Pinang", </v>
      </c>
      <c r="C266" t="str">
        <f>C$1&amp;" """ &amp; DataMiner[[#This Row],[Prov]] &amp; """, "</f>
        <v xml:space="preserve">"Prov": "", </v>
      </c>
      <c r="D266" t="str">
        <f>D$1&amp;" """ &amp; DataMiner[[#This Row],[Name]] &amp; """, "</f>
        <v xml:space="preserve">"Name": "Raja Haji Fisabilillah Airport", </v>
      </c>
      <c r="E266" t="str">
        <f>E$1&amp;" """ &amp; DataMiner[[#This Row],[Country]] &amp; """, "</f>
        <v xml:space="preserve">"Country": "Indonésie", </v>
      </c>
      <c r="F266" t="str">
        <f>F$1&amp;" """ &amp; DataMiner[[#This Row],[Complete Name]] &amp; """, "</f>
        <v xml:space="preserve">"Complete Name": "Hub TNJ - Tanjung Pinang - Raja Haji Fisabilillah Airport / Indonésie", </v>
      </c>
      <c r="G266" t="str">
        <f>G$1&amp;" " &amp; DataMiner[[#This Row],[Category]] &amp; ", "</f>
        <v xml:space="preserve">"Category": 4, </v>
      </c>
      <c r="H266" t="str">
        <f>H$1&amp;" " &amp; DataMiner[[#This Row],[BuyPrice]] &amp; ", "</f>
        <v xml:space="preserve">"BuyPrice": 2851234445, </v>
      </c>
      <c r="I266" t="str">
        <f>I$1&amp;" """ &amp; DataMiner[[#This Row],[imgPath]] &amp; """, "</f>
        <v xml:space="preserve">"imgPath": "/images/flags/id.png", </v>
      </c>
      <c r="J266" t="str">
        <f>J$1&amp;" """ &amp; DataMiner[[#This Row],[FlagImage]] &amp; """, "</f>
        <v xml:space="preserve">"FlagImage": "id.png", </v>
      </c>
      <c r="K266" t="str">
        <f>K$1&amp;" " &amp; IF(ISNA(DataMiner[[#This Row],[Latitude]]),"null",DataMiner[[#This Row],[Latitude]]) &amp; ", "</f>
        <v xml:space="preserve">"Latitude": 0.922683, </v>
      </c>
      <c r="L266" t="str">
        <f>L$1&amp;" " &amp; IF(ISNA(DataMiner[[#This Row],[Longitude]]),"null",DataMiner[[#This Row],[Longitude]]) &amp; ", "</f>
        <v xml:space="preserve">"Longitude": 104.532311, </v>
      </c>
    </row>
    <row r="267" spans="1:12" x14ac:dyDescent="0.25">
      <c r="A267" t="str">
        <f>A$1&amp;" """ &amp; DataMiner[[#This Row],[CodeIATA]] &amp; """, "</f>
        <v xml:space="preserve">"CodeIATA": "KUT", </v>
      </c>
      <c r="B267" t="str">
        <f>B$1&amp;" """ &amp; DataMiner[[#This Row],[City]] &amp; """, "</f>
        <v xml:space="preserve">"City": "Kutaisi", </v>
      </c>
      <c r="C267" t="str">
        <f>C$1&amp;" """ &amp; DataMiner[[#This Row],[Prov]] &amp; """, "</f>
        <v xml:space="preserve">"Prov": "", </v>
      </c>
      <c r="D267" t="str">
        <f>D$1&amp;" """ &amp; DataMiner[[#This Row],[Name]] &amp; """, "</f>
        <v xml:space="preserve">"Name": "Kopitnari Airport", </v>
      </c>
      <c r="E267" t="str">
        <f>E$1&amp;" """ &amp; DataMiner[[#This Row],[Country]] &amp; """, "</f>
        <v xml:space="preserve">"Country": "Géorgie", </v>
      </c>
      <c r="F267" t="str">
        <f>F$1&amp;" """ &amp; DataMiner[[#This Row],[Complete Name]] &amp; """, "</f>
        <v xml:space="preserve">"Complete Name": "Hub KUT - Kutaisi - Kopitnari Airport / Géorgie", </v>
      </c>
      <c r="G267" t="str">
        <f>G$1&amp;" " &amp; DataMiner[[#This Row],[Category]] &amp; ", "</f>
        <v xml:space="preserve">"Category": 6, </v>
      </c>
      <c r="H267" t="str">
        <f>H$1&amp;" " &amp; DataMiner[[#This Row],[BuyPrice]] &amp; ", "</f>
        <v xml:space="preserve">"BuyPrice": 2851297124, </v>
      </c>
      <c r="I267" t="str">
        <f>I$1&amp;" """ &amp; DataMiner[[#This Row],[imgPath]] &amp; """, "</f>
        <v xml:space="preserve">"imgPath": "/images/flags/ge.png", </v>
      </c>
      <c r="J267" t="str">
        <f>J$1&amp;" """ &amp; DataMiner[[#This Row],[FlagImage]] &amp; """, "</f>
        <v xml:space="preserve">"FlagImage": "ge.png", </v>
      </c>
      <c r="K267" t="str">
        <f>K$1&amp;" " &amp; IF(ISNA(DataMiner[[#This Row],[Latitude]]),"null",DataMiner[[#This Row],[Latitude]]) &amp; ", "</f>
        <v xml:space="preserve">"Latitude": 42.176653, </v>
      </c>
      <c r="L267" t="str">
        <f>L$1&amp;" " &amp; IF(ISNA(DataMiner[[#This Row],[Longitude]]),"null",DataMiner[[#This Row],[Longitude]]) &amp; ", "</f>
        <v xml:space="preserve">"Longitude": 42.482583, </v>
      </c>
    </row>
    <row r="268" spans="1:12" x14ac:dyDescent="0.25">
      <c r="A268" t="str">
        <f>A$1&amp;" """ &amp; DataMiner[[#This Row],[CodeIATA]] &amp; """, "</f>
        <v xml:space="preserve">"CodeIATA": "CKZ", </v>
      </c>
      <c r="B268" t="str">
        <f>B$1&amp;" """ &amp; DataMiner[[#This Row],[City]] &amp; """, "</f>
        <v xml:space="preserve">"City": "Canakkale", </v>
      </c>
      <c r="C268" t="str">
        <f>C$1&amp;" """ &amp; DataMiner[[#This Row],[Prov]] &amp; """, "</f>
        <v xml:space="preserve">"Prov": "", </v>
      </c>
      <c r="D268" t="str">
        <f>D$1&amp;" """ &amp; DataMiner[[#This Row],[Name]] &amp; """, "</f>
        <v xml:space="preserve">"Name": "Canakkale Airport", </v>
      </c>
      <c r="E268" t="str">
        <f>E$1&amp;" """ &amp; DataMiner[[#This Row],[Country]] &amp; """, "</f>
        <v xml:space="preserve">"Country": "Turquie", </v>
      </c>
      <c r="F268" t="str">
        <f>F$1&amp;" """ &amp; DataMiner[[#This Row],[Complete Name]] &amp; """, "</f>
        <v xml:space="preserve">"Complete Name": "Hub CKZ - Canakkale - Canakkale Airport / Turquie", </v>
      </c>
      <c r="G268" t="str">
        <f>G$1&amp;" " &amp; DataMiner[[#This Row],[Category]] &amp; ", "</f>
        <v xml:space="preserve">"Category": 4, </v>
      </c>
      <c r="H268" t="str">
        <f>H$1&amp;" " &amp; DataMiner[[#This Row],[BuyPrice]] &amp; ", "</f>
        <v xml:space="preserve">"BuyPrice": 2851632852, </v>
      </c>
      <c r="I268" t="str">
        <f>I$1&amp;" """ &amp; DataMiner[[#This Row],[imgPath]] &amp; """, "</f>
        <v xml:space="preserve">"imgPath": "/images/flags/tr.png", </v>
      </c>
      <c r="J268" t="str">
        <f>J$1&amp;" """ &amp; DataMiner[[#This Row],[FlagImage]] &amp; """, "</f>
        <v xml:space="preserve">"FlagImage": "tr.png", </v>
      </c>
      <c r="K268" t="str">
        <f>K$1&amp;" " &amp; IF(ISNA(DataMiner[[#This Row],[Latitude]]),"null",DataMiner[[#This Row],[Latitude]]) &amp; ", "</f>
        <v xml:space="preserve">"Latitude": null, </v>
      </c>
      <c r="L268" t="str">
        <f>L$1&amp;" " &amp; IF(ISNA(DataMiner[[#This Row],[Longitude]]),"null",DataMiner[[#This Row],[Longitude]]) &amp; ", "</f>
        <v xml:space="preserve">"Longitude": null, </v>
      </c>
    </row>
    <row r="269" spans="1:12" x14ac:dyDescent="0.25">
      <c r="A269" t="str">
        <f>A$1&amp;" """ &amp; DataMiner[[#This Row],[CodeIATA]] &amp; """, "</f>
        <v xml:space="preserve">"CodeIATA": "APN", </v>
      </c>
      <c r="B269" t="str">
        <f>B$1&amp;" """ &amp; DataMiner[[#This Row],[City]] &amp; """, "</f>
        <v xml:space="preserve">"City": "Alpena (MI)", </v>
      </c>
      <c r="C269" t="str">
        <f>C$1&amp;" """ &amp; DataMiner[[#This Row],[Prov]] &amp; """, "</f>
        <v xml:space="preserve">"Prov": "MI", </v>
      </c>
      <c r="D269" t="str">
        <f>D$1&amp;" """ &amp; DataMiner[[#This Row],[Name]] &amp; """, "</f>
        <v xml:space="preserve">"Name": "Alpena County Regional Airport", </v>
      </c>
      <c r="E269" t="str">
        <f>E$1&amp;" """ &amp; DataMiner[[#This Row],[Country]] &amp; """, "</f>
        <v xml:space="preserve">"Country": "Etats-Unis", </v>
      </c>
      <c r="F269" t="str">
        <f>F$1&amp;" """ &amp; DataMiner[[#This Row],[Complete Name]] &amp; """, "</f>
        <v xml:space="preserve">"Complete Name": "Hub APN - Alpena (MI) - Alpena County Regional Airport / Etats-Unis", </v>
      </c>
      <c r="G269" t="str">
        <f>G$1&amp;" " &amp; DataMiner[[#This Row],[Category]] &amp; ", "</f>
        <v xml:space="preserve">"Category": 7, </v>
      </c>
      <c r="H269" t="str">
        <f>H$1&amp;" " &amp; DataMiner[[#This Row],[BuyPrice]] &amp; ", "</f>
        <v xml:space="preserve">"BuyPrice": 2852182665, </v>
      </c>
      <c r="I269" t="str">
        <f>I$1&amp;" """ &amp; DataMiner[[#This Row],[imgPath]] &amp; """, "</f>
        <v xml:space="preserve">"imgPath": "/images/flags/us.png", </v>
      </c>
      <c r="J269" t="str">
        <f>J$1&amp;" """ &amp; DataMiner[[#This Row],[FlagImage]] &amp; """, "</f>
        <v xml:space="preserve">"FlagImage": "us.png", </v>
      </c>
      <c r="K269" t="str">
        <f>K$1&amp;" " &amp; IF(ISNA(DataMiner[[#This Row],[Latitude]]),"null",DataMiner[[#This Row],[Latitude]]) &amp; ", "</f>
        <v xml:space="preserve">"Latitude": null, </v>
      </c>
      <c r="L269" t="str">
        <f>L$1&amp;" " &amp; IF(ISNA(DataMiner[[#This Row],[Longitude]]),"null",DataMiner[[#This Row],[Longitude]]) &amp; ", "</f>
        <v xml:space="preserve">"Longitude": null, </v>
      </c>
    </row>
    <row r="270" spans="1:12" x14ac:dyDescent="0.25">
      <c r="A270" t="str">
        <f>A$1&amp;" """ &amp; DataMiner[[#This Row],[CodeIATA]] &amp; """, "</f>
        <v xml:space="preserve">"CodeIATA": "MRO", </v>
      </c>
      <c r="B270" t="str">
        <f>B$1&amp;" """ &amp; DataMiner[[#This Row],[City]] &amp; """, "</f>
        <v xml:space="preserve">"City": "Masterton", </v>
      </c>
      <c r="C270" t="str">
        <f>C$1&amp;" """ &amp; DataMiner[[#This Row],[Prov]] &amp; """, "</f>
        <v xml:space="preserve">"Prov": "", </v>
      </c>
      <c r="D270" t="str">
        <f>D$1&amp;" """ &amp; DataMiner[[#This Row],[Name]] &amp; """, "</f>
        <v xml:space="preserve">"Name": "Hood Aerodrome", </v>
      </c>
      <c r="E270" t="str">
        <f>E$1&amp;" """ &amp; DataMiner[[#This Row],[Country]] &amp; """, "</f>
        <v xml:space="preserve">"Country": "Nouvelle-Zélande", </v>
      </c>
      <c r="F270" t="str">
        <f>F$1&amp;" """ &amp; DataMiner[[#This Row],[Complete Name]] &amp; """, "</f>
        <v xml:space="preserve">"Complete Name": "Hub MRO - Masterton - Hood Aerodrome / Nouvelle-Zélande", </v>
      </c>
      <c r="G270" t="str">
        <f>G$1&amp;" " &amp; DataMiner[[#This Row],[Category]] &amp; ", "</f>
        <v xml:space="preserve">"Category": 1, </v>
      </c>
      <c r="H270" t="str">
        <f>H$1&amp;" " &amp; DataMiner[[#This Row],[BuyPrice]] &amp; ", "</f>
        <v xml:space="preserve">"BuyPrice": 2853200000, </v>
      </c>
      <c r="I270" t="str">
        <f>I$1&amp;" """ &amp; DataMiner[[#This Row],[imgPath]] &amp; """, "</f>
        <v xml:space="preserve">"imgPath": "/images/flags/nz.png", </v>
      </c>
      <c r="J270" t="str">
        <f>J$1&amp;" """ &amp; DataMiner[[#This Row],[FlagImage]] &amp; """, "</f>
        <v xml:space="preserve">"FlagImage": "nz.png", </v>
      </c>
      <c r="K270" t="str">
        <f>K$1&amp;" " &amp; IF(ISNA(DataMiner[[#This Row],[Latitude]]),"null",DataMiner[[#This Row],[Latitude]]) &amp; ", "</f>
        <v xml:space="preserve">"Latitude": null, </v>
      </c>
      <c r="L270" t="str">
        <f>L$1&amp;" " &amp; IF(ISNA(DataMiner[[#This Row],[Longitude]]),"null",DataMiner[[#This Row],[Longitude]]) &amp; ", "</f>
        <v xml:space="preserve">"Longitude": null, </v>
      </c>
    </row>
    <row r="271" spans="1:12" x14ac:dyDescent="0.25">
      <c r="A271" t="str">
        <f>A$1&amp;" """ &amp; DataMiner[[#This Row],[CodeIATA]] &amp; """, "</f>
        <v xml:space="preserve">"CodeIATA": "JOL", </v>
      </c>
      <c r="B271" t="str">
        <f>B$1&amp;" """ &amp; DataMiner[[#This Row],[City]] &amp; """, "</f>
        <v xml:space="preserve">"City": "Jolo", </v>
      </c>
      <c r="C271" t="str">
        <f>C$1&amp;" """ &amp; DataMiner[[#This Row],[Prov]] &amp; """, "</f>
        <v xml:space="preserve">"Prov": "", </v>
      </c>
      <c r="D271" t="str">
        <f>D$1&amp;" """ &amp; DataMiner[[#This Row],[Name]] &amp; """, "</f>
        <v xml:space="preserve">"Name": "Jolo Airport", </v>
      </c>
      <c r="E271" t="str">
        <f>E$1&amp;" """ &amp; DataMiner[[#This Row],[Country]] &amp; """, "</f>
        <v xml:space="preserve">"Country": "Philippines", </v>
      </c>
      <c r="F271" t="str">
        <f>F$1&amp;" """ &amp; DataMiner[[#This Row],[Complete Name]] &amp; """, "</f>
        <v xml:space="preserve">"Complete Name": "Hub JOL - Jolo - Jolo Airport / Philippines", </v>
      </c>
      <c r="G271" t="str">
        <f>G$1&amp;" " &amp; DataMiner[[#This Row],[Category]] &amp; ", "</f>
        <v xml:space="preserve">"Category": 2, </v>
      </c>
      <c r="H271" t="str">
        <f>H$1&amp;" " &amp; DataMiner[[#This Row],[BuyPrice]] &amp; ", "</f>
        <v xml:space="preserve">"BuyPrice": 2854953164, </v>
      </c>
      <c r="I271" t="str">
        <f>I$1&amp;" """ &amp; DataMiner[[#This Row],[imgPath]] &amp; """, "</f>
        <v xml:space="preserve">"imgPath": "/images/flags/ph.png", </v>
      </c>
      <c r="J271" t="str">
        <f>J$1&amp;" """ &amp; DataMiner[[#This Row],[FlagImage]] &amp; """, "</f>
        <v xml:space="preserve">"FlagImage": "ph.png", </v>
      </c>
      <c r="K271" t="str">
        <f>K$1&amp;" " &amp; IF(ISNA(DataMiner[[#This Row],[Latitude]]),"null",DataMiner[[#This Row],[Latitude]]) &amp; ", "</f>
        <v xml:space="preserve">"Latitude": 6.05367, </v>
      </c>
      <c r="L271" t="str">
        <f>L$1&amp;" " &amp; IF(ISNA(DataMiner[[#This Row],[Longitude]]),"null",DataMiner[[#This Row],[Longitude]]) &amp; ", "</f>
        <v xml:space="preserve">"Longitude": 121.011, </v>
      </c>
    </row>
    <row r="272" spans="1:12" x14ac:dyDescent="0.25">
      <c r="A272" t="str">
        <f>A$1&amp;" """ &amp; DataMiner[[#This Row],[CodeIATA]] &amp; """, "</f>
        <v xml:space="preserve">"CodeIATA": "MCN", </v>
      </c>
      <c r="B272" t="str">
        <f>B$1&amp;" """ &amp; DataMiner[[#This Row],[City]] &amp; """, "</f>
        <v xml:space="preserve">"City": "Macon (GA)", </v>
      </c>
      <c r="C272" t="str">
        <f>C$1&amp;" """ &amp; DataMiner[[#This Row],[Prov]] &amp; """, "</f>
        <v xml:space="preserve">"Prov": "GA", </v>
      </c>
      <c r="D272" t="str">
        <f>D$1&amp;" """ &amp; DataMiner[[#This Row],[Name]] &amp; """, "</f>
        <v xml:space="preserve">"Name": "Middle Georgia Regional Airport", </v>
      </c>
      <c r="E272" t="str">
        <f>E$1&amp;" """ &amp; DataMiner[[#This Row],[Country]] &amp; """, "</f>
        <v xml:space="preserve">"Country": "Etats-Unis", </v>
      </c>
      <c r="F272" t="str">
        <f>F$1&amp;" """ &amp; DataMiner[[#This Row],[Complete Name]] &amp; """, "</f>
        <v xml:space="preserve">"Complete Name": "Hub MCN - Macon (GA) - Middle Georgia Regional Airport / Etats-Unis", </v>
      </c>
      <c r="G272" t="str">
        <f>G$1&amp;" " &amp; DataMiner[[#This Row],[Category]] &amp; ", "</f>
        <v xml:space="preserve">"Category": 4, </v>
      </c>
      <c r="H272" t="str">
        <f>H$1&amp;" " &amp; DataMiner[[#This Row],[BuyPrice]] &amp; ", "</f>
        <v xml:space="preserve">"BuyPrice": 2856515078, </v>
      </c>
      <c r="I272" t="str">
        <f>I$1&amp;" """ &amp; DataMiner[[#This Row],[imgPath]] &amp; """, "</f>
        <v xml:space="preserve">"imgPath": "/images/flags/us.png", </v>
      </c>
      <c r="J272" t="str">
        <f>J$1&amp;" """ &amp; DataMiner[[#This Row],[FlagImage]] &amp; """, "</f>
        <v xml:space="preserve">"FlagImage": "us.png", </v>
      </c>
      <c r="K272" t="str">
        <f>K$1&amp;" " &amp; IF(ISNA(DataMiner[[#This Row],[Latitude]]),"null",DataMiner[[#This Row],[Latitude]]) &amp; ", "</f>
        <v xml:space="preserve">"Latitude": null, </v>
      </c>
      <c r="L272" t="str">
        <f>L$1&amp;" " &amp; IF(ISNA(DataMiner[[#This Row],[Longitude]]),"null",DataMiner[[#This Row],[Longitude]]) &amp; ", "</f>
        <v xml:space="preserve">"Longitude": null, </v>
      </c>
    </row>
    <row r="273" spans="1:12" x14ac:dyDescent="0.25">
      <c r="A273" t="str">
        <f>A$1&amp;" """ &amp; DataMiner[[#This Row],[CodeIATA]] &amp; """, "</f>
        <v xml:space="preserve">"CodeIATA": "NRA", </v>
      </c>
      <c r="B273" t="str">
        <f>B$1&amp;" """ &amp; DataMiner[[#This Row],[City]] &amp; """, "</f>
        <v xml:space="preserve">"City": "Narrandera (NSW)", </v>
      </c>
      <c r="C273" t="str">
        <f>C$1&amp;" """ &amp; DataMiner[[#This Row],[Prov]] &amp; """, "</f>
        <v xml:space="preserve">"Prov": "NSW", </v>
      </c>
      <c r="D273" t="str">
        <f>D$1&amp;" """ &amp; DataMiner[[#This Row],[Name]] &amp; """, "</f>
        <v xml:space="preserve">"Name": "Narrandera Airport", </v>
      </c>
      <c r="E273" t="str">
        <f>E$1&amp;" """ &amp; DataMiner[[#This Row],[Country]] &amp; """, "</f>
        <v xml:space="preserve">"Country": "Australie", </v>
      </c>
      <c r="F273" t="str">
        <f>F$1&amp;" """ &amp; DataMiner[[#This Row],[Complete Name]] &amp; """, "</f>
        <v xml:space="preserve">"Complete Name": "Hub NRA - Narrandera (NSW) - Narrandera Airport / Australie", </v>
      </c>
      <c r="G273" t="str">
        <f>G$1&amp;" " &amp; DataMiner[[#This Row],[Category]] &amp; ", "</f>
        <v xml:space="preserve">"Category": 3, </v>
      </c>
      <c r="H273" t="str">
        <f>H$1&amp;" " &amp; DataMiner[[#This Row],[BuyPrice]] &amp; ", "</f>
        <v xml:space="preserve">"BuyPrice": 2858072108, </v>
      </c>
      <c r="I273" t="str">
        <f>I$1&amp;" """ &amp; DataMiner[[#This Row],[imgPath]] &amp; """, "</f>
        <v xml:space="preserve">"imgPath": "/images/flags/au.png", </v>
      </c>
      <c r="J273" t="str">
        <f>J$1&amp;" """ &amp; DataMiner[[#This Row],[FlagImage]] &amp; """, "</f>
        <v xml:space="preserve">"FlagImage": "au.png", </v>
      </c>
      <c r="K273" t="str">
        <f>K$1&amp;" " &amp; IF(ISNA(DataMiner[[#This Row],[Latitude]]),"null",DataMiner[[#This Row],[Latitude]]) &amp; ", "</f>
        <v xml:space="preserve">"Latitude": -34.7022, </v>
      </c>
      <c r="L273" t="str">
        <f>L$1&amp;" " &amp; IF(ISNA(DataMiner[[#This Row],[Longitude]]),"null",DataMiner[[#This Row],[Longitude]]) &amp; ", "</f>
        <v xml:space="preserve">"Longitude": 146.512, </v>
      </c>
    </row>
    <row r="274" spans="1:12" x14ac:dyDescent="0.25">
      <c r="A274" t="str">
        <f>A$1&amp;" """ &amp; DataMiner[[#This Row],[CodeIATA]] &amp; """, "</f>
        <v xml:space="preserve">"CodeIATA": "MKP", </v>
      </c>
      <c r="B274" t="str">
        <f>B$1&amp;" """ &amp; DataMiner[[#This Row],[City]] &amp; """, "</f>
        <v xml:space="preserve">"City": "Pouheva", </v>
      </c>
      <c r="C274" t="str">
        <f>C$1&amp;" """ &amp; DataMiner[[#This Row],[Prov]] &amp; """, "</f>
        <v xml:space="preserve">"Prov": "", </v>
      </c>
      <c r="D274" t="str">
        <f>D$1&amp;" """ &amp; DataMiner[[#This Row],[Name]] &amp; """, "</f>
        <v xml:space="preserve">"Name": "Aéroport de Makemo", </v>
      </c>
      <c r="E274" t="str">
        <f>E$1&amp;" """ &amp; DataMiner[[#This Row],[Country]] &amp; """, "</f>
        <v xml:space="preserve">"Country": "Polynésie française", </v>
      </c>
      <c r="F274" t="str">
        <f>F$1&amp;" """ &amp; DataMiner[[#This Row],[Complete Name]] &amp; """, "</f>
        <v xml:space="preserve">"Complete Name": "Hub MKP - Pouheva - Aéroport de Makemo / Polynésie française", </v>
      </c>
      <c r="G274" t="str">
        <f>G$1&amp;" " &amp; DataMiner[[#This Row],[Category]] &amp; ", "</f>
        <v xml:space="preserve">"Category": 2, </v>
      </c>
      <c r="H274" t="str">
        <f>H$1&amp;" " &amp; DataMiner[[#This Row],[BuyPrice]] &amp; ", "</f>
        <v xml:space="preserve">"BuyPrice": 2858644770, </v>
      </c>
      <c r="I274" t="str">
        <f>I$1&amp;" """ &amp; DataMiner[[#This Row],[imgPath]] &amp; """, "</f>
        <v xml:space="preserve">"imgPath": "/images/flags/pf.png", </v>
      </c>
      <c r="J274" t="str">
        <f>J$1&amp;" """ &amp; DataMiner[[#This Row],[FlagImage]] &amp; """, "</f>
        <v xml:space="preserve">"FlagImage": "pf.png", </v>
      </c>
      <c r="K274" t="str">
        <f>K$1&amp;" " &amp; IF(ISNA(DataMiner[[#This Row],[Latitude]]),"null",DataMiner[[#This Row],[Latitude]]) &amp; ", "</f>
        <v xml:space="preserve">"Latitude": -16.583919, </v>
      </c>
      <c r="L274" t="str">
        <f>L$1&amp;" " &amp; IF(ISNA(DataMiner[[#This Row],[Longitude]]),"null",DataMiner[[#This Row],[Longitude]]) &amp; ", "</f>
        <v xml:space="preserve">"Longitude": -143.658369, </v>
      </c>
    </row>
    <row r="275" spans="1:12" x14ac:dyDescent="0.25">
      <c r="A275" t="str">
        <f>A$1&amp;" """ &amp; DataMiner[[#This Row],[CodeIATA]] &amp; """, "</f>
        <v xml:space="preserve">"CodeIATA": "URE", </v>
      </c>
      <c r="B275" t="str">
        <f>B$1&amp;" """ &amp; DataMiner[[#This Row],[City]] &amp; """, "</f>
        <v xml:space="preserve">"City": "Kuressaare", </v>
      </c>
      <c r="C275" t="str">
        <f>C$1&amp;" """ &amp; DataMiner[[#This Row],[Prov]] &amp; """, "</f>
        <v xml:space="preserve">"Prov": "", </v>
      </c>
      <c r="D275" t="str">
        <f>D$1&amp;" """ &amp; DataMiner[[#This Row],[Name]] &amp; """, "</f>
        <v xml:space="preserve">"Name": "Kuressaare Airport", </v>
      </c>
      <c r="E275" t="str">
        <f>E$1&amp;" """ &amp; DataMiner[[#This Row],[Country]] &amp; """, "</f>
        <v xml:space="preserve">"Country": "Estonie", </v>
      </c>
      <c r="F275" t="str">
        <f>F$1&amp;" """ &amp; DataMiner[[#This Row],[Complete Name]] &amp; """, "</f>
        <v xml:space="preserve">"Complete Name": "Hub URE - Kuressaare - Kuressaare Airport / Estonie", </v>
      </c>
      <c r="G275" t="str">
        <f>G$1&amp;" " &amp; DataMiner[[#This Row],[Category]] &amp; ", "</f>
        <v xml:space="preserve">"Category": 3, </v>
      </c>
      <c r="H275" t="str">
        <f>H$1&amp;" " &amp; DataMiner[[#This Row],[BuyPrice]] &amp; ", "</f>
        <v xml:space="preserve">"BuyPrice": 2860212377, </v>
      </c>
      <c r="I275" t="str">
        <f>I$1&amp;" """ &amp; DataMiner[[#This Row],[imgPath]] &amp; """, "</f>
        <v xml:space="preserve">"imgPath": "/images/flags/ee.png", </v>
      </c>
      <c r="J275" t="str">
        <f>J$1&amp;" """ &amp; DataMiner[[#This Row],[FlagImage]] &amp; """, "</f>
        <v xml:space="preserve">"FlagImage": "ee.png", </v>
      </c>
      <c r="K275" t="str">
        <f>K$1&amp;" " &amp; IF(ISNA(DataMiner[[#This Row],[Latitude]]),"null",DataMiner[[#This Row],[Latitude]]) &amp; ", "</f>
        <v xml:space="preserve">"Latitude": 58.229883, </v>
      </c>
      <c r="L275" t="str">
        <f>L$1&amp;" " &amp; IF(ISNA(DataMiner[[#This Row],[Longitude]]),"null",DataMiner[[#This Row],[Longitude]]) &amp; ", "</f>
        <v xml:space="preserve">"Longitude": 22.509494, </v>
      </c>
    </row>
    <row r="276" spans="1:12" x14ac:dyDescent="0.25">
      <c r="A276" t="str">
        <f>A$1&amp;" """ &amp; DataMiner[[#This Row],[CodeIATA]] &amp; """, "</f>
        <v xml:space="preserve">"CodeIATA": "HFN", </v>
      </c>
      <c r="B276" t="str">
        <f>B$1&amp;" """ &amp; DataMiner[[#This Row],[City]] &amp; """, "</f>
        <v xml:space="preserve">"City": "Höfn", </v>
      </c>
      <c r="C276" t="str">
        <f>C$1&amp;" """ &amp; DataMiner[[#This Row],[Prov]] &amp; """, "</f>
        <v xml:space="preserve">"Prov": "", </v>
      </c>
      <c r="D276" t="str">
        <f>D$1&amp;" """ &amp; DataMiner[[#This Row],[Name]] &amp; """, "</f>
        <v xml:space="preserve">"Name": "Hornafjörður Airport", </v>
      </c>
      <c r="E276" t="str">
        <f>E$1&amp;" """ &amp; DataMiner[[#This Row],[Country]] &amp; """, "</f>
        <v xml:space="preserve">"Country": "Islande", </v>
      </c>
      <c r="F276" t="str">
        <f>F$1&amp;" """ &amp; DataMiner[[#This Row],[Complete Name]] &amp; """, "</f>
        <v xml:space="preserve">"Complete Name": "Hub HFN - Höfn - Hornafjörður Airport / Islande", </v>
      </c>
      <c r="G276" t="str">
        <f>G$1&amp;" " &amp; DataMiner[[#This Row],[Category]] &amp; ", "</f>
        <v xml:space="preserve">"Category": 2, </v>
      </c>
      <c r="H276" t="str">
        <f>H$1&amp;" " &amp; DataMiner[[#This Row],[BuyPrice]] &amp; ", "</f>
        <v xml:space="preserve">"BuyPrice": 2862244770, </v>
      </c>
      <c r="I276" t="str">
        <f>I$1&amp;" """ &amp; DataMiner[[#This Row],[imgPath]] &amp; """, "</f>
        <v xml:space="preserve">"imgPath": "/images/flags/is.png", </v>
      </c>
      <c r="J276" t="str">
        <f>J$1&amp;" """ &amp; DataMiner[[#This Row],[FlagImage]] &amp; """, "</f>
        <v xml:space="preserve">"FlagImage": "is.png", </v>
      </c>
      <c r="K276" t="str">
        <f>K$1&amp;" " &amp; IF(ISNA(DataMiner[[#This Row],[Latitude]]),"null",DataMiner[[#This Row],[Latitude]]) &amp; ", "</f>
        <v xml:space="preserve">"Latitude": null, </v>
      </c>
      <c r="L276" t="str">
        <f>L$1&amp;" " &amp; IF(ISNA(DataMiner[[#This Row],[Longitude]]),"null",DataMiner[[#This Row],[Longitude]]) &amp; ", "</f>
        <v xml:space="preserve">"Longitude": null, </v>
      </c>
    </row>
    <row r="277" spans="1:12" x14ac:dyDescent="0.25">
      <c r="A277" t="str">
        <f>A$1&amp;" """ &amp; DataMiner[[#This Row],[CodeIATA]] &amp; """, "</f>
        <v xml:space="preserve">"CodeIATA": "TGR", </v>
      </c>
      <c r="B277" t="str">
        <f>B$1&amp;" """ &amp; DataMiner[[#This Row],[City]] &amp; """, "</f>
        <v xml:space="preserve">"City": "Touggourt", </v>
      </c>
      <c r="C277" t="str">
        <f>C$1&amp;" """ &amp; DataMiner[[#This Row],[Prov]] &amp; """, "</f>
        <v xml:space="preserve">"Prov": "", </v>
      </c>
      <c r="D277" t="str">
        <f>D$1&amp;" """ &amp; DataMiner[[#This Row],[Name]] &amp; """, "</f>
        <v xml:space="preserve">"Name": "Sidi Mahdi Aéroport", </v>
      </c>
      <c r="E277" t="str">
        <f>E$1&amp;" """ &amp; DataMiner[[#This Row],[Country]] &amp; """, "</f>
        <v xml:space="preserve">"Country": "Algérie", </v>
      </c>
      <c r="F277" t="str">
        <f>F$1&amp;" """ &amp; DataMiner[[#This Row],[Complete Name]] &amp; """, "</f>
        <v xml:space="preserve">"Complete Name": "Hub TGR - Touggourt - Sidi Mahdi Aéroport / Algérie", </v>
      </c>
      <c r="G277" t="str">
        <f>G$1&amp;" " &amp; DataMiner[[#This Row],[Category]] &amp; ", "</f>
        <v xml:space="preserve">"Category": 8, </v>
      </c>
      <c r="H277" t="str">
        <f>H$1&amp;" " &amp; DataMiner[[#This Row],[BuyPrice]] &amp; ", "</f>
        <v xml:space="preserve">"BuyPrice": 2863533333, </v>
      </c>
      <c r="I277" t="str">
        <f>I$1&amp;" """ &amp; DataMiner[[#This Row],[imgPath]] &amp; """, "</f>
        <v xml:space="preserve">"imgPath": "/images/flags/dz.png", </v>
      </c>
      <c r="J277" t="str">
        <f>J$1&amp;" """ &amp; DataMiner[[#This Row],[FlagImage]] &amp; """, "</f>
        <v xml:space="preserve">"FlagImage": "dz.png", </v>
      </c>
      <c r="K277" t="str">
        <f>K$1&amp;" " &amp; IF(ISNA(DataMiner[[#This Row],[Latitude]]),"null",DataMiner[[#This Row],[Latitude]]) &amp; ", "</f>
        <v xml:space="preserve">"Latitude": 33.067803, </v>
      </c>
      <c r="L277" t="str">
        <f>L$1&amp;" " &amp; IF(ISNA(DataMiner[[#This Row],[Longitude]]),"null",DataMiner[[#This Row],[Longitude]]) &amp; ", "</f>
        <v xml:space="preserve">"Longitude": 6.088672, </v>
      </c>
    </row>
    <row r="278" spans="1:12" x14ac:dyDescent="0.25">
      <c r="A278" t="str">
        <f>A$1&amp;" """ &amp; DataMiner[[#This Row],[CodeIATA]] &amp; """, "</f>
        <v xml:space="preserve">"CodeIATA": "VGN", </v>
      </c>
      <c r="B278" t="str">
        <f>B$1&amp;" """ &amp; DataMiner[[#This Row],[City]] &amp; """, "</f>
        <v xml:space="preserve">"City": "Vigan", </v>
      </c>
      <c r="C278" t="str">
        <f>C$1&amp;" """ &amp; DataMiner[[#This Row],[Prov]] &amp; """, "</f>
        <v xml:space="preserve">"Prov": "", </v>
      </c>
      <c r="D278" t="str">
        <f>D$1&amp;" """ &amp; DataMiner[[#This Row],[Name]] &amp; """, "</f>
        <v xml:space="preserve">"Name": "Mindoro Airport", </v>
      </c>
      <c r="E278" t="str">
        <f>E$1&amp;" """ &amp; DataMiner[[#This Row],[Country]] &amp; """, "</f>
        <v xml:space="preserve">"Country": "Philippines", </v>
      </c>
      <c r="F278" t="str">
        <f>F$1&amp;" """ &amp; DataMiner[[#This Row],[Complete Name]] &amp; """, "</f>
        <v xml:space="preserve">"Complete Name": "Hub VGN - Vigan - Mindoro Airport / Philippines", </v>
      </c>
      <c r="G278" t="str">
        <f>G$1&amp;" " &amp; DataMiner[[#This Row],[Category]] &amp; ", "</f>
        <v xml:space="preserve">"Category": 1, </v>
      </c>
      <c r="H278" t="str">
        <f>H$1&amp;" " &amp; DataMiner[[#This Row],[BuyPrice]] &amp; ", "</f>
        <v xml:space="preserve">"BuyPrice": 2864355813, </v>
      </c>
      <c r="I278" t="str">
        <f>I$1&amp;" """ &amp; DataMiner[[#This Row],[imgPath]] &amp; """, "</f>
        <v xml:space="preserve">"imgPath": "/images/flags/ph.png", </v>
      </c>
      <c r="J278" t="str">
        <f>J$1&amp;" """ &amp; DataMiner[[#This Row],[FlagImage]] &amp; """, "</f>
        <v xml:space="preserve">"FlagImage": "ph.png", </v>
      </c>
      <c r="K278" t="str">
        <f>K$1&amp;" " &amp; IF(ISNA(DataMiner[[#This Row],[Latitude]]),"null",DataMiner[[#This Row],[Latitude]]) &amp; ", "</f>
        <v xml:space="preserve">"Latitude": null, </v>
      </c>
      <c r="L278" t="str">
        <f>L$1&amp;" " &amp; IF(ISNA(DataMiner[[#This Row],[Longitude]]),"null",DataMiner[[#This Row],[Longitude]]) &amp; ", "</f>
        <v xml:space="preserve">"Longitude": null, </v>
      </c>
    </row>
    <row r="279" spans="1:12" x14ac:dyDescent="0.25">
      <c r="A279" t="str">
        <f>A$1&amp;" """ &amp; DataMiner[[#This Row],[CodeIATA]] &amp; """, "</f>
        <v xml:space="preserve">"CodeIATA": "PMZ", </v>
      </c>
      <c r="B279" t="str">
        <f>B$1&amp;" """ &amp; DataMiner[[#This Row],[City]] &amp; """, "</f>
        <v xml:space="preserve">"City": "Palmar", </v>
      </c>
      <c r="C279" t="str">
        <f>C$1&amp;" """ &amp; DataMiner[[#This Row],[Prov]] &amp; """, "</f>
        <v xml:space="preserve">"Prov": "", </v>
      </c>
      <c r="D279" t="str">
        <f>D$1&amp;" """ &amp; DataMiner[[#This Row],[Name]] &amp; """, "</f>
        <v xml:space="preserve">"Name": "Palmar Sur Aeropuerto", </v>
      </c>
      <c r="E279" t="str">
        <f>E$1&amp;" """ &amp; DataMiner[[#This Row],[Country]] &amp; """, "</f>
        <v xml:space="preserve">"Country": "Costa Rica", </v>
      </c>
      <c r="F279" t="str">
        <f>F$1&amp;" """ &amp; DataMiner[[#This Row],[Complete Name]] &amp; """, "</f>
        <v xml:space="preserve">"Complete Name": "Hub PMZ - Palmar - Palmar Sur Aeropuerto / Costa Rica", </v>
      </c>
      <c r="G279" t="str">
        <f>G$1&amp;" " &amp; DataMiner[[#This Row],[Category]] &amp; ", "</f>
        <v xml:space="preserve">"Category": 2, </v>
      </c>
      <c r="H279" t="str">
        <f>H$1&amp;" " &amp; DataMiner[[#This Row],[BuyPrice]] &amp; ", "</f>
        <v xml:space="preserve">"BuyPrice": 2865153461, </v>
      </c>
      <c r="I279" t="str">
        <f>I$1&amp;" """ &amp; DataMiner[[#This Row],[imgPath]] &amp; """, "</f>
        <v xml:space="preserve">"imgPath": "/images/flags/cr.png", </v>
      </c>
      <c r="J279" t="str">
        <f>J$1&amp;" """ &amp; DataMiner[[#This Row],[FlagImage]] &amp; """, "</f>
        <v xml:space="preserve">"FlagImage": "cr.png", </v>
      </c>
      <c r="K279" t="str">
        <f>K$1&amp;" " &amp; IF(ISNA(DataMiner[[#This Row],[Latitude]]),"null",DataMiner[[#This Row],[Latitude]]) &amp; ", "</f>
        <v xml:space="preserve">"Latitude": 8.951025, </v>
      </c>
      <c r="L279" t="str">
        <f>L$1&amp;" " &amp; IF(ISNA(DataMiner[[#This Row],[Longitude]]),"null",DataMiner[[#This Row],[Longitude]]) &amp; ", "</f>
        <v xml:space="preserve">"Longitude": -83.468583, </v>
      </c>
    </row>
    <row r="280" spans="1:12" x14ac:dyDescent="0.25">
      <c r="A280" t="str">
        <f>A$1&amp;" """ &amp; DataMiner[[#This Row],[CodeIATA]] &amp; """, "</f>
        <v xml:space="preserve">"CodeIATA": "PTJ", </v>
      </c>
      <c r="B280" t="str">
        <f>B$1&amp;" """ &amp; DataMiner[[#This Row],[City]] &amp; """, "</f>
        <v xml:space="preserve">"City": "Portland (VIC)", </v>
      </c>
      <c r="C280" t="str">
        <f>C$1&amp;" """ &amp; DataMiner[[#This Row],[Prov]] &amp; """, "</f>
        <v xml:space="preserve">"Prov": "VIC", </v>
      </c>
      <c r="D280" t="str">
        <f>D$1&amp;" """ &amp; DataMiner[[#This Row],[Name]] &amp; """, "</f>
        <v xml:space="preserve">"Name": "Portland Airport", </v>
      </c>
      <c r="E280" t="str">
        <f>E$1&amp;" """ &amp; DataMiner[[#This Row],[Country]] &amp; """, "</f>
        <v xml:space="preserve">"Country": "Australie", </v>
      </c>
      <c r="F280" t="str">
        <f>F$1&amp;" """ &amp; DataMiner[[#This Row],[Complete Name]] &amp; """, "</f>
        <v xml:space="preserve">"Complete Name": "Hub PTJ - Portland (VIC) - Portland Airport / Australie", </v>
      </c>
      <c r="G280" t="str">
        <f>G$1&amp;" " &amp; DataMiner[[#This Row],[Category]] &amp; ", "</f>
        <v xml:space="preserve">"Category": 3, </v>
      </c>
      <c r="H280" t="str">
        <f>H$1&amp;" " &amp; DataMiner[[#This Row],[BuyPrice]] &amp; ", "</f>
        <v xml:space="preserve">"BuyPrice": 2866072108, </v>
      </c>
      <c r="I280" t="str">
        <f>I$1&amp;" """ &amp; DataMiner[[#This Row],[imgPath]] &amp; """, "</f>
        <v xml:space="preserve">"imgPath": "/images/flags/au.png", </v>
      </c>
      <c r="J280" t="str">
        <f>J$1&amp;" """ &amp; DataMiner[[#This Row],[FlagImage]] &amp; """, "</f>
        <v xml:space="preserve">"FlagImage": "au.png", </v>
      </c>
      <c r="K280" t="str">
        <f>K$1&amp;" " &amp; IF(ISNA(DataMiner[[#This Row],[Latitude]]),"null",DataMiner[[#This Row],[Latitude]]) &amp; ", "</f>
        <v xml:space="preserve">"Latitude": null, </v>
      </c>
      <c r="L280" t="str">
        <f>L$1&amp;" " &amp; IF(ISNA(DataMiner[[#This Row],[Longitude]]),"null",DataMiner[[#This Row],[Longitude]]) &amp; ", "</f>
        <v xml:space="preserve">"Longitude": null, </v>
      </c>
    </row>
    <row r="281" spans="1:12" x14ac:dyDescent="0.25">
      <c r="A281" t="str">
        <f>A$1&amp;" """ &amp; DataMiner[[#This Row],[CodeIATA]] &amp; """, "</f>
        <v xml:space="preserve">"CodeIATA": "YJT", </v>
      </c>
      <c r="B281" t="str">
        <f>B$1&amp;" """ &amp; DataMiner[[#This Row],[City]] &amp; """, "</f>
        <v xml:space="preserve">"City": "Stephenville (NL)", </v>
      </c>
      <c r="C281" t="str">
        <f>C$1&amp;" """ &amp; DataMiner[[#This Row],[Prov]] &amp; """, "</f>
        <v xml:space="preserve">"Prov": "NL", </v>
      </c>
      <c r="D281" t="str">
        <f>D$1&amp;" """ &amp; DataMiner[[#This Row],[Name]] &amp; """, "</f>
        <v xml:space="preserve">"Name": "Stephenville International Airport", </v>
      </c>
      <c r="E281" t="str">
        <f>E$1&amp;" """ &amp; DataMiner[[#This Row],[Country]] &amp; """, "</f>
        <v xml:space="preserve">"Country": "Canada", </v>
      </c>
      <c r="F281" t="str">
        <f>F$1&amp;" """ &amp; DataMiner[[#This Row],[Complete Name]] &amp; """, "</f>
        <v xml:space="preserve">"Complete Name": "Hub YJT - Stephenville (NL) - Stephenville International Airport / Canada", </v>
      </c>
      <c r="G281" t="str">
        <f>G$1&amp;" " &amp; DataMiner[[#This Row],[Category]] &amp; ", "</f>
        <v xml:space="preserve">"Category": 9, </v>
      </c>
      <c r="H281" t="str">
        <f>H$1&amp;" " &amp; DataMiner[[#This Row],[BuyPrice]] &amp; ", "</f>
        <v xml:space="preserve">"BuyPrice": 2867019397, </v>
      </c>
      <c r="I281" t="str">
        <f>I$1&amp;" """ &amp; DataMiner[[#This Row],[imgPath]] &amp; """, "</f>
        <v xml:space="preserve">"imgPath": "/images/flags/ca.png", </v>
      </c>
      <c r="J281" t="str">
        <f>J$1&amp;" """ &amp; DataMiner[[#This Row],[FlagImage]] &amp; """, "</f>
        <v xml:space="preserve">"FlagImage": "ca.png", </v>
      </c>
      <c r="K281" t="str">
        <f>K$1&amp;" " &amp; IF(ISNA(DataMiner[[#This Row],[Latitude]]),"null",DataMiner[[#This Row],[Latitude]]) &amp; ", "</f>
        <v xml:space="preserve">"Latitude": 48.544167, </v>
      </c>
      <c r="L281" t="str">
        <f>L$1&amp;" " &amp; IF(ISNA(DataMiner[[#This Row],[Longitude]]),"null",DataMiner[[#This Row],[Longitude]]) &amp; ", "</f>
        <v xml:space="preserve">"Longitude": -58.549999, </v>
      </c>
    </row>
    <row r="282" spans="1:12" x14ac:dyDescent="0.25">
      <c r="A282" t="str">
        <f>A$1&amp;" """ &amp; DataMiner[[#This Row],[CodeIATA]] &amp; """, "</f>
        <v xml:space="preserve">"CodeIATA": "RSD", </v>
      </c>
      <c r="B282" t="str">
        <f>B$1&amp;" """ &amp; DataMiner[[#This Row],[City]] &amp; """, "</f>
        <v xml:space="preserve">"City": "Rock Sound", </v>
      </c>
      <c r="C282" t="str">
        <f>C$1&amp;" """ &amp; DataMiner[[#This Row],[Prov]] &amp; """, "</f>
        <v xml:space="preserve">"Prov": "", </v>
      </c>
      <c r="D282" t="str">
        <f>D$1&amp;" """ &amp; DataMiner[[#This Row],[Name]] &amp; """, "</f>
        <v xml:space="preserve">"Name": "Rock Sound International Airport", </v>
      </c>
      <c r="E282" t="str">
        <f>E$1&amp;" """ &amp; DataMiner[[#This Row],[Country]] &amp; """, "</f>
        <v xml:space="preserve">"Country": "Bahamas", </v>
      </c>
      <c r="F282" t="str">
        <f>F$1&amp;" """ &amp; DataMiner[[#This Row],[Complete Name]] &amp; """, "</f>
        <v xml:space="preserve">"Complete Name": "Hub RSD - Rock Sound - Rock Sound International Airport / Bahamas", </v>
      </c>
      <c r="G282" t="str">
        <f>G$1&amp;" " &amp; DataMiner[[#This Row],[Category]] &amp; ", "</f>
        <v xml:space="preserve">"Category": 5, </v>
      </c>
      <c r="H282" t="str">
        <f>H$1&amp;" " &amp; DataMiner[[#This Row],[BuyPrice]] &amp; ", "</f>
        <v xml:space="preserve">"BuyPrice": 2867445867, </v>
      </c>
      <c r="I282" t="str">
        <f>I$1&amp;" """ &amp; DataMiner[[#This Row],[imgPath]] &amp; """, "</f>
        <v xml:space="preserve">"imgPath": "/images/flags/bs.png", </v>
      </c>
      <c r="J282" t="str">
        <f>J$1&amp;" """ &amp; DataMiner[[#This Row],[FlagImage]] &amp; """, "</f>
        <v xml:space="preserve">"FlagImage": "bs.png", </v>
      </c>
      <c r="K282" t="str">
        <f>K$1&amp;" " &amp; IF(ISNA(DataMiner[[#This Row],[Latitude]]),"null",DataMiner[[#This Row],[Latitude]]) &amp; ", "</f>
        <v xml:space="preserve">"Latitude": 24.8917, </v>
      </c>
      <c r="L282" t="str">
        <f>L$1&amp;" " &amp; IF(ISNA(DataMiner[[#This Row],[Longitude]]),"null",DataMiner[[#This Row],[Longitude]]) &amp; ", "</f>
        <v xml:space="preserve">"Longitude": -76.177739, </v>
      </c>
    </row>
    <row r="283" spans="1:12" x14ac:dyDescent="0.25">
      <c r="A283" t="str">
        <f>A$1&amp;" """ &amp; DataMiner[[#This Row],[CodeIATA]] &amp; """, "</f>
        <v xml:space="preserve">"CodeIATA": "SCT", </v>
      </c>
      <c r="B283" t="str">
        <f>B$1&amp;" """ &amp; DataMiner[[#This Row],[City]] &amp; """, "</f>
        <v xml:space="preserve">"City": "Socotra", </v>
      </c>
      <c r="C283" t="str">
        <f>C$1&amp;" """ &amp; DataMiner[[#This Row],[Prov]] &amp; """, "</f>
        <v xml:space="preserve">"Prov": "", </v>
      </c>
      <c r="D283" t="str">
        <f>D$1&amp;" """ &amp; DataMiner[[#This Row],[Name]] &amp; """, "</f>
        <v xml:space="preserve">"Name": "Socotra International Airport", </v>
      </c>
      <c r="E283" t="str">
        <f>E$1&amp;" """ &amp; DataMiner[[#This Row],[Country]] &amp; """, "</f>
        <v xml:space="preserve">"Country": "Yémen", </v>
      </c>
      <c r="F283" t="str">
        <f>F$1&amp;" """ &amp; DataMiner[[#This Row],[Complete Name]] &amp; """, "</f>
        <v xml:space="preserve">"Complete Name": "Hub SCT - Socotra - Socotra International Airport / Yémen", </v>
      </c>
      <c r="G283" t="str">
        <f>G$1&amp;" " &amp; DataMiner[[#This Row],[Category]] &amp; ", "</f>
        <v xml:space="preserve">"Category": 10, </v>
      </c>
      <c r="H283" t="str">
        <f>H$1&amp;" " &amp; DataMiner[[#This Row],[BuyPrice]] &amp; ", "</f>
        <v xml:space="preserve">"BuyPrice": 2871030578, </v>
      </c>
      <c r="I283" t="str">
        <f>I$1&amp;" """ &amp; DataMiner[[#This Row],[imgPath]] &amp; """, "</f>
        <v xml:space="preserve">"imgPath": "/images/flags/ye.png", </v>
      </c>
      <c r="J283" t="str">
        <f>J$1&amp;" """ &amp; DataMiner[[#This Row],[FlagImage]] &amp; """, "</f>
        <v xml:space="preserve">"FlagImage": "ye.png", </v>
      </c>
      <c r="K283" t="str">
        <f>K$1&amp;" " &amp; IF(ISNA(DataMiner[[#This Row],[Latitude]]),"null",DataMiner[[#This Row],[Latitude]]) &amp; ", "</f>
        <v xml:space="preserve">"Latitude": 12.630672, </v>
      </c>
      <c r="L283" t="str">
        <f>L$1&amp;" " &amp; IF(ISNA(DataMiner[[#This Row],[Longitude]]),"null",DataMiner[[#This Row],[Longitude]]) &amp; ", "</f>
        <v xml:space="preserve">"Longitude": 53.905778, </v>
      </c>
    </row>
    <row r="284" spans="1:12" x14ac:dyDescent="0.25">
      <c r="A284" t="str">
        <f>A$1&amp;" """ &amp; DataMiner[[#This Row],[CodeIATA]] &amp; """, "</f>
        <v xml:space="preserve">"CodeIATA": "MXV", </v>
      </c>
      <c r="B284" t="str">
        <f>B$1&amp;" """ &amp; DataMiner[[#This Row],[City]] &amp; """, "</f>
        <v xml:space="preserve">"City": "Moron", </v>
      </c>
      <c r="C284" t="str">
        <f>C$1&amp;" """ &amp; DataMiner[[#This Row],[Prov]] &amp; """, "</f>
        <v xml:space="preserve">"Prov": "", </v>
      </c>
      <c r="D284" t="str">
        <f>D$1&amp;" """ &amp; DataMiner[[#This Row],[Name]] &amp; """, "</f>
        <v xml:space="preserve">"Name": "Moron Airport", </v>
      </c>
      <c r="E284" t="str">
        <f>E$1&amp;" """ &amp; DataMiner[[#This Row],[Country]] &amp; """, "</f>
        <v xml:space="preserve">"Country": "Mongolie", </v>
      </c>
      <c r="F284" t="str">
        <f>F$1&amp;" """ &amp; DataMiner[[#This Row],[Complete Name]] &amp; """, "</f>
        <v xml:space="preserve">"Complete Name": "Hub MXV - Moron - Moron Airport / Mongolie", </v>
      </c>
      <c r="G284" t="str">
        <f>G$1&amp;" " &amp; DataMiner[[#This Row],[Category]] &amp; ", "</f>
        <v xml:space="preserve">"Category": 6, </v>
      </c>
      <c r="H284" t="str">
        <f>H$1&amp;" " &amp; DataMiner[[#This Row],[BuyPrice]] &amp; ", "</f>
        <v xml:space="preserve">"BuyPrice": 2874081833, </v>
      </c>
      <c r="I284" t="str">
        <f>I$1&amp;" """ &amp; DataMiner[[#This Row],[imgPath]] &amp; """, "</f>
        <v xml:space="preserve">"imgPath": "/images/flags/mn.png", </v>
      </c>
      <c r="J284" t="str">
        <f>J$1&amp;" """ &amp; DataMiner[[#This Row],[FlagImage]] &amp; """, "</f>
        <v xml:space="preserve">"FlagImage": "mn.png", </v>
      </c>
      <c r="K284" t="str">
        <f>K$1&amp;" " &amp; IF(ISNA(DataMiner[[#This Row],[Latitude]]),"null",DataMiner[[#This Row],[Latitude]]) &amp; ", "</f>
        <v xml:space="preserve">"Latitude": 49.6633, </v>
      </c>
      <c r="L284" t="str">
        <f>L$1&amp;" " &amp; IF(ISNA(DataMiner[[#This Row],[Longitude]]),"null",DataMiner[[#This Row],[Longitude]]) &amp; ", "</f>
        <v xml:space="preserve">"Longitude": 100.099, </v>
      </c>
    </row>
    <row r="285" spans="1:12" x14ac:dyDescent="0.25">
      <c r="A285" t="str">
        <f>A$1&amp;" """ &amp; DataMiner[[#This Row],[CodeIATA]] &amp; """, "</f>
        <v xml:space="preserve">"CodeIATA": "KRY", </v>
      </c>
      <c r="B285" t="str">
        <f>B$1&amp;" """ &amp; DataMiner[[#This Row],[City]] &amp; """, "</f>
        <v xml:space="preserve">"City": "Karamay", </v>
      </c>
      <c r="C285" t="str">
        <f>C$1&amp;" """ &amp; DataMiner[[#This Row],[Prov]] &amp; """, "</f>
        <v xml:space="preserve">"Prov": "", </v>
      </c>
      <c r="D285" t="str">
        <f>D$1&amp;" """ &amp; DataMiner[[#This Row],[Name]] &amp; """, "</f>
        <v xml:space="preserve">"Name": "Karamay Airport", </v>
      </c>
      <c r="E285" t="str">
        <f>E$1&amp;" """ &amp; DataMiner[[#This Row],[Country]] &amp; """, "</f>
        <v xml:space="preserve">"Country": "Chine", </v>
      </c>
      <c r="F285" t="str">
        <f>F$1&amp;" """ &amp; DataMiner[[#This Row],[Complete Name]] &amp; """, "</f>
        <v xml:space="preserve">"Complete Name": "Hub KRY - Karamay - Karamay Airport / Chine", </v>
      </c>
      <c r="G285" t="str">
        <f>G$1&amp;" " &amp; DataMiner[[#This Row],[Category]] &amp; ", "</f>
        <v xml:space="preserve">"Category": 7, </v>
      </c>
      <c r="H285" t="str">
        <f>H$1&amp;" " &amp; DataMiner[[#This Row],[BuyPrice]] &amp; ", "</f>
        <v xml:space="preserve">"BuyPrice": 2875064875, </v>
      </c>
      <c r="I285" t="str">
        <f>I$1&amp;" """ &amp; DataMiner[[#This Row],[imgPath]] &amp; """, "</f>
        <v xml:space="preserve">"imgPath": "/images/flags/cn.png", </v>
      </c>
      <c r="J285" t="str">
        <f>J$1&amp;" """ &amp; DataMiner[[#This Row],[FlagImage]] &amp; """, "</f>
        <v xml:space="preserve">"FlagImage": "cn.png", </v>
      </c>
      <c r="K285" t="str">
        <f>K$1&amp;" " &amp; IF(ISNA(DataMiner[[#This Row],[Latitude]]),"null",DataMiner[[#This Row],[Latitude]]) &amp; ", "</f>
        <v xml:space="preserve">"Latitude": 45.617, </v>
      </c>
      <c r="L285" t="str">
        <f>L$1&amp;" " &amp; IF(ISNA(DataMiner[[#This Row],[Longitude]]),"null",DataMiner[[#This Row],[Longitude]]) &amp; ", "</f>
        <v xml:space="preserve">"Longitude": 84.883, </v>
      </c>
    </row>
    <row r="286" spans="1:12" x14ac:dyDescent="0.25">
      <c r="A286" t="str">
        <f>A$1&amp;" """ &amp; DataMiner[[#This Row],[CodeIATA]] &amp; """, "</f>
        <v xml:space="preserve">"CodeIATA": "YTF", </v>
      </c>
      <c r="B286" t="str">
        <f>B$1&amp;" """ &amp; DataMiner[[#This Row],[City]] &amp; """, "</f>
        <v xml:space="preserve">"City": "Alma (QC)", </v>
      </c>
      <c r="C286" t="str">
        <f>C$1&amp;" """ &amp; DataMiner[[#This Row],[Prov]] &amp; """, "</f>
        <v xml:space="preserve">"Prov": "QC", </v>
      </c>
      <c r="D286" t="str">
        <f>D$1&amp;" """ &amp; DataMiner[[#This Row],[Name]] &amp; """, "</f>
        <v xml:space="preserve">"Name": "Alma Aéroport", </v>
      </c>
      <c r="E286" t="str">
        <f>E$1&amp;" """ &amp; DataMiner[[#This Row],[Country]] &amp; """, "</f>
        <v xml:space="preserve">"Country": "Canada", </v>
      </c>
      <c r="F286" t="str">
        <f>F$1&amp;" """ &amp; DataMiner[[#This Row],[Complete Name]] &amp; """, "</f>
        <v xml:space="preserve">"Complete Name": "Hub YTF - Alma (QC) - Alma Aéroport / Canada", </v>
      </c>
      <c r="G286" t="str">
        <f>G$1&amp;" " &amp; DataMiner[[#This Row],[Category]] &amp; ", "</f>
        <v xml:space="preserve">"Category": 2, </v>
      </c>
      <c r="H286" t="str">
        <f>H$1&amp;" " &amp; DataMiner[[#This Row],[BuyPrice]] &amp; ", "</f>
        <v xml:space="preserve">"BuyPrice": 2875314634, </v>
      </c>
      <c r="I286" t="str">
        <f>I$1&amp;" """ &amp; DataMiner[[#This Row],[imgPath]] &amp; """, "</f>
        <v xml:space="preserve">"imgPath": "/images/flags/ca.png", </v>
      </c>
      <c r="J286" t="str">
        <f>J$1&amp;" """ &amp; DataMiner[[#This Row],[FlagImage]] &amp; """, "</f>
        <v xml:space="preserve">"FlagImage": "ca.png", </v>
      </c>
      <c r="K286" t="str">
        <f>K$1&amp;" " &amp; IF(ISNA(DataMiner[[#This Row],[Latitude]]),"null",DataMiner[[#This Row],[Latitude]]) &amp; ", "</f>
        <v xml:space="preserve">"Latitude": 48.508611, </v>
      </c>
      <c r="L286" t="str">
        <f>L$1&amp;" " &amp; IF(ISNA(DataMiner[[#This Row],[Longitude]]),"null",DataMiner[[#This Row],[Longitude]]) &amp; ", "</f>
        <v xml:space="preserve">"Longitude": -71.641389, </v>
      </c>
    </row>
    <row r="287" spans="1:12" x14ac:dyDescent="0.25">
      <c r="A287" t="str">
        <f>A$1&amp;" """ &amp; DataMiner[[#This Row],[CodeIATA]] &amp; """, "</f>
        <v xml:space="preserve">"CodeIATA": "IRJ", </v>
      </c>
      <c r="B287" t="str">
        <f>B$1&amp;" """ &amp; DataMiner[[#This Row],[City]] &amp; """, "</f>
        <v xml:space="preserve">"City": "La Rioja", </v>
      </c>
      <c r="C287" t="str">
        <f>C$1&amp;" """ &amp; DataMiner[[#This Row],[Prov]] &amp; """, "</f>
        <v xml:space="preserve">"Prov": "", </v>
      </c>
      <c r="D287" t="str">
        <f>D$1&amp;" """ &amp; DataMiner[[#This Row],[Name]] &amp; """, "</f>
        <v xml:space="preserve">"Name": "Capitan Vicente Almandos Amonacide Aeropuerto", </v>
      </c>
      <c r="E287" t="str">
        <f>E$1&amp;" """ &amp; DataMiner[[#This Row],[Country]] &amp; """, "</f>
        <v xml:space="preserve">"Country": "Argentine", </v>
      </c>
      <c r="F287" t="str">
        <f>F$1&amp;" """ &amp; DataMiner[[#This Row],[Complete Name]] &amp; """, "</f>
        <v xml:space="preserve">"Complete Name": "Hub IRJ - La Rioja - Capitan Vicente Almandos Amonacide Aeropuerto / Argentine", </v>
      </c>
      <c r="G287" t="str">
        <f>G$1&amp;" " &amp; DataMiner[[#This Row],[Category]] &amp; ", "</f>
        <v xml:space="preserve">"Category": 8, </v>
      </c>
      <c r="H287" t="str">
        <f>H$1&amp;" " &amp; DataMiner[[#This Row],[BuyPrice]] &amp; ", "</f>
        <v xml:space="preserve">"BuyPrice": 2875544153, </v>
      </c>
      <c r="I287" t="str">
        <f>I$1&amp;" """ &amp; DataMiner[[#This Row],[imgPath]] &amp; """, "</f>
        <v xml:space="preserve">"imgPath": "/images/flags/ar.png", </v>
      </c>
      <c r="J287" t="str">
        <f>J$1&amp;" """ &amp; DataMiner[[#This Row],[FlagImage]] &amp; """, "</f>
        <v xml:space="preserve">"FlagImage": "ar.png", </v>
      </c>
      <c r="K287" t="str">
        <f>K$1&amp;" " &amp; IF(ISNA(DataMiner[[#This Row],[Latitude]]),"null",DataMiner[[#This Row],[Latitude]]) &amp; ", "</f>
        <v xml:space="preserve">"Latitude": -29.381636, </v>
      </c>
      <c r="L287" t="str">
        <f>L$1&amp;" " &amp; IF(ISNA(DataMiner[[#This Row],[Longitude]]),"null",DataMiner[[#This Row],[Longitude]]) &amp; ", "</f>
        <v xml:space="preserve">"Longitude": -66.795839, </v>
      </c>
    </row>
    <row r="288" spans="1:12" x14ac:dyDescent="0.25">
      <c r="A288" t="str">
        <f>A$1&amp;" """ &amp; DataMiner[[#This Row],[CodeIATA]] &amp; """, "</f>
        <v xml:space="preserve">"CodeIATA": "CUI", </v>
      </c>
      <c r="B288" t="str">
        <f>B$1&amp;" """ &amp; DataMiner[[#This Row],[City]] &amp; """, "</f>
        <v xml:space="preserve">"City": "Currillo", </v>
      </c>
      <c r="C288" t="str">
        <f>C$1&amp;" """ &amp; DataMiner[[#This Row],[Prov]] &amp; """, "</f>
        <v xml:space="preserve">"Prov": "", </v>
      </c>
      <c r="D288" t="str">
        <f>D$1&amp;" """ &amp; DataMiner[[#This Row],[Name]] &amp; """, "</f>
        <v xml:space="preserve">"Name": "Carmelo Aeropuerto", </v>
      </c>
      <c r="E288" t="str">
        <f>E$1&amp;" """ &amp; DataMiner[[#This Row],[Country]] &amp; """, "</f>
        <v xml:space="preserve">"Country": "Uruguay", </v>
      </c>
      <c r="F288" t="str">
        <f>F$1&amp;" """ &amp; DataMiner[[#This Row],[Complete Name]] &amp; """, "</f>
        <v xml:space="preserve">"Complete Name": "Hub CUI - Currillo - Carmelo Aeropuerto / Uruguay", </v>
      </c>
      <c r="G288" t="str">
        <f>G$1&amp;" " &amp; DataMiner[[#This Row],[Category]] &amp; ", "</f>
        <v xml:space="preserve">"Category": 1, </v>
      </c>
      <c r="H288" t="str">
        <f>H$1&amp;" " &amp; DataMiner[[#This Row],[BuyPrice]] &amp; ", "</f>
        <v xml:space="preserve">"BuyPrice": 2876092307, </v>
      </c>
      <c r="I288" t="str">
        <f>I$1&amp;" """ &amp; DataMiner[[#This Row],[imgPath]] &amp; """, "</f>
        <v xml:space="preserve">"imgPath": "/images/flags/uy.png", </v>
      </c>
      <c r="J288" t="str">
        <f>J$1&amp;" """ &amp; DataMiner[[#This Row],[FlagImage]] &amp; """, "</f>
        <v xml:space="preserve">"FlagImage": "uy.png", </v>
      </c>
      <c r="K288" t="str">
        <f>K$1&amp;" " &amp; IF(ISNA(DataMiner[[#This Row],[Latitude]]),"null",DataMiner[[#This Row],[Latitude]]) &amp; ", "</f>
        <v xml:space="preserve">"Latitude": null, </v>
      </c>
      <c r="L288" t="str">
        <f>L$1&amp;" " &amp; IF(ISNA(DataMiner[[#This Row],[Longitude]]),"null",DataMiner[[#This Row],[Longitude]]) &amp; ", "</f>
        <v xml:space="preserve">"Longitude": null, </v>
      </c>
    </row>
    <row r="289" spans="1:12" x14ac:dyDescent="0.25">
      <c r="A289" t="str">
        <f>A$1&amp;" """ &amp; DataMiner[[#This Row],[CodeIATA]] &amp; """, "</f>
        <v xml:space="preserve">"CodeIATA": "CHT", </v>
      </c>
      <c r="B289" t="str">
        <f>B$1&amp;" """ &amp; DataMiner[[#This Row],[City]] &amp; """, "</f>
        <v xml:space="preserve">"City": "Chatham Islands", </v>
      </c>
      <c r="C289" t="str">
        <f>C$1&amp;" """ &amp; DataMiner[[#This Row],[Prov]] &amp; """, "</f>
        <v xml:space="preserve">"Prov": "", </v>
      </c>
      <c r="D289" t="str">
        <f>D$1&amp;" """ &amp; DataMiner[[#This Row],[Name]] &amp; """, "</f>
        <v xml:space="preserve">"Name": "Tuuta Airport", </v>
      </c>
      <c r="E289" t="str">
        <f>E$1&amp;" """ &amp; DataMiner[[#This Row],[Country]] &amp; """, "</f>
        <v xml:space="preserve">"Country": "Nouvelle-Zélande", </v>
      </c>
      <c r="F289" t="str">
        <f>F$1&amp;" """ &amp; DataMiner[[#This Row],[Complete Name]] &amp; """, "</f>
        <v xml:space="preserve">"Complete Name": "Hub CHT - Chatham Islands - Tuuta Airport / Nouvelle-Zélande", </v>
      </c>
      <c r="G289" t="str">
        <f>G$1&amp;" " &amp; DataMiner[[#This Row],[Category]] &amp; ", "</f>
        <v xml:space="preserve">"Category": 2, </v>
      </c>
      <c r="H289" t="str">
        <f>H$1&amp;" " &amp; DataMiner[[#This Row],[BuyPrice]] &amp; ", "</f>
        <v xml:space="preserve">"BuyPrice": 2877229243, </v>
      </c>
      <c r="I289" t="str">
        <f>I$1&amp;" """ &amp; DataMiner[[#This Row],[imgPath]] &amp; """, "</f>
        <v xml:space="preserve">"imgPath": "/images/flags/nz.png", </v>
      </c>
      <c r="J289" t="str">
        <f>J$1&amp;" """ &amp; DataMiner[[#This Row],[FlagImage]] &amp; """, "</f>
        <v xml:space="preserve">"FlagImage": "nz.png", </v>
      </c>
      <c r="K289" t="str">
        <f>K$1&amp;" " &amp; IF(ISNA(DataMiner[[#This Row],[Latitude]]),"null",DataMiner[[#This Row],[Latitude]]) &amp; ", "</f>
        <v xml:space="preserve">"Latitude": -43.81, </v>
      </c>
      <c r="L289" t="str">
        <f>L$1&amp;" " &amp; IF(ISNA(DataMiner[[#This Row],[Longitude]]),"null",DataMiner[[#This Row],[Longitude]]) &amp; ", "</f>
        <v xml:space="preserve">"Longitude": -176.457222, </v>
      </c>
    </row>
    <row r="290" spans="1:12" x14ac:dyDescent="0.25">
      <c r="A290" t="str">
        <f>A$1&amp;" """ &amp; DataMiner[[#This Row],[CodeIATA]] &amp; """, "</f>
        <v xml:space="preserve">"CodeIATA": "YWP", </v>
      </c>
      <c r="B290" t="str">
        <f>B$1&amp;" """ &amp; DataMiner[[#This Row],[City]] &amp; """, "</f>
        <v xml:space="preserve">"City": "Webequie (ON)", </v>
      </c>
      <c r="C290" t="str">
        <f>C$1&amp;" """ &amp; DataMiner[[#This Row],[Prov]] &amp; """, "</f>
        <v xml:space="preserve">"Prov": "ON", </v>
      </c>
      <c r="D290" t="str">
        <f>D$1&amp;" """ &amp; DataMiner[[#This Row],[Name]] &amp; """, "</f>
        <v xml:space="preserve">"Name": "Webequie Airport", </v>
      </c>
      <c r="E290" t="str">
        <f>E$1&amp;" """ &amp; DataMiner[[#This Row],[Country]] &amp; """, "</f>
        <v xml:space="preserve">"Country": "Canada", </v>
      </c>
      <c r="F290" t="str">
        <f>F$1&amp;" """ &amp; DataMiner[[#This Row],[Complete Name]] &amp; """, "</f>
        <v xml:space="preserve">"Complete Name": "Hub YWP - Webequie (ON) - Webequie Airport / Canada", </v>
      </c>
      <c r="G290" t="str">
        <f>G$1&amp;" " &amp; DataMiner[[#This Row],[Category]] &amp; ", "</f>
        <v xml:space="preserve">"Category": 1, </v>
      </c>
      <c r="H290" t="str">
        <f>H$1&amp;" " &amp; DataMiner[[#This Row],[BuyPrice]] &amp; ", "</f>
        <v xml:space="preserve">"BuyPrice": 2878627835, </v>
      </c>
      <c r="I290" t="str">
        <f>I$1&amp;" """ &amp; DataMiner[[#This Row],[imgPath]] &amp; """, "</f>
        <v xml:space="preserve">"imgPath": "/images/flags/ca.png", </v>
      </c>
      <c r="J290" t="str">
        <f>J$1&amp;" """ &amp; DataMiner[[#This Row],[FlagImage]] &amp; """, "</f>
        <v xml:space="preserve">"FlagImage": "ca.png", </v>
      </c>
      <c r="K290" t="str">
        <f>K$1&amp;" " &amp; IF(ISNA(DataMiner[[#This Row],[Latitude]]),"null",DataMiner[[#This Row],[Latitude]]) &amp; ", "</f>
        <v xml:space="preserve">"Latitude": 52.9597, </v>
      </c>
      <c r="L290" t="str">
        <f>L$1&amp;" " &amp; IF(ISNA(DataMiner[[#This Row],[Longitude]]),"null",DataMiner[[#This Row],[Longitude]]) &amp; ", "</f>
        <v xml:space="preserve">"Longitude": -87.3689, </v>
      </c>
    </row>
    <row r="291" spans="1:12" x14ac:dyDescent="0.25">
      <c r="A291" t="str">
        <f>A$1&amp;" """ &amp; DataMiner[[#This Row],[CodeIATA]] &amp; """, "</f>
        <v xml:space="preserve">"CodeIATA": "TUI", </v>
      </c>
      <c r="B291" t="str">
        <f>B$1&amp;" """ &amp; DataMiner[[#This Row],[City]] &amp; """, "</f>
        <v xml:space="preserve">"City": "Turaif", </v>
      </c>
      <c r="C291" t="str">
        <f>C$1&amp;" """ &amp; DataMiner[[#This Row],[Prov]] &amp; """, "</f>
        <v xml:space="preserve">"Prov": "", </v>
      </c>
      <c r="D291" t="str">
        <f>D$1&amp;" """ &amp; DataMiner[[#This Row],[Name]] &amp; """, "</f>
        <v xml:space="preserve">"Name": "Turaif Domestic Airport", </v>
      </c>
      <c r="E291" t="str">
        <f>E$1&amp;" """ &amp; DataMiner[[#This Row],[Country]] &amp; """, "</f>
        <v xml:space="preserve">"Country": "Arabie saoudite", </v>
      </c>
      <c r="F291" t="str">
        <f>F$1&amp;" """ &amp; DataMiner[[#This Row],[Complete Name]] &amp; """, "</f>
        <v xml:space="preserve">"Complete Name": "Hub TUI - Turaif - Turaif Domestic Airport / Arabie saoudite", </v>
      </c>
      <c r="G291" t="str">
        <f>G$1&amp;" " &amp; DataMiner[[#This Row],[Category]] &amp; ", "</f>
        <v xml:space="preserve">"Category": 8, </v>
      </c>
      <c r="H291" t="str">
        <f>H$1&amp;" " &amp; DataMiner[[#This Row],[BuyPrice]] &amp; ", "</f>
        <v xml:space="preserve">"BuyPrice": 2881134797, </v>
      </c>
      <c r="I291" t="str">
        <f>I$1&amp;" """ &amp; DataMiner[[#This Row],[imgPath]] &amp; """, "</f>
        <v xml:space="preserve">"imgPath": "/images/flags/sa.png", </v>
      </c>
      <c r="J291" t="str">
        <f>J$1&amp;" """ &amp; DataMiner[[#This Row],[FlagImage]] &amp; """, "</f>
        <v xml:space="preserve">"FlagImage": "sa.png", </v>
      </c>
      <c r="K291" t="str">
        <f>K$1&amp;" " &amp; IF(ISNA(DataMiner[[#This Row],[Latitude]]),"null",DataMiner[[#This Row],[Latitude]]) &amp; ", "</f>
        <v xml:space="preserve">"Latitude": 31.692683, </v>
      </c>
      <c r="L291" t="str">
        <f>L$1&amp;" " &amp; IF(ISNA(DataMiner[[#This Row],[Longitude]]),"null",DataMiner[[#This Row],[Longitude]]) &amp; ", "</f>
        <v xml:space="preserve">"Longitude": 38.7312, </v>
      </c>
    </row>
    <row r="292" spans="1:12" x14ac:dyDescent="0.25">
      <c r="A292" t="str">
        <f>A$1&amp;" """ &amp; DataMiner[[#This Row],[CodeIATA]] &amp; """, "</f>
        <v xml:space="preserve">"CodeIATA": "MAK", </v>
      </c>
      <c r="B292" t="str">
        <f>B$1&amp;" """ &amp; DataMiner[[#This Row],[City]] &amp; """, "</f>
        <v xml:space="preserve">"City": "Malakal", </v>
      </c>
      <c r="C292" t="str">
        <f>C$1&amp;" """ &amp; DataMiner[[#This Row],[Prov]] &amp; """, "</f>
        <v xml:space="preserve">"Prov": "", </v>
      </c>
      <c r="D292" t="str">
        <f>D$1&amp;" """ &amp; DataMiner[[#This Row],[Name]] &amp; """, "</f>
        <v xml:space="preserve">"Name": "Malakal Airport", </v>
      </c>
      <c r="E292" t="str">
        <f>E$1&amp;" """ &amp; DataMiner[[#This Row],[Country]] &amp; """, "</f>
        <v xml:space="preserve">"Country": "Soudan", </v>
      </c>
      <c r="F292" t="str">
        <f>F$1&amp;" """ &amp; DataMiner[[#This Row],[Complete Name]] &amp; """, "</f>
        <v xml:space="preserve">"Complete Name": "Hub MAK - Malakal - Malakal Airport / Soudan", </v>
      </c>
      <c r="G292" t="str">
        <f>G$1&amp;" " &amp; DataMiner[[#This Row],[Category]] &amp; ", "</f>
        <v xml:space="preserve">"Category": 4, </v>
      </c>
      <c r="H292" t="str">
        <f>H$1&amp;" " &amp; DataMiner[[#This Row],[BuyPrice]] &amp; ", "</f>
        <v xml:space="preserve">"BuyPrice": 2881250549, </v>
      </c>
      <c r="I292" t="str">
        <f>I$1&amp;" """ &amp; DataMiner[[#This Row],[imgPath]] &amp; """, "</f>
        <v xml:space="preserve">"imgPath": "/images/flags/sd.png", </v>
      </c>
      <c r="J292" t="str">
        <f>J$1&amp;" """ &amp; DataMiner[[#This Row],[FlagImage]] &amp; """, "</f>
        <v xml:space="preserve">"FlagImage": "sd.png", </v>
      </c>
      <c r="K292" t="str">
        <f>K$1&amp;" " &amp; IF(ISNA(DataMiner[[#This Row],[Latitude]]),"null",DataMiner[[#This Row],[Latitude]]) &amp; ", "</f>
        <v xml:space="preserve">"Latitude": 9.558969, </v>
      </c>
      <c r="L292" t="str">
        <f>L$1&amp;" " &amp; IF(ISNA(DataMiner[[#This Row],[Longitude]]),"null",DataMiner[[#This Row],[Longitude]]) &amp; ", "</f>
        <v xml:space="preserve">"Longitude": 31.652242, </v>
      </c>
    </row>
    <row r="293" spans="1:12" x14ac:dyDescent="0.25">
      <c r="A293" t="str">
        <f>A$1&amp;" """ &amp; DataMiner[[#This Row],[CodeIATA]] &amp; """, "</f>
        <v xml:space="preserve">"CodeIATA": "MVT", </v>
      </c>
      <c r="B293" t="str">
        <f>B$1&amp;" """ &amp; DataMiner[[#This Row],[City]] &amp; """, "</f>
        <v xml:space="preserve">"City": "Mataiva", </v>
      </c>
      <c r="C293" t="str">
        <f>C$1&amp;" """ &amp; DataMiner[[#This Row],[Prov]] &amp; """, "</f>
        <v xml:space="preserve">"Prov": "", </v>
      </c>
      <c r="D293" t="str">
        <f>D$1&amp;" """ &amp; DataMiner[[#This Row],[Name]] &amp; """, "</f>
        <v xml:space="preserve">"Name": "Aéroport de Mataiva", </v>
      </c>
      <c r="E293" t="str">
        <f>E$1&amp;" """ &amp; DataMiner[[#This Row],[Country]] &amp; """, "</f>
        <v xml:space="preserve">"Country": "Polynésie française", </v>
      </c>
      <c r="F293" t="str">
        <f>F$1&amp;" """ &amp; DataMiner[[#This Row],[Complete Name]] &amp; """, "</f>
        <v xml:space="preserve">"Complete Name": "Hub MVT - Mataiva - Aéroport de Mataiva / Polynésie française", </v>
      </c>
      <c r="G293" t="str">
        <f>G$1&amp;" " &amp; DataMiner[[#This Row],[Category]] &amp; ", "</f>
        <v xml:space="preserve">"Category": 1, </v>
      </c>
      <c r="H293" t="str">
        <f>H$1&amp;" " &amp; DataMiner[[#This Row],[BuyPrice]] &amp; ", "</f>
        <v xml:space="preserve">"BuyPrice": 2882103413, </v>
      </c>
      <c r="I293" t="str">
        <f>I$1&amp;" """ &amp; DataMiner[[#This Row],[imgPath]] &amp; """, "</f>
        <v xml:space="preserve">"imgPath": "/images/flags/pf.png", </v>
      </c>
      <c r="J293" t="str">
        <f>J$1&amp;" """ &amp; DataMiner[[#This Row],[FlagImage]] &amp; """, "</f>
        <v xml:space="preserve">"FlagImage": "pf.png", </v>
      </c>
      <c r="K293" t="str">
        <f>K$1&amp;" " &amp; IF(ISNA(DataMiner[[#This Row],[Latitude]]),"null",DataMiner[[#This Row],[Latitude]]) &amp; ", "</f>
        <v xml:space="preserve">"Latitude": -14.868055, </v>
      </c>
      <c r="L293" t="str">
        <f>L$1&amp;" " &amp; IF(ISNA(DataMiner[[#This Row],[Longitude]]),"null",DataMiner[[#This Row],[Longitude]]) &amp; ", "</f>
        <v xml:space="preserve">"Longitude": -148.717225, </v>
      </c>
    </row>
    <row r="294" spans="1:12" x14ac:dyDescent="0.25">
      <c r="A294" t="str">
        <f>A$1&amp;" """ &amp; DataMiner[[#This Row],[CodeIATA]] &amp; """, "</f>
        <v xml:space="preserve">"CodeIATA": "ABM", </v>
      </c>
      <c r="B294" t="str">
        <f>B$1&amp;" """ &amp; DataMiner[[#This Row],[City]] &amp; """, "</f>
        <v xml:space="preserve">"City": "Bamaga (QLD)", </v>
      </c>
      <c r="C294" t="str">
        <f>C$1&amp;" """ &amp; DataMiner[[#This Row],[Prov]] &amp; """, "</f>
        <v xml:space="preserve">"Prov": "QLD", </v>
      </c>
      <c r="D294" t="str">
        <f>D$1&amp;" """ &amp; DataMiner[[#This Row],[Name]] &amp; """, "</f>
        <v xml:space="preserve">"Name": "Inganoo Airport", </v>
      </c>
      <c r="E294" t="str">
        <f>E$1&amp;" """ &amp; DataMiner[[#This Row],[Country]] &amp; """, "</f>
        <v xml:space="preserve">"Country": "Australie", </v>
      </c>
      <c r="F294" t="str">
        <f>F$1&amp;" """ &amp; DataMiner[[#This Row],[Complete Name]] &amp; """, "</f>
        <v xml:space="preserve">"Complete Name": "Hub ABM - Bamaga (QLD) - Inganoo Airport / Australie", </v>
      </c>
      <c r="G294" t="str">
        <f>G$1&amp;" " &amp; DataMiner[[#This Row],[Category]] &amp; ", "</f>
        <v xml:space="preserve">"Category": 3, </v>
      </c>
      <c r="H294" t="str">
        <f>H$1&amp;" " &amp; DataMiner[[#This Row],[BuyPrice]] &amp; ", "</f>
        <v xml:space="preserve">"BuyPrice": 2882964105, </v>
      </c>
      <c r="I294" t="str">
        <f>I$1&amp;" """ &amp; DataMiner[[#This Row],[imgPath]] &amp; """, "</f>
        <v xml:space="preserve">"imgPath": "/images/flags/au.png", </v>
      </c>
      <c r="J294" t="str">
        <f>J$1&amp;" """ &amp; DataMiner[[#This Row],[FlagImage]] &amp; """, "</f>
        <v xml:space="preserve">"FlagImage": "au.png", </v>
      </c>
      <c r="K294" t="str">
        <f>K$1&amp;" " &amp; IF(ISNA(DataMiner[[#This Row],[Latitude]]),"null",DataMiner[[#This Row],[Latitude]]) &amp; ", "</f>
        <v xml:space="preserve">"Latitude": -10.950833, </v>
      </c>
      <c r="L294" t="str">
        <f>L$1&amp;" " &amp; IF(ISNA(DataMiner[[#This Row],[Longitude]]),"null",DataMiner[[#This Row],[Longitude]]) &amp; ", "</f>
        <v xml:space="preserve">"Longitude": 142.459444, </v>
      </c>
    </row>
    <row r="295" spans="1:12" x14ac:dyDescent="0.25">
      <c r="A295" t="str">
        <f>A$1&amp;" """ &amp; DataMiner[[#This Row],[CodeIATA]] &amp; """, "</f>
        <v xml:space="preserve">"CodeIATA": "UND", </v>
      </c>
      <c r="B295" t="str">
        <f>B$1&amp;" """ &amp; DataMiner[[#This Row],[City]] &amp; """, "</f>
        <v xml:space="preserve">"City": "Kunduz", </v>
      </c>
      <c r="C295" t="str">
        <f>C$1&amp;" """ &amp; DataMiner[[#This Row],[Prov]] &amp; """, "</f>
        <v xml:space="preserve">"Prov": "", </v>
      </c>
      <c r="D295" t="str">
        <f>D$1&amp;" """ &amp; DataMiner[[#This Row],[Name]] &amp; """, "</f>
        <v xml:space="preserve">"Name": "Kunduz Airport", </v>
      </c>
      <c r="E295" t="str">
        <f>E$1&amp;" """ &amp; DataMiner[[#This Row],[Country]] &amp; """, "</f>
        <v xml:space="preserve">"Country": "Afghanistan", </v>
      </c>
      <c r="F295" t="str">
        <f>F$1&amp;" """ &amp; DataMiner[[#This Row],[Complete Name]] &amp; """, "</f>
        <v xml:space="preserve">"Complete Name": "Hub UND - Kunduz - Kunduz Airport / Afghanistan", </v>
      </c>
      <c r="G295" t="str">
        <f>G$1&amp;" " &amp; DataMiner[[#This Row],[Category]] &amp; ", "</f>
        <v xml:space="preserve">"Category": 4, </v>
      </c>
      <c r="H295" t="str">
        <f>H$1&amp;" " &amp; DataMiner[[#This Row],[BuyPrice]] &amp; ", "</f>
        <v xml:space="preserve">"BuyPrice": 2883025137, </v>
      </c>
      <c r="I295" t="str">
        <f>I$1&amp;" """ &amp; DataMiner[[#This Row],[imgPath]] &amp; """, "</f>
        <v xml:space="preserve">"imgPath": "/images/flags/af.png", </v>
      </c>
      <c r="J295" t="str">
        <f>J$1&amp;" """ &amp; DataMiner[[#This Row],[FlagImage]] &amp; """, "</f>
        <v xml:space="preserve">"FlagImage": "af.png", </v>
      </c>
      <c r="K295" t="str">
        <f>K$1&amp;" " &amp; IF(ISNA(DataMiner[[#This Row],[Latitude]]),"null",DataMiner[[#This Row],[Latitude]]) &amp; ", "</f>
        <v xml:space="preserve">"Latitude": null, </v>
      </c>
      <c r="L295" t="str">
        <f>L$1&amp;" " &amp; IF(ISNA(DataMiner[[#This Row],[Longitude]]),"null",DataMiner[[#This Row],[Longitude]]) &amp; ", "</f>
        <v xml:space="preserve">"Longitude": null, </v>
      </c>
    </row>
    <row r="296" spans="1:12" x14ac:dyDescent="0.25">
      <c r="A296" t="str">
        <f>A$1&amp;" """ &amp; DataMiner[[#This Row],[CodeIATA]] &amp; """, "</f>
        <v xml:space="preserve">"CodeIATA": "UND", </v>
      </c>
      <c r="B296" t="str">
        <f>B$1&amp;" """ &amp; DataMiner[[#This Row],[City]] &amp; """, "</f>
        <v xml:space="preserve">"City": "Kunduz", </v>
      </c>
      <c r="C296" t="str">
        <f>C$1&amp;" """ &amp; DataMiner[[#This Row],[Prov]] &amp; """, "</f>
        <v xml:space="preserve">"Prov": "", </v>
      </c>
      <c r="D296" t="str">
        <f>D$1&amp;" """ &amp; DataMiner[[#This Row],[Name]] &amp; """, "</f>
        <v xml:space="preserve">"Name": "Kunduz Airport", </v>
      </c>
      <c r="E296" t="str">
        <f>E$1&amp;" """ &amp; DataMiner[[#This Row],[Country]] &amp; """, "</f>
        <v xml:space="preserve">"Country": "Afghanistan", </v>
      </c>
      <c r="F296" t="str">
        <f>F$1&amp;" """ &amp; DataMiner[[#This Row],[Complete Name]] &amp; """, "</f>
        <v xml:space="preserve">"Complete Name": "Hub UND - Kunduz - Kunduz Airport / Afghanistan", </v>
      </c>
      <c r="G296" t="str">
        <f>G$1&amp;" " &amp; DataMiner[[#This Row],[Category]] &amp; ", "</f>
        <v xml:space="preserve">"Category": 4, </v>
      </c>
      <c r="H296" t="str">
        <f>H$1&amp;" " &amp; DataMiner[[#This Row],[BuyPrice]] &amp; ", "</f>
        <v xml:space="preserve">"BuyPrice": 2883025137, </v>
      </c>
      <c r="I296" t="str">
        <f>I$1&amp;" """ &amp; DataMiner[[#This Row],[imgPath]] &amp; """, "</f>
        <v xml:space="preserve">"imgPath": "/images/flags/af.png", </v>
      </c>
      <c r="J296" t="str">
        <f>J$1&amp;" """ &amp; DataMiner[[#This Row],[FlagImage]] &amp; """, "</f>
        <v xml:space="preserve">"FlagImage": "af.png", </v>
      </c>
      <c r="K296" t="str">
        <f>K$1&amp;" " &amp; IF(ISNA(DataMiner[[#This Row],[Latitude]]),"null",DataMiner[[#This Row],[Latitude]]) &amp; ", "</f>
        <v xml:space="preserve">"Latitude": null, </v>
      </c>
      <c r="L296" t="str">
        <f>L$1&amp;" " &amp; IF(ISNA(DataMiner[[#This Row],[Longitude]]),"null",DataMiner[[#This Row],[Longitude]]) &amp; ", "</f>
        <v xml:space="preserve">"Longitude": null, </v>
      </c>
    </row>
    <row r="297" spans="1:12" x14ac:dyDescent="0.25">
      <c r="A297" t="str">
        <f>A$1&amp;" """ &amp; DataMiner[[#This Row],[CodeIATA]] &amp; """, "</f>
        <v xml:space="preserve">"CodeIATA": "RVV", </v>
      </c>
      <c r="B297" t="str">
        <f>B$1&amp;" """ &amp; DataMiner[[#This Row],[City]] &amp; """, "</f>
        <v xml:space="preserve">"City": "Raivavae", </v>
      </c>
      <c r="C297" t="str">
        <f>C$1&amp;" """ &amp; DataMiner[[#This Row],[Prov]] &amp; """, "</f>
        <v xml:space="preserve">"Prov": "", </v>
      </c>
      <c r="D297" t="str">
        <f>D$1&amp;" """ &amp; DataMiner[[#This Row],[Name]] &amp; """, "</f>
        <v xml:space="preserve">"Name": "Raivavae aéroport", </v>
      </c>
      <c r="E297" t="str">
        <f>E$1&amp;" """ &amp; DataMiner[[#This Row],[Country]] &amp; """, "</f>
        <v xml:space="preserve">"Country": "Polynésie française", </v>
      </c>
      <c r="F297" t="str">
        <f>F$1&amp;" """ &amp; DataMiner[[#This Row],[Complete Name]] &amp; """, "</f>
        <v xml:space="preserve">"Complete Name": "Hub RVV - Raivavae - Raivavae aéroport / Polynésie française", </v>
      </c>
      <c r="G297" t="str">
        <f>G$1&amp;" " &amp; DataMiner[[#This Row],[Category]] &amp; ", "</f>
        <v xml:space="preserve">"Category": 2, </v>
      </c>
      <c r="H297" t="str">
        <f>H$1&amp;" " &amp; DataMiner[[#This Row],[BuyPrice]] &amp; ", "</f>
        <v xml:space="preserve">"BuyPrice": 2883353461, </v>
      </c>
      <c r="I297" t="str">
        <f>I$1&amp;" """ &amp; DataMiner[[#This Row],[imgPath]] &amp; """, "</f>
        <v xml:space="preserve">"imgPath": "/images/flags/pf.png", </v>
      </c>
      <c r="J297" t="str">
        <f>J$1&amp;" """ &amp; DataMiner[[#This Row],[FlagImage]] &amp; """, "</f>
        <v xml:space="preserve">"FlagImage": "pf.png", </v>
      </c>
      <c r="K297" t="str">
        <f>K$1&amp;" " &amp; IF(ISNA(DataMiner[[#This Row],[Latitude]]),"null",DataMiner[[#This Row],[Latitude]]) &amp; ", "</f>
        <v xml:space="preserve">"Latitude": -23.87, </v>
      </c>
      <c r="L297" t="str">
        <f>L$1&amp;" " &amp; IF(ISNA(DataMiner[[#This Row],[Longitude]]),"null",DataMiner[[#This Row],[Longitude]]) &amp; ", "</f>
        <v xml:space="preserve">"Longitude": -147.67, </v>
      </c>
    </row>
    <row r="298" spans="1:12" x14ac:dyDescent="0.25">
      <c r="A298" t="str">
        <f>A$1&amp;" """ &amp; DataMiner[[#This Row],[CodeIATA]] &amp; """, "</f>
        <v xml:space="preserve">"CodeIATA": "YCB", </v>
      </c>
      <c r="B298" t="str">
        <f>B$1&amp;" """ &amp; DataMiner[[#This Row],[City]] &amp; """, "</f>
        <v xml:space="preserve">"City": "Cambridge Bay (NU)", </v>
      </c>
      <c r="C298" t="str">
        <f>C$1&amp;" """ &amp; DataMiner[[#This Row],[Prov]] &amp; """, "</f>
        <v xml:space="preserve">"Prov": "NU", </v>
      </c>
      <c r="D298" t="str">
        <f>D$1&amp;" """ &amp; DataMiner[[#This Row],[Name]] &amp; """, "</f>
        <v xml:space="preserve">"Name": "Cambridge Bay Airport", </v>
      </c>
      <c r="E298" t="str">
        <f>E$1&amp;" """ &amp; DataMiner[[#This Row],[Country]] &amp; """, "</f>
        <v xml:space="preserve">"Country": "Canada", </v>
      </c>
      <c r="F298" t="str">
        <f>F$1&amp;" """ &amp; DataMiner[[#This Row],[Complete Name]] &amp; """, "</f>
        <v xml:space="preserve">"Complete Name": "Hub YCB - Cambridge Bay (NU) - Cambridge Bay Airport / Canada", </v>
      </c>
      <c r="G298" t="str">
        <f>G$1&amp;" " &amp; DataMiner[[#This Row],[Category]] &amp; ", "</f>
        <v xml:space="preserve">"Category": 3, </v>
      </c>
      <c r="H298" t="str">
        <f>H$1&amp;" " &amp; DataMiner[[#This Row],[BuyPrice]] &amp; ", "</f>
        <v xml:space="preserve">"BuyPrice": 2883511475, </v>
      </c>
      <c r="I298" t="str">
        <f>I$1&amp;" """ &amp; DataMiner[[#This Row],[imgPath]] &amp; """, "</f>
        <v xml:space="preserve">"imgPath": "/images/flags/ca.png", </v>
      </c>
      <c r="J298" t="str">
        <f>J$1&amp;" """ &amp; DataMiner[[#This Row],[FlagImage]] &amp; """, "</f>
        <v xml:space="preserve">"FlagImage": "ca.png", </v>
      </c>
      <c r="K298" t="str">
        <f>K$1&amp;" " &amp; IF(ISNA(DataMiner[[#This Row],[Latitude]]),"null",DataMiner[[#This Row],[Latitude]]) &amp; ", "</f>
        <v xml:space="preserve">"Latitude": 69.108055, </v>
      </c>
      <c r="L298" t="str">
        <f>L$1&amp;" " &amp; IF(ISNA(DataMiner[[#This Row],[Longitude]]),"null",DataMiner[[#This Row],[Longitude]]) &amp; ", "</f>
        <v xml:space="preserve">"Longitude": -105.138333, </v>
      </c>
    </row>
    <row r="299" spans="1:12" x14ac:dyDescent="0.25">
      <c r="A299" t="str">
        <f>A$1&amp;" """ &amp; DataMiner[[#This Row],[CodeIATA]] &amp; """, "</f>
        <v xml:space="preserve">"CodeIATA": "CNP", </v>
      </c>
      <c r="B299" t="str">
        <f>B$1&amp;" """ &amp; DataMiner[[#This Row],[City]] &amp; """, "</f>
        <v xml:space="preserve">"City": "Neerlerit Inaat", </v>
      </c>
      <c r="C299" t="str">
        <f>C$1&amp;" """ &amp; DataMiner[[#This Row],[Prov]] &amp; """, "</f>
        <v xml:space="preserve">"Prov": "", </v>
      </c>
      <c r="D299" t="str">
        <f>D$1&amp;" """ &amp; DataMiner[[#This Row],[Name]] &amp; """, "</f>
        <v xml:space="preserve">"Name": "Nerlerit Inaat Airport", </v>
      </c>
      <c r="E299" t="str">
        <f>E$1&amp;" """ &amp; DataMiner[[#This Row],[Country]] &amp; """, "</f>
        <v xml:space="preserve">"Country": "Groenland", </v>
      </c>
      <c r="F299" t="str">
        <f>F$1&amp;" """ &amp; DataMiner[[#This Row],[Complete Name]] &amp; """, "</f>
        <v xml:space="preserve">"Complete Name": "Hub CNP - Neerlerit Inaat - Nerlerit Inaat Airport / Groenland", </v>
      </c>
      <c r="G299" t="str">
        <f>G$1&amp;" " &amp; DataMiner[[#This Row],[Category]] &amp; ", "</f>
        <v xml:space="preserve">"Category": 1, </v>
      </c>
      <c r="H299" t="str">
        <f>H$1&amp;" " &amp; DataMiner[[#This Row],[BuyPrice]] &amp; ", "</f>
        <v xml:space="preserve">"BuyPrice": 2885400000, </v>
      </c>
      <c r="I299" t="str">
        <f>I$1&amp;" """ &amp; DataMiner[[#This Row],[imgPath]] &amp; """, "</f>
        <v xml:space="preserve">"imgPath": "/images/flags/gl.png", </v>
      </c>
      <c r="J299" t="str">
        <f>J$1&amp;" """ &amp; DataMiner[[#This Row],[FlagImage]] &amp; """, "</f>
        <v xml:space="preserve">"FlagImage": "gl.png", </v>
      </c>
      <c r="K299" t="str">
        <f>K$1&amp;" " &amp; IF(ISNA(DataMiner[[#This Row],[Latitude]]),"null",DataMiner[[#This Row],[Latitude]]) &amp; ", "</f>
        <v xml:space="preserve">"Latitude": 70.7433, </v>
      </c>
      <c r="L299" t="str">
        <f>L$1&amp;" " &amp; IF(ISNA(DataMiner[[#This Row],[Longitude]]),"null",DataMiner[[#This Row],[Longitude]]) &amp; ", "</f>
        <v xml:space="preserve">"Longitude": -22.6606, </v>
      </c>
    </row>
    <row r="300" spans="1:12" x14ac:dyDescent="0.25">
      <c r="A300" t="str">
        <f>A$1&amp;" """ &amp; DataMiner[[#This Row],[CodeIATA]] &amp; """, "</f>
        <v xml:space="preserve">"CodeIATA": "OZH", </v>
      </c>
      <c r="B300" t="str">
        <f>B$1&amp;" """ &amp; DataMiner[[#This Row],[City]] &amp; """, "</f>
        <v xml:space="preserve">"City": "Zaporozhye", </v>
      </c>
      <c r="C300" t="str">
        <f>C$1&amp;" """ &amp; DataMiner[[#This Row],[Prov]] &amp; """, "</f>
        <v xml:space="preserve">"Prov": "", </v>
      </c>
      <c r="D300" t="str">
        <f>D$1&amp;" """ &amp; DataMiner[[#This Row],[Name]] &amp; """, "</f>
        <v xml:space="preserve">"Name": "Zaporizhia International Airport", </v>
      </c>
      <c r="E300" t="str">
        <f>E$1&amp;" """ &amp; DataMiner[[#This Row],[Country]] &amp; """, "</f>
        <v xml:space="preserve">"Country": "Ukraine", </v>
      </c>
      <c r="F300" t="str">
        <f>F$1&amp;" """ &amp; DataMiner[[#This Row],[Complete Name]] &amp; """, "</f>
        <v xml:space="preserve">"Complete Name": "Hub OZH - Zaporozhye - Zaporizhia International Airport / Ukraine", </v>
      </c>
      <c r="G300" t="str">
        <f>G$1&amp;" " &amp; DataMiner[[#This Row],[Category]] &amp; ", "</f>
        <v xml:space="preserve">"Category": 7, </v>
      </c>
      <c r="H300" t="str">
        <f>H$1&amp;" " &amp; DataMiner[[#This Row],[BuyPrice]] &amp; ", "</f>
        <v xml:space="preserve">"BuyPrice": 2886571439, </v>
      </c>
      <c r="I300" t="str">
        <f>I$1&amp;" """ &amp; DataMiner[[#This Row],[imgPath]] &amp; """, "</f>
        <v xml:space="preserve">"imgPath": "/images/flags/ua.png", </v>
      </c>
      <c r="J300" t="str">
        <f>J$1&amp;" """ &amp; DataMiner[[#This Row],[FlagImage]] &amp; """, "</f>
        <v xml:space="preserve">"FlagImage": "ua.png", </v>
      </c>
      <c r="K300" t="str">
        <f>K$1&amp;" " &amp; IF(ISNA(DataMiner[[#This Row],[Latitude]]),"null",DataMiner[[#This Row],[Latitude]]) &amp; ", "</f>
        <v xml:space="preserve">"Latitude": 47.867, </v>
      </c>
      <c r="L300" t="str">
        <f>L$1&amp;" " &amp; IF(ISNA(DataMiner[[#This Row],[Longitude]]),"null",DataMiner[[#This Row],[Longitude]]) &amp; ", "</f>
        <v xml:space="preserve">"Longitude": 35.3157, </v>
      </c>
    </row>
    <row r="301" spans="1:12" x14ac:dyDescent="0.25">
      <c r="A301" t="str">
        <f>A$1&amp;" """ &amp; DataMiner[[#This Row],[CodeIATA]] &amp; """, "</f>
        <v xml:space="preserve">"CodeIATA": "AUU", </v>
      </c>
      <c r="B301" t="str">
        <f>B$1&amp;" """ &amp; DataMiner[[#This Row],[City]] &amp; """, "</f>
        <v xml:space="preserve">"City": "Aurukun (QLD)", </v>
      </c>
      <c r="C301" t="str">
        <f>C$1&amp;" """ &amp; DataMiner[[#This Row],[Prov]] &amp; """, "</f>
        <v xml:space="preserve">"Prov": "QLD", </v>
      </c>
      <c r="D301" t="str">
        <f>D$1&amp;" """ &amp; DataMiner[[#This Row],[Name]] &amp; """, "</f>
        <v xml:space="preserve">"Name": "Aurukun Airport", </v>
      </c>
      <c r="E301" t="str">
        <f>E$1&amp;" """ &amp; DataMiner[[#This Row],[Country]] &amp; """, "</f>
        <v xml:space="preserve">"Country": "Australie", </v>
      </c>
      <c r="F301" t="str">
        <f>F$1&amp;" """ &amp; DataMiner[[#This Row],[Complete Name]] &amp; """, "</f>
        <v xml:space="preserve">"Complete Name": "Hub AUU - Aurukun (QLD) - Aurukun Airport / Australie", </v>
      </c>
      <c r="G301" t="str">
        <f>G$1&amp;" " &amp; DataMiner[[#This Row],[Category]] &amp; ", "</f>
        <v xml:space="preserve">"Category": 2, </v>
      </c>
      <c r="H301" t="str">
        <f>H$1&amp;" " &amp; DataMiner[[#This Row],[BuyPrice]] &amp; ", "</f>
        <v xml:space="preserve">"BuyPrice": 2886942201, </v>
      </c>
      <c r="I301" t="str">
        <f>I$1&amp;" """ &amp; DataMiner[[#This Row],[imgPath]] &amp; """, "</f>
        <v xml:space="preserve">"imgPath": "/images/flags/au.png", </v>
      </c>
      <c r="J301" t="str">
        <f>J$1&amp;" """ &amp; DataMiner[[#This Row],[FlagImage]] &amp; """, "</f>
        <v xml:space="preserve">"FlagImage": "au.png", </v>
      </c>
      <c r="K301" t="str">
        <f>K$1&amp;" " &amp; IF(ISNA(DataMiner[[#This Row],[Latitude]]),"null",DataMiner[[#This Row],[Latitude]]) &amp; ", "</f>
        <v xml:space="preserve">"Latitude": null, </v>
      </c>
      <c r="L301" t="str">
        <f>L$1&amp;" " &amp; IF(ISNA(DataMiner[[#This Row],[Longitude]]),"null",DataMiner[[#This Row],[Longitude]]) &amp; ", "</f>
        <v xml:space="preserve">"Longitude": null, </v>
      </c>
    </row>
    <row r="302" spans="1:12" x14ac:dyDescent="0.25">
      <c r="A302" t="str">
        <f>A$1&amp;" """ &amp; DataMiner[[#This Row],[CodeIATA]] &amp; """, "</f>
        <v xml:space="preserve">"CodeIATA": "OSK", </v>
      </c>
      <c r="B302" t="str">
        <f>B$1&amp;" """ &amp; DataMiner[[#This Row],[City]] &amp; """, "</f>
        <v xml:space="preserve">"City": "Oskarshamn", </v>
      </c>
      <c r="C302" t="str">
        <f>C$1&amp;" """ &amp; DataMiner[[#This Row],[Prov]] &amp; """, "</f>
        <v xml:space="preserve">"Prov": "", </v>
      </c>
      <c r="D302" t="str">
        <f>D$1&amp;" """ &amp; DataMiner[[#This Row],[Name]] &amp; """, "</f>
        <v xml:space="preserve">"Name": "Oskarshamn Airport", </v>
      </c>
      <c r="E302" t="str">
        <f>E$1&amp;" """ &amp; DataMiner[[#This Row],[Country]] &amp; """, "</f>
        <v xml:space="preserve">"Country": "Suède", </v>
      </c>
      <c r="F302" t="str">
        <f>F$1&amp;" """ &amp; DataMiner[[#This Row],[Complete Name]] &amp; """, "</f>
        <v xml:space="preserve">"Complete Name": "Hub OSK - Oskarshamn - Oskarshamn Airport / Suède", </v>
      </c>
      <c r="G302" t="str">
        <f>G$1&amp;" " &amp; DataMiner[[#This Row],[Category]] &amp; ", "</f>
        <v xml:space="preserve">"Category": 2, </v>
      </c>
      <c r="H302" t="str">
        <f>H$1&amp;" " &amp; DataMiner[[#This Row],[BuyPrice]] &amp; ", "</f>
        <v xml:space="preserve">"BuyPrice": 2887844770, </v>
      </c>
      <c r="I302" t="str">
        <f>I$1&amp;" """ &amp; DataMiner[[#This Row],[imgPath]] &amp; """, "</f>
        <v xml:space="preserve">"imgPath": "/images/flags/se.png", </v>
      </c>
      <c r="J302" t="str">
        <f>J$1&amp;" """ &amp; DataMiner[[#This Row],[FlagImage]] &amp; """, "</f>
        <v xml:space="preserve">"FlagImage": "se.png", </v>
      </c>
      <c r="K302" t="str">
        <f>K$1&amp;" " &amp; IF(ISNA(DataMiner[[#This Row],[Latitude]]),"null",DataMiner[[#This Row],[Latitude]]) &amp; ", "</f>
        <v xml:space="preserve">"Latitude": 57.350453, </v>
      </c>
      <c r="L302" t="str">
        <f>L$1&amp;" " &amp; IF(ISNA(DataMiner[[#This Row],[Longitude]]),"null",DataMiner[[#This Row],[Longitude]]) &amp; ", "</f>
        <v xml:space="preserve">"Longitude": 16.497972, </v>
      </c>
    </row>
    <row r="303" spans="1:12" x14ac:dyDescent="0.25">
      <c r="A303" t="str">
        <f>A$1&amp;" """ &amp; DataMiner[[#This Row],[CodeIATA]] &amp; """, "</f>
        <v xml:space="preserve">"CodeIATA": "ZMT", </v>
      </c>
      <c r="B303" t="str">
        <f>B$1&amp;" """ &amp; DataMiner[[#This Row],[City]] &amp; """, "</f>
        <v xml:space="preserve">"City": "Masset (BC)", </v>
      </c>
      <c r="C303" t="str">
        <f>C$1&amp;" """ &amp; DataMiner[[#This Row],[Prov]] &amp; """, "</f>
        <v xml:space="preserve">"Prov": "BC", </v>
      </c>
      <c r="D303" t="str">
        <f>D$1&amp;" """ &amp; DataMiner[[#This Row],[Name]] &amp; """, "</f>
        <v xml:space="preserve">"Name": "Masset Airport", </v>
      </c>
      <c r="E303" t="str">
        <f>E$1&amp;" """ &amp; DataMiner[[#This Row],[Country]] &amp; """, "</f>
        <v xml:space="preserve">"Country": "Canada", </v>
      </c>
      <c r="F303" t="str">
        <f>F$1&amp;" """ &amp; DataMiner[[#This Row],[Complete Name]] &amp; """, "</f>
        <v xml:space="preserve">"Complete Name": "Hub ZMT - Masset (BC) - Masset Airport / Canada", </v>
      </c>
      <c r="G303" t="str">
        <f>G$1&amp;" " &amp; DataMiner[[#This Row],[Category]] &amp; ", "</f>
        <v xml:space="preserve">"Category": 3, </v>
      </c>
      <c r="H303" t="str">
        <f>H$1&amp;" " &amp; DataMiner[[#This Row],[BuyPrice]] &amp; ", "</f>
        <v xml:space="preserve">"BuyPrice": 2888311475, </v>
      </c>
      <c r="I303" t="str">
        <f>I$1&amp;" """ &amp; DataMiner[[#This Row],[imgPath]] &amp; """, "</f>
        <v xml:space="preserve">"imgPath": "/images/flags/ca.png", </v>
      </c>
      <c r="J303" t="str">
        <f>J$1&amp;" """ &amp; DataMiner[[#This Row],[FlagImage]] &amp; """, "</f>
        <v xml:space="preserve">"FlagImage": "ca.png", </v>
      </c>
      <c r="K303" t="str">
        <f>K$1&amp;" " &amp; IF(ISNA(DataMiner[[#This Row],[Latitude]]),"null",DataMiner[[#This Row],[Latitude]]) &amp; ", "</f>
        <v xml:space="preserve">"Latitude": 54.0275, </v>
      </c>
      <c r="L303" t="str">
        <f>L$1&amp;" " &amp; IF(ISNA(DataMiner[[#This Row],[Longitude]]),"null",DataMiner[[#This Row],[Longitude]]) &amp; ", "</f>
        <v xml:space="preserve">"Longitude": -132.125, </v>
      </c>
    </row>
    <row r="304" spans="1:12" x14ac:dyDescent="0.25">
      <c r="A304" t="str">
        <f>A$1&amp;" """ &amp; DataMiner[[#This Row],[CodeIATA]] &amp; """, "</f>
        <v xml:space="preserve">"CodeIATA": "GAL", </v>
      </c>
      <c r="B304" t="str">
        <f>B$1&amp;" """ &amp; DataMiner[[#This Row],[City]] &amp; """, "</f>
        <v xml:space="preserve">"City": "Galena (AK)", </v>
      </c>
      <c r="C304" t="str">
        <f>C$1&amp;" """ &amp; DataMiner[[#This Row],[Prov]] &amp; """, "</f>
        <v xml:space="preserve">"Prov": "AK", </v>
      </c>
      <c r="D304" t="str">
        <f>D$1&amp;" """ &amp; DataMiner[[#This Row],[Name]] &amp; """, "</f>
        <v xml:space="preserve">"Name": "Edward G. Pitka Sr Airport", </v>
      </c>
      <c r="E304" t="str">
        <f>E$1&amp;" """ &amp; DataMiner[[#This Row],[Country]] &amp; """, "</f>
        <v xml:space="preserve">"Country": "Etats-Unis", </v>
      </c>
      <c r="F304" t="str">
        <f>F$1&amp;" """ &amp; DataMiner[[#This Row],[Complete Name]] &amp; """, "</f>
        <v xml:space="preserve">"Complete Name": "Hub GAL - Galena (AK) - Edward G. Pitka Sr Airport / Etats-Unis", </v>
      </c>
      <c r="G304" t="str">
        <f>G$1&amp;" " &amp; DataMiner[[#This Row],[Category]] &amp; ", "</f>
        <v xml:space="preserve">"Category": 5, </v>
      </c>
      <c r="H304" t="str">
        <f>H$1&amp;" " &amp; DataMiner[[#This Row],[BuyPrice]] &amp; ", "</f>
        <v xml:space="preserve">"BuyPrice": 2889212437, </v>
      </c>
      <c r="I304" t="str">
        <f>I$1&amp;" """ &amp; DataMiner[[#This Row],[imgPath]] &amp; """, "</f>
        <v xml:space="preserve">"imgPath": "/images/flags/us.png", </v>
      </c>
      <c r="J304" t="str">
        <f>J$1&amp;" """ &amp; DataMiner[[#This Row],[FlagImage]] &amp; """, "</f>
        <v xml:space="preserve">"FlagImage": "us.png", </v>
      </c>
      <c r="K304" t="str">
        <f>K$1&amp;" " &amp; IF(ISNA(DataMiner[[#This Row],[Latitude]]),"null",DataMiner[[#This Row],[Latitude]]) &amp; ", "</f>
        <v xml:space="preserve">"Latitude": 64.736178, </v>
      </c>
      <c r="L304" t="str">
        <f>L$1&amp;" " &amp; IF(ISNA(DataMiner[[#This Row],[Longitude]]),"null",DataMiner[[#This Row],[Longitude]]) &amp; ", "</f>
        <v xml:space="preserve">"Longitude": -156.937417, </v>
      </c>
    </row>
    <row r="305" spans="1:12" x14ac:dyDescent="0.25">
      <c r="A305" t="str">
        <f>A$1&amp;" """ &amp; DataMiner[[#This Row],[CodeIATA]] &amp; """, "</f>
        <v xml:space="preserve">"CodeIATA": "YSL", </v>
      </c>
      <c r="B305" t="str">
        <f>B$1&amp;" """ &amp; DataMiner[[#This Row],[City]] &amp; """, "</f>
        <v xml:space="preserve">"City": "Saint", </v>
      </c>
      <c r="C305" t="str">
        <f>C$1&amp;" """ &amp; DataMiner[[#This Row],[Prov]] &amp; """, "</f>
        <v xml:space="preserve">"Prov": "NB", </v>
      </c>
      <c r="D305" t="str">
        <f>D$1&amp;" """ &amp; DataMiner[[#This Row],[Name]] &amp; """, "</f>
        <v xml:space="preserve">"Name": "Léonard (NB)", </v>
      </c>
      <c r="E305" t="str">
        <f>E$1&amp;" """ &amp; DataMiner[[#This Row],[Country]] &amp; """, "</f>
        <v xml:space="preserve">"Country": "Canada", </v>
      </c>
      <c r="F305" t="str">
        <f>F$1&amp;" """ &amp; DataMiner[[#This Row],[Complete Name]] &amp; """, "</f>
        <v xml:space="preserve">"Complete Name": "Hub YSL - Saint - Léonard (NB) / Canada", </v>
      </c>
      <c r="G305" t="str">
        <f>G$1&amp;" " &amp; DataMiner[[#This Row],[Category]] &amp; ", "</f>
        <v xml:space="preserve">"Category": 1, </v>
      </c>
      <c r="H305" t="str">
        <f>H$1&amp;" " &amp; DataMiner[[#This Row],[BuyPrice]] &amp; ", "</f>
        <v xml:space="preserve">"BuyPrice": 2890078999, </v>
      </c>
      <c r="I305" t="str">
        <f>I$1&amp;" """ &amp; DataMiner[[#This Row],[imgPath]] &amp; """, "</f>
        <v xml:space="preserve">"imgPath": "/images/flags/ca.png", </v>
      </c>
      <c r="J305" t="str">
        <f>J$1&amp;" """ &amp; DataMiner[[#This Row],[FlagImage]] &amp; """, "</f>
        <v xml:space="preserve">"FlagImage": "ca.png", </v>
      </c>
      <c r="K305" t="str">
        <f>K$1&amp;" " &amp; IF(ISNA(DataMiner[[#This Row],[Latitude]]),"null",DataMiner[[#This Row],[Latitude]]) &amp; ", "</f>
        <v xml:space="preserve">"Latitude": null, </v>
      </c>
      <c r="L305" t="str">
        <f>L$1&amp;" " &amp; IF(ISNA(DataMiner[[#This Row],[Longitude]]),"null",DataMiner[[#This Row],[Longitude]]) &amp; ", "</f>
        <v xml:space="preserve">"Longitude": null, </v>
      </c>
    </row>
    <row r="306" spans="1:12" x14ac:dyDescent="0.25">
      <c r="A306" t="str">
        <f>A$1&amp;" """ &amp; DataMiner[[#This Row],[CodeIATA]] &amp; """, "</f>
        <v xml:space="preserve">"CodeIATA": "CMG", </v>
      </c>
      <c r="B306" t="str">
        <f>B$1&amp;" """ &amp; DataMiner[[#This Row],[City]] &amp; """, "</f>
        <v xml:space="preserve">"City": "Corumbá (MS)", </v>
      </c>
      <c r="C306" t="str">
        <f>C$1&amp;" """ &amp; DataMiner[[#This Row],[Prov]] &amp; """, "</f>
        <v xml:space="preserve">"Prov": "MS", </v>
      </c>
      <c r="D306" t="str">
        <f>D$1&amp;" """ &amp; DataMiner[[#This Row],[Name]] &amp; """, "</f>
        <v xml:space="preserve">"Name": "Corumbá Aeroporto Internacional", </v>
      </c>
      <c r="E306" t="str">
        <f>E$1&amp;" """ &amp; DataMiner[[#This Row],[Country]] &amp; """, "</f>
        <v xml:space="preserve">"Country": "Brésil", </v>
      </c>
      <c r="F306" t="str">
        <f>F$1&amp;" """ &amp; DataMiner[[#This Row],[Complete Name]] &amp; """, "</f>
        <v xml:space="preserve">"Complete Name": "Hub CMG - Corumbá (MS) - Corumbá Aeroporto Internacional / Brésil", </v>
      </c>
      <c r="G306" t="str">
        <f>G$1&amp;" " &amp; DataMiner[[#This Row],[Category]] &amp; ", "</f>
        <v xml:space="preserve">"Category": 5, </v>
      </c>
      <c r="H306" t="str">
        <f>H$1&amp;" " &amp; DataMiner[[#This Row],[BuyPrice]] &amp; ", "</f>
        <v xml:space="preserve">"BuyPrice": 2891928428, </v>
      </c>
      <c r="I306" t="str">
        <f>I$1&amp;" """ &amp; DataMiner[[#This Row],[imgPath]] &amp; """, "</f>
        <v xml:space="preserve">"imgPath": "/images/flags/br.png", </v>
      </c>
      <c r="J306" t="str">
        <f>J$1&amp;" """ &amp; DataMiner[[#This Row],[FlagImage]] &amp; """, "</f>
        <v xml:space="preserve">"FlagImage": "br.png", </v>
      </c>
      <c r="K306" t="str">
        <f>K$1&amp;" " &amp; IF(ISNA(DataMiner[[#This Row],[Latitude]]),"null",DataMiner[[#This Row],[Latitude]]) &amp; ", "</f>
        <v xml:space="preserve">"Latitude": null, </v>
      </c>
      <c r="L306" t="str">
        <f>L$1&amp;" " &amp; IF(ISNA(DataMiner[[#This Row],[Longitude]]),"null",DataMiner[[#This Row],[Longitude]]) &amp; ", "</f>
        <v xml:space="preserve">"Longitude": null, </v>
      </c>
    </row>
    <row r="307" spans="1:12" x14ac:dyDescent="0.25">
      <c r="A307" t="str">
        <f>A$1&amp;" """ &amp; DataMiner[[#This Row],[CodeIATA]] &amp; """, "</f>
        <v xml:space="preserve">"CodeIATA": "YLL", </v>
      </c>
      <c r="B307" t="str">
        <f>B$1&amp;" """ &amp; DataMiner[[#This Row],[City]] &amp; """, "</f>
        <v xml:space="preserve">"City": "Lloydminster (AB)", </v>
      </c>
      <c r="C307" t="str">
        <f>C$1&amp;" """ &amp; DataMiner[[#This Row],[Prov]] &amp; """, "</f>
        <v xml:space="preserve">"Prov": "AB", </v>
      </c>
      <c r="D307" t="str">
        <f>D$1&amp;" """ &amp; DataMiner[[#This Row],[Name]] &amp; """, "</f>
        <v xml:space="preserve">"Name": "Lloydminster Airport", </v>
      </c>
      <c r="E307" t="str">
        <f>E$1&amp;" """ &amp; DataMiner[[#This Row],[Country]] &amp; """, "</f>
        <v xml:space="preserve">"Country": "Canada", </v>
      </c>
      <c r="F307" t="str">
        <f>F$1&amp;" """ &amp; DataMiner[[#This Row],[Complete Name]] &amp; """, "</f>
        <v xml:space="preserve">"Complete Name": "Hub YLL - Lloydminster (AB) - Lloydminster Airport / Canada", </v>
      </c>
      <c r="G307" t="str">
        <f>G$1&amp;" " &amp; DataMiner[[#This Row],[Category]] &amp; ", "</f>
        <v xml:space="preserve">"Category": 3, </v>
      </c>
      <c r="H307" t="str">
        <f>H$1&amp;" " &amp; DataMiner[[#This Row],[BuyPrice]] &amp; ", "</f>
        <v xml:space="preserve">"BuyPrice": 2892078424, </v>
      </c>
      <c r="I307" t="str">
        <f>I$1&amp;" """ &amp; DataMiner[[#This Row],[imgPath]] &amp; """, "</f>
        <v xml:space="preserve">"imgPath": "/images/flags/ca.png", </v>
      </c>
      <c r="J307" t="str">
        <f>J$1&amp;" """ &amp; DataMiner[[#This Row],[FlagImage]] &amp; """, "</f>
        <v xml:space="preserve">"FlagImage": "ca.png", </v>
      </c>
      <c r="K307" t="str">
        <f>K$1&amp;" " &amp; IF(ISNA(DataMiner[[#This Row],[Latitude]]),"null",DataMiner[[#This Row],[Latitude]]) &amp; ", "</f>
        <v xml:space="preserve">"Latitude": 53.309166, </v>
      </c>
      <c r="L307" t="str">
        <f>L$1&amp;" " &amp; IF(ISNA(DataMiner[[#This Row],[Longitude]]),"null",DataMiner[[#This Row],[Longitude]]) &amp; ", "</f>
        <v xml:space="preserve">"Longitude": -110.0725, </v>
      </c>
    </row>
    <row r="308" spans="1:12" x14ac:dyDescent="0.25">
      <c r="A308" t="str">
        <f>A$1&amp;" """ &amp; DataMiner[[#This Row],[CodeIATA]] &amp; """, "</f>
        <v xml:space="preserve">"CodeIATA": "AXR", </v>
      </c>
      <c r="B308" t="str">
        <f>B$1&amp;" """ &amp; DataMiner[[#This Row],[City]] &amp; """, "</f>
        <v xml:space="preserve">"City": "Arutua", </v>
      </c>
      <c r="C308" t="str">
        <f>C$1&amp;" """ &amp; DataMiner[[#This Row],[Prov]] &amp; """, "</f>
        <v xml:space="preserve">"Prov": "", </v>
      </c>
      <c r="D308" t="str">
        <f>D$1&amp;" """ &amp; DataMiner[[#This Row],[Name]] &amp; """, "</f>
        <v xml:space="preserve">"Name": "Aéroport dArutua", </v>
      </c>
      <c r="E308" t="str">
        <f>E$1&amp;" """ &amp; DataMiner[[#This Row],[Country]] &amp; """, "</f>
        <v xml:space="preserve">"Country": "Polynésie française", </v>
      </c>
      <c r="F308" t="str">
        <f>F$1&amp;" """ &amp; DataMiner[[#This Row],[Complete Name]] &amp; """, "</f>
        <v xml:space="preserve">"Complete Name": "Hub AXR - Arutua - Aéroport dArutua / Polynésie française", </v>
      </c>
      <c r="G308" t="str">
        <f>G$1&amp;" " &amp; DataMiner[[#This Row],[Category]] &amp; ", "</f>
        <v xml:space="preserve">"Category": 2, </v>
      </c>
      <c r="H308" t="str">
        <f>H$1&amp;" " &amp; DataMiner[[#This Row],[BuyPrice]] &amp; ", "</f>
        <v xml:space="preserve">"BuyPrice": 2892103458, </v>
      </c>
      <c r="I308" t="str">
        <f>I$1&amp;" """ &amp; DataMiner[[#This Row],[imgPath]] &amp; """, "</f>
        <v xml:space="preserve">"imgPath": "/images/flags/pf.png", </v>
      </c>
      <c r="J308" t="str">
        <f>J$1&amp;" """ &amp; DataMiner[[#This Row],[FlagImage]] &amp; """, "</f>
        <v xml:space="preserve">"FlagImage": "pf.png", </v>
      </c>
      <c r="K308" t="str">
        <f>K$1&amp;" " &amp; IF(ISNA(DataMiner[[#This Row],[Latitude]]),"null",DataMiner[[#This Row],[Latitude]]) &amp; ", "</f>
        <v xml:space="preserve">"Latitude": -15.248289, </v>
      </c>
      <c r="L308" t="str">
        <f>L$1&amp;" " &amp; IF(ISNA(DataMiner[[#This Row],[Longitude]]),"null",DataMiner[[#This Row],[Longitude]]) &amp; ", "</f>
        <v xml:space="preserve">"Longitude": -146.616708, </v>
      </c>
    </row>
    <row r="309" spans="1:12" x14ac:dyDescent="0.25">
      <c r="A309" t="str">
        <f>A$1&amp;" """ &amp; DataMiner[[#This Row],[CodeIATA]] &amp; """, "</f>
        <v xml:space="preserve">"CodeIATA": "ZAT", </v>
      </c>
      <c r="B309" t="str">
        <f>B$1&amp;" """ &amp; DataMiner[[#This Row],[City]] &amp; """, "</f>
        <v xml:space="preserve">"City": "Zhaotong", </v>
      </c>
      <c r="C309" t="str">
        <f>C$1&amp;" """ &amp; DataMiner[[#This Row],[Prov]] &amp; """, "</f>
        <v xml:space="preserve">"Prov": "", </v>
      </c>
      <c r="D309" t="str">
        <f>D$1&amp;" """ &amp; DataMiner[[#This Row],[Name]] &amp; """, "</f>
        <v xml:space="preserve">"Name": "Zhaotong Airport", </v>
      </c>
      <c r="E309" t="str">
        <f>E$1&amp;" """ &amp; DataMiner[[#This Row],[Country]] &amp; """, "</f>
        <v xml:space="preserve">"Country": "Chine", </v>
      </c>
      <c r="F309" t="str">
        <f>F$1&amp;" """ &amp; DataMiner[[#This Row],[Complete Name]] &amp; """, "</f>
        <v xml:space="preserve">"Complete Name": "Hub ZAT - Zhaotong - Zhaotong Airport / Chine", </v>
      </c>
      <c r="G309" t="str">
        <f>G$1&amp;" " &amp; DataMiner[[#This Row],[Category]] &amp; ", "</f>
        <v xml:space="preserve">"Category": 7, </v>
      </c>
      <c r="H309" t="str">
        <f>H$1&amp;" " &amp; DataMiner[[#This Row],[BuyPrice]] &amp; ", "</f>
        <v xml:space="preserve">"BuyPrice": 2893931914, </v>
      </c>
      <c r="I309" t="str">
        <f>I$1&amp;" """ &amp; DataMiner[[#This Row],[imgPath]] &amp; """, "</f>
        <v xml:space="preserve">"imgPath": "/images/flags/cn.png", </v>
      </c>
      <c r="J309" t="str">
        <f>J$1&amp;" """ &amp; DataMiner[[#This Row],[FlagImage]] &amp; """, "</f>
        <v xml:space="preserve">"FlagImage": "cn.png", </v>
      </c>
      <c r="K309" t="str">
        <f>K$1&amp;" " &amp; IF(ISNA(DataMiner[[#This Row],[Latitude]]),"null",DataMiner[[#This Row],[Latitude]]) &amp; ", "</f>
        <v xml:space="preserve">"Latitude": 27.3256, </v>
      </c>
      <c r="L309" t="str">
        <f>L$1&amp;" " &amp; IF(ISNA(DataMiner[[#This Row],[Longitude]]),"null",DataMiner[[#This Row],[Longitude]]) &amp; ", "</f>
        <v xml:space="preserve">"Longitude": 103.755, </v>
      </c>
    </row>
    <row r="310" spans="1:12" x14ac:dyDescent="0.25">
      <c r="A310" t="str">
        <f>A$1&amp;" """ &amp; DataMiner[[#This Row],[CodeIATA]] &amp; """, "</f>
        <v xml:space="preserve">"CodeIATA": "MSL", </v>
      </c>
      <c r="B310" t="str">
        <f>B$1&amp;" """ &amp; DataMiner[[#This Row],[City]] &amp; """, "</f>
        <v xml:space="preserve">"City": "Muscle Shoals (AL)", </v>
      </c>
      <c r="C310" t="str">
        <f>C$1&amp;" """ &amp; DataMiner[[#This Row],[Prov]] &amp; """, "</f>
        <v xml:space="preserve">"Prov": "AL", </v>
      </c>
      <c r="D310" t="str">
        <f>D$1&amp;" """ &amp; DataMiner[[#This Row],[Name]] &amp; """, "</f>
        <v xml:space="preserve">"Name": "Northwest Alabama Regional Airport", </v>
      </c>
      <c r="E310" t="str">
        <f>E$1&amp;" """ &amp; DataMiner[[#This Row],[Country]] &amp; """, "</f>
        <v xml:space="preserve">"Country": "Etats-Unis", </v>
      </c>
      <c r="F310" t="str">
        <f>F$1&amp;" """ &amp; DataMiner[[#This Row],[Complete Name]] &amp; """, "</f>
        <v xml:space="preserve">"Complete Name": "Hub MSL - Muscle Shoals (AL) - Northwest Alabama Regional Airport / Etats-Unis", </v>
      </c>
      <c r="G310" t="str">
        <f>G$1&amp;" " &amp; DataMiner[[#This Row],[Category]] &amp; ", "</f>
        <v xml:space="preserve">"Category": 5, </v>
      </c>
      <c r="H310" t="str">
        <f>H$1&amp;" " &amp; DataMiner[[#This Row],[BuyPrice]] &amp; ", "</f>
        <v xml:space="preserve">"BuyPrice": 2894287561, </v>
      </c>
      <c r="I310" t="str">
        <f>I$1&amp;" """ &amp; DataMiner[[#This Row],[imgPath]] &amp; """, "</f>
        <v xml:space="preserve">"imgPath": "/images/flags/us.png", </v>
      </c>
      <c r="J310" t="str">
        <f>J$1&amp;" """ &amp; DataMiner[[#This Row],[FlagImage]] &amp; """, "</f>
        <v xml:space="preserve">"FlagImage": "us.png", </v>
      </c>
      <c r="K310" t="str">
        <f>K$1&amp;" " &amp; IF(ISNA(DataMiner[[#This Row],[Latitude]]),"null",DataMiner[[#This Row],[Latitude]]) &amp; ", "</f>
        <v xml:space="preserve">"Latitude": null, </v>
      </c>
      <c r="L310" t="str">
        <f>L$1&amp;" " &amp; IF(ISNA(DataMiner[[#This Row],[Longitude]]),"null",DataMiner[[#This Row],[Longitude]]) &amp; ", "</f>
        <v xml:space="preserve">"Longitude": null, </v>
      </c>
    </row>
    <row r="311" spans="1:12" x14ac:dyDescent="0.25">
      <c r="A311" t="str">
        <f>A$1&amp;" """ &amp; DataMiner[[#This Row],[CodeIATA]] &amp; """, "</f>
        <v xml:space="preserve">"CodeIATA": "TPQ", </v>
      </c>
      <c r="B311" t="str">
        <f>B$1&amp;" """ &amp; DataMiner[[#This Row],[City]] &amp; """, "</f>
        <v xml:space="preserve">"City": "Tepic", </v>
      </c>
      <c r="C311" t="str">
        <f>C$1&amp;" """ &amp; DataMiner[[#This Row],[Prov]] &amp; """, "</f>
        <v xml:space="preserve">"Prov": "", </v>
      </c>
      <c r="D311" t="str">
        <f>D$1&amp;" """ &amp; DataMiner[[#This Row],[Name]] &amp; """, "</f>
        <v xml:space="preserve">"Name": "Tepic Aeropuerto Internacional", </v>
      </c>
      <c r="E311" t="str">
        <f>E$1&amp;" """ &amp; DataMiner[[#This Row],[Country]] &amp; """, "</f>
        <v xml:space="preserve">"Country": "Mexique", </v>
      </c>
      <c r="F311" t="str">
        <f>F$1&amp;" """ &amp; DataMiner[[#This Row],[Complete Name]] &amp; """, "</f>
        <v xml:space="preserve">"Complete Name": "Hub TPQ - Tepic - Tepic Aeropuerto Internacional / Mexique", </v>
      </c>
      <c r="G311" t="str">
        <f>G$1&amp;" " &amp; DataMiner[[#This Row],[Category]] &amp; ", "</f>
        <v xml:space="preserve">"Category": 6, </v>
      </c>
      <c r="H311" t="str">
        <f>H$1&amp;" " &amp; DataMiner[[#This Row],[BuyPrice]] &amp; ", "</f>
        <v xml:space="preserve">"BuyPrice": 2895016478, </v>
      </c>
      <c r="I311" t="str">
        <f>I$1&amp;" """ &amp; DataMiner[[#This Row],[imgPath]] &amp; """, "</f>
        <v xml:space="preserve">"imgPath": "/images/flags/mx.png", </v>
      </c>
      <c r="J311" t="str">
        <f>J$1&amp;" """ &amp; DataMiner[[#This Row],[FlagImage]] &amp; """, "</f>
        <v xml:space="preserve">"FlagImage": "mx.png", </v>
      </c>
      <c r="K311" t="str">
        <f>K$1&amp;" " &amp; IF(ISNA(DataMiner[[#This Row],[Latitude]]),"null",DataMiner[[#This Row],[Latitude]]) &amp; ", "</f>
        <v xml:space="preserve">"Latitude": 21.419453, </v>
      </c>
      <c r="L311" t="str">
        <f>L$1&amp;" " &amp; IF(ISNA(DataMiner[[#This Row],[Longitude]]),"null",DataMiner[[#This Row],[Longitude]]) &amp; ", "</f>
        <v xml:space="preserve">"Longitude": -104.842581, </v>
      </c>
    </row>
    <row r="312" spans="1:12" x14ac:dyDescent="0.25">
      <c r="A312" t="str">
        <f>A$1&amp;" """ &amp; DataMiner[[#This Row],[CodeIATA]] &amp; """, "</f>
        <v xml:space="preserve">"CodeIATA": "ZVK", </v>
      </c>
      <c r="B312" t="str">
        <f>B$1&amp;" """ &amp; DataMiner[[#This Row],[City]] &amp; """, "</f>
        <v xml:space="preserve">"City": "Savannakhet", </v>
      </c>
      <c r="C312" t="str">
        <f>C$1&amp;" """ &amp; DataMiner[[#This Row],[Prov]] &amp; """, "</f>
        <v xml:space="preserve">"Prov": "", </v>
      </c>
      <c r="D312" t="str">
        <f>D$1&amp;" """ &amp; DataMiner[[#This Row],[Name]] &amp; """, "</f>
        <v xml:space="preserve">"Name": "Savannakhet Airport", </v>
      </c>
      <c r="E312" t="str">
        <f>E$1&amp;" """ &amp; DataMiner[[#This Row],[Country]] &amp; """, "</f>
        <v xml:space="preserve">"Country": "Laos", </v>
      </c>
      <c r="F312" t="str">
        <f>F$1&amp;" """ &amp; DataMiner[[#This Row],[Complete Name]] &amp; """, "</f>
        <v xml:space="preserve">"Complete Name": "Hub ZVK - Savannakhet - Savannakhet Airport / Laos", </v>
      </c>
      <c r="G312" t="str">
        <f>G$1&amp;" " &amp; DataMiner[[#This Row],[Category]] &amp; ", "</f>
        <v xml:space="preserve">"Category": 3, </v>
      </c>
      <c r="H312" t="str">
        <f>H$1&amp;" " &amp; DataMiner[[#This Row],[BuyPrice]] &amp; ", "</f>
        <v xml:space="preserve">"BuyPrice": 2896094614, </v>
      </c>
      <c r="I312" t="str">
        <f>I$1&amp;" """ &amp; DataMiner[[#This Row],[imgPath]] &amp; """, "</f>
        <v xml:space="preserve">"imgPath": "/images/flags/la.png", </v>
      </c>
      <c r="J312" t="str">
        <f>J$1&amp;" """ &amp; DataMiner[[#This Row],[FlagImage]] &amp; """, "</f>
        <v xml:space="preserve">"FlagImage": "la.png", </v>
      </c>
      <c r="K312" t="str">
        <f>K$1&amp;" " &amp; IF(ISNA(DataMiner[[#This Row],[Latitude]]),"null",DataMiner[[#This Row],[Latitude]]) &amp; ", "</f>
        <v xml:space="preserve">"Latitude": 16.556594, </v>
      </c>
      <c r="L312" t="str">
        <f>L$1&amp;" " &amp; IF(ISNA(DataMiner[[#This Row],[Longitude]]),"null",DataMiner[[#This Row],[Longitude]]) &amp; ", "</f>
        <v xml:space="preserve">"Longitude": 104.759531, </v>
      </c>
    </row>
    <row r="313" spans="1:12" x14ac:dyDescent="0.25">
      <c r="A313" t="str">
        <f>A$1&amp;" """ &amp; DataMiner[[#This Row],[CodeIATA]] &amp; """, "</f>
        <v xml:space="preserve">"CodeIATA": "INU", </v>
      </c>
      <c r="B313" t="str">
        <f>B$1&amp;" """ &amp; DataMiner[[#This Row],[City]] &amp; """, "</f>
        <v xml:space="preserve">"City": "Nauru Island", </v>
      </c>
      <c r="C313" t="str">
        <f>C$1&amp;" """ &amp; DataMiner[[#This Row],[Prov]] &amp; """, "</f>
        <v xml:space="preserve">"Prov": "", </v>
      </c>
      <c r="D313" t="str">
        <f>D$1&amp;" """ &amp; DataMiner[[#This Row],[Name]] &amp; """, "</f>
        <v xml:space="preserve">"Name": "Nauru International Airport", </v>
      </c>
      <c r="E313" t="str">
        <f>E$1&amp;" """ &amp; DataMiner[[#This Row],[Country]] &amp; """, "</f>
        <v xml:space="preserve">"Country": "Nauru", </v>
      </c>
      <c r="F313" t="str">
        <f>F$1&amp;" """ &amp; DataMiner[[#This Row],[Complete Name]] &amp; """, "</f>
        <v xml:space="preserve">"Complete Name": "Hub INU - Nauru Island - Nauru International Airport / Nauru", </v>
      </c>
      <c r="G313" t="str">
        <f>G$1&amp;" " &amp; DataMiner[[#This Row],[Category]] &amp; ", "</f>
        <v xml:space="preserve">"Category": 5, </v>
      </c>
      <c r="H313" t="str">
        <f>H$1&amp;" " &amp; DataMiner[[#This Row],[BuyPrice]] &amp; ", "</f>
        <v xml:space="preserve">"BuyPrice": 2896352416, </v>
      </c>
      <c r="I313" t="str">
        <f>I$1&amp;" """ &amp; DataMiner[[#This Row],[imgPath]] &amp; """, "</f>
        <v xml:space="preserve">"imgPath": "/images/flags/nr.png", </v>
      </c>
      <c r="J313" t="str">
        <f>J$1&amp;" """ &amp; DataMiner[[#This Row],[FlagImage]] &amp; """, "</f>
        <v xml:space="preserve">"FlagImage": "nr.png", </v>
      </c>
      <c r="K313" t="str">
        <f>K$1&amp;" " &amp; IF(ISNA(DataMiner[[#This Row],[Latitude]]),"null",DataMiner[[#This Row],[Latitude]]) &amp; ", "</f>
        <v xml:space="preserve">"Latitude": -0.547458, </v>
      </c>
      <c r="L313" t="str">
        <f>L$1&amp;" " &amp; IF(ISNA(DataMiner[[#This Row],[Longitude]]),"null",DataMiner[[#This Row],[Longitude]]) &amp; ", "</f>
        <v xml:space="preserve">"Longitude": 166.9191, </v>
      </c>
    </row>
    <row r="314" spans="1:12" x14ac:dyDescent="0.25">
      <c r="A314" t="str">
        <f>A$1&amp;" """ &amp; DataMiner[[#This Row],[CodeIATA]] &amp; """, "</f>
        <v xml:space="preserve">"CodeIATA": "PSZ", </v>
      </c>
      <c r="B314" t="str">
        <f>B$1&amp;" """ &amp; DataMiner[[#This Row],[City]] &amp; """, "</f>
        <v xml:space="preserve">"City": "Puerto Suarez", </v>
      </c>
      <c r="C314" t="str">
        <f>C$1&amp;" """ &amp; DataMiner[[#This Row],[Prov]] &amp; """, "</f>
        <v xml:space="preserve">"Prov": "", </v>
      </c>
      <c r="D314" t="str">
        <f>D$1&amp;" """ &amp; DataMiner[[#This Row],[Name]] &amp; """, "</f>
        <v xml:space="preserve">"Name": "Puerto Suarez Aeropuerto", </v>
      </c>
      <c r="E314" t="str">
        <f>E$1&amp;" """ &amp; DataMiner[[#This Row],[Country]] &amp; """, "</f>
        <v xml:space="preserve">"Country": "Bolivie", </v>
      </c>
      <c r="F314" t="str">
        <f>F$1&amp;" """ &amp; DataMiner[[#This Row],[Complete Name]] &amp; """, "</f>
        <v xml:space="preserve">"Complete Name": "Hub PSZ - Puerto Suarez - Puerto Suarez Aeropuerto / Bolivie", </v>
      </c>
      <c r="G314" t="str">
        <f>G$1&amp;" " &amp; DataMiner[[#This Row],[Category]] &amp; ", "</f>
        <v xml:space="preserve">"Category": 4, </v>
      </c>
      <c r="H314" t="str">
        <f>H$1&amp;" " &amp; DataMiner[[#This Row],[BuyPrice]] &amp; ", "</f>
        <v xml:space="preserve">"BuyPrice": 2897176235, </v>
      </c>
      <c r="I314" t="str">
        <f>I$1&amp;" """ &amp; DataMiner[[#This Row],[imgPath]] &amp; """, "</f>
        <v xml:space="preserve">"imgPath": "/images/flags/bo.png", </v>
      </c>
      <c r="J314" t="str">
        <f>J$1&amp;" """ &amp; DataMiner[[#This Row],[FlagImage]] &amp; """, "</f>
        <v xml:space="preserve">"FlagImage": "bo.png", </v>
      </c>
      <c r="K314" t="str">
        <f>K$1&amp;" " &amp; IF(ISNA(DataMiner[[#This Row],[Latitude]]),"null",DataMiner[[#This Row],[Latitude]]) &amp; ", "</f>
        <v xml:space="preserve">"Latitude": -18.975281, </v>
      </c>
      <c r="L314" t="str">
        <f>L$1&amp;" " &amp; IF(ISNA(DataMiner[[#This Row],[Longitude]]),"null",DataMiner[[#This Row],[Longitude]]) &amp; ", "</f>
        <v xml:space="preserve">"Longitude": -57.820586, </v>
      </c>
    </row>
    <row r="315" spans="1:12" x14ac:dyDescent="0.25">
      <c r="A315" t="str">
        <f>A$1&amp;" """ &amp; DataMiner[[#This Row],[CodeIATA]] &amp; """, "</f>
        <v xml:space="preserve">"CodeIATA": "DUJ", </v>
      </c>
      <c r="B315" t="str">
        <f>B$1&amp;" """ &amp; DataMiner[[#This Row],[City]] &amp; """, "</f>
        <v xml:space="preserve">"City": "Brookville (PA)", </v>
      </c>
      <c r="C315" t="str">
        <f>C$1&amp;" """ &amp; DataMiner[[#This Row],[Prov]] &amp; """, "</f>
        <v xml:space="preserve">"Prov": "PA", </v>
      </c>
      <c r="D315" t="str">
        <f>D$1&amp;" """ &amp; DataMiner[[#This Row],[Name]] &amp; """, "</f>
        <v xml:space="preserve">"Name": "Dubois Regional Airport", </v>
      </c>
      <c r="E315" t="str">
        <f>E$1&amp;" """ &amp; DataMiner[[#This Row],[Country]] &amp; """, "</f>
        <v xml:space="preserve">"Country": "Etats-Unis", </v>
      </c>
      <c r="F315" t="str">
        <f>F$1&amp;" """ &amp; DataMiner[[#This Row],[Complete Name]] &amp; """, "</f>
        <v xml:space="preserve">"Complete Name": "Hub DUJ - Brookville (PA) - Dubois Regional Airport / Etats-Unis", </v>
      </c>
      <c r="G315" t="str">
        <f>G$1&amp;" " &amp; DataMiner[[#This Row],[Category]] &amp; ", "</f>
        <v xml:space="preserve">"Category": 3, </v>
      </c>
      <c r="H315" t="str">
        <f>H$1&amp;" " &amp; DataMiner[[#This Row],[BuyPrice]] &amp; ", "</f>
        <v xml:space="preserve">"BuyPrice": 2898042312, </v>
      </c>
      <c r="I315" t="str">
        <f>I$1&amp;" """ &amp; DataMiner[[#This Row],[imgPath]] &amp; """, "</f>
        <v xml:space="preserve">"imgPath": "/images/flags/us.png", </v>
      </c>
      <c r="J315" t="str">
        <f>J$1&amp;" """ &amp; DataMiner[[#This Row],[FlagImage]] &amp; """, "</f>
        <v xml:space="preserve">"FlagImage": "us.png", </v>
      </c>
      <c r="K315" t="str">
        <f>K$1&amp;" " &amp; IF(ISNA(DataMiner[[#This Row],[Latitude]]),"null",DataMiner[[#This Row],[Latitude]]) &amp; ", "</f>
        <v xml:space="preserve">"Latitude": null, </v>
      </c>
      <c r="L315" t="str">
        <f>L$1&amp;" " &amp; IF(ISNA(DataMiner[[#This Row],[Longitude]]),"null",DataMiner[[#This Row],[Longitude]]) &amp; ", "</f>
        <v xml:space="preserve">"Longitude": null, </v>
      </c>
    </row>
    <row r="316" spans="1:12" x14ac:dyDescent="0.25">
      <c r="A316" t="str">
        <f>A$1&amp;" """ &amp; DataMiner[[#This Row],[CodeIATA]] &amp; """, "</f>
        <v xml:space="preserve">"CodeIATA": "RAH", </v>
      </c>
      <c r="B316" t="str">
        <f>B$1&amp;" """ &amp; DataMiner[[#This Row],[City]] &amp; """, "</f>
        <v xml:space="preserve">"City": "Rafha", </v>
      </c>
      <c r="C316" t="str">
        <f>C$1&amp;" """ &amp; DataMiner[[#This Row],[Prov]] &amp; """, "</f>
        <v xml:space="preserve">"Prov": "", </v>
      </c>
      <c r="D316" t="str">
        <f>D$1&amp;" """ &amp; DataMiner[[#This Row],[Name]] &amp; """, "</f>
        <v xml:space="preserve">"Name": "Rafha Domestic Airport", </v>
      </c>
      <c r="E316" t="str">
        <f>E$1&amp;" """ &amp; DataMiner[[#This Row],[Country]] &amp; """, "</f>
        <v xml:space="preserve">"Country": "Arabie saoudite", </v>
      </c>
      <c r="F316" t="str">
        <f>F$1&amp;" """ &amp; DataMiner[[#This Row],[Complete Name]] &amp; """, "</f>
        <v xml:space="preserve">"Complete Name": "Hub RAH - Rafha - Rafha Domestic Airport / Arabie saoudite", </v>
      </c>
      <c r="G316" t="str">
        <f>G$1&amp;" " &amp; DataMiner[[#This Row],[Category]] &amp; ", "</f>
        <v xml:space="preserve">"Category": 8, </v>
      </c>
      <c r="H316" t="str">
        <f>H$1&amp;" " &amp; DataMiner[[#This Row],[BuyPrice]] &amp; ", "</f>
        <v xml:space="preserve">"BuyPrice": 2898800366, </v>
      </c>
      <c r="I316" t="str">
        <f>I$1&amp;" """ &amp; DataMiner[[#This Row],[imgPath]] &amp; """, "</f>
        <v xml:space="preserve">"imgPath": "/images/flags/sa.png", </v>
      </c>
      <c r="J316" t="str">
        <f>J$1&amp;" """ &amp; DataMiner[[#This Row],[FlagImage]] &amp; """, "</f>
        <v xml:space="preserve">"FlagImage": "sa.png", </v>
      </c>
      <c r="K316" t="str">
        <f>K$1&amp;" " &amp; IF(ISNA(DataMiner[[#This Row],[Latitude]]),"null",DataMiner[[#This Row],[Latitude]]) &amp; ", "</f>
        <v xml:space="preserve">"Latitude": 29.626419, </v>
      </c>
      <c r="L316" t="str">
        <f>L$1&amp;" " &amp; IF(ISNA(DataMiner[[#This Row],[Longitude]]),"null",DataMiner[[#This Row],[Longitude]]) &amp; ", "</f>
        <v xml:space="preserve">"Longitude": 43.490614, </v>
      </c>
    </row>
    <row r="317" spans="1:12" x14ac:dyDescent="0.25">
      <c r="A317" t="str">
        <f>A$1&amp;" """ &amp; DataMiner[[#This Row],[CodeIATA]] &amp; """, "</f>
        <v xml:space="preserve">"CodeIATA": "CTC", </v>
      </c>
      <c r="B317" t="str">
        <f>B$1&amp;" """ &amp; DataMiner[[#This Row],[City]] &amp; """, "</f>
        <v xml:space="preserve">"City": "Catamarca", </v>
      </c>
      <c r="C317" t="str">
        <f>C$1&amp;" """ &amp; DataMiner[[#This Row],[Prov]] &amp; """, "</f>
        <v xml:space="preserve">"Prov": "", </v>
      </c>
      <c r="D317" t="str">
        <f>D$1&amp;" """ &amp; DataMiner[[#This Row],[Name]] &amp; """, "</f>
        <v xml:space="preserve">"Name": "Coronel Felipe Vallese Aeropuerto", </v>
      </c>
      <c r="E317" t="str">
        <f>E$1&amp;" """ &amp; DataMiner[[#This Row],[Country]] &amp; """, "</f>
        <v xml:space="preserve">"Country": "Argentine", </v>
      </c>
      <c r="F317" t="str">
        <f>F$1&amp;" """ &amp; DataMiner[[#This Row],[Complete Name]] &amp; """, "</f>
        <v xml:space="preserve">"Complete Name": "Hub CTC - Catamarca - Coronel Felipe Vallese Aeropuerto / Argentine", </v>
      </c>
      <c r="G317" t="str">
        <f>G$1&amp;" " &amp; DataMiner[[#This Row],[Category]] &amp; ", "</f>
        <v xml:space="preserve">"Category": 8, </v>
      </c>
      <c r="H317" t="str">
        <f>H$1&amp;" " &amp; DataMiner[[#This Row],[BuyPrice]] &amp; ", "</f>
        <v xml:space="preserve">"BuyPrice": 2900017106, </v>
      </c>
      <c r="I317" t="str">
        <f>I$1&amp;" """ &amp; DataMiner[[#This Row],[imgPath]] &amp; """, "</f>
        <v xml:space="preserve">"imgPath": "/images/flags/ar.png", </v>
      </c>
      <c r="J317" t="str">
        <f>J$1&amp;" """ &amp; DataMiner[[#This Row],[FlagImage]] &amp; """, "</f>
        <v xml:space="preserve">"FlagImage": "ar.png", </v>
      </c>
      <c r="K317" t="str">
        <f>K$1&amp;" " &amp; IF(ISNA(DataMiner[[#This Row],[Latitude]]),"null",DataMiner[[#This Row],[Latitude]]) &amp; ", "</f>
        <v xml:space="preserve">"Latitude": -28.593214, </v>
      </c>
      <c r="L317" t="str">
        <f>L$1&amp;" " &amp; IF(ISNA(DataMiner[[#This Row],[Longitude]]),"null",DataMiner[[#This Row],[Longitude]]) &amp; ", "</f>
        <v xml:space="preserve">"Longitude": -65.750925, </v>
      </c>
    </row>
    <row r="318" spans="1:12" x14ac:dyDescent="0.25">
      <c r="A318" t="str">
        <f>A$1&amp;" """ &amp; DataMiner[[#This Row],[CodeIATA]] &amp; """, "</f>
        <v xml:space="preserve">"CodeIATA": "AAM", </v>
      </c>
      <c r="B318" t="str">
        <f>B$1&amp;" """ &amp; DataMiner[[#This Row],[City]] &amp; """, "</f>
        <v xml:space="preserve">"City": "Mala Mala", </v>
      </c>
      <c r="C318" t="str">
        <f>C$1&amp;" """ &amp; DataMiner[[#This Row],[Prov]] &amp; """, "</f>
        <v xml:space="preserve">"Prov": "", </v>
      </c>
      <c r="D318" t="str">
        <f>D$1&amp;" """ &amp; DataMiner[[#This Row],[Name]] &amp; """, "</f>
        <v xml:space="preserve">"Name": "Mala Mala Airport", </v>
      </c>
      <c r="E318" t="str">
        <f>E$1&amp;" """ &amp; DataMiner[[#This Row],[Country]] &amp; """, "</f>
        <v xml:space="preserve">"Country": "Afrique du Sud", </v>
      </c>
      <c r="F318" t="str">
        <f>F$1&amp;" """ &amp; DataMiner[[#This Row],[Complete Name]] &amp; """, "</f>
        <v xml:space="preserve">"Complete Name": "Hub AAM - Mala Mala - Mala Mala Airport / Afrique du Sud", </v>
      </c>
      <c r="G318" t="str">
        <f>G$1&amp;" " &amp; DataMiner[[#This Row],[Category]] &amp; ", "</f>
        <v xml:space="preserve">"Category": 2, </v>
      </c>
      <c r="H318" t="str">
        <f>H$1&amp;" " &amp; DataMiner[[#This Row],[BuyPrice]] &amp; ", "</f>
        <v xml:space="preserve">"BuyPrice": 2900703458, </v>
      </c>
      <c r="I318" t="str">
        <f>I$1&amp;" """ &amp; DataMiner[[#This Row],[imgPath]] &amp; """, "</f>
        <v xml:space="preserve">"imgPath": "/images/flags/za.png", </v>
      </c>
      <c r="J318" t="str">
        <f>J$1&amp;" """ &amp; DataMiner[[#This Row],[FlagImage]] &amp; """, "</f>
        <v xml:space="preserve">"FlagImage": "za.png", </v>
      </c>
      <c r="K318" t="str">
        <f>K$1&amp;" " &amp; IF(ISNA(DataMiner[[#This Row],[Latitude]]),"null",DataMiner[[#This Row],[Latitude]]) &amp; ", "</f>
        <v xml:space="preserve">"Latitude": null, </v>
      </c>
      <c r="L318" t="str">
        <f>L$1&amp;" " &amp; IF(ISNA(DataMiner[[#This Row],[Longitude]]),"null",DataMiner[[#This Row],[Longitude]]) &amp; ", "</f>
        <v xml:space="preserve">"Longitude": null, </v>
      </c>
    </row>
    <row r="319" spans="1:12" x14ac:dyDescent="0.25">
      <c r="A319" t="str">
        <f>A$1&amp;" """ &amp; DataMiner[[#This Row],[CodeIATA]] &amp; """, "</f>
        <v xml:space="preserve">"CodeIATA": "YDN", </v>
      </c>
      <c r="B319" t="str">
        <f>B$1&amp;" """ &amp; DataMiner[[#This Row],[City]] &amp; """, "</f>
        <v xml:space="preserve">"City": "Dauphin (MB)", </v>
      </c>
      <c r="C319" t="str">
        <f>C$1&amp;" """ &amp; DataMiner[[#This Row],[Prov]] &amp; """, "</f>
        <v xml:space="preserve">"Prov": "MB", </v>
      </c>
      <c r="D319" t="str">
        <f>D$1&amp;" """ &amp; DataMiner[[#This Row],[Name]] &amp; """, "</f>
        <v xml:space="preserve">"Name": "Lt. Col W.G. (Billy) Barker VC Airport", </v>
      </c>
      <c r="E319" t="str">
        <f>E$1&amp;" """ &amp; DataMiner[[#This Row],[Country]] &amp; """, "</f>
        <v xml:space="preserve">"Country": "Canada", </v>
      </c>
      <c r="F319" t="str">
        <f>F$1&amp;" """ &amp; DataMiner[[#This Row],[Complete Name]] &amp; """, "</f>
        <v xml:space="preserve">"Complete Name": "Hub YDN - Dauphin (MB) - Lt. Col W.G. (Billy) Barker VC Airport / Canada", </v>
      </c>
      <c r="G319" t="str">
        <f>G$1&amp;" " &amp; DataMiner[[#This Row],[Category]] &amp; ", "</f>
        <v xml:space="preserve">"Category": 3, </v>
      </c>
      <c r="H319" t="str">
        <f>H$1&amp;" " &amp; DataMiner[[#This Row],[BuyPrice]] &amp; ", "</f>
        <v xml:space="preserve">"BuyPrice": 2901111475, </v>
      </c>
      <c r="I319" t="str">
        <f>I$1&amp;" """ &amp; DataMiner[[#This Row],[imgPath]] &amp; """, "</f>
        <v xml:space="preserve">"imgPath": "/images/flags/ca.png", </v>
      </c>
      <c r="J319" t="str">
        <f>J$1&amp;" """ &amp; DataMiner[[#This Row],[FlagImage]] &amp; """, "</f>
        <v xml:space="preserve">"FlagImage": "ca.png", </v>
      </c>
      <c r="K319" t="str">
        <f>K$1&amp;" " &amp; IF(ISNA(DataMiner[[#This Row],[Latitude]]),"null",DataMiner[[#This Row],[Latitude]]) &amp; ", "</f>
        <v xml:space="preserve">"Latitude": 51.100834, </v>
      </c>
      <c r="L319" t="str">
        <f>L$1&amp;" " &amp; IF(ISNA(DataMiner[[#This Row],[Longitude]]),"null",DataMiner[[#This Row],[Longitude]]) &amp; ", "</f>
        <v xml:space="preserve">"Longitude": -100.0525, </v>
      </c>
    </row>
    <row r="320" spans="1:12" x14ac:dyDescent="0.25">
      <c r="A320" t="str">
        <f>A$1&amp;" """ &amp; DataMiner[[#This Row],[CodeIATA]] &amp; """, "</f>
        <v xml:space="preserve">"CodeIATA": "CPD", </v>
      </c>
      <c r="B320" t="str">
        <f>B$1&amp;" """ &amp; DataMiner[[#This Row],[City]] &amp; """, "</f>
        <v xml:space="preserve">"City": "Coober Pedy (SA)", </v>
      </c>
      <c r="C320" t="str">
        <f>C$1&amp;" """ &amp; DataMiner[[#This Row],[Prov]] &amp; """, "</f>
        <v xml:space="preserve">"Prov": "SA", </v>
      </c>
      <c r="D320" t="str">
        <f>D$1&amp;" """ &amp; DataMiner[[#This Row],[Name]] &amp; """, "</f>
        <v xml:space="preserve">"Name": "Coober Pedy Airport", </v>
      </c>
      <c r="E320" t="str">
        <f>E$1&amp;" """ &amp; DataMiner[[#This Row],[Country]] &amp; """, "</f>
        <v xml:space="preserve">"Country": "Australie", </v>
      </c>
      <c r="F320" t="str">
        <f>F$1&amp;" """ &amp; DataMiner[[#This Row],[Complete Name]] &amp; """, "</f>
        <v xml:space="preserve">"Complete Name": "Hub CPD - Coober Pedy (SA) - Coober Pedy Airport / Australie", </v>
      </c>
      <c r="G320" t="str">
        <f>G$1&amp;" " &amp; DataMiner[[#This Row],[Category]] &amp; ", "</f>
        <v xml:space="preserve">"Category": 2, </v>
      </c>
      <c r="H320" t="str">
        <f>H$1&amp;" " &amp; DataMiner[[#This Row],[BuyPrice]] &amp; ", "</f>
        <v xml:space="preserve">"BuyPrice": 2901569069, </v>
      </c>
      <c r="I320" t="str">
        <f>I$1&amp;" """ &amp; DataMiner[[#This Row],[imgPath]] &amp; """, "</f>
        <v xml:space="preserve">"imgPath": "/images/flags/au.png", </v>
      </c>
      <c r="J320" t="str">
        <f>J$1&amp;" """ &amp; DataMiner[[#This Row],[FlagImage]] &amp; """, "</f>
        <v xml:space="preserve">"FlagImage": "au.png", </v>
      </c>
      <c r="K320" t="str">
        <f>K$1&amp;" " &amp; IF(ISNA(DataMiner[[#This Row],[Latitude]]),"null",DataMiner[[#This Row],[Latitude]]) &amp; ", "</f>
        <v xml:space="preserve">"Latitude": -29.04, </v>
      </c>
      <c r="L320" t="str">
        <f>L$1&amp;" " &amp; IF(ISNA(DataMiner[[#This Row],[Longitude]]),"null",DataMiner[[#This Row],[Longitude]]) &amp; ", "</f>
        <v xml:space="preserve">"Longitude": 134.721, </v>
      </c>
    </row>
    <row r="321" spans="1:12" x14ac:dyDescent="0.25">
      <c r="A321" t="str">
        <f>A$1&amp;" """ &amp; DataMiner[[#This Row],[CodeIATA]] &amp; """, "</f>
        <v xml:space="preserve">"CodeIATA": "ESC", </v>
      </c>
      <c r="B321" t="str">
        <f>B$1&amp;" """ &amp; DataMiner[[#This Row],[City]] &amp; """, "</f>
        <v xml:space="preserve">"City": "Escanaba (MI)", </v>
      </c>
      <c r="C321" t="str">
        <f>C$1&amp;" """ &amp; DataMiner[[#This Row],[Prov]] &amp; """, "</f>
        <v xml:space="preserve">"Prov": "MI", </v>
      </c>
      <c r="D321" t="str">
        <f>D$1&amp;" """ &amp; DataMiner[[#This Row],[Name]] &amp; """, "</f>
        <v xml:space="preserve">"Name": "Delta County Airport", </v>
      </c>
      <c r="E321" t="str">
        <f>E$1&amp;" """ &amp; DataMiner[[#This Row],[Country]] &amp; """, "</f>
        <v xml:space="preserve">"Country": "Etats-Unis", </v>
      </c>
      <c r="F321" t="str">
        <f>F$1&amp;" """ &amp; DataMiner[[#This Row],[Complete Name]] &amp; """, "</f>
        <v xml:space="preserve">"Complete Name": "Hub ESC - Escanaba (MI) - Delta County Airport / Etats-Unis", </v>
      </c>
      <c r="G321" t="str">
        <f>G$1&amp;" " &amp; DataMiner[[#This Row],[Category]] &amp; ", "</f>
        <v xml:space="preserve">"Category": 4, </v>
      </c>
      <c r="H321" t="str">
        <f>H$1&amp;" " &amp; DataMiner[[#This Row],[BuyPrice]] &amp; ", "</f>
        <v xml:space="preserve">"BuyPrice": 2904415078, </v>
      </c>
      <c r="I321" t="str">
        <f>I$1&amp;" """ &amp; DataMiner[[#This Row],[imgPath]] &amp; """, "</f>
        <v xml:space="preserve">"imgPath": "/images/flags/us.png", </v>
      </c>
      <c r="J321" t="str">
        <f>J$1&amp;" """ &amp; DataMiner[[#This Row],[FlagImage]] &amp; """, "</f>
        <v xml:space="preserve">"FlagImage": "us.png", </v>
      </c>
      <c r="K321" t="str">
        <f>K$1&amp;" " &amp; IF(ISNA(DataMiner[[#This Row],[Latitude]]),"null",DataMiner[[#This Row],[Latitude]]) &amp; ", "</f>
        <v xml:space="preserve">"Latitude": null, </v>
      </c>
      <c r="L321" t="str">
        <f>L$1&amp;" " &amp; IF(ISNA(DataMiner[[#This Row],[Longitude]]),"null",DataMiner[[#This Row],[Longitude]]) &amp; ", "</f>
        <v xml:space="preserve">"Longitude": null, </v>
      </c>
    </row>
    <row r="322" spans="1:12" x14ac:dyDescent="0.25">
      <c r="A322" t="str">
        <f>A$1&amp;" """ &amp; DataMiner[[#This Row],[CodeIATA]] &amp; """, "</f>
        <v xml:space="preserve">"CodeIATA": "LNO", </v>
      </c>
      <c r="B322" t="str">
        <f>B$1&amp;" """ &amp; DataMiner[[#This Row],[City]] &amp; """, "</f>
        <v xml:space="preserve">"City": "Leonora (WA)", </v>
      </c>
      <c r="C322" t="str">
        <f>C$1&amp;" """ &amp; DataMiner[[#This Row],[Prov]] &amp; """, "</f>
        <v xml:space="preserve">"Prov": "WA", </v>
      </c>
      <c r="D322" t="str">
        <f>D$1&amp;" """ &amp; DataMiner[[#This Row],[Name]] &amp; """, "</f>
        <v xml:space="preserve">"Name": "Leonora Airport", </v>
      </c>
      <c r="E322" t="str">
        <f>E$1&amp;" """ &amp; DataMiner[[#This Row],[Country]] &amp; """, "</f>
        <v xml:space="preserve">"Country": "Australie", </v>
      </c>
      <c r="F322" t="str">
        <f>F$1&amp;" """ &amp; DataMiner[[#This Row],[Complete Name]] &amp; """, "</f>
        <v xml:space="preserve">"Complete Name": "Hub LNO - Leonora (WA) - Leonora Airport / Australie", </v>
      </c>
      <c r="G322" t="str">
        <f>G$1&amp;" " &amp; DataMiner[[#This Row],[Category]] &amp; ", "</f>
        <v xml:space="preserve">"Category": 5, </v>
      </c>
      <c r="H322" t="str">
        <f>H$1&amp;" " &amp; DataMiner[[#This Row],[BuyPrice]] &amp; ", "</f>
        <v xml:space="preserve">"BuyPrice": 2904954455, </v>
      </c>
      <c r="I322" t="str">
        <f>I$1&amp;" """ &amp; DataMiner[[#This Row],[imgPath]] &amp; """, "</f>
        <v xml:space="preserve">"imgPath": "/images/flags/au.png", </v>
      </c>
      <c r="J322" t="str">
        <f>J$1&amp;" """ &amp; DataMiner[[#This Row],[FlagImage]] &amp; """, "</f>
        <v xml:space="preserve">"FlagImage": "au.png", </v>
      </c>
      <c r="K322" t="str">
        <f>K$1&amp;" " &amp; IF(ISNA(DataMiner[[#This Row],[Latitude]]),"null",DataMiner[[#This Row],[Latitude]]) &amp; ", "</f>
        <v xml:space="preserve">"Latitude": -28.8781, </v>
      </c>
      <c r="L322" t="str">
        <f>L$1&amp;" " &amp; IF(ISNA(DataMiner[[#This Row],[Longitude]]),"null",DataMiner[[#This Row],[Longitude]]) &amp; ", "</f>
        <v xml:space="preserve">"Longitude": 121.315, </v>
      </c>
    </row>
    <row r="323" spans="1:12" x14ac:dyDescent="0.25">
      <c r="A323" t="str">
        <f>A$1&amp;" """ &amp; DataMiner[[#This Row],[CodeIATA]] &amp; """, "</f>
        <v xml:space="preserve">"CodeIATA": "JST", </v>
      </c>
      <c r="B323" t="str">
        <f>B$1&amp;" """ &amp; DataMiner[[#This Row],[City]] &amp; """, "</f>
        <v xml:space="preserve">"City": "Johnstown (PA)", </v>
      </c>
      <c r="C323" t="str">
        <f>C$1&amp;" """ &amp; DataMiner[[#This Row],[Prov]] &amp; """, "</f>
        <v xml:space="preserve">"Prov": "PA", </v>
      </c>
      <c r="D323" t="str">
        <f>D$1&amp;" """ &amp; DataMiner[[#This Row],[Name]] &amp; """, "</f>
        <v xml:space="preserve">"Name": "John Murtha Cambria County Airport", </v>
      </c>
      <c r="E323" t="str">
        <f>E$1&amp;" """ &amp; DataMiner[[#This Row],[Country]] &amp; """, "</f>
        <v xml:space="preserve">"Country": "Etats-Unis", </v>
      </c>
      <c r="F323" t="str">
        <f>F$1&amp;" """ &amp; DataMiner[[#This Row],[Complete Name]] &amp; """, "</f>
        <v xml:space="preserve">"Complete Name": "Hub JST - Johnstown (PA) - John Murtha Cambria County Airport / Etats-Unis", </v>
      </c>
      <c r="G323" t="str">
        <f>G$1&amp;" " &amp; DataMiner[[#This Row],[Category]] &amp; ", "</f>
        <v xml:space="preserve">"Category": 5, </v>
      </c>
      <c r="H323" t="str">
        <f>H$1&amp;" " &amp; DataMiner[[#This Row],[BuyPrice]] &amp; ", "</f>
        <v xml:space="preserve">"BuyPrice": 2905440290, </v>
      </c>
      <c r="I323" t="str">
        <f>I$1&amp;" """ &amp; DataMiner[[#This Row],[imgPath]] &amp; """, "</f>
        <v xml:space="preserve">"imgPath": "/images/flags/us.png", </v>
      </c>
      <c r="J323" t="str">
        <f>J$1&amp;" """ &amp; DataMiner[[#This Row],[FlagImage]] &amp; """, "</f>
        <v xml:space="preserve">"FlagImage": "us.png", </v>
      </c>
      <c r="K323" t="str">
        <f>K$1&amp;" " &amp; IF(ISNA(DataMiner[[#This Row],[Latitude]]),"null",DataMiner[[#This Row],[Latitude]]) &amp; ", "</f>
        <v xml:space="preserve">"Latitude": null, </v>
      </c>
      <c r="L323" t="str">
        <f>L$1&amp;" " &amp; IF(ISNA(DataMiner[[#This Row],[Longitude]]),"null",DataMiner[[#This Row],[Longitude]]) &amp; ", "</f>
        <v xml:space="preserve">"Longitude": null, </v>
      </c>
    </row>
    <row r="324" spans="1:12" x14ac:dyDescent="0.25">
      <c r="A324" t="str">
        <f>A$1&amp;" """ &amp; DataMiner[[#This Row],[CodeIATA]] &amp; """, "</f>
        <v xml:space="preserve">"CodeIATA": "TFF", </v>
      </c>
      <c r="B324" t="str">
        <f>B$1&amp;" """ &amp; DataMiner[[#This Row],[City]] &amp; """, "</f>
        <v xml:space="preserve">"City": "Tefé (AM)", </v>
      </c>
      <c r="C324" t="str">
        <f>C$1&amp;" """ &amp; DataMiner[[#This Row],[Prov]] &amp; """, "</f>
        <v xml:space="preserve">"Prov": "AM", </v>
      </c>
      <c r="D324" t="str">
        <f>D$1&amp;" """ &amp; DataMiner[[#This Row],[Name]] &amp; """, "</f>
        <v xml:space="preserve">"Name": "Tefé Aeroporto", </v>
      </c>
      <c r="E324" t="str">
        <f>E$1&amp;" """ &amp; DataMiner[[#This Row],[Country]] &amp; """, "</f>
        <v xml:space="preserve">"Country": "Brésil", </v>
      </c>
      <c r="F324" t="str">
        <f>F$1&amp;" """ &amp; DataMiner[[#This Row],[Complete Name]] &amp; """, "</f>
        <v xml:space="preserve">"Complete Name": "Hub TFF - Tefé (AM) - Tefé Aeroporto / Brésil", </v>
      </c>
      <c r="G324" t="str">
        <f>G$1&amp;" " &amp; DataMiner[[#This Row],[Category]] &amp; ", "</f>
        <v xml:space="preserve">"Category": 5, </v>
      </c>
      <c r="H324" t="str">
        <f>H$1&amp;" " &amp; DataMiner[[#This Row],[BuyPrice]] &amp; ", "</f>
        <v xml:space="preserve">"BuyPrice": 2905492558, </v>
      </c>
      <c r="I324" t="str">
        <f>I$1&amp;" """ &amp; DataMiner[[#This Row],[imgPath]] &amp; """, "</f>
        <v xml:space="preserve">"imgPath": "/images/flags/br.png", </v>
      </c>
      <c r="J324" t="str">
        <f>J$1&amp;" """ &amp; DataMiner[[#This Row],[FlagImage]] &amp; """, "</f>
        <v xml:space="preserve">"FlagImage": "br.png", </v>
      </c>
      <c r="K324" t="str">
        <f>K$1&amp;" " &amp; IF(ISNA(DataMiner[[#This Row],[Latitude]]),"null",DataMiner[[#This Row],[Latitude]]) &amp; ", "</f>
        <v xml:space="preserve">"Latitude": null, </v>
      </c>
      <c r="L324" t="str">
        <f>L$1&amp;" " &amp; IF(ISNA(DataMiner[[#This Row],[Longitude]]),"null",DataMiner[[#This Row],[Longitude]]) &amp; ", "</f>
        <v xml:space="preserve">"Longitude": null, </v>
      </c>
    </row>
    <row r="325" spans="1:12" x14ac:dyDescent="0.25">
      <c r="A325" t="str">
        <f>A$1&amp;" """ &amp; DataMiner[[#This Row],[CodeIATA]] &amp; """, "</f>
        <v xml:space="preserve">"CodeIATA": "JSH", </v>
      </c>
      <c r="B325" t="str">
        <f>B$1&amp;" """ &amp; DataMiner[[#This Row],[City]] &amp; """, "</f>
        <v xml:space="preserve">"City": "Sitia", </v>
      </c>
      <c r="C325" t="str">
        <f>C$1&amp;" """ &amp; DataMiner[[#This Row],[Prov]] &amp; """, "</f>
        <v xml:space="preserve">"Prov": "", </v>
      </c>
      <c r="D325" t="str">
        <f>D$1&amp;" """ &amp; DataMiner[[#This Row],[Name]] &amp; """, "</f>
        <v xml:space="preserve">"Name": "Sitia Public Airport", </v>
      </c>
      <c r="E325" t="str">
        <f>E$1&amp;" """ &amp; DataMiner[[#This Row],[Country]] &amp; """, "</f>
        <v xml:space="preserve">"Country": "Grèce", </v>
      </c>
      <c r="F325" t="str">
        <f>F$1&amp;" """ &amp; DataMiner[[#This Row],[Complete Name]] &amp; """, "</f>
        <v xml:space="preserve">"Complete Name": "Hub JSH - Sitia - Sitia Public Airport / Grèce", </v>
      </c>
      <c r="G325" t="str">
        <f>G$1&amp;" " &amp; DataMiner[[#This Row],[Category]] &amp; ", "</f>
        <v xml:space="preserve">"Category": 5, </v>
      </c>
      <c r="H325" t="str">
        <f>H$1&amp;" " &amp; DataMiner[[#This Row],[BuyPrice]] &amp; ", "</f>
        <v xml:space="preserve">"BuyPrice": 2906210014, </v>
      </c>
      <c r="I325" t="str">
        <f>I$1&amp;" """ &amp; DataMiner[[#This Row],[imgPath]] &amp; """, "</f>
        <v xml:space="preserve">"imgPath": "/images/flags/gr.png", </v>
      </c>
      <c r="J325" t="str">
        <f>J$1&amp;" """ &amp; DataMiner[[#This Row],[FlagImage]] &amp; """, "</f>
        <v xml:space="preserve">"FlagImage": "gr.png", </v>
      </c>
      <c r="K325" t="str">
        <f>K$1&amp;" " &amp; IF(ISNA(DataMiner[[#This Row],[Latitude]]),"null",DataMiner[[#This Row],[Latitude]]) &amp; ", "</f>
        <v xml:space="preserve">"Latitude": null, </v>
      </c>
      <c r="L325" t="str">
        <f>L$1&amp;" " &amp; IF(ISNA(DataMiner[[#This Row],[Longitude]]),"null",DataMiner[[#This Row],[Longitude]]) &amp; ", "</f>
        <v xml:space="preserve">"Longitude": null, </v>
      </c>
    </row>
    <row r="326" spans="1:12" x14ac:dyDescent="0.25">
      <c r="A326" t="str">
        <f>A$1&amp;" """ &amp; DataMiner[[#This Row],[CodeIATA]] &amp; """, "</f>
        <v xml:space="preserve">"CodeIATA": "YCN", </v>
      </c>
      <c r="B326" t="str">
        <f>B$1&amp;" """ &amp; DataMiner[[#This Row],[City]] &amp; """, "</f>
        <v xml:space="preserve">"City": "Cochrane (ON)", </v>
      </c>
      <c r="C326" t="str">
        <f>C$1&amp;" """ &amp; DataMiner[[#This Row],[Prov]] &amp; """, "</f>
        <v xml:space="preserve">"Prov": "ON", </v>
      </c>
      <c r="D326" t="str">
        <f>D$1&amp;" """ &amp; DataMiner[[#This Row],[Name]] &amp; """, "</f>
        <v xml:space="preserve">"Name": "Cochrane Airport", </v>
      </c>
      <c r="E326" t="str">
        <f>E$1&amp;" """ &amp; DataMiner[[#This Row],[Country]] &amp; """, "</f>
        <v xml:space="preserve">"Country": "Canada", </v>
      </c>
      <c r="F326" t="str">
        <f>F$1&amp;" """ &amp; DataMiner[[#This Row],[Complete Name]] &amp; """, "</f>
        <v xml:space="preserve">"Complete Name": "Hub YCN - Cochrane (ON) - Cochrane Airport / Canada", </v>
      </c>
      <c r="G326" t="str">
        <f>G$1&amp;" " &amp; DataMiner[[#This Row],[Category]] &amp; ", "</f>
        <v xml:space="preserve">"Category": 2, </v>
      </c>
      <c r="H326" t="str">
        <f>H$1&amp;" " &amp; DataMiner[[#This Row],[BuyPrice]] &amp; ", "</f>
        <v xml:space="preserve">"BuyPrice": 2908165331, </v>
      </c>
      <c r="I326" t="str">
        <f>I$1&amp;" """ &amp; DataMiner[[#This Row],[imgPath]] &amp; """, "</f>
        <v xml:space="preserve">"imgPath": "/images/flags/ca.png", </v>
      </c>
      <c r="J326" t="str">
        <f>J$1&amp;" """ &amp; DataMiner[[#This Row],[FlagImage]] &amp; """, "</f>
        <v xml:space="preserve">"FlagImage": "ca.png", </v>
      </c>
      <c r="K326" t="str">
        <f>K$1&amp;" " &amp; IF(ISNA(DataMiner[[#This Row],[Latitude]]),"null",DataMiner[[#This Row],[Latitude]]) &amp; ", "</f>
        <v xml:space="preserve">"Latitude": null, </v>
      </c>
      <c r="L326" t="str">
        <f>L$1&amp;" " &amp; IF(ISNA(DataMiner[[#This Row],[Longitude]]),"null",DataMiner[[#This Row],[Longitude]]) &amp; ", "</f>
        <v xml:space="preserve">"Longitude": null, </v>
      </c>
    </row>
    <row r="327" spans="1:12" x14ac:dyDescent="0.25">
      <c r="A327" t="str">
        <f>A$1&amp;" """ &amp; DataMiner[[#This Row],[CodeIATA]] &amp; """, "</f>
        <v xml:space="preserve">"CodeIATA": "GJL", </v>
      </c>
      <c r="B327" t="str">
        <f>B$1&amp;" """ &amp; DataMiner[[#This Row],[City]] &amp; """, "</f>
        <v xml:space="preserve">"City": "Jijel", </v>
      </c>
      <c r="C327" t="str">
        <f>C$1&amp;" """ &amp; DataMiner[[#This Row],[Prov]] &amp; """, "</f>
        <v xml:space="preserve">"Prov": "", </v>
      </c>
      <c r="D327" t="str">
        <f>D$1&amp;" """ &amp; DataMiner[[#This Row],[Name]] &amp; """, "</f>
        <v xml:space="preserve">"Name": "Ferhat Abbas Aéroport", </v>
      </c>
      <c r="E327" t="str">
        <f>E$1&amp;" """ &amp; DataMiner[[#This Row],[Country]] &amp; """, "</f>
        <v xml:space="preserve">"Country": "Algérie", </v>
      </c>
      <c r="F327" t="str">
        <f>F$1&amp;" """ &amp; DataMiner[[#This Row],[Complete Name]] &amp; """, "</f>
        <v xml:space="preserve">"Complete Name": "Hub GJL - Jijel - Ferhat Abbas Aéroport / Algérie", </v>
      </c>
      <c r="G327" t="str">
        <f>G$1&amp;" " &amp; DataMiner[[#This Row],[Category]] &amp; ", "</f>
        <v xml:space="preserve">"Category": 6, </v>
      </c>
      <c r="H327" t="str">
        <f>H$1&amp;" " &amp; DataMiner[[#This Row],[BuyPrice]] &amp; ", "</f>
        <v xml:space="preserve">"BuyPrice": 2908200000, </v>
      </c>
      <c r="I327" t="str">
        <f>I$1&amp;" """ &amp; DataMiner[[#This Row],[imgPath]] &amp; """, "</f>
        <v xml:space="preserve">"imgPath": "/images/flags/dz.png", </v>
      </c>
      <c r="J327" t="str">
        <f>J$1&amp;" """ &amp; DataMiner[[#This Row],[FlagImage]] &amp; """, "</f>
        <v xml:space="preserve">"FlagImage": "dz.png", </v>
      </c>
      <c r="K327" t="str">
        <f>K$1&amp;" " &amp; IF(ISNA(DataMiner[[#This Row],[Latitude]]),"null",DataMiner[[#This Row],[Latitude]]) &amp; ", "</f>
        <v xml:space="preserve">"Latitude": 36.795136, </v>
      </c>
      <c r="L327" t="str">
        <f>L$1&amp;" " &amp; IF(ISNA(DataMiner[[#This Row],[Longitude]]),"null",DataMiner[[#This Row],[Longitude]]) &amp; ", "</f>
        <v xml:space="preserve">"Longitude": 5.873608, </v>
      </c>
    </row>
    <row r="328" spans="1:12" x14ac:dyDescent="0.25">
      <c r="A328" t="str">
        <f>A$1&amp;" """ &amp; DataMiner[[#This Row],[CodeIATA]] &amp; """, "</f>
        <v xml:space="preserve">"CodeIATA": "ESR", </v>
      </c>
      <c r="B328" t="str">
        <f>B$1&amp;" """ &amp; DataMiner[[#This Row],[City]] &amp; """, "</f>
        <v xml:space="preserve">"City": "El Salvador", </v>
      </c>
      <c r="C328" t="str">
        <f>C$1&amp;" """ &amp; DataMiner[[#This Row],[Prov]] &amp; """, "</f>
        <v xml:space="preserve">"Prov": "", </v>
      </c>
      <c r="D328" t="str">
        <f>D$1&amp;" """ &amp; DataMiner[[#This Row],[Name]] &amp; """, "</f>
        <v xml:space="preserve">"Name": "El Salvador Bajo Aeropuerto", </v>
      </c>
      <c r="E328" t="str">
        <f>E$1&amp;" """ &amp; DataMiner[[#This Row],[Country]] &amp; """, "</f>
        <v xml:space="preserve">"Country": "Chili", </v>
      </c>
      <c r="F328" t="str">
        <f>F$1&amp;" """ &amp; DataMiner[[#This Row],[Complete Name]] &amp; """, "</f>
        <v xml:space="preserve">"Complete Name": "Hub ESR - El Salvador - El Salvador Bajo Aeropuerto / Chili", </v>
      </c>
      <c r="G328" t="str">
        <f>G$1&amp;" " &amp; DataMiner[[#This Row],[Category]] &amp; ", "</f>
        <v xml:space="preserve">"Category": 6, </v>
      </c>
      <c r="H328" t="str">
        <f>H$1&amp;" " &amp; DataMiner[[#This Row],[BuyPrice]] &amp; ", "</f>
        <v xml:space="preserve">"BuyPrice": 2908230555, </v>
      </c>
      <c r="I328" t="str">
        <f>I$1&amp;" """ &amp; DataMiner[[#This Row],[imgPath]] &amp; """, "</f>
        <v xml:space="preserve">"imgPath": "/images/flags/cl.png", </v>
      </c>
      <c r="J328" t="str">
        <f>J$1&amp;" """ &amp; DataMiner[[#This Row],[FlagImage]] &amp; """, "</f>
        <v xml:space="preserve">"FlagImage": "cl.png", </v>
      </c>
      <c r="K328" t="str">
        <f>K$1&amp;" " &amp; IF(ISNA(DataMiner[[#This Row],[Latitude]]),"null",DataMiner[[#This Row],[Latitude]]) &amp; ", "</f>
        <v xml:space="preserve">"Latitude": -26.3111, </v>
      </c>
      <c r="L328" t="str">
        <f>L$1&amp;" " &amp; IF(ISNA(DataMiner[[#This Row],[Longitude]]),"null",DataMiner[[#This Row],[Longitude]]) &amp; ", "</f>
        <v xml:space="preserve">"Longitude": -69.7652, </v>
      </c>
    </row>
    <row r="329" spans="1:12" x14ac:dyDescent="0.25">
      <c r="A329" t="str">
        <f>A$1&amp;" """ &amp; DataMiner[[#This Row],[CodeIATA]] &amp; """, "</f>
        <v xml:space="preserve">"CodeIATA": "ARU", </v>
      </c>
      <c r="B329" t="str">
        <f>B$1&amp;" """ &amp; DataMiner[[#This Row],[City]] &amp; """, "</f>
        <v xml:space="preserve">"City": "Araçatuba (SP)", </v>
      </c>
      <c r="C329" t="str">
        <f>C$1&amp;" """ &amp; DataMiner[[#This Row],[Prov]] &amp; """, "</f>
        <v xml:space="preserve">"Prov": "SP", </v>
      </c>
      <c r="D329" t="str">
        <f>D$1&amp;" """ &amp; DataMiner[[#This Row],[Name]] &amp; """, "</f>
        <v xml:space="preserve">"Name": "Dario Guarita Aeroporto", </v>
      </c>
      <c r="E329" t="str">
        <f>E$1&amp;" """ &amp; DataMiner[[#This Row],[Country]] &amp; """, "</f>
        <v xml:space="preserve">"Country": "Brésil", </v>
      </c>
      <c r="F329" t="str">
        <f>F$1&amp;" """ &amp; DataMiner[[#This Row],[Complete Name]] &amp; """, "</f>
        <v xml:space="preserve">"Complete Name": "Hub ARU - Araçatuba (SP) - Dario Guarita Aeroporto / Brésil", </v>
      </c>
      <c r="G329" t="str">
        <f>G$1&amp;" " &amp; DataMiner[[#This Row],[Category]] &amp; ", "</f>
        <v xml:space="preserve">"Category": 5, </v>
      </c>
      <c r="H329" t="str">
        <f>H$1&amp;" " &amp; DataMiner[[#This Row],[BuyPrice]] &amp; ", "</f>
        <v xml:space="preserve">"BuyPrice": 2908290772, </v>
      </c>
      <c r="I329" t="str">
        <f>I$1&amp;" """ &amp; DataMiner[[#This Row],[imgPath]] &amp; """, "</f>
        <v xml:space="preserve">"imgPath": "/images/flags/br.png", </v>
      </c>
      <c r="J329" t="str">
        <f>J$1&amp;" """ &amp; DataMiner[[#This Row],[FlagImage]] &amp; """, "</f>
        <v xml:space="preserve">"FlagImage": "br.png", </v>
      </c>
      <c r="K329" t="str">
        <f>K$1&amp;" " &amp; IF(ISNA(DataMiner[[#This Row],[Latitude]]),"null",DataMiner[[#This Row],[Latitude]]) &amp; ", "</f>
        <v xml:space="preserve">"Latitude": -21.141342, </v>
      </c>
      <c r="L329" t="str">
        <f>L$1&amp;" " &amp; IF(ISNA(DataMiner[[#This Row],[Longitude]]),"null",DataMiner[[#This Row],[Longitude]]) &amp; ", "</f>
        <v xml:space="preserve">"Longitude": -50.424722, </v>
      </c>
    </row>
    <row r="330" spans="1:12" x14ac:dyDescent="0.25">
      <c r="A330" t="str">
        <f>A$1&amp;" """ &amp; DataMiner[[#This Row],[CodeIATA]] &amp; """, "</f>
        <v xml:space="preserve">"CodeIATA": "CYZ", </v>
      </c>
      <c r="B330" t="str">
        <f>B$1&amp;" """ &amp; DataMiner[[#This Row],[City]] &amp; """, "</f>
        <v xml:space="preserve">"City": "Cauayan", </v>
      </c>
      <c r="C330" t="str">
        <f>C$1&amp;" """ &amp; DataMiner[[#This Row],[Prov]] &amp; """, "</f>
        <v xml:space="preserve">"Prov": "", </v>
      </c>
      <c r="D330" t="str">
        <f>D$1&amp;" """ &amp; DataMiner[[#This Row],[Name]] &amp; """, "</f>
        <v xml:space="preserve">"Name": "Cauayan Airport", </v>
      </c>
      <c r="E330" t="str">
        <f>E$1&amp;" """ &amp; DataMiner[[#This Row],[Country]] &amp; """, "</f>
        <v xml:space="preserve">"Country": "Philippines", </v>
      </c>
      <c r="F330" t="str">
        <f>F$1&amp;" """ &amp; DataMiner[[#This Row],[Complete Name]] &amp; """, "</f>
        <v xml:space="preserve">"Complete Name": "Hub CYZ - Cauayan - Cauayan Airport / Philippines", </v>
      </c>
      <c r="G330" t="str">
        <f>G$1&amp;" " &amp; DataMiner[[#This Row],[Category]] &amp; ", "</f>
        <v xml:space="preserve">"Category": 5, </v>
      </c>
      <c r="H330" t="str">
        <f>H$1&amp;" " &amp; DataMiner[[#This Row],[BuyPrice]] &amp; ", "</f>
        <v xml:space="preserve">"BuyPrice": 2909613688, </v>
      </c>
      <c r="I330" t="str">
        <f>I$1&amp;" """ &amp; DataMiner[[#This Row],[imgPath]] &amp; """, "</f>
        <v xml:space="preserve">"imgPath": "/images/flags/ph.png", </v>
      </c>
      <c r="J330" t="str">
        <f>J$1&amp;" """ &amp; DataMiner[[#This Row],[FlagImage]] &amp; """, "</f>
        <v xml:space="preserve">"FlagImage": "ph.png", </v>
      </c>
      <c r="K330" t="str">
        <f>K$1&amp;" " &amp; IF(ISNA(DataMiner[[#This Row],[Latitude]]),"null",DataMiner[[#This Row],[Latitude]]) &amp; ", "</f>
        <v xml:space="preserve">"Latitude": 16.929861, </v>
      </c>
      <c r="L330" t="str">
        <f>L$1&amp;" " &amp; IF(ISNA(DataMiner[[#This Row],[Longitude]]),"null",DataMiner[[#This Row],[Longitude]]) &amp; ", "</f>
        <v xml:space="preserve">"Longitude": 121.753036, </v>
      </c>
    </row>
    <row r="331" spans="1:12" x14ac:dyDescent="0.25">
      <c r="A331" t="str">
        <f>A$1&amp;" """ &amp; DataMiner[[#This Row],[CodeIATA]] &amp; """, "</f>
        <v xml:space="preserve">"CodeIATA": "CXI", </v>
      </c>
      <c r="B331" t="str">
        <f>B$1&amp;" """ &amp; DataMiner[[#This Row],[City]] &amp; """, "</f>
        <v xml:space="preserve">"City": "Kiritimati", </v>
      </c>
      <c r="C331" t="str">
        <f>C$1&amp;" """ &amp; DataMiner[[#This Row],[Prov]] &amp; """, "</f>
        <v xml:space="preserve">"Prov": "", </v>
      </c>
      <c r="D331" t="str">
        <f>D$1&amp;" """ &amp; DataMiner[[#This Row],[Name]] &amp; """, "</f>
        <v xml:space="preserve">"Name": "Cassidy International Airport", </v>
      </c>
      <c r="E331" t="str">
        <f>E$1&amp;" """ &amp; DataMiner[[#This Row],[Country]] &amp; """, "</f>
        <v xml:space="preserve">"Country": "Kiribati", </v>
      </c>
      <c r="F331" t="str">
        <f>F$1&amp;" """ &amp; DataMiner[[#This Row],[Complete Name]] &amp; """, "</f>
        <v xml:space="preserve">"Complete Name": "Hub CXI - Kiritimati - Cassidy International Airport / Kiribati", </v>
      </c>
      <c r="G331" t="str">
        <f>G$1&amp;" " &amp; DataMiner[[#This Row],[Category]] &amp; ", "</f>
        <v xml:space="preserve">"Category": 5, </v>
      </c>
      <c r="H331" t="str">
        <f>H$1&amp;" " &amp; DataMiner[[#This Row],[BuyPrice]] &amp; ", "</f>
        <v xml:space="preserve">"BuyPrice": 2909665320, </v>
      </c>
      <c r="I331" t="str">
        <f>I$1&amp;" """ &amp; DataMiner[[#This Row],[imgPath]] &amp; """, "</f>
        <v xml:space="preserve">"imgPath": "/images/flags/ki.png", </v>
      </c>
      <c r="J331" t="str">
        <f>J$1&amp;" """ &amp; DataMiner[[#This Row],[FlagImage]] &amp; """, "</f>
        <v xml:space="preserve">"FlagImage": "ki.png", </v>
      </c>
      <c r="K331" t="str">
        <f>K$1&amp;" " &amp; IF(ISNA(DataMiner[[#This Row],[Latitude]]),"null",DataMiner[[#This Row],[Latitude]]) &amp; ", "</f>
        <v xml:space="preserve">"Latitude": 1.986161, </v>
      </c>
      <c r="L331" t="str">
        <f>L$1&amp;" " &amp; IF(ISNA(DataMiner[[#This Row],[Longitude]]),"null",DataMiner[[#This Row],[Longitude]]) &amp; ", "</f>
        <v xml:space="preserve">"Longitude": -157.349778, </v>
      </c>
    </row>
    <row r="332" spans="1:12" x14ac:dyDescent="0.25">
      <c r="A332" t="str">
        <f>A$1&amp;" """ &amp; DataMiner[[#This Row],[CodeIATA]] &amp; """, "</f>
        <v xml:space="preserve">"CodeIATA": "THO", </v>
      </c>
      <c r="B332" t="str">
        <f>B$1&amp;" """ &amp; DataMiner[[#This Row],[City]] &amp; """, "</f>
        <v xml:space="preserve">"City": "Thorshofn", </v>
      </c>
      <c r="C332" t="str">
        <f>C$1&amp;" """ &amp; DataMiner[[#This Row],[Prov]] &amp; """, "</f>
        <v xml:space="preserve">"Prov": "", </v>
      </c>
      <c r="D332" t="str">
        <f>D$1&amp;" """ &amp; DataMiner[[#This Row],[Name]] &amp; """, "</f>
        <v xml:space="preserve">"Name": "Thorshofn Airport", </v>
      </c>
      <c r="E332" t="str">
        <f>E$1&amp;" """ &amp; DataMiner[[#This Row],[Country]] &amp; """, "</f>
        <v xml:space="preserve">"Country": "Islande", </v>
      </c>
      <c r="F332" t="str">
        <f>F$1&amp;" """ &amp; DataMiner[[#This Row],[Complete Name]] &amp; """, "</f>
        <v xml:space="preserve">"Complete Name": "Hub THO - Thorshofn - Thorshofn Airport / Islande", </v>
      </c>
      <c r="G332" t="str">
        <f>G$1&amp;" " &amp; DataMiner[[#This Row],[Category]] &amp; ", "</f>
        <v xml:space="preserve">"Category": 1, </v>
      </c>
      <c r="H332" t="str">
        <f>H$1&amp;" " &amp; DataMiner[[#This Row],[BuyPrice]] &amp; ", "</f>
        <v xml:space="preserve">"BuyPrice": 2912731192, </v>
      </c>
      <c r="I332" t="str">
        <f>I$1&amp;" """ &amp; DataMiner[[#This Row],[imgPath]] &amp; """, "</f>
        <v xml:space="preserve">"imgPath": "/images/flags/is.png", </v>
      </c>
      <c r="J332" t="str">
        <f>J$1&amp;" """ &amp; DataMiner[[#This Row],[FlagImage]] &amp; """, "</f>
        <v xml:space="preserve">"FlagImage": "is.png", </v>
      </c>
      <c r="K332" t="str">
        <f>K$1&amp;" " &amp; IF(ISNA(DataMiner[[#This Row],[Latitude]]),"null",DataMiner[[#This Row],[Latitude]]) &amp; ", "</f>
        <v xml:space="preserve">"Latitude": 66.2185, </v>
      </c>
      <c r="L332" t="str">
        <f>L$1&amp;" " &amp; IF(ISNA(DataMiner[[#This Row],[Longitude]]),"null",DataMiner[[#This Row],[Longitude]]) &amp; ", "</f>
        <v xml:space="preserve">"Longitude": -15.3356, </v>
      </c>
    </row>
    <row r="333" spans="1:12" x14ac:dyDescent="0.25">
      <c r="A333" t="str">
        <f>A$1&amp;" """ &amp; DataMiner[[#This Row],[CodeIATA]] &amp; """, "</f>
        <v xml:space="preserve">"CodeIATA": "BIM", </v>
      </c>
      <c r="B333" t="str">
        <f>B$1&amp;" """ &amp; DataMiner[[#This Row],[City]] &amp; """, "</f>
        <v xml:space="preserve">"City": "Bimini", </v>
      </c>
      <c r="C333" t="str">
        <f>C$1&amp;" """ &amp; DataMiner[[#This Row],[Prov]] &amp; """, "</f>
        <v xml:space="preserve">"Prov": "", </v>
      </c>
      <c r="D333" t="str">
        <f>D$1&amp;" """ &amp; DataMiner[[#This Row],[Name]] &amp; """, "</f>
        <v xml:space="preserve">"Name": "South Bimini International Airport", </v>
      </c>
      <c r="E333" t="str">
        <f>E$1&amp;" """ &amp; DataMiner[[#This Row],[Country]] &amp; """, "</f>
        <v xml:space="preserve">"Country": "Bahamas", </v>
      </c>
      <c r="F333" t="str">
        <f>F$1&amp;" """ &amp; DataMiner[[#This Row],[Complete Name]] &amp; """, "</f>
        <v xml:space="preserve">"Complete Name": "Hub BIM - Bimini - South Bimini International Airport / Bahamas", </v>
      </c>
      <c r="G333" t="str">
        <f>G$1&amp;" " &amp; DataMiner[[#This Row],[Category]] &amp; ", "</f>
        <v xml:space="preserve">"Category": 3, </v>
      </c>
      <c r="H333" t="str">
        <f>H$1&amp;" " &amp; DataMiner[[#This Row],[BuyPrice]] &amp; ", "</f>
        <v xml:space="preserve">"BuyPrice": 2914950331, </v>
      </c>
      <c r="I333" t="str">
        <f>I$1&amp;" """ &amp; DataMiner[[#This Row],[imgPath]] &amp; """, "</f>
        <v xml:space="preserve">"imgPath": "/images/flags/bs.png", </v>
      </c>
      <c r="J333" t="str">
        <f>J$1&amp;" """ &amp; DataMiner[[#This Row],[FlagImage]] &amp; """, "</f>
        <v xml:space="preserve">"FlagImage": "bs.png", </v>
      </c>
      <c r="K333" t="str">
        <f>K$1&amp;" " &amp; IF(ISNA(DataMiner[[#This Row],[Latitude]]),"null",DataMiner[[#This Row],[Latitude]]) &amp; ", "</f>
        <v xml:space="preserve">"Latitude": 25.699881, </v>
      </c>
      <c r="L333" t="str">
        <f>L$1&amp;" " &amp; IF(ISNA(DataMiner[[#This Row],[Longitude]]),"null",DataMiner[[#This Row],[Longitude]]) &amp; ", "</f>
        <v xml:space="preserve">"Longitude": -79.264656, </v>
      </c>
    </row>
    <row r="334" spans="1:12" x14ac:dyDescent="0.25">
      <c r="A334" t="str">
        <f>A$1&amp;" """ &amp; DataMiner[[#This Row],[CodeIATA]] &amp; """, "</f>
        <v xml:space="preserve">"CodeIATA": "UTT", </v>
      </c>
      <c r="B334" t="str">
        <f>B$1&amp;" """ &amp; DataMiner[[#This Row],[City]] &amp; """, "</f>
        <v xml:space="preserve">"City": "Umtata", </v>
      </c>
      <c r="C334" t="str">
        <f>C$1&amp;" """ &amp; DataMiner[[#This Row],[Prov]] &amp; """, "</f>
        <v xml:space="preserve">"Prov": "", </v>
      </c>
      <c r="D334" t="str">
        <f>D$1&amp;" """ &amp; DataMiner[[#This Row],[Name]] &amp; """, "</f>
        <v xml:space="preserve">"Name": "K. D. Matanzima Airport", </v>
      </c>
      <c r="E334" t="str">
        <f>E$1&amp;" """ &amp; DataMiner[[#This Row],[Country]] &amp; """, "</f>
        <v xml:space="preserve">"Country": "Afrique du Sud", </v>
      </c>
      <c r="F334" t="str">
        <f>F$1&amp;" """ &amp; DataMiner[[#This Row],[Complete Name]] &amp; """, "</f>
        <v xml:space="preserve">"Complete Name": "Hub UTT - Umtata - K. D. Matanzima Airport / Afrique du Sud", </v>
      </c>
      <c r="G334" t="str">
        <f>G$1&amp;" " &amp; DataMiner[[#This Row],[Category]] &amp; ", "</f>
        <v xml:space="preserve">"Category": 4, </v>
      </c>
      <c r="H334" t="str">
        <f>H$1&amp;" " &amp; DataMiner[[#This Row],[BuyPrice]] &amp; ", "</f>
        <v xml:space="preserve">"BuyPrice": 2915976235, </v>
      </c>
      <c r="I334" t="str">
        <f>I$1&amp;" """ &amp; DataMiner[[#This Row],[imgPath]] &amp; """, "</f>
        <v xml:space="preserve">"imgPath": "/images/flags/za.png", </v>
      </c>
      <c r="J334" t="str">
        <f>J$1&amp;" """ &amp; DataMiner[[#This Row],[FlagImage]] &amp; """, "</f>
        <v xml:space="preserve">"FlagImage": "za.png", </v>
      </c>
      <c r="K334" t="str">
        <f>K$1&amp;" " &amp; IF(ISNA(DataMiner[[#This Row],[Latitude]]),"null",DataMiner[[#This Row],[Latitude]]) &amp; ", "</f>
        <v xml:space="preserve">"Latitude": null, </v>
      </c>
      <c r="L334" t="str">
        <f>L$1&amp;" " &amp; IF(ISNA(DataMiner[[#This Row],[Longitude]]),"null",DataMiner[[#This Row],[Longitude]]) &amp; ", "</f>
        <v xml:space="preserve">"Longitude": null, </v>
      </c>
    </row>
    <row r="335" spans="1:12" x14ac:dyDescent="0.25">
      <c r="A335" t="str">
        <f>A$1&amp;" """ &amp; DataMiner[[#This Row],[CodeIATA]] &amp; """, "</f>
        <v xml:space="preserve">"CodeIATA": "WIC", </v>
      </c>
      <c r="B335" t="str">
        <f>B$1&amp;" """ &amp; DataMiner[[#This Row],[City]] &amp; """, "</f>
        <v xml:space="preserve">"City": "Wick", </v>
      </c>
      <c r="C335" t="str">
        <f>C$1&amp;" """ &amp; DataMiner[[#This Row],[Prov]] &amp; """, "</f>
        <v xml:space="preserve">"Prov": "", </v>
      </c>
      <c r="D335" t="str">
        <f>D$1&amp;" """ &amp; DataMiner[[#This Row],[Name]] &amp; """, "</f>
        <v xml:space="preserve">"Name": "Wick Airport", </v>
      </c>
      <c r="E335" t="str">
        <f>E$1&amp;" """ &amp; DataMiner[[#This Row],[Country]] &amp; """, "</f>
        <v xml:space="preserve">"Country": "Royaume-Uni", </v>
      </c>
      <c r="F335" t="str">
        <f>F$1&amp;" """ &amp; DataMiner[[#This Row],[Complete Name]] &amp; """, "</f>
        <v xml:space="preserve">"Complete Name": "Hub WIC - Wick - Wick Airport / Royaume-Uni", </v>
      </c>
      <c r="G335" t="str">
        <f>G$1&amp;" " &amp; DataMiner[[#This Row],[Category]] &amp; ", "</f>
        <v xml:space="preserve">"Category": 4, </v>
      </c>
      <c r="H335" t="str">
        <f>H$1&amp;" " &amp; DataMiner[[#This Row],[BuyPrice]] &amp; ", "</f>
        <v xml:space="preserve">"BuyPrice": 2916979912, </v>
      </c>
      <c r="I335" t="str">
        <f>I$1&amp;" """ &amp; DataMiner[[#This Row],[imgPath]] &amp; """, "</f>
        <v xml:space="preserve">"imgPath": "/images/flags/gb.png", </v>
      </c>
      <c r="J335" t="str">
        <f>J$1&amp;" """ &amp; DataMiner[[#This Row],[FlagImage]] &amp; """, "</f>
        <v xml:space="preserve">"FlagImage": "gb.png", </v>
      </c>
      <c r="K335" t="str">
        <f>K$1&amp;" " &amp; IF(ISNA(DataMiner[[#This Row],[Latitude]]),"null",DataMiner[[#This Row],[Latitude]]) &amp; ", "</f>
        <v xml:space="preserve">"Latitude": 58.458889, </v>
      </c>
      <c r="L335" t="str">
        <f>L$1&amp;" " &amp; IF(ISNA(DataMiner[[#This Row],[Longitude]]),"null",DataMiner[[#This Row],[Longitude]]) &amp; ", "</f>
        <v xml:space="preserve">"Longitude": -3.093056, </v>
      </c>
    </row>
    <row r="336" spans="1:12" x14ac:dyDescent="0.25">
      <c r="A336" t="str">
        <f>A$1&amp;" """ &amp; DataMiner[[#This Row],[CodeIATA]] &amp; """, "</f>
        <v xml:space="preserve">"CodeIATA": "LYC", </v>
      </c>
      <c r="B336" t="str">
        <f>B$1&amp;" """ &amp; DataMiner[[#This Row],[City]] &amp; """, "</f>
        <v xml:space="preserve">"City": "Lycksele", </v>
      </c>
      <c r="C336" t="str">
        <f>C$1&amp;" """ &amp; DataMiner[[#This Row],[Prov]] &amp; """, "</f>
        <v xml:space="preserve">"Prov": "", </v>
      </c>
      <c r="D336" t="str">
        <f>D$1&amp;" """ &amp; DataMiner[[#This Row],[Name]] &amp; """, "</f>
        <v xml:space="preserve">"Name": "Lycksele Airport", </v>
      </c>
      <c r="E336" t="str">
        <f>E$1&amp;" """ &amp; DataMiner[[#This Row],[Country]] &amp; """, "</f>
        <v xml:space="preserve">"Country": "Suède", </v>
      </c>
      <c r="F336" t="str">
        <f>F$1&amp;" """ &amp; DataMiner[[#This Row],[Complete Name]] &amp; """, "</f>
        <v xml:space="preserve">"Complete Name": "Hub LYC - Lycksele - Lycksele Airport / Suède", </v>
      </c>
      <c r="G336" t="str">
        <f>G$1&amp;" " &amp; DataMiner[[#This Row],[Category]] &amp; ", "</f>
        <v xml:space="preserve">"Category": 5, </v>
      </c>
      <c r="H336" t="str">
        <f>H$1&amp;" " &amp; DataMiner[[#This Row],[BuyPrice]] &amp; ", "</f>
        <v xml:space="preserve">"BuyPrice": 2917476235, </v>
      </c>
      <c r="I336" t="str">
        <f>I$1&amp;" """ &amp; DataMiner[[#This Row],[imgPath]] &amp; """, "</f>
        <v xml:space="preserve">"imgPath": "/images/flags/se.png", </v>
      </c>
      <c r="J336" t="str">
        <f>J$1&amp;" """ &amp; DataMiner[[#This Row],[FlagImage]] &amp; """, "</f>
        <v xml:space="preserve">"FlagImage": "se.png", </v>
      </c>
      <c r="K336" t="str">
        <f>K$1&amp;" " &amp; IF(ISNA(DataMiner[[#This Row],[Latitude]]),"null",DataMiner[[#This Row],[Latitude]]) &amp; ", "</f>
        <v xml:space="preserve">"Latitude": 64.548322, </v>
      </c>
      <c r="L336" t="str">
        <f>L$1&amp;" " &amp; IF(ISNA(DataMiner[[#This Row],[Longitude]]),"null",DataMiner[[#This Row],[Longitude]]) &amp; ", "</f>
        <v xml:space="preserve">"Longitude": 18.716219, </v>
      </c>
    </row>
    <row r="337" spans="1:12" x14ac:dyDescent="0.25">
      <c r="A337" t="str">
        <f>A$1&amp;" """ &amp; DataMiner[[#This Row],[CodeIATA]] &amp; """, "</f>
        <v xml:space="preserve">"CodeIATA": "KRF", </v>
      </c>
      <c r="B337" t="str">
        <f>B$1&amp;" """ &amp; DataMiner[[#This Row],[City]] &amp; """, "</f>
        <v xml:space="preserve">"City": "Kramfors", </v>
      </c>
      <c r="C337" t="str">
        <f>C$1&amp;" """ &amp; DataMiner[[#This Row],[Prov]] &amp; """, "</f>
        <v xml:space="preserve">"Prov": "", </v>
      </c>
      <c r="D337" t="str">
        <f>D$1&amp;" """ &amp; DataMiner[[#This Row],[Name]] &amp; """, "</f>
        <v xml:space="preserve">"Name": "Sollefteå Airport", </v>
      </c>
      <c r="E337" t="str">
        <f>E$1&amp;" """ &amp; DataMiner[[#This Row],[Country]] &amp; """, "</f>
        <v xml:space="preserve">"Country": "Suède", </v>
      </c>
      <c r="F337" t="str">
        <f>F$1&amp;" """ &amp; DataMiner[[#This Row],[Complete Name]] &amp; """, "</f>
        <v xml:space="preserve">"Complete Name": "Hub KRF - Kramfors - Sollefteå Airport / Suède", </v>
      </c>
      <c r="G337" t="str">
        <f>G$1&amp;" " &amp; DataMiner[[#This Row],[Category]] &amp; ", "</f>
        <v xml:space="preserve">"Category": 5, </v>
      </c>
      <c r="H337" t="str">
        <f>H$1&amp;" " &amp; DataMiner[[#This Row],[BuyPrice]] &amp; ", "</f>
        <v xml:space="preserve">"BuyPrice": 2919076235, </v>
      </c>
      <c r="I337" t="str">
        <f>I$1&amp;" """ &amp; DataMiner[[#This Row],[imgPath]] &amp; """, "</f>
        <v xml:space="preserve">"imgPath": "/images/flags/se.png", </v>
      </c>
      <c r="J337" t="str">
        <f>J$1&amp;" """ &amp; DataMiner[[#This Row],[FlagImage]] &amp; """, "</f>
        <v xml:space="preserve">"FlagImage": "se.png", </v>
      </c>
      <c r="K337" t="str">
        <f>K$1&amp;" " &amp; IF(ISNA(DataMiner[[#This Row],[Latitude]]),"null",DataMiner[[#This Row],[Latitude]]) &amp; ", "</f>
        <v xml:space="preserve">"Latitude": 63.048597, </v>
      </c>
      <c r="L337" t="str">
        <f>L$1&amp;" " &amp; IF(ISNA(DataMiner[[#This Row],[Longitude]]),"null",DataMiner[[#This Row],[Longitude]]) &amp; ", "</f>
        <v xml:space="preserve">"Longitude": 17.768856, </v>
      </c>
    </row>
    <row r="338" spans="1:12" x14ac:dyDescent="0.25">
      <c r="A338" t="str">
        <f>A$1&amp;" """ &amp; DataMiner[[#This Row],[CodeIATA]] &amp; """, "</f>
        <v xml:space="preserve">"CodeIATA": "FUN", </v>
      </c>
      <c r="B338" t="str">
        <f>B$1&amp;" """ &amp; DataMiner[[#This Row],[City]] &amp; """, "</f>
        <v xml:space="preserve">"City": "Funafuti Atol", </v>
      </c>
      <c r="C338" t="str">
        <f>C$1&amp;" """ &amp; DataMiner[[#This Row],[Prov]] &amp; """, "</f>
        <v xml:space="preserve">"Prov": "", </v>
      </c>
      <c r="D338" t="str">
        <f>D$1&amp;" """ &amp; DataMiner[[#This Row],[Name]] &amp; """, "</f>
        <v xml:space="preserve">"Name": "Funafuti International Airport", </v>
      </c>
      <c r="E338" t="str">
        <f>E$1&amp;" """ &amp; DataMiner[[#This Row],[Country]] &amp; """, "</f>
        <v xml:space="preserve">"Country": "Tuvalu", </v>
      </c>
      <c r="F338" t="str">
        <f>F$1&amp;" """ &amp; DataMiner[[#This Row],[Complete Name]] &amp; """, "</f>
        <v xml:space="preserve">"Complete Name": "Hub FUN - Funafuti Atol - Funafuti International Airport / Tuvalu", </v>
      </c>
      <c r="G338" t="str">
        <f>G$1&amp;" " &amp; DataMiner[[#This Row],[Category]] &amp; ", "</f>
        <v xml:space="preserve">"Category": 3, </v>
      </c>
      <c r="H338" t="str">
        <f>H$1&amp;" " &amp; DataMiner[[#This Row],[BuyPrice]] &amp; ", "</f>
        <v xml:space="preserve">"BuyPrice": 2921911475, </v>
      </c>
      <c r="I338" t="str">
        <f>I$1&amp;" """ &amp; DataMiner[[#This Row],[imgPath]] &amp; """, "</f>
        <v xml:space="preserve">"imgPath": "/images/flags/tv.png", </v>
      </c>
      <c r="J338" t="str">
        <f>J$1&amp;" """ &amp; DataMiner[[#This Row],[FlagImage]] &amp; """, "</f>
        <v xml:space="preserve">"FlagImage": "tv.png", </v>
      </c>
      <c r="K338" t="str">
        <f>K$1&amp;" " &amp; IF(ISNA(DataMiner[[#This Row],[Latitude]]),"null",DataMiner[[#This Row],[Latitude]]) &amp; ", "</f>
        <v xml:space="preserve">"Latitude": -8.525, </v>
      </c>
      <c r="L338" t="str">
        <f>L$1&amp;" " &amp; IF(ISNA(DataMiner[[#This Row],[Longitude]]),"null",DataMiner[[#This Row],[Longitude]]) &amp; ", "</f>
        <v xml:space="preserve">"Longitude": 179.196389, </v>
      </c>
    </row>
    <row r="339" spans="1:12" x14ac:dyDescent="0.25">
      <c r="A339" t="str">
        <f>A$1&amp;" """ &amp; DataMiner[[#This Row],[CodeIATA]] &amp; """, "</f>
        <v xml:space="preserve">"CodeIATA": "RRS", </v>
      </c>
      <c r="B339" t="str">
        <f>B$1&amp;" """ &amp; DataMiner[[#This Row],[City]] &amp; """, "</f>
        <v xml:space="preserve">"City": "Røros", </v>
      </c>
      <c r="C339" t="str">
        <f>C$1&amp;" """ &amp; DataMiner[[#This Row],[Prov]] &amp; """, "</f>
        <v xml:space="preserve">"Prov": "", </v>
      </c>
      <c r="D339" t="str">
        <f>D$1&amp;" """ &amp; DataMiner[[#This Row],[Name]] &amp; """, "</f>
        <v xml:space="preserve">"Name": "Røros lufthavn", </v>
      </c>
      <c r="E339" t="str">
        <f>E$1&amp;" """ &amp; DataMiner[[#This Row],[Country]] &amp; """, "</f>
        <v xml:space="preserve">"Country": "Norvège", </v>
      </c>
      <c r="F339" t="str">
        <f>F$1&amp;" """ &amp; DataMiner[[#This Row],[Complete Name]] &amp; """, "</f>
        <v xml:space="preserve">"Complete Name": "Hub RRS - Røros - Røros lufthavn / Norvège", </v>
      </c>
      <c r="G339" t="str">
        <f>G$1&amp;" " &amp; DataMiner[[#This Row],[Category]] &amp; ", "</f>
        <v xml:space="preserve">"Category": 3, </v>
      </c>
      <c r="H339" t="str">
        <f>H$1&amp;" " &amp; DataMiner[[#This Row],[BuyPrice]] &amp; ", "</f>
        <v xml:space="preserve">"BuyPrice": 2922592102, </v>
      </c>
      <c r="I339" t="str">
        <f>I$1&amp;" """ &amp; DataMiner[[#This Row],[imgPath]] &amp; """, "</f>
        <v xml:space="preserve">"imgPath": "/images/flags/no.png", </v>
      </c>
      <c r="J339" t="str">
        <f>J$1&amp;" """ &amp; DataMiner[[#This Row],[FlagImage]] &amp; """, "</f>
        <v xml:space="preserve">"FlagImage": "no.png", </v>
      </c>
      <c r="K339" t="str">
        <f>K$1&amp;" " &amp; IF(ISNA(DataMiner[[#This Row],[Latitude]]),"null",DataMiner[[#This Row],[Latitude]]) &amp; ", "</f>
        <v xml:space="preserve">"Latitude": 62.578411, </v>
      </c>
      <c r="L339" t="str">
        <f>L$1&amp;" " &amp; IF(ISNA(DataMiner[[#This Row],[Longitude]]),"null",DataMiner[[#This Row],[Longitude]]) &amp; ", "</f>
        <v xml:space="preserve">"Longitude": 11.342347, </v>
      </c>
    </row>
    <row r="340" spans="1:12" x14ac:dyDescent="0.25">
      <c r="A340" t="str">
        <f>A$1&amp;" """ &amp; DataMiner[[#This Row],[CodeIATA]] &amp; """, "</f>
        <v xml:space="preserve">"CodeIATA": "CEZ", </v>
      </c>
      <c r="B340" t="str">
        <f>B$1&amp;" """ &amp; DataMiner[[#This Row],[City]] &amp; """, "</f>
        <v xml:space="preserve">"City": "Cortez (CO)", </v>
      </c>
      <c r="C340" t="str">
        <f>C$1&amp;" """ &amp; DataMiner[[#This Row],[Prov]] &amp; """, "</f>
        <v xml:space="preserve">"Prov": "CO", </v>
      </c>
      <c r="D340" t="str">
        <f>D$1&amp;" """ &amp; DataMiner[[#This Row],[Name]] &amp; """, "</f>
        <v xml:space="preserve">"Name": "Cortez Municipal Airport", </v>
      </c>
      <c r="E340" t="str">
        <f>E$1&amp;" """ &amp; DataMiner[[#This Row],[Country]] &amp; """, "</f>
        <v xml:space="preserve">"Country": "Etats-Unis", </v>
      </c>
      <c r="F340" t="str">
        <f>F$1&amp;" """ &amp; DataMiner[[#This Row],[Complete Name]] &amp; """, "</f>
        <v xml:space="preserve">"Complete Name": "Hub CEZ - Cortez (CO) - Cortez Municipal Airport / Etats-Unis", </v>
      </c>
      <c r="G340" t="str">
        <f>G$1&amp;" " &amp; DataMiner[[#This Row],[Category]] &amp; ", "</f>
        <v xml:space="preserve">"Category": 5, </v>
      </c>
      <c r="H340" t="str">
        <f>H$1&amp;" " &amp; DataMiner[[#This Row],[BuyPrice]] &amp; ", "</f>
        <v xml:space="preserve">"BuyPrice": 2922854959, </v>
      </c>
      <c r="I340" t="str">
        <f>I$1&amp;" """ &amp; DataMiner[[#This Row],[imgPath]] &amp; """, "</f>
        <v xml:space="preserve">"imgPath": "/images/flags/us.png", </v>
      </c>
      <c r="J340" t="str">
        <f>J$1&amp;" """ &amp; DataMiner[[#This Row],[FlagImage]] &amp; """, "</f>
        <v xml:space="preserve">"FlagImage": "us.png", </v>
      </c>
      <c r="K340" t="str">
        <f>K$1&amp;" " &amp; IF(ISNA(DataMiner[[#This Row],[Latitude]]),"null",DataMiner[[#This Row],[Latitude]]) &amp; ", "</f>
        <v xml:space="preserve">"Latitude": 37.303, </v>
      </c>
      <c r="L340" t="str">
        <f>L$1&amp;" " &amp; IF(ISNA(DataMiner[[#This Row],[Longitude]]),"null",DataMiner[[#This Row],[Longitude]]) &amp; ", "</f>
        <v xml:space="preserve">"Longitude": -108.628056, </v>
      </c>
    </row>
    <row r="341" spans="1:12" x14ac:dyDescent="0.25">
      <c r="A341" t="str">
        <f>A$1&amp;" """ &amp; DataMiner[[#This Row],[CodeIATA]] &amp; """, "</f>
        <v xml:space="preserve">"CodeIATA": "MNG", </v>
      </c>
      <c r="B341" t="str">
        <f>B$1&amp;" """ &amp; DataMiner[[#This Row],[City]] &amp; """, "</f>
        <v xml:space="preserve">"City": "Maningrida (NT)", </v>
      </c>
      <c r="C341" t="str">
        <f>C$1&amp;" """ &amp; DataMiner[[#This Row],[Prov]] &amp; """, "</f>
        <v xml:space="preserve">"Prov": "NT", </v>
      </c>
      <c r="D341" t="str">
        <f>D$1&amp;" """ &amp; DataMiner[[#This Row],[Name]] &amp; """, "</f>
        <v xml:space="preserve">"Name": "Maningrida Airport", </v>
      </c>
      <c r="E341" t="str">
        <f>E$1&amp;" """ &amp; DataMiner[[#This Row],[Country]] &amp; """, "</f>
        <v xml:space="preserve">"Country": "Australie", </v>
      </c>
      <c r="F341" t="str">
        <f>F$1&amp;" """ &amp; DataMiner[[#This Row],[Complete Name]] &amp; """, "</f>
        <v xml:space="preserve">"Complete Name": "Hub MNG - Maningrida (NT) - Maningrida Airport / Australie", </v>
      </c>
      <c r="G341" t="str">
        <f>G$1&amp;" " &amp; DataMiner[[#This Row],[Category]] &amp; ", "</f>
        <v xml:space="preserve">"Category": 3, </v>
      </c>
      <c r="H341" t="str">
        <f>H$1&amp;" " &amp; DataMiner[[#This Row],[BuyPrice]] &amp; ", "</f>
        <v xml:space="preserve">"BuyPrice": 2924484650, </v>
      </c>
      <c r="I341" t="str">
        <f>I$1&amp;" """ &amp; DataMiner[[#This Row],[imgPath]] &amp; """, "</f>
        <v xml:space="preserve">"imgPath": "/images/flags/au.png", </v>
      </c>
      <c r="J341" t="str">
        <f>J$1&amp;" """ &amp; DataMiner[[#This Row],[FlagImage]] &amp; """, "</f>
        <v xml:space="preserve">"FlagImage": "au.png", </v>
      </c>
      <c r="K341" t="str">
        <f>K$1&amp;" " &amp; IF(ISNA(DataMiner[[#This Row],[Latitude]]),"null",DataMiner[[#This Row],[Latitude]]) &amp; ", "</f>
        <v xml:space="preserve">"Latitude": null, </v>
      </c>
      <c r="L341" t="str">
        <f>L$1&amp;" " &amp; IF(ISNA(DataMiner[[#This Row],[Longitude]]),"null",DataMiner[[#This Row],[Longitude]]) &amp; ", "</f>
        <v xml:space="preserve">"Longitude": null, </v>
      </c>
    </row>
    <row r="342" spans="1:12" x14ac:dyDescent="0.25">
      <c r="A342" t="str">
        <f>A$1&amp;" """ &amp; DataMiner[[#This Row],[CodeIATA]] &amp; """, "</f>
        <v xml:space="preserve">"CodeIATA": "MZI", </v>
      </c>
      <c r="B342" t="str">
        <f>B$1&amp;" """ &amp; DataMiner[[#This Row],[City]] &amp; """, "</f>
        <v xml:space="preserve">"City": "Mopti", </v>
      </c>
      <c r="C342" t="str">
        <f>C$1&amp;" """ &amp; DataMiner[[#This Row],[Prov]] &amp; """, "</f>
        <v xml:space="preserve">"Prov": "", </v>
      </c>
      <c r="D342" t="str">
        <f>D$1&amp;" """ &amp; DataMiner[[#This Row],[Name]] &amp; """, "</f>
        <v xml:space="preserve">"Name": "Ambodedjo Aéroport", </v>
      </c>
      <c r="E342" t="str">
        <f>E$1&amp;" """ &amp; DataMiner[[#This Row],[Country]] &amp; """, "</f>
        <v xml:space="preserve">"Country": "Mali", </v>
      </c>
      <c r="F342" t="str">
        <f>F$1&amp;" """ &amp; DataMiner[[#This Row],[Complete Name]] &amp; """, "</f>
        <v xml:space="preserve">"Complete Name": "Hub MZI - Mopti - Ambodedjo Aéroport / Mali", </v>
      </c>
      <c r="G342" t="str">
        <f>G$1&amp;" " &amp; DataMiner[[#This Row],[Category]] &amp; ", "</f>
        <v xml:space="preserve">"Category": 7, </v>
      </c>
      <c r="H342" t="str">
        <f>H$1&amp;" " &amp; DataMiner[[#This Row],[BuyPrice]] &amp; ", "</f>
        <v xml:space="preserve">"BuyPrice": 2924559968, </v>
      </c>
      <c r="I342" t="str">
        <f>I$1&amp;" """ &amp; DataMiner[[#This Row],[imgPath]] &amp; """, "</f>
        <v xml:space="preserve">"imgPath": "/images/flags/ml.png", </v>
      </c>
      <c r="J342" t="str">
        <f>J$1&amp;" """ &amp; DataMiner[[#This Row],[FlagImage]] &amp; """, "</f>
        <v xml:space="preserve">"FlagImage": "ml.png", </v>
      </c>
      <c r="K342" t="str">
        <f>K$1&amp;" " &amp; IF(ISNA(DataMiner[[#This Row],[Latitude]]),"null",DataMiner[[#This Row],[Latitude]]) &amp; ", "</f>
        <v xml:space="preserve">"Latitude": 14.512803, </v>
      </c>
      <c r="L342" t="str">
        <f>L$1&amp;" " &amp; IF(ISNA(DataMiner[[#This Row],[Longitude]]),"null",DataMiner[[#This Row],[Longitude]]) &amp; ", "</f>
        <v xml:space="preserve">"Longitude": -4.079561, </v>
      </c>
    </row>
    <row r="343" spans="1:12" x14ac:dyDescent="0.25">
      <c r="A343" t="str">
        <f>A$1&amp;" """ &amp; DataMiner[[#This Row],[CodeIATA]] &amp; """, "</f>
        <v xml:space="preserve">"CodeIATA": "TBH", </v>
      </c>
      <c r="B343" t="str">
        <f>B$1&amp;" """ &amp; DataMiner[[#This Row],[City]] &amp; """, "</f>
        <v xml:space="preserve">"City": "Tablas", </v>
      </c>
      <c r="C343" t="str">
        <f>C$1&amp;" """ &amp; DataMiner[[#This Row],[Prov]] &amp; """, "</f>
        <v xml:space="preserve">"Prov": "", </v>
      </c>
      <c r="D343" t="str">
        <f>D$1&amp;" """ &amp; DataMiner[[#This Row],[Name]] &amp; """, "</f>
        <v xml:space="preserve">"Name": "Tugdan Airport", </v>
      </c>
      <c r="E343" t="str">
        <f>E$1&amp;" """ &amp; DataMiner[[#This Row],[Country]] &amp; """, "</f>
        <v xml:space="preserve">"Country": "Philippines", </v>
      </c>
      <c r="F343" t="str">
        <f>F$1&amp;" """ &amp; DataMiner[[#This Row],[Complete Name]] &amp; """, "</f>
        <v xml:space="preserve">"Complete Name": "Hub TBH - Tablas - Tugdan Airport / Philippines", </v>
      </c>
      <c r="G343" t="str">
        <f>G$1&amp;" " &amp; DataMiner[[#This Row],[Category]] &amp; ", "</f>
        <v xml:space="preserve">"Category": 2, </v>
      </c>
      <c r="H343" t="str">
        <f>H$1&amp;" " &amp; DataMiner[[#This Row],[BuyPrice]] &amp; ", "</f>
        <v xml:space="preserve">"BuyPrice": 2925797987, </v>
      </c>
      <c r="I343" t="str">
        <f>I$1&amp;" """ &amp; DataMiner[[#This Row],[imgPath]] &amp; """, "</f>
        <v xml:space="preserve">"imgPath": "/images/flags/ph.png", </v>
      </c>
      <c r="J343" t="str">
        <f>J$1&amp;" """ &amp; DataMiner[[#This Row],[FlagImage]] &amp; """, "</f>
        <v xml:space="preserve">"FlagImage": "ph.png", </v>
      </c>
      <c r="K343" t="str">
        <f>K$1&amp;" " &amp; IF(ISNA(DataMiner[[#This Row],[Latitude]]),"null",DataMiner[[#This Row],[Latitude]]) &amp; ", "</f>
        <v xml:space="preserve">"Latitude": 12.311, </v>
      </c>
      <c r="L343" t="str">
        <f>L$1&amp;" " &amp; IF(ISNA(DataMiner[[#This Row],[Longitude]]),"null",DataMiner[[#This Row],[Longitude]]) &amp; ", "</f>
        <v xml:space="preserve">"Longitude": 122.085, </v>
      </c>
    </row>
    <row r="344" spans="1:12" x14ac:dyDescent="0.25">
      <c r="A344" t="str">
        <f>A$1&amp;" """ &amp; DataMiner[[#This Row],[CodeIATA]] &amp; """, "</f>
        <v xml:space="preserve">"CodeIATA": "EJH", </v>
      </c>
      <c r="B344" t="str">
        <f>B$1&amp;" """ &amp; DataMiner[[#This Row],[City]] &amp; """, "</f>
        <v xml:space="preserve">"City": "Wedjh", </v>
      </c>
      <c r="C344" t="str">
        <f>C$1&amp;" """ &amp; DataMiner[[#This Row],[Prov]] &amp; """, "</f>
        <v xml:space="preserve">"Prov": "", </v>
      </c>
      <c r="D344" t="str">
        <f>D$1&amp;" """ &amp; DataMiner[[#This Row],[Name]] &amp; """, "</f>
        <v xml:space="preserve">"Name": "Al Wajh Domestic Airport", </v>
      </c>
      <c r="E344" t="str">
        <f>E$1&amp;" """ &amp; DataMiner[[#This Row],[Country]] &amp; """, "</f>
        <v xml:space="preserve">"Country": "Arabie saoudite", </v>
      </c>
      <c r="F344" t="str">
        <f>F$1&amp;" """ &amp; DataMiner[[#This Row],[Complete Name]] &amp; """, "</f>
        <v xml:space="preserve">"Complete Name": "Hub EJH - Wedjh - Al Wajh Domestic Airport / Arabie saoudite", </v>
      </c>
      <c r="G344" t="str">
        <f>G$1&amp;" " &amp; DataMiner[[#This Row],[Category]] &amp; ", "</f>
        <v xml:space="preserve">"Category": 9, </v>
      </c>
      <c r="H344" t="str">
        <f>H$1&amp;" " &amp; DataMiner[[#This Row],[BuyPrice]] &amp; ", "</f>
        <v xml:space="preserve">"BuyPrice": 2926199688, </v>
      </c>
      <c r="I344" t="str">
        <f>I$1&amp;" """ &amp; DataMiner[[#This Row],[imgPath]] &amp; """, "</f>
        <v xml:space="preserve">"imgPath": "/images/flags/sa.png", </v>
      </c>
      <c r="J344" t="str">
        <f>J$1&amp;" """ &amp; DataMiner[[#This Row],[FlagImage]] &amp; """, "</f>
        <v xml:space="preserve">"FlagImage": "sa.png", </v>
      </c>
      <c r="K344" t="str">
        <f>K$1&amp;" " &amp; IF(ISNA(DataMiner[[#This Row],[Latitude]]),"null",DataMiner[[#This Row],[Latitude]]) &amp; ", "</f>
        <v xml:space="preserve">"Latitude": 26.198553, </v>
      </c>
      <c r="L344" t="str">
        <f>L$1&amp;" " &amp; IF(ISNA(DataMiner[[#This Row],[Longitude]]),"null",DataMiner[[#This Row],[Longitude]]) &amp; ", "</f>
        <v xml:space="preserve">"Longitude": 36.476381, </v>
      </c>
    </row>
    <row r="345" spans="1:12" x14ac:dyDescent="0.25">
      <c r="A345" t="str">
        <f>A$1&amp;" """ &amp; DataMiner[[#This Row],[CodeIATA]] &amp; """, "</f>
        <v xml:space="preserve">"CodeIATA": "VHM", </v>
      </c>
      <c r="B345" t="str">
        <f>B$1&amp;" """ &amp; DataMiner[[#This Row],[City]] &amp; """, "</f>
        <v xml:space="preserve">"City": "Vilhelmina", </v>
      </c>
      <c r="C345" t="str">
        <f>C$1&amp;" """ &amp; DataMiner[[#This Row],[Prov]] &amp; """, "</f>
        <v xml:space="preserve">"Prov": "", </v>
      </c>
      <c r="D345" t="str">
        <f>D$1&amp;" """ &amp; DataMiner[[#This Row],[Name]] &amp; """, "</f>
        <v xml:space="preserve">"Name": "Vilhelmina Airport", </v>
      </c>
      <c r="E345" t="str">
        <f>E$1&amp;" """ &amp; DataMiner[[#This Row],[Country]] &amp; """, "</f>
        <v xml:space="preserve">"Country": "Suède", </v>
      </c>
      <c r="F345" t="str">
        <f>F$1&amp;" """ &amp; DataMiner[[#This Row],[Complete Name]] &amp; """, "</f>
        <v xml:space="preserve">"Complete Name": "Hub VHM - Vilhelmina - Vilhelmina Airport / Suède", </v>
      </c>
      <c r="G345" t="str">
        <f>G$1&amp;" " &amp; DataMiner[[#This Row],[Category]] &amp; ", "</f>
        <v xml:space="preserve">"Category": 3, </v>
      </c>
      <c r="H345" t="str">
        <f>H$1&amp;" " &amp; DataMiner[[#This Row],[BuyPrice]] &amp; ", "</f>
        <v xml:space="preserve">"BuyPrice": 2930269594, </v>
      </c>
      <c r="I345" t="str">
        <f>I$1&amp;" """ &amp; DataMiner[[#This Row],[imgPath]] &amp; """, "</f>
        <v xml:space="preserve">"imgPath": "/images/flags/se.png", </v>
      </c>
      <c r="J345" t="str">
        <f>J$1&amp;" """ &amp; DataMiner[[#This Row],[FlagImage]] &amp; """, "</f>
        <v xml:space="preserve">"FlagImage": "se.png", </v>
      </c>
      <c r="K345" t="str">
        <f>K$1&amp;" " &amp; IF(ISNA(DataMiner[[#This Row],[Latitude]]),"null",DataMiner[[#This Row],[Latitude]]) &amp; ", "</f>
        <v xml:space="preserve">"Latitude": 64.579083, </v>
      </c>
      <c r="L345" t="str">
        <f>L$1&amp;" " &amp; IF(ISNA(DataMiner[[#This Row],[Longitude]]),"null",DataMiner[[#This Row],[Longitude]]) &amp; ", "</f>
        <v xml:space="preserve">"Longitude": 16.833575, </v>
      </c>
    </row>
    <row r="346" spans="1:12" x14ac:dyDescent="0.25">
      <c r="A346" t="str">
        <f>A$1&amp;" """ &amp; DataMiner[[#This Row],[CodeIATA]] &amp; """, "</f>
        <v xml:space="preserve">"CodeIATA": "FJR", </v>
      </c>
      <c r="B346" t="str">
        <f>B$1&amp;" """ &amp; DataMiner[[#This Row],[City]] &amp; """, "</f>
        <v xml:space="preserve">"City": "Al-Fujairah", </v>
      </c>
      <c r="C346" t="str">
        <f>C$1&amp;" """ &amp; DataMiner[[#This Row],[Prov]] &amp; """, "</f>
        <v xml:space="preserve">"Prov": "", </v>
      </c>
      <c r="D346" t="str">
        <f>D$1&amp;" """ &amp; DataMiner[[#This Row],[Name]] &amp; """, "</f>
        <v xml:space="preserve">"Name": "Fujairah International Airport", </v>
      </c>
      <c r="E346" t="str">
        <f>E$1&amp;" """ &amp; DataMiner[[#This Row],[Country]] &amp; """, "</f>
        <v xml:space="preserve">"Country": "Emirats arabes unis", </v>
      </c>
      <c r="F346" t="str">
        <f>F$1&amp;" """ &amp; DataMiner[[#This Row],[Complete Name]] &amp; """, "</f>
        <v xml:space="preserve">"Complete Name": "Hub FJR - Al-Fujairah - Fujairah International Airport / Emirats arabes unis", </v>
      </c>
      <c r="G346" t="str">
        <f>G$1&amp;" " &amp; DataMiner[[#This Row],[Category]] &amp; ", "</f>
        <v xml:space="preserve">"Category": 10, </v>
      </c>
      <c r="H346" t="str">
        <f>H$1&amp;" " &amp; DataMiner[[#This Row],[BuyPrice]] &amp; ", "</f>
        <v xml:space="preserve">"BuyPrice": 2932108887, </v>
      </c>
      <c r="I346" t="str">
        <f>I$1&amp;" """ &amp; DataMiner[[#This Row],[imgPath]] &amp; """, "</f>
        <v xml:space="preserve">"imgPath": "/images/flags/ae.png", </v>
      </c>
      <c r="J346" t="str">
        <f>J$1&amp;" """ &amp; DataMiner[[#This Row],[FlagImage]] &amp; """, "</f>
        <v xml:space="preserve">"FlagImage": "ae.png", </v>
      </c>
      <c r="K346" t="str">
        <f>K$1&amp;" " &amp; IF(ISNA(DataMiner[[#This Row],[Latitude]]),"null",DataMiner[[#This Row],[Latitude]]) &amp; ", "</f>
        <v xml:space="preserve">"Latitude": 25.112225, </v>
      </c>
      <c r="L346" t="str">
        <f>L$1&amp;" " &amp; IF(ISNA(DataMiner[[#This Row],[Longitude]]),"null",DataMiner[[#This Row],[Longitude]]) &amp; ", "</f>
        <v xml:space="preserve">"Longitude": 56.323964, </v>
      </c>
    </row>
    <row r="347" spans="1:12" x14ac:dyDescent="0.25">
      <c r="A347" t="str">
        <f>A$1&amp;" """ &amp; DataMiner[[#This Row],[CodeIATA]] &amp; """, "</f>
        <v xml:space="preserve">"CodeIATA": "SAF", </v>
      </c>
      <c r="B347" t="str">
        <f>B$1&amp;" """ &amp; DataMiner[[#This Row],[City]] &amp; """, "</f>
        <v xml:space="preserve">"City": "Santa Fe (NM)", </v>
      </c>
      <c r="C347" t="str">
        <f>C$1&amp;" """ &amp; DataMiner[[#This Row],[Prov]] &amp; """, "</f>
        <v xml:space="preserve">"Prov": "NM", </v>
      </c>
      <c r="D347" t="str">
        <f>D$1&amp;" """ &amp; DataMiner[[#This Row],[Name]] &amp; """, "</f>
        <v xml:space="preserve">"Name": "Santa Fe Municipal Airport", </v>
      </c>
      <c r="E347" t="str">
        <f>E$1&amp;" """ &amp; DataMiner[[#This Row],[Country]] &amp; """, "</f>
        <v xml:space="preserve">"Country": "Etats-Unis", </v>
      </c>
      <c r="F347" t="str">
        <f>F$1&amp;" """ &amp; DataMiner[[#This Row],[Complete Name]] &amp; """, "</f>
        <v xml:space="preserve">"Complete Name": "Hub SAF - Santa Fe (NM) - Santa Fe Municipal Airport / Etats-Unis", </v>
      </c>
      <c r="G347" t="str">
        <f>G$1&amp;" " &amp; DataMiner[[#This Row],[Category]] &amp; ", "</f>
        <v xml:space="preserve">"Category": 7, </v>
      </c>
      <c r="H347" t="str">
        <f>H$1&amp;" " &amp; DataMiner[[#This Row],[BuyPrice]] &amp; ", "</f>
        <v xml:space="preserve">"BuyPrice": 2932350274, </v>
      </c>
      <c r="I347" t="str">
        <f>I$1&amp;" """ &amp; DataMiner[[#This Row],[imgPath]] &amp; """, "</f>
        <v xml:space="preserve">"imgPath": "/images/flags/us.png", </v>
      </c>
      <c r="J347" t="str">
        <f>J$1&amp;" """ &amp; DataMiner[[#This Row],[FlagImage]] &amp; """, "</f>
        <v xml:space="preserve">"FlagImage": "us.png", </v>
      </c>
      <c r="K347" t="str">
        <f>K$1&amp;" " &amp; IF(ISNA(DataMiner[[#This Row],[Latitude]]),"null",DataMiner[[#This Row],[Latitude]]) &amp; ", "</f>
        <v xml:space="preserve">"Latitude": null, </v>
      </c>
      <c r="L347" t="str">
        <f>L$1&amp;" " &amp; IF(ISNA(DataMiner[[#This Row],[Longitude]]),"null",DataMiner[[#This Row],[Longitude]]) &amp; ", "</f>
        <v xml:space="preserve">"Longitude": null, </v>
      </c>
    </row>
    <row r="348" spans="1:12" x14ac:dyDescent="0.25">
      <c r="A348" t="str">
        <f>A$1&amp;" """ &amp; DataMiner[[#This Row],[CodeIATA]] &amp; """, "</f>
        <v xml:space="preserve">"CodeIATA": "GRY", </v>
      </c>
      <c r="B348" t="str">
        <f>B$1&amp;" """ &amp; DataMiner[[#This Row],[City]] &amp; """, "</f>
        <v xml:space="preserve">"City": "Grimsey", </v>
      </c>
      <c r="C348" t="str">
        <f>C$1&amp;" """ &amp; DataMiner[[#This Row],[Prov]] &amp; """, "</f>
        <v xml:space="preserve">"Prov": "", </v>
      </c>
      <c r="D348" t="str">
        <f>D$1&amp;" """ &amp; DataMiner[[#This Row],[Name]] &amp; """, "</f>
        <v xml:space="preserve">"Name": "Grimsey Airport", </v>
      </c>
      <c r="E348" t="str">
        <f>E$1&amp;" """ &amp; DataMiner[[#This Row],[Country]] &amp; """, "</f>
        <v xml:space="preserve">"Country": "Islande", </v>
      </c>
      <c r="F348" t="str">
        <f>F$1&amp;" """ &amp; DataMiner[[#This Row],[Complete Name]] &amp; """, "</f>
        <v xml:space="preserve">"Complete Name": "Hub GRY - Grimsey - Grimsey Airport / Islande", </v>
      </c>
      <c r="G348" t="str">
        <f>G$1&amp;" " &amp; DataMiner[[#This Row],[Category]] &amp; ", "</f>
        <v xml:space="preserve">"Category": 1, </v>
      </c>
      <c r="H348" t="str">
        <f>H$1&amp;" " &amp; DataMiner[[#This Row],[BuyPrice]] &amp; ", "</f>
        <v xml:space="preserve">"BuyPrice": 2932761165, </v>
      </c>
      <c r="I348" t="str">
        <f>I$1&amp;" """ &amp; DataMiner[[#This Row],[imgPath]] &amp; """, "</f>
        <v xml:space="preserve">"imgPath": "/images/flags/is.png", </v>
      </c>
      <c r="J348" t="str">
        <f>J$1&amp;" """ &amp; DataMiner[[#This Row],[FlagImage]] &amp; """, "</f>
        <v xml:space="preserve">"FlagImage": "is.png", </v>
      </c>
      <c r="K348" t="str">
        <f>K$1&amp;" " &amp; IF(ISNA(DataMiner[[#This Row],[Latitude]]),"null",DataMiner[[#This Row],[Latitude]]) &amp; ", "</f>
        <v xml:space="preserve">"Latitude": 66.5547, </v>
      </c>
      <c r="L348" t="str">
        <f>L$1&amp;" " &amp; IF(ISNA(DataMiner[[#This Row],[Longitude]]),"null",DataMiner[[#This Row],[Longitude]]) &amp; ", "</f>
        <v xml:space="preserve">"Longitude": -18.0175, </v>
      </c>
    </row>
    <row r="349" spans="1:12" x14ac:dyDescent="0.25">
      <c r="A349" t="str">
        <f>A$1&amp;" """ &amp; DataMiner[[#This Row],[CodeIATA]] &amp; """, "</f>
        <v xml:space="preserve">"CodeIATA": "OYG", </v>
      </c>
      <c r="B349" t="str">
        <f>B$1&amp;" """ &amp; DataMiner[[#This Row],[City]] &amp; """, "</f>
        <v xml:space="preserve">"City": "Moyo", </v>
      </c>
      <c r="C349" t="str">
        <f>C$1&amp;" """ &amp; DataMiner[[#This Row],[Prov]] &amp; """, "</f>
        <v xml:space="preserve">"Prov": "", </v>
      </c>
      <c r="D349" t="str">
        <f>D$1&amp;" """ &amp; DataMiner[[#This Row],[Name]] &amp; """, "</f>
        <v xml:space="preserve">"Name": "Moyo Airport", </v>
      </c>
      <c r="E349" t="str">
        <f>E$1&amp;" """ &amp; DataMiner[[#This Row],[Country]] &amp; """, "</f>
        <v xml:space="preserve">"Country": "Ouganda", </v>
      </c>
      <c r="F349" t="str">
        <f>F$1&amp;" """ &amp; DataMiner[[#This Row],[Complete Name]] &amp; """, "</f>
        <v xml:space="preserve">"Complete Name": "Hub OYG - Moyo - Moyo Airport / Ouganda", </v>
      </c>
      <c r="G349" t="str">
        <f>G$1&amp;" " &amp; DataMiner[[#This Row],[Category]] &amp; ", "</f>
        <v xml:space="preserve">"Category": 1, </v>
      </c>
      <c r="H349" t="str">
        <f>H$1&amp;" " &amp; DataMiner[[#This Row],[BuyPrice]] &amp; ", "</f>
        <v xml:space="preserve">"BuyPrice": 2933466666, </v>
      </c>
      <c r="I349" t="str">
        <f>I$1&amp;" """ &amp; DataMiner[[#This Row],[imgPath]] &amp; """, "</f>
        <v xml:space="preserve">"imgPath": "/images/flags/ug.png", </v>
      </c>
      <c r="J349" t="str">
        <f>J$1&amp;" """ &amp; DataMiner[[#This Row],[FlagImage]] &amp; """, "</f>
        <v xml:space="preserve">"FlagImage": "ug.png", </v>
      </c>
      <c r="K349" t="str">
        <f>K$1&amp;" " &amp; IF(ISNA(DataMiner[[#This Row],[Latitude]]),"null",DataMiner[[#This Row],[Latitude]]) &amp; ", "</f>
        <v xml:space="preserve">"Latitude": 3.633, </v>
      </c>
      <c r="L349" t="str">
        <f>L$1&amp;" " &amp; IF(ISNA(DataMiner[[#This Row],[Longitude]]),"null",DataMiner[[#This Row],[Longitude]]) &amp; ", "</f>
        <v xml:space="preserve">"Longitude": 31.75, </v>
      </c>
    </row>
    <row r="350" spans="1:12" x14ac:dyDescent="0.25">
      <c r="A350" t="str">
        <f>A$1&amp;" """ &amp; DataMiner[[#This Row],[CodeIATA]] &amp; """, "</f>
        <v xml:space="preserve">"CodeIATA": "YDQ", </v>
      </c>
      <c r="B350" t="str">
        <f>B$1&amp;" """ &amp; DataMiner[[#This Row],[City]] &amp; """, "</f>
        <v xml:space="preserve">"City": "Dawson Creek (BC)", </v>
      </c>
      <c r="C350" t="str">
        <f>C$1&amp;" """ &amp; DataMiner[[#This Row],[Prov]] &amp; """, "</f>
        <v xml:space="preserve">"Prov": "BC", </v>
      </c>
      <c r="D350" t="str">
        <f>D$1&amp;" """ &amp; DataMiner[[#This Row],[Name]] &amp; """, "</f>
        <v xml:space="preserve">"Name": "Dawson Creek Airport", </v>
      </c>
      <c r="E350" t="str">
        <f>E$1&amp;" """ &amp; DataMiner[[#This Row],[Country]] &amp; """, "</f>
        <v xml:space="preserve">"Country": "Canada", </v>
      </c>
      <c r="F350" t="str">
        <f>F$1&amp;" """ &amp; DataMiner[[#This Row],[Complete Name]] &amp; """, "</f>
        <v xml:space="preserve">"Complete Name": "Hub YDQ - Dawson Creek (BC) - Dawson Creek Airport / Canada", </v>
      </c>
      <c r="G350" t="str">
        <f>G$1&amp;" " &amp; DataMiner[[#This Row],[Category]] &amp; ", "</f>
        <v xml:space="preserve">"Category": 3, </v>
      </c>
      <c r="H350" t="str">
        <f>H$1&amp;" " &amp; DataMiner[[#This Row],[BuyPrice]] &amp; ", "</f>
        <v xml:space="preserve">"BuyPrice": 2934711475, </v>
      </c>
      <c r="I350" t="str">
        <f>I$1&amp;" """ &amp; DataMiner[[#This Row],[imgPath]] &amp; """, "</f>
        <v xml:space="preserve">"imgPath": "/images/flags/ca.png", </v>
      </c>
      <c r="J350" t="str">
        <f>J$1&amp;" """ &amp; DataMiner[[#This Row],[FlagImage]] &amp; """, "</f>
        <v xml:space="preserve">"FlagImage": "ca.png", </v>
      </c>
      <c r="K350" t="str">
        <f>K$1&amp;" " &amp; IF(ISNA(DataMiner[[#This Row],[Latitude]]),"null",DataMiner[[#This Row],[Latitude]]) &amp; ", "</f>
        <v xml:space="preserve">"Latitude": 55.742333, </v>
      </c>
      <c r="L350" t="str">
        <f>L$1&amp;" " &amp; IF(ISNA(DataMiner[[#This Row],[Longitude]]),"null",DataMiner[[#This Row],[Longitude]]) &amp; ", "</f>
        <v xml:space="preserve">"Longitude": -120.183, </v>
      </c>
    </row>
    <row r="351" spans="1:12" x14ac:dyDescent="0.25">
      <c r="A351" t="str">
        <f>A$1&amp;" """ &amp; DataMiner[[#This Row],[CodeIATA]] &amp; """, "</f>
        <v xml:space="preserve">"CodeIATA": "PMY", </v>
      </c>
      <c r="B351" t="str">
        <f>B$1&amp;" """ &amp; DataMiner[[#This Row],[City]] &amp; """, "</f>
        <v xml:space="preserve">"City": "Puerto Madryn", </v>
      </c>
      <c r="C351" t="str">
        <f>C$1&amp;" """ &amp; DataMiner[[#This Row],[Prov]] &amp; """, "</f>
        <v xml:space="preserve">"Prov": "", </v>
      </c>
      <c r="D351" t="str">
        <f>D$1&amp;" """ &amp; DataMiner[[#This Row],[Name]] &amp; """, "</f>
        <v xml:space="preserve">"Name": "El Tehuelche Aeropuerto", </v>
      </c>
      <c r="E351" t="str">
        <f>E$1&amp;" """ &amp; DataMiner[[#This Row],[Country]] &amp; """, "</f>
        <v xml:space="preserve">"Country": "Argentine", </v>
      </c>
      <c r="F351" t="str">
        <f>F$1&amp;" """ &amp; DataMiner[[#This Row],[Complete Name]] &amp; """, "</f>
        <v xml:space="preserve">"Complete Name": "Hub PMY - Puerto Madryn - El Tehuelche Aeropuerto / Argentine", </v>
      </c>
      <c r="G351" t="str">
        <f>G$1&amp;" " &amp; DataMiner[[#This Row],[Category]] &amp; ", "</f>
        <v xml:space="preserve">"Category": 6, </v>
      </c>
      <c r="H351" t="str">
        <f>H$1&amp;" " &amp; DataMiner[[#This Row],[BuyPrice]] &amp; ", "</f>
        <v xml:space="preserve">"BuyPrice": 2934721756, </v>
      </c>
      <c r="I351" t="str">
        <f>I$1&amp;" """ &amp; DataMiner[[#This Row],[imgPath]] &amp; """, "</f>
        <v xml:space="preserve">"imgPath": "/images/flags/ar.png", </v>
      </c>
      <c r="J351" t="str">
        <f>J$1&amp;" """ &amp; DataMiner[[#This Row],[FlagImage]] &amp; """, "</f>
        <v xml:space="preserve">"FlagImage": "ar.png", </v>
      </c>
      <c r="K351" t="str">
        <f>K$1&amp;" " &amp; IF(ISNA(DataMiner[[#This Row],[Latitude]]),"null",DataMiner[[#This Row],[Latitude]]) &amp; ", "</f>
        <v xml:space="preserve">"Latitude": -42.759161, </v>
      </c>
      <c r="L351" t="str">
        <f>L$1&amp;" " &amp; IF(ISNA(DataMiner[[#This Row],[Longitude]]),"null",DataMiner[[#This Row],[Longitude]]) &amp; ", "</f>
        <v xml:space="preserve">"Longitude": -65.102725, </v>
      </c>
    </row>
    <row r="352" spans="1:12" x14ac:dyDescent="0.25">
      <c r="A352" t="str">
        <f>A$1&amp;" """ &amp; DataMiner[[#This Row],[CodeIATA]] &amp; """, "</f>
        <v xml:space="preserve">"CodeIATA": "BAF", </v>
      </c>
      <c r="B352" t="str">
        <f>B$1&amp;" """ &amp; DataMiner[[#This Row],[City]] &amp; """, "</f>
        <v xml:space="preserve">"City": "Barnes (MA)", </v>
      </c>
      <c r="C352" t="str">
        <f>C$1&amp;" """ &amp; DataMiner[[#This Row],[Prov]] &amp; """, "</f>
        <v xml:space="preserve">"Prov": "MA", </v>
      </c>
      <c r="D352" t="str">
        <f>D$1&amp;" """ &amp; DataMiner[[#This Row],[Name]] &amp; """, "</f>
        <v xml:space="preserve">"Name": "Barnes Municipal Airport", </v>
      </c>
      <c r="E352" t="str">
        <f>E$1&amp;" """ &amp; DataMiner[[#This Row],[Country]] &amp; """, "</f>
        <v xml:space="preserve">"Country": "Etats-Unis", </v>
      </c>
      <c r="F352" t="str">
        <f>F$1&amp;" """ &amp; DataMiner[[#This Row],[Complete Name]] &amp; """, "</f>
        <v xml:space="preserve">"Complete Name": "Hub BAF - Barnes (MA) - Barnes Municipal Airport / Etats-Unis", </v>
      </c>
      <c r="G352" t="str">
        <f>G$1&amp;" " &amp; DataMiner[[#This Row],[Category]] &amp; ", "</f>
        <v xml:space="preserve">"Category": 7, </v>
      </c>
      <c r="H352" t="str">
        <f>H$1&amp;" " &amp; DataMiner[[#This Row],[BuyPrice]] &amp; ", "</f>
        <v xml:space="preserve">"BuyPrice": 2934964111, </v>
      </c>
      <c r="I352" t="str">
        <f>I$1&amp;" """ &amp; DataMiner[[#This Row],[imgPath]] &amp; """, "</f>
        <v xml:space="preserve">"imgPath": "/images/flags/us.png", </v>
      </c>
      <c r="J352" t="str">
        <f>J$1&amp;" """ &amp; DataMiner[[#This Row],[FlagImage]] &amp; """, "</f>
        <v xml:space="preserve">"FlagImage": "us.png", </v>
      </c>
      <c r="K352" t="str">
        <f>K$1&amp;" " &amp; IF(ISNA(DataMiner[[#This Row],[Latitude]]),"null",DataMiner[[#This Row],[Latitude]]) &amp; ", "</f>
        <v xml:space="preserve">"Latitude": null, </v>
      </c>
      <c r="L352" t="str">
        <f>L$1&amp;" " &amp; IF(ISNA(DataMiner[[#This Row],[Longitude]]),"null",DataMiner[[#This Row],[Longitude]]) &amp; ", "</f>
        <v xml:space="preserve">"Longitude": null, </v>
      </c>
    </row>
    <row r="353" spans="1:12" x14ac:dyDescent="0.25">
      <c r="A353" t="str">
        <f>A$1&amp;" """ &amp; DataMiner[[#This Row],[CodeIATA]] &amp; """, "</f>
        <v xml:space="preserve">"CodeIATA": "DEC", </v>
      </c>
      <c r="B353" t="str">
        <f>B$1&amp;" """ &amp; DataMiner[[#This Row],[City]] &amp; """, "</f>
        <v xml:space="preserve">"City": "Decatur (IL)", </v>
      </c>
      <c r="C353" t="str">
        <f>C$1&amp;" """ &amp; DataMiner[[#This Row],[Prov]] &amp; """, "</f>
        <v xml:space="preserve">"Prov": "IL", </v>
      </c>
      <c r="D353" t="str">
        <f>D$1&amp;" """ &amp; DataMiner[[#This Row],[Name]] &amp; """, "</f>
        <v xml:space="preserve">"Name": "Decatur Airport", </v>
      </c>
      <c r="E353" t="str">
        <f>E$1&amp;" """ &amp; DataMiner[[#This Row],[Country]] &amp; """, "</f>
        <v xml:space="preserve">"Country": "Etats-Unis", </v>
      </c>
      <c r="F353" t="str">
        <f>F$1&amp;" """ &amp; DataMiner[[#This Row],[Complete Name]] &amp; """, "</f>
        <v xml:space="preserve">"Complete Name": "Hub DEC - Decatur (IL) - Decatur Airport / Etats-Unis", </v>
      </c>
      <c r="G353" t="str">
        <f>G$1&amp;" " &amp; DataMiner[[#This Row],[Category]] &amp; ", "</f>
        <v xml:space="preserve">"Category": 7, </v>
      </c>
      <c r="H353" t="str">
        <f>H$1&amp;" " &amp; DataMiner[[#This Row],[BuyPrice]] &amp; ", "</f>
        <v xml:space="preserve">"BuyPrice": 2935619051, </v>
      </c>
      <c r="I353" t="str">
        <f>I$1&amp;" """ &amp; DataMiner[[#This Row],[imgPath]] &amp; """, "</f>
        <v xml:space="preserve">"imgPath": "/images/flags/us.png", </v>
      </c>
      <c r="J353" t="str">
        <f>J$1&amp;" """ &amp; DataMiner[[#This Row],[FlagImage]] &amp; """, "</f>
        <v xml:space="preserve">"FlagImage": "us.png", </v>
      </c>
      <c r="K353" t="str">
        <f>K$1&amp;" " &amp; IF(ISNA(DataMiner[[#This Row],[Latitude]]),"null",DataMiner[[#This Row],[Latitude]]) &amp; ", "</f>
        <v xml:space="preserve">"Latitude": 39.834564, </v>
      </c>
      <c r="L353" t="str">
        <f>L$1&amp;" " &amp; IF(ISNA(DataMiner[[#This Row],[Longitude]]),"null",DataMiner[[#This Row],[Longitude]]) &amp; ", "</f>
        <v xml:space="preserve">"Longitude": -88.865689, </v>
      </c>
    </row>
    <row r="354" spans="1:12" x14ac:dyDescent="0.25">
      <c r="A354" t="str">
        <f>A$1&amp;" """ &amp; DataMiner[[#This Row],[CodeIATA]] &amp; """, "</f>
        <v xml:space="preserve">"CodeIATA": "YBT", </v>
      </c>
      <c r="B354" t="str">
        <f>B$1&amp;" """ &amp; DataMiner[[#This Row],[City]] &amp; """, "</f>
        <v xml:space="preserve">"City": "Brochet (MB)", </v>
      </c>
      <c r="C354" t="str">
        <f>C$1&amp;" """ &amp; DataMiner[[#This Row],[Prov]] &amp; """, "</f>
        <v xml:space="preserve">"Prov": "MB", </v>
      </c>
      <c r="D354" t="str">
        <f>D$1&amp;" """ &amp; DataMiner[[#This Row],[Name]] &amp; """, "</f>
        <v xml:space="preserve">"Name": "Brochet Airport", </v>
      </c>
      <c r="E354" t="str">
        <f>E$1&amp;" """ &amp; DataMiner[[#This Row],[Country]] &amp; """, "</f>
        <v xml:space="preserve">"Country": "Canada", </v>
      </c>
      <c r="F354" t="str">
        <f>F$1&amp;" """ &amp; DataMiner[[#This Row],[Complete Name]] &amp; """, "</f>
        <v xml:space="preserve">"Complete Name": "Hub YBT - Brochet (MB) - Brochet Airport / Canada", </v>
      </c>
      <c r="G354" t="str">
        <f>G$1&amp;" " &amp; DataMiner[[#This Row],[Category]] &amp; ", "</f>
        <v xml:space="preserve">"Category": 1, </v>
      </c>
      <c r="H354" t="str">
        <f>H$1&amp;" " &amp; DataMiner[[#This Row],[BuyPrice]] &amp; ", "</f>
        <v xml:space="preserve">"BuyPrice": 2935790909, </v>
      </c>
      <c r="I354" t="str">
        <f>I$1&amp;" """ &amp; DataMiner[[#This Row],[imgPath]] &amp; """, "</f>
        <v xml:space="preserve">"imgPath": "/images/flags/ca.png", </v>
      </c>
      <c r="J354" t="str">
        <f>J$1&amp;" """ &amp; DataMiner[[#This Row],[FlagImage]] &amp; """, "</f>
        <v xml:space="preserve">"FlagImage": "ca.png", </v>
      </c>
      <c r="K354" t="str">
        <f>K$1&amp;" " &amp; IF(ISNA(DataMiner[[#This Row],[Latitude]]),"null",DataMiner[[#This Row],[Latitude]]) &amp; ", "</f>
        <v xml:space="preserve">"Latitude": 57.889444, </v>
      </c>
      <c r="L354" t="str">
        <f>L$1&amp;" " &amp; IF(ISNA(DataMiner[[#This Row],[Longitude]]),"null",DataMiner[[#This Row],[Longitude]]) &amp; ", "</f>
        <v xml:space="preserve">"Longitude": -101.679167, </v>
      </c>
    </row>
    <row r="355" spans="1:12" x14ac:dyDescent="0.25">
      <c r="A355" t="str">
        <f>A$1&amp;" """ &amp; DataMiner[[#This Row],[CodeIATA]] &amp; """, "</f>
        <v xml:space="preserve">"CodeIATA": "AHN", </v>
      </c>
      <c r="B355" t="str">
        <f>B$1&amp;" """ &amp; DataMiner[[#This Row],[City]] &amp; """, "</f>
        <v xml:space="preserve">"City": "Athens (GA)", </v>
      </c>
      <c r="C355" t="str">
        <f>C$1&amp;" """ &amp; DataMiner[[#This Row],[Prov]] &amp; """, "</f>
        <v xml:space="preserve">"Prov": "GA", </v>
      </c>
      <c r="D355" t="str">
        <f>D$1&amp;" """ &amp; DataMiner[[#This Row],[Name]] &amp; """, "</f>
        <v xml:space="preserve">"Name": "Ben Epps Airport", </v>
      </c>
      <c r="E355" t="str">
        <f>E$1&amp;" """ &amp; DataMiner[[#This Row],[Country]] &amp; """, "</f>
        <v xml:space="preserve">"Country": "Etats-Unis", </v>
      </c>
      <c r="F355" t="str">
        <f>F$1&amp;" """ &amp; DataMiner[[#This Row],[Complete Name]] &amp; """, "</f>
        <v xml:space="preserve">"Complete Name": "Hub AHN - Athens (GA) - Ben Epps Airport / Etats-Unis", </v>
      </c>
      <c r="G355" t="str">
        <f>G$1&amp;" " &amp; DataMiner[[#This Row],[Category]] &amp; ", "</f>
        <v xml:space="preserve">"Category": 3, </v>
      </c>
      <c r="H355" t="str">
        <f>H$1&amp;" " &amp; DataMiner[[#This Row],[BuyPrice]] &amp; ", "</f>
        <v xml:space="preserve">"BuyPrice": 2936306650, </v>
      </c>
      <c r="I355" t="str">
        <f>I$1&amp;" """ &amp; DataMiner[[#This Row],[imgPath]] &amp; """, "</f>
        <v xml:space="preserve">"imgPath": "/images/flags/us.png", </v>
      </c>
      <c r="J355" t="str">
        <f>J$1&amp;" """ &amp; DataMiner[[#This Row],[FlagImage]] &amp; """, "</f>
        <v xml:space="preserve">"FlagImage": "us.png", </v>
      </c>
      <c r="K355" t="str">
        <f>K$1&amp;" " &amp; IF(ISNA(DataMiner[[#This Row],[Latitude]]),"null",DataMiner[[#This Row],[Latitude]]) &amp; ", "</f>
        <v xml:space="preserve">"Latitude": null, </v>
      </c>
      <c r="L355" t="str">
        <f>L$1&amp;" " &amp; IF(ISNA(DataMiner[[#This Row],[Longitude]]),"null",DataMiner[[#This Row],[Longitude]]) &amp; ", "</f>
        <v xml:space="preserve">"Longitude": null, </v>
      </c>
    </row>
    <row r="356" spans="1:12" x14ac:dyDescent="0.25">
      <c r="A356" t="str">
        <f>A$1&amp;" """ &amp; DataMiner[[#This Row],[CodeIATA]] &amp; """, "</f>
        <v xml:space="preserve">"CodeIATA": "AHE", </v>
      </c>
      <c r="B356" t="str">
        <f>B$1&amp;" """ &amp; DataMiner[[#This Row],[City]] &amp; """, "</f>
        <v xml:space="preserve">"City": "Ahe", </v>
      </c>
      <c r="C356" t="str">
        <f>C$1&amp;" """ &amp; DataMiner[[#This Row],[Prov]] &amp; """, "</f>
        <v xml:space="preserve">"Prov": "", </v>
      </c>
      <c r="D356" t="str">
        <f>D$1&amp;" """ &amp; DataMiner[[#This Row],[Name]] &amp; """, "</f>
        <v xml:space="preserve">"Name": "Aéroport dAhe", </v>
      </c>
      <c r="E356" t="str">
        <f>E$1&amp;" """ &amp; DataMiner[[#This Row],[Country]] &amp; """, "</f>
        <v xml:space="preserve">"Country": "Polynésie française", </v>
      </c>
      <c r="F356" t="str">
        <f>F$1&amp;" """ &amp; DataMiner[[#This Row],[Complete Name]] &amp; """, "</f>
        <v xml:space="preserve">"Complete Name": "Hub AHE - Ahe - Aéroport dAhe / Polynésie française", </v>
      </c>
      <c r="G356" t="str">
        <f>G$1&amp;" " &amp; DataMiner[[#This Row],[Category]] &amp; ", "</f>
        <v xml:space="preserve">"Category": 1, </v>
      </c>
      <c r="H356" t="str">
        <f>H$1&amp;" " &amp; DataMiner[[#This Row],[BuyPrice]] &amp; ", "</f>
        <v xml:space="preserve">"BuyPrice": 2938181950, </v>
      </c>
      <c r="I356" t="str">
        <f>I$1&amp;" """ &amp; DataMiner[[#This Row],[imgPath]] &amp; """, "</f>
        <v xml:space="preserve">"imgPath": "/images/flags/pf.png", </v>
      </c>
      <c r="J356" t="str">
        <f>J$1&amp;" """ &amp; DataMiner[[#This Row],[FlagImage]] &amp; """, "</f>
        <v xml:space="preserve">"FlagImage": "pf.png", </v>
      </c>
      <c r="K356" t="str">
        <f>K$1&amp;" " &amp; IF(ISNA(DataMiner[[#This Row],[Latitude]]),"null",DataMiner[[#This Row],[Latitude]]) &amp; ", "</f>
        <v xml:space="preserve">"Latitude": -14.4281, </v>
      </c>
      <c r="L356" t="str">
        <f>L$1&amp;" " &amp; IF(ISNA(DataMiner[[#This Row],[Longitude]]),"null",DataMiner[[#This Row],[Longitude]]) &amp; ", "</f>
        <v xml:space="preserve">"Longitude": -146.257, </v>
      </c>
    </row>
    <row r="357" spans="1:12" x14ac:dyDescent="0.25">
      <c r="A357" t="str">
        <f>A$1&amp;" """ &amp; DataMiner[[#This Row],[CodeIATA]] &amp; """, "</f>
        <v xml:space="preserve">"CodeIATA": "YRQ", </v>
      </c>
      <c r="B357" t="str">
        <f>B$1&amp;" """ &amp; DataMiner[[#This Row],[City]] &amp; """, "</f>
        <v xml:space="preserve">"City": "Trois-Rivières", </v>
      </c>
      <c r="C357" t="str">
        <f>C$1&amp;" """ &amp; DataMiner[[#This Row],[Prov]] &amp; """, "</f>
        <v xml:space="preserve">"Prov": "QC", </v>
      </c>
      <c r="D357" t="str">
        <f>D$1&amp;" """ &amp; DataMiner[[#This Row],[Name]] &amp; """, "</f>
        <v xml:space="preserve">"Name": "Trois-Rivières", </v>
      </c>
      <c r="E357" t="str">
        <f>E$1&amp;" """ &amp; DataMiner[[#This Row],[Country]] &amp; """, "</f>
        <v xml:space="preserve">"Country": "Canada", </v>
      </c>
      <c r="F357" t="str">
        <f>F$1&amp;" """ &amp; DataMiner[[#This Row],[Complete Name]] &amp; """, "</f>
        <v xml:space="preserve">"Complete Name": "Hub YRQ - Trois - Rivières (QC) / Canada", </v>
      </c>
      <c r="G357" t="str">
        <f>G$1&amp;" " &amp; DataMiner[[#This Row],[Category]] &amp; ", "</f>
        <v xml:space="preserve">"Category": 7, </v>
      </c>
      <c r="H357" t="str">
        <f>H$1&amp;" " &amp; DataMiner[[#This Row],[BuyPrice]] &amp; ", "</f>
        <v xml:space="preserve">"BuyPrice": 2940650216, </v>
      </c>
      <c r="I357" t="str">
        <f>I$1&amp;" """ &amp; DataMiner[[#This Row],[imgPath]] &amp; """, "</f>
        <v xml:space="preserve">"imgPath": "/images/flags/ca.png", </v>
      </c>
      <c r="J357" t="str">
        <f>J$1&amp;" """ &amp; DataMiner[[#This Row],[FlagImage]] &amp; """, "</f>
        <v xml:space="preserve">"FlagImage": "ca.png", </v>
      </c>
      <c r="K357" t="str">
        <f>K$1&amp;" " &amp; IF(ISNA(DataMiner[[#This Row],[Latitude]]),"null",DataMiner[[#This Row],[Latitude]]) &amp; ", "</f>
        <v xml:space="preserve">"Latitude": null, </v>
      </c>
      <c r="L357" t="str">
        <f>L$1&amp;" " &amp; IF(ISNA(DataMiner[[#This Row],[Longitude]]),"null",DataMiner[[#This Row],[Longitude]]) &amp; ", "</f>
        <v xml:space="preserve">"Longitude": null, </v>
      </c>
    </row>
    <row r="358" spans="1:12" x14ac:dyDescent="0.25">
      <c r="A358" t="str">
        <f>A$1&amp;" """ &amp; DataMiner[[#This Row],[CodeIATA]] &amp; """, "</f>
        <v xml:space="preserve">"CodeIATA": "CTL", </v>
      </c>
      <c r="B358" t="str">
        <f>B$1&amp;" """ &amp; DataMiner[[#This Row],[City]] &amp; """, "</f>
        <v xml:space="preserve">"City": "Charleville (QLD)", </v>
      </c>
      <c r="C358" t="str">
        <f>C$1&amp;" """ &amp; DataMiner[[#This Row],[Prov]] &amp; """, "</f>
        <v xml:space="preserve">"Prov": "QLD", </v>
      </c>
      <c r="D358" t="str">
        <f>D$1&amp;" """ &amp; DataMiner[[#This Row],[Name]] &amp; """, "</f>
        <v xml:space="preserve">"Name": "Charleville Airport", </v>
      </c>
      <c r="E358" t="str">
        <f>E$1&amp;" """ &amp; DataMiner[[#This Row],[Country]] &amp; """, "</f>
        <v xml:space="preserve">"Country": "Australie", </v>
      </c>
      <c r="F358" t="str">
        <f>F$1&amp;" """ &amp; DataMiner[[#This Row],[Complete Name]] &amp; """, "</f>
        <v xml:space="preserve">"Complete Name": "Hub CTL - Charleville (QLD) - Charleville Airport / Australie", </v>
      </c>
      <c r="G358" t="str">
        <f>G$1&amp;" " &amp; DataMiner[[#This Row],[Category]] &amp; ", "</f>
        <v xml:space="preserve">"Category": 3, </v>
      </c>
      <c r="H358" t="str">
        <f>H$1&amp;" " &amp; DataMiner[[#This Row],[BuyPrice]] &amp; ", "</f>
        <v xml:space="preserve">"BuyPrice": 2941111475, </v>
      </c>
      <c r="I358" t="str">
        <f>I$1&amp;" """ &amp; DataMiner[[#This Row],[imgPath]] &amp; """, "</f>
        <v xml:space="preserve">"imgPath": "/images/flags/au.png", </v>
      </c>
      <c r="J358" t="str">
        <f>J$1&amp;" """ &amp; DataMiner[[#This Row],[FlagImage]] &amp; """, "</f>
        <v xml:space="preserve">"FlagImage": "au.png", </v>
      </c>
      <c r="K358" t="str">
        <f>K$1&amp;" " &amp; IF(ISNA(DataMiner[[#This Row],[Latitude]]),"null",DataMiner[[#This Row],[Latitude]]) &amp; ", "</f>
        <v xml:space="preserve">"Latitude": -26.413334, </v>
      </c>
      <c r="L358" t="str">
        <f>L$1&amp;" " &amp; IF(ISNA(DataMiner[[#This Row],[Longitude]]),"null",DataMiner[[#This Row],[Longitude]]) &amp; ", "</f>
        <v xml:space="preserve">"Longitude": 146.2625, </v>
      </c>
    </row>
    <row r="359" spans="1:12" x14ac:dyDescent="0.25">
      <c r="A359" t="str">
        <f>A$1&amp;" """ &amp; DataMiner[[#This Row],[CodeIATA]] &amp; """, "</f>
        <v xml:space="preserve">"CodeIATA": "HOD", </v>
      </c>
      <c r="B359" t="str">
        <f>B$1&amp;" """ &amp; DataMiner[[#This Row],[City]] &amp; """, "</f>
        <v xml:space="preserve">"City": "Hodeidah", </v>
      </c>
      <c r="C359" t="str">
        <f>C$1&amp;" """ &amp; DataMiner[[#This Row],[Prov]] &amp; """, "</f>
        <v xml:space="preserve">"Prov": "", </v>
      </c>
      <c r="D359" t="str">
        <f>D$1&amp;" """ &amp; DataMiner[[#This Row],[Name]] &amp; """, "</f>
        <v xml:space="preserve">"Name": "Hodeida International Airport", </v>
      </c>
      <c r="E359" t="str">
        <f>E$1&amp;" """ &amp; DataMiner[[#This Row],[Country]] &amp; """, "</f>
        <v xml:space="preserve">"Country": "Yémen", </v>
      </c>
      <c r="F359" t="str">
        <f>F$1&amp;" """ &amp; DataMiner[[#This Row],[Complete Name]] &amp; """, "</f>
        <v xml:space="preserve">"Complete Name": "Hub HOD - Hodeidah - Hodeida International Airport / Yémen", </v>
      </c>
      <c r="G359" t="str">
        <f>G$1&amp;" " &amp; DataMiner[[#This Row],[Category]] &amp; ", "</f>
        <v xml:space="preserve">"Category": 8, </v>
      </c>
      <c r="H359" t="str">
        <f>H$1&amp;" " &amp; DataMiner[[#This Row],[BuyPrice]] &amp; ", "</f>
        <v xml:space="preserve">"BuyPrice": 2941378428, </v>
      </c>
      <c r="I359" t="str">
        <f>I$1&amp;" """ &amp; DataMiner[[#This Row],[imgPath]] &amp; """, "</f>
        <v xml:space="preserve">"imgPath": "/images/flags/ye.png", </v>
      </c>
      <c r="J359" t="str">
        <f>J$1&amp;" """ &amp; DataMiner[[#This Row],[FlagImage]] &amp; """, "</f>
        <v xml:space="preserve">"FlagImage": "ye.png", </v>
      </c>
      <c r="K359" t="str">
        <f>K$1&amp;" " &amp; IF(ISNA(DataMiner[[#This Row],[Latitude]]),"null",DataMiner[[#This Row],[Latitude]]) &amp; ", "</f>
        <v xml:space="preserve">"Latitude": 14.753, </v>
      </c>
      <c r="L359" t="str">
        <f>L$1&amp;" " &amp; IF(ISNA(DataMiner[[#This Row],[Longitude]]),"null",DataMiner[[#This Row],[Longitude]]) &amp; ", "</f>
        <v xml:space="preserve">"Longitude": 42.976336, </v>
      </c>
    </row>
    <row r="360" spans="1:12" x14ac:dyDescent="0.25">
      <c r="A360" t="str">
        <f>A$1&amp;" """ &amp; DataMiner[[#This Row],[CodeIATA]] &amp; """, "</f>
        <v xml:space="preserve">"CodeIATA": "PAG", </v>
      </c>
      <c r="B360" t="str">
        <f>B$1&amp;" """ &amp; DataMiner[[#This Row],[City]] &amp; """, "</f>
        <v xml:space="preserve">"City": "Pagadian", </v>
      </c>
      <c r="C360" t="str">
        <f>C$1&amp;" """ &amp; DataMiner[[#This Row],[Prov]] &amp; """, "</f>
        <v xml:space="preserve">"Prov": "", </v>
      </c>
      <c r="D360" t="str">
        <f>D$1&amp;" """ &amp; DataMiner[[#This Row],[Name]] &amp; """, "</f>
        <v xml:space="preserve">"Name": "Pagadian Airport", </v>
      </c>
      <c r="E360" t="str">
        <f>E$1&amp;" """ &amp; DataMiner[[#This Row],[Country]] &amp; """, "</f>
        <v xml:space="preserve">"Country": "Philippines", </v>
      </c>
      <c r="F360" t="str">
        <f>F$1&amp;" """ &amp; DataMiner[[#This Row],[Complete Name]] &amp; """, "</f>
        <v xml:space="preserve">"Complete Name": "Hub PAG - Pagadian - Pagadian Airport / Philippines", </v>
      </c>
      <c r="G360" t="str">
        <f>G$1&amp;" " &amp; DataMiner[[#This Row],[Category]] &amp; ", "</f>
        <v xml:space="preserve">"Category": 3, </v>
      </c>
      <c r="H360" t="str">
        <f>H$1&amp;" " &amp; DataMiner[[#This Row],[BuyPrice]] &amp; ", "</f>
        <v xml:space="preserve">"BuyPrice": 2942783353, </v>
      </c>
      <c r="I360" t="str">
        <f>I$1&amp;" """ &amp; DataMiner[[#This Row],[imgPath]] &amp; """, "</f>
        <v xml:space="preserve">"imgPath": "/images/flags/ph.png", </v>
      </c>
      <c r="J360" t="str">
        <f>J$1&amp;" """ &amp; DataMiner[[#This Row],[FlagImage]] &amp; """, "</f>
        <v xml:space="preserve">"FlagImage": "ph.png", </v>
      </c>
      <c r="K360" t="str">
        <f>K$1&amp;" " &amp; IF(ISNA(DataMiner[[#This Row],[Latitude]]),"null",DataMiner[[#This Row],[Latitude]]) &amp; ", "</f>
        <v xml:space="preserve">"Latitude": null, </v>
      </c>
      <c r="L360" t="str">
        <f>L$1&amp;" " &amp; IF(ISNA(DataMiner[[#This Row],[Longitude]]),"null",DataMiner[[#This Row],[Longitude]]) &amp; ", "</f>
        <v xml:space="preserve">"Longitude": null, </v>
      </c>
    </row>
    <row r="361" spans="1:12" x14ac:dyDescent="0.25">
      <c r="A361" t="str">
        <f>A$1&amp;" """ &amp; DataMiner[[#This Row],[CodeIATA]] &amp; """, "</f>
        <v xml:space="preserve">"CodeIATA": "GFN", </v>
      </c>
      <c r="B361" t="str">
        <f>B$1&amp;" """ &amp; DataMiner[[#This Row],[City]] &amp; """, "</f>
        <v xml:space="preserve">"City": "Grafton (NSW)", </v>
      </c>
      <c r="C361" t="str">
        <f>C$1&amp;" """ &amp; DataMiner[[#This Row],[Prov]] &amp; """, "</f>
        <v xml:space="preserve">"Prov": "NSW", </v>
      </c>
      <c r="D361" t="str">
        <f>D$1&amp;" """ &amp; DataMiner[[#This Row],[Name]] &amp; """, "</f>
        <v xml:space="preserve">"Name": "Clarence Valley Regional Airport", </v>
      </c>
      <c r="E361" t="str">
        <f>E$1&amp;" """ &amp; DataMiner[[#This Row],[Country]] &amp; """, "</f>
        <v xml:space="preserve">"Country": "Australie", </v>
      </c>
      <c r="F361" t="str">
        <f>F$1&amp;" """ &amp; DataMiner[[#This Row],[Complete Name]] &amp; """, "</f>
        <v xml:space="preserve">"Complete Name": "Hub GFN - Grafton (NSW) - Clarence Valley Regional Airport / Australie", </v>
      </c>
      <c r="G361" t="str">
        <f>G$1&amp;" " &amp; DataMiner[[#This Row],[Category]] &amp; ", "</f>
        <v xml:space="preserve">"Category": 3, </v>
      </c>
      <c r="H361" t="str">
        <f>H$1&amp;" " &amp; DataMiner[[#This Row],[BuyPrice]] &amp; ", "</f>
        <v xml:space="preserve">"BuyPrice": 2943598889, </v>
      </c>
      <c r="I361" t="str">
        <f>I$1&amp;" """ &amp; DataMiner[[#This Row],[imgPath]] &amp; """, "</f>
        <v xml:space="preserve">"imgPath": "/images/flags/au.png", </v>
      </c>
      <c r="J361" t="str">
        <f>J$1&amp;" """ &amp; DataMiner[[#This Row],[FlagImage]] &amp; """, "</f>
        <v xml:space="preserve">"FlagImage": "au.png", </v>
      </c>
      <c r="K361" t="str">
        <f>K$1&amp;" " &amp; IF(ISNA(DataMiner[[#This Row],[Latitude]]),"null",DataMiner[[#This Row],[Latitude]]) &amp; ", "</f>
        <v xml:space="preserve">"Latitude": -29.7594, </v>
      </c>
      <c r="L361" t="str">
        <f>L$1&amp;" " &amp; IF(ISNA(DataMiner[[#This Row],[Longitude]]),"null",DataMiner[[#This Row],[Longitude]]) &amp; ", "</f>
        <v xml:space="preserve">"Longitude": 153.03, </v>
      </c>
    </row>
    <row r="362" spans="1:12" x14ac:dyDescent="0.25">
      <c r="A362" t="str">
        <f>A$1&amp;" """ &amp; DataMiner[[#This Row],[CodeIATA]] &amp; """, "</f>
        <v xml:space="preserve">"CodeIATA": "FLS", </v>
      </c>
      <c r="B362" t="str">
        <f>B$1&amp;" """ &amp; DataMiner[[#This Row],[City]] &amp; """, "</f>
        <v xml:space="preserve">"City": "Whitemark (TAS)", </v>
      </c>
      <c r="C362" t="str">
        <f>C$1&amp;" """ &amp; DataMiner[[#This Row],[Prov]] &amp; """, "</f>
        <v xml:space="preserve">"Prov": "TAS", </v>
      </c>
      <c r="D362" t="str">
        <f>D$1&amp;" """ &amp; DataMiner[[#This Row],[Name]] &amp; """, "</f>
        <v xml:space="preserve">"Name": "Flinders Island Airport", </v>
      </c>
      <c r="E362" t="str">
        <f>E$1&amp;" """ &amp; DataMiner[[#This Row],[Country]] &amp; """, "</f>
        <v xml:space="preserve">"Country": "Australie", </v>
      </c>
      <c r="F362" t="str">
        <f>F$1&amp;" """ &amp; DataMiner[[#This Row],[Complete Name]] &amp; """, "</f>
        <v xml:space="preserve">"Complete Name": "Hub FLS - Whitemark (TAS) - Flinders Island Airport / Australie", </v>
      </c>
      <c r="G362" t="str">
        <f>G$1&amp;" " &amp; DataMiner[[#This Row],[Category]] &amp; ", "</f>
        <v xml:space="preserve">"Category": 3, </v>
      </c>
      <c r="H362" t="str">
        <f>H$1&amp;" " &amp; DataMiner[[#This Row],[BuyPrice]] &amp; ", "</f>
        <v xml:space="preserve">"BuyPrice": 2943792102, </v>
      </c>
      <c r="I362" t="str">
        <f>I$1&amp;" """ &amp; DataMiner[[#This Row],[imgPath]] &amp; """, "</f>
        <v xml:space="preserve">"imgPath": "/images/flags/au.png", </v>
      </c>
      <c r="J362" t="str">
        <f>J$1&amp;" """ &amp; DataMiner[[#This Row],[FlagImage]] &amp; """, "</f>
        <v xml:space="preserve">"FlagImage": "au.png", </v>
      </c>
      <c r="K362" t="str">
        <f>K$1&amp;" " &amp; IF(ISNA(DataMiner[[#This Row],[Latitude]]),"null",DataMiner[[#This Row],[Latitude]]) &amp; ", "</f>
        <v xml:space="preserve">"Latitude": null, </v>
      </c>
      <c r="L362" t="str">
        <f>L$1&amp;" " &amp; IF(ISNA(DataMiner[[#This Row],[Longitude]]),"null",DataMiner[[#This Row],[Longitude]]) &amp; ", "</f>
        <v xml:space="preserve">"Longitude": null, </v>
      </c>
    </row>
    <row r="363" spans="1:12" x14ac:dyDescent="0.25">
      <c r="A363" t="str">
        <f>A$1&amp;" """ &amp; DataMiner[[#This Row],[CodeIATA]] &amp; """, "</f>
        <v xml:space="preserve">"CodeIATA": "VVZ", </v>
      </c>
      <c r="B363" t="str">
        <f>B$1&amp;" """ &amp; DataMiner[[#This Row],[City]] &amp; """, "</f>
        <v xml:space="preserve">"City": "Illizi", </v>
      </c>
      <c r="C363" t="str">
        <f>C$1&amp;" """ &amp; DataMiner[[#This Row],[Prov]] &amp; """, "</f>
        <v xml:space="preserve">"Prov": "", </v>
      </c>
      <c r="D363" t="str">
        <f>D$1&amp;" """ &amp; DataMiner[[#This Row],[Name]] &amp; """, "</f>
        <v xml:space="preserve">"Name": "Takhamalt Aéroport", </v>
      </c>
      <c r="E363" t="str">
        <f>E$1&amp;" """ &amp; DataMiner[[#This Row],[Country]] &amp; """, "</f>
        <v xml:space="preserve">"Country": "Algérie", </v>
      </c>
      <c r="F363" t="str">
        <f>F$1&amp;" """ &amp; DataMiner[[#This Row],[Complete Name]] &amp; """, "</f>
        <v xml:space="preserve">"Complete Name": "Hub VVZ - Illizi - Takhamalt Aéroport / Algérie", </v>
      </c>
      <c r="G363" t="str">
        <f>G$1&amp;" " &amp; DataMiner[[#This Row],[Category]] &amp; ", "</f>
        <v xml:space="preserve">"Category": 8, </v>
      </c>
      <c r="H363" t="str">
        <f>H$1&amp;" " &amp; DataMiner[[#This Row],[BuyPrice]] &amp; ", "</f>
        <v xml:space="preserve">"BuyPrice": 2944200000, </v>
      </c>
      <c r="I363" t="str">
        <f>I$1&amp;" """ &amp; DataMiner[[#This Row],[imgPath]] &amp; """, "</f>
        <v xml:space="preserve">"imgPath": "/images/flags/dz.png", </v>
      </c>
      <c r="J363" t="str">
        <f>J$1&amp;" """ &amp; DataMiner[[#This Row],[FlagImage]] &amp; """, "</f>
        <v xml:space="preserve">"FlagImage": "dz.png", </v>
      </c>
      <c r="K363" t="str">
        <f>K$1&amp;" " &amp; IF(ISNA(DataMiner[[#This Row],[Latitude]]),"null",DataMiner[[#This Row],[Latitude]]) &amp; ", "</f>
        <v xml:space="preserve">"Latitude": 26.723536, </v>
      </c>
      <c r="L363" t="str">
        <f>L$1&amp;" " &amp; IF(ISNA(DataMiner[[#This Row],[Longitude]]),"null",DataMiner[[#This Row],[Longitude]]) &amp; ", "</f>
        <v xml:space="preserve">"Longitude": 8.622653, </v>
      </c>
    </row>
    <row r="364" spans="1:12" x14ac:dyDescent="0.25">
      <c r="A364" t="str">
        <f>A$1&amp;" """ &amp; DataMiner[[#This Row],[CodeIATA]] &amp; """, "</f>
        <v xml:space="preserve">"CodeIATA": "ZHY", </v>
      </c>
      <c r="B364" t="str">
        <f>B$1&amp;" """ &amp; DataMiner[[#This Row],[City]] &amp; """, "</f>
        <v xml:space="preserve">"City": "Zhongwei", </v>
      </c>
      <c r="C364" t="str">
        <f>C$1&amp;" """ &amp; DataMiner[[#This Row],[Prov]] &amp; """, "</f>
        <v xml:space="preserve">"Prov": "", </v>
      </c>
      <c r="D364" t="str">
        <f>D$1&amp;" """ &amp; DataMiner[[#This Row],[Name]] &amp; """, "</f>
        <v xml:space="preserve">"Name": "Xianshan Airport", </v>
      </c>
      <c r="E364" t="str">
        <f>E$1&amp;" """ &amp; DataMiner[[#This Row],[Country]] &amp; """, "</f>
        <v xml:space="preserve">"Country": "Chine", </v>
      </c>
      <c r="F364" t="str">
        <f>F$1&amp;" """ &amp; DataMiner[[#This Row],[Complete Name]] &amp; """, "</f>
        <v xml:space="preserve">"Complete Name": "Hub ZHY - Zhongwei - Xianshan Airport / Chine", </v>
      </c>
      <c r="G364" t="str">
        <f>G$1&amp;" " &amp; DataMiner[[#This Row],[Category]] &amp; ", "</f>
        <v xml:space="preserve">"Category": 8, </v>
      </c>
      <c r="H364" t="str">
        <f>H$1&amp;" " &amp; DataMiner[[#This Row],[BuyPrice]] &amp; ", "</f>
        <v xml:space="preserve">"BuyPrice": 2944817106, </v>
      </c>
      <c r="I364" t="str">
        <f>I$1&amp;" """ &amp; DataMiner[[#This Row],[imgPath]] &amp; """, "</f>
        <v xml:space="preserve">"imgPath": "/images/flags/cn.png", </v>
      </c>
      <c r="J364" t="str">
        <f>J$1&amp;" """ &amp; DataMiner[[#This Row],[FlagImage]] &amp; """, "</f>
        <v xml:space="preserve">"FlagImage": "cn.png", </v>
      </c>
      <c r="K364" t="str">
        <f>K$1&amp;" " &amp; IF(ISNA(DataMiner[[#This Row],[Latitude]]),"null",DataMiner[[#This Row],[Latitude]]) &amp; ", "</f>
        <v xml:space="preserve">"Latitude": null, </v>
      </c>
      <c r="L364" t="str">
        <f>L$1&amp;" " &amp; IF(ISNA(DataMiner[[#This Row],[Longitude]]),"null",DataMiner[[#This Row],[Longitude]]) &amp; ", "</f>
        <v xml:space="preserve">"Longitude": null, </v>
      </c>
    </row>
    <row r="365" spans="1:12" x14ac:dyDescent="0.25">
      <c r="A365" t="str">
        <f>A$1&amp;" """ &amp; DataMiner[[#This Row],[CodeIATA]] &amp; """, "</f>
        <v xml:space="preserve">"CodeIATA": "LAR", </v>
      </c>
      <c r="B365" t="str">
        <f>B$1&amp;" """ &amp; DataMiner[[#This Row],[City]] &amp; """, "</f>
        <v xml:space="preserve">"City": "Laramie (WY)", </v>
      </c>
      <c r="C365" t="str">
        <f>C$1&amp;" """ &amp; DataMiner[[#This Row],[Prov]] &amp; """, "</f>
        <v xml:space="preserve">"Prov": "WY", </v>
      </c>
      <c r="D365" t="str">
        <f>D$1&amp;" """ &amp; DataMiner[[#This Row],[Name]] &amp; """, "</f>
        <v xml:space="preserve">"Name": "Laramie Regional Airport", </v>
      </c>
      <c r="E365" t="str">
        <f>E$1&amp;" """ &amp; DataMiner[[#This Row],[Country]] &amp; """, "</f>
        <v xml:space="preserve">"Country": "Etats-Unis", </v>
      </c>
      <c r="F365" t="str">
        <f>F$1&amp;" """ &amp; DataMiner[[#This Row],[Complete Name]] &amp; """, "</f>
        <v xml:space="preserve">"Complete Name": "Hub LAR - Laramie (WY) - Laramie Regional Airport / Etats-Unis", </v>
      </c>
      <c r="G365" t="str">
        <f>G$1&amp;" " &amp; DataMiner[[#This Row],[Category]] &amp; ", "</f>
        <v xml:space="preserve">"Category": 7, </v>
      </c>
      <c r="H365" t="str">
        <f>H$1&amp;" " &amp; DataMiner[[#This Row],[BuyPrice]] &amp; ", "</f>
        <v xml:space="preserve">"BuyPrice": 2945155512, </v>
      </c>
      <c r="I365" t="str">
        <f>I$1&amp;" """ &amp; DataMiner[[#This Row],[imgPath]] &amp; """, "</f>
        <v xml:space="preserve">"imgPath": "/images/flags/us.png", </v>
      </c>
      <c r="J365" t="str">
        <f>J$1&amp;" """ &amp; DataMiner[[#This Row],[FlagImage]] &amp; """, "</f>
        <v xml:space="preserve">"FlagImage": "us.png", </v>
      </c>
      <c r="K365" t="str">
        <f>K$1&amp;" " &amp; IF(ISNA(DataMiner[[#This Row],[Latitude]]),"null",DataMiner[[#This Row],[Latitude]]) &amp; ", "</f>
        <v xml:space="preserve">"Latitude": 41.3121, </v>
      </c>
      <c r="L365" t="str">
        <f>L$1&amp;" " &amp; IF(ISNA(DataMiner[[#This Row],[Longitude]]),"null",DataMiner[[#This Row],[Longitude]]) &amp; ", "</f>
        <v xml:space="preserve">"Longitude": -105.675, </v>
      </c>
    </row>
    <row r="366" spans="1:12" x14ac:dyDescent="0.25">
      <c r="A366" t="str">
        <f>A$1&amp;" """ &amp; DataMiner[[#This Row],[CodeIATA]] &amp; """, "</f>
        <v xml:space="preserve">"CodeIATA": "NAA", </v>
      </c>
      <c r="B366" t="str">
        <f>B$1&amp;" """ &amp; DataMiner[[#This Row],[City]] &amp; """, "</f>
        <v xml:space="preserve">"City": "Narrabri (NSW)", </v>
      </c>
      <c r="C366" t="str">
        <f>C$1&amp;" """ &amp; DataMiner[[#This Row],[Prov]] &amp; """, "</f>
        <v xml:space="preserve">"Prov": "NSW", </v>
      </c>
      <c r="D366" t="str">
        <f>D$1&amp;" """ &amp; DataMiner[[#This Row],[Name]] &amp; """, "</f>
        <v xml:space="preserve">"Name": "Narrabri Airport", </v>
      </c>
      <c r="E366" t="str">
        <f>E$1&amp;" """ &amp; DataMiner[[#This Row],[Country]] &amp; """, "</f>
        <v xml:space="preserve">"Country": "Australie", </v>
      </c>
      <c r="F366" t="str">
        <f>F$1&amp;" """ &amp; DataMiner[[#This Row],[Complete Name]] &amp; """, "</f>
        <v xml:space="preserve">"Complete Name": "Hub NAA - Narrabri (NSW) - Narrabri Airport / Australie", </v>
      </c>
      <c r="G366" t="str">
        <f>G$1&amp;" " &amp; DataMiner[[#This Row],[Category]] &amp; ", "</f>
        <v xml:space="preserve">"Category": 3, </v>
      </c>
      <c r="H366" t="str">
        <f>H$1&amp;" " &amp; DataMiner[[#This Row],[BuyPrice]] &amp; ", "</f>
        <v xml:space="preserve">"BuyPrice": 2947511475, </v>
      </c>
      <c r="I366" t="str">
        <f>I$1&amp;" """ &amp; DataMiner[[#This Row],[imgPath]] &amp; """, "</f>
        <v xml:space="preserve">"imgPath": "/images/flags/au.png", </v>
      </c>
      <c r="J366" t="str">
        <f>J$1&amp;" """ &amp; DataMiner[[#This Row],[FlagImage]] &amp; """, "</f>
        <v xml:space="preserve">"FlagImage": "au.png", </v>
      </c>
      <c r="K366" t="str">
        <f>K$1&amp;" " &amp; IF(ISNA(DataMiner[[#This Row],[Latitude]]),"null",DataMiner[[#This Row],[Latitude]]) &amp; ", "</f>
        <v xml:space="preserve">"Latitude": null, </v>
      </c>
      <c r="L366" t="str">
        <f>L$1&amp;" " &amp; IF(ISNA(DataMiner[[#This Row],[Longitude]]),"null",DataMiner[[#This Row],[Longitude]]) &amp; ", "</f>
        <v xml:space="preserve">"Longitude": null, </v>
      </c>
    </row>
    <row r="367" spans="1:12" x14ac:dyDescent="0.25">
      <c r="A367" t="str">
        <f>A$1&amp;" """ &amp; DataMiner[[#This Row],[CodeIATA]] &amp; """, "</f>
        <v xml:space="preserve">"CodeIATA": "INI", </v>
      </c>
      <c r="B367" t="str">
        <f>B$1&amp;" """ &amp; DataMiner[[#This Row],[City]] &amp; """, "</f>
        <v xml:space="preserve">"City": "Nis", </v>
      </c>
      <c r="C367" t="str">
        <f>C$1&amp;" """ &amp; DataMiner[[#This Row],[Prov]] &amp; """, "</f>
        <v xml:space="preserve">"Prov": "", </v>
      </c>
      <c r="D367" t="str">
        <f>D$1&amp;" """ &amp; DataMiner[[#This Row],[Name]] &amp; """, "</f>
        <v xml:space="preserve">"Name": "Nia Constantine the Great Airport", </v>
      </c>
      <c r="E367" t="str">
        <f>E$1&amp;" """ &amp; DataMiner[[#This Row],[Country]] &amp; """, "</f>
        <v xml:space="preserve">"Country": "Serbie", </v>
      </c>
      <c r="F367" t="str">
        <f>F$1&amp;" """ &amp; DataMiner[[#This Row],[Complete Name]] &amp; """, "</f>
        <v xml:space="preserve">"Complete Name": "Hub INI - Nis - Nia Constantine the Great Airport / Serbie", </v>
      </c>
      <c r="G367" t="str">
        <f>G$1&amp;" " &amp; DataMiner[[#This Row],[Category]] &amp; ", "</f>
        <v xml:space="preserve">"Category": 6, </v>
      </c>
      <c r="H367" t="str">
        <f>H$1&amp;" " &amp; DataMiner[[#This Row],[BuyPrice]] &amp; ", "</f>
        <v xml:space="preserve">"BuyPrice": 2948097124, </v>
      </c>
      <c r="I367" t="str">
        <f>I$1&amp;" """ &amp; DataMiner[[#This Row],[imgPath]] &amp; """, "</f>
        <v xml:space="preserve">"imgPath": "/images/flags/rs.png", </v>
      </c>
      <c r="J367" t="str">
        <f>J$1&amp;" """ &amp; DataMiner[[#This Row],[FlagImage]] &amp; """, "</f>
        <v xml:space="preserve">"FlagImage": "rs.png", </v>
      </c>
      <c r="K367" t="str">
        <f>K$1&amp;" " &amp; IF(ISNA(DataMiner[[#This Row],[Latitude]]),"null",DataMiner[[#This Row],[Latitude]]) &amp; ", "</f>
        <v xml:space="preserve">"Latitude": 43.337289, </v>
      </c>
      <c r="L367" t="str">
        <f>L$1&amp;" " &amp; IF(ISNA(DataMiner[[#This Row],[Longitude]]),"null",DataMiner[[#This Row],[Longitude]]) &amp; ", "</f>
        <v xml:space="preserve">"Longitude": 21.853722, </v>
      </c>
    </row>
    <row r="368" spans="1:12" x14ac:dyDescent="0.25">
      <c r="A368" t="str">
        <f>A$1&amp;" """ &amp; DataMiner[[#This Row],[CodeIATA]] &amp; """, "</f>
        <v xml:space="preserve">"CodeIATA": "IAO", </v>
      </c>
      <c r="B368" t="str">
        <f>B$1&amp;" """ &amp; DataMiner[[#This Row],[City]] &amp; """, "</f>
        <v xml:space="preserve">"City": "Siargao Island", </v>
      </c>
      <c r="C368" t="str">
        <f>C$1&amp;" """ &amp; DataMiner[[#This Row],[Prov]] &amp; """, "</f>
        <v xml:space="preserve">"Prov": "", </v>
      </c>
      <c r="D368" t="str">
        <f>D$1&amp;" """ &amp; DataMiner[[#This Row],[Name]] &amp; """, "</f>
        <v xml:space="preserve">"Name": "Sayak Airport", </v>
      </c>
      <c r="E368" t="str">
        <f>E$1&amp;" """ &amp; DataMiner[[#This Row],[Country]] &amp; """, "</f>
        <v xml:space="preserve">"Country": "Philippines", </v>
      </c>
      <c r="F368" t="str">
        <f>F$1&amp;" """ &amp; DataMiner[[#This Row],[Complete Name]] &amp; """, "</f>
        <v xml:space="preserve">"Complete Name": "Hub IAO - Siargao Island - Sayak Airport / Philippines", </v>
      </c>
      <c r="G368" t="str">
        <f>G$1&amp;" " &amp; DataMiner[[#This Row],[Category]] &amp; ", "</f>
        <v xml:space="preserve">"Category": 2, </v>
      </c>
      <c r="H368" t="str">
        <f>H$1&amp;" " &amp; DataMiner[[#This Row],[BuyPrice]] &amp; ", "</f>
        <v xml:space="preserve">"BuyPrice": 2948460267, </v>
      </c>
      <c r="I368" t="str">
        <f>I$1&amp;" """ &amp; DataMiner[[#This Row],[imgPath]] &amp; """, "</f>
        <v xml:space="preserve">"imgPath": "/images/flags/ph.png", </v>
      </c>
      <c r="J368" t="str">
        <f>J$1&amp;" """ &amp; DataMiner[[#This Row],[FlagImage]] &amp; """, "</f>
        <v xml:space="preserve">"FlagImage": "ph.png", </v>
      </c>
      <c r="K368" t="str">
        <f>K$1&amp;" " &amp; IF(ISNA(DataMiner[[#This Row],[Latitude]]),"null",DataMiner[[#This Row],[Latitude]]) &amp; ", "</f>
        <v xml:space="preserve">"Latitude": null, </v>
      </c>
      <c r="L368" t="str">
        <f>L$1&amp;" " &amp; IF(ISNA(DataMiner[[#This Row],[Longitude]]),"null",DataMiner[[#This Row],[Longitude]]) &amp; ", "</f>
        <v xml:space="preserve">"Longitude": null, </v>
      </c>
    </row>
    <row r="369" spans="1:12" x14ac:dyDescent="0.25">
      <c r="A369" t="str">
        <f>A$1&amp;" """ &amp; DataMiner[[#This Row],[CodeIATA]] &amp; """, "</f>
        <v xml:space="preserve">"CodeIATA": "YPO", </v>
      </c>
      <c r="B369" t="str">
        <f>B$1&amp;" """ &amp; DataMiner[[#This Row],[City]] &amp; """, "</f>
        <v xml:space="preserve">"City": "Peawanuck (ON)", </v>
      </c>
      <c r="C369" t="str">
        <f>C$1&amp;" """ &amp; DataMiner[[#This Row],[Prov]] &amp; """, "</f>
        <v xml:space="preserve">"Prov": "ON", </v>
      </c>
      <c r="D369" t="str">
        <f>D$1&amp;" """ &amp; DataMiner[[#This Row],[Name]] &amp; """, "</f>
        <v xml:space="preserve">"Name": "Peawanuck Airport", </v>
      </c>
      <c r="E369" t="str">
        <f>E$1&amp;" """ &amp; DataMiner[[#This Row],[Country]] &amp; """, "</f>
        <v xml:space="preserve">"Country": "Canada", </v>
      </c>
      <c r="F369" t="str">
        <f>F$1&amp;" """ &amp; DataMiner[[#This Row],[Complete Name]] &amp; """, "</f>
        <v xml:space="preserve">"Complete Name": "Hub YPO - Peawanuck (ON) - Peawanuck Airport / Canada", </v>
      </c>
      <c r="G369" t="str">
        <f>G$1&amp;" " &amp; DataMiner[[#This Row],[Category]] &amp; ", "</f>
        <v xml:space="preserve">"Category": 1, </v>
      </c>
      <c r="H369" t="str">
        <f>H$1&amp;" " &amp; DataMiner[[#This Row],[BuyPrice]] &amp; ", "</f>
        <v xml:space="preserve">"BuyPrice": 2950627835, </v>
      </c>
      <c r="I369" t="str">
        <f>I$1&amp;" """ &amp; DataMiner[[#This Row],[imgPath]] &amp; """, "</f>
        <v xml:space="preserve">"imgPath": "/images/flags/ca.png", </v>
      </c>
      <c r="J369" t="str">
        <f>J$1&amp;" """ &amp; DataMiner[[#This Row],[FlagImage]] &amp; """, "</f>
        <v xml:space="preserve">"FlagImage": "ca.png", </v>
      </c>
      <c r="K369" t="str">
        <f>K$1&amp;" " &amp; IF(ISNA(DataMiner[[#This Row],[Latitude]]),"null",DataMiner[[#This Row],[Latitude]]) &amp; ", "</f>
        <v xml:space="preserve">"Latitude": 54.9881, </v>
      </c>
      <c r="L369" t="str">
        <f>L$1&amp;" " &amp; IF(ISNA(DataMiner[[#This Row],[Longitude]]),"null",DataMiner[[#This Row],[Longitude]]) &amp; ", "</f>
        <v xml:space="preserve">"Longitude": -85.4433, </v>
      </c>
    </row>
    <row r="370" spans="1:12" x14ac:dyDescent="0.25">
      <c r="A370" t="str">
        <f>A$1&amp;" """ &amp; DataMiner[[#This Row],[CodeIATA]] &amp; """, "</f>
        <v xml:space="preserve">"CodeIATA": "GYM", </v>
      </c>
      <c r="B370" t="str">
        <f>B$1&amp;" """ &amp; DataMiner[[#This Row],[City]] &amp; """, "</f>
        <v xml:space="preserve">"City": "Guaymas", </v>
      </c>
      <c r="C370" t="str">
        <f>C$1&amp;" """ &amp; DataMiner[[#This Row],[Prov]] &amp; """, "</f>
        <v xml:space="preserve">"Prov": "", </v>
      </c>
      <c r="D370" t="str">
        <f>D$1&amp;" """ &amp; DataMiner[[#This Row],[Name]] &amp; """, "</f>
        <v xml:space="preserve">"Name": "Aeropuerto Internacional General José María Yáñez", </v>
      </c>
      <c r="E370" t="str">
        <f>E$1&amp;" """ &amp; DataMiner[[#This Row],[Country]] &amp; """, "</f>
        <v xml:space="preserve">"Country": "Mexique", </v>
      </c>
      <c r="F370" t="str">
        <f>F$1&amp;" """ &amp; DataMiner[[#This Row],[Complete Name]] &amp; """, "</f>
        <v xml:space="preserve">"Complete Name": "Hub GYM - Guaymas - Aeropuerto Internacional General José María Yáñez / Mexique", </v>
      </c>
      <c r="G370" t="str">
        <f>G$1&amp;" " &amp; DataMiner[[#This Row],[Category]] &amp; ", "</f>
        <v xml:space="preserve">"Category": 6, </v>
      </c>
      <c r="H370" t="str">
        <f>H$1&amp;" " &amp; DataMiner[[#This Row],[BuyPrice]] &amp; ", "</f>
        <v xml:space="preserve">"BuyPrice": 2950891295, </v>
      </c>
      <c r="I370" t="str">
        <f>I$1&amp;" """ &amp; DataMiner[[#This Row],[imgPath]] &amp; """, "</f>
        <v xml:space="preserve">"imgPath": "/images/flags/mx.png", </v>
      </c>
      <c r="J370" t="str">
        <f>J$1&amp;" """ &amp; DataMiner[[#This Row],[FlagImage]] &amp; """, "</f>
        <v xml:space="preserve">"FlagImage": "mx.png", </v>
      </c>
      <c r="K370" t="str">
        <f>K$1&amp;" " &amp; IF(ISNA(DataMiner[[#This Row],[Latitude]]),"null",DataMiner[[#This Row],[Latitude]]) &amp; ", "</f>
        <v xml:space="preserve">"Latitude": 27.968983, </v>
      </c>
      <c r="L370" t="str">
        <f>L$1&amp;" " &amp; IF(ISNA(DataMiner[[#This Row],[Longitude]]),"null",DataMiner[[#This Row],[Longitude]]) &amp; ", "</f>
        <v xml:space="preserve">"Longitude": -110.925169, </v>
      </c>
    </row>
    <row r="371" spans="1:12" x14ac:dyDescent="0.25">
      <c r="A371" t="str">
        <f>A$1&amp;" """ &amp; DataMiner[[#This Row],[CodeIATA]] &amp; """, "</f>
        <v xml:space="preserve">"CodeIATA": "MZH", </v>
      </c>
      <c r="B371" t="str">
        <f>B$1&amp;" """ &amp; DataMiner[[#This Row],[City]] &amp; """, "</f>
        <v xml:space="preserve">"City": "Merzifon", </v>
      </c>
      <c r="C371" t="str">
        <f>C$1&amp;" """ &amp; DataMiner[[#This Row],[Prov]] &amp; """, "</f>
        <v xml:space="preserve">"Prov": "", </v>
      </c>
      <c r="D371" t="str">
        <f>D$1&amp;" """ &amp; DataMiner[[#This Row],[Name]] &amp; """, "</f>
        <v xml:space="preserve">"Name": "Amasya Merzifon Airport", </v>
      </c>
      <c r="E371" t="str">
        <f>E$1&amp;" """ &amp; DataMiner[[#This Row],[Country]] &amp; """, "</f>
        <v xml:space="preserve">"Country": "Turquie", </v>
      </c>
      <c r="F371" t="str">
        <f>F$1&amp;" """ &amp; DataMiner[[#This Row],[Complete Name]] &amp; """, "</f>
        <v xml:space="preserve">"Complete Name": "Hub MZH - Merzifon - Amasya Merzifon Airport / Turquie", </v>
      </c>
      <c r="G371" t="str">
        <f>G$1&amp;" " &amp; DataMiner[[#This Row],[Category]] &amp; ", "</f>
        <v xml:space="preserve">"Category": 8, </v>
      </c>
      <c r="H371" t="str">
        <f>H$1&amp;" " &amp; DataMiner[[#This Row],[BuyPrice]] &amp; ", "</f>
        <v xml:space="preserve">"BuyPrice": 2952970532, </v>
      </c>
      <c r="I371" t="str">
        <f>I$1&amp;" """ &amp; DataMiner[[#This Row],[imgPath]] &amp; """, "</f>
        <v xml:space="preserve">"imgPath": "/images/flags/tr.png", </v>
      </c>
      <c r="J371" t="str">
        <f>J$1&amp;" """ &amp; DataMiner[[#This Row],[FlagImage]] &amp; """, "</f>
        <v xml:space="preserve">"FlagImage": "tr.png", </v>
      </c>
      <c r="K371" t="str">
        <f>K$1&amp;" " &amp; IF(ISNA(DataMiner[[#This Row],[Latitude]]),"null",DataMiner[[#This Row],[Latitude]]) &amp; ", "</f>
        <v xml:space="preserve">"Latitude": 40.829375, </v>
      </c>
      <c r="L371" t="str">
        <f>L$1&amp;" " &amp; IF(ISNA(DataMiner[[#This Row],[Longitude]]),"null",DataMiner[[#This Row],[Longitude]]) &amp; ", "</f>
        <v xml:space="preserve">"Longitude": 35.521992, </v>
      </c>
    </row>
    <row r="372" spans="1:12" x14ac:dyDescent="0.25">
      <c r="A372" t="str">
        <f>A$1&amp;" """ &amp; DataMiner[[#This Row],[CodeIATA]] &amp; """, "</f>
        <v xml:space="preserve">"CodeIATA": "OUI", </v>
      </c>
      <c r="B372" t="str">
        <f>B$1&amp;" """ &amp; DataMiner[[#This Row],[City]] &amp; """, "</f>
        <v xml:space="preserve">"City": "Ban Houei", </v>
      </c>
      <c r="C372" t="str">
        <f>C$1&amp;" """ &amp; DataMiner[[#This Row],[Prov]] &amp; """, "</f>
        <v xml:space="preserve">"Prov": "", </v>
      </c>
      <c r="D372" t="str">
        <f>D$1&amp;" """ &amp; DataMiner[[#This Row],[Name]] &amp; """, "</f>
        <v xml:space="preserve">"Name": "Ban Huoeisay Airport", </v>
      </c>
      <c r="E372" t="str">
        <f>E$1&amp;" """ &amp; DataMiner[[#This Row],[Country]] &amp; """, "</f>
        <v xml:space="preserve">"Country": "Laos", </v>
      </c>
      <c r="F372" t="str">
        <f>F$1&amp;" """ &amp; DataMiner[[#This Row],[Complete Name]] &amp; """, "</f>
        <v xml:space="preserve">"Complete Name": "Hub OUI - Ban Houei - Ban Huoeisay Airport / Laos", </v>
      </c>
      <c r="G372" t="str">
        <f>G$1&amp;" " &amp; DataMiner[[#This Row],[Category]] &amp; ", "</f>
        <v xml:space="preserve">"Category": 2, </v>
      </c>
      <c r="H372" t="str">
        <f>H$1&amp;" " &amp; DataMiner[[#This Row],[BuyPrice]] &amp; ", "</f>
        <v xml:space="preserve">"BuyPrice": 2953575288, </v>
      </c>
      <c r="I372" t="str">
        <f>I$1&amp;" """ &amp; DataMiner[[#This Row],[imgPath]] &amp; """, "</f>
        <v xml:space="preserve">"imgPath": "/images/flags/la.png", </v>
      </c>
      <c r="J372" t="str">
        <f>J$1&amp;" """ &amp; DataMiner[[#This Row],[FlagImage]] &amp; """, "</f>
        <v xml:space="preserve">"FlagImage": "la.png", </v>
      </c>
      <c r="K372" t="str">
        <f>K$1&amp;" " &amp; IF(ISNA(DataMiner[[#This Row],[Latitude]]),"null",DataMiner[[#This Row],[Latitude]]) &amp; ", "</f>
        <v xml:space="preserve">"Latitude": null, </v>
      </c>
      <c r="L372" t="str">
        <f>L$1&amp;" " &amp; IF(ISNA(DataMiner[[#This Row],[Longitude]]),"null",DataMiner[[#This Row],[Longitude]]) &amp; ", "</f>
        <v xml:space="preserve">"Longitude": null, </v>
      </c>
    </row>
    <row r="373" spans="1:12" x14ac:dyDescent="0.25">
      <c r="A373" t="str">
        <f>A$1&amp;" """ &amp; DataMiner[[#This Row],[CodeIATA]] &amp; """, "</f>
        <v xml:space="preserve">"CodeIATA": "GOQ", </v>
      </c>
      <c r="B373" t="str">
        <f>B$1&amp;" """ &amp; DataMiner[[#This Row],[City]] &amp; """, "</f>
        <v xml:space="preserve">"City": "Golmud", </v>
      </c>
      <c r="C373" t="str">
        <f>C$1&amp;" """ &amp; DataMiner[[#This Row],[Prov]] &amp; """, "</f>
        <v xml:space="preserve">"Prov": "", </v>
      </c>
      <c r="D373" t="str">
        <f>D$1&amp;" """ &amp; DataMiner[[#This Row],[Name]] &amp; """, "</f>
        <v xml:space="preserve">"Name": "Golmud Airport", </v>
      </c>
      <c r="E373" t="str">
        <f>E$1&amp;" """ &amp; DataMiner[[#This Row],[Country]] &amp; """, "</f>
        <v xml:space="preserve">"Country": "Chine", </v>
      </c>
      <c r="F373" t="str">
        <f>F$1&amp;" """ &amp; DataMiner[[#This Row],[Complete Name]] &amp; """, "</f>
        <v xml:space="preserve">"Complete Name": "Hub GOQ - Golmud - Golmud Airport / Chine", </v>
      </c>
      <c r="G373" t="str">
        <f>G$1&amp;" " &amp; DataMiner[[#This Row],[Category]] &amp; ", "</f>
        <v xml:space="preserve">"Category": 10, </v>
      </c>
      <c r="H373" t="str">
        <f>H$1&amp;" " &amp; DataMiner[[#This Row],[BuyPrice]] &amp; ", "</f>
        <v xml:space="preserve">"BuyPrice": 2954290228, </v>
      </c>
      <c r="I373" t="str">
        <f>I$1&amp;" """ &amp; DataMiner[[#This Row],[imgPath]] &amp; """, "</f>
        <v xml:space="preserve">"imgPath": "/images/flags/cn.png", </v>
      </c>
      <c r="J373" t="str">
        <f>J$1&amp;" """ &amp; DataMiner[[#This Row],[FlagImage]] &amp; """, "</f>
        <v xml:space="preserve">"FlagImage": "cn.png", </v>
      </c>
      <c r="K373" t="str">
        <f>K$1&amp;" " &amp; IF(ISNA(DataMiner[[#This Row],[Latitude]]),"null",DataMiner[[#This Row],[Latitude]]) &amp; ", "</f>
        <v xml:space="preserve">"Latitude": 34.633, </v>
      </c>
      <c r="L373" t="str">
        <f>L$1&amp;" " &amp; IF(ISNA(DataMiner[[#This Row],[Longitude]]),"null",DataMiner[[#This Row],[Longitude]]) &amp; ", "</f>
        <v xml:space="preserve">"Longitude": 98.867, </v>
      </c>
    </row>
    <row r="374" spans="1:12" x14ac:dyDescent="0.25">
      <c r="A374" t="str">
        <f>A$1&amp;" """ &amp; DataMiner[[#This Row],[CodeIATA]] &amp; """, "</f>
        <v xml:space="preserve">"CodeIATA": "LBF", </v>
      </c>
      <c r="B374" t="str">
        <f>B$1&amp;" """ &amp; DataMiner[[#This Row],[City]] &amp; """, "</f>
        <v xml:space="preserve">"City": "North Platte (NE)", </v>
      </c>
      <c r="C374" t="str">
        <f>C$1&amp;" """ &amp; DataMiner[[#This Row],[Prov]] &amp; """, "</f>
        <v xml:space="preserve">"Prov": "NE", </v>
      </c>
      <c r="D374" t="str">
        <f>D$1&amp;" """ &amp; DataMiner[[#This Row],[Name]] &amp; """, "</f>
        <v xml:space="preserve">"Name": "North Platte Regional Airport", </v>
      </c>
      <c r="E374" t="str">
        <f>E$1&amp;" """ &amp; DataMiner[[#This Row],[Country]] &amp; """, "</f>
        <v xml:space="preserve">"Country": "Etats-Unis", </v>
      </c>
      <c r="F374" t="str">
        <f>F$1&amp;" """ &amp; DataMiner[[#This Row],[Complete Name]] &amp; """, "</f>
        <v xml:space="preserve">"Complete Name": "Hub LBF - North Platte (NE) - North Platte Regional Airport / Etats-Unis", </v>
      </c>
      <c r="G374" t="str">
        <f>G$1&amp;" " &amp; DataMiner[[#This Row],[Category]] &amp; ", "</f>
        <v xml:space="preserve">"Category": 6, </v>
      </c>
      <c r="H374" t="str">
        <f>H$1&amp;" " &amp; DataMiner[[#This Row],[BuyPrice]] &amp; ", "</f>
        <v xml:space="preserve">"BuyPrice": 2954834985, </v>
      </c>
      <c r="I374" t="str">
        <f>I$1&amp;" """ &amp; DataMiner[[#This Row],[imgPath]] &amp; """, "</f>
        <v xml:space="preserve">"imgPath": "/images/flags/us.png", </v>
      </c>
      <c r="J374" t="str">
        <f>J$1&amp;" """ &amp; DataMiner[[#This Row],[FlagImage]] &amp; """, "</f>
        <v xml:space="preserve">"FlagImage": "us.png", </v>
      </c>
      <c r="K374" t="str">
        <f>K$1&amp;" " &amp; IF(ISNA(DataMiner[[#This Row],[Latitude]]),"null",DataMiner[[#This Row],[Latitude]]) &amp; ", "</f>
        <v xml:space="preserve">"Latitude": 41.1262, </v>
      </c>
      <c r="L374" t="str">
        <f>L$1&amp;" " &amp; IF(ISNA(DataMiner[[#This Row],[Longitude]]),"null",DataMiner[[#This Row],[Longitude]]) &amp; ", "</f>
        <v xml:space="preserve">"Longitude": -100.684, </v>
      </c>
    </row>
    <row r="375" spans="1:12" x14ac:dyDescent="0.25">
      <c r="A375" t="str">
        <f>A$1&amp;" """ &amp; DataMiner[[#This Row],[CodeIATA]] &amp; """, "</f>
        <v xml:space="preserve">"CodeIATA": "LKG", </v>
      </c>
      <c r="B375" t="str">
        <f>B$1&amp;" """ &amp; DataMiner[[#This Row],[City]] &amp; """, "</f>
        <v xml:space="preserve">"City": "Lokichoggio", </v>
      </c>
      <c r="C375" t="str">
        <f>C$1&amp;" """ &amp; DataMiner[[#This Row],[Prov]] &amp; """, "</f>
        <v xml:space="preserve">"Prov": "", </v>
      </c>
      <c r="D375" t="str">
        <f>D$1&amp;" """ &amp; DataMiner[[#This Row],[Name]] &amp; """, "</f>
        <v xml:space="preserve">"Name": "Lokichogio Airport", </v>
      </c>
      <c r="E375" t="str">
        <f>E$1&amp;" """ &amp; DataMiner[[#This Row],[Country]] &amp; """, "</f>
        <v xml:space="preserve">"Country": "Kenya", </v>
      </c>
      <c r="F375" t="str">
        <f>F$1&amp;" """ &amp; DataMiner[[#This Row],[Complete Name]] &amp; """, "</f>
        <v xml:space="preserve">"Complete Name": "Hub LKG - Lokichoggio - Lokichogio Airport / Kenya", </v>
      </c>
      <c r="G375" t="str">
        <f>G$1&amp;" " &amp; DataMiner[[#This Row],[Category]] &amp; ", "</f>
        <v xml:space="preserve">"Category": 4, </v>
      </c>
      <c r="H375" t="str">
        <f>H$1&amp;" " &amp; DataMiner[[#This Row],[BuyPrice]] &amp; ", "</f>
        <v xml:space="preserve">"BuyPrice": 2955232852, </v>
      </c>
      <c r="I375" t="str">
        <f>I$1&amp;" """ &amp; DataMiner[[#This Row],[imgPath]] &amp; """, "</f>
        <v xml:space="preserve">"imgPath": "/images/flags/ke.png", </v>
      </c>
      <c r="J375" t="str">
        <f>J$1&amp;" """ &amp; DataMiner[[#This Row],[FlagImage]] &amp; """, "</f>
        <v xml:space="preserve">"FlagImage": "ke.png", </v>
      </c>
      <c r="K375" t="str">
        <f>K$1&amp;" " &amp; IF(ISNA(DataMiner[[#This Row],[Latitude]]),"null",DataMiner[[#This Row],[Latitude]]) &amp; ", "</f>
        <v xml:space="preserve">"Latitude": 4.204117, </v>
      </c>
      <c r="L375" t="str">
        <f>L$1&amp;" " &amp; IF(ISNA(DataMiner[[#This Row],[Longitude]]),"null",DataMiner[[#This Row],[Longitude]]) &amp; ", "</f>
        <v xml:space="preserve">"Longitude": 34.348186, </v>
      </c>
    </row>
    <row r="376" spans="1:12" x14ac:dyDescent="0.25">
      <c r="A376" t="str">
        <f>A$1&amp;" """ &amp; DataMiner[[#This Row],[CodeIATA]] &amp; """, "</f>
        <v xml:space="preserve">"CodeIATA": "LTT", </v>
      </c>
      <c r="B376" t="str">
        <f>B$1&amp;" """ &amp; DataMiner[[#This Row],[City]] &amp; """, "</f>
        <v xml:space="preserve">"City": "Saint", </v>
      </c>
      <c r="C376" t="str">
        <f>C$1&amp;" """ &amp; DataMiner[[#This Row],[Prov]] &amp; """, "</f>
        <v xml:space="preserve">"Prov": "", </v>
      </c>
      <c r="D376" t="str">
        <f>D$1&amp;" """ &amp; DataMiner[[#This Row],[Name]] &amp; """, "</f>
        <v xml:space="preserve">"Name": "Tropez", </v>
      </c>
      <c r="E376" t="str">
        <f>E$1&amp;" """ &amp; DataMiner[[#This Row],[Country]] &amp; """, "</f>
        <v xml:space="preserve">"Country": "France", </v>
      </c>
      <c r="F376" t="str">
        <f>F$1&amp;" """ &amp; DataMiner[[#This Row],[Complete Name]] &amp; """, "</f>
        <v xml:space="preserve">"Complete Name": "Hub LTT - Saint - Tropez / France", </v>
      </c>
      <c r="G376" t="str">
        <f>G$1&amp;" " &amp; DataMiner[[#This Row],[Category]] &amp; ", "</f>
        <v xml:space="preserve">"Category": 1, </v>
      </c>
      <c r="H376" t="str">
        <f>H$1&amp;" " &amp; DataMiner[[#This Row],[BuyPrice]] &amp; ", "</f>
        <v xml:space="preserve">"BuyPrice": 2955403389, </v>
      </c>
      <c r="I376" t="str">
        <f>I$1&amp;" """ &amp; DataMiner[[#This Row],[imgPath]] &amp; """, "</f>
        <v xml:space="preserve">"imgPath": "/images/flags/fr.png", </v>
      </c>
      <c r="J376" t="str">
        <f>J$1&amp;" """ &amp; DataMiner[[#This Row],[FlagImage]] &amp; """, "</f>
        <v xml:space="preserve">"FlagImage": "fr.png", </v>
      </c>
      <c r="K376" t="str">
        <f>K$1&amp;" " &amp; IF(ISNA(DataMiner[[#This Row],[Latitude]]),"null",DataMiner[[#This Row],[Latitude]]) &amp; ", "</f>
        <v xml:space="preserve">"Latitude": 43.2054, </v>
      </c>
      <c r="L376" t="str">
        <f>L$1&amp;" " &amp; IF(ISNA(DataMiner[[#This Row],[Longitude]]),"null",DataMiner[[#This Row],[Longitude]]) &amp; ", "</f>
        <v xml:space="preserve">"Longitude": 6.482, </v>
      </c>
    </row>
    <row r="377" spans="1:12" x14ac:dyDescent="0.25">
      <c r="A377" t="str">
        <f>A$1&amp;" """ &amp; DataMiner[[#This Row],[CodeIATA]] &amp; """, "</f>
        <v xml:space="preserve">"CodeIATA": "GST", </v>
      </c>
      <c r="B377" t="str">
        <f>B$1&amp;" """ &amp; DataMiner[[#This Row],[City]] &amp; """, "</f>
        <v xml:space="preserve">"City": "Gustavus (AK)", </v>
      </c>
      <c r="C377" t="str">
        <f>C$1&amp;" """ &amp; DataMiner[[#This Row],[Prov]] &amp; """, "</f>
        <v xml:space="preserve">"Prov": "AK", </v>
      </c>
      <c r="D377" t="str">
        <f>D$1&amp;" """ &amp; DataMiner[[#This Row],[Name]] &amp; """, "</f>
        <v xml:space="preserve">"Name": "Gustavus Airport", </v>
      </c>
      <c r="E377" t="str">
        <f>E$1&amp;" """ &amp; DataMiner[[#This Row],[Country]] &amp; """, "</f>
        <v xml:space="preserve">"Country": "Etats-Unis", </v>
      </c>
      <c r="F377" t="str">
        <f>F$1&amp;" """ &amp; DataMiner[[#This Row],[Complete Name]] &amp; """, "</f>
        <v xml:space="preserve">"Complete Name": "Hub GST - Gustavus (AK) - Gustavus Airport / Etats-Unis", </v>
      </c>
      <c r="G377" t="str">
        <f>G$1&amp;" " &amp; DataMiner[[#This Row],[Category]] &amp; ", "</f>
        <v xml:space="preserve">"Category": 5, </v>
      </c>
      <c r="H377" t="str">
        <f>H$1&amp;" " &amp; DataMiner[[#This Row],[BuyPrice]] &amp; ", "</f>
        <v xml:space="preserve">"BuyPrice": 2958423744, </v>
      </c>
      <c r="I377" t="str">
        <f>I$1&amp;" """ &amp; DataMiner[[#This Row],[imgPath]] &amp; """, "</f>
        <v xml:space="preserve">"imgPath": "/images/flags/us.png", </v>
      </c>
      <c r="J377" t="str">
        <f>J$1&amp;" """ &amp; DataMiner[[#This Row],[FlagImage]] &amp; """, "</f>
        <v xml:space="preserve">"FlagImage": "us.png", </v>
      </c>
      <c r="K377" t="str">
        <f>K$1&amp;" " &amp; IF(ISNA(DataMiner[[#This Row],[Latitude]]),"null",DataMiner[[#This Row],[Latitude]]) &amp; ", "</f>
        <v xml:space="preserve">"Latitude": 58.4253, </v>
      </c>
      <c r="L377" t="str">
        <f>L$1&amp;" " &amp; IF(ISNA(DataMiner[[#This Row],[Longitude]]),"null",DataMiner[[#This Row],[Longitude]]) &amp; ", "</f>
        <v xml:space="preserve">"Longitude": -135.707, </v>
      </c>
    </row>
    <row r="378" spans="1:12" x14ac:dyDescent="0.25">
      <c r="A378" t="str">
        <f>A$1&amp;" """ &amp; DataMiner[[#This Row],[CodeIATA]] &amp; """, "</f>
        <v xml:space="preserve">"CodeIATA": "KCA", </v>
      </c>
      <c r="B378" t="str">
        <f>B$1&amp;" """ &amp; DataMiner[[#This Row],[City]] &amp; """, "</f>
        <v xml:space="preserve">"City": "Kuqa", </v>
      </c>
      <c r="C378" t="str">
        <f>C$1&amp;" """ &amp; DataMiner[[#This Row],[Prov]] &amp; """, "</f>
        <v xml:space="preserve">"Prov": "", </v>
      </c>
      <c r="D378" t="str">
        <f>D$1&amp;" """ &amp; DataMiner[[#This Row],[Name]] &amp; """, "</f>
        <v xml:space="preserve">"Name": "Kuqa Airport", </v>
      </c>
      <c r="E378" t="str">
        <f>E$1&amp;" """ &amp; DataMiner[[#This Row],[Country]] &amp; """, "</f>
        <v xml:space="preserve">"Country": "Chine", </v>
      </c>
      <c r="F378" t="str">
        <f>F$1&amp;" """ &amp; DataMiner[[#This Row],[Complete Name]] &amp; """, "</f>
        <v xml:space="preserve">"Complete Name": "Hub KCA - Kuqa - Kuqa Airport / Chine", </v>
      </c>
      <c r="G378" t="str">
        <f>G$1&amp;" " &amp; DataMiner[[#This Row],[Category]] &amp; ", "</f>
        <v xml:space="preserve">"Category": 4, </v>
      </c>
      <c r="H378" t="str">
        <f>H$1&amp;" " &amp; DataMiner[[#This Row],[BuyPrice]] &amp; ", "</f>
        <v xml:space="preserve">"BuyPrice": 2958894287, </v>
      </c>
      <c r="I378" t="str">
        <f>I$1&amp;" """ &amp; DataMiner[[#This Row],[imgPath]] &amp; """, "</f>
        <v xml:space="preserve">"imgPath": "/images/flags/cn.png", </v>
      </c>
      <c r="J378" t="str">
        <f>J$1&amp;" """ &amp; DataMiner[[#This Row],[FlagImage]] &amp; """, "</f>
        <v xml:space="preserve">"FlagImage": "cn.png", </v>
      </c>
      <c r="K378" t="str">
        <f>K$1&amp;" " &amp; IF(ISNA(DataMiner[[#This Row],[Latitude]]),"null",DataMiner[[#This Row],[Latitude]]) &amp; ", "</f>
        <v xml:space="preserve">"Latitude": 41.7181, </v>
      </c>
      <c r="L378" t="str">
        <f>L$1&amp;" " &amp; IF(ISNA(DataMiner[[#This Row],[Longitude]]),"null",DataMiner[[#This Row],[Longitude]]) &amp; ", "</f>
        <v xml:space="preserve">"Longitude": 82.9869, </v>
      </c>
    </row>
    <row r="379" spans="1:12" x14ac:dyDescent="0.25">
      <c r="A379" t="str">
        <f>A$1&amp;" """ &amp; DataMiner[[#This Row],[CodeIATA]] &amp; """, "</f>
        <v xml:space="preserve">"CodeIATA": "HIB", </v>
      </c>
      <c r="B379" t="str">
        <f>B$1&amp;" """ &amp; DataMiner[[#This Row],[City]] &amp; """, "</f>
        <v xml:space="preserve">"City": "Hibbing (MN)", </v>
      </c>
      <c r="C379" t="str">
        <f>C$1&amp;" """ &amp; DataMiner[[#This Row],[Prov]] &amp; """, "</f>
        <v xml:space="preserve">"Prov": "MN", </v>
      </c>
      <c r="D379" t="str">
        <f>D$1&amp;" """ &amp; DataMiner[[#This Row],[Name]] &amp; """, "</f>
        <v xml:space="preserve">"Name": "Range Regional Airport", </v>
      </c>
      <c r="E379" t="str">
        <f>E$1&amp;" """ &amp; DataMiner[[#This Row],[Country]] &amp; """, "</f>
        <v xml:space="preserve">"Country": "Etats-Unis", </v>
      </c>
      <c r="F379" t="str">
        <f>F$1&amp;" """ &amp; DataMiner[[#This Row],[Complete Name]] &amp; """, "</f>
        <v xml:space="preserve">"Complete Name": "Hub HIB - Hibbing (MN) - Range Regional Airport / Etats-Unis", </v>
      </c>
      <c r="G379" t="str">
        <f>G$1&amp;" " &amp; DataMiner[[#This Row],[Category]] &amp; ", "</f>
        <v xml:space="preserve">"Category": 5, </v>
      </c>
      <c r="H379" t="str">
        <f>H$1&amp;" " &amp; DataMiner[[#This Row],[BuyPrice]] &amp; ", "</f>
        <v xml:space="preserve">"BuyPrice": 2959862657, </v>
      </c>
      <c r="I379" t="str">
        <f>I$1&amp;" """ &amp; DataMiner[[#This Row],[imgPath]] &amp; """, "</f>
        <v xml:space="preserve">"imgPath": "/images/flags/us.png", </v>
      </c>
      <c r="J379" t="str">
        <f>J$1&amp;" """ &amp; DataMiner[[#This Row],[FlagImage]] &amp; """, "</f>
        <v xml:space="preserve">"FlagImage": "us.png", </v>
      </c>
      <c r="K379" t="str">
        <f>K$1&amp;" " &amp; IF(ISNA(DataMiner[[#This Row],[Latitude]]),"null",DataMiner[[#This Row],[Latitude]]) &amp; ", "</f>
        <v xml:space="preserve">"Latitude": 47.3866, </v>
      </c>
      <c r="L379" t="str">
        <f>L$1&amp;" " &amp; IF(ISNA(DataMiner[[#This Row],[Longitude]]),"null",DataMiner[[#This Row],[Longitude]]) &amp; ", "</f>
        <v xml:space="preserve">"Longitude": -92.838994, </v>
      </c>
    </row>
    <row r="380" spans="1:12" x14ac:dyDescent="0.25">
      <c r="A380" t="str">
        <f>A$1&amp;" """ &amp; DataMiner[[#This Row],[CodeIATA]] &amp; """, "</f>
        <v xml:space="preserve">"CodeIATA": "HYS", </v>
      </c>
      <c r="B380" t="str">
        <f>B$1&amp;" """ &amp; DataMiner[[#This Row],[City]] &amp; """, "</f>
        <v xml:space="preserve">"City": "Hays (KS)", </v>
      </c>
      <c r="C380" t="str">
        <f>C$1&amp;" """ &amp; DataMiner[[#This Row],[Prov]] &amp; """, "</f>
        <v xml:space="preserve">"Prov": "KS", </v>
      </c>
      <c r="D380" t="str">
        <f>D$1&amp;" """ &amp; DataMiner[[#This Row],[Name]] &amp; """, "</f>
        <v xml:space="preserve">"Name": "Hays Regional Airport", </v>
      </c>
      <c r="E380" t="str">
        <f>E$1&amp;" """ &amp; DataMiner[[#This Row],[Country]] &amp; """, "</f>
        <v xml:space="preserve">"Country": "Etats-Unis", </v>
      </c>
      <c r="F380" t="str">
        <f>F$1&amp;" """ &amp; DataMiner[[#This Row],[Complete Name]] &amp; """, "</f>
        <v xml:space="preserve">"Complete Name": "Hub HYS - Hays (KS) - Hays Regional Airport / Etats-Unis", </v>
      </c>
      <c r="G380" t="str">
        <f>G$1&amp;" " &amp; DataMiner[[#This Row],[Category]] &amp; ", "</f>
        <v xml:space="preserve">"Category": 4, </v>
      </c>
      <c r="H380" t="str">
        <f>H$1&amp;" " &amp; DataMiner[[#This Row],[BuyPrice]] &amp; ", "</f>
        <v xml:space="preserve">"BuyPrice": 2960235483, </v>
      </c>
      <c r="I380" t="str">
        <f>I$1&amp;" """ &amp; DataMiner[[#This Row],[imgPath]] &amp; """, "</f>
        <v xml:space="preserve">"imgPath": "/images/flags/us.png", </v>
      </c>
      <c r="J380" t="str">
        <f>J$1&amp;" """ &amp; DataMiner[[#This Row],[FlagImage]] &amp; """, "</f>
        <v xml:space="preserve">"FlagImage": "us.png", </v>
      </c>
      <c r="K380" t="str">
        <f>K$1&amp;" " &amp; IF(ISNA(DataMiner[[#This Row],[Latitude]]),"null",DataMiner[[#This Row],[Latitude]]) &amp; ", "</f>
        <v xml:space="preserve">"Latitude": 38.8422, </v>
      </c>
      <c r="L380" t="str">
        <f>L$1&amp;" " &amp; IF(ISNA(DataMiner[[#This Row],[Longitude]]),"null",DataMiner[[#This Row],[Longitude]]) &amp; ", "</f>
        <v xml:space="preserve">"Longitude": -99.2732, </v>
      </c>
    </row>
    <row r="381" spans="1:12" x14ac:dyDescent="0.25">
      <c r="A381" t="str">
        <f>A$1&amp;" """ &amp; DataMiner[[#This Row],[CodeIATA]] &amp; """, "</f>
        <v xml:space="preserve">"CodeIATA": "GPI", </v>
      </c>
      <c r="B381" t="str">
        <f>B$1&amp;" """ &amp; DataMiner[[#This Row],[City]] &amp; """, "</f>
        <v xml:space="preserve">"City": "Guapi", </v>
      </c>
      <c r="C381" t="str">
        <f>C$1&amp;" """ &amp; DataMiner[[#This Row],[Prov]] &amp; """, "</f>
        <v xml:space="preserve">"Prov": "", </v>
      </c>
      <c r="D381" t="str">
        <f>D$1&amp;" """ &amp; DataMiner[[#This Row],[Name]] &amp; """, "</f>
        <v xml:space="preserve">"Name": "Aeropuerto Juan Casiano Solís", </v>
      </c>
      <c r="E381" t="str">
        <f>E$1&amp;" """ &amp; DataMiner[[#This Row],[Country]] &amp; """, "</f>
        <v xml:space="preserve">"Country": "Colombie", </v>
      </c>
      <c r="F381" t="str">
        <f>F$1&amp;" """ &amp; DataMiner[[#This Row],[Complete Name]] &amp; """, "</f>
        <v xml:space="preserve">"Complete Name": "Hub GPI - Guapi - Aeropuerto Juan Casiano Solís / Colombie", </v>
      </c>
      <c r="G381" t="str">
        <f>G$1&amp;" " &amp; DataMiner[[#This Row],[Category]] &amp; ", "</f>
        <v xml:space="preserve">"Category": 2, </v>
      </c>
      <c r="H381" t="str">
        <f>H$1&amp;" " &amp; DataMiner[[#This Row],[BuyPrice]] &amp; ", "</f>
        <v xml:space="preserve">"BuyPrice": 2960303458, </v>
      </c>
      <c r="I381" t="str">
        <f>I$1&amp;" """ &amp; DataMiner[[#This Row],[imgPath]] &amp; """, "</f>
        <v xml:space="preserve">"imgPath": "/images/flags/co.png", </v>
      </c>
      <c r="J381" t="str">
        <f>J$1&amp;" """ &amp; DataMiner[[#This Row],[FlagImage]] &amp; """, "</f>
        <v xml:space="preserve">"FlagImage": "co.png", </v>
      </c>
      <c r="K381" t="str">
        <f>K$1&amp;" " &amp; IF(ISNA(DataMiner[[#This Row],[Latitude]]),"null",DataMiner[[#This Row],[Latitude]]) &amp; ", "</f>
        <v xml:space="preserve">"Latitude": 2.570133, </v>
      </c>
      <c r="L381" t="str">
        <f>L$1&amp;" " &amp; IF(ISNA(DataMiner[[#This Row],[Longitude]]),"null",DataMiner[[#This Row],[Longitude]]) &amp; ", "</f>
        <v xml:space="preserve">"Longitude": -77.8986, </v>
      </c>
    </row>
    <row r="382" spans="1:12" x14ac:dyDescent="0.25">
      <c r="A382" t="str">
        <f>A$1&amp;" """ &amp; DataMiner[[#This Row],[CodeIATA]] &amp; """, "</f>
        <v xml:space="preserve">"CodeIATA": "TEQ", </v>
      </c>
      <c r="B382" t="str">
        <f>B$1&amp;" """ &amp; DataMiner[[#This Row],[City]] &amp; """, "</f>
        <v xml:space="preserve">"City": "Corlu", </v>
      </c>
      <c r="C382" t="str">
        <f>C$1&amp;" """ &amp; DataMiner[[#This Row],[Prov]] &amp; """, "</f>
        <v xml:space="preserve">"Prov": "", </v>
      </c>
      <c r="D382" t="str">
        <f>D$1&amp;" """ &amp; DataMiner[[#This Row],[Name]] &amp; """, "</f>
        <v xml:space="preserve">"Name": "Tekirdag Corlu Airport", </v>
      </c>
      <c r="E382" t="str">
        <f>E$1&amp;" """ &amp; DataMiner[[#This Row],[Country]] &amp; """, "</f>
        <v xml:space="preserve">"Country": "Turquie", </v>
      </c>
      <c r="F382" t="str">
        <f>F$1&amp;" """ &amp; DataMiner[[#This Row],[Complete Name]] &amp; """, "</f>
        <v xml:space="preserve">"Complete Name": "Hub TEQ - Corlu - Tekirdag Corlu Airport / Turquie", </v>
      </c>
      <c r="G382" t="str">
        <f>G$1&amp;" " &amp; DataMiner[[#This Row],[Category]] &amp; ", "</f>
        <v xml:space="preserve">"Category": 8, </v>
      </c>
      <c r="H382" t="str">
        <f>H$1&amp;" " &amp; DataMiner[[#This Row],[BuyPrice]] &amp; ", "</f>
        <v xml:space="preserve">"BuyPrice": 2960613102, </v>
      </c>
      <c r="I382" t="str">
        <f>I$1&amp;" """ &amp; DataMiner[[#This Row],[imgPath]] &amp; """, "</f>
        <v xml:space="preserve">"imgPath": "/images/flags/tr.png", </v>
      </c>
      <c r="J382" t="str">
        <f>J$1&amp;" """ &amp; DataMiner[[#This Row],[FlagImage]] &amp; """, "</f>
        <v xml:space="preserve">"FlagImage": "tr.png", </v>
      </c>
      <c r="K382" t="str">
        <f>K$1&amp;" " &amp; IF(ISNA(DataMiner[[#This Row],[Latitude]]),"null",DataMiner[[#This Row],[Latitude]]) &amp; ", "</f>
        <v xml:space="preserve">"Latitude": null, </v>
      </c>
      <c r="L382" t="str">
        <f>L$1&amp;" " &amp; IF(ISNA(DataMiner[[#This Row],[Longitude]]),"null",DataMiner[[#This Row],[Longitude]]) &amp; ", "</f>
        <v xml:space="preserve">"Longitude": null, </v>
      </c>
    </row>
    <row r="383" spans="1:12" x14ac:dyDescent="0.25">
      <c r="A383" t="str">
        <f>A$1&amp;" """ &amp; DataMiner[[#This Row],[CodeIATA]] &amp; """, "</f>
        <v xml:space="preserve">"CodeIATA": "OMC", </v>
      </c>
      <c r="B383" t="str">
        <f>B$1&amp;" """ &amp; DataMiner[[#This Row],[City]] &amp; """, "</f>
        <v xml:space="preserve">"City": "Ormoc", </v>
      </c>
      <c r="C383" t="str">
        <f>C$1&amp;" """ &amp; DataMiner[[#This Row],[Prov]] &amp; """, "</f>
        <v xml:space="preserve">"Prov": "", </v>
      </c>
      <c r="D383" t="str">
        <f>D$1&amp;" """ &amp; DataMiner[[#This Row],[Name]] &amp; """, "</f>
        <v xml:space="preserve">"Name": "Ormoc Airport", </v>
      </c>
      <c r="E383" t="str">
        <f>E$1&amp;" """ &amp; DataMiner[[#This Row],[Country]] &amp; """, "</f>
        <v xml:space="preserve">"Country": "Philippines", </v>
      </c>
      <c r="F383" t="str">
        <f>F$1&amp;" """ &amp; DataMiner[[#This Row],[Complete Name]] &amp; """, "</f>
        <v xml:space="preserve">"Complete Name": "Hub OMC - Ormoc - Ormoc Airport / Philippines", </v>
      </c>
      <c r="G383" t="str">
        <f>G$1&amp;" " &amp; DataMiner[[#This Row],[Category]] &amp; ", "</f>
        <v xml:space="preserve">"Category": 4, </v>
      </c>
      <c r="H383" t="str">
        <f>H$1&amp;" " &amp; DataMiner[[#This Row],[BuyPrice]] &amp; ", "</f>
        <v xml:space="preserve">"BuyPrice": 2961765096, </v>
      </c>
      <c r="I383" t="str">
        <f>I$1&amp;" """ &amp; DataMiner[[#This Row],[imgPath]] &amp; """, "</f>
        <v xml:space="preserve">"imgPath": "/images/flags/ph.png", </v>
      </c>
      <c r="J383" t="str">
        <f>J$1&amp;" """ &amp; DataMiner[[#This Row],[FlagImage]] &amp; """, "</f>
        <v xml:space="preserve">"FlagImage": "ph.png", </v>
      </c>
      <c r="K383" t="str">
        <f>K$1&amp;" " &amp; IF(ISNA(DataMiner[[#This Row],[Latitude]]),"null",DataMiner[[#This Row],[Latitude]]) &amp; ", "</f>
        <v xml:space="preserve">"Latitude": 11.057997, </v>
      </c>
      <c r="L383" t="str">
        <f>L$1&amp;" " &amp; IF(ISNA(DataMiner[[#This Row],[Longitude]]),"null",DataMiner[[#This Row],[Longitude]]) &amp; ", "</f>
        <v xml:space="preserve">"Longitude": 124.565322, </v>
      </c>
    </row>
    <row r="384" spans="1:12" x14ac:dyDescent="0.25">
      <c r="A384" t="str">
        <f>A$1&amp;" """ &amp; DataMiner[[#This Row],[CodeIATA]] &amp; """, "</f>
        <v xml:space="preserve">"CodeIATA": "PBD", </v>
      </c>
      <c r="B384" t="str">
        <f>B$1&amp;" """ &amp; DataMiner[[#This Row],[City]] &amp; """, "</f>
        <v xml:space="preserve">"City": "Porbandar", </v>
      </c>
      <c r="C384" t="str">
        <f>C$1&amp;" """ &amp; DataMiner[[#This Row],[Prov]] &amp; """, "</f>
        <v xml:space="preserve">"Prov": "", </v>
      </c>
      <c r="D384" t="str">
        <f>D$1&amp;" """ &amp; DataMiner[[#This Row],[Name]] &amp; """, "</f>
        <v xml:space="preserve">"Name": "Porbandar Airport", </v>
      </c>
      <c r="E384" t="str">
        <f>E$1&amp;" """ &amp; DataMiner[[#This Row],[Country]] &amp; """, "</f>
        <v xml:space="preserve">"Country": "Inde", </v>
      </c>
      <c r="F384" t="str">
        <f>F$1&amp;" """ &amp; DataMiner[[#This Row],[Complete Name]] &amp; """, "</f>
        <v xml:space="preserve">"Complete Name": "Hub PBD - Porbandar - Porbandar Airport / Inde", </v>
      </c>
      <c r="G384" t="str">
        <f>G$1&amp;" " &amp; DataMiner[[#This Row],[Category]] &amp; ", "</f>
        <v xml:space="preserve">"Category": 2, </v>
      </c>
      <c r="H384" t="str">
        <f>H$1&amp;" " &amp; DataMiner[[#This Row],[BuyPrice]] &amp; ", "</f>
        <v xml:space="preserve">"BuyPrice": 2962965331, </v>
      </c>
      <c r="I384" t="str">
        <f>I$1&amp;" """ &amp; DataMiner[[#This Row],[imgPath]] &amp; """, "</f>
        <v xml:space="preserve">"imgPath": "/images/flags/in.png", </v>
      </c>
      <c r="J384" t="str">
        <f>J$1&amp;" """ &amp; DataMiner[[#This Row],[FlagImage]] &amp; """, "</f>
        <v xml:space="preserve">"FlagImage": "in.png", </v>
      </c>
      <c r="K384" t="str">
        <f>K$1&amp;" " &amp; IF(ISNA(DataMiner[[#This Row],[Latitude]]),"null",DataMiner[[#This Row],[Latitude]]) &amp; ", "</f>
        <v xml:space="preserve">"Latitude": 21.648675, </v>
      </c>
      <c r="L384" t="str">
        <f>L$1&amp;" " &amp; IF(ISNA(DataMiner[[#This Row],[Longitude]]),"null",DataMiner[[#This Row],[Longitude]]) &amp; ", "</f>
        <v xml:space="preserve">"Longitude": 69.657219, </v>
      </c>
    </row>
    <row r="385" spans="1:12" x14ac:dyDescent="0.25">
      <c r="A385" t="str">
        <f>A$1&amp;" """ &amp; DataMiner[[#This Row],[CodeIATA]] &amp; """, "</f>
        <v xml:space="preserve">"CodeIATA": "CLQ", </v>
      </c>
      <c r="B385" t="str">
        <f>B$1&amp;" """ &amp; DataMiner[[#This Row],[City]] &amp; """, "</f>
        <v xml:space="preserve">"City": "Colima", </v>
      </c>
      <c r="C385" t="str">
        <f>C$1&amp;" """ &amp; DataMiner[[#This Row],[Prov]] &amp; """, "</f>
        <v xml:space="preserve">"Prov": "", </v>
      </c>
      <c r="D385" t="str">
        <f>D$1&amp;" """ &amp; DataMiner[[#This Row],[Name]] &amp; """, "</f>
        <v xml:space="preserve">"Name": "Colima Aeropuerto Nacional", </v>
      </c>
      <c r="E385" t="str">
        <f>E$1&amp;" """ &amp; DataMiner[[#This Row],[Country]] &amp; """, "</f>
        <v xml:space="preserve">"Country": "Mexique", </v>
      </c>
      <c r="F385" t="str">
        <f>F$1&amp;" """ &amp; DataMiner[[#This Row],[Complete Name]] &amp; """, "</f>
        <v xml:space="preserve">"Complete Name": "Hub CLQ - Colima - Colima Aeropuerto Nacional / Mexique", </v>
      </c>
      <c r="G385" t="str">
        <f>G$1&amp;" " &amp; DataMiner[[#This Row],[Category]] &amp; ", "</f>
        <v xml:space="preserve">"Category": 6, </v>
      </c>
      <c r="H385" t="str">
        <f>H$1&amp;" " &amp; DataMiner[[#This Row],[BuyPrice]] &amp; ", "</f>
        <v xml:space="preserve">"BuyPrice": 2963816478, </v>
      </c>
      <c r="I385" t="str">
        <f>I$1&amp;" """ &amp; DataMiner[[#This Row],[imgPath]] &amp; """, "</f>
        <v xml:space="preserve">"imgPath": "/images/flags/mx.png", </v>
      </c>
      <c r="J385" t="str">
        <f>J$1&amp;" """ &amp; DataMiner[[#This Row],[FlagImage]] &amp; """, "</f>
        <v xml:space="preserve">"FlagImage": "mx.png", </v>
      </c>
      <c r="K385" t="str">
        <f>K$1&amp;" " &amp; IF(ISNA(DataMiner[[#This Row],[Latitude]]),"null",DataMiner[[#This Row],[Latitude]]) &amp; ", "</f>
        <v xml:space="preserve">"Latitude": 19.277011, </v>
      </c>
      <c r="L385" t="str">
        <f>L$1&amp;" " &amp; IF(ISNA(DataMiner[[#This Row],[Longitude]]),"null",DataMiner[[#This Row],[Longitude]]) &amp; ", "</f>
        <v xml:space="preserve">"Longitude": -103.577397, </v>
      </c>
    </row>
    <row r="386" spans="1:12" x14ac:dyDescent="0.25">
      <c r="A386" t="str">
        <f>A$1&amp;" """ &amp; DataMiner[[#This Row],[CodeIATA]] &amp; """, "</f>
        <v xml:space="preserve">"CodeIATA": "FRW", </v>
      </c>
      <c r="B386" t="str">
        <f>B$1&amp;" """ &amp; DataMiner[[#This Row],[City]] &amp; """, "</f>
        <v xml:space="preserve">"City": "Francistown", </v>
      </c>
      <c r="C386" t="str">
        <f>C$1&amp;" """ &amp; DataMiner[[#This Row],[Prov]] &amp; """, "</f>
        <v xml:space="preserve">"Prov": "", </v>
      </c>
      <c r="D386" t="str">
        <f>D$1&amp;" """ &amp; DataMiner[[#This Row],[Name]] &amp; """, "</f>
        <v xml:space="preserve">"Name": "Airport", </v>
      </c>
      <c r="E386" t="str">
        <f>E$1&amp;" """ &amp; DataMiner[[#This Row],[Country]] &amp; """, "</f>
        <v xml:space="preserve">"Country": "Botswana", </v>
      </c>
      <c r="F386" t="str">
        <f>F$1&amp;" """ &amp; DataMiner[[#This Row],[Complete Name]] &amp; """, "</f>
        <v xml:space="preserve">"Complete Name": "Hub FRW - Francistown - Airport / Botswana", </v>
      </c>
      <c r="G386" t="str">
        <f>G$1&amp;" " &amp; DataMiner[[#This Row],[Category]] &amp; ", "</f>
        <v xml:space="preserve">"Category": 5, </v>
      </c>
      <c r="H386" t="str">
        <f>H$1&amp;" " &amp; DataMiner[[#This Row],[BuyPrice]] &amp; ", "</f>
        <v xml:space="preserve">"BuyPrice": 2965092558, </v>
      </c>
      <c r="I386" t="str">
        <f>I$1&amp;" """ &amp; DataMiner[[#This Row],[imgPath]] &amp; """, "</f>
        <v xml:space="preserve">"imgPath": "/images/flags/bw.png", </v>
      </c>
      <c r="J386" t="str">
        <f>J$1&amp;" """ &amp; DataMiner[[#This Row],[FlagImage]] &amp; """, "</f>
        <v xml:space="preserve">"FlagImage": "bw.png", </v>
      </c>
      <c r="K386" t="str">
        <f>K$1&amp;" " &amp; IF(ISNA(DataMiner[[#This Row],[Latitude]]),"null",DataMiner[[#This Row],[Latitude]]) &amp; ", "</f>
        <v xml:space="preserve">"Latitude": -21.159597, </v>
      </c>
      <c r="L386" t="str">
        <f>L$1&amp;" " &amp; IF(ISNA(DataMiner[[#This Row],[Longitude]]),"null",DataMiner[[#This Row],[Longitude]]) &amp; ", "</f>
        <v xml:space="preserve">"Longitude": 27.474525, </v>
      </c>
    </row>
    <row r="387" spans="1:12" x14ac:dyDescent="0.25">
      <c r="A387" t="str">
        <f>A$1&amp;" """ &amp; DataMiner[[#This Row],[CodeIATA]] &amp; """, "</f>
        <v xml:space="preserve">"CodeIATA": "DND", </v>
      </c>
      <c r="B387" t="str">
        <f>B$1&amp;" """ &amp; DataMiner[[#This Row],[City]] &amp; """, "</f>
        <v xml:space="preserve">"City": "Dundee", </v>
      </c>
      <c r="C387" t="str">
        <f>C$1&amp;" """ &amp; DataMiner[[#This Row],[Prov]] &amp; """, "</f>
        <v xml:space="preserve">"Prov": "", </v>
      </c>
      <c r="D387" t="str">
        <f>D$1&amp;" """ &amp; DataMiner[[#This Row],[Name]] &amp; """, "</f>
        <v xml:space="preserve">"Name": "Dundee Airport", </v>
      </c>
      <c r="E387" t="str">
        <f>E$1&amp;" """ &amp; DataMiner[[#This Row],[Country]] &amp; """, "</f>
        <v xml:space="preserve">"Country": "Royaume-Uni", </v>
      </c>
      <c r="F387" t="str">
        <f>F$1&amp;" """ &amp; DataMiner[[#This Row],[Complete Name]] &amp; """, "</f>
        <v xml:space="preserve">"Complete Name": "Hub DND - Dundee - Dundee Airport / Royaume-Uni", </v>
      </c>
      <c r="G387" t="str">
        <f>G$1&amp;" " &amp; DataMiner[[#This Row],[Category]] &amp; ", "</f>
        <v xml:space="preserve">"Category": 2, </v>
      </c>
      <c r="H387" t="str">
        <f>H$1&amp;" " &amp; DataMiner[[#This Row],[BuyPrice]] &amp; ", "</f>
        <v xml:space="preserve">"BuyPrice": 2965614051, </v>
      </c>
      <c r="I387" t="str">
        <f>I$1&amp;" """ &amp; DataMiner[[#This Row],[imgPath]] &amp; """, "</f>
        <v xml:space="preserve">"imgPath": "/images/flags/gb.png", </v>
      </c>
      <c r="J387" t="str">
        <f>J$1&amp;" """ &amp; DataMiner[[#This Row],[FlagImage]] &amp; """, "</f>
        <v xml:space="preserve">"FlagImage": "gb.png", </v>
      </c>
      <c r="K387" t="str">
        <f>K$1&amp;" " &amp; IF(ISNA(DataMiner[[#This Row],[Latitude]]),"null",DataMiner[[#This Row],[Latitude]]) &amp; ", "</f>
        <v xml:space="preserve">"Latitude": 56.452499, </v>
      </c>
      <c r="L387" t="str">
        <f>L$1&amp;" " &amp; IF(ISNA(DataMiner[[#This Row],[Longitude]]),"null",DataMiner[[#This Row],[Longitude]]) &amp; ", "</f>
        <v xml:space="preserve">"Longitude": -3.025833, </v>
      </c>
    </row>
    <row r="388" spans="1:12" x14ac:dyDescent="0.25">
      <c r="A388" t="str">
        <f>A$1&amp;" """ &amp; DataMiner[[#This Row],[CodeIATA]] &amp; """, "</f>
        <v xml:space="preserve">"CodeIATA": "PPB", </v>
      </c>
      <c r="B388" t="str">
        <f>B$1&amp;" """ &amp; DataMiner[[#This Row],[City]] &amp; """, "</f>
        <v xml:space="preserve">"City": "Presidente Prudente (SP)", </v>
      </c>
      <c r="C388" t="str">
        <f>C$1&amp;" """ &amp; DataMiner[[#This Row],[Prov]] &amp; """, "</f>
        <v xml:space="preserve">"Prov": "SP", </v>
      </c>
      <c r="D388" t="str">
        <f>D$1&amp;" """ &amp; DataMiner[[#This Row],[Name]] &amp; """, "</f>
        <v xml:space="preserve">"Name": "A. De Barros Aeroporto Estadual", </v>
      </c>
      <c r="E388" t="str">
        <f>E$1&amp;" """ &amp; DataMiner[[#This Row],[Country]] &amp; """, "</f>
        <v xml:space="preserve">"Country": "Brésil", </v>
      </c>
      <c r="F388" t="str">
        <f>F$1&amp;" """ &amp; DataMiner[[#This Row],[Complete Name]] &amp; """, "</f>
        <v xml:space="preserve">"Complete Name": "Hub PPB - Presidente Prudente (SP) - A. De Barros Aeroporto Estadual / Brésil", </v>
      </c>
      <c r="G388" t="str">
        <f>G$1&amp;" " &amp; DataMiner[[#This Row],[Category]] &amp; ", "</f>
        <v xml:space="preserve">"Category": 5, </v>
      </c>
      <c r="H388" t="str">
        <f>H$1&amp;" " &amp; DataMiner[[#This Row],[BuyPrice]] &amp; ", "</f>
        <v xml:space="preserve">"BuyPrice": 2965740586, </v>
      </c>
      <c r="I388" t="str">
        <f>I$1&amp;" """ &amp; DataMiner[[#This Row],[imgPath]] &amp; """, "</f>
        <v xml:space="preserve">"imgPath": "/images/flags/br.png", </v>
      </c>
      <c r="J388" t="str">
        <f>J$1&amp;" """ &amp; DataMiner[[#This Row],[FlagImage]] &amp; """, "</f>
        <v xml:space="preserve">"FlagImage": "br.png", </v>
      </c>
      <c r="K388" t="str">
        <f>K$1&amp;" " &amp; IF(ISNA(DataMiner[[#This Row],[Latitude]]),"null",DataMiner[[#This Row],[Latitude]]) &amp; ", "</f>
        <v xml:space="preserve">"Latitude": -22.175056, </v>
      </c>
      <c r="L388" t="str">
        <f>L$1&amp;" " &amp; IF(ISNA(DataMiner[[#This Row],[Longitude]]),"null",DataMiner[[#This Row],[Longitude]]) &amp; ", "</f>
        <v xml:space="preserve">"Longitude": -51.424639, </v>
      </c>
    </row>
    <row r="389" spans="1:12" x14ac:dyDescent="0.25">
      <c r="A389" t="str">
        <f>A$1&amp;" """ &amp; DataMiner[[#This Row],[CodeIATA]] &amp; """, "</f>
        <v xml:space="preserve">"CodeIATA": "YEL", </v>
      </c>
      <c r="B389" t="str">
        <f>B$1&amp;" """ &amp; DataMiner[[#This Row],[City]] &amp; """, "</f>
        <v xml:space="preserve">"City": "Elliot Lake (ON)", </v>
      </c>
      <c r="C389" t="str">
        <f>C$1&amp;" """ &amp; DataMiner[[#This Row],[Prov]] &amp; """, "</f>
        <v xml:space="preserve">"Prov": "ON", </v>
      </c>
      <c r="D389" t="str">
        <f>D$1&amp;" """ &amp; DataMiner[[#This Row],[Name]] &amp; """, "</f>
        <v xml:space="preserve">"Name": "Elliot Lake Municipal Airport", </v>
      </c>
      <c r="E389" t="str">
        <f>E$1&amp;" """ &amp; DataMiner[[#This Row],[Country]] &amp; """, "</f>
        <v xml:space="preserve">"Country": "Canada", </v>
      </c>
      <c r="F389" t="str">
        <f>F$1&amp;" """ &amp; DataMiner[[#This Row],[Complete Name]] &amp; """, "</f>
        <v xml:space="preserve">"Complete Name": "Hub YEL - Elliot Lake (ON) - Elliot Lake Municipal Airport / Canada", </v>
      </c>
      <c r="G389" t="str">
        <f>G$1&amp;" " &amp; DataMiner[[#This Row],[Category]] &amp; ", "</f>
        <v xml:space="preserve">"Category": 2, </v>
      </c>
      <c r="H389" t="str">
        <f>H$1&amp;" " &amp; DataMiner[[#This Row],[BuyPrice]] &amp; ", "</f>
        <v xml:space="preserve">"BuyPrice": 2965765331, </v>
      </c>
      <c r="I389" t="str">
        <f>I$1&amp;" """ &amp; DataMiner[[#This Row],[imgPath]] &amp; """, "</f>
        <v xml:space="preserve">"imgPath": "/images/flags/ca.png", </v>
      </c>
      <c r="J389" t="str">
        <f>J$1&amp;" """ &amp; DataMiner[[#This Row],[FlagImage]] &amp; """, "</f>
        <v xml:space="preserve">"FlagImage": "ca.png", </v>
      </c>
      <c r="K389" t="str">
        <f>K$1&amp;" " &amp; IF(ISNA(DataMiner[[#This Row],[Latitude]]),"null",DataMiner[[#This Row],[Latitude]]) &amp; ", "</f>
        <v xml:space="preserve">"Latitude": null, </v>
      </c>
      <c r="L389" t="str">
        <f>L$1&amp;" " &amp; IF(ISNA(DataMiner[[#This Row],[Longitude]]),"null",DataMiner[[#This Row],[Longitude]]) &amp; ", "</f>
        <v xml:space="preserve">"Longitude": null, </v>
      </c>
    </row>
    <row r="390" spans="1:12" x14ac:dyDescent="0.25">
      <c r="A390" t="str">
        <f>A$1&amp;" """ &amp; DataMiner[[#This Row],[CodeIATA]] &amp; """, "</f>
        <v xml:space="preserve">"CodeIATA": "OWB", </v>
      </c>
      <c r="B390" t="str">
        <f>B$1&amp;" """ &amp; DataMiner[[#This Row],[City]] &amp; """, "</f>
        <v xml:space="preserve">"City": "Owensboro (KY)", </v>
      </c>
      <c r="C390" t="str">
        <f>C$1&amp;" """ &amp; DataMiner[[#This Row],[Prov]] &amp; """, "</f>
        <v xml:space="preserve">"Prov": "KY", </v>
      </c>
      <c r="D390" t="str">
        <f>D$1&amp;" """ &amp; DataMiner[[#This Row],[Name]] &amp; """, "</f>
        <v xml:space="preserve">"Name": "Daviess County Airport", </v>
      </c>
      <c r="E390" t="str">
        <f>E$1&amp;" """ &amp; DataMiner[[#This Row],[Country]] &amp; """, "</f>
        <v xml:space="preserve">"Country": "Etats-Unis", </v>
      </c>
      <c r="F390" t="str">
        <f>F$1&amp;" """ &amp; DataMiner[[#This Row],[Complete Name]] &amp; """, "</f>
        <v xml:space="preserve">"Complete Name": "Hub OWB - Owensboro (KY) - Daviess County Airport / Etats-Unis", </v>
      </c>
      <c r="G390" t="str">
        <f>G$1&amp;" " &amp; DataMiner[[#This Row],[Category]] &amp; ", "</f>
        <v xml:space="preserve">"Category": 6, </v>
      </c>
      <c r="H390" t="str">
        <f>H$1&amp;" " &amp; DataMiner[[#This Row],[BuyPrice]] &amp; ", "</f>
        <v xml:space="preserve">"BuyPrice": 2966034985, </v>
      </c>
      <c r="I390" t="str">
        <f>I$1&amp;" """ &amp; DataMiner[[#This Row],[imgPath]] &amp; """, "</f>
        <v xml:space="preserve">"imgPath": "/images/flags/us.png", </v>
      </c>
      <c r="J390" t="str">
        <f>J$1&amp;" """ &amp; DataMiner[[#This Row],[FlagImage]] &amp; """, "</f>
        <v xml:space="preserve">"FlagImage": "us.png", </v>
      </c>
      <c r="K390" t="str">
        <f>K$1&amp;" " &amp; IF(ISNA(DataMiner[[#This Row],[Latitude]]),"null",DataMiner[[#This Row],[Latitude]]) &amp; ", "</f>
        <v xml:space="preserve">"Latitude": null, </v>
      </c>
      <c r="L390" t="str">
        <f>L$1&amp;" " &amp; IF(ISNA(DataMiner[[#This Row],[Longitude]]),"null",DataMiner[[#This Row],[Longitude]]) &amp; ", "</f>
        <v xml:space="preserve">"Longitude": null, </v>
      </c>
    </row>
    <row r="391" spans="1:12" x14ac:dyDescent="0.25">
      <c r="A391" t="str">
        <f>A$1&amp;" """ &amp; DataMiner[[#This Row],[CodeIATA]] &amp; """, "</f>
        <v xml:space="preserve">"CodeIATA": "GCK", </v>
      </c>
      <c r="B391" t="str">
        <f>B$1&amp;" """ &amp; DataMiner[[#This Row],[City]] &amp; """, "</f>
        <v xml:space="preserve">"City": "Garden City (KS)", </v>
      </c>
      <c r="C391" t="str">
        <f>C$1&amp;" """ &amp; DataMiner[[#This Row],[Prov]] &amp; """, "</f>
        <v xml:space="preserve">"Prov": "KS", </v>
      </c>
      <c r="D391" t="str">
        <f>D$1&amp;" """ &amp; DataMiner[[#This Row],[Name]] &amp; """, "</f>
        <v xml:space="preserve">"Name": "Garden City Regional Airport", </v>
      </c>
      <c r="E391" t="str">
        <f>E$1&amp;" """ &amp; DataMiner[[#This Row],[Country]] &amp; """, "</f>
        <v xml:space="preserve">"Country": "Etats-Unis", </v>
      </c>
      <c r="F391" t="str">
        <f>F$1&amp;" """ &amp; DataMiner[[#This Row],[Complete Name]] &amp; """, "</f>
        <v xml:space="preserve">"Complete Name": "Hub GCK - Garden City (KS) - Garden City Regional Airport / Etats-Unis", </v>
      </c>
      <c r="G391" t="str">
        <f>G$1&amp;" " &amp; DataMiner[[#This Row],[Category]] &amp; ", "</f>
        <v xml:space="preserve">"Category": 5, </v>
      </c>
      <c r="H391" t="str">
        <f>H$1&amp;" " &amp; DataMiner[[#This Row],[BuyPrice]] &amp; ", "</f>
        <v xml:space="preserve">"BuyPrice": 2968838033, </v>
      </c>
      <c r="I391" t="str">
        <f>I$1&amp;" """ &amp; DataMiner[[#This Row],[imgPath]] &amp; """, "</f>
        <v xml:space="preserve">"imgPath": "/images/flags/us.png", </v>
      </c>
      <c r="J391" t="str">
        <f>J$1&amp;" """ &amp; DataMiner[[#This Row],[FlagImage]] &amp; """, "</f>
        <v xml:space="preserve">"FlagImage": "us.png", </v>
      </c>
      <c r="K391" t="str">
        <f>K$1&amp;" " &amp; IF(ISNA(DataMiner[[#This Row],[Latitude]]),"null",DataMiner[[#This Row],[Latitude]]) &amp; ", "</f>
        <v xml:space="preserve">"Latitude": 37.927528, </v>
      </c>
      <c r="L391" t="str">
        <f>L$1&amp;" " &amp; IF(ISNA(DataMiner[[#This Row],[Longitude]]),"null",DataMiner[[#This Row],[Longitude]]) &amp; ", "</f>
        <v xml:space="preserve">"Longitude": -100.724417, </v>
      </c>
    </row>
    <row r="392" spans="1:12" x14ac:dyDescent="0.25">
      <c r="A392" t="str">
        <f>A$1&amp;" """ &amp; DataMiner[[#This Row],[CodeIATA]] &amp; """, "</f>
        <v xml:space="preserve">"CodeIATA": "HDF", </v>
      </c>
      <c r="B392" t="str">
        <f>B$1&amp;" """ &amp; DataMiner[[#This Row],[City]] &amp; """, "</f>
        <v xml:space="preserve">"City": "Heringsdorf", </v>
      </c>
      <c r="C392" t="str">
        <f>C$1&amp;" """ &amp; DataMiner[[#This Row],[Prov]] &amp; """, "</f>
        <v xml:space="preserve">"Prov": "", </v>
      </c>
      <c r="D392" t="str">
        <f>D$1&amp;" """ &amp; DataMiner[[#This Row],[Name]] &amp; """, "</f>
        <v xml:space="preserve">"Name": "Heringsdorf Flughafen", </v>
      </c>
      <c r="E392" t="str">
        <f>E$1&amp;" """ &amp; DataMiner[[#This Row],[Country]] &amp; """, "</f>
        <v xml:space="preserve">"Country": "Allemagne", </v>
      </c>
      <c r="F392" t="str">
        <f>F$1&amp;" """ &amp; DataMiner[[#This Row],[Complete Name]] &amp; """, "</f>
        <v xml:space="preserve">"Complete Name": "Hub HDF - Heringsdorf - Heringsdorf Flughafen / Allemagne", </v>
      </c>
      <c r="G392" t="str">
        <f>G$1&amp;" " &amp; DataMiner[[#This Row],[Category]] &amp; ", "</f>
        <v xml:space="preserve">"Category": 6, </v>
      </c>
      <c r="H392" t="str">
        <f>H$1&amp;" " &amp; DataMiner[[#This Row],[BuyPrice]] &amp; ", "</f>
        <v xml:space="preserve">"BuyPrice": 2968896708, </v>
      </c>
      <c r="I392" t="str">
        <f>I$1&amp;" """ &amp; DataMiner[[#This Row],[imgPath]] &amp; """, "</f>
        <v xml:space="preserve">"imgPath": "/images/flags/de.png", </v>
      </c>
      <c r="J392" t="str">
        <f>J$1&amp;" """ &amp; DataMiner[[#This Row],[FlagImage]] &amp; """, "</f>
        <v xml:space="preserve">"FlagImage": "de.png", </v>
      </c>
      <c r="K392" t="str">
        <f>K$1&amp;" " &amp; IF(ISNA(DataMiner[[#This Row],[Latitude]]),"null",DataMiner[[#This Row],[Latitude]]) &amp; ", "</f>
        <v xml:space="preserve">"Latitude": 53.878706, </v>
      </c>
      <c r="L392" t="str">
        <f>L$1&amp;" " &amp; IF(ISNA(DataMiner[[#This Row],[Longitude]]),"null",DataMiner[[#This Row],[Longitude]]) &amp; ", "</f>
        <v xml:space="preserve">"Longitude": 14.152347, </v>
      </c>
    </row>
    <row r="393" spans="1:12" x14ac:dyDescent="0.25">
      <c r="A393" t="str">
        <f>A$1&amp;" """ &amp; DataMiner[[#This Row],[CodeIATA]] &amp; """, "</f>
        <v xml:space="preserve">"CodeIATA": "FSP", </v>
      </c>
      <c r="B393" t="str">
        <f>B$1&amp;" """ &amp; DataMiner[[#This Row],[City]] &amp; """, "</f>
        <v xml:space="preserve">"City": "Saint", </v>
      </c>
      <c r="C393" t="str">
        <f>C$1&amp;" """ &amp; DataMiner[[#This Row],[Prov]] &amp; """, "</f>
        <v xml:space="preserve">"Prov": "", </v>
      </c>
      <c r="D393" t="str">
        <f>D$1&amp;" """ &amp; DataMiner[[#This Row],[Name]] &amp; """, "</f>
        <v xml:space="preserve">"Name": "Pierre", </v>
      </c>
      <c r="E393" t="str">
        <f>E$1&amp;" """ &amp; DataMiner[[#This Row],[Country]] &amp; """, "</f>
        <v xml:space="preserve">"Country": "Saint-Pierre-et-Miquelon", </v>
      </c>
      <c r="F393" t="str">
        <f>F$1&amp;" """ &amp; DataMiner[[#This Row],[Complete Name]] &amp; """, "</f>
        <v xml:space="preserve">"Complete Name": "Hub FSP - Saint - Pierre / Saint-Pierre-et-Miquelon", </v>
      </c>
      <c r="G393" t="str">
        <f>G$1&amp;" " &amp; DataMiner[[#This Row],[Category]] &amp; ", "</f>
        <v xml:space="preserve">"Category": 4, </v>
      </c>
      <c r="H393" t="str">
        <f>H$1&amp;" " &amp; DataMiner[[#This Row],[BuyPrice]] &amp; ", "</f>
        <v xml:space="preserve">"BuyPrice": 2969094287, </v>
      </c>
      <c r="I393" t="str">
        <f>I$1&amp;" """ &amp; DataMiner[[#This Row],[imgPath]] &amp; """, "</f>
        <v xml:space="preserve">"imgPath": "/images/flags/pm.png", </v>
      </c>
      <c r="J393" t="str">
        <f>J$1&amp;" """ &amp; DataMiner[[#This Row],[FlagImage]] &amp; """, "</f>
        <v xml:space="preserve">"FlagImage": "pm.png", </v>
      </c>
      <c r="K393" t="str">
        <f>K$1&amp;" " &amp; IF(ISNA(DataMiner[[#This Row],[Latitude]]),"null",DataMiner[[#This Row],[Latitude]]) &amp; ", "</f>
        <v xml:space="preserve">"Latitude": 46.762904, </v>
      </c>
      <c r="L393" t="str">
        <f>L$1&amp;" " &amp; IF(ISNA(DataMiner[[#This Row],[Longitude]]),"null",DataMiner[[#This Row],[Longitude]]) &amp; ", "</f>
        <v xml:space="preserve">"Longitude": -56.173088, </v>
      </c>
    </row>
    <row r="394" spans="1:12" x14ac:dyDescent="0.25">
      <c r="A394" t="str">
        <f>A$1&amp;" """ &amp; DataMiner[[#This Row],[CodeIATA]] &amp; """, "</f>
        <v xml:space="preserve">"CodeIATA": "MOQ", </v>
      </c>
      <c r="B394" t="str">
        <f>B$1&amp;" """ &amp; DataMiner[[#This Row],[City]] &amp; """, "</f>
        <v xml:space="preserve">"City": "Morondava", </v>
      </c>
      <c r="C394" t="str">
        <f>C$1&amp;" """ &amp; DataMiner[[#This Row],[Prov]] &amp; """, "</f>
        <v xml:space="preserve">"Prov": "", </v>
      </c>
      <c r="D394" t="str">
        <f>D$1&amp;" """ &amp; DataMiner[[#This Row],[Name]] &amp; """, "</f>
        <v xml:space="preserve">"Name": "Morondava Airport", </v>
      </c>
      <c r="E394" t="str">
        <f>E$1&amp;" """ &amp; DataMiner[[#This Row],[Country]] &amp; """, "</f>
        <v xml:space="preserve">"Country": "Madagascar", </v>
      </c>
      <c r="F394" t="str">
        <f>F$1&amp;" """ &amp; DataMiner[[#This Row],[Complete Name]] &amp; """, "</f>
        <v xml:space="preserve">"Complete Name": "Hub MOQ - Morondava - Morondava Airport / Madagascar", </v>
      </c>
      <c r="G394" t="str">
        <f>G$1&amp;" " &amp; DataMiner[[#This Row],[Category]] &amp; ", "</f>
        <v xml:space="preserve">"Category": 2, </v>
      </c>
      <c r="H394" t="str">
        <f>H$1&amp;" " &amp; DataMiner[[#This Row],[BuyPrice]] &amp; ", "</f>
        <v xml:space="preserve">"BuyPrice": 2969844770, </v>
      </c>
      <c r="I394" t="str">
        <f>I$1&amp;" """ &amp; DataMiner[[#This Row],[imgPath]] &amp; """, "</f>
        <v xml:space="preserve">"imgPath": "/images/flags/mg.png", </v>
      </c>
      <c r="J394" t="str">
        <f>J$1&amp;" """ &amp; DataMiner[[#This Row],[FlagImage]] &amp; """, "</f>
        <v xml:space="preserve">"FlagImage": "mg.png", </v>
      </c>
      <c r="K394" t="str">
        <f>K$1&amp;" " &amp; IF(ISNA(DataMiner[[#This Row],[Latitude]]),"null",DataMiner[[#This Row],[Latitude]]) &amp; ", "</f>
        <v xml:space="preserve">"Latitude": -20.28475, </v>
      </c>
      <c r="L394" t="str">
        <f>L$1&amp;" " &amp; IF(ISNA(DataMiner[[#This Row],[Longitude]]),"null",DataMiner[[#This Row],[Longitude]]) &amp; ", "</f>
        <v xml:space="preserve">"Longitude": 44.317614, </v>
      </c>
    </row>
    <row r="395" spans="1:12" x14ac:dyDescent="0.25">
      <c r="A395" t="str">
        <f>A$1&amp;" """ &amp; DataMiner[[#This Row],[CodeIATA]] &amp; """, "</f>
        <v xml:space="preserve">"CodeIATA": "YZP", </v>
      </c>
      <c r="B395" t="str">
        <f>B$1&amp;" """ &amp; DataMiner[[#This Row],[City]] &amp; """, "</f>
        <v xml:space="preserve">"City": "Sandspit (BC)", </v>
      </c>
      <c r="C395" t="str">
        <f>C$1&amp;" """ &amp; DataMiner[[#This Row],[Prov]] &amp; """, "</f>
        <v xml:space="preserve">"Prov": "BC", </v>
      </c>
      <c r="D395" t="str">
        <f>D$1&amp;" """ &amp; DataMiner[[#This Row],[Name]] &amp; """, "</f>
        <v xml:space="preserve">"Name": "Sandspit Airport", </v>
      </c>
      <c r="E395" t="str">
        <f>E$1&amp;" """ &amp; DataMiner[[#This Row],[Country]] &amp; """, "</f>
        <v xml:space="preserve">"Country": "Canada", </v>
      </c>
      <c r="F395" t="str">
        <f>F$1&amp;" """ &amp; DataMiner[[#This Row],[Complete Name]] &amp; """, "</f>
        <v xml:space="preserve">"Complete Name": "Hub YZP - Sandspit (BC) - Sandspit Airport / Canada", </v>
      </c>
      <c r="G395" t="str">
        <f>G$1&amp;" " &amp; DataMiner[[#This Row],[Category]] &amp; ", "</f>
        <v xml:space="preserve">"Category": 3, </v>
      </c>
      <c r="H395" t="str">
        <f>H$1&amp;" " &amp; DataMiner[[#This Row],[BuyPrice]] &amp; ", "</f>
        <v xml:space="preserve">"BuyPrice": 2970474792, </v>
      </c>
      <c r="I395" t="str">
        <f>I$1&amp;" """ &amp; DataMiner[[#This Row],[imgPath]] &amp; """, "</f>
        <v xml:space="preserve">"imgPath": "/images/flags/ca.png", </v>
      </c>
      <c r="J395" t="str">
        <f>J$1&amp;" """ &amp; DataMiner[[#This Row],[FlagImage]] &amp; """, "</f>
        <v xml:space="preserve">"FlagImage": "ca.png", </v>
      </c>
      <c r="K395" t="str">
        <f>K$1&amp;" " &amp; IF(ISNA(DataMiner[[#This Row],[Latitude]]),"null",DataMiner[[#This Row],[Latitude]]) &amp; ", "</f>
        <v xml:space="preserve">"Latitude": null, </v>
      </c>
      <c r="L395" t="str">
        <f>L$1&amp;" " &amp; IF(ISNA(DataMiner[[#This Row],[Longitude]]),"null",DataMiner[[#This Row],[Longitude]]) &amp; ", "</f>
        <v xml:space="preserve">"Longitude": null, </v>
      </c>
    </row>
    <row r="396" spans="1:12" x14ac:dyDescent="0.25">
      <c r="A396" t="str">
        <f>A$1&amp;" """ &amp; DataMiner[[#This Row],[CodeIATA]] &amp; """, "</f>
        <v xml:space="preserve">"CodeIATA": "KAC", </v>
      </c>
      <c r="B396" t="str">
        <f>B$1&amp;" """ &amp; DataMiner[[#This Row],[City]] &amp; """, "</f>
        <v xml:space="preserve">"City": "Kameshli", </v>
      </c>
      <c r="C396" t="str">
        <f>C$1&amp;" """ &amp; DataMiner[[#This Row],[Prov]] &amp; """, "</f>
        <v xml:space="preserve">"Prov": "", </v>
      </c>
      <c r="D396" t="str">
        <f>D$1&amp;" """ &amp; DataMiner[[#This Row],[Name]] &amp; """, "</f>
        <v xml:space="preserve">"Name": "Kamishly Airport", </v>
      </c>
      <c r="E396" t="str">
        <f>E$1&amp;" """ &amp; DataMiner[[#This Row],[Country]] &amp; """, "</f>
        <v xml:space="preserve">"Country": "Syrie", </v>
      </c>
      <c r="F396" t="str">
        <f>F$1&amp;" """ &amp; DataMiner[[#This Row],[Complete Name]] &amp; """, "</f>
        <v xml:space="preserve">"Complete Name": "Hub KAC - Kameshli - Kamishly Airport / Syrie", </v>
      </c>
      <c r="G396" t="str">
        <f>G$1&amp;" " &amp; DataMiner[[#This Row],[Category]] &amp; ", "</f>
        <v xml:space="preserve">"Category": 10, </v>
      </c>
      <c r="H396" t="str">
        <f>H$1&amp;" " &amp; DataMiner[[#This Row],[BuyPrice]] &amp; ", "</f>
        <v xml:space="preserve">"BuyPrice": 2971283485, </v>
      </c>
      <c r="I396" t="str">
        <f>I$1&amp;" """ &amp; DataMiner[[#This Row],[imgPath]] &amp; """, "</f>
        <v xml:space="preserve">"imgPath": "/images/flags/sy.png", </v>
      </c>
      <c r="J396" t="str">
        <f>J$1&amp;" """ &amp; DataMiner[[#This Row],[FlagImage]] &amp; """, "</f>
        <v xml:space="preserve">"FlagImage": "sy.png", </v>
      </c>
      <c r="K396" t="str">
        <f>K$1&amp;" " &amp; IF(ISNA(DataMiner[[#This Row],[Latitude]]),"null",DataMiner[[#This Row],[Latitude]]) &amp; ", "</f>
        <v xml:space="preserve">"Latitude": 37.020625, </v>
      </c>
      <c r="L396" t="str">
        <f>L$1&amp;" " &amp; IF(ISNA(DataMiner[[#This Row],[Longitude]]),"null",DataMiner[[#This Row],[Longitude]]) &amp; ", "</f>
        <v xml:space="preserve">"Longitude": 41.191394, </v>
      </c>
    </row>
    <row r="397" spans="1:12" x14ac:dyDescent="0.25">
      <c r="A397" t="str">
        <f>A$1&amp;" """ &amp; DataMiner[[#This Row],[CodeIATA]] &amp; """, "</f>
        <v xml:space="preserve">"CodeIATA": "YOJ", </v>
      </c>
      <c r="B397" t="str">
        <f>B$1&amp;" """ &amp; DataMiner[[#This Row],[City]] &amp; """, "</f>
        <v xml:space="preserve">"City": "High Level (AB)", </v>
      </c>
      <c r="C397" t="str">
        <f>C$1&amp;" """ &amp; DataMiner[[#This Row],[Prov]] &amp; """, "</f>
        <v xml:space="preserve">"Prov": "AB", </v>
      </c>
      <c r="D397" t="str">
        <f>D$1&amp;" """ &amp; DataMiner[[#This Row],[Name]] &amp; """, "</f>
        <v xml:space="preserve">"Name": "High Level Airport", </v>
      </c>
      <c r="E397" t="str">
        <f>E$1&amp;" """ &amp; DataMiner[[#This Row],[Country]] &amp; """, "</f>
        <v xml:space="preserve">"Country": "Canada", </v>
      </c>
      <c r="F397" t="str">
        <f>F$1&amp;" """ &amp; DataMiner[[#This Row],[Complete Name]] &amp; """, "</f>
        <v xml:space="preserve">"Complete Name": "Hub YOJ - High Level (AB) - High Level Airport / Canada", </v>
      </c>
      <c r="G397" t="str">
        <f>G$1&amp;" " &amp; DataMiner[[#This Row],[Category]] &amp; ", "</f>
        <v xml:space="preserve">"Category": 3, </v>
      </c>
      <c r="H397" t="str">
        <f>H$1&amp;" " &amp; DataMiner[[#This Row],[BuyPrice]] &amp; ", "</f>
        <v xml:space="preserve">"BuyPrice": 2971511475, </v>
      </c>
      <c r="I397" t="str">
        <f>I$1&amp;" """ &amp; DataMiner[[#This Row],[imgPath]] &amp; """, "</f>
        <v xml:space="preserve">"imgPath": "/images/flags/ca.png", </v>
      </c>
      <c r="J397" t="str">
        <f>J$1&amp;" """ &amp; DataMiner[[#This Row],[FlagImage]] &amp; """, "</f>
        <v xml:space="preserve">"FlagImage": "ca.png", </v>
      </c>
      <c r="K397" t="str">
        <f>K$1&amp;" " &amp; IF(ISNA(DataMiner[[#This Row],[Latitude]]),"null",DataMiner[[#This Row],[Latitude]]) &amp; ", "</f>
        <v xml:space="preserve">"Latitude": 58.621389, </v>
      </c>
      <c r="L397" t="str">
        <f>L$1&amp;" " &amp; IF(ISNA(DataMiner[[#This Row],[Longitude]]),"null",DataMiner[[#This Row],[Longitude]]) &amp; ", "</f>
        <v xml:space="preserve">"Longitude": -117.164722, </v>
      </c>
    </row>
    <row r="398" spans="1:12" x14ac:dyDescent="0.25">
      <c r="A398" t="str">
        <f>A$1&amp;" """ &amp; DataMiner[[#This Row],[CodeIATA]] &amp; """, "</f>
        <v xml:space="preserve">"CodeIATA": "GME", </v>
      </c>
      <c r="B398" t="str">
        <f>B$1&amp;" """ &amp; DataMiner[[#This Row],[City]] &amp; """, "</f>
        <v xml:space="preserve">"City": "Gomel", </v>
      </c>
      <c r="C398" t="str">
        <f>C$1&amp;" """ &amp; DataMiner[[#This Row],[Prov]] &amp; """, "</f>
        <v xml:space="preserve">"Prov": "", </v>
      </c>
      <c r="D398" t="str">
        <f>D$1&amp;" """ &amp; DataMiner[[#This Row],[Name]] &amp; """, "</f>
        <v xml:space="preserve">"Name": "Gomel Airport", </v>
      </c>
      <c r="E398" t="str">
        <f>E$1&amp;" """ &amp; DataMiner[[#This Row],[Country]] &amp; """, "</f>
        <v xml:space="preserve">"Country": "Bélarus", </v>
      </c>
      <c r="F398" t="str">
        <f>F$1&amp;" """ &amp; DataMiner[[#This Row],[Complete Name]] &amp; """, "</f>
        <v xml:space="preserve">"Complete Name": "Hub GME - Gomel - Gomel Airport / Bélarus", </v>
      </c>
      <c r="G398" t="str">
        <f>G$1&amp;" " &amp; DataMiner[[#This Row],[Category]] &amp; ", "</f>
        <v xml:space="preserve">"Category": 7, </v>
      </c>
      <c r="H398" t="str">
        <f>H$1&amp;" " &amp; DataMiner[[#This Row],[BuyPrice]] &amp; ", "</f>
        <v xml:space="preserve">"BuyPrice": 2973418633, </v>
      </c>
      <c r="I398" t="str">
        <f>I$1&amp;" """ &amp; DataMiner[[#This Row],[imgPath]] &amp; """, "</f>
        <v xml:space="preserve">"imgPath": "/images/flags/by.png", </v>
      </c>
      <c r="J398" t="str">
        <f>J$1&amp;" """ &amp; DataMiner[[#This Row],[FlagImage]] &amp; """, "</f>
        <v xml:space="preserve">"FlagImage": "by.png", </v>
      </c>
      <c r="K398" t="str">
        <f>K$1&amp;" " &amp; IF(ISNA(DataMiner[[#This Row],[Latitude]]),"null",DataMiner[[#This Row],[Latitude]]) &amp; ", "</f>
        <v xml:space="preserve">"Latitude": null, </v>
      </c>
      <c r="L398" t="str">
        <f>L$1&amp;" " &amp; IF(ISNA(DataMiner[[#This Row],[Longitude]]),"null",DataMiner[[#This Row],[Longitude]]) &amp; ", "</f>
        <v xml:space="preserve">"Longitude": null, </v>
      </c>
    </row>
    <row r="399" spans="1:12" x14ac:dyDescent="0.25">
      <c r="A399" t="str">
        <f>A$1&amp;" """ &amp; DataMiner[[#This Row],[CodeIATA]] &amp; """, "</f>
        <v xml:space="preserve">"CodeIATA": "IXG", </v>
      </c>
      <c r="B399" t="str">
        <f>B$1&amp;" """ &amp; DataMiner[[#This Row],[City]] &amp; """, "</f>
        <v xml:space="preserve">"City": "Belgaum", </v>
      </c>
      <c r="C399" t="str">
        <f>C$1&amp;" """ &amp; DataMiner[[#This Row],[Prov]] &amp; """, "</f>
        <v xml:space="preserve">"Prov": "", </v>
      </c>
      <c r="D399" t="str">
        <f>D$1&amp;" """ &amp; DataMiner[[#This Row],[Name]] &amp; """, "</f>
        <v xml:space="preserve">"Name": "Belgaum Airport", </v>
      </c>
      <c r="E399" t="str">
        <f>E$1&amp;" """ &amp; DataMiner[[#This Row],[Country]] &amp; """, "</f>
        <v xml:space="preserve">"Country": "Inde", </v>
      </c>
      <c r="F399" t="str">
        <f>F$1&amp;" """ &amp; DataMiner[[#This Row],[Complete Name]] &amp; """, "</f>
        <v xml:space="preserve">"Complete Name": "Hub IXG - Belgaum - Belgaum Airport / Inde", </v>
      </c>
      <c r="G399" t="str">
        <f>G$1&amp;" " &amp; DataMiner[[#This Row],[Category]] &amp; ", "</f>
        <v xml:space="preserve">"Category": 2, </v>
      </c>
      <c r="H399" t="str">
        <f>H$1&amp;" " &amp; DataMiner[[#This Row],[BuyPrice]] &amp; ", "</f>
        <v xml:space="preserve">"BuyPrice": 2973524657, </v>
      </c>
      <c r="I399" t="str">
        <f>I$1&amp;" """ &amp; DataMiner[[#This Row],[imgPath]] &amp; """, "</f>
        <v xml:space="preserve">"imgPath": "/images/flags/in.png", </v>
      </c>
      <c r="J399" t="str">
        <f>J$1&amp;" """ &amp; DataMiner[[#This Row],[FlagImage]] &amp; """, "</f>
        <v xml:space="preserve">"FlagImage": "in.png", </v>
      </c>
      <c r="K399" t="str">
        <f>K$1&amp;" " &amp; IF(ISNA(DataMiner[[#This Row],[Latitude]]),"null",DataMiner[[#This Row],[Latitude]]) &amp; ", "</f>
        <v xml:space="preserve">"Latitude": null, </v>
      </c>
      <c r="L399" t="str">
        <f>L$1&amp;" " &amp; IF(ISNA(DataMiner[[#This Row],[Longitude]]),"null",DataMiner[[#This Row],[Longitude]]) &amp; ", "</f>
        <v xml:space="preserve">"Longitude": null, </v>
      </c>
    </row>
    <row r="400" spans="1:12" x14ac:dyDescent="0.25">
      <c r="A400" t="str">
        <f>A$1&amp;" """ &amp; DataMiner[[#This Row],[CodeIATA]] &amp; """, "</f>
        <v xml:space="preserve">"CodeIATA": "TIQ", </v>
      </c>
      <c r="B400" t="str">
        <f>B$1&amp;" """ &amp; DataMiner[[#This Row],[City]] &amp; """, "</f>
        <v xml:space="preserve">"City": "Tinian Island", </v>
      </c>
      <c r="C400" t="str">
        <f>C$1&amp;" """ &amp; DataMiner[[#This Row],[Prov]] &amp; """, "</f>
        <v xml:space="preserve">"Prov": "", </v>
      </c>
      <c r="D400" t="str">
        <f>D$1&amp;" """ &amp; DataMiner[[#This Row],[Name]] &amp; """, "</f>
        <v xml:space="preserve">"Name": "Tinian International Airport", </v>
      </c>
      <c r="E400" t="str">
        <f>E$1&amp;" """ &amp; DataMiner[[#This Row],[Country]] &amp; """, "</f>
        <v xml:space="preserve">"Country": "Iles Mariannes du Nord", </v>
      </c>
      <c r="F400" t="str">
        <f>F$1&amp;" """ &amp; DataMiner[[#This Row],[Complete Name]] &amp; """, "</f>
        <v xml:space="preserve">"Complete Name": "Hub TIQ - Tinian Island - Tinian International Airport / Iles Mariannes du Nord", </v>
      </c>
      <c r="G400" t="str">
        <f>G$1&amp;" " &amp; DataMiner[[#This Row],[Category]] &amp; ", "</f>
        <v xml:space="preserve">"Category": 7, </v>
      </c>
      <c r="H400" t="str">
        <f>H$1&amp;" " &amp; DataMiner[[#This Row],[BuyPrice]] &amp; ", "</f>
        <v xml:space="preserve">"BuyPrice": 2974028587, </v>
      </c>
      <c r="I400" t="str">
        <f>I$1&amp;" """ &amp; DataMiner[[#This Row],[imgPath]] &amp; """, "</f>
        <v xml:space="preserve">"imgPath": "/images/flags/mp.png", </v>
      </c>
      <c r="J400" t="str">
        <f>J$1&amp;" """ &amp; DataMiner[[#This Row],[FlagImage]] &amp; """, "</f>
        <v xml:space="preserve">"FlagImage": "mp.png", </v>
      </c>
      <c r="K400" t="str">
        <f>K$1&amp;" " &amp; IF(ISNA(DataMiner[[#This Row],[Latitude]]),"null",DataMiner[[#This Row],[Latitude]]) &amp; ", "</f>
        <v xml:space="preserve">"Latitude": 14.999203, </v>
      </c>
      <c r="L400" t="str">
        <f>L$1&amp;" " &amp; IF(ISNA(DataMiner[[#This Row],[Longitude]]),"null",DataMiner[[#This Row],[Longitude]]) &amp; ", "</f>
        <v xml:space="preserve">"Longitude": 145.61935, </v>
      </c>
    </row>
    <row r="401" spans="1:12" x14ac:dyDescent="0.25">
      <c r="A401" t="str">
        <f>A$1&amp;" """ &amp; DataMiner[[#This Row],[CodeIATA]] &amp; """, "</f>
        <v xml:space="preserve">"CodeIATA": "MKZ", </v>
      </c>
      <c r="B401" t="str">
        <f>B$1&amp;" """ &amp; DataMiner[[#This Row],[City]] &amp; """, "</f>
        <v xml:space="preserve">"City": "Malacca", </v>
      </c>
      <c r="C401" t="str">
        <f>C$1&amp;" """ &amp; DataMiner[[#This Row],[Prov]] &amp; """, "</f>
        <v xml:space="preserve">"Prov": "", </v>
      </c>
      <c r="D401" t="str">
        <f>D$1&amp;" """ &amp; DataMiner[[#This Row],[Name]] &amp; """, "</f>
        <v xml:space="preserve">"Name": "Batu Berendam Airport", </v>
      </c>
      <c r="E401" t="str">
        <f>E$1&amp;" """ &amp; DataMiner[[#This Row],[Country]] &amp; """, "</f>
        <v xml:space="preserve">"Country": "Malaisie", </v>
      </c>
      <c r="F401" t="str">
        <f>F$1&amp;" """ &amp; DataMiner[[#This Row],[Complete Name]] &amp; """, "</f>
        <v xml:space="preserve">"Complete Name": "Hub MKZ - Malacca - Batu Berendam Airport / Malaisie", </v>
      </c>
      <c r="G401" t="str">
        <f>G$1&amp;" " &amp; DataMiner[[#This Row],[Category]] &amp; ", "</f>
        <v xml:space="preserve">"Category": 2, </v>
      </c>
      <c r="H401" t="str">
        <f>H$1&amp;" " &amp; DataMiner[[#This Row],[BuyPrice]] &amp; ", "</f>
        <v xml:space="preserve">"BuyPrice": 2974356857, </v>
      </c>
      <c r="I401" t="str">
        <f>I$1&amp;" """ &amp; DataMiner[[#This Row],[imgPath]] &amp; """, "</f>
        <v xml:space="preserve">"imgPath": "/images/flags/my.png", </v>
      </c>
      <c r="J401" t="str">
        <f>J$1&amp;" """ &amp; DataMiner[[#This Row],[FlagImage]] &amp; """, "</f>
        <v xml:space="preserve">"FlagImage": "my.png", </v>
      </c>
      <c r="K401" t="str">
        <f>K$1&amp;" " &amp; IF(ISNA(DataMiner[[#This Row],[Latitude]]),"null",DataMiner[[#This Row],[Latitude]]) &amp; ", "</f>
        <v xml:space="preserve">"Latitude": null, </v>
      </c>
      <c r="L401" t="str">
        <f>L$1&amp;" " &amp; IF(ISNA(DataMiner[[#This Row],[Longitude]]),"null",DataMiner[[#This Row],[Longitude]]) &amp; ", "</f>
        <v xml:space="preserve">"Longitude": null, </v>
      </c>
    </row>
    <row r="402" spans="1:12" x14ac:dyDescent="0.25">
      <c r="A402" t="str">
        <f>A$1&amp;" """ &amp; DataMiner[[#This Row],[CodeIATA]] &amp; """, "</f>
        <v xml:space="preserve">"CodeIATA": "UTN", </v>
      </c>
      <c r="B402" t="str">
        <f>B$1&amp;" """ &amp; DataMiner[[#This Row],[City]] &amp; """, "</f>
        <v xml:space="preserve">"City": "Upington", </v>
      </c>
      <c r="C402" t="str">
        <f>C$1&amp;" """ &amp; DataMiner[[#This Row],[Prov]] &amp; """, "</f>
        <v xml:space="preserve">"Prov": "", </v>
      </c>
      <c r="D402" t="str">
        <f>D$1&amp;" """ &amp; DataMiner[[#This Row],[Name]] &amp; """, "</f>
        <v xml:space="preserve">"Name": "Upington Airport", </v>
      </c>
      <c r="E402" t="str">
        <f>E$1&amp;" """ &amp; DataMiner[[#This Row],[Country]] &amp; """, "</f>
        <v xml:space="preserve">"Country": "Afrique du Sud", </v>
      </c>
      <c r="F402" t="str">
        <f>F$1&amp;" """ &amp; DataMiner[[#This Row],[Complete Name]] &amp; """, "</f>
        <v xml:space="preserve">"Complete Name": "Hub UTN - Upington - Upington Airport / Afrique du Sud", </v>
      </c>
      <c r="G402" t="str">
        <f>G$1&amp;" " &amp; DataMiner[[#This Row],[Category]] &amp; ", "</f>
        <v xml:space="preserve">"Category": 10, </v>
      </c>
      <c r="H402" t="str">
        <f>H$1&amp;" " &amp; DataMiner[[#This Row],[BuyPrice]] &amp; ", "</f>
        <v xml:space="preserve">"BuyPrice": 2976832586, </v>
      </c>
      <c r="I402" t="str">
        <f>I$1&amp;" """ &amp; DataMiner[[#This Row],[imgPath]] &amp; """, "</f>
        <v xml:space="preserve">"imgPath": "/images/flags/za.png", </v>
      </c>
      <c r="J402" t="str">
        <f>J$1&amp;" """ &amp; DataMiner[[#This Row],[FlagImage]] &amp; """, "</f>
        <v xml:space="preserve">"FlagImage": "za.png", </v>
      </c>
      <c r="K402" t="str">
        <f>K$1&amp;" " &amp; IF(ISNA(DataMiner[[#This Row],[Latitude]]),"null",DataMiner[[#This Row],[Latitude]]) &amp; ", "</f>
        <v xml:space="preserve">"Latitude": null, </v>
      </c>
      <c r="L402" t="str">
        <f>L$1&amp;" " &amp; IF(ISNA(DataMiner[[#This Row],[Longitude]]),"null",DataMiner[[#This Row],[Longitude]]) &amp; ", "</f>
        <v xml:space="preserve">"Longitude": null, </v>
      </c>
    </row>
    <row r="403" spans="1:12" x14ac:dyDescent="0.25">
      <c r="A403" t="str">
        <f>A$1&amp;" """ &amp; DataMiner[[#This Row],[CodeIATA]] &amp; """, "</f>
        <v xml:space="preserve">"CodeIATA": "KAT", </v>
      </c>
      <c r="B403" t="str">
        <f>B$1&amp;" """ &amp; DataMiner[[#This Row],[City]] &amp; """, "</f>
        <v xml:space="preserve">"City": "Kaitaia", </v>
      </c>
      <c r="C403" t="str">
        <f>C$1&amp;" """ &amp; DataMiner[[#This Row],[Prov]] &amp; """, "</f>
        <v xml:space="preserve">"Prov": "", </v>
      </c>
      <c r="D403" t="str">
        <f>D$1&amp;" """ &amp; DataMiner[[#This Row],[Name]] &amp; """, "</f>
        <v xml:space="preserve">"Name": "Kaitaia Airport", </v>
      </c>
      <c r="E403" t="str">
        <f>E$1&amp;" """ &amp; DataMiner[[#This Row],[Country]] &amp; """, "</f>
        <v xml:space="preserve">"Country": "Nouvelle-Zélande", </v>
      </c>
      <c r="F403" t="str">
        <f>F$1&amp;" """ &amp; DataMiner[[#This Row],[Complete Name]] &amp; """, "</f>
        <v xml:space="preserve">"Complete Name": "Hub KAT - Kaitaia - Kaitaia Airport / Nouvelle-Zélande", </v>
      </c>
      <c r="G403" t="str">
        <f>G$1&amp;" " &amp; DataMiner[[#This Row],[Category]] &amp; ", "</f>
        <v xml:space="preserve">"Category": 2, </v>
      </c>
      <c r="H403" t="str">
        <f>H$1&amp;" " &amp; DataMiner[[#This Row],[BuyPrice]] &amp; ", "</f>
        <v xml:space="preserve">"BuyPrice": 2978834212, </v>
      </c>
      <c r="I403" t="str">
        <f>I$1&amp;" """ &amp; DataMiner[[#This Row],[imgPath]] &amp; """, "</f>
        <v xml:space="preserve">"imgPath": "/images/flags/nz.png", </v>
      </c>
      <c r="J403" t="str">
        <f>J$1&amp;" """ &amp; DataMiner[[#This Row],[FlagImage]] &amp; """, "</f>
        <v xml:space="preserve">"FlagImage": "nz.png", </v>
      </c>
      <c r="K403" t="str">
        <f>K$1&amp;" " &amp; IF(ISNA(DataMiner[[#This Row],[Latitude]]),"null",DataMiner[[#This Row],[Latitude]]) &amp; ", "</f>
        <v xml:space="preserve">"Latitude": null, </v>
      </c>
      <c r="L403" t="str">
        <f>L$1&amp;" " &amp; IF(ISNA(DataMiner[[#This Row],[Longitude]]),"null",DataMiner[[#This Row],[Longitude]]) &amp; ", "</f>
        <v xml:space="preserve">"Longitude": null, </v>
      </c>
    </row>
    <row r="404" spans="1:12" x14ac:dyDescent="0.25">
      <c r="A404" t="str">
        <f>A$1&amp;" """ &amp; DataMiner[[#This Row],[CodeIATA]] &amp; """, "</f>
        <v xml:space="preserve">"CodeIATA": "DIK", </v>
      </c>
      <c r="B404" t="str">
        <f>B$1&amp;" """ &amp; DataMiner[[#This Row],[City]] &amp; """, "</f>
        <v xml:space="preserve">"City": "Dickinson (ND)", </v>
      </c>
      <c r="C404" t="str">
        <f>C$1&amp;" """ &amp; DataMiner[[#This Row],[Prov]] &amp; """, "</f>
        <v xml:space="preserve">"Prov": "ND", </v>
      </c>
      <c r="D404" t="str">
        <f>D$1&amp;" """ &amp; DataMiner[[#This Row],[Name]] &amp; """, "</f>
        <v xml:space="preserve">"Name": "Theodore Roosevelt Regional Airport", </v>
      </c>
      <c r="E404" t="str">
        <f>E$1&amp;" """ &amp; DataMiner[[#This Row],[Country]] &amp; """, "</f>
        <v xml:space="preserve">"Country": "Etats-Unis", </v>
      </c>
      <c r="F404" t="str">
        <f>F$1&amp;" """ &amp; DataMiner[[#This Row],[Complete Name]] &amp; """, "</f>
        <v xml:space="preserve">"Complete Name": "Hub DIK - Dickinson (ND) - Theodore Roosevelt Regional Airport / Etats-Unis", </v>
      </c>
      <c r="G404" t="str">
        <f>G$1&amp;" " &amp; DataMiner[[#This Row],[Category]] &amp; ", "</f>
        <v xml:space="preserve">"Category": 4, </v>
      </c>
      <c r="H404" t="str">
        <f>H$1&amp;" " &amp; DataMiner[[#This Row],[BuyPrice]] &amp; ", "</f>
        <v xml:space="preserve">"BuyPrice": 2978924590, </v>
      </c>
      <c r="I404" t="str">
        <f>I$1&amp;" """ &amp; DataMiner[[#This Row],[imgPath]] &amp; """, "</f>
        <v xml:space="preserve">"imgPath": "/images/flags/us.png", </v>
      </c>
      <c r="J404" t="str">
        <f>J$1&amp;" """ &amp; DataMiner[[#This Row],[FlagImage]] &amp; """, "</f>
        <v xml:space="preserve">"FlagImage": "us.png", </v>
      </c>
      <c r="K404" t="str">
        <f>K$1&amp;" " &amp; IF(ISNA(DataMiner[[#This Row],[Latitude]]),"null",DataMiner[[#This Row],[Latitude]]) &amp; ", "</f>
        <v xml:space="preserve">"Latitude": 46.7975, </v>
      </c>
      <c r="L404" t="str">
        <f>L$1&amp;" " &amp; IF(ISNA(DataMiner[[#This Row],[Longitude]]),"null",DataMiner[[#This Row],[Longitude]]) &amp; ", "</f>
        <v xml:space="preserve">"Longitude": -102.801944, </v>
      </c>
    </row>
    <row r="405" spans="1:12" x14ac:dyDescent="0.25">
      <c r="A405" t="str">
        <f>A$1&amp;" """ &amp; DataMiner[[#This Row],[CodeIATA]] &amp; """, "</f>
        <v xml:space="preserve">"CodeIATA": "EAR", </v>
      </c>
      <c r="B405" t="str">
        <f>B$1&amp;" """ &amp; DataMiner[[#This Row],[City]] &amp; """, "</f>
        <v xml:space="preserve">"City": "Kearney (NE)", </v>
      </c>
      <c r="C405" t="str">
        <f>C$1&amp;" """ &amp; DataMiner[[#This Row],[Prov]] &amp; """, "</f>
        <v xml:space="preserve">"Prov": "NE", </v>
      </c>
      <c r="D405" t="str">
        <f>D$1&amp;" """ &amp; DataMiner[[#This Row],[Name]] &amp; """, "</f>
        <v xml:space="preserve">"Name": "Kearney Regional Airport", </v>
      </c>
      <c r="E405" t="str">
        <f>E$1&amp;" """ &amp; DataMiner[[#This Row],[Country]] &amp; """, "</f>
        <v xml:space="preserve">"Country": "Etats-Unis", </v>
      </c>
      <c r="F405" t="str">
        <f>F$1&amp;" """ &amp; DataMiner[[#This Row],[Complete Name]] &amp; """, "</f>
        <v xml:space="preserve">"Complete Name": "Hub EAR - Kearney (NE) - Kearney Regional Airport / Etats-Unis", </v>
      </c>
      <c r="G405" t="str">
        <f>G$1&amp;" " &amp; DataMiner[[#This Row],[Category]] &amp; ", "</f>
        <v xml:space="preserve">"Category": 5, </v>
      </c>
      <c r="H405" t="str">
        <f>H$1&amp;" " &amp; DataMiner[[#This Row],[BuyPrice]] &amp; ", "</f>
        <v xml:space="preserve">"BuyPrice": 2980117929, </v>
      </c>
      <c r="I405" t="str">
        <f>I$1&amp;" """ &amp; DataMiner[[#This Row],[imgPath]] &amp; """, "</f>
        <v xml:space="preserve">"imgPath": "/images/flags/us.png", </v>
      </c>
      <c r="J405" t="str">
        <f>J$1&amp;" """ &amp; DataMiner[[#This Row],[FlagImage]] &amp; """, "</f>
        <v xml:space="preserve">"FlagImage": "us.png", </v>
      </c>
      <c r="K405" t="str">
        <f>K$1&amp;" " &amp; IF(ISNA(DataMiner[[#This Row],[Latitude]]),"null",DataMiner[[#This Row],[Latitude]]) &amp; ", "</f>
        <v xml:space="preserve">"Latitude": 40.727, </v>
      </c>
      <c r="L405" t="str">
        <f>L$1&amp;" " &amp; IF(ISNA(DataMiner[[#This Row],[Longitude]]),"null",DataMiner[[#This Row],[Longitude]]) &amp; ", "</f>
        <v xml:space="preserve">"Longitude": -99.0068, </v>
      </c>
    </row>
    <row r="406" spans="1:12" x14ac:dyDescent="0.25">
      <c r="A406" t="str">
        <f>A$1&amp;" """ &amp; DataMiner[[#This Row],[CodeIATA]] &amp; """, "</f>
        <v xml:space="preserve">"CodeIATA": "EDL", </v>
      </c>
      <c r="B406" t="str">
        <f>B$1&amp;" """ &amp; DataMiner[[#This Row],[City]] &amp; """, "</f>
        <v xml:space="preserve">"City": "Eldoret", </v>
      </c>
      <c r="C406" t="str">
        <f>C$1&amp;" """ &amp; DataMiner[[#This Row],[Prov]] &amp; """, "</f>
        <v xml:space="preserve">"Prov": "", </v>
      </c>
      <c r="D406" t="str">
        <f>D$1&amp;" """ &amp; DataMiner[[#This Row],[Name]] &amp; """, "</f>
        <v xml:space="preserve">"Name": "Eldoret International Airport", </v>
      </c>
      <c r="E406" t="str">
        <f>E$1&amp;" """ &amp; DataMiner[[#This Row],[Country]] &amp; """, "</f>
        <v xml:space="preserve">"Country": "Kenya", </v>
      </c>
      <c r="F406" t="str">
        <f>F$1&amp;" """ &amp; DataMiner[[#This Row],[Complete Name]] &amp; """, "</f>
        <v xml:space="preserve">"Complete Name": "Hub EDL - Eldoret - Eldoret International Airport / Kenya", </v>
      </c>
      <c r="G406" t="str">
        <f>G$1&amp;" " &amp; DataMiner[[#This Row],[Category]] &amp; ", "</f>
        <v xml:space="preserve">"Category": 10, </v>
      </c>
      <c r="H406" t="str">
        <f>H$1&amp;" " &amp; DataMiner[[#This Row],[BuyPrice]] &amp; ", "</f>
        <v xml:space="preserve">"BuyPrice": 2980637375, </v>
      </c>
      <c r="I406" t="str">
        <f>I$1&amp;" """ &amp; DataMiner[[#This Row],[imgPath]] &amp; """, "</f>
        <v xml:space="preserve">"imgPath": "/images/flags/ke.png", </v>
      </c>
      <c r="J406" t="str">
        <f>J$1&amp;" """ &amp; DataMiner[[#This Row],[FlagImage]] &amp; """, "</f>
        <v xml:space="preserve">"FlagImage": "ke.png", </v>
      </c>
      <c r="K406" t="str">
        <f>K$1&amp;" " &amp; IF(ISNA(DataMiner[[#This Row],[Latitude]]),"null",DataMiner[[#This Row],[Latitude]]) &amp; ", "</f>
        <v xml:space="preserve">"Latitude": 0.404458, </v>
      </c>
      <c r="L406" t="str">
        <f>L$1&amp;" " &amp; IF(ISNA(DataMiner[[#This Row],[Longitude]]),"null",DataMiner[[#This Row],[Longitude]]) &amp; ", "</f>
        <v xml:space="preserve">"Longitude": 35.238928, </v>
      </c>
    </row>
    <row r="407" spans="1:12" x14ac:dyDescent="0.25">
      <c r="A407" t="str">
        <f>A$1&amp;" """ &amp; DataMiner[[#This Row],[CodeIATA]] &amp; """, "</f>
        <v xml:space="preserve">"CodeIATA": "VHC", </v>
      </c>
      <c r="B407" t="str">
        <f>B$1&amp;" """ &amp; DataMiner[[#This Row],[City]] &amp; """, "</f>
        <v xml:space="preserve">"City": "Saurimo", </v>
      </c>
      <c r="C407" t="str">
        <f>C$1&amp;" """ &amp; DataMiner[[#This Row],[Prov]] &amp; """, "</f>
        <v xml:space="preserve">"Prov": "", </v>
      </c>
      <c r="D407" t="str">
        <f>D$1&amp;" """ &amp; DataMiner[[#This Row],[Name]] &amp; """, "</f>
        <v xml:space="preserve">"Name": "Saurimo Aeroporto", </v>
      </c>
      <c r="E407" t="str">
        <f>E$1&amp;" """ &amp; DataMiner[[#This Row],[Country]] &amp; """, "</f>
        <v xml:space="preserve">"Country": "Angola", </v>
      </c>
      <c r="F407" t="str">
        <f>F$1&amp;" """ &amp; DataMiner[[#This Row],[Complete Name]] &amp; """, "</f>
        <v xml:space="preserve">"Complete Name": "Hub VHC - Saurimo - Saurimo Aeroporto / Angola", </v>
      </c>
      <c r="G407" t="str">
        <f>G$1&amp;" " &amp; DataMiner[[#This Row],[Category]] &amp; ", "</f>
        <v xml:space="preserve">"Category": 10, </v>
      </c>
      <c r="H407" t="str">
        <f>H$1&amp;" " &amp; DataMiner[[#This Row],[BuyPrice]] &amp; ", "</f>
        <v xml:space="preserve">"BuyPrice": 2981454331, </v>
      </c>
      <c r="I407" t="str">
        <f>I$1&amp;" """ &amp; DataMiner[[#This Row],[imgPath]] &amp; """, "</f>
        <v xml:space="preserve">"imgPath": "/images/flags/ao.png", </v>
      </c>
      <c r="J407" t="str">
        <f>J$1&amp;" """ &amp; DataMiner[[#This Row],[FlagImage]] &amp; """, "</f>
        <v xml:space="preserve">"FlagImage": "ao.png", </v>
      </c>
      <c r="K407" t="str">
        <f>K$1&amp;" " &amp; IF(ISNA(DataMiner[[#This Row],[Latitude]]),"null",DataMiner[[#This Row],[Latitude]]) &amp; ", "</f>
        <v xml:space="preserve">"Latitude": -9.689067, </v>
      </c>
      <c r="L407" t="str">
        <f>L$1&amp;" " &amp; IF(ISNA(DataMiner[[#This Row],[Longitude]]),"null",DataMiner[[#This Row],[Longitude]]) &amp; ", "</f>
        <v xml:space="preserve">"Longitude": 20.431875, </v>
      </c>
    </row>
    <row r="408" spans="1:12" x14ac:dyDescent="0.25">
      <c r="A408" t="str">
        <f>A$1&amp;" """ &amp; DataMiner[[#This Row],[CodeIATA]] &amp; """, "</f>
        <v xml:space="preserve">"CodeIATA": "GOU", </v>
      </c>
      <c r="B408" t="str">
        <f>B$1&amp;" """ &amp; DataMiner[[#This Row],[City]] &amp; """, "</f>
        <v xml:space="preserve">"City": "Garoua", </v>
      </c>
      <c r="C408" t="str">
        <f>C$1&amp;" """ &amp; DataMiner[[#This Row],[Prov]] &amp; """, "</f>
        <v xml:space="preserve">"Prov": "", </v>
      </c>
      <c r="D408" t="str">
        <f>D$1&amp;" """ &amp; DataMiner[[#This Row],[Name]] &amp; """, "</f>
        <v xml:space="preserve">"Name": "Garoua aéroport international", </v>
      </c>
      <c r="E408" t="str">
        <f>E$1&amp;" """ &amp; DataMiner[[#This Row],[Country]] &amp; """, "</f>
        <v xml:space="preserve">"Country": "Cameroun", </v>
      </c>
      <c r="F408" t="str">
        <f>F$1&amp;" """ &amp; DataMiner[[#This Row],[Complete Name]] &amp; """, "</f>
        <v xml:space="preserve">"Complete Name": "Hub GOU - Garoua - Garoua aéroport international / Cameroun", </v>
      </c>
      <c r="G408" t="str">
        <f>G$1&amp;" " &amp; DataMiner[[#This Row],[Category]] &amp; ", "</f>
        <v xml:space="preserve">"Category": 10, </v>
      </c>
      <c r="H408" t="str">
        <f>H$1&amp;" " &amp; DataMiner[[#This Row],[BuyPrice]] &amp; ", "</f>
        <v xml:space="preserve">"BuyPrice": 2983490748, </v>
      </c>
      <c r="I408" t="str">
        <f>I$1&amp;" """ &amp; DataMiner[[#This Row],[imgPath]] &amp; """, "</f>
        <v xml:space="preserve">"imgPath": "/images/flags/cm.png", </v>
      </c>
      <c r="J408" t="str">
        <f>J$1&amp;" """ &amp; DataMiner[[#This Row],[FlagImage]] &amp; """, "</f>
        <v xml:space="preserve">"FlagImage": "cm.png", </v>
      </c>
      <c r="K408" t="str">
        <f>K$1&amp;" " &amp; IF(ISNA(DataMiner[[#This Row],[Latitude]]),"null",DataMiner[[#This Row],[Latitude]]) &amp; ", "</f>
        <v xml:space="preserve">"Latitude": 9.335892, </v>
      </c>
      <c r="L408" t="str">
        <f>L$1&amp;" " &amp; IF(ISNA(DataMiner[[#This Row],[Longitude]]),"null",DataMiner[[#This Row],[Longitude]]) &amp; ", "</f>
        <v xml:space="preserve">"Longitude": 13.370103, </v>
      </c>
    </row>
    <row r="409" spans="1:12" x14ac:dyDescent="0.25">
      <c r="A409" t="str">
        <f>A$1&amp;" """ &amp; DataMiner[[#This Row],[CodeIATA]] &amp; """, "</f>
        <v xml:space="preserve">"CodeIATA": "LCX", </v>
      </c>
      <c r="B409" t="str">
        <f>B$1&amp;" """ &amp; DataMiner[[#This Row],[City]] &amp; """, "</f>
        <v xml:space="preserve">"City": "Liancheng", </v>
      </c>
      <c r="C409" t="str">
        <f>C$1&amp;" """ &amp; DataMiner[[#This Row],[Prov]] &amp; """, "</f>
        <v xml:space="preserve">"Prov": "", </v>
      </c>
      <c r="D409" t="str">
        <f>D$1&amp;" """ &amp; DataMiner[[#This Row],[Name]] &amp; """, "</f>
        <v xml:space="preserve">"Name": "Liancheng Airport", </v>
      </c>
      <c r="E409" t="str">
        <f>E$1&amp;" """ &amp; DataMiner[[#This Row],[Country]] &amp; """, "</f>
        <v xml:space="preserve">"Country": "Chine", </v>
      </c>
      <c r="F409" t="str">
        <f>F$1&amp;" """ &amp; DataMiner[[#This Row],[Complete Name]] &amp; """, "</f>
        <v xml:space="preserve">"Complete Name": "Hub LCX - Liancheng - Liancheng Airport / Chine", </v>
      </c>
      <c r="G409" t="str">
        <f>G$1&amp;" " &amp; DataMiner[[#This Row],[Category]] &amp; ", "</f>
        <v xml:space="preserve">"Category": 6, </v>
      </c>
      <c r="H409" t="str">
        <f>H$1&amp;" " &amp; DataMiner[[#This Row],[BuyPrice]] &amp; ", "</f>
        <v xml:space="preserve">"BuyPrice": 2984390357, </v>
      </c>
      <c r="I409" t="str">
        <f>I$1&amp;" """ &amp; DataMiner[[#This Row],[imgPath]] &amp; """, "</f>
        <v xml:space="preserve">"imgPath": "/images/flags/cn.png", </v>
      </c>
      <c r="J409" t="str">
        <f>J$1&amp;" """ &amp; DataMiner[[#This Row],[FlagImage]] &amp; """, "</f>
        <v xml:space="preserve">"FlagImage": "cn.png", </v>
      </c>
      <c r="K409" t="str">
        <f>K$1&amp;" " &amp; IF(ISNA(DataMiner[[#This Row],[Latitude]]),"null",DataMiner[[#This Row],[Latitude]]) &amp; ", "</f>
        <v xml:space="preserve">"Latitude": null, </v>
      </c>
      <c r="L409" t="str">
        <f>L$1&amp;" " &amp; IF(ISNA(DataMiner[[#This Row],[Longitude]]),"null",DataMiner[[#This Row],[Longitude]]) &amp; ", "</f>
        <v xml:space="preserve">"Longitude": null, </v>
      </c>
    </row>
    <row r="410" spans="1:12" x14ac:dyDescent="0.25">
      <c r="A410" t="str">
        <f>A$1&amp;" """ &amp; DataMiner[[#This Row],[CodeIATA]] &amp; """, "</f>
        <v xml:space="preserve">"CodeIATA": "JUJ", </v>
      </c>
      <c r="B410" t="str">
        <f>B$1&amp;" """ &amp; DataMiner[[#This Row],[City]] &amp; """, "</f>
        <v xml:space="preserve">"City": "Jujuy", </v>
      </c>
      <c r="C410" t="str">
        <f>C$1&amp;" """ &amp; DataMiner[[#This Row],[Prov]] &amp; """, "</f>
        <v xml:space="preserve">"Prov": "", </v>
      </c>
      <c r="D410" t="str">
        <f>D$1&amp;" """ &amp; DataMiner[[#This Row],[Name]] &amp; """, "</f>
        <v xml:space="preserve">"Name": "Aeropuerto Gobernador Horacio Guzman", </v>
      </c>
      <c r="E410" t="str">
        <f>E$1&amp;" """ &amp; DataMiner[[#This Row],[Country]] &amp; """, "</f>
        <v xml:space="preserve">"Country": "Argentine", </v>
      </c>
      <c r="F410" t="str">
        <f>F$1&amp;" """ &amp; DataMiner[[#This Row],[Complete Name]] &amp; """, "</f>
        <v xml:space="preserve">"Complete Name": "Hub JUJ - Jujuy - Aeropuerto Gobernador Horacio Guzman / Argentine", </v>
      </c>
      <c r="G410" t="str">
        <f>G$1&amp;" " &amp; DataMiner[[#This Row],[Category]] &amp; ", "</f>
        <v xml:space="preserve">"Category": 8, </v>
      </c>
      <c r="H410" t="str">
        <f>H$1&amp;" " &amp; DataMiner[[#This Row],[BuyPrice]] &amp; ", "</f>
        <v xml:space="preserve">"BuyPrice": 2985920107, </v>
      </c>
      <c r="I410" t="str">
        <f>I$1&amp;" """ &amp; DataMiner[[#This Row],[imgPath]] &amp; """, "</f>
        <v xml:space="preserve">"imgPath": "/images/flags/ar.png", </v>
      </c>
      <c r="J410" t="str">
        <f>J$1&amp;" """ &amp; DataMiner[[#This Row],[FlagImage]] &amp; """, "</f>
        <v xml:space="preserve">"FlagImage": "ar.png", </v>
      </c>
      <c r="K410" t="str">
        <f>K$1&amp;" " &amp; IF(ISNA(DataMiner[[#This Row],[Latitude]]),"null",DataMiner[[#This Row],[Latitude]]) &amp; ", "</f>
        <v xml:space="preserve">"Latitude": -24.392778, </v>
      </c>
      <c r="L410" t="str">
        <f>L$1&amp;" " &amp; IF(ISNA(DataMiner[[#This Row],[Longitude]]),"null",DataMiner[[#This Row],[Longitude]]) &amp; ", "</f>
        <v xml:space="preserve">"Longitude": -65.097778, </v>
      </c>
    </row>
    <row r="411" spans="1:12" x14ac:dyDescent="0.25">
      <c r="A411" t="str">
        <f>A$1&amp;" """ &amp; DataMiner[[#This Row],[CodeIATA]] &amp; """, "</f>
        <v xml:space="preserve">"CodeIATA": "SHD", </v>
      </c>
      <c r="B411" t="str">
        <f>B$1&amp;" """ &amp; DataMiner[[#This Row],[City]] &amp; """, "</f>
        <v xml:space="preserve">"City": "Weyers Cave (VA)", </v>
      </c>
      <c r="C411" t="str">
        <f>C$1&amp;" """ &amp; DataMiner[[#This Row],[Prov]] &amp; """, "</f>
        <v xml:space="preserve">"Prov": "VA", </v>
      </c>
      <c r="D411" t="str">
        <f>D$1&amp;" """ &amp; DataMiner[[#This Row],[Name]] &amp; """, "</f>
        <v xml:space="preserve">"Name": "Shenandoah Valley Regional Airport", </v>
      </c>
      <c r="E411" t="str">
        <f>E$1&amp;" """ &amp; DataMiner[[#This Row],[Country]] &amp; """, "</f>
        <v xml:space="preserve">"Country": "Etats-Unis", </v>
      </c>
      <c r="F411" t="str">
        <f>F$1&amp;" """ &amp; DataMiner[[#This Row],[Complete Name]] &amp; """, "</f>
        <v xml:space="preserve">"Complete Name": "Hub SHD - Weyers Cave (VA) - Shenandoah Valley Regional Airport / Etats-Unis", </v>
      </c>
      <c r="G411" t="str">
        <f>G$1&amp;" " &amp; DataMiner[[#This Row],[Category]] &amp; ", "</f>
        <v xml:space="preserve">"Category": 4, </v>
      </c>
      <c r="H411" t="str">
        <f>H$1&amp;" " &amp; DataMiner[[#This Row],[BuyPrice]] &amp; ", "</f>
        <v xml:space="preserve">"BuyPrice": 2986464609, </v>
      </c>
      <c r="I411" t="str">
        <f>I$1&amp;" """ &amp; DataMiner[[#This Row],[imgPath]] &amp; """, "</f>
        <v xml:space="preserve">"imgPath": "/images/flags/us.png", </v>
      </c>
      <c r="J411" t="str">
        <f>J$1&amp;" """ &amp; DataMiner[[#This Row],[FlagImage]] &amp; """, "</f>
        <v xml:space="preserve">"FlagImage": "us.png", </v>
      </c>
      <c r="K411" t="str">
        <f>K$1&amp;" " &amp; IF(ISNA(DataMiner[[#This Row],[Latitude]]),"null",DataMiner[[#This Row],[Latitude]]) &amp; ", "</f>
        <v xml:space="preserve">"Latitude": null, </v>
      </c>
      <c r="L411" t="str">
        <f>L$1&amp;" " &amp; IF(ISNA(DataMiner[[#This Row],[Longitude]]),"null",DataMiner[[#This Row],[Longitude]]) &amp; ", "</f>
        <v xml:space="preserve">"Longitude": null, </v>
      </c>
    </row>
    <row r="412" spans="1:12" x14ac:dyDescent="0.25">
      <c r="A412" t="str">
        <f>A$1&amp;" """ &amp; DataMiner[[#This Row],[CodeIATA]] &amp; """, "</f>
        <v xml:space="preserve">"CodeIATA": "CKB", </v>
      </c>
      <c r="B412" t="str">
        <f>B$1&amp;" """ &amp; DataMiner[[#This Row],[City]] &amp; """, "</f>
        <v xml:space="preserve">"City": "Clarksburg (WV)", </v>
      </c>
      <c r="C412" t="str">
        <f>C$1&amp;" """ &amp; DataMiner[[#This Row],[Prov]] &amp; """, "</f>
        <v xml:space="preserve">"Prov": "WV", </v>
      </c>
      <c r="D412" t="str">
        <f>D$1&amp;" """ &amp; DataMiner[[#This Row],[Name]] &amp; """, "</f>
        <v xml:space="preserve">"Name": "North Central West Virginia Airport", </v>
      </c>
      <c r="E412" t="str">
        <f>E$1&amp;" """ &amp; DataMiner[[#This Row],[Country]] &amp; """, "</f>
        <v xml:space="preserve">"Country": "Etats-Unis", </v>
      </c>
      <c r="F412" t="str">
        <f>F$1&amp;" """ &amp; DataMiner[[#This Row],[Complete Name]] &amp; """, "</f>
        <v xml:space="preserve">"Complete Name": "Hub CKB - Clarksburg (WV) - North Central West Virginia Airport / Etats-Unis", </v>
      </c>
      <c r="G412" t="str">
        <f>G$1&amp;" " &amp; DataMiner[[#This Row],[Category]] &amp; ", "</f>
        <v xml:space="preserve">"Category": 5, </v>
      </c>
      <c r="H412" t="str">
        <f>H$1&amp;" " &amp; DataMiner[[#This Row],[BuyPrice]] &amp; ", "</f>
        <v xml:space="preserve">"BuyPrice": 2987181273, </v>
      </c>
      <c r="I412" t="str">
        <f>I$1&amp;" """ &amp; DataMiner[[#This Row],[imgPath]] &amp; """, "</f>
        <v xml:space="preserve">"imgPath": "/images/flags/us.png", </v>
      </c>
      <c r="J412" t="str">
        <f>J$1&amp;" """ &amp; DataMiner[[#This Row],[FlagImage]] &amp; """, "</f>
        <v xml:space="preserve">"FlagImage": "us.png", </v>
      </c>
      <c r="K412" t="str">
        <f>K$1&amp;" " &amp; IF(ISNA(DataMiner[[#This Row],[Latitude]]),"null",DataMiner[[#This Row],[Latitude]]) &amp; ", "</f>
        <v xml:space="preserve">"Latitude": 39.2966, </v>
      </c>
      <c r="L412" t="str">
        <f>L$1&amp;" " &amp; IF(ISNA(DataMiner[[#This Row],[Longitude]]),"null",DataMiner[[#This Row],[Longitude]]) &amp; ", "</f>
        <v xml:space="preserve">"Longitude": -80.2281, </v>
      </c>
    </row>
    <row r="413" spans="1:12" x14ac:dyDescent="0.25">
      <c r="A413" t="str">
        <f>A$1&amp;" """ &amp; DataMiner[[#This Row],[CodeIATA]] &amp; """, "</f>
        <v xml:space="preserve">"CodeIATA": "BBK", </v>
      </c>
      <c r="B413" t="str">
        <f>B$1&amp;" """ &amp; DataMiner[[#This Row],[City]] &amp; """, "</f>
        <v xml:space="preserve">"City": "Kasane", </v>
      </c>
      <c r="C413" t="str">
        <f>C$1&amp;" """ &amp; DataMiner[[#This Row],[Prov]] &amp; """, "</f>
        <v xml:space="preserve">"Prov": "", </v>
      </c>
      <c r="D413" t="str">
        <f>D$1&amp;" """ &amp; DataMiner[[#This Row],[Name]] &amp; """, "</f>
        <v xml:space="preserve">"Name": "Kasane Airport", </v>
      </c>
      <c r="E413" t="str">
        <f>E$1&amp;" """ &amp; DataMiner[[#This Row],[Country]] &amp; """, "</f>
        <v xml:space="preserve">"Country": "Botswana", </v>
      </c>
      <c r="F413" t="str">
        <f>F$1&amp;" """ &amp; DataMiner[[#This Row],[Complete Name]] &amp; """, "</f>
        <v xml:space="preserve">"Complete Name": "Hub BBK - Kasane - Kasane Airport / Botswana", </v>
      </c>
      <c r="G413" t="str">
        <f>G$1&amp;" " &amp; DataMiner[[#This Row],[Category]] &amp; ", "</f>
        <v xml:space="preserve">"Category": 4, </v>
      </c>
      <c r="H413" t="str">
        <f>H$1&amp;" " &amp; DataMiner[[#This Row],[BuyPrice]] &amp; ", "</f>
        <v xml:space="preserve">"BuyPrice": 2988776235, </v>
      </c>
      <c r="I413" t="str">
        <f>I$1&amp;" """ &amp; DataMiner[[#This Row],[imgPath]] &amp; """, "</f>
        <v xml:space="preserve">"imgPath": "/images/flags/bw.png", </v>
      </c>
      <c r="J413" t="str">
        <f>J$1&amp;" """ &amp; DataMiner[[#This Row],[FlagImage]] &amp; """, "</f>
        <v xml:space="preserve">"FlagImage": "bw.png", </v>
      </c>
      <c r="K413" t="str">
        <f>K$1&amp;" " &amp; IF(ISNA(DataMiner[[#This Row],[Latitude]]),"null",DataMiner[[#This Row],[Latitude]]) &amp; ", "</f>
        <v xml:space="preserve">"Latitude": -17.832875, </v>
      </c>
      <c r="L413" t="str">
        <f>L$1&amp;" " &amp; IF(ISNA(DataMiner[[#This Row],[Longitude]]),"null",DataMiner[[#This Row],[Longitude]]) &amp; ", "</f>
        <v xml:space="preserve">"Longitude": 25.1624, </v>
      </c>
    </row>
    <row r="414" spans="1:12" x14ac:dyDescent="0.25">
      <c r="A414" t="str">
        <f>A$1&amp;" """ &amp; DataMiner[[#This Row],[CodeIATA]] &amp; """, "</f>
        <v xml:space="preserve">"CodeIATA": "MJM", </v>
      </c>
      <c r="B414" t="str">
        <f>B$1&amp;" """ &amp; DataMiner[[#This Row],[City]] &amp; """, "</f>
        <v xml:space="preserve">"City": "Mbuji Mayi", </v>
      </c>
      <c r="C414" t="str">
        <f>C$1&amp;" """ &amp; DataMiner[[#This Row],[Prov]] &amp; """, "</f>
        <v xml:space="preserve">"Prov": "", </v>
      </c>
      <c r="D414" t="str">
        <f>D$1&amp;" """ &amp; DataMiner[[#This Row],[Name]] &amp; """, "</f>
        <v xml:space="preserve">"Name": "Mbuji Mayi aéroport", </v>
      </c>
      <c r="E414" t="str">
        <f>E$1&amp;" """ &amp; DataMiner[[#This Row],[Country]] &amp; """, "</f>
        <v xml:space="preserve">"Country": "République démocratique du Congo", </v>
      </c>
      <c r="F414" t="str">
        <f>F$1&amp;" """ &amp; DataMiner[[#This Row],[Complete Name]] &amp; """, "</f>
        <v xml:space="preserve">"Complete Name": "Hub MJM - Mbuji Mayi - Mbuji Mayi aéroport / République démocratique du Congo", </v>
      </c>
      <c r="G414" t="str">
        <f>G$1&amp;" " &amp; DataMiner[[#This Row],[Category]] &amp; ", "</f>
        <v xml:space="preserve">"Category": 4, </v>
      </c>
      <c r="H414" t="str">
        <f>H$1&amp;" " &amp; DataMiner[[#This Row],[BuyPrice]] &amp; ", "</f>
        <v xml:space="preserve">"BuyPrice": 2990230016, </v>
      </c>
      <c r="I414" t="str">
        <f>I$1&amp;" """ &amp; DataMiner[[#This Row],[imgPath]] &amp; """, "</f>
        <v xml:space="preserve">"imgPath": "/images/flags/cd.png", </v>
      </c>
      <c r="J414" t="str">
        <f>J$1&amp;" """ &amp; DataMiner[[#This Row],[FlagImage]] &amp; """, "</f>
        <v xml:space="preserve">"FlagImage": "cd.png", </v>
      </c>
      <c r="K414" t="str">
        <f>K$1&amp;" " &amp; IF(ISNA(DataMiner[[#This Row],[Latitude]]),"null",DataMiner[[#This Row],[Latitude]]) &amp; ", "</f>
        <v xml:space="preserve">"Latitude": -6.121236, </v>
      </c>
      <c r="L414" t="str">
        <f>L$1&amp;" " &amp; IF(ISNA(DataMiner[[#This Row],[Longitude]]),"null",DataMiner[[#This Row],[Longitude]]) &amp; ", "</f>
        <v xml:space="preserve">"Longitude": 23.569008, </v>
      </c>
    </row>
    <row r="415" spans="1:12" x14ac:dyDescent="0.25">
      <c r="A415" t="str">
        <f>A$1&amp;" """ &amp; DataMiner[[#This Row],[CodeIATA]] &amp; """, "</f>
        <v xml:space="preserve">"CodeIATA": "CYS", </v>
      </c>
      <c r="B415" t="str">
        <f>B$1&amp;" """ &amp; DataMiner[[#This Row],[City]] &amp; """, "</f>
        <v xml:space="preserve">"City": "Cheyenne (WY)", </v>
      </c>
      <c r="C415" t="str">
        <f>C$1&amp;" """ &amp; DataMiner[[#This Row],[Prov]] &amp; """, "</f>
        <v xml:space="preserve">"Prov": "WY", </v>
      </c>
      <c r="D415" t="str">
        <f>D$1&amp;" """ &amp; DataMiner[[#This Row],[Name]] &amp; """, "</f>
        <v xml:space="preserve">"Name": "Cheyenne Regional Airport", </v>
      </c>
      <c r="E415" t="str">
        <f>E$1&amp;" """ &amp; DataMiner[[#This Row],[Country]] &amp; """, "</f>
        <v xml:space="preserve">"Country": "Etats-Unis", </v>
      </c>
      <c r="F415" t="str">
        <f>F$1&amp;" """ &amp; DataMiner[[#This Row],[Complete Name]] &amp; """, "</f>
        <v xml:space="preserve">"Complete Name": "Hub CYS - Cheyenne (WY) - Cheyenne Regional Airport / Etats-Unis", </v>
      </c>
      <c r="G415" t="str">
        <f>G$1&amp;" " &amp; DataMiner[[#This Row],[Category]] &amp; ", "</f>
        <v xml:space="preserve">"Category": 8, </v>
      </c>
      <c r="H415" t="str">
        <f>H$1&amp;" " &amp; DataMiner[[#This Row],[BuyPrice]] &amp; ", "</f>
        <v xml:space="preserve">"BuyPrice": 2990929975, </v>
      </c>
      <c r="I415" t="str">
        <f>I$1&amp;" """ &amp; DataMiner[[#This Row],[imgPath]] &amp; """, "</f>
        <v xml:space="preserve">"imgPath": "/images/flags/us.png", </v>
      </c>
      <c r="J415" t="str">
        <f>J$1&amp;" """ &amp; DataMiner[[#This Row],[FlagImage]] &amp; """, "</f>
        <v xml:space="preserve">"FlagImage": "us.png", </v>
      </c>
      <c r="K415" t="str">
        <f>K$1&amp;" " &amp; IF(ISNA(DataMiner[[#This Row],[Latitude]]),"null",DataMiner[[#This Row],[Latitude]]) &amp; ", "</f>
        <v xml:space="preserve">"Latitude": 41.155722, </v>
      </c>
      <c r="L415" t="str">
        <f>L$1&amp;" " &amp; IF(ISNA(DataMiner[[#This Row],[Longitude]]),"null",DataMiner[[#This Row],[Longitude]]) &amp; ", "</f>
        <v xml:space="preserve">"Longitude": -104.811839, </v>
      </c>
    </row>
    <row r="416" spans="1:12" x14ac:dyDescent="0.25">
      <c r="A416" t="str">
        <f>A$1&amp;" """ &amp; DataMiner[[#This Row],[CodeIATA]] &amp; """, "</f>
        <v xml:space="preserve">"CodeIATA": "OGX", </v>
      </c>
      <c r="B416" t="str">
        <f>B$1&amp;" """ &amp; DataMiner[[#This Row],[City]] &amp; """, "</f>
        <v xml:space="preserve">"City": "Ouargla", </v>
      </c>
      <c r="C416" t="str">
        <f>C$1&amp;" """ &amp; DataMiner[[#This Row],[Prov]] &amp; """, "</f>
        <v xml:space="preserve">"Prov": "", </v>
      </c>
      <c r="D416" t="str">
        <f>D$1&amp;" """ &amp; DataMiner[[#This Row],[Name]] &amp; """, "</f>
        <v xml:space="preserve">"Name": "Ouargla Aéroport", </v>
      </c>
      <c r="E416" t="str">
        <f>E$1&amp;" """ &amp; DataMiner[[#This Row],[Country]] &amp; """, "</f>
        <v xml:space="preserve">"Country": "Algérie", </v>
      </c>
      <c r="F416" t="str">
        <f>F$1&amp;" """ &amp; DataMiner[[#This Row],[Complete Name]] &amp; """, "</f>
        <v xml:space="preserve">"Complete Name": "Hub OGX - Ouargla - Ouargla Aéroport / Algérie", </v>
      </c>
      <c r="G416" t="str">
        <f>G$1&amp;" " &amp; DataMiner[[#This Row],[Category]] &amp; ", "</f>
        <v xml:space="preserve">"Category": 8, </v>
      </c>
      <c r="H416" t="str">
        <f>H$1&amp;" " &amp; DataMiner[[#This Row],[BuyPrice]] &amp; ", "</f>
        <v xml:space="preserve">"BuyPrice": 2992200000, </v>
      </c>
      <c r="I416" t="str">
        <f>I$1&amp;" """ &amp; DataMiner[[#This Row],[imgPath]] &amp; """, "</f>
        <v xml:space="preserve">"imgPath": "/images/flags/dz.png", </v>
      </c>
      <c r="J416" t="str">
        <f>J$1&amp;" """ &amp; DataMiner[[#This Row],[FlagImage]] &amp; """, "</f>
        <v xml:space="preserve">"FlagImage": "dz.png", </v>
      </c>
      <c r="K416" t="str">
        <f>K$1&amp;" " &amp; IF(ISNA(DataMiner[[#This Row],[Latitude]]),"null",DataMiner[[#This Row],[Latitude]]) &amp; ", "</f>
        <v xml:space="preserve">"Latitude": 31.917223, </v>
      </c>
      <c r="L416" t="str">
        <f>L$1&amp;" " &amp; IF(ISNA(DataMiner[[#This Row],[Longitude]]),"null",DataMiner[[#This Row],[Longitude]]) &amp; ", "</f>
        <v xml:space="preserve">"Longitude": 5.412778, </v>
      </c>
    </row>
    <row r="417" spans="1:12" x14ac:dyDescent="0.25">
      <c r="A417" t="str">
        <f>A$1&amp;" """ &amp; DataMiner[[#This Row],[CodeIATA]] &amp; """, "</f>
        <v xml:space="preserve">"CodeIATA": "MXZ", </v>
      </c>
      <c r="B417" t="str">
        <f>B$1&amp;" """ &amp; DataMiner[[#This Row],[City]] &amp; """, "</f>
        <v xml:space="preserve">"City": "Meixian", </v>
      </c>
      <c r="C417" t="str">
        <f>C$1&amp;" """ &amp; DataMiner[[#This Row],[Prov]] &amp; """, "</f>
        <v xml:space="preserve">"Prov": "", </v>
      </c>
      <c r="D417" t="str">
        <f>D$1&amp;" """ &amp; DataMiner[[#This Row],[Name]] &amp; """, "</f>
        <v xml:space="preserve">"Name": "Meixian Airport", </v>
      </c>
      <c r="E417" t="str">
        <f>E$1&amp;" """ &amp; DataMiner[[#This Row],[Country]] &amp; """, "</f>
        <v xml:space="preserve">"Country": "Chine", </v>
      </c>
      <c r="F417" t="str">
        <f>F$1&amp;" """ &amp; DataMiner[[#This Row],[Complete Name]] &amp; """, "</f>
        <v xml:space="preserve">"Complete Name": "Hub MXZ - Meixian - Meixian Airport / Chine", </v>
      </c>
      <c r="G417" t="str">
        <f>G$1&amp;" " &amp; DataMiner[[#This Row],[Category]] &amp; ", "</f>
        <v xml:space="preserve">"Category": 4, </v>
      </c>
      <c r="H417" t="str">
        <f>H$1&amp;" " &amp; DataMiner[[#This Row],[BuyPrice]] &amp; ", "</f>
        <v xml:space="preserve">"BuyPrice": 2992494287, </v>
      </c>
      <c r="I417" t="str">
        <f>I$1&amp;" """ &amp; DataMiner[[#This Row],[imgPath]] &amp; """, "</f>
        <v xml:space="preserve">"imgPath": "/images/flags/cn.png", </v>
      </c>
      <c r="J417" t="str">
        <f>J$1&amp;" """ &amp; DataMiner[[#This Row],[FlagImage]] &amp; """, "</f>
        <v xml:space="preserve">"FlagImage": "cn.png", </v>
      </c>
      <c r="K417" t="str">
        <f>K$1&amp;" " &amp; IF(ISNA(DataMiner[[#This Row],[Latitude]]),"null",DataMiner[[#This Row],[Latitude]]) &amp; ", "</f>
        <v xml:space="preserve">"Latitude": 24.35, </v>
      </c>
      <c r="L417" t="str">
        <f>L$1&amp;" " &amp; IF(ISNA(DataMiner[[#This Row],[Longitude]]),"null",DataMiner[[#This Row],[Longitude]]) &amp; ", "</f>
        <v xml:space="preserve">"Longitude": 116.133, </v>
      </c>
    </row>
    <row r="418" spans="1:12" x14ac:dyDescent="0.25">
      <c r="A418" t="str">
        <f>A$1&amp;" """ &amp; DataMiner[[#This Row],[CodeIATA]] &amp; """, "</f>
        <v xml:space="preserve">"CodeIATA": "YFS", </v>
      </c>
      <c r="B418" t="str">
        <f>B$1&amp;" """ &amp; DataMiner[[#This Row],[City]] &amp; """, "</f>
        <v xml:space="preserve">"City": "Fort Simpson (NT)", </v>
      </c>
      <c r="C418" t="str">
        <f>C$1&amp;" """ &amp; DataMiner[[#This Row],[Prov]] &amp; """, "</f>
        <v xml:space="preserve">"Prov": "NT", </v>
      </c>
      <c r="D418" t="str">
        <f>D$1&amp;" """ &amp; DataMiner[[#This Row],[Name]] &amp; """, "</f>
        <v xml:space="preserve">"Name": "Fort Simpson Airport", </v>
      </c>
      <c r="E418" t="str">
        <f>E$1&amp;" """ &amp; DataMiner[[#This Row],[Country]] &amp; """, "</f>
        <v xml:space="preserve">"Country": "Canada", </v>
      </c>
      <c r="F418" t="str">
        <f>F$1&amp;" """ &amp; DataMiner[[#This Row],[Complete Name]] &amp; """, "</f>
        <v xml:space="preserve">"Complete Name": "Hub YFS - Fort Simpson (NT) - Fort Simpson Airport / Canada", </v>
      </c>
      <c r="G418" t="str">
        <f>G$1&amp;" " &amp; DataMiner[[#This Row],[Category]] &amp; ", "</f>
        <v xml:space="preserve">"Category": 4, </v>
      </c>
      <c r="H418" t="str">
        <f>H$1&amp;" " &amp; DataMiner[[#This Row],[BuyPrice]] &amp; ", "</f>
        <v xml:space="preserve">"BuyPrice": 2993136681, </v>
      </c>
      <c r="I418" t="str">
        <f>I$1&amp;" """ &amp; DataMiner[[#This Row],[imgPath]] &amp; """, "</f>
        <v xml:space="preserve">"imgPath": "/images/flags/ca.png", </v>
      </c>
      <c r="J418" t="str">
        <f>J$1&amp;" """ &amp; DataMiner[[#This Row],[FlagImage]] &amp; """, "</f>
        <v xml:space="preserve">"FlagImage": "ca.png", </v>
      </c>
      <c r="K418" t="str">
        <f>K$1&amp;" " &amp; IF(ISNA(DataMiner[[#This Row],[Latitude]]),"null",DataMiner[[#This Row],[Latitude]]) &amp; ", "</f>
        <v xml:space="preserve">"Latitude": 61.760153, </v>
      </c>
      <c r="L418" t="str">
        <f>L$1&amp;" " &amp; IF(ISNA(DataMiner[[#This Row],[Longitude]]),"null",DataMiner[[#This Row],[Longitude]]) &amp; ", "</f>
        <v xml:space="preserve">"Longitude": -121.236525, </v>
      </c>
    </row>
    <row r="419" spans="1:12" x14ac:dyDescent="0.25">
      <c r="A419" t="str">
        <f>A$1&amp;" """ &amp; DataMiner[[#This Row],[CodeIATA]] &amp; """, "</f>
        <v xml:space="preserve">"CodeIATA": "ILI", </v>
      </c>
      <c r="B419" t="str">
        <f>B$1&amp;" """ &amp; DataMiner[[#This Row],[City]] &amp; """, "</f>
        <v xml:space="preserve">"City": "Iliamna (AK)", </v>
      </c>
      <c r="C419" t="str">
        <f>C$1&amp;" """ &amp; DataMiner[[#This Row],[Prov]] &amp; """, "</f>
        <v xml:space="preserve">"Prov": "AK", </v>
      </c>
      <c r="D419" t="str">
        <f>D$1&amp;" """ &amp; DataMiner[[#This Row],[Name]] &amp; """, "</f>
        <v xml:space="preserve">"Name": "Iliamna Airport", </v>
      </c>
      <c r="E419" t="str">
        <f>E$1&amp;" """ &amp; DataMiner[[#This Row],[Country]] &amp; """, "</f>
        <v xml:space="preserve">"Country": "Etats-Unis", </v>
      </c>
      <c r="F419" t="str">
        <f>F$1&amp;" """ &amp; DataMiner[[#This Row],[Complete Name]] &amp; """, "</f>
        <v xml:space="preserve">"Complete Name": "Hub ILI - Iliamna (AK) - Iliamna Airport / Etats-Unis", </v>
      </c>
      <c r="G419" t="str">
        <f>G$1&amp;" " &amp; DataMiner[[#This Row],[Category]] &amp; ", "</f>
        <v xml:space="preserve">"Category": 3, </v>
      </c>
      <c r="H419" t="str">
        <f>H$1&amp;" " &amp; DataMiner[[#This Row],[BuyPrice]] &amp; ", "</f>
        <v xml:space="preserve">"BuyPrice": 2993419858, </v>
      </c>
      <c r="I419" t="str">
        <f>I$1&amp;" """ &amp; DataMiner[[#This Row],[imgPath]] &amp; """, "</f>
        <v xml:space="preserve">"imgPath": "/images/flags/us.png", </v>
      </c>
      <c r="J419" t="str">
        <f>J$1&amp;" """ &amp; DataMiner[[#This Row],[FlagImage]] &amp; """, "</f>
        <v xml:space="preserve">"FlagImage": "us.png", </v>
      </c>
      <c r="K419" t="str">
        <f>K$1&amp;" " &amp; IF(ISNA(DataMiner[[#This Row],[Latitude]]),"null",DataMiner[[#This Row],[Latitude]]) &amp; ", "</f>
        <v xml:space="preserve">"Latitude": 59.754356, </v>
      </c>
      <c r="L419" t="str">
        <f>L$1&amp;" " &amp; IF(ISNA(DataMiner[[#This Row],[Longitude]]),"null",DataMiner[[#This Row],[Longitude]]) &amp; ", "</f>
        <v xml:space="preserve">"Longitude": -154.910961, </v>
      </c>
    </row>
    <row r="420" spans="1:12" x14ac:dyDescent="0.25">
      <c r="A420" t="str">
        <f>A$1&amp;" """ &amp; DataMiner[[#This Row],[CodeIATA]] &amp; """, "</f>
        <v xml:space="preserve">"CodeIATA": "SDE", </v>
      </c>
      <c r="B420" t="str">
        <f>B$1&amp;" """ &amp; DataMiner[[#This Row],[City]] &amp; """, "</f>
        <v xml:space="preserve">"City": "Santiago Del Estero", </v>
      </c>
      <c r="C420" t="str">
        <f>C$1&amp;" """ &amp; DataMiner[[#This Row],[Prov]] &amp; """, "</f>
        <v xml:space="preserve">"Prov": "", </v>
      </c>
      <c r="D420" t="str">
        <f>D$1&amp;" """ &amp; DataMiner[[#This Row],[Name]] &amp; """, "</f>
        <v xml:space="preserve">"Name": "Vicecomodoro Aragonez Aeropuerto", </v>
      </c>
      <c r="E420" t="str">
        <f>E$1&amp;" """ &amp; DataMiner[[#This Row],[Country]] &amp; """, "</f>
        <v xml:space="preserve">"Country": "Argentine", </v>
      </c>
      <c r="F420" t="str">
        <f>F$1&amp;" """ &amp; DataMiner[[#This Row],[Complete Name]] &amp; """, "</f>
        <v xml:space="preserve">"Complete Name": "Hub SDE - Santiago Del Estero - Vicecomodoro Aragonez Aeropuerto / Argentine", </v>
      </c>
      <c r="G420" t="str">
        <f>G$1&amp;" " &amp; DataMiner[[#This Row],[Category]] &amp; ", "</f>
        <v xml:space="preserve">"Category": 6, </v>
      </c>
      <c r="H420" t="str">
        <f>H$1&amp;" " &amp; DataMiner[[#This Row],[BuyPrice]] &amp; ", "</f>
        <v xml:space="preserve">"BuyPrice": 2995247775, </v>
      </c>
      <c r="I420" t="str">
        <f>I$1&amp;" """ &amp; DataMiner[[#This Row],[imgPath]] &amp; """, "</f>
        <v xml:space="preserve">"imgPath": "/images/flags/ar.png", </v>
      </c>
      <c r="J420" t="str">
        <f>J$1&amp;" """ &amp; DataMiner[[#This Row],[FlagImage]] &amp; """, "</f>
        <v xml:space="preserve">"FlagImage": "ar.png", </v>
      </c>
      <c r="K420" t="str">
        <f>K$1&amp;" " &amp; IF(ISNA(DataMiner[[#This Row],[Latitude]]),"null",DataMiner[[#This Row],[Latitude]]) &amp; ", "</f>
        <v xml:space="preserve">"Latitude": -27.765617, </v>
      </c>
      <c r="L420" t="str">
        <f>L$1&amp;" " &amp; IF(ISNA(DataMiner[[#This Row],[Longitude]]),"null",DataMiner[[#This Row],[Longitude]]) &amp; ", "</f>
        <v xml:space="preserve">"Longitude": -64.310122, </v>
      </c>
    </row>
    <row r="421" spans="1:12" x14ac:dyDescent="0.25">
      <c r="A421" t="str">
        <f>A$1&amp;" """ &amp; DataMiner[[#This Row],[CodeIATA]] &amp; """, "</f>
        <v xml:space="preserve">"CodeIATA": "SFS", </v>
      </c>
      <c r="B421" t="str">
        <f>B$1&amp;" """ &amp; DataMiner[[#This Row],[City]] &amp; """, "</f>
        <v xml:space="preserve">"City": "Subic Bay", </v>
      </c>
      <c r="C421" t="str">
        <f>C$1&amp;" """ &amp; DataMiner[[#This Row],[Prov]] &amp; """, "</f>
        <v xml:space="preserve">"Prov": "", </v>
      </c>
      <c r="D421" t="str">
        <f>D$1&amp;" """ &amp; DataMiner[[#This Row],[Name]] &amp; """, "</f>
        <v xml:space="preserve">"Name": "Subic Bay International Airport", </v>
      </c>
      <c r="E421" t="str">
        <f>E$1&amp;" """ &amp; DataMiner[[#This Row],[Country]] &amp; """, "</f>
        <v xml:space="preserve">"Country": "Philippines", </v>
      </c>
      <c r="F421" t="str">
        <f>F$1&amp;" """ &amp; DataMiner[[#This Row],[Complete Name]] &amp; """, "</f>
        <v xml:space="preserve">"Complete Name": "Hub SFS - Subic Bay - Subic Bay International Airport / Philippines", </v>
      </c>
      <c r="G421" t="str">
        <f>G$1&amp;" " &amp; DataMiner[[#This Row],[Category]] &amp; ", "</f>
        <v xml:space="preserve">"Category": 7, </v>
      </c>
      <c r="H421" t="str">
        <f>H$1&amp;" " &amp; DataMiner[[#This Row],[BuyPrice]] &amp; ", "</f>
        <v xml:space="preserve">"BuyPrice": 2996654598, </v>
      </c>
      <c r="I421" t="str">
        <f>I$1&amp;" """ &amp; DataMiner[[#This Row],[imgPath]] &amp; """, "</f>
        <v xml:space="preserve">"imgPath": "/images/flags/ph.png", </v>
      </c>
      <c r="J421" t="str">
        <f>J$1&amp;" """ &amp; DataMiner[[#This Row],[FlagImage]] &amp; """, "</f>
        <v xml:space="preserve">"FlagImage": "ph.png", </v>
      </c>
      <c r="K421" t="str">
        <f>K$1&amp;" " &amp; IF(ISNA(DataMiner[[#This Row],[Latitude]]),"null",DataMiner[[#This Row],[Latitude]]) &amp; ", "</f>
        <v xml:space="preserve">"Latitude": null, </v>
      </c>
      <c r="L421" t="str">
        <f>L$1&amp;" " &amp; IF(ISNA(DataMiner[[#This Row],[Longitude]]),"null",DataMiner[[#This Row],[Longitude]]) &amp; ", "</f>
        <v xml:space="preserve">"Longitude": null, </v>
      </c>
    </row>
    <row r="422" spans="1:12" x14ac:dyDescent="0.25">
      <c r="A422" t="str">
        <f>A$1&amp;" """ &amp; DataMiner[[#This Row],[CodeIATA]] &amp; """, "</f>
        <v xml:space="preserve">"CodeIATA": "YQZ", </v>
      </c>
      <c r="B422" t="str">
        <f>B$1&amp;" """ &amp; DataMiner[[#This Row],[City]] &amp; """, "</f>
        <v xml:space="preserve">"City": "Quesnel (BC)", </v>
      </c>
      <c r="C422" t="str">
        <f>C$1&amp;" """ &amp; DataMiner[[#This Row],[Prov]] &amp; """, "</f>
        <v xml:space="preserve">"Prov": "BC", </v>
      </c>
      <c r="D422" t="str">
        <f>D$1&amp;" """ &amp; DataMiner[[#This Row],[Name]] &amp; """, "</f>
        <v xml:space="preserve">"Name": "Quesnel Airport", </v>
      </c>
      <c r="E422" t="str">
        <f>E$1&amp;" """ &amp; DataMiner[[#This Row],[Country]] &amp; """, "</f>
        <v xml:space="preserve">"Country": "Canada", </v>
      </c>
      <c r="F422" t="str">
        <f>F$1&amp;" """ &amp; DataMiner[[#This Row],[Complete Name]] &amp; """, "</f>
        <v xml:space="preserve">"Complete Name": "Hub YQZ - Quesnel (BC) - Quesnel Airport / Canada", </v>
      </c>
      <c r="G422" t="str">
        <f>G$1&amp;" " &amp; DataMiner[[#This Row],[Category]] &amp; ", "</f>
        <v xml:space="preserve">"Category": 3, </v>
      </c>
      <c r="H422" t="str">
        <f>H$1&amp;" " &amp; DataMiner[[#This Row],[BuyPrice]] &amp; ", "</f>
        <v xml:space="preserve">"BuyPrice": 2997742312, </v>
      </c>
      <c r="I422" t="str">
        <f>I$1&amp;" """ &amp; DataMiner[[#This Row],[imgPath]] &amp; """, "</f>
        <v xml:space="preserve">"imgPath": "/images/flags/ca.png", </v>
      </c>
      <c r="J422" t="str">
        <f>J$1&amp;" """ &amp; DataMiner[[#This Row],[FlagImage]] &amp; """, "</f>
        <v xml:space="preserve">"FlagImage": "ca.png", </v>
      </c>
      <c r="K422" t="str">
        <f>K$1&amp;" " &amp; IF(ISNA(DataMiner[[#This Row],[Latitude]]),"null",DataMiner[[#This Row],[Latitude]]) &amp; ", "</f>
        <v xml:space="preserve">"Latitude": 53.026112, </v>
      </c>
      <c r="L422" t="str">
        <f>L$1&amp;" " &amp; IF(ISNA(DataMiner[[#This Row],[Longitude]]),"null",DataMiner[[#This Row],[Longitude]]) &amp; ", "</f>
        <v xml:space="preserve">"Longitude": -122.510278, </v>
      </c>
    </row>
    <row r="423" spans="1:12" x14ac:dyDescent="0.25">
      <c r="A423" t="str">
        <f>A$1&amp;" """ &amp; DataMiner[[#This Row],[CodeIATA]] &amp; """, "</f>
        <v xml:space="preserve">"CodeIATA": "IPL", </v>
      </c>
      <c r="B423" t="str">
        <f>B$1&amp;" """ &amp; DataMiner[[#This Row],[City]] &amp; """, "</f>
        <v xml:space="preserve">"City": "Imperial (CA)", </v>
      </c>
      <c r="C423" t="str">
        <f>C$1&amp;" """ &amp; DataMiner[[#This Row],[Prov]] &amp; """, "</f>
        <v xml:space="preserve">"Prov": "CA", </v>
      </c>
      <c r="D423" t="str">
        <f>D$1&amp;" """ &amp; DataMiner[[#This Row],[Name]] &amp; """, "</f>
        <v xml:space="preserve">"Name": "Imperial County Airport", </v>
      </c>
      <c r="E423" t="str">
        <f>E$1&amp;" """ &amp; DataMiner[[#This Row],[Country]] &amp; """, "</f>
        <v xml:space="preserve">"Country": "Etats-Unis", </v>
      </c>
      <c r="F423" t="str">
        <f>F$1&amp;" """ &amp; DataMiner[[#This Row],[Complete Name]] &amp; """, "</f>
        <v xml:space="preserve">"Complete Name": "Hub IPL - Imperial (CA) - Imperial County Airport / Etats-Unis", </v>
      </c>
      <c r="G423" t="str">
        <f>G$1&amp;" " &amp; DataMiner[[#This Row],[Category]] &amp; ", "</f>
        <v xml:space="preserve">"Category": 3, </v>
      </c>
      <c r="H423" t="str">
        <f>H$1&amp;" " &amp; DataMiner[[#This Row],[BuyPrice]] &amp; ", "</f>
        <v xml:space="preserve">"BuyPrice": 2997951668, </v>
      </c>
      <c r="I423" t="str">
        <f>I$1&amp;" """ &amp; DataMiner[[#This Row],[imgPath]] &amp; """, "</f>
        <v xml:space="preserve">"imgPath": "/images/flags/us.png", </v>
      </c>
      <c r="J423" t="str">
        <f>J$1&amp;" """ &amp; DataMiner[[#This Row],[FlagImage]] &amp; """, "</f>
        <v xml:space="preserve">"FlagImage": "us.png", </v>
      </c>
      <c r="K423" t="str">
        <f>K$1&amp;" " &amp; IF(ISNA(DataMiner[[#This Row],[Latitude]]),"null",DataMiner[[#This Row],[Latitude]]) &amp; ", "</f>
        <v xml:space="preserve">"Latitude": null, </v>
      </c>
      <c r="L423" t="str">
        <f>L$1&amp;" " &amp; IF(ISNA(DataMiner[[#This Row],[Longitude]]),"null",DataMiner[[#This Row],[Longitude]]) &amp; ", "</f>
        <v xml:space="preserve">"Longitude": null, </v>
      </c>
    </row>
    <row r="424" spans="1:12" x14ac:dyDescent="0.25">
      <c r="A424" t="str">
        <f>A$1&amp;" """ &amp; DataMiner[[#This Row],[CodeIATA]] &amp; """, "</f>
        <v xml:space="preserve">"CodeIATA": "ILZ", </v>
      </c>
      <c r="B424" t="str">
        <f>B$1&amp;" """ &amp; DataMiner[[#This Row],[City]] &amp; """, "</f>
        <v xml:space="preserve">"City": "Zilina", </v>
      </c>
      <c r="C424" t="str">
        <f>C$1&amp;" """ &amp; DataMiner[[#This Row],[Prov]] &amp; """, "</f>
        <v xml:space="preserve">"Prov": "", </v>
      </c>
      <c r="D424" t="str">
        <f>D$1&amp;" """ &amp; DataMiner[[#This Row],[Name]] &amp; """, "</f>
        <v xml:space="preserve">"Name": "Zilina Airport", </v>
      </c>
      <c r="E424" t="str">
        <f>E$1&amp;" """ &amp; DataMiner[[#This Row],[Country]] &amp; """, "</f>
        <v xml:space="preserve">"Country": "Slovaquie", </v>
      </c>
      <c r="F424" t="str">
        <f>F$1&amp;" """ &amp; DataMiner[[#This Row],[Complete Name]] &amp; """, "</f>
        <v xml:space="preserve">"Complete Name": "Hub ILZ - Zilina - Zilina Airport / Slovaquie", </v>
      </c>
      <c r="G424" t="str">
        <f>G$1&amp;" " &amp; DataMiner[[#This Row],[Category]] &amp; ", "</f>
        <v xml:space="preserve">"Category": 1, </v>
      </c>
      <c r="H424" t="str">
        <f>H$1&amp;" " &amp; DataMiner[[#This Row],[BuyPrice]] &amp; ", "</f>
        <v xml:space="preserve">"BuyPrice": 2998490703, </v>
      </c>
      <c r="I424" t="str">
        <f>I$1&amp;" """ &amp; DataMiner[[#This Row],[imgPath]] &amp; """, "</f>
        <v xml:space="preserve">"imgPath": "/images/flags/sk.png", </v>
      </c>
      <c r="J424" t="str">
        <f>J$1&amp;" """ &amp; DataMiner[[#This Row],[FlagImage]] &amp; """, "</f>
        <v xml:space="preserve">"FlagImage": "sk.png", </v>
      </c>
      <c r="K424" t="str">
        <f>K$1&amp;" " &amp; IF(ISNA(DataMiner[[#This Row],[Latitude]]),"null",DataMiner[[#This Row],[Latitude]]) &amp; ", "</f>
        <v xml:space="preserve">"Latitude": 49.231528, </v>
      </c>
      <c r="L424" t="str">
        <f>L$1&amp;" " &amp; IF(ISNA(DataMiner[[#This Row],[Longitude]]),"null",DataMiner[[#This Row],[Longitude]]) &amp; ", "</f>
        <v xml:space="preserve">"Longitude": 18.6135, </v>
      </c>
    </row>
    <row r="425" spans="1:12" x14ac:dyDescent="0.25">
      <c r="A425" t="str">
        <f>A$1&amp;" """ &amp; DataMiner[[#This Row],[CodeIATA]] &amp; """, "</f>
        <v xml:space="preserve">"CodeIATA": "PRC", </v>
      </c>
      <c r="B425" t="str">
        <f>B$1&amp;" """ &amp; DataMiner[[#This Row],[City]] &amp; """, "</f>
        <v xml:space="preserve">"City": "Prescott (AZ)", </v>
      </c>
      <c r="C425" t="str">
        <f>C$1&amp;" """ &amp; DataMiner[[#This Row],[Prov]] &amp; """, "</f>
        <v xml:space="preserve">"Prov": "AZ", </v>
      </c>
      <c r="D425" t="str">
        <f>D$1&amp;" """ &amp; DataMiner[[#This Row],[Name]] &amp; """, "</f>
        <v xml:space="preserve">"Name": "Ernest A. Love Field", </v>
      </c>
      <c r="E425" t="str">
        <f>E$1&amp;" """ &amp; DataMiner[[#This Row],[Country]] &amp; """, "</f>
        <v xml:space="preserve">"Country": "Etats-Unis", </v>
      </c>
      <c r="F425" t="str">
        <f>F$1&amp;" """ &amp; DataMiner[[#This Row],[Complete Name]] &amp; """, "</f>
        <v xml:space="preserve">"Complete Name": "Hub PRC - Prescott (AZ) - Ernest A. Love Field / Etats-Unis", </v>
      </c>
      <c r="G425" t="str">
        <f>G$1&amp;" " &amp; DataMiner[[#This Row],[Category]] &amp; ", "</f>
        <v xml:space="preserve">"Category": 6, </v>
      </c>
      <c r="H425" t="str">
        <f>H$1&amp;" " &amp; DataMiner[[#This Row],[BuyPrice]] &amp; ", "</f>
        <v xml:space="preserve">"BuyPrice": 3002621858, </v>
      </c>
      <c r="I425" t="str">
        <f>I$1&amp;" """ &amp; DataMiner[[#This Row],[imgPath]] &amp; """, "</f>
        <v xml:space="preserve">"imgPath": "/images/flags/us.png", </v>
      </c>
      <c r="J425" t="str">
        <f>J$1&amp;" """ &amp; DataMiner[[#This Row],[FlagImage]] &amp; """, "</f>
        <v xml:space="preserve">"FlagImage": "us.png", </v>
      </c>
      <c r="K425" t="str">
        <f>K$1&amp;" " &amp; IF(ISNA(DataMiner[[#This Row],[Latitude]]),"null",DataMiner[[#This Row],[Latitude]]) &amp; ", "</f>
        <v xml:space="preserve">"Latitude": 34.654472, </v>
      </c>
      <c r="L425" t="str">
        <f>L$1&amp;" " &amp; IF(ISNA(DataMiner[[#This Row],[Longitude]]),"null",DataMiner[[#This Row],[Longitude]]) &amp; ", "</f>
        <v xml:space="preserve">"Longitude": -112.419583, </v>
      </c>
    </row>
    <row r="426" spans="1:12" x14ac:dyDescent="0.25">
      <c r="A426" t="str">
        <f>A$1&amp;" """ &amp; DataMiner[[#This Row],[CodeIATA]] &amp; """, "</f>
        <v xml:space="preserve">"CodeIATA": "IYK", </v>
      </c>
      <c r="B426" t="str">
        <f>B$1&amp;" """ &amp; DataMiner[[#This Row],[City]] &amp; """, "</f>
        <v xml:space="preserve">"City": "Inyokern (CA)", </v>
      </c>
      <c r="C426" t="str">
        <f>C$1&amp;" """ &amp; DataMiner[[#This Row],[Prov]] &amp; """, "</f>
        <v xml:space="preserve">"Prov": "CA", </v>
      </c>
      <c r="D426" t="str">
        <f>D$1&amp;" """ &amp; DataMiner[[#This Row],[Name]] &amp; """, "</f>
        <v xml:space="preserve">"Name": "Inyokern County Airport", </v>
      </c>
      <c r="E426" t="str">
        <f>E$1&amp;" """ &amp; DataMiner[[#This Row],[Country]] &amp; """, "</f>
        <v xml:space="preserve">"Country": "Etats-Unis", </v>
      </c>
      <c r="F426" t="str">
        <f>F$1&amp;" """ &amp; DataMiner[[#This Row],[Complete Name]] &amp; """, "</f>
        <v xml:space="preserve">"Complete Name": "Hub IYK - Inyokern (CA) - Inyokern County Airport / Etats-Unis", </v>
      </c>
      <c r="G426" t="str">
        <f>G$1&amp;" " &amp; DataMiner[[#This Row],[Category]] &amp; ", "</f>
        <v xml:space="preserve">"Category": 5, </v>
      </c>
      <c r="H426" t="str">
        <f>H$1&amp;" " &amp; DataMiner[[#This Row],[BuyPrice]] &amp; ", "</f>
        <v xml:space="preserve">"BuyPrice": 3005214213, </v>
      </c>
      <c r="I426" t="str">
        <f>I$1&amp;" """ &amp; DataMiner[[#This Row],[imgPath]] &amp; """, "</f>
        <v xml:space="preserve">"imgPath": "/images/flags/us.png", </v>
      </c>
      <c r="J426" t="str">
        <f>J$1&amp;" """ &amp; DataMiner[[#This Row],[FlagImage]] &amp; """, "</f>
        <v xml:space="preserve">"FlagImage": "us.png", </v>
      </c>
      <c r="K426" t="str">
        <f>K$1&amp;" " &amp; IF(ISNA(DataMiner[[#This Row],[Latitude]]),"null",DataMiner[[#This Row],[Latitude]]) &amp; ", "</f>
        <v xml:space="preserve">"Latitude": null, </v>
      </c>
      <c r="L426" t="str">
        <f>L$1&amp;" " &amp; IF(ISNA(DataMiner[[#This Row],[Longitude]]),"null",DataMiner[[#This Row],[Longitude]]) &amp; ", "</f>
        <v xml:space="preserve">"Longitude": null, </v>
      </c>
    </row>
    <row r="427" spans="1:12" x14ac:dyDescent="0.25">
      <c r="A427" t="str">
        <f>A$1&amp;" """ &amp; DataMiner[[#This Row],[CodeIATA]] &amp; """, "</f>
        <v xml:space="preserve">"CodeIATA": "NLK", </v>
      </c>
      <c r="B427" t="str">
        <f>B$1&amp;" """ &amp; DataMiner[[#This Row],[City]] &amp; """, "</f>
        <v xml:space="preserve">"City": "Norfolk Island", </v>
      </c>
      <c r="C427" t="str">
        <f>C$1&amp;" """ &amp; DataMiner[[#This Row],[Prov]] &amp; """, "</f>
        <v xml:space="preserve">"Prov": "", </v>
      </c>
      <c r="D427" t="str">
        <f>D$1&amp;" """ &amp; DataMiner[[#This Row],[Name]] &amp; """, "</f>
        <v xml:space="preserve">"Name": "Norfolk Island Airport", </v>
      </c>
      <c r="E427" t="str">
        <f>E$1&amp;" """ &amp; DataMiner[[#This Row],[Country]] &amp; """, "</f>
        <v xml:space="preserve">"Country": "Ile Norfolk", </v>
      </c>
      <c r="F427" t="str">
        <f>F$1&amp;" """ &amp; DataMiner[[#This Row],[Complete Name]] &amp; """, "</f>
        <v xml:space="preserve">"Complete Name": "Hub NLK - Norfolk Island - Norfolk Island Airport / Ile Norfolk", </v>
      </c>
      <c r="G427" t="str">
        <f>G$1&amp;" " &amp; DataMiner[[#This Row],[Category]] &amp; ", "</f>
        <v xml:space="preserve">"Category": 4, </v>
      </c>
      <c r="H427" t="str">
        <f>H$1&amp;" " &amp; DataMiner[[#This Row],[BuyPrice]] &amp; ", "</f>
        <v xml:space="preserve">"BuyPrice": 3005601149, </v>
      </c>
      <c r="I427" t="str">
        <f>I$1&amp;" """ &amp; DataMiner[[#This Row],[imgPath]] &amp; """, "</f>
        <v xml:space="preserve">"imgPath": "/images/flags/nf.png", </v>
      </c>
      <c r="J427" t="str">
        <f>J$1&amp;" """ &amp; DataMiner[[#This Row],[FlagImage]] &amp; """, "</f>
        <v xml:space="preserve">"FlagImage": "nf.png", </v>
      </c>
      <c r="K427" t="str">
        <f>K$1&amp;" " &amp; IF(ISNA(DataMiner[[#This Row],[Latitude]]),"null",DataMiner[[#This Row],[Latitude]]) &amp; ", "</f>
        <v xml:space="preserve">"Latitude": -29.041625, </v>
      </c>
      <c r="L427" t="str">
        <f>L$1&amp;" " &amp; IF(ISNA(DataMiner[[#This Row],[Longitude]]),"null",DataMiner[[#This Row],[Longitude]]) &amp; ", "</f>
        <v xml:space="preserve">"Longitude": 167.938742, </v>
      </c>
    </row>
    <row r="428" spans="1:12" x14ac:dyDescent="0.25">
      <c r="A428" t="str">
        <f>A$1&amp;" """ &amp; DataMiner[[#This Row],[CodeIATA]] &amp; """, "</f>
        <v xml:space="preserve">"CodeIATA": "YQI", </v>
      </c>
      <c r="B428" t="str">
        <f>B$1&amp;" """ &amp; DataMiner[[#This Row],[City]] &amp; """, "</f>
        <v xml:space="preserve">"City": "Yarmouth (NS)", </v>
      </c>
      <c r="C428" t="str">
        <f>C$1&amp;" """ &amp; DataMiner[[#This Row],[Prov]] &amp; """, "</f>
        <v xml:space="preserve">"Prov": "NS", </v>
      </c>
      <c r="D428" t="str">
        <f>D$1&amp;" """ &amp; DataMiner[[#This Row],[Name]] &amp; """, "</f>
        <v xml:space="preserve">"Name": "Yarmouth Airport", </v>
      </c>
      <c r="E428" t="str">
        <f>E$1&amp;" """ &amp; DataMiner[[#This Row],[Country]] &amp; """, "</f>
        <v xml:space="preserve">"Country": "Canada", </v>
      </c>
      <c r="F428" t="str">
        <f>F$1&amp;" """ &amp; DataMiner[[#This Row],[Complete Name]] &amp; """, "</f>
        <v xml:space="preserve">"Complete Name": "Hub YQI - Yarmouth (NS) - Yarmouth Airport / Canada", </v>
      </c>
      <c r="G428" t="str">
        <f>G$1&amp;" " &amp; DataMiner[[#This Row],[Category]] &amp; ", "</f>
        <v xml:space="preserve">"Category": 4, </v>
      </c>
      <c r="H428" t="str">
        <f>H$1&amp;" " &amp; DataMiner[[#This Row],[BuyPrice]] &amp; ", "</f>
        <v xml:space="preserve">"BuyPrice": 3005936681, </v>
      </c>
      <c r="I428" t="str">
        <f>I$1&amp;" """ &amp; DataMiner[[#This Row],[imgPath]] &amp; """, "</f>
        <v xml:space="preserve">"imgPath": "/images/flags/ca.png", </v>
      </c>
      <c r="J428" t="str">
        <f>J$1&amp;" """ &amp; DataMiner[[#This Row],[FlagImage]] &amp; """, "</f>
        <v xml:space="preserve">"FlagImage": "ca.png", </v>
      </c>
      <c r="K428" t="str">
        <f>K$1&amp;" " &amp; IF(ISNA(DataMiner[[#This Row],[Latitude]]),"null",DataMiner[[#This Row],[Latitude]]) &amp; ", "</f>
        <v xml:space="preserve">"Latitude": null, </v>
      </c>
      <c r="L428" t="str">
        <f>L$1&amp;" " &amp; IF(ISNA(DataMiner[[#This Row],[Longitude]]),"null",DataMiner[[#This Row],[Longitude]]) &amp; ", "</f>
        <v xml:space="preserve">"Longitude": null, </v>
      </c>
    </row>
    <row r="429" spans="1:12" x14ac:dyDescent="0.25">
      <c r="A429" t="str">
        <f>A$1&amp;" """ &amp; DataMiner[[#This Row],[CodeIATA]] &amp; """, "</f>
        <v xml:space="preserve">"CodeIATA": "MFU", </v>
      </c>
      <c r="B429" t="str">
        <f>B$1&amp;" """ &amp; DataMiner[[#This Row],[City]] &amp; """, "</f>
        <v xml:space="preserve">"City": "Mfuwe", </v>
      </c>
      <c r="C429" t="str">
        <f>C$1&amp;" """ &amp; DataMiner[[#This Row],[Prov]] &amp; """, "</f>
        <v xml:space="preserve">"Prov": "", </v>
      </c>
      <c r="D429" t="str">
        <f>D$1&amp;" """ &amp; DataMiner[[#This Row],[Name]] &amp; """, "</f>
        <v xml:space="preserve">"Name": "Mfuwe Airport", </v>
      </c>
      <c r="E429" t="str">
        <f>E$1&amp;" """ &amp; DataMiner[[#This Row],[Country]] &amp; """, "</f>
        <v xml:space="preserve">"Country": "Zambie", </v>
      </c>
      <c r="F429" t="str">
        <f>F$1&amp;" """ &amp; DataMiner[[#This Row],[Complete Name]] &amp; """, "</f>
        <v xml:space="preserve">"Complete Name": "Hub MFU - Mfuwe - Mfuwe Airport / Zambie", </v>
      </c>
      <c r="G429" t="str">
        <f>G$1&amp;" " &amp; DataMiner[[#This Row],[Category]] &amp; ", "</f>
        <v xml:space="preserve">"Category": 5, </v>
      </c>
      <c r="H429" t="str">
        <f>H$1&amp;" " &amp; DataMiner[[#This Row],[BuyPrice]] &amp; ", "</f>
        <v xml:space="preserve">"BuyPrice": 3011249504, </v>
      </c>
      <c r="I429" t="str">
        <f>I$1&amp;" """ &amp; DataMiner[[#This Row],[imgPath]] &amp; """, "</f>
        <v xml:space="preserve">"imgPath": "/images/flags/zm.png", </v>
      </c>
      <c r="J429" t="str">
        <f>J$1&amp;" """ &amp; DataMiner[[#This Row],[FlagImage]] &amp; """, "</f>
        <v xml:space="preserve">"FlagImage": "zm.png", </v>
      </c>
      <c r="K429" t="str">
        <f>K$1&amp;" " &amp; IF(ISNA(DataMiner[[#This Row],[Latitude]]),"null",DataMiner[[#This Row],[Latitude]]) &amp; ", "</f>
        <v xml:space="preserve">"Latitude": -13.258878, </v>
      </c>
      <c r="L429" t="str">
        <f>L$1&amp;" " &amp; IF(ISNA(DataMiner[[#This Row],[Longitude]]),"null",DataMiner[[#This Row],[Longitude]]) &amp; ", "</f>
        <v xml:space="preserve">"Longitude": 31.936581, </v>
      </c>
    </row>
    <row r="430" spans="1:12" x14ac:dyDescent="0.25">
      <c r="A430" t="str">
        <f>A$1&amp;" """ &amp; DataMiner[[#This Row],[CodeIATA]] &amp; """, "</f>
        <v xml:space="preserve">"CodeIATA": "YAK", </v>
      </c>
      <c r="B430" t="str">
        <f>B$1&amp;" """ &amp; DataMiner[[#This Row],[City]] &amp; """, "</f>
        <v xml:space="preserve">"City": "Yakutat (AK)", </v>
      </c>
      <c r="C430" t="str">
        <f>C$1&amp;" """ &amp; DataMiner[[#This Row],[Prov]] &amp; """, "</f>
        <v xml:space="preserve">"Prov": "AK", </v>
      </c>
      <c r="D430" t="str">
        <f>D$1&amp;" """ &amp; DataMiner[[#This Row],[Name]] &amp; """, "</f>
        <v xml:space="preserve">"Name": "Yakutat Airport", </v>
      </c>
      <c r="E430" t="str">
        <f>E$1&amp;" """ &amp; DataMiner[[#This Row],[Country]] &amp; """, "</f>
        <v xml:space="preserve">"Country": "Etats-Unis", </v>
      </c>
      <c r="F430" t="str">
        <f>F$1&amp;" """ &amp; DataMiner[[#This Row],[Complete Name]] &amp; """, "</f>
        <v xml:space="preserve">"Complete Name": "Hub YAK - Yakutat (AK) - Yakutat Airport / Etats-Unis", </v>
      </c>
      <c r="G430" t="str">
        <f>G$1&amp;" " &amp; DataMiner[[#This Row],[Category]] &amp; ", "</f>
        <v xml:space="preserve">"Category": 6, </v>
      </c>
      <c r="H430" t="str">
        <f>H$1&amp;" " &amp; DataMiner[[#This Row],[BuyPrice]] &amp; ", "</f>
        <v xml:space="preserve">"BuyPrice": 3011413028, </v>
      </c>
      <c r="I430" t="str">
        <f>I$1&amp;" """ &amp; DataMiner[[#This Row],[imgPath]] &amp; """, "</f>
        <v xml:space="preserve">"imgPath": "/images/flags/us.png", </v>
      </c>
      <c r="J430" t="str">
        <f>J$1&amp;" """ &amp; DataMiner[[#This Row],[FlagImage]] &amp; """, "</f>
        <v xml:space="preserve">"FlagImage": "us.png", </v>
      </c>
      <c r="K430" t="str">
        <f>K$1&amp;" " &amp; IF(ISNA(DataMiner[[#This Row],[Latitude]]),"null",DataMiner[[#This Row],[Latitude]]) &amp; ", "</f>
        <v xml:space="preserve">"Latitude": 59.3012, </v>
      </c>
      <c r="L430" t="str">
        <f>L$1&amp;" " &amp; IF(ISNA(DataMiner[[#This Row],[Longitude]]),"null",DataMiner[[#This Row],[Longitude]]) &amp; ", "</f>
        <v xml:space="preserve">"Longitude": -139.3937, </v>
      </c>
    </row>
    <row r="431" spans="1:12" x14ac:dyDescent="0.25">
      <c r="A431" t="str">
        <f>A$1&amp;" """ &amp; DataMiner[[#This Row],[CodeIATA]] &amp; """, "</f>
        <v xml:space="preserve">"CodeIATA": "AYP", </v>
      </c>
      <c r="B431" t="str">
        <f>B$1&amp;" """ &amp; DataMiner[[#This Row],[City]] &amp; """, "</f>
        <v xml:space="preserve">"City": "Ayacucho", </v>
      </c>
      <c r="C431" t="str">
        <f>C$1&amp;" """ &amp; DataMiner[[#This Row],[Prov]] &amp; """, "</f>
        <v xml:space="preserve">"Prov": "", </v>
      </c>
      <c r="D431" t="str">
        <f>D$1&amp;" """ &amp; DataMiner[[#This Row],[Name]] &amp; """, "</f>
        <v xml:space="preserve">"Name": "Coronel FAP Alfredo Mendívil Duarte Aeropuerto", </v>
      </c>
      <c r="E431" t="str">
        <f>E$1&amp;" """ &amp; DataMiner[[#This Row],[Country]] &amp; """, "</f>
        <v xml:space="preserve">"Country": "Pérou", </v>
      </c>
      <c r="F431" t="str">
        <f>F$1&amp;" """ &amp; DataMiner[[#This Row],[Complete Name]] &amp; """, "</f>
        <v xml:space="preserve">"Complete Name": "Hub AYP - Ayacucho - Coronel FAP Alfredo Mendívil Duarte Aeropuerto / Pérou", </v>
      </c>
      <c r="G431" t="str">
        <f>G$1&amp;" " &amp; DataMiner[[#This Row],[Category]] &amp; ", "</f>
        <v xml:space="preserve">"Category": 8, </v>
      </c>
      <c r="H431" t="str">
        <f>H$1&amp;" " &amp; DataMiner[[#This Row],[BuyPrice]] &amp; ", "</f>
        <v xml:space="preserve">"BuyPrice": 3011417106, </v>
      </c>
      <c r="I431" t="str">
        <f>I$1&amp;" """ &amp; DataMiner[[#This Row],[imgPath]] &amp; """, "</f>
        <v xml:space="preserve">"imgPath": "/images/flags/pe.png", </v>
      </c>
      <c r="J431" t="str">
        <f>J$1&amp;" """ &amp; DataMiner[[#This Row],[FlagImage]] &amp; """, "</f>
        <v xml:space="preserve">"FlagImage": "pe.png", </v>
      </c>
      <c r="K431" t="str">
        <f>K$1&amp;" " &amp; IF(ISNA(DataMiner[[#This Row],[Latitude]]),"null",DataMiner[[#This Row],[Latitude]]) &amp; ", "</f>
        <v xml:space="preserve">"Latitude": null, </v>
      </c>
      <c r="L431" t="str">
        <f>L$1&amp;" " &amp; IF(ISNA(DataMiner[[#This Row],[Longitude]]),"null",DataMiner[[#This Row],[Longitude]]) &amp; ", "</f>
        <v xml:space="preserve">"Longitude": null, </v>
      </c>
    </row>
    <row r="432" spans="1:12" x14ac:dyDescent="0.25">
      <c r="A432" t="str">
        <f>A$1&amp;" """ &amp; DataMiner[[#This Row],[CodeIATA]] &amp; """, "</f>
        <v xml:space="preserve">"CodeIATA": "TML", </v>
      </c>
      <c r="B432" t="str">
        <f>B$1&amp;" """ &amp; DataMiner[[#This Row],[City]] &amp; """, "</f>
        <v xml:space="preserve">"City": "Tamale", </v>
      </c>
      <c r="C432" t="str">
        <f>C$1&amp;" """ &amp; DataMiner[[#This Row],[Prov]] &amp; """, "</f>
        <v xml:space="preserve">"Prov": "", </v>
      </c>
      <c r="D432" t="str">
        <f>D$1&amp;" """ &amp; DataMiner[[#This Row],[Name]] &amp; """, "</f>
        <v xml:space="preserve">"Name": "Tamale International Airport", </v>
      </c>
      <c r="E432" t="str">
        <f>E$1&amp;" """ &amp; DataMiner[[#This Row],[Country]] &amp; """, "</f>
        <v xml:space="preserve">"Country": "Ghana", </v>
      </c>
      <c r="F432" t="str">
        <f>F$1&amp;" """ &amp; DataMiner[[#This Row],[Complete Name]] &amp; """, "</f>
        <v xml:space="preserve">"Complete Name": "Hub TML - Tamale - Tamale International Airport / Ghana", </v>
      </c>
      <c r="G432" t="str">
        <f>G$1&amp;" " &amp; DataMiner[[#This Row],[Category]] &amp; ", "</f>
        <v xml:space="preserve">"Category": 6, </v>
      </c>
      <c r="H432" t="str">
        <f>H$1&amp;" " &amp; DataMiner[[#This Row],[BuyPrice]] &amp; ", "</f>
        <v xml:space="preserve">"BuyPrice": 3013634985, </v>
      </c>
      <c r="I432" t="str">
        <f>I$1&amp;" """ &amp; DataMiner[[#This Row],[imgPath]] &amp; """, "</f>
        <v xml:space="preserve">"imgPath": "/images/flags/gh.png", </v>
      </c>
      <c r="J432" t="str">
        <f>J$1&amp;" """ &amp; DataMiner[[#This Row],[FlagImage]] &amp; """, "</f>
        <v xml:space="preserve">"FlagImage": "gh.png", </v>
      </c>
      <c r="K432" t="str">
        <f>K$1&amp;" " &amp; IF(ISNA(DataMiner[[#This Row],[Latitude]]),"null",DataMiner[[#This Row],[Latitude]]) &amp; ", "</f>
        <v xml:space="preserve">"Latitude": 9.557192, </v>
      </c>
      <c r="L432" t="str">
        <f>L$1&amp;" " &amp; IF(ISNA(DataMiner[[#This Row],[Longitude]]),"null",DataMiner[[#This Row],[Longitude]]) &amp; ", "</f>
        <v xml:space="preserve">"Longitude": -0.863214, </v>
      </c>
    </row>
    <row r="433" spans="1:12" x14ac:dyDescent="0.25">
      <c r="A433" t="str">
        <f>A$1&amp;" """ &amp; DataMiner[[#This Row],[CodeIATA]] &amp; """, "</f>
        <v xml:space="preserve">"CodeIATA": "BLE", </v>
      </c>
      <c r="B433" t="str">
        <f>B$1&amp;" """ &amp; DataMiner[[#This Row],[City]] &amp; """, "</f>
        <v xml:space="preserve">"City": "Borlänge", </v>
      </c>
      <c r="C433" t="str">
        <f>C$1&amp;" """ &amp; DataMiner[[#This Row],[Prov]] &amp; """, "</f>
        <v xml:space="preserve">"Prov": "", </v>
      </c>
      <c r="D433" t="str">
        <f>D$1&amp;" """ &amp; DataMiner[[#This Row],[Name]] &amp; """, "</f>
        <v xml:space="preserve">"Name": "Dala Airport", </v>
      </c>
      <c r="E433" t="str">
        <f>E$1&amp;" """ &amp; DataMiner[[#This Row],[Country]] &amp; """, "</f>
        <v xml:space="preserve">"Country": "Suède", </v>
      </c>
      <c r="F433" t="str">
        <f>F$1&amp;" """ &amp; DataMiner[[#This Row],[Complete Name]] &amp; """, "</f>
        <v xml:space="preserve">"Complete Name": "Hub BLE - Borlänge - Dala Airport / Suède", </v>
      </c>
      <c r="G433" t="str">
        <f>G$1&amp;" " &amp; DataMiner[[#This Row],[Category]] &amp; ", "</f>
        <v xml:space="preserve">"Category": 6, </v>
      </c>
      <c r="H433" t="str">
        <f>H$1&amp;" " &amp; DataMiner[[#This Row],[BuyPrice]] &amp; ", "</f>
        <v xml:space="preserve">"BuyPrice": 3013767329, </v>
      </c>
      <c r="I433" t="str">
        <f>I$1&amp;" """ &amp; DataMiner[[#This Row],[imgPath]] &amp; """, "</f>
        <v xml:space="preserve">"imgPath": "/images/flags/se.png", </v>
      </c>
      <c r="J433" t="str">
        <f>J$1&amp;" """ &amp; DataMiner[[#This Row],[FlagImage]] &amp; """, "</f>
        <v xml:space="preserve">"FlagImage": "se.png", </v>
      </c>
      <c r="K433" t="str">
        <f>K$1&amp;" " &amp; IF(ISNA(DataMiner[[#This Row],[Latitude]]),"null",DataMiner[[#This Row],[Latitude]]) &amp; ", "</f>
        <v xml:space="preserve">"Latitude": 60.422017, </v>
      </c>
      <c r="L433" t="str">
        <f>L$1&amp;" " &amp; IF(ISNA(DataMiner[[#This Row],[Longitude]]),"null",DataMiner[[#This Row],[Longitude]]) &amp; ", "</f>
        <v xml:space="preserve">"Longitude": 15.515211, </v>
      </c>
    </row>
    <row r="434" spans="1:12" x14ac:dyDescent="0.25">
      <c r="A434" t="str">
        <f>A$1&amp;" """ &amp; DataMiner[[#This Row],[CodeIATA]] &amp; """, "</f>
        <v xml:space="preserve">"CodeIATA": "QBC", </v>
      </c>
      <c r="B434" t="str">
        <f>B$1&amp;" """ &amp; DataMiner[[#This Row],[City]] &amp; """, "</f>
        <v xml:space="preserve">"City": "Bella Coola (BC)", </v>
      </c>
      <c r="C434" t="str">
        <f>C$1&amp;" """ &amp; DataMiner[[#This Row],[Prov]] &amp; """, "</f>
        <v xml:space="preserve">"Prov": "BC", </v>
      </c>
      <c r="D434" t="str">
        <f>D$1&amp;" """ &amp; DataMiner[[#This Row],[Name]] &amp; """, "</f>
        <v xml:space="preserve">"Name": "Bella Coola Airport", </v>
      </c>
      <c r="E434" t="str">
        <f>E$1&amp;" """ &amp; DataMiner[[#This Row],[Country]] &amp; """, "</f>
        <v xml:space="preserve">"Country": "Canada", </v>
      </c>
      <c r="F434" t="str">
        <f>F$1&amp;" """ &amp; DataMiner[[#This Row],[Complete Name]] &amp; """, "</f>
        <v xml:space="preserve">"Complete Name": "Hub QBC - Bella Coola (BC) - Bella Coola Airport / Canada", </v>
      </c>
      <c r="G434" t="str">
        <f>G$1&amp;" " &amp; DataMiner[[#This Row],[Category]] &amp; ", "</f>
        <v xml:space="preserve">"Category": 2, </v>
      </c>
      <c r="H434" t="str">
        <f>H$1&amp;" " &amp; DataMiner[[#This Row],[BuyPrice]] &amp; ", "</f>
        <v xml:space="preserve">"BuyPrice": 3014104137, </v>
      </c>
      <c r="I434" t="str">
        <f>I$1&amp;" """ &amp; DataMiner[[#This Row],[imgPath]] &amp; """, "</f>
        <v xml:space="preserve">"imgPath": "/images/flags/ca.png", </v>
      </c>
      <c r="J434" t="str">
        <f>J$1&amp;" """ &amp; DataMiner[[#This Row],[FlagImage]] &amp; """, "</f>
        <v xml:space="preserve">"FlagImage": "ca.png", </v>
      </c>
      <c r="K434" t="str">
        <f>K$1&amp;" " &amp; IF(ISNA(DataMiner[[#This Row],[Latitude]]),"null",DataMiner[[#This Row],[Latitude]]) &amp; ", "</f>
        <v xml:space="preserve">"Latitude": 52.3875, </v>
      </c>
      <c r="L434" t="str">
        <f>L$1&amp;" " &amp; IF(ISNA(DataMiner[[#This Row],[Longitude]]),"null",DataMiner[[#This Row],[Longitude]]) &amp; ", "</f>
        <v xml:space="preserve">"Longitude": -126.596, </v>
      </c>
    </row>
    <row r="435" spans="1:12" x14ac:dyDescent="0.25">
      <c r="A435" t="str">
        <f>A$1&amp;" """ &amp; DataMiner[[#This Row],[CodeIATA]] &amp; """, "</f>
        <v xml:space="preserve">"CodeIATA": "TBT", </v>
      </c>
      <c r="B435" t="str">
        <f>B$1&amp;" """ &amp; DataMiner[[#This Row],[City]] &amp; """, "</f>
        <v xml:space="preserve">"City": "Tabatinga (AM)", </v>
      </c>
      <c r="C435" t="str">
        <f>C$1&amp;" """ &amp; DataMiner[[#This Row],[Prov]] &amp; """, "</f>
        <v xml:space="preserve">"Prov": "AM", </v>
      </c>
      <c r="D435" t="str">
        <f>D$1&amp;" """ &amp; DataMiner[[#This Row],[Name]] &amp; """, "</f>
        <v xml:space="preserve">"Name": "Tabatinga Aeroporto Internacional", </v>
      </c>
      <c r="E435" t="str">
        <f>E$1&amp;" """ &amp; DataMiner[[#This Row],[Country]] &amp; """, "</f>
        <v xml:space="preserve">"Country": "Brésil", </v>
      </c>
      <c r="F435" t="str">
        <f>F$1&amp;" """ &amp; DataMiner[[#This Row],[Complete Name]] &amp; """, "</f>
        <v xml:space="preserve">"Complete Name": "Hub TBT - Tabatinga (AM) - Tabatinga Aeroporto Internacional / Brésil", </v>
      </c>
      <c r="G435" t="str">
        <f>G$1&amp;" " &amp; DataMiner[[#This Row],[Category]] &amp; ", "</f>
        <v xml:space="preserve">"Category": 5, </v>
      </c>
      <c r="H435" t="str">
        <f>H$1&amp;" " &amp; DataMiner[[#This Row],[BuyPrice]] &amp; ", "</f>
        <v xml:space="preserve">"BuyPrice": 3015840835, </v>
      </c>
      <c r="I435" t="str">
        <f>I$1&amp;" """ &amp; DataMiner[[#This Row],[imgPath]] &amp; """, "</f>
        <v xml:space="preserve">"imgPath": "/images/flags/br.png", </v>
      </c>
      <c r="J435" t="str">
        <f>J$1&amp;" """ &amp; DataMiner[[#This Row],[FlagImage]] &amp; """, "</f>
        <v xml:space="preserve">"FlagImage": "br.png", </v>
      </c>
      <c r="K435" t="str">
        <f>K$1&amp;" " &amp; IF(ISNA(DataMiner[[#This Row],[Latitude]]),"null",DataMiner[[#This Row],[Latitude]]) &amp; ", "</f>
        <v xml:space="preserve">"Latitude": null, </v>
      </c>
      <c r="L435" t="str">
        <f>L$1&amp;" " &amp; IF(ISNA(DataMiner[[#This Row],[Longitude]]),"null",DataMiner[[#This Row],[Longitude]]) &amp; ", "</f>
        <v xml:space="preserve">"Longitude": null, </v>
      </c>
    </row>
    <row r="436" spans="1:12" x14ac:dyDescent="0.25">
      <c r="A436" t="str">
        <f>A$1&amp;" """ &amp; DataMiner[[#This Row],[CodeIATA]] &amp; """, "</f>
        <v xml:space="preserve">"CodeIATA": "HRM", </v>
      </c>
      <c r="B436" t="str">
        <f>B$1&amp;" """ &amp; DataMiner[[#This Row],[City]] &amp; """, "</f>
        <v xml:space="preserve">"City": "Hassi R Mel", </v>
      </c>
      <c r="C436" t="str">
        <f>C$1&amp;" """ &amp; DataMiner[[#This Row],[Prov]] &amp; """, "</f>
        <v xml:space="preserve">"Prov": "", </v>
      </c>
      <c r="D436" t="str">
        <f>D$1&amp;" """ &amp; DataMiner[[#This Row],[Name]] &amp; """, "</f>
        <v xml:space="preserve">"Name": "Hassi R'Mel Aéroport", </v>
      </c>
      <c r="E436" t="str">
        <f>E$1&amp;" """ &amp; DataMiner[[#This Row],[Country]] &amp; """, "</f>
        <v xml:space="preserve">"Country": "Algérie", </v>
      </c>
      <c r="F436" t="str">
        <f>F$1&amp;" """ &amp; DataMiner[[#This Row],[Complete Name]] &amp; """, "</f>
        <v xml:space="preserve">"Complete Name": "Hub HRM - Hassi R Mel - Hassi R'Mel Aéroport / Algérie", </v>
      </c>
      <c r="G436" t="str">
        <f>G$1&amp;" " &amp; DataMiner[[#This Row],[Category]] &amp; ", "</f>
        <v xml:space="preserve">"Category": 8, </v>
      </c>
      <c r="H436" t="str">
        <f>H$1&amp;" " &amp; DataMiner[[#This Row],[BuyPrice]] &amp; ", "</f>
        <v xml:space="preserve">"BuyPrice": 3016000000, </v>
      </c>
      <c r="I436" t="str">
        <f>I$1&amp;" """ &amp; DataMiner[[#This Row],[imgPath]] &amp; """, "</f>
        <v xml:space="preserve">"imgPath": "/images/flags/dz.png", </v>
      </c>
      <c r="J436" t="str">
        <f>J$1&amp;" """ &amp; DataMiner[[#This Row],[FlagImage]] &amp; """, "</f>
        <v xml:space="preserve">"FlagImage": "dz.png", </v>
      </c>
      <c r="K436" t="str">
        <f>K$1&amp;" " &amp; IF(ISNA(DataMiner[[#This Row],[Latitude]]),"null",DataMiner[[#This Row],[Latitude]]) &amp; ", "</f>
        <v xml:space="preserve">"Latitude": null, </v>
      </c>
      <c r="L436" t="str">
        <f>L$1&amp;" " &amp; IF(ISNA(DataMiner[[#This Row],[Longitude]]),"null",DataMiner[[#This Row],[Longitude]]) &amp; ", "</f>
        <v xml:space="preserve">"Longitude": null, </v>
      </c>
    </row>
    <row r="437" spans="1:12" x14ac:dyDescent="0.25">
      <c r="A437" t="str">
        <f>A$1&amp;" """ &amp; DataMiner[[#This Row],[CodeIATA]] &amp; """, "</f>
        <v xml:space="preserve">"CodeIATA": "TRO", </v>
      </c>
      <c r="B437" t="str">
        <f>B$1&amp;" """ &amp; DataMiner[[#This Row],[City]] &amp; """, "</f>
        <v xml:space="preserve">"City": "Taree (NSW)", </v>
      </c>
      <c r="C437" t="str">
        <f>C$1&amp;" """ &amp; DataMiner[[#This Row],[Prov]] &amp; """, "</f>
        <v xml:space="preserve">"Prov": "NSW", </v>
      </c>
      <c r="D437" t="str">
        <f>D$1&amp;" """ &amp; DataMiner[[#This Row],[Name]] &amp; """, "</f>
        <v xml:space="preserve">"Name": "Taree Airport", </v>
      </c>
      <c r="E437" t="str">
        <f>E$1&amp;" """ &amp; DataMiner[[#This Row],[Country]] &amp; """, "</f>
        <v xml:space="preserve">"Country": "Australie", </v>
      </c>
      <c r="F437" t="str">
        <f>F$1&amp;" """ &amp; DataMiner[[#This Row],[Complete Name]] &amp; """, "</f>
        <v xml:space="preserve">"Complete Name": "Hub TRO - Taree (NSW) - Taree Airport / Australie", </v>
      </c>
      <c r="G437" t="str">
        <f>G$1&amp;" " &amp; DataMiner[[#This Row],[Category]] &amp; ", "</f>
        <v xml:space="preserve">"Category": 3, </v>
      </c>
      <c r="H437" t="str">
        <f>H$1&amp;" " &amp; DataMiner[[#This Row],[BuyPrice]] &amp; ", "</f>
        <v xml:space="preserve">"BuyPrice": 3017011686, </v>
      </c>
      <c r="I437" t="str">
        <f>I$1&amp;" """ &amp; DataMiner[[#This Row],[imgPath]] &amp; """, "</f>
        <v xml:space="preserve">"imgPath": "/images/flags/au.png", </v>
      </c>
      <c r="J437" t="str">
        <f>J$1&amp;" """ &amp; DataMiner[[#This Row],[FlagImage]] &amp; """, "</f>
        <v xml:space="preserve">"FlagImage": "au.png", </v>
      </c>
      <c r="K437" t="str">
        <f>K$1&amp;" " &amp; IF(ISNA(DataMiner[[#This Row],[Latitude]]),"null",DataMiner[[#This Row],[Latitude]]) &amp; ", "</f>
        <v xml:space="preserve">"Latitude": -31.8886, </v>
      </c>
      <c r="L437" t="str">
        <f>L$1&amp;" " &amp; IF(ISNA(DataMiner[[#This Row],[Longitude]]),"null",DataMiner[[#This Row],[Longitude]]) &amp; ", "</f>
        <v xml:space="preserve">"Longitude": 152.514, </v>
      </c>
    </row>
    <row r="438" spans="1:12" x14ac:dyDescent="0.25">
      <c r="A438" t="str">
        <f>A$1&amp;" """ &amp; DataMiner[[#This Row],[CodeIATA]] &amp; """, "</f>
        <v xml:space="preserve">"CodeIATA": "SIR", </v>
      </c>
      <c r="B438" t="str">
        <f>B$1&amp;" """ &amp; DataMiner[[#This Row],[City]] &amp; """, "</f>
        <v xml:space="preserve">"City": "Sion", </v>
      </c>
      <c r="C438" t="str">
        <f>C$1&amp;" """ &amp; DataMiner[[#This Row],[Prov]] &amp; """, "</f>
        <v xml:space="preserve">"Prov": "", </v>
      </c>
      <c r="D438" t="str">
        <f>D$1&amp;" """ &amp; DataMiner[[#This Row],[Name]] &amp; """, "</f>
        <v xml:space="preserve">"Name": "Sion aéroport", </v>
      </c>
      <c r="E438" t="str">
        <f>E$1&amp;" """ &amp; DataMiner[[#This Row],[Country]] &amp; """, "</f>
        <v xml:space="preserve">"Country": "Suisse", </v>
      </c>
      <c r="F438" t="str">
        <f>F$1&amp;" """ &amp; DataMiner[[#This Row],[Complete Name]] &amp; """, "</f>
        <v xml:space="preserve">"Complete Name": "Hub SIR - Sion - Sion aéroport / Suisse", </v>
      </c>
      <c r="G438" t="str">
        <f>G$1&amp;" " &amp; DataMiner[[#This Row],[Category]] &amp; ", "</f>
        <v xml:space="preserve">"Category": 4, </v>
      </c>
      <c r="H438" t="str">
        <f>H$1&amp;" " &amp; DataMiner[[#This Row],[BuyPrice]] &amp; ", "</f>
        <v xml:space="preserve">"BuyPrice": 3018176235, </v>
      </c>
      <c r="I438" t="str">
        <f>I$1&amp;" """ &amp; DataMiner[[#This Row],[imgPath]] &amp; """, "</f>
        <v xml:space="preserve">"imgPath": "/images/flags/ch.png", </v>
      </c>
      <c r="J438" t="str">
        <f>J$1&amp;" """ &amp; DataMiner[[#This Row],[FlagImage]] &amp; """, "</f>
        <v xml:space="preserve">"FlagImage": "ch.png", </v>
      </c>
      <c r="K438" t="str">
        <f>K$1&amp;" " &amp; IF(ISNA(DataMiner[[#This Row],[Latitude]]),"null",DataMiner[[#This Row],[Latitude]]) &amp; ", "</f>
        <v xml:space="preserve">"Latitude": null, </v>
      </c>
      <c r="L438" t="str">
        <f>L$1&amp;" " &amp; IF(ISNA(DataMiner[[#This Row],[Longitude]]),"null",DataMiner[[#This Row],[Longitude]]) &amp; ", "</f>
        <v xml:space="preserve">"Longitude": null, </v>
      </c>
    </row>
    <row r="439" spans="1:12" x14ac:dyDescent="0.25">
      <c r="A439" t="str">
        <f>A$1&amp;" """ &amp; DataMiner[[#This Row],[CodeIATA]] &amp; """, "</f>
        <v xml:space="preserve">"CodeIATA": "CED", </v>
      </c>
      <c r="B439" t="str">
        <f>B$1&amp;" """ &amp; DataMiner[[#This Row],[City]] &amp; """, "</f>
        <v xml:space="preserve">"City": "Ceduna (SA)", </v>
      </c>
      <c r="C439" t="str">
        <f>C$1&amp;" """ &amp; DataMiner[[#This Row],[Prov]] &amp; """, "</f>
        <v xml:space="preserve">"Prov": "SA", </v>
      </c>
      <c r="D439" t="str">
        <f>D$1&amp;" """ &amp; DataMiner[[#This Row],[Name]] &amp; """, "</f>
        <v xml:space="preserve">"Name": "Ceduna Airport", </v>
      </c>
      <c r="E439" t="str">
        <f>E$1&amp;" """ &amp; DataMiner[[#This Row],[Country]] &amp; """, "</f>
        <v xml:space="preserve">"Country": "Australie", </v>
      </c>
      <c r="F439" t="str">
        <f>F$1&amp;" """ &amp; DataMiner[[#This Row],[Complete Name]] &amp; """, "</f>
        <v xml:space="preserve">"Complete Name": "Hub CED - Ceduna (SA) - Ceduna Airport / Australie", </v>
      </c>
      <c r="G439" t="str">
        <f>G$1&amp;" " &amp; DataMiner[[#This Row],[Category]] &amp; ", "</f>
        <v xml:space="preserve">"Category": 3, </v>
      </c>
      <c r="H439" t="str">
        <f>H$1&amp;" " &amp; DataMiner[[#This Row],[BuyPrice]] &amp; ", "</f>
        <v xml:space="preserve">"BuyPrice": 3018458094, </v>
      </c>
      <c r="I439" t="str">
        <f>I$1&amp;" """ &amp; DataMiner[[#This Row],[imgPath]] &amp; """, "</f>
        <v xml:space="preserve">"imgPath": "/images/flags/au.png", </v>
      </c>
      <c r="J439" t="str">
        <f>J$1&amp;" """ &amp; DataMiner[[#This Row],[FlagImage]] &amp; """, "</f>
        <v xml:space="preserve">"FlagImage": "au.png", </v>
      </c>
      <c r="K439" t="str">
        <f>K$1&amp;" " &amp; IF(ISNA(DataMiner[[#This Row],[Latitude]]),"null",DataMiner[[#This Row],[Latitude]]) &amp; ", "</f>
        <v xml:space="preserve">"Latitude": -32.1306, </v>
      </c>
      <c r="L439" t="str">
        <f>L$1&amp;" " &amp; IF(ISNA(DataMiner[[#This Row],[Longitude]]),"null",DataMiner[[#This Row],[Longitude]]) &amp; ", "</f>
        <v xml:space="preserve">"Longitude": 133.71, </v>
      </c>
    </row>
    <row r="440" spans="1:12" x14ac:dyDescent="0.25">
      <c r="A440" t="str">
        <f>A$1&amp;" """ &amp; DataMiner[[#This Row],[CodeIATA]] &amp; """, "</f>
        <v xml:space="preserve">"CodeIATA": "FMN", </v>
      </c>
      <c r="B440" t="str">
        <f>B$1&amp;" """ &amp; DataMiner[[#This Row],[City]] &amp; """, "</f>
        <v xml:space="preserve">"City": "Farmington (NM)", </v>
      </c>
      <c r="C440" t="str">
        <f>C$1&amp;" """ &amp; DataMiner[[#This Row],[Prov]] &amp; """, "</f>
        <v xml:space="preserve">"Prov": "NM", </v>
      </c>
      <c r="D440" t="str">
        <f>D$1&amp;" """ &amp; DataMiner[[#This Row],[Name]] &amp; """, "</f>
        <v xml:space="preserve">"Name": "Four Corners Regional Airport", </v>
      </c>
      <c r="E440" t="str">
        <f>E$1&amp;" """ &amp; DataMiner[[#This Row],[Country]] &amp; """, "</f>
        <v xml:space="preserve">"Country": "Etats-Unis", </v>
      </c>
      <c r="F440" t="str">
        <f>F$1&amp;" """ &amp; DataMiner[[#This Row],[Complete Name]] &amp; """, "</f>
        <v xml:space="preserve">"Complete Name": "Hub FMN - Farmington (NM) - Four Corners Regional Airport / Etats-Unis", </v>
      </c>
      <c r="G440" t="str">
        <f>G$1&amp;" " &amp; DataMiner[[#This Row],[Category]] &amp; ", "</f>
        <v xml:space="preserve">"Category": 5, </v>
      </c>
      <c r="H440" t="str">
        <f>H$1&amp;" " &amp; DataMiner[[#This Row],[BuyPrice]] &amp; ", "</f>
        <v xml:space="preserve">"BuyPrice": 3018597310, </v>
      </c>
      <c r="I440" t="str">
        <f>I$1&amp;" """ &amp; DataMiner[[#This Row],[imgPath]] &amp; """, "</f>
        <v xml:space="preserve">"imgPath": "/images/flags/us.png", </v>
      </c>
      <c r="J440" t="str">
        <f>J$1&amp;" """ &amp; DataMiner[[#This Row],[FlagImage]] &amp; """, "</f>
        <v xml:space="preserve">"FlagImage": "us.png", </v>
      </c>
      <c r="K440" t="str">
        <f>K$1&amp;" " &amp; IF(ISNA(DataMiner[[#This Row],[Latitude]]),"null",DataMiner[[#This Row],[Latitude]]) &amp; ", "</f>
        <v xml:space="preserve">"Latitude": 36.74125, </v>
      </c>
      <c r="L440" t="str">
        <f>L$1&amp;" " &amp; IF(ISNA(DataMiner[[#This Row],[Longitude]]),"null",DataMiner[[#This Row],[Longitude]]) &amp; ", "</f>
        <v xml:space="preserve">"Longitude": -108.229944, </v>
      </c>
    </row>
    <row r="441" spans="1:12" x14ac:dyDescent="0.25">
      <c r="A441" t="str">
        <f>A$1&amp;" """ &amp; DataMiner[[#This Row],[CodeIATA]] &amp; """, "</f>
        <v xml:space="preserve">"CodeIATA": "ZSA", </v>
      </c>
      <c r="B441" t="str">
        <f>B$1&amp;" """ &amp; DataMiner[[#This Row],[City]] &amp; """, "</f>
        <v xml:space="preserve">"City": "San Salvador", </v>
      </c>
      <c r="C441" t="str">
        <f>C$1&amp;" """ &amp; DataMiner[[#This Row],[Prov]] &amp; """, "</f>
        <v xml:space="preserve">"Prov": "", </v>
      </c>
      <c r="D441" t="str">
        <f>D$1&amp;" """ &amp; DataMiner[[#This Row],[Name]] &amp; """, "</f>
        <v xml:space="preserve">"Name": "San Salvador Airport", </v>
      </c>
      <c r="E441" t="str">
        <f>E$1&amp;" """ &amp; DataMiner[[#This Row],[Country]] &amp; """, "</f>
        <v xml:space="preserve">"Country": "Bahamas", </v>
      </c>
      <c r="F441" t="str">
        <f>F$1&amp;" """ &amp; DataMiner[[#This Row],[Complete Name]] &amp; """, "</f>
        <v xml:space="preserve">"Complete Name": "Hub ZSA - San Salvador - San Salvador Airport / Bahamas", </v>
      </c>
      <c r="G441" t="str">
        <f>G$1&amp;" " &amp; DataMiner[[#This Row],[Category]] &amp; ", "</f>
        <v xml:space="preserve">"Category": 6, </v>
      </c>
      <c r="H441" t="str">
        <f>H$1&amp;" " &amp; DataMiner[[#This Row],[BuyPrice]] &amp; ", "</f>
        <v xml:space="preserve">"BuyPrice": 3019297750, </v>
      </c>
      <c r="I441" t="str">
        <f>I$1&amp;" """ &amp; DataMiner[[#This Row],[imgPath]] &amp; """, "</f>
        <v xml:space="preserve">"imgPath": "/images/flags/bs.png", </v>
      </c>
      <c r="J441" t="str">
        <f>J$1&amp;" """ &amp; DataMiner[[#This Row],[FlagImage]] &amp; """, "</f>
        <v xml:space="preserve">"FlagImage": "bs.png", </v>
      </c>
      <c r="K441" t="str">
        <f>K$1&amp;" " &amp; IF(ISNA(DataMiner[[#This Row],[Latitude]]),"null",DataMiner[[#This Row],[Latitude]]) &amp; ", "</f>
        <v xml:space="preserve">"Latitude": 24.063275, </v>
      </c>
      <c r="L441" t="str">
        <f>L$1&amp;" " &amp; IF(ISNA(DataMiner[[#This Row],[Longitude]]),"null",DataMiner[[#This Row],[Longitude]]) &amp; ", "</f>
        <v xml:space="preserve">"Longitude": -74.523967, </v>
      </c>
    </row>
    <row r="442" spans="1:12" x14ac:dyDescent="0.25">
      <c r="A442" t="str">
        <f>A$1&amp;" """ &amp; DataMiner[[#This Row],[CodeIATA]] &amp; """, "</f>
        <v xml:space="preserve">"CodeIATA": "TCB", </v>
      </c>
      <c r="B442" t="str">
        <f>B$1&amp;" """ &amp; DataMiner[[#This Row],[City]] &amp; """, "</f>
        <v xml:space="preserve">"City": "Treasure Cay", </v>
      </c>
      <c r="C442" t="str">
        <f>C$1&amp;" """ &amp; DataMiner[[#This Row],[Prov]] &amp; """, "</f>
        <v xml:space="preserve">"Prov": "", </v>
      </c>
      <c r="D442" t="str">
        <f>D$1&amp;" """ &amp; DataMiner[[#This Row],[Name]] &amp; """, "</f>
        <v xml:space="preserve">"Name": "Treasure Cay Airport", </v>
      </c>
      <c r="E442" t="str">
        <f>E$1&amp;" """ &amp; DataMiner[[#This Row],[Country]] &amp; """, "</f>
        <v xml:space="preserve">"Country": "Bahamas", </v>
      </c>
      <c r="F442" t="str">
        <f>F$1&amp;" """ &amp; DataMiner[[#This Row],[Complete Name]] &amp; """, "</f>
        <v xml:space="preserve">"Complete Name": "Hub TCB - Treasure Cay - Treasure Cay Airport / Bahamas", </v>
      </c>
      <c r="G442" t="str">
        <f>G$1&amp;" " &amp; DataMiner[[#This Row],[Category]] &amp; ", "</f>
        <v xml:space="preserve">"Category": 5, </v>
      </c>
      <c r="H442" t="str">
        <f>H$1&amp;" " &amp; DataMiner[[#This Row],[BuyPrice]] &amp; ", "</f>
        <v xml:space="preserve">"BuyPrice": 3019658999, </v>
      </c>
      <c r="I442" t="str">
        <f>I$1&amp;" """ &amp; DataMiner[[#This Row],[imgPath]] &amp; """, "</f>
        <v xml:space="preserve">"imgPath": "/images/flags/bs.png", </v>
      </c>
      <c r="J442" t="str">
        <f>J$1&amp;" """ &amp; DataMiner[[#This Row],[FlagImage]] &amp; """, "</f>
        <v xml:space="preserve">"FlagImage": "bs.png", </v>
      </c>
      <c r="K442" t="str">
        <f>K$1&amp;" " &amp; IF(ISNA(DataMiner[[#This Row],[Latitude]]),"null",DataMiner[[#This Row],[Latitude]]) &amp; ", "</f>
        <v xml:space="preserve">"Latitude": 26.745336, </v>
      </c>
      <c r="L442" t="str">
        <f>L$1&amp;" " &amp; IF(ISNA(DataMiner[[#This Row],[Longitude]]),"null",DataMiner[[#This Row],[Longitude]]) &amp; ", "</f>
        <v xml:space="preserve">"Longitude": -77.391269, </v>
      </c>
    </row>
    <row r="443" spans="1:12" x14ac:dyDescent="0.25">
      <c r="A443" t="str">
        <f>A$1&amp;" """ &amp; DataMiner[[#This Row],[CodeIATA]] &amp; """, "</f>
        <v xml:space="preserve">"CodeIATA": "BSC", </v>
      </c>
      <c r="B443" t="str">
        <f>B$1&amp;" """ &amp; DataMiner[[#This Row],[City]] &amp; """, "</f>
        <v xml:space="preserve">"City": "Bahía Solano", </v>
      </c>
      <c r="C443" t="str">
        <f>C$1&amp;" """ &amp; DataMiner[[#This Row],[Prov]] &amp; """, "</f>
        <v xml:space="preserve">"Prov": "", </v>
      </c>
      <c r="D443" t="str">
        <f>D$1&amp;" """ &amp; DataMiner[[#This Row],[Name]] &amp; """, "</f>
        <v xml:space="preserve">"Name": "Aeropuerto José Celestino Mutis", </v>
      </c>
      <c r="E443" t="str">
        <f>E$1&amp;" """ &amp; DataMiner[[#This Row],[Country]] &amp; """, "</f>
        <v xml:space="preserve">"Country": "Colombie", </v>
      </c>
      <c r="F443" t="str">
        <f>F$1&amp;" """ &amp; DataMiner[[#This Row],[Complete Name]] &amp; """, "</f>
        <v xml:space="preserve">"Complete Name": "Hub BSC - Bahía Solano - Aeropuerto José Celestino Mutis / Colombie", </v>
      </c>
      <c r="G443" t="str">
        <f>G$1&amp;" " &amp; DataMiner[[#This Row],[Category]] &amp; ", "</f>
        <v xml:space="preserve">"Category": 1, </v>
      </c>
      <c r="H443" t="str">
        <f>H$1&amp;" " &amp; DataMiner[[#This Row],[BuyPrice]] &amp; ", "</f>
        <v xml:space="preserve">"BuyPrice": 3019890759, </v>
      </c>
      <c r="I443" t="str">
        <f>I$1&amp;" """ &amp; DataMiner[[#This Row],[imgPath]] &amp; """, "</f>
        <v xml:space="preserve">"imgPath": "/images/flags/co.png", </v>
      </c>
      <c r="J443" t="str">
        <f>J$1&amp;" """ &amp; DataMiner[[#This Row],[FlagImage]] &amp; """, "</f>
        <v xml:space="preserve">"FlagImage": "co.png", </v>
      </c>
      <c r="K443" t="str">
        <f>K$1&amp;" " &amp; IF(ISNA(DataMiner[[#This Row],[Latitude]]),"null",DataMiner[[#This Row],[Latitude]]) &amp; ", "</f>
        <v xml:space="preserve">"Latitude": 6.202917, </v>
      </c>
      <c r="L443" t="str">
        <f>L$1&amp;" " &amp; IF(ISNA(DataMiner[[#This Row],[Longitude]]),"null",DataMiner[[#This Row],[Longitude]]) &amp; ", "</f>
        <v xml:space="preserve">"Longitude": -77.394675, </v>
      </c>
    </row>
    <row r="444" spans="1:12" x14ac:dyDescent="0.25">
      <c r="A444" t="str">
        <f>A$1&amp;" """ &amp; DataMiner[[#This Row],[CodeIATA]] &amp; """, "</f>
        <v xml:space="preserve">"CodeIATA": "FMA", </v>
      </c>
      <c r="B444" t="str">
        <f>B$1&amp;" """ &amp; DataMiner[[#This Row],[City]] &amp; """, "</f>
        <v xml:space="preserve">"City": "Formosa", </v>
      </c>
      <c r="C444" t="str">
        <f>C$1&amp;" """ &amp; DataMiner[[#This Row],[Prov]] &amp; """, "</f>
        <v xml:space="preserve">"Prov": "", </v>
      </c>
      <c r="D444" t="str">
        <f>D$1&amp;" """ &amp; DataMiner[[#This Row],[Name]] &amp; """, "</f>
        <v xml:space="preserve">"Name": "Formosa Aeropuerto Internacional", </v>
      </c>
      <c r="E444" t="str">
        <f>E$1&amp;" """ &amp; DataMiner[[#This Row],[Country]] &amp; """, "</f>
        <v xml:space="preserve">"Country": "Argentine", </v>
      </c>
      <c r="F444" t="str">
        <f>F$1&amp;" """ &amp; DataMiner[[#This Row],[Complete Name]] &amp; """, "</f>
        <v xml:space="preserve">"Complete Name": "Hub FMA - Formosa - Formosa Aeropuerto Internacional / Argentine", </v>
      </c>
      <c r="G444" t="str">
        <f>G$1&amp;" " &amp; DataMiner[[#This Row],[Category]] &amp; ", "</f>
        <v xml:space="preserve">"Category": 4, </v>
      </c>
      <c r="H444" t="str">
        <f>H$1&amp;" " &amp; DataMiner[[#This Row],[BuyPrice]] &amp; ", "</f>
        <v xml:space="preserve">"BuyPrice": 3020956097, </v>
      </c>
      <c r="I444" t="str">
        <f>I$1&amp;" """ &amp; DataMiner[[#This Row],[imgPath]] &amp; """, "</f>
        <v xml:space="preserve">"imgPath": "/images/flags/ar.png", </v>
      </c>
      <c r="J444" t="str">
        <f>J$1&amp;" """ &amp; DataMiner[[#This Row],[FlagImage]] &amp; """, "</f>
        <v xml:space="preserve">"FlagImage": "ar.png", </v>
      </c>
      <c r="K444" t="str">
        <f>K$1&amp;" " &amp; IF(ISNA(DataMiner[[#This Row],[Latitude]]),"null",DataMiner[[#This Row],[Latitude]]) &amp; ", "</f>
        <v xml:space="preserve">"Latitude": -26.212722, </v>
      </c>
      <c r="L444" t="str">
        <f>L$1&amp;" " &amp; IF(ISNA(DataMiner[[#This Row],[Longitude]]),"null",DataMiner[[#This Row],[Longitude]]) &amp; ", "</f>
        <v xml:space="preserve">"Longitude": -58.228111, </v>
      </c>
    </row>
    <row r="445" spans="1:12" x14ac:dyDescent="0.25">
      <c r="A445" t="str">
        <f>A$1&amp;" """ &amp; DataMiner[[#This Row],[CodeIATA]] &amp; """, "</f>
        <v xml:space="preserve">"CodeIATA": "THG", </v>
      </c>
      <c r="B445" t="str">
        <f>B$1&amp;" """ &amp; DataMiner[[#This Row],[City]] &amp; """, "</f>
        <v xml:space="preserve">"City": "Thangool (QLD)", </v>
      </c>
      <c r="C445" t="str">
        <f>C$1&amp;" """ &amp; DataMiner[[#This Row],[Prov]] &amp; """, "</f>
        <v xml:space="preserve">"Prov": "QLD", </v>
      </c>
      <c r="D445" t="str">
        <f>D$1&amp;" """ &amp; DataMiner[[#This Row],[Name]] &amp; """, "</f>
        <v xml:space="preserve">"Name": "Thangool Airport", </v>
      </c>
      <c r="E445" t="str">
        <f>E$1&amp;" """ &amp; DataMiner[[#This Row],[Country]] &amp; """, "</f>
        <v xml:space="preserve">"Country": "Australie", </v>
      </c>
      <c r="F445" t="str">
        <f>F$1&amp;" """ &amp; DataMiner[[#This Row],[Complete Name]] &amp; """, "</f>
        <v xml:space="preserve">"Complete Name": "Hub THG - Thangool (QLD) - Thangool Airport / Australie", </v>
      </c>
      <c r="G445" t="str">
        <f>G$1&amp;" " &amp; DataMiner[[#This Row],[Category]] &amp; ", "</f>
        <v xml:space="preserve">"Category": 3, </v>
      </c>
      <c r="H445" t="str">
        <f>H$1&amp;" " &amp; DataMiner[[#This Row],[BuyPrice]] &amp; ", "</f>
        <v xml:space="preserve">"BuyPrice": 3021384776, </v>
      </c>
      <c r="I445" t="str">
        <f>I$1&amp;" """ &amp; DataMiner[[#This Row],[imgPath]] &amp; """, "</f>
        <v xml:space="preserve">"imgPath": "/images/flags/au.png", </v>
      </c>
      <c r="J445" t="str">
        <f>J$1&amp;" """ &amp; DataMiner[[#This Row],[FlagImage]] &amp; """, "</f>
        <v xml:space="preserve">"FlagImage": "au.png", </v>
      </c>
      <c r="K445" t="str">
        <f>K$1&amp;" " &amp; IF(ISNA(DataMiner[[#This Row],[Latitude]]),"null",DataMiner[[#This Row],[Latitude]]) &amp; ", "</f>
        <v xml:space="preserve">"Latitude": null, </v>
      </c>
      <c r="L445" t="str">
        <f>L$1&amp;" " &amp; IF(ISNA(DataMiner[[#This Row],[Longitude]]),"null",DataMiner[[#This Row],[Longitude]]) &amp; ", "</f>
        <v xml:space="preserve">"Longitude": null, </v>
      </c>
    </row>
    <row r="446" spans="1:12" x14ac:dyDescent="0.25">
      <c r="A446" t="str">
        <f>A$1&amp;" """ &amp; DataMiner[[#This Row],[CodeIATA]] &amp; """, "</f>
        <v xml:space="preserve">"CodeIATA": "MYA", </v>
      </c>
      <c r="B446" t="str">
        <f>B$1&amp;" """ &amp; DataMiner[[#This Row],[City]] &amp; """, "</f>
        <v xml:space="preserve">"City": "Moruya (NSW)", </v>
      </c>
      <c r="C446" t="str">
        <f>C$1&amp;" """ &amp; DataMiner[[#This Row],[Prov]] &amp; """, "</f>
        <v xml:space="preserve">"Prov": "NSW", </v>
      </c>
      <c r="D446" t="str">
        <f>D$1&amp;" """ &amp; DataMiner[[#This Row],[Name]] &amp; """, "</f>
        <v xml:space="preserve">"Name": "Moruya Airport", </v>
      </c>
      <c r="E446" t="str">
        <f>E$1&amp;" """ &amp; DataMiner[[#This Row],[Country]] &amp; """, "</f>
        <v xml:space="preserve">"Country": "Australie", </v>
      </c>
      <c r="F446" t="str">
        <f>F$1&amp;" """ &amp; DataMiner[[#This Row],[Complete Name]] &amp; """, "</f>
        <v xml:space="preserve">"Complete Name": "Hub MYA - Moruya (NSW) - Moruya Airport / Australie", </v>
      </c>
      <c r="G446" t="str">
        <f>G$1&amp;" " &amp; DataMiner[[#This Row],[Category]] &amp; ", "</f>
        <v xml:space="preserve">"Category": 3, </v>
      </c>
      <c r="H446" t="str">
        <f>H$1&amp;" " &amp; DataMiner[[#This Row],[BuyPrice]] &amp; ", "</f>
        <v xml:space="preserve">"BuyPrice": 3022611475, </v>
      </c>
      <c r="I446" t="str">
        <f>I$1&amp;" """ &amp; DataMiner[[#This Row],[imgPath]] &amp; """, "</f>
        <v xml:space="preserve">"imgPath": "/images/flags/au.png", </v>
      </c>
      <c r="J446" t="str">
        <f>J$1&amp;" """ &amp; DataMiner[[#This Row],[FlagImage]] &amp; """, "</f>
        <v xml:space="preserve">"FlagImage": "au.png", </v>
      </c>
      <c r="K446" t="str">
        <f>K$1&amp;" " &amp; IF(ISNA(DataMiner[[#This Row],[Latitude]]),"null",DataMiner[[#This Row],[Latitude]]) &amp; ", "</f>
        <v xml:space="preserve">"Latitude": -35.8978, </v>
      </c>
      <c r="L446" t="str">
        <f>L$1&amp;" " &amp; IF(ISNA(DataMiner[[#This Row],[Longitude]]),"null",DataMiner[[#This Row],[Longitude]]) &amp; ", "</f>
        <v xml:space="preserve">"Longitude": 150.144, </v>
      </c>
    </row>
    <row r="447" spans="1:12" x14ac:dyDescent="0.25">
      <c r="A447" t="str">
        <f>A$1&amp;" """ &amp; DataMiner[[#This Row],[CodeIATA]] &amp; """, "</f>
        <v xml:space="preserve">"CodeIATA": "TUB", </v>
      </c>
      <c r="B447" t="str">
        <f>B$1&amp;" """ &amp; DataMiner[[#This Row],[City]] &amp; """, "</f>
        <v xml:space="preserve">"City": "Mataura", </v>
      </c>
      <c r="C447" t="str">
        <f>C$1&amp;" """ &amp; DataMiner[[#This Row],[Prov]] &amp; """, "</f>
        <v xml:space="preserve">"Prov": "", </v>
      </c>
      <c r="D447" t="str">
        <f>D$1&amp;" """ &amp; DataMiner[[#This Row],[Name]] &amp; """, "</f>
        <v xml:space="preserve">"Name": "Aéroport de Tubuai – Mataura", </v>
      </c>
      <c r="E447" t="str">
        <f>E$1&amp;" """ &amp; DataMiner[[#This Row],[Country]] &amp; """, "</f>
        <v xml:space="preserve">"Country": "Polynésie française", </v>
      </c>
      <c r="F447" t="str">
        <f>F$1&amp;" """ &amp; DataMiner[[#This Row],[Complete Name]] &amp; """, "</f>
        <v xml:space="preserve">"Complete Name": "Hub TUB - Mataura - Aéroport de Tubuai – Mataura / Polynésie française", </v>
      </c>
      <c r="G447" t="str">
        <f>G$1&amp;" " &amp; DataMiner[[#This Row],[Category]] &amp; ", "</f>
        <v xml:space="preserve">"Category": 2, </v>
      </c>
      <c r="H447" t="str">
        <f>H$1&amp;" " &amp; DataMiner[[#This Row],[BuyPrice]] &amp; ", "</f>
        <v xml:space="preserve">"BuyPrice": 3022956857, </v>
      </c>
      <c r="I447" t="str">
        <f>I$1&amp;" """ &amp; DataMiner[[#This Row],[imgPath]] &amp; """, "</f>
        <v xml:space="preserve">"imgPath": "/images/flags/pf.png", </v>
      </c>
      <c r="J447" t="str">
        <f>J$1&amp;" """ &amp; DataMiner[[#This Row],[FlagImage]] &amp; """, "</f>
        <v xml:space="preserve">"FlagImage": "pf.png", </v>
      </c>
      <c r="K447" t="str">
        <f>K$1&amp;" " &amp; IF(ISNA(DataMiner[[#This Row],[Latitude]]),"null",DataMiner[[#This Row],[Latitude]]) &amp; ", "</f>
        <v xml:space="preserve">"Latitude": -23.365353, </v>
      </c>
      <c r="L447" t="str">
        <f>L$1&amp;" " &amp; IF(ISNA(DataMiner[[#This Row],[Longitude]]),"null",DataMiner[[#This Row],[Longitude]]) &amp; ", "</f>
        <v xml:space="preserve">"Longitude": -149.524072, </v>
      </c>
    </row>
    <row r="448" spans="1:12" x14ac:dyDescent="0.25">
      <c r="A448" t="str">
        <f>A$1&amp;" """ &amp; DataMiner[[#This Row],[CodeIATA]] &amp; """, "</f>
        <v xml:space="preserve">"CodeIATA": "LEB", </v>
      </c>
      <c r="B448" t="str">
        <f>B$1&amp;" """ &amp; DataMiner[[#This Row],[City]] &amp; """, "</f>
        <v xml:space="preserve">"City": "Lebanon (NH)", </v>
      </c>
      <c r="C448" t="str">
        <f>C$1&amp;" """ &amp; DataMiner[[#This Row],[Prov]] &amp; """, "</f>
        <v xml:space="preserve">"Prov": "NH", </v>
      </c>
      <c r="D448" t="str">
        <f>D$1&amp;" """ &amp; DataMiner[[#This Row],[Name]] &amp; """, "</f>
        <v xml:space="preserve">"Name": "Lebanon Municipal Airport", </v>
      </c>
      <c r="E448" t="str">
        <f>E$1&amp;" """ &amp; DataMiner[[#This Row],[Country]] &amp; """, "</f>
        <v xml:space="preserve">"Country": "Etats-Unis", </v>
      </c>
      <c r="F448" t="str">
        <f>F$1&amp;" """ &amp; DataMiner[[#This Row],[Complete Name]] &amp; """, "</f>
        <v xml:space="preserve">"Complete Name": "Hub LEB - Lebanon (NH) - Lebanon Municipal Airport / Etats-Unis", </v>
      </c>
      <c r="G448" t="str">
        <f>G$1&amp;" " &amp; DataMiner[[#This Row],[Category]] &amp; ", "</f>
        <v xml:space="preserve">"Category": 3, </v>
      </c>
      <c r="H448" t="str">
        <f>H$1&amp;" " &amp; DataMiner[[#This Row],[BuyPrice]] &amp; ", "</f>
        <v xml:space="preserve">"BuyPrice": 3023033214, </v>
      </c>
      <c r="I448" t="str">
        <f>I$1&amp;" """ &amp; DataMiner[[#This Row],[imgPath]] &amp; """, "</f>
        <v xml:space="preserve">"imgPath": "/images/flags/us.png", </v>
      </c>
      <c r="J448" t="str">
        <f>J$1&amp;" """ &amp; DataMiner[[#This Row],[FlagImage]] &amp; """, "</f>
        <v xml:space="preserve">"FlagImage": "us.png", </v>
      </c>
      <c r="K448" t="str">
        <f>K$1&amp;" " &amp; IF(ISNA(DataMiner[[#This Row],[Latitude]]),"null",DataMiner[[#This Row],[Latitude]]) &amp; ", "</f>
        <v xml:space="preserve">"Latitude": 43.6261, </v>
      </c>
      <c r="L448" t="str">
        <f>L$1&amp;" " &amp; IF(ISNA(DataMiner[[#This Row],[Longitude]]),"null",DataMiner[[#This Row],[Longitude]]) &amp; ", "</f>
        <v xml:space="preserve">"Longitude": -72.3042, </v>
      </c>
    </row>
    <row r="449" spans="1:12" x14ac:dyDescent="0.25">
      <c r="A449" t="str">
        <f>A$1&amp;" """ &amp; DataMiner[[#This Row],[CodeIATA]] &amp; """, "</f>
        <v xml:space="preserve">"CodeIATA": "YSF", </v>
      </c>
      <c r="B449" t="str">
        <f>B$1&amp;" """ &amp; DataMiner[[#This Row],[City]] &amp; """, "</f>
        <v xml:space="preserve">"City": "Stony Rapids (SK)", </v>
      </c>
      <c r="C449" t="str">
        <f>C$1&amp;" """ &amp; DataMiner[[#This Row],[Prov]] &amp; """, "</f>
        <v xml:space="preserve">"Prov": "SK", </v>
      </c>
      <c r="D449" t="str">
        <f>D$1&amp;" """ &amp; DataMiner[[#This Row],[Name]] &amp; """, "</f>
        <v xml:space="preserve">"Name": "Stony Rapids Airport", </v>
      </c>
      <c r="E449" t="str">
        <f>E$1&amp;" """ &amp; DataMiner[[#This Row],[Country]] &amp; """, "</f>
        <v xml:space="preserve">"Country": "Canada", </v>
      </c>
      <c r="F449" t="str">
        <f>F$1&amp;" """ &amp; DataMiner[[#This Row],[Complete Name]] &amp; """, "</f>
        <v xml:space="preserve">"Complete Name": "Hub YSF - Stony Rapids (SK) - Stony Rapids Airport / Canada", </v>
      </c>
      <c r="G449" t="str">
        <f>G$1&amp;" " &amp; DataMiner[[#This Row],[Category]] &amp; ", "</f>
        <v xml:space="preserve">"Category": 3, </v>
      </c>
      <c r="H449" t="str">
        <f>H$1&amp;" " &amp; DataMiner[[#This Row],[BuyPrice]] &amp; ", "</f>
        <v xml:space="preserve">"BuyPrice": 3023122193, </v>
      </c>
      <c r="I449" t="str">
        <f>I$1&amp;" """ &amp; DataMiner[[#This Row],[imgPath]] &amp; """, "</f>
        <v xml:space="preserve">"imgPath": "/images/flags/ca.png", </v>
      </c>
      <c r="J449" t="str">
        <f>J$1&amp;" """ &amp; DataMiner[[#This Row],[FlagImage]] &amp; """, "</f>
        <v xml:space="preserve">"FlagImage": "ca.png", </v>
      </c>
      <c r="K449" t="str">
        <f>K$1&amp;" " &amp; IF(ISNA(DataMiner[[#This Row],[Latitude]]),"null",DataMiner[[#This Row],[Latitude]]) &amp; ", "</f>
        <v xml:space="preserve">"Latitude": null, </v>
      </c>
      <c r="L449" t="str">
        <f>L$1&amp;" " &amp; IF(ISNA(DataMiner[[#This Row],[Longitude]]),"null",DataMiner[[#This Row],[Longitude]]) &amp; ", "</f>
        <v xml:space="preserve">"Longitude": null, </v>
      </c>
    </row>
    <row r="450" spans="1:12" x14ac:dyDescent="0.25">
      <c r="A450" t="str">
        <f>A$1&amp;" """ &amp; DataMiner[[#This Row],[CodeIATA]] &amp; """, "</f>
        <v xml:space="preserve">"CodeIATA": "VCS", </v>
      </c>
      <c r="B450" t="str">
        <f>B$1&amp;" """ &amp; DataMiner[[#This Row],[City]] &amp; """, "</f>
        <v xml:space="preserve">"City": "Côn Son Island", </v>
      </c>
      <c r="C450" t="str">
        <f>C$1&amp;" """ &amp; DataMiner[[#This Row],[Prov]] &amp; """, "</f>
        <v xml:space="preserve">"Prov": "", </v>
      </c>
      <c r="D450" t="str">
        <f>D$1&amp;" """ &amp; DataMiner[[#This Row],[Name]] &amp; """, "</f>
        <v xml:space="preserve">"Name": "Co Ong Airport", </v>
      </c>
      <c r="E450" t="str">
        <f>E$1&amp;" """ &amp; DataMiner[[#This Row],[Country]] &amp; """, "</f>
        <v xml:space="preserve">"Country": "Viêt Nam", </v>
      </c>
      <c r="F450" t="str">
        <f>F$1&amp;" """ &amp; DataMiner[[#This Row],[Complete Name]] &amp; """, "</f>
        <v xml:space="preserve">"Complete Name": "Hub VCS - Côn Son Island - Co Ong Airport / Viêt Nam", </v>
      </c>
      <c r="G450" t="str">
        <f>G$1&amp;" " &amp; DataMiner[[#This Row],[Category]] &amp; ", "</f>
        <v xml:space="preserve">"Category": 2, </v>
      </c>
      <c r="H450" t="str">
        <f>H$1&amp;" " &amp; DataMiner[[#This Row],[BuyPrice]] &amp; ", "</f>
        <v xml:space="preserve">"BuyPrice": 3025137267, </v>
      </c>
      <c r="I450" t="str">
        <f>I$1&amp;" """ &amp; DataMiner[[#This Row],[imgPath]] &amp; """, "</f>
        <v xml:space="preserve">"imgPath": "/images/flags/vn.png", </v>
      </c>
      <c r="J450" t="str">
        <f>J$1&amp;" """ &amp; DataMiner[[#This Row],[FlagImage]] &amp; """, "</f>
        <v xml:space="preserve">"FlagImage": "vn.png", </v>
      </c>
      <c r="K450" t="str">
        <f>K$1&amp;" " &amp; IF(ISNA(DataMiner[[#This Row],[Latitude]]),"null",DataMiner[[#This Row],[Latitude]]) &amp; ", "</f>
        <v xml:space="preserve">"Latitude": null, </v>
      </c>
      <c r="L450" t="str">
        <f>L$1&amp;" " &amp; IF(ISNA(DataMiner[[#This Row],[Longitude]]),"null",DataMiner[[#This Row],[Longitude]]) &amp; ", "</f>
        <v xml:space="preserve">"Longitude": null, </v>
      </c>
    </row>
    <row r="451" spans="1:12" x14ac:dyDescent="0.25">
      <c r="A451" t="str">
        <f>A$1&amp;" """ &amp; DataMiner[[#This Row],[CodeIATA]] &amp; """, "</f>
        <v xml:space="preserve">"CodeIATA": "EAU", </v>
      </c>
      <c r="B451" t="str">
        <f>B$1&amp;" """ &amp; DataMiner[[#This Row],[City]] &amp; """, "</f>
        <v xml:space="preserve">"City": "Eau Claire (WI)", </v>
      </c>
      <c r="C451" t="str">
        <f>C$1&amp;" """ &amp; DataMiner[[#This Row],[Prov]] &amp; """, "</f>
        <v xml:space="preserve">"Prov": "WI", </v>
      </c>
      <c r="D451" t="str">
        <f>D$1&amp;" """ &amp; DataMiner[[#This Row],[Name]] &amp; """, "</f>
        <v xml:space="preserve">"Name": "Chippewa Valley Regional Airport", </v>
      </c>
      <c r="E451" t="str">
        <f>E$1&amp;" """ &amp; DataMiner[[#This Row],[Country]] &amp; """, "</f>
        <v xml:space="preserve">"Country": "Etats-Unis", </v>
      </c>
      <c r="F451" t="str">
        <f>F$1&amp;" """ &amp; DataMiner[[#This Row],[Complete Name]] &amp; """, "</f>
        <v xml:space="preserve">"Complete Name": "Hub EAU - Eau Claire (WI) - Chippewa Valley Regional Airport / Etats-Unis", </v>
      </c>
      <c r="G451" t="str">
        <f>G$1&amp;" " &amp; DataMiner[[#This Row],[Category]] &amp; ", "</f>
        <v xml:space="preserve">"Category": 6, </v>
      </c>
      <c r="H451" t="str">
        <f>H$1&amp;" " &amp; DataMiner[[#This Row],[BuyPrice]] &amp; ", "</f>
        <v xml:space="preserve">"BuyPrice": 3025703881, </v>
      </c>
      <c r="I451" t="str">
        <f>I$1&amp;" """ &amp; DataMiner[[#This Row],[imgPath]] &amp; """, "</f>
        <v xml:space="preserve">"imgPath": "/images/flags/us.png", </v>
      </c>
      <c r="J451" t="str">
        <f>J$1&amp;" """ &amp; DataMiner[[#This Row],[FlagImage]] &amp; """, "</f>
        <v xml:space="preserve">"FlagImage": "us.png", </v>
      </c>
      <c r="K451" t="str">
        <f>K$1&amp;" " &amp; IF(ISNA(DataMiner[[#This Row],[Latitude]]),"null",DataMiner[[#This Row],[Latitude]]) &amp; ", "</f>
        <v xml:space="preserve">"Latitude": 44.8658, </v>
      </c>
      <c r="L451" t="str">
        <f>L$1&amp;" " &amp; IF(ISNA(DataMiner[[#This Row],[Longitude]]),"null",DataMiner[[#This Row],[Longitude]]) &amp; ", "</f>
        <v xml:space="preserve">"Longitude": -91.4843, </v>
      </c>
    </row>
    <row r="452" spans="1:12" x14ac:dyDescent="0.25">
      <c r="A452" t="str">
        <f>A$1&amp;" """ &amp; DataMiner[[#This Row],[CodeIATA]] &amp; """, "</f>
        <v xml:space="preserve">"CodeIATA": "YHU", </v>
      </c>
      <c r="B452" t="str">
        <f>B$1&amp;" """ &amp; DataMiner[[#This Row],[City]] &amp; """, "</f>
        <v xml:space="preserve">"City": "Montréal (QC)", </v>
      </c>
      <c r="C452" t="str">
        <f>C$1&amp;" """ &amp; DataMiner[[#This Row],[Prov]] &amp; """, "</f>
        <v xml:space="preserve">"Prov": "QC", </v>
      </c>
      <c r="D452" t="str">
        <f>D$1&amp;" """ &amp; DataMiner[[#This Row],[Name]] &amp; """, "</f>
        <v xml:space="preserve">"Name": "Saint", </v>
      </c>
      <c r="E452" t="str">
        <f>E$1&amp;" """ &amp; DataMiner[[#This Row],[Country]] &amp; """, "</f>
        <v xml:space="preserve">"Country": "Canada", </v>
      </c>
      <c r="F452" t="str">
        <f>F$1&amp;" """ &amp; DataMiner[[#This Row],[Complete Name]] &amp; """, "</f>
        <v xml:space="preserve">"Complete Name": "Hub YHU - Montréal (QC) - Saint / Canada", </v>
      </c>
      <c r="G452" t="str">
        <f>G$1&amp;" " &amp; DataMiner[[#This Row],[Category]] &amp; ", "</f>
        <v xml:space="preserve">"Category": 6, </v>
      </c>
      <c r="H452" t="str">
        <f>H$1&amp;" " &amp; DataMiner[[#This Row],[BuyPrice]] &amp; ", "</f>
        <v xml:space="preserve">"BuyPrice": 3026490187, </v>
      </c>
      <c r="I452" t="str">
        <f>I$1&amp;" """ &amp; DataMiner[[#This Row],[imgPath]] &amp; """, "</f>
        <v xml:space="preserve">"imgPath": "/images/flags/ca.png", </v>
      </c>
      <c r="J452" t="str">
        <f>J$1&amp;" """ &amp; DataMiner[[#This Row],[FlagImage]] &amp; """, "</f>
        <v xml:space="preserve">"FlagImage": "ca.png", </v>
      </c>
      <c r="K452" t="str">
        <f>K$1&amp;" " &amp; IF(ISNA(DataMiner[[#This Row],[Latitude]]),"null",DataMiner[[#This Row],[Latitude]]) &amp; ", "</f>
        <v xml:space="preserve">"Latitude": 45.5175, </v>
      </c>
      <c r="L452" t="str">
        <f>L$1&amp;" " &amp; IF(ISNA(DataMiner[[#This Row],[Longitude]]),"null",DataMiner[[#This Row],[Longitude]]) &amp; ", "</f>
        <v xml:space="preserve">"Longitude": -73.416944, </v>
      </c>
    </row>
    <row r="453" spans="1:12" x14ac:dyDescent="0.25">
      <c r="A453" t="str">
        <f>A$1&amp;" """ &amp; DataMiner[[#This Row],[CodeIATA]] &amp; """, "</f>
        <v xml:space="preserve">"CodeIATA": "BSK", </v>
      </c>
      <c r="B453" t="str">
        <f>B$1&amp;" """ &amp; DataMiner[[#This Row],[City]] &amp; """, "</f>
        <v xml:space="preserve">"City": "Biskra", </v>
      </c>
      <c r="C453" t="str">
        <f>C$1&amp;" """ &amp; DataMiner[[#This Row],[Prov]] &amp; """, "</f>
        <v xml:space="preserve">"Prov": "", </v>
      </c>
      <c r="D453" t="str">
        <f>D$1&amp;" """ &amp; DataMiner[[#This Row],[Name]] &amp; """, "</f>
        <v xml:space="preserve">"Name": "Biskra Ouakda Aéroport", </v>
      </c>
      <c r="E453" t="str">
        <f>E$1&amp;" """ &amp; DataMiner[[#This Row],[Country]] &amp; """, "</f>
        <v xml:space="preserve">"Country": "Algérie", </v>
      </c>
      <c r="F453" t="str">
        <f>F$1&amp;" """ &amp; DataMiner[[#This Row],[Complete Name]] &amp; """, "</f>
        <v xml:space="preserve">"Complete Name": "Hub BSK - Biskra - Biskra Ouakda Aéroport / Algérie", </v>
      </c>
      <c r="G453" t="str">
        <f>G$1&amp;" " &amp; DataMiner[[#This Row],[Category]] &amp; ", "</f>
        <v xml:space="preserve">"Category": 8, </v>
      </c>
      <c r="H453" t="str">
        <f>H$1&amp;" " &amp; DataMiner[[#This Row],[BuyPrice]] &amp; ", "</f>
        <v xml:space="preserve">"BuyPrice": 3027000000, </v>
      </c>
      <c r="I453" t="str">
        <f>I$1&amp;" """ &amp; DataMiner[[#This Row],[imgPath]] &amp; """, "</f>
        <v xml:space="preserve">"imgPath": "/images/flags/dz.png", </v>
      </c>
      <c r="J453" t="str">
        <f>J$1&amp;" """ &amp; DataMiner[[#This Row],[FlagImage]] &amp; """, "</f>
        <v xml:space="preserve">"FlagImage": "dz.png", </v>
      </c>
      <c r="K453" t="str">
        <f>K$1&amp;" " &amp; IF(ISNA(DataMiner[[#This Row],[Latitude]]),"null",DataMiner[[#This Row],[Latitude]]) &amp; ", "</f>
        <v xml:space="preserve">"Latitude": 34.793289, </v>
      </c>
      <c r="L453" t="str">
        <f>L$1&amp;" " &amp; IF(ISNA(DataMiner[[#This Row],[Longitude]]),"null",DataMiner[[#This Row],[Longitude]]) &amp; ", "</f>
        <v xml:space="preserve">"Longitude": 5.738231, </v>
      </c>
    </row>
    <row r="454" spans="1:12" x14ac:dyDescent="0.25">
      <c r="A454" t="str">
        <f>A$1&amp;" """ &amp; DataMiner[[#This Row],[CodeIATA]] &amp; """, "</f>
        <v xml:space="preserve">"CodeIATA": "BSO", </v>
      </c>
      <c r="B454" t="str">
        <f>B$1&amp;" """ &amp; DataMiner[[#This Row],[City]] &amp; """, "</f>
        <v xml:space="preserve">"City": "Basco", </v>
      </c>
      <c r="C454" t="str">
        <f>C$1&amp;" """ &amp; DataMiner[[#This Row],[Prov]] &amp; """, "</f>
        <v xml:space="preserve">"Prov": "", </v>
      </c>
      <c r="D454" t="str">
        <f>D$1&amp;" """ &amp; DataMiner[[#This Row],[Name]] &amp; """, "</f>
        <v xml:space="preserve">"Name": "Basco Airport", </v>
      </c>
      <c r="E454" t="str">
        <f>E$1&amp;" """ &amp; DataMiner[[#This Row],[Country]] &amp; """, "</f>
        <v xml:space="preserve">"Country": "Philippines", </v>
      </c>
      <c r="F454" t="str">
        <f>F$1&amp;" """ &amp; DataMiner[[#This Row],[Complete Name]] &amp; """, "</f>
        <v xml:space="preserve">"Complete Name": "Hub BSO - Basco - Basco Airport / Philippines", </v>
      </c>
      <c r="G454" t="str">
        <f>G$1&amp;" " &amp; DataMiner[[#This Row],[Category]] &amp; ", "</f>
        <v xml:space="preserve">"Category": 1, </v>
      </c>
      <c r="H454" t="str">
        <f>H$1&amp;" " &amp; DataMiner[[#This Row],[BuyPrice]] &amp; ", "</f>
        <v xml:space="preserve">"BuyPrice": 3029096562, </v>
      </c>
      <c r="I454" t="str">
        <f>I$1&amp;" """ &amp; DataMiner[[#This Row],[imgPath]] &amp; """, "</f>
        <v xml:space="preserve">"imgPath": "/images/flags/ph.png", </v>
      </c>
      <c r="J454" t="str">
        <f>J$1&amp;" """ &amp; DataMiner[[#This Row],[FlagImage]] &amp; """, "</f>
        <v xml:space="preserve">"FlagImage": "ph.png", </v>
      </c>
      <c r="K454" t="str">
        <f>K$1&amp;" " &amp; IF(ISNA(DataMiner[[#This Row],[Latitude]]),"null",DataMiner[[#This Row],[Latitude]]) &amp; ", "</f>
        <v xml:space="preserve">"Latitude": 20.451322, </v>
      </c>
      <c r="L454" t="str">
        <f>L$1&amp;" " &amp; IF(ISNA(DataMiner[[#This Row],[Longitude]]),"null",DataMiner[[#This Row],[Longitude]]) &amp; ", "</f>
        <v xml:space="preserve">"Longitude": 121.979883, </v>
      </c>
    </row>
    <row r="455" spans="1:12" x14ac:dyDescent="0.25">
      <c r="A455" t="str">
        <f>A$1&amp;" """ &amp; DataMiner[[#This Row],[CodeIATA]] &amp; """, "</f>
        <v xml:space="preserve">"CodeIATA": "VGZ", </v>
      </c>
      <c r="B455" t="str">
        <f>B$1&amp;" """ &amp; DataMiner[[#This Row],[City]] &amp; """, "</f>
        <v xml:space="preserve">"City": "Villa Garzon", </v>
      </c>
      <c r="C455" t="str">
        <f>C$1&amp;" """ &amp; DataMiner[[#This Row],[Prov]] &amp; """, "</f>
        <v xml:space="preserve">"Prov": "", </v>
      </c>
      <c r="D455" t="str">
        <f>D$1&amp;" """ &amp; DataMiner[[#This Row],[Name]] &amp; """, "</f>
        <v xml:space="preserve">"Name": "Villa Garzon Aeropuerto", </v>
      </c>
      <c r="E455" t="str">
        <f>E$1&amp;" """ &amp; DataMiner[[#This Row],[Country]] &amp; """, "</f>
        <v xml:space="preserve">"Country": "Colombie", </v>
      </c>
      <c r="F455" t="str">
        <f>F$1&amp;" """ &amp; DataMiner[[#This Row],[Complete Name]] &amp; """, "</f>
        <v xml:space="preserve">"Complete Name": "Hub VGZ - Villa Garzon - Villa Garzon Aeropuerto / Colombie", </v>
      </c>
      <c r="G455" t="str">
        <f>G$1&amp;" " &amp; DataMiner[[#This Row],[Category]] &amp; ", "</f>
        <v xml:space="preserve">"Category": 1, </v>
      </c>
      <c r="H455" t="str">
        <f>H$1&amp;" " &amp; DataMiner[[#This Row],[BuyPrice]] &amp; ", "</f>
        <v xml:space="preserve">"BuyPrice": 3029152169, </v>
      </c>
      <c r="I455" t="str">
        <f>I$1&amp;" """ &amp; DataMiner[[#This Row],[imgPath]] &amp; """, "</f>
        <v xml:space="preserve">"imgPath": "/images/flags/co.png", </v>
      </c>
      <c r="J455" t="str">
        <f>J$1&amp;" """ &amp; DataMiner[[#This Row],[FlagImage]] &amp; """, "</f>
        <v xml:space="preserve">"FlagImage": "co.png", </v>
      </c>
      <c r="K455" t="str">
        <f>K$1&amp;" " &amp; IF(ISNA(DataMiner[[#This Row],[Latitude]]),"null",DataMiner[[#This Row],[Latitude]]) &amp; ", "</f>
        <v xml:space="preserve">"Latitude": 0.978889, </v>
      </c>
      <c r="L455" t="str">
        <f>L$1&amp;" " &amp; IF(ISNA(DataMiner[[#This Row],[Longitude]]),"null",DataMiner[[#This Row],[Longitude]]) &amp; ", "</f>
        <v xml:space="preserve">"Longitude": -76.605556, </v>
      </c>
    </row>
    <row r="456" spans="1:12" x14ac:dyDescent="0.25">
      <c r="A456" t="str">
        <f>A$1&amp;" """ &amp; DataMiner[[#This Row],[CodeIATA]] &amp; """, "</f>
        <v xml:space="preserve">"CodeIATA": "YBK", </v>
      </c>
      <c r="B456" t="str">
        <f>B$1&amp;" """ &amp; DataMiner[[#This Row],[City]] &amp; """, "</f>
        <v xml:space="preserve">"City": "Baker Lake (NU)", </v>
      </c>
      <c r="C456" t="str">
        <f>C$1&amp;" """ &amp; DataMiner[[#This Row],[Prov]] &amp; """, "</f>
        <v xml:space="preserve">"Prov": "NU", </v>
      </c>
      <c r="D456" t="str">
        <f>D$1&amp;" """ &amp; DataMiner[[#This Row],[Name]] &amp; """, "</f>
        <v xml:space="preserve">"Name": "Baker Lake Airport", </v>
      </c>
      <c r="E456" t="str">
        <f>E$1&amp;" """ &amp; DataMiner[[#This Row],[Country]] &amp; """, "</f>
        <v xml:space="preserve">"Country": "Canada", </v>
      </c>
      <c r="F456" t="str">
        <f>F$1&amp;" """ &amp; DataMiner[[#This Row],[Complete Name]] &amp; """, "</f>
        <v xml:space="preserve">"Complete Name": "Hub YBK - Baker Lake (NU) - Baker Lake Airport / Canada", </v>
      </c>
      <c r="G456" t="str">
        <f>G$1&amp;" " &amp; DataMiner[[#This Row],[Category]] &amp; ", "</f>
        <v xml:space="preserve">"Category": 2, </v>
      </c>
      <c r="H456" t="str">
        <f>H$1&amp;" " &amp; DataMiner[[#This Row],[BuyPrice]] &amp; ", "</f>
        <v xml:space="preserve">"BuyPrice": 3030104137, </v>
      </c>
      <c r="I456" t="str">
        <f>I$1&amp;" """ &amp; DataMiner[[#This Row],[imgPath]] &amp; """, "</f>
        <v xml:space="preserve">"imgPath": "/images/flags/ca.png", </v>
      </c>
      <c r="J456" t="str">
        <f>J$1&amp;" """ &amp; DataMiner[[#This Row],[FlagImage]] &amp; """, "</f>
        <v xml:space="preserve">"FlagImage": "ca.png", </v>
      </c>
      <c r="K456" t="str">
        <f>K$1&amp;" " &amp; IF(ISNA(DataMiner[[#This Row],[Latitude]]),"null",DataMiner[[#This Row],[Latitude]]) &amp; ", "</f>
        <v xml:space="preserve">"Latitude": 64.298889, </v>
      </c>
      <c r="L456" t="str">
        <f>L$1&amp;" " &amp; IF(ISNA(DataMiner[[#This Row],[Longitude]]),"null",DataMiner[[#This Row],[Longitude]]) &amp; ", "</f>
        <v xml:space="preserve">"Longitude": -96.077778, </v>
      </c>
    </row>
    <row r="457" spans="1:12" x14ac:dyDescent="0.25">
      <c r="A457" t="str">
        <f>A$1&amp;" """ &amp; DataMiner[[#This Row],[CodeIATA]] &amp; """, "</f>
        <v xml:space="preserve">"CodeIATA": "MJN", </v>
      </c>
      <c r="B457" t="str">
        <f>B$1&amp;" """ &amp; DataMiner[[#This Row],[City]] &amp; """, "</f>
        <v xml:space="preserve">"City": "Mahajanga", </v>
      </c>
      <c r="C457" t="str">
        <f>C$1&amp;" """ &amp; DataMiner[[#This Row],[Prov]] &amp; """, "</f>
        <v xml:space="preserve">"Prov": "", </v>
      </c>
      <c r="D457" t="str">
        <f>D$1&amp;" """ &amp; DataMiner[[#This Row],[Name]] &amp; """, "</f>
        <v xml:space="preserve">"Name": "Amborovy Airport", </v>
      </c>
      <c r="E457" t="str">
        <f>E$1&amp;" """ &amp; DataMiner[[#This Row],[Country]] &amp; """, "</f>
        <v xml:space="preserve">"Country": "Madagascar", </v>
      </c>
      <c r="F457" t="str">
        <f>F$1&amp;" """ &amp; DataMiner[[#This Row],[Complete Name]] &amp; """, "</f>
        <v xml:space="preserve">"Complete Name": "Hub MJN - Mahajanga - Amborovy Airport / Madagascar", </v>
      </c>
      <c r="G457" t="str">
        <f>G$1&amp;" " &amp; DataMiner[[#This Row],[Category]] &amp; ", "</f>
        <v xml:space="preserve">"Category": 5, </v>
      </c>
      <c r="H457" t="str">
        <f>H$1&amp;" " &amp; DataMiner[[#This Row],[BuyPrice]] &amp; ", "</f>
        <v xml:space="preserve">"BuyPrice": 3030129349, </v>
      </c>
      <c r="I457" t="str">
        <f>I$1&amp;" """ &amp; DataMiner[[#This Row],[imgPath]] &amp; """, "</f>
        <v xml:space="preserve">"imgPath": "/images/flags/mg.png", </v>
      </c>
      <c r="J457" t="str">
        <f>J$1&amp;" """ &amp; DataMiner[[#This Row],[FlagImage]] &amp; """, "</f>
        <v xml:space="preserve">"FlagImage": "mg.png", </v>
      </c>
      <c r="K457" t="str">
        <f>K$1&amp;" " &amp; IF(ISNA(DataMiner[[#This Row],[Latitude]]),"null",DataMiner[[#This Row],[Latitude]]) &amp; ", "</f>
        <v xml:space="preserve">"Latitude": -15.667144, </v>
      </c>
      <c r="L457" t="str">
        <f>L$1&amp;" " &amp; IF(ISNA(DataMiner[[#This Row],[Longitude]]),"null",DataMiner[[#This Row],[Longitude]]) &amp; ", "</f>
        <v xml:space="preserve">"Longitude": 46.351828, </v>
      </c>
    </row>
    <row r="458" spans="1:12" x14ac:dyDescent="0.25">
      <c r="A458" t="str">
        <f>A$1&amp;" """ &amp; DataMiner[[#This Row],[CodeIATA]] &amp; """, "</f>
        <v xml:space="preserve">"CodeIATA": "ISN", </v>
      </c>
      <c r="B458" t="str">
        <f>B$1&amp;" """ &amp; DataMiner[[#This Row],[City]] &amp; """, "</f>
        <v xml:space="preserve">"City": "Williston (ND)", </v>
      </c>
      <c r="C458" t="str">
        <f>C$1&amp;" """ &amp; DataMiner[[#This Row],[Prov]] &amp; """, "</f>
        <v xml:space="preserve">"Prov": "ND", </v>
      </c>
      <c r="D458" t="str">
        <f>D$1&amp;" """ &amp; DataMiner[[#This Row],[Name]] &amp; """, "</f>
        <v xml:space="preserve">"Name": "Sloulin Field International Airport", </v>
      </c>
      <c r="E458" t="str">
        <f>E$1&amp;" """ &amp; DataMiner[[#This Row],[Country]] &amp; """, "</f>
        <v xml:space="preserve">"Country": "Etats-Unis", </v>
      </c>
      <c r="F458" t="str">
        <f>F$1&amp;" """ &amp; DataMiner[[#This Row],[Complete Name]] &amp; """, "</f>
        <v xml:space="preserve">"Complete Name": "Hub ISN - Williston (ND) - Sloulin Field International Airport / Etats-Unis", </v>
      </c>
      <c r="G458" t="str">
        <f>G$1&amp;" " &amp; DataMiner[[#This Row],[Category]] &amp; ", "</f>
        <v xml:space="preserve">"Category": 5, </v>
      </c>
      <c r="H458" t="str">
        <f>H$1&amp;" " &amp; DataMiner[[#This Row],[BuyPrice]] &amp; ", "</f>
        <v xml:space="preserve">"BuyPrice": 3033771921, </v>
      </c>
      <c r="I458" t="str">
        <f>I$1&amp;" """ &amp; DataMiner[[#This Row],[imgPath]] &amp; """, "</f>
        <v xml:space="preserve">"imgPath": "/images/flags/us.png", </v>
      </c>
      <c r="J458" t="str">
        <f>J$1&amp;" """ &amp; DataMiner[[#This Row],[FlagImage]] &amp; """, "</f>
        <v xml:space="preserve">"FlagImage": "us.png", </v>
      </c>
      <c r="K458" t="str">
        <f>K$1&amp;" " &amp; IF(ISNA(DataMiner[[#This Row],[Latitude]]),"null",DataMiner[[#This Row],[Latitude]]) &amp; ", "</f>
        <v xml:space="preserve">"Latitude": 48.177939, </v>
      </c>
      <c r="L458" t="str">
        <f>L$1&amp;" " &amp; IF(ISNA(DataMiner[[#This Row],[Longitude]]),"null",DataMiner[[#This Row],[Longitude]]) &amp; ", "</f>
        <v xml:space="preserve">"Longitude": -103.642347, </v>
      </c>
    </row>
    <row r="459" spans="1:12" x14ac:dyDescent="0.25">
      <c r="A459" t="str">
        <f>A$1&amp;" """ &amp; DataMiner[[#This Row],[CodeIATA]] &amp; """, "</f>
        <v xml:space="preserve">"CodeIATA": "MCW", </v>
      </c>
      <c r="B459" t="str">
        <f>B$1&amp;" """ &amp; DataMiner[[#This Row],[City]] &amp; """, "</f>
        <v xml:space="preserve">"City": "Mason City (IA)", </v>
      </c>
      <c r="C459" t="str">
        <f>C$1&amp;" """ &amp; DataMiner[[#This Row],[Prov]] &amp; """, "</f>
        <v xml:space="preserve">"Prov": "IA", </v>
      </c>
      <c r="D459" t="str">
        <f>D$1&amp;" """ &amp; DataMiner[[#This Row],[Name]] &amp; """, "</f>
        <v xml:space="preserve">"Name": "Mason City Municipal Airport", </v>
      </c>
      <c r="E459" t="str">
        <f>E$1&amp;" """ &amp; DataMiner[[#This Row],[Country]] &amp; """, "</f>
        <v xml:space="preserve">"Country": "Etats-Unis", </v>
      </c>
      <c r="F459" t="str">
        <f>F$1&amp;" """ &amp; DataMiner[[#This Row],[Complete Name]] &amp; """, "</f>
        <v xml:space="preserve">"Complete Name": "Hub MCW - Mason City (IA) - Mason City Municipal Airport / Etats-Unis", </v>
      </c>
      <c r="G459" t="str">
        <f>G$1&amp;" " &amp; DataMiner[[#This Row],[Category]] &amp; ", "</f>
        <v xml:space="preserve">"Category": 4, </v>
      </c>
      <c r="H459" t="str">
        <f>H$1&amp;" " &amp; DataMiner[[#This Row],[BuyPrice]] &amp; ", "</f>
        <v xml:space="preserve">"BuyPrice": 3033835483, </v>
      </c>
      <c r="I459" t="str">
        <f>I$1&amp;" """ &amp; DataMiner[[#This Row],[imgPath]] &amp; """, "</f>
        <v xml:space="preserve">"imgPath": "/images/flags/us.png", </v>
      </c>
      <c r="J459" t="str">
        <f>J$1&amp;" """ &amp; DataMiner[[#This Row],[FlagImage]] &amp; """, "</f>
        <v xml:space="preserve">"FlagImage": "us.png", </v>
      </c>
      <c r="K459" t="str">
        <f>K$1&amp;" " &amp; IF(ISNA(DataMiner[[#This Row],[Latitude]]),"null",DataMiner[[#This Row],[Latitude]]) &amp; ", "</f>
        <v xml:space="preserve">"Latitude": null, </v>
      </c>
      <c r="L459" t="str">
        <f>L$1&amp;" " &amp; IF(ISNA(DataMiner[[#This Row],[Longitude]]),"null",DataMiner[[#This Row],[Longitude]]) &amp; ", "</f>
        <v xml:space="preserve">"Longitude": null, </v>
      </c>
    </row>
    <row r="460" spans="1:12" x14ac:dyDescent="0.25">
      <c r="A460" t="str">
        <f>A$1&amp;" """ &amp; DataMiner[[#This Row],[CodeIATA]] &amp; """, "</f>
        <v xml:space="preserve">"CodeIATA": "DCN", </v>
      </c>
      <c r="B460" t="str">
        <f>B$1&amp;" """ &amp; DataMiner[[#This Row],[City]] &amp; """, "</f>
        <v xml:space="preserve">"City": "Derby", </v>
      </c>
      <c r="C460" t="str">
        <f>C$1&amp;" """ &amp; DataMiner[[#This Row],[Prov]] &amp; """, "</f>
        <v xml:space="preserve">"Prov": "WA", </v>
      </c>
      <c r="D460" t="str">
        <f>D$1&amp;" """ &amp; DataMiner[[#This Row],[Name]] &amp; """, "</f>
        <v xml:space="preserve">"Name": "Curtin (WA)", </v>
      </c>
      <c r="E460" t="str">
        <f>E$1&amp;" """ &amp; DataMiner[[#This Row],[Country]] &amp; """, "</f>
        <v xml:space="preserve">"Country": "Australie", </v>
      </c>
      <c r="F460" t="str">
        <f>F$1&amp;" """ &amp; DataMiner[[#This Row],[Complete Name]] &amp; """, "</f>
        <v xml:space="preserve">"Complete Name": "Hub DCN - Derby - Curtin (WA) / Australie", </v>
      </c>
      <c r="G460" t="str">
        <f>G$1&amp;" " &amp; DataMiner[[#This Row],[Category]] &amp; ", "</f>
        <v xml:space="preserve">"Category": 9, </v>
      </c>
      <c r="H460" t="str">
        <f>H$1&amp;" " &amp; DataMiner[[#This Row],[BuyPrice]] &amp; ", "</f>
        <v xml:space="preserve">"BuyPrice": 3035001342, </v>
      </c>
      <c r="I460" t="str">
        <f>I$1&amp;" """ &amp; DataMiner[[#This Row],[imgPath]] &amp; """, "</f>
        <v xml:space="preserve">"imgPath": "/images/flags/au.png", </v>
      </c>
      <c r="J460" t="str">
        <f>J$1&amp;" """ &amp; DataMiner[[#This Row],[FlagImage]] &amp; """, "</f>
        <v xml:space="preserve">"FlagImage": "au.png", </v>
      </c>
      <c r="K460" t="str">
        <f>K$1&amp;" " &amp; IF(ISNA(DataMiner[[#This Row],[Latitude]]),"null",DataMiner[[#This Row],[Latitude]]) &amp; ", "</f>
        <v xml:space="preserve">"Latitude": null, </v>
      </c>
      <c r="L460" t="str">
        <f>L$1&amp;" " &amp; IF(ISNA(DataMiner[[#This Row],[Longitude]]),"null",DataMiner[[#This Row],[Longitude]]) &amp; ", "</f>
        <v xml:space="preserve">"Longitude": null, </v>
      </c>
    </row>
    <row r="461" spans="1:12" x14ac:dyDescent="0.25">
      <c r="A461" t="str">
        <f>A$1&amp;" """ &amp; DataMiner[[#This Row],[CodeIATA]] &amp; """, "</f>
        <v xml:space="preserve">"CodeIATA": "GXF", </v>
      </c>
      <c r="B461" t="str">
        <f>B$1&amp;" """ &amp; DataMiner[[#This Row],[City]] &amp; """, "</f>
        <v xml:space="preserve">"City": "Seiyun", </v>
      </c>
      <c r="C461" t="str">
        <f>C$1&amp;" """ &amp; DataMiner[[#This Row],[Prov]] &amp; """, "</f>
        <v xml:space="preserve">"Prov": "", </v>
      </c>
      <c r="D461" t="str">
        <f>D$1&amp;" """ &amp; DataMiner[[#This Row],[Name]] &amp; """, "</f>
        <v xml:space="preserve">"Name": "Sayun Airport", </v>
      </c>
      <c r="E461" t="str">
        <f>E$1&amp;" """ &amp; DataMiner[[#This Row],[Country]] &amp; """, "</f>
        <v xml:space="preserve">"Country": "Yémen", </v>
      </c>
      <c r="F461" t="str">
        <f>F$1&amp;" """ &amp; DataMiner[[#This Row],[Complete Name]] &amp; """, "</f>
        <v xml:space="preserve">"Complete Name": "Hub GXF - Seiyun - Sayun Airport / Yémen", </v>
      </c>
      <c r="G461" t="str">
        <f>G$1&amp;" " &amp; DataMiner[[#This Row],[Category]] &amp; ", "</f>
        <v xml:space="preserve">"Category": 8, </v>
      </c>
      <c r="H461" t="str">
        <f>H$1&amp;" " &amp; DataMiner[[#This Row],[BuyPrice]] &amp; ", "</f>
        <v xml:space="preserve">"BuyPrice": 3035656572, </v>
      </c>
      <c r="I461" t="str">
        <f>I$1&amp;" """ &amp; DataMiner[[#This Row],[imgPath]] &amp; """, "</f>
        <v xml:space="preserve">"imgPath": "/images/flags/ye.png", </v>
      </c>
      <c r="J461" t="str">
        <f>J$1&amp;" """ &amp; DataMiner[[#This Row],[FlagImage]] &amp; """, "</f>
        <v xml:space="preserve">"FlagImage": "ye.png", </v>
      </c>
      <c r="K461" t="str">
        <f>K$1&amp;" " &amp; IF(ISNA(DataMiner[[#This Row],[Latitude]]),"null",DataMiner[[#This Row],[Latitude]]) &amp; ", "</f>
        <v xml:space="preserve">"Latitude": 15.966111, </v>
      </c>
      <c r="L461" t="str">
        <f>L$1&amp;" " &amp; IF(ISNA(DataMiner[[#This Row],[Longitude]]),"null",DataMiner[[#This Row],[Longitude]]) &amp; ", "</f>
        <v xml:space="preserve">"Longitude": 48.7883, </v>
      </c>
    </row>
    <row r="462" spans="1:12" x14ac:dyDescent="0.25">
      <c r="A462" t="str">
        <f>A$1&amp;" """ &amp; DataMiner[[#This Row],[CodeIATA]] &amp; """, "</f>
        <v xml:space="preserve">"CodeIATA": "YAB", </v>
      </c>
      <c r="B462" t="str">
        <f>B$1&amp;" """ &amp; DataMiner[[#This Row],[City]] &amp; """, "</f>
        <v xml:space="preserve">"City": "Arctic Bay (NU)", </v>
      </c>
      <c r="C462" t="str">
        <f>C$1&amp;" """ &amp; DataMiner[[#This Row],[Prov]] &amp; """, "</f>
        <v xml:space="preserve">"Prov": "NU", </v>
      </c>
      <c r="D462" t="str">
        <f>D$1&amp;" """ &amp; DataMiner[[#This Row],[Name]] &amp; """, "</f>
        <v xml:space="preserve">"Name": "Arctic Bay Airport", </v>
      </c>
      <c r="E462" t="str">
        <f>E$1&amp;" """ &amp; DataMiner[[#This Row],[Country]] &amp; """, "</f>
        <v xml:space="preserve">"Country": "Canada", </v>
      </c>
      <c r="F462" t="str">
        <f>F$1&amp;" """ &amp; DataMiner[[#This Row],[Complete Name]] &amp; """, "</f>
        <v xml:space="preserve">"Complete Name": "Hub YAB - Arctic Bay (NU) - Arctic Bay Airport / Canada", </v>
      </c>
      <c r="G462" t="str">
        <f>G$1&amp;" " &amp; DataMiner[[#This Row],[Category]] &amp; ", "</f>
        <v xml:space="preserve">"Category": 1, </v>
      </c>
      <c r="H462" t="str">
        <f>H$1&amp;" " &amp; DataMiner[[#This Row],[BuyPrice]] &amp; ", "</f>
        <v xml:space="preserve">"BuyPrice": 3038366666, </v>
      </c>
      <c r="I462" t="str">
        <f>I$1&amp;" """ &amp; DataMiner[[#This Row],[imgPath]] &amp; """, "</f>
        <v xml:space="preserve">"imgPath": "/images/flags/ca.png", </v>
      </c>
      <c r="J462" t="str">
        <f>J$1&amp;" """ &amp; DataMiner[[#This Row],[FlagImage]] &amp; """, "</f>
        <v xml:space="preserve">"FlagImage": "ca.png", </v>
      </c>
      <c r="K462" t="str">
        <f>K$1&amp;" " &amp; IF(ISNA(DataMiner[[#This Row],[Latitude]]),"null",DataMiner[[#This Row],[Latitude]]) &amp; ", "</f>
        <v xml:space="preserve">"Latitude": null, </v>
      </c>
      <c r="L462" t="str">
        <f>L$1&amp;" " &amp; IF(ISNA(DataMiner[[#This Row],[Longitude]]),"null",DataMiner[[#This Row],[Longitude]]) &amp; ", "</f>
        <v xml:space="preserve">"Longitude": null, </v>
      </c>
    </row>
    <row r="463" spans="1:12" x14ac:dyDescent="0.25">
      <c r="A463" t="str">
        <f>A$1&amp;" """ &amp; DataMiner[[#This Row],[CodeIATA]] &amp; """, "</f>
        <v xml:space="preserve">"CodeIATA": "UPB", </v>
      </c>
      <c r="B463" t="str">
        <f>B$1&amp;" """ &amp; DataMiner[[#This Row],[City]] &amp; """, "</f>
        <v xml:space="preserve">"City": "La Habana", </v>
      </c>
      <c r="C463" t="str">
        <f>C$1&amp;" """ &amp; DataMiner[[#This Row],[Prov]] &amp; """, "</f>
        <v xml:space="preserve">"Prov": "", </v>
      </c>
      <c r="D463" t="str">
        <f>D$1&amp;" """ &amp; DataMiner[[#This Row],[Name]] &amp; """, "</f>
        <v xml:space="preserve">"Name": "Playa Baracoa Aeropuerto", </v>
      </c>
      <c r="E463" t="str">
        <f>E$1&amp;" """ &amp; DataMiner[[#This Row],[Country]] &amp; """, "</f>
        <v xml:space="preserve">"Country": "Cuba", </v>
      </c>
      <c r="F463" t="str">
        <f>F$1&amp;" """ &amp; DataMiner[[#This Row],[Complete Name]] &amp; """, "</f>
        <v xml:space="preserve">"Complete Name": "Hub UPB - La Habana - Playa Baracoa Aeropuerto / Cuba", </v>
      </c>
      <c r="G463" t="str">
        <f>G$1&amp;" " &amp; DataMiner[[#This Row],[Category]] &amp; ", "</f>
        <v xml:space="preserve">"Category": 6, </v>
      </c>
      <c r="H463" t="str">
        <f>H$1&amp;" " &amp; DataMiner[[#This Row],[BuyPrice]] &amp; ", "</f>
        <v xml:space="preserve">"BuyPrice": 3038484422, </v>
      </c>
      <c r="I463" t="str">
        <f>I$1&amp;" """ &amp; DataMiner[[#This Row],[imgPath]] &amp; """, "</f>
        <v xml:space="preserve">"imgPath": "/images/flags/cu.png", </v>
      </c>
      <c r="J463" t="str">
        <f>J$1&amp;" """ &amp; DataMiner[[#This Row],[FlagImage]] &amp; """, "</f>
        <v xml:space="preserve">"FlagImage": "cu.png", </v>
      </c>
      <c r="K463" t="str">
        <f>K$1&amp;" " &amp; IF(ISNA(DataMiner[[#This Row],[Latitude]]),"null",DataMiner[[#This Row],[Latitude]]) &amp; ", "</f>
        <v xml:space="preserve">"Latitude": null, </v>
      </c>
      <c r="L463" t="str">
        <f>L$1&amp;" " &amp; IF(ISNA(DataMiner[[#This Row],[Longitude]]),"null",DataMiner[[#This Row],[Longitude]]) &amp; ", "</f>
        <v xml:space="preserve">"Longitude": null, </v>
      </c>
    </row>
    <row r="464" spans="1:12" x14ac:dyDescent="0.25">
      <c r="A464" t="str">
        <f>A$1&amp;" """ &amp; DataMiner[[#This Row],[CodeIATA]] &amp; """, "</f>
        <v xml:space="preserve">"CodeIATA": "YNO", </v>
      </c>
      <c r="B464" t="str">
        <f>B$1&amp;" """ &amp; DataMiner[[#This Row],[City]] &amp; """, "</f>
        <v xml:space="preserve">"City": "North Spirit Lake (ON)", </v>
      </c>
      <c r="C464" t="str">
        <f>C$1&amp;" """ &amp; DataMiner[[#This Row],[Prov]] &amp; """, "</f>
        <v xml:space="preserve">"Prov": "ON", </v>
      </c>
      <c r="D464" t="str">
        <f>D$1&amp;" """ &amp; DataMiner[[#This Row],[Name]] &amp; """, "</f>
        <v xml:space="preserve">"Name": "North Spirit Lake Airport", </v>
      </c>
      <c r="E464" t="str">
        <f>E$1&amp;" """ &amp; DataMiner[[#This Row],[Country]] &amp; """, "</f>
        <v xml:space="preserve">"Country": "Canada", </v>
      </c>
      <c r="F464" t="str">
        <f>F$1&amp;" """ &amp; DataMiner[[#This Row],[Complete Name]] &amp; """, "</f>
        <v xml:space="preserve">"Complete Name": "Hub YNO - North Spirit Lake (ON) - North Spirit Lake Airport / Canada", </v>
      </c>
      <c r="G464" t="str">
        <f>G$1&amp;" " &amp; DataMiner[[#This Row],[Category]] &amp; ", "</f>
        <v xml:space="preserve">"Category": 1, </v>
      </c>
      <c r="H464" t="str">
        <f>H$1&amp;" " &amp; DataMiner[[#This Row],[BuyPrice]] &amp; ", "</f>
        <v xml:space="preserve">"BuyPrice": 3039119402, </v>
      </c>
      <c r="I464" t="str">
        <f>I$1&amp;" """ &amp; DataMiner[[#This Row],[imgPath]] &amp; """, "</f>
        <v xml:space="preserve">"imgPath": "/images/flags/ca.png", </v>
      </c>
      <c r="J464" t="str">
        <f>J$1&amp;" """ &amp; DataMiner[[#This Row],[FlagImage]] &amp; """, "</f>
        <v xml:space="preserve">"FlagImage": "ca.png", </v>
      </c>
      <c r="K464" t="str">
        <f>K$1&amp;" " &amp; IF(ISNA(DataMiner[[#This Row],[Latitude]]),"null",DataMiner[[#This Row],[Latitude]]) &amp; ", "</f>
        <v xml:space="preserve">"Latitude": 52.49, </v>
      </c>
      <c r="L464" t="str">
        <f>L$1&amp;" " &amp; IF(ISNA(DataMiner[[#This Row],[Longitude]]),"null",DataMiner[[#This Row],[Longitude]]) &amp; ", "</f>
        <v xml:space="preserve">"Longitude": -92.9711, </v>
      </c>
    </row>
    <row r="465" spans="1:12" x14ac:dyDescent="0.25">
      <c r="A465" t="str">
        <f>A$1&amp;" """ &amp; DataMiner[[#This Row],[CodeIATA]] &amp; """, "</f>
        <v xml:space="preserve">"CodeIATA": "OMR", </v>
      </c>
      <c r="B465" t="str">
        <f>B$1&amp;" """ &amp; DataMiner[[#This Row],[City]] &amp; """, "</f>
        <v xml:space="preserve">"City": "Oradea", </v>
      </c>
      <c r="C465" t="str">
        <f>C$1&amp;" """ &amp; DataMiner[[#This Row],[Prov]] &amp; """, "</f>
        <v xml:space="preserve">"Prov": "", </v>
      </c>
      <c r="D465" t="str">
        <f>D$1&amp;" """ &amp; DataMiner[[#This Row],[Name]] &amp; """, "</f>
        <v xml:space="preserve">"Name": "Oradea Aeroportul International", </v>
      </c>
      <c r="E465" t="str">
        <f>E$1&amp;" """ &amp; DataMiner[[#This Row],[Country]] &amp; """, "</f>
        <v xml:space="preserve">"Country": "Roumanie", </v>
      </c>
      <c r="F465" t="str">
        <f>F$1&amp;" """ &amp; DataMiner[[#This Row],[Complete Name]] &amp; """, "</f>
        <v xml:space="preserve">"Complete Name": "Hub OMR - Oradea - Oradea Aeroportul International / Roumanie", </v>
      </c>
      <c r="G465" t="str">
        <f>G$1&amp;" " &amp; DataMiner[[#This Row],[Category]] &amp; ", "</f>
        <v xml:space="preserve">"Category": 4, </v>
      </c>
      <c r="H465" t="str">
        <f>H$1&amp;" " &amp; DataMiner[[#This Row],[BuyPrice]] &amp; ", "</f>
        <v xml:space="preserve">"BuyPrice": 3039818282, </v>
      </c>
      <c r="I465" t="str">
        <f>I$1&amp;" """ &amp; DataMiner[[#This Row],[imgPath]] &amp; """, "</f>
        <v xml:space="preserve">"imgPath": "/images/flags/ro.png", </v>
      </c>
      <c r="J465" t="str">
        <f>J$1&amp;" """ &amp; DataMiner[[#This Row],[FlagImage]] &amp; """, "</f>
        <v xml:space="preserve">"FlagImage": "ro.png", </v>
      </c>
      <c r="K465" t="str">
        <f>K$1&amp;" " &amp; IF(ISNA(DataMiner[[#This Row],[Latitude]]),"null",DataMiner[[#This Row],[Latitude]]) &amp; ", "</f>
        <v xml:space="preserve">"Latitude": 47.025278, </v>
      </c>
      <c r="L465" t="str">
        <f>L$1&amp;" " &amp; IF(ISNA(DataMiner[[#This Row],[Longitude]]),"null",DataMiner[[#This Row],[Longitude]]) &amp; ", "</f>
        <v xml:space="preserve">"Longitude": 21.9025, </v>
      </c>
    </row>
    <row r="466" spans="1:12" x14ac:dyDescent="0.25">
      <c r="A466" t="str">
        <f>A$1&amp;" """ &amp; DataMiner[[#This Row],[CodeIATA]] &amp; """, "</f>
        <v xml:space="preserve">"CodeIATA": "XSI", </v>
      </c>
      <c r="B466" t="str">
        <f>B$1&amp;" """ &amp; DataMiner[[#This Row],[City]] &amp; """, "</f>
        <v xml:space="preserve">"City": "South Indian Lake (MB)", </v>
      </c>
      <c r="C466" t="str">
        <f>C$1&amp;" """ &amp; DataMiner[[#This Row],[Prov]] &amp; """, "</f>
        <v xml:space="preserve">"Prov": "MB", </v>
      </c>
      <c r="D466" t="str">
        <f>D$1&amp;" """ &amp; DataMiner[[#This Row],[Name]] &amp; """, "</f>
        <v xml:space="preserve">"Name": "South Indian Lake Airport", </v>
      </c>
      <c r="E466" t="str">
        <f>E$1&amp;" """ &amp; DataMiner[[#This Row],[Country]] &amp; """, "</f>
        <v xml:space="preserve">"Country": "Canada", </v>
      </c>
      <c r="F466" t="str">
        <f>F$1&amp;" """ &amp; DataMiner[[#This Row],[Complete Name]] &amp; """, "</f>
        <v xml:space="preserve">"Complete Name": "Hub XSI - South Indian Lake (MB) - South Indian Lake Airport / Canada", </v>
      </c>
      <c r="G466" t="str">
        <f>G$1&amp;" " &amp; DataMiner[[#This Row],[Category]] &amp; ", "</f>
        <v xml:space="preserve">"Category": 1, </v>
      </c>
      <c r="H466" t="str">
        <f>H$1&amp;" " &amp; DataMiner[[#This Row],[BuyPrice]] &amp; ", "</f>
        <v xml:space="preserve">"BuyPrice": 3040837383, </v>
      </c>
      <c r="I466" t="str">
        <f>I$1&amp;" """ &amp; DataMiner[[#This Row],[imgPath]] &amp; """, "</f>
        <v xml:space="preserve">"imgPath": "/images/flags/ca.png", </v>
      </c>
      <c r="J466" t="str">
        <f>J$1&amp;" """ &amp; DataMiner[[#This Row],[FlagImage]] &amp; """, "</f>
        <v xml:space="preserve">"FlagImage": "ca.png", </v>
      </c>
      <c r="K466" t="str">
        <f>K$1&amp;" " &amp; IF(ISNA(DataMiner[[#This Row],[Latitude]]),"null",DataMiner[[#This Row],[Latitude]]) &amp; ", "</f>
        <v xml:space="preserve">"Latitude": 56.792778, </v>
      </c>
      <c r="L466" t="str">
        <f>L$1&amp;" " &amp; IF(ISNA(DataMiner[[#This Row],[Longitude]]),"null",DataMiner[[#This Row],[Longitude]]) &amp; ", "</f>
        <v xml:space="preserve">"Longitude": -98.907222, </v>
      </c>
    </row>
    <row r="467" spans="1:12" x14ac:dyDescent="0.25">
      <c r="A467" t="str">
        <f>A$1&amp;" """ &amp; DataMiner[[#This Row],[CodeIATA]] &amp; """, "</f>
        <v xml:space="preserve">"CodeIATA": "YPL", </v>
      </c>
      <c r="B467" t="str">
        <f>B$1&amp;" """ &amp; DataMiner[[#This Row],[City]] &amp; """, "</f>
        <v xml:space="preserve">"City": "Pickle Lake (ON)", </v>
      </c>
      <c r="C467" t="str">
        <f>C$1&amp;" """ &amp; DataMiner[[#This Row],[Prov]] &amp; """, "</f>
        <v xml:space="preserve">"Prov": "ON", </v>
      </c>
      <c r="D467" t="str">
        <f>D$1&amp;" """ &amp; DataMiner[[#This Row],[Name]] &amp; """, "</f>
        <v xml:space="preserve">"Name": "Pickle Lake Airport", </v>
      </c>
      <c r="E467" t="str">
        <f>E$1&amp;" """ &amp; DataMiner[[#This Row],[Country]] &amp; """, "</f>
        <v xml:space="preserve">"Country": "Canada", </v>
      </c>
      <c r="F467" t="str">
        <f>F$1&amp;" """ &amp; DataMiner[[#This Row],[Complete Name]] &amp; """, "</f>
        <v xml:space="preserve">"Complete Name": "Hub YPL - Pickle Lake (ON) - Pickle Lake Airport / Canada", </v>
      </c>
      <c r="G467" t="str">
        <f>G$1&amp;" " &amp; DataMiner[[#This Row],[Category]] &amp; ", "</f>
        <v xml:space="preserve">"Category": 2, </v>
      </c>
      <c r="H467" t="str">
        <f>H$1&amp;" " &amp; DataMiner[[#This Row],[BuyPrice]] &amp; ", "</f>
        <v xml:space="preserve">"BuyPrice": 3040956857, </v>
      </c>
      <c r="I467" t="str">
        <f>I$1&amp;" """ &amp; DataMiner[[#This Row],[imgPath]] &amp; """, "</f>
        <v xml:space="preserve">"imgPath": "/images/flags/ca.png", </v>
      </c>
      <c r="J467" t="str">
        <f>J$1&amp;" """ &amp; DataMiner[[#This Row],[FlagImage]] &amp; """, "</f>
        <v xml:space="preserve">"FlagImage": "ca.png", </v>
      </c>
      <c r="K467" t="str">
        <f>K$1&amp;" " &amp; IF(ISNA(DataMiner[[#This Row],[Latitude]]),"null",DataMiner[[#This Row],[Latitude]]) &amp; ", "</f>
        <v xml:space="preserve">"Latitude": 51.446388, </v>
      </c>
      <c r="L467" t="str">
        <f>L$1&amp;" " &amp; IF(ISNA(DataMiner[[#This Row],[Longitude]]),"null",DataMiner[[#This Row],[Longitude]]) &amp; ", "</f>
        <v xml:space="preserve">"Longitude": -90.214167, </v>
      </c>
    </row>
    <row r="468" spans="1:12" x14ac:dyDescent="0.25">
      <c r="A468" t="str">
        <f>A$1&amp;" """ &amp; DataMiner[[#This Row],[CodeIATA]] &amp; """, "</f>
        <v xml:space="preserve">"CodeIATA": "WSZ", </v>
      </c>
      <c r="B468" t="str">
        <f>B$1&amp;" """ &amp; DataMiner[[#This Row],[City]] &amp; """, "</f>
        <v xml:space="preserve">"City": "Westport", </v>
      </c>
      <c r="C468" t="str">
        <f>C$1&amp;" """ &amp; DataMiner[[#This Row],[Prov]] &amp; """, "</f>
        <v xml:space="preserve">"Prov": "", </v>
      </c>
      <c r="D468" t="str">
        <f>D$1&amp;" """ &amp; DataMiner[[#This Row],[Name]] &amp; """, "</f>
        <v xml:space="preserve">"Name": "Westport Airport", </v>
      </c>
      <c r="E468" t="str">
        <f>E$1&amp;" """ &amp; DataMiner[[#This Row],[Country]] &amp; """, "</f>
        <v xml:space="preserve">"Country": "Nouvelle-Zélande", </v>
      </c>
      <c r="F468" t="str">
        <f>F$1&amp;" """ &amp; DataMiner[[#This Row],[Complete Name]] &amp; """, "</f>
        <v xml:space="preserve">"Complete Name": "Hub WSZ - Westport - Westport Airport / Nouvelle-Zélande", </v>
      </c>
      <c r="G468" t="str">
        <f>G$1&amp;" " &amp; DataMiner[[#This Row],[Category]] &amp; ", "</f>
        <v xml:space="preserve">"Category": 2, </v>
      </c>
      <c r="H468" t="str">
        <f>H$1&amp;" " &amp; DataMiner[[#This Row],[BuyPrice]] &amp; ", "</f>
        <v xml:space="preserve">"BuyPrice": 3041304137, </v>
      </c>
      <c r="I468" t="str">
        <f>I$1&amp;" """ &amp; DataMiner[[#This Row],[imgPath]] &amp; """, "</f>
        <v xml:space="preserve">"imgPath": "/images/flags/nz.png", </v>
      </c>
      <c r="J468" t="str">
        <f>J$1&amp;" """ &amp; DataMiner[[#This Row],[FlagImage]] &amp; """, "</f>
        <v xml:space="preserve">"FlagImage": "nz.png", </v>
      </c>
      <c r="K468" t="str">
        <f>K$1&amp;" " &amp; IF(ISNA(DataMiner[[#This Row],[Latitude]]),"null",DataMiner[[#This Row],[Latitude]]) &amp; ", "</f>
        <v xml:space="preserve">"Latitude": null, </v>
      </c>
      <c r="L468" t="str">
        <f>L$1&amp;" " &amp; IF(ISNA(DataMiner[[#This Row],[Longitude]]),"null",DataMiner[[#This Row],[Longitude]]) &amp; ", "</f>
        <v xml:space="preserve">"Longitude": null, </v>
      </c>
    </row>
    <row r="469" spans="1:12" x14ac:dyDescent="0.25">
      <c r="A469" t="str">
        <f>A$1&amp;" """ &amp; DataMiner[[#This Row],[CodeIATA]] &amp; """, "</f>
        <v xml:space="preserve">"CodeIATA": "YHP", </v>
      </c>
      <c r="B469" t="str">
        <f>B$1&amp;" """ &amp; DataMiner[[#This Row],[City]] &amp; """, "</f>
        <v xml:space="preserve">"City": "Poplar Hil (ON)", </v>
      </c>
      <c r="C469" t="str">
        <f>C$1&amp;" """ &amp; DataMiner[[#This Row],[Prov]] &amp; """, "</f>
        <v xml:space="preserve">"Prov": "ON", </v>
      </c>
      <c r="D469" t="str">
        <f>D$1&amp;" """ &amp; DataMiner[[#This Row],[Name]] &amp; """, "</f>
        <v xml:space="preserve">"Name": "Poplar Hil Airport", </v>
      </c>
      <c r="E469" t="str">
        <f>E$1&amp;" """ &amp; DataMiner[[#This Row],[Country]] &amp; """, "</f>
        <v xml:space="preserve">"Country": "Canada", </v>
      </c>
      <c r="F469" t="str">
        <f>F$1&amp;" """ &amp; DataMiner[[#This Row],[Complete Name]] &amp; """, "</f>
        <v xml:space="preserve">"Complete Name": "Hub YHP - Poplar Hil (ON) - Poplar Hil Airport / Canada", </v>
      </c>
      <c r="G469" t="str">
        <f>G$1&amp;" " &amp; DataMiner[[#This Row],[Category]] &amp; ", "</f>
        <v xml:space="preserve">"Category": 1, </v>
      </c>
      <c r="H469" t="str">
        <f>H$1&amp;" " &amp; DataMiner[[#This Row],[BuyPrice]] &amp; ", "</f>
        <v xml:space="preserve">"BuyPrice": 3043427835, </v>
      </c>
      <c r="I469" t="str">
        <f>I$1&amp;" """ &amp; DataMiner[[#This Row],[imgPath]] &amp; """, "</f>
        <v xml:space="preserve">"imgPath": "/images/flags/ca.png", </v>
      </c>
      <c r="J469" t="str">
        <f>J$1&amp;" """ &amp; DataMiner[[#This Row],[FlagImage]] &amp; """, "</f>
        <v xml:space="preserve">"FlagImage": "ca.png", </v>
      </c>
      <c r="K469" t="str">
        <f>K$1&amp;" " &amp; IF(ISNA(DataMiner[[#This Row],[Latitude]]),"null",DataMiner[[#This Row],[Latitude]]) &amp; ", "</f>
        <v xml:space="preserve">"Latitude": 52.1133, </v>
      </c>
      <c r="L469" t="str">
        <f>L$1&amp;" " &amp; IF(ISNA(DataMiner[[#This Row],[Longitude]]),"null",DataMiner[[#This Row],[Longitude]]) &amp; ", "</f>
        <v xml:space="preserve">"Longitude": -94.2556, </v>
      </c>
    </row>
    <row r="470" spans="1:12" x14ac:dyDescent="0.25">
      <c r="A470" t="str">
        <f>A$1&amp;" """ &amp; DataMiner[[#This Row],[CodeIATA]] &amp; """, "</f>
        <v xml:space="preserve">"CodeIATA": "SHR", </v>
      </c>
      <c r="B470" t="str">
        <f>B$1&amp;" """ &amp; DataMiner[[#This Row],[City]] &amp; """, "</f>
        <v xml:space="preserve">"City": "Sheridan (WY)", </v>
      </c>
      <c r="C470" t="str">
        <f>C$1&amp;" """ &amp; DataMiner[[#This Row],[Prov]] &amp; """, "</f>
        <v xml:space="preserve">"Prov": "WY", </v>
      </c>
      <c r="D470" t="str">
        <f>D$1&amp;" """ &amp; DataMiner[[#This Row],[Name]] &amp; """, "</f>
        <v xml:space="preserve">"Name": "Sheridan County Airport", </v>
      </c>
      <c r="E470" t="str">
        <f>E$1&amp;" """ &amp; DataMiner[[#This Row],[Country]] &amp; """, "</f>
        <v xml:space="preserve">"Country": "Etats-Unis", </v>
      </c>
      <c r="F470" t="str">
        <f>F$1&amp;" """ &amp; DataMiner[[#This Row],[Complete Name]] &amp; """, "</f>
        <v xml:space="preserve">"Complete Name": "Hub SHR - Sheridan (WY) - Sheridan County Airport / Etats-Unis", </v>
      </c>
      <c r="G470" t="str">
        <f>G$1&amp;" " &amp; DataMiner[[#This Row],[Category]] &amp; ", "</f>
        <v xml:space="preserve">"Category": 7, </v>
      </c>
      <c r="H470" t="str">
        <f>H$1&amp;" " &amp; DataMiner[[#This Row],[BuyPrice]] &amp; ", "</f>
        <v xml:space="preserve">"BuyPrice": 3043496290, </v>
      </c>
      <c r="I470" t="str">
        <f>I$1&amp;" """ &amp; DataMiner[[#This Row],[imgPath]] &amp; """, "</f>
        <v xml:space="preserve">"imgPath": "/images/flags/us.png", </v>
      </c>
      <c r="J470" t="str">
        <f>J$1&amp;" """ &amp; DataMiner[[#This Row],[FlagImage]] &amp; """, "</f>
        <v xml:space="preserve">"FlagImage": "us.png", </v>
      </c>
      <c r="K470" t="str">
        <f>K$1&amp;" " &amp; IF(ISNA(DataMiner[[#This Row],[Latitude]]),"null",DataMiner[[#This Row],[Latitude]]) &amp; ", "</f>
        <v xml:space="preserve">"Latitude": 44.7692, </v>
      </c>
      <c r="L470" t="str">
        <f>L$1&amp;" " &amp; IF(ISNA(DataMiner[[#This Row],[Longitude]]),"null",DataMiner[[#This Row],[Longitude]]) &amp; ", "</f>
        <v xml:space="preserve">"Longitude": -106.98, </v>
      </c>
    </row>
    <row r="471" spans="1:12" x14ac:dyDescent="0.25">
      <c r="A471" t="str">
        <f>A$1&amp;" """ &amp; DataMiner[[#This Row],[CodeIATA]] &amp; """, "</f>
        <v xml:space="preserve">"CodeIATA": "UTP", </v>
      </c>
      <c r="B471" t="str">
        <f>B$1&amp;" """ &amp; DataMiner[[#This Row],[City]] &amp; """, "</f>
        <v xml:space="preserve">"City": "Rayong", </v>
      </c>
      <c r="C471" t="str">
        <f>C$1&amp;" """ &amp; DataMiner[[#This Row],[Prov]] &amp; """, "</f>
        <v xml:space="preserve">"Prov": "", </v>
      </c>
      <c r="D471" t="str">
        <f>D$1&amp;" """ &amp; DataMiner[[#This Row],[Name]] &amp; """, "</f>
        <v xml:space="preserve">"Name": "U", </v>
      </c>
      <c r="E471" t="str">
        <f>E$1&amp;" """ &amp; DataMiner[[#This Row],[Country]] &amp; """, "</f>
        <v xml:space="preserve">"Country": "Thaïlande", </v>
      </c>
      <c r="F471" t="str">
        <f>F$1&amp;" """ &amp; DataMiner[[#This Row],[Complete Name]] &amp; """, "</f>
        <v xml:space="preserve">"Complete Name": "Hub UTP - Rayong - U / Thaïlande", </v>
      </c>
      <c r="G471" t="str">
        <f>G$1&amp;" " &amp; DataMiner[[#This Row],[Category]] &amp; ", "</f>
        <v xml:space="preserve">"Category": 10, </v>
      </c>
      <c r="H471" t="str">
        <f>H$1&amp;" " &amp; DataMiner[[#This Row],[BuyPrice]] &amp; ", "</f>
        <v xml:space="preserve">"BuyPrice": 3044644523, </v>
      </c>
      <c r="I471" t="str">
        <f>I$1&amp;" """ &amp; DataMiner[[#This Row],[imgPath]] &amp; """, "</f>
        <v xml:space="preserve">"imgPath": "/images/flags/th.png", </v>
      </c>
      <c r="J471" t="str">
        <f>J$1&amp;" """ &amp; DataMiner[[#This Row],[FlagImage]] &amp; """, "</f>
        <v xml:space="preserve">"FlagImage": "th.png", </v>
      </c>
      <c r="K471" t="str">
        <f>K$1&amp;" " &amp; IF(ISNA(DataMiner[[#This Row],[Latitude]]),"null",DataMiner[[#This Row],[Latitude]]) &amp; ", "</f>
        <v xml:space="preserve">"Latitude": 12.679944, </v>
      </c>
      <c r="L471" t="str">
        <f>L$1&amp;" " &amp; IF(ISNA(DataMiner[[#This Row],[Longitude]]),"null",DataMiner[[#This Row],[Longitude]]) &amp; ", "</f>
        <v xml:space="preserve">"Longitude": 101.005028, </v>
      </c>
    </row>
    <row r="472" spans="1:12" x14ac:dyDescent="0.25">
      <c r="A472" t="str">
        <f>A$1&amp;" """ &amp; DataMiner[[#This Row],[CodeIATA]] &amp; """, "</f>
        <v xml:space="preserve">"CodeIATA": "VAV", </v>
      </c>
      <c r="B472" t="str">
        <f>B$1&amp;" """ &amp; DataMiner[[#This Row],[City]] &amp; """, "</f>
        <v xml:space="preserve">"City": "Vavau", </v>
      </c>
      <c r="C472" t="str">
        <f>C$1&amp;" """ &amp; DataMiner[[#This Row],[Prov]] &amp; """, "</f>
        <v xml:space="preserve">"Prov": "", </v>
      </c>
      <c r="D472" t="str">
        <f>D$1&amp;" """ &amp; DataMiner[[#This Row],[Name]] &amp; """, "</f>
        <v xml:space="preserve">"Name": "Lupepauu Airport", </v>
      </c>
      <c r="E472" t="str">
        <f>E$1&amp;" """ &amp; DataMiner[[#This Row],[Country]] &amp; """, "</f>
        <v xml:space="preserve">"Country": "Tonga", </v>
      </c>
      <c r="F472" t="str">
        <f>F$1&amp;" """ &amp; DataMiner[[#This Row],[Complete Name]] &amp; """, "</f>
        <v xml:space="preserve">"Complete Name": "Hub VAV - Vavau - Lupepauu Airport / Tonga", </v>
      </c>
      <c r="G472" t="str">
        <f>G$1&amp;" " &amp; DataMiner[[#This Row],[Category]] &amp; ", "</f>
        <v xml:space="preserve">"Category": 3, </v>
      </c>
      <c r="H472" t="str">
        <f>H$1&amp;" " &amp; DataMiner[[#This Row],[BuyPrice]] &amp; ", "</f>
        <v xml:space="preserve">"BuyPrice": 3045528103, </v>
      </c>
      <c r="I472" t="str">
        <f>I$1&amp;" """ &amp; DataMiner[[#This Row],[imgPath]] &amp; """, "</f>
        <v xml:space="preserve">"imgPath": "/images/flags/to.png", </v>
      </c>
      <c r="J472" t="str">
        <f>J$1&amp;" """ &amp; DataMiner[[#This Row],[FlagImage]] &amp; """, "</f>
        <v xml:space="preserve">"FlagImage": "to.png", </v>
      </c>
      <c r="K472" t="str">
        <f>K$1&amp;" " &amp; IF(ISNA(DataMiner[[#This Row],[Latitude]]),"null",DataMiner[[#This Row],[Latitude]]) &amp; ", "</f>
        <v xml:space="preserve">"Latitude": -18.585336, </v>
      </c>
      <c r="L472" t="str">
        <f>L$1&amp;" " &amp; IF(ISNA(DataMiner[[#This Row],[Longitude]]),"null",DataMiner[[#This Row],[Longitude]]) &amp; ", "</f>
        <v xml:space="preserve">"Longitude": -173.961717, </v>
      </c>
    </row>
    <row r="473" spans="1:12" x14ac:dyDescent="0.25">
      <c r="A473" t="str">
        <f>A$1&amp;" """ &amp; DataMiner[[#This Row],[CodeIATA]] &amp; """, "</f>
        <v xml:space="preserve">"CodeIATA": "RIW", </v>
      </c>
      <c r="B473" t="str">
        <f>B$1&amp;" """ &amp; DataMiner[[#This Row],[City]] &amp; """, "</f>
        <v xml:space="preserve">"City": "Riverton (WY)", </v>
      </c>
      <c r="C473" t="str">
        <f>C$1&amp;" """ &amp; DataMiner[[#This Row],[Prov]] &amp; """, "</f>
        <v xml:space="preserve">"Prov": "WY", </v>
      </c>
      <c r="D473" t="str">
        <f>D$1&amp;" """ &amp; DataMiner[[#This Row],[Name]] &amp; """, "</f>
        <v xml:space="preserve">"Name": "Riverton Regional Airport", </v>
      </c>
      <c r="E473" t="str">
        <f>E$1&amp;" """ &amp; DataMiner[[#This Row],[Country]] &amp; """, "</f>
        <v xml:space="preserve">"Country": "Etats-Unis", </v>
      </c>
      <c r="F473" t="str">
        <f>F$1&amp;" """ &amp; DataMiner[[#This Row],[Complete Name]] &amp; """, "</f>
        <v xml:space="preserve">"Complete Name": "Hub RIW - Riverton (WY) - Riverton Regional Airport / Etats-Unis", </v>
      </c>
      <c r="G473" t="str">
        <f>G$1&amp;" " &amp; DataMiner[[#This Row],[Category]] &amp; ", "</f>
        <v xml:space="preserve">"Category": 6, </v>
      </c>
      <c r="H473" t="str">
        <f>H$1&amp;" " &amp; DataMiner[[#This Row],[BuyPrice]] &amp; ", "</f>
        <v xml:space="preserve">"BuyPrice": 3045697124, </v>
      </c>
      <c r="I473" t="str">
        <f>I$1&amp;" """ &amp; DataMiner[[#This Row],[imgPath]] &amp; """, "</f>
        <v xml:space="preserve">"imgPath": "/images/flags/us.png", </v>
      </c>
      <c r="J473" t="str">
        <f>J$1&amp;" """ &amp; DataMiner[[#This Row],[FlagImage]] &amp; """, "</f>
        <v xml:space="preserve">"FlagImage": "us.png", </v>
      </c>
      <c r="K473" t="str">
        <f>K$1&amp;" " &amp; IF(ISNA(DataMiner[[#This Row],[Latitude]]),"null",DataMiner[[#This Row],[Latitude]]) &amp; ", "</f>
        <v xml:space="preserve">"Latitude": 43.064167, </v>
      </c>
      <c r="L473" t="str">
        <f>L$1&amp;" " &amp; IF(ISNA(DataMiner[[#This Row],[Longitude]]),"null",DataMiner[[#This Row],[Longitude]]) &amp; ", "</f>
        <v xml:space="preserve">"Longitude": -108.459722, </v>
      </c>
    </row>
    <row r="474" spans="1:12" x14ac:dyDescent="0.25">
      <c r="A474" t="str">
        <f>A$1&amp;" """ &amp; DataMiner[[#This Row],[CodeIATA]] &amp; """, "</f>
        <v xml:space="preserve">"CodeIATA": "RUR", </v>
      </c>
      <c r="B474" t="str">
        <f>B$1&amp;" """ &amp; DataMiner[[#This Row],[City]] &amp; """, "</f>
        <v xml:space="preserve">"City": "Moerai", </v>
      </c>
      <c r="C474" t="str">
        <f>C$1&amp;" """ &amp; DataMiner[[#This Row],[Prov]] &amp; """, "</f>
        <v xml:space="preserve">"Prov": "", </v>
      </c>
      <c r="D474" t="str">
        <f>D$1&amp;" """ &amp; DataMiner[[#This Row],[Name]] &amp; """, "</f>
        <v xml:space="preserve">"Name": "Aéroport de Rurutu", </v>
      </c>
      <c r="E474" t="str">
        <f>E$1&amp;" """ &amp; DataMiner[[#This Row],[Country]] &amp; """, "</f>
        <v xml:space="preserve">"Country": "Polynésie française", </v>
      </c>
      <c r="F474" t="str">
        <f>F$1&amp;" """ &amp; DataMiner[[#This Row],[Complete Name]] &amp; """, "</f>
        <v xml:space="preserve">"Complete Name": "Hub RUR - Moerai - Aéroport de Rurutu / Polynésie française", </v>
      </c>
      <c r="G474" t="str">
        <f>G$1&amp;" " &amp; DataMiner[[#This Row],[Category]] &amp; ", "</f>
        <v xml:space="preserve">"Category": 2, </v>
      </c>
      <c r="H474" t="str">
        <f>H$1&amp;" " &amp; DataMiner[[#This Row],[BuyPrice]] &amp; ", "</f>
        <v xml:space="preserve">"BuyPrice": 3047975757, </v>
      </c>
      <c r="I474" t="str">
        <f>I$1&amp;" """ &amp; DataMiner[[#This Row],[imgPath]] &amp; """, "</f>
        <v xml:space="preserve">"imgPath": "/images/flags/pf.png", </v>
      </c>
      <c r="J474" t="str">
        <f>J$1&amp;" """ &amp; DataMiner[[#This Row],[FlagImage]] &amp; """, "</f>
        <v xml:space="preserve">"FlagImage": "pf.png", </v>
      </c>
      <c r="K474" t="str">
        <f>K$1&amp;" " &amp; IF(ISNA(DataMiner[[#This Row],[Latitude]]),"null",DataMiner[[#This Row],[Latitude]]) &amp; ", "</f>
        <v xml:space="preserve">"Latitude": -22.434069, </v>
      </c>
      <c r="L474" t="str">
        <f>L$1&amp;" " &amp; IF(ISNA(DataMiner[[#This Row],[Longitude]]),"null",DataMiner[[#This Row],[Longitude]]) &amp; ", "</f>
        <v xml:space="preserve">"Longitude": -151.360614, </v>
      </c>
    </row>
    <row r="475" spans="1:12" x14ac:dyDescent="0.25">
      <c r="A475" t="str">
        <f>A$1&amp;" """ &amp; DataMiner[[#This Row],[CodeIATA]] &amp; """, "</f>
        <v xml:space="preserve">"CodeIATA": "BWK", </v>
      </c>
      <c r="B475" t="str">
        <f>B$1&amp;" """ &amp; DataMiner[[#This Row],[City]] &amp; """, "</f>
        <v xml:space="preserve">"City": "Bol", </v>
      </c>
      <c r="C475" t="str">
        <f>C$1&amp;" """ &amp; DataMiner[[#This Row],[Prov]] &amp; """, "</f>
        <v xml:space="preserve">"Prov": "", </v>
      </c>
      <c r="D475" t="str">
        <f>D$1&amp;" """ &amp; DataMiner[[#This Row],[Name]] &amp; """, "</f>
        <v xml:space="preserve">"Name": "Brac Airport", </v>
      </c>
      <c r="E475" t="str">
        <f>E$1&amp;" """ &amp; DataMiner[[#This Row],[Country]] &amp; """, "</f>
        <v xml:space="preserve">"Country": "Croatie", </v>
      </c>
      <c r="F475" t="str">
        <f>F$1&amp;" """ &amp; DataMiner[[#This Row],[Complete Name]] &amp; """, "</f>
        <v xml:space="preserve">"Complete Name": "Hub BWK - Bol - Brac Airport / Croatie", </v>
      </c>
      <c r="G475" t="str">
        <f>G$1&amp;" " &amp; DataMiner[[#This Row],[Category]] &amp; ", "</f>
        <v xml:space="preserve">"Category": 2, </v>
      </c>
      <c r="H475" t="str">
        <f>H$1&amp;" " &amp; DataMiner[[#This Row],[BuyPrice]] &amp; ", "</f>
        <v xml:space="preserve">"BuyPrice": 3048429403, </v>
      </c>
      <c r="I475" t="str">
        <f>I$1&amp;" """ &amp; DataMiner[[#This Row],[imgPath]] &amp; """, "</f>
        <v xml:space="preserve">"imgPath": "/images/flags/hr.png", </v>
      </c>
      <c r="J475" t="str">
        <f>J$1&amp;" """ &amp; DataMiner[[#This Row],[FlagImage]] &amp; """, "</f>
        <v xml:space="preserve">"FlagImage": "hr.png", </v>
      </c>
      <c r="K475" t="str">
        <f>K$1&amp;" " &amp; IF(ISNA(DataMiner[[#This Row],[Latitude]]),"null",DataMiner[[#This Row],[Latitude]]) &amp; ", "</f>
        <v xml:space="preserve">"Latitude": 43.285719, </v>
      </c>
      <c r="L475" t="str">
        <f>L$1&amp;" " &amp; IF(ISNA(DataMiner[[#This Row],[Longitude]]),"null",DataMiner[[#This Row],[Longitude]]) &amp; ", "</f>
        <v xml:space="preserve">"Longitude": 16.679719, </v>
      </c>
    </row>
    <row r="476" spans="1:12" x14ac:dyDescent="0.25">
      <c r="A476" t="str">
        <f>A$1&amp;" """ &amp; DataMiner[[#This Row],[CodeIATA]] &amp; """, "</f>
        <v xml:space="preserve">"CodeIATA": "YMT", </v>
      </c>
      <c r="B476" t="str">
        <f>B$1&amp;" """ &amp; DataMiner[[#This Row],[City]] &amp; """, "</f>
        <v xml:space="preserve">"City": "Chibougamau (QC)", </v>
      </c>
      <c r="C476" t="str">
        <f>C$1&amp;" """ &amp; DataMiner[[#This Row],[Prov]] &amp; """, "</f>
        <v xml:space="preserve">"Prov": "QC", </v>
      </c>
      <c r="D476" t="str">
        <f>D$1&amp;" """ &amp; DataMiner[[#This Row],[Name]] &amp; """, "</f>
        <v xml:space="preserve">"Name": "Chibougamau/Chapais Aéroport", </v>
      </c>
      <c r="E476" t="str">
        <f>E$1&amp;" """ &amp; DataMiner[[#This Row],[Country]] &amp; """, "</f>
        <v xml:space="preserve">"Country": "Canada", </v>
      </c>
      <c r="F476" t="str">
        <f>F$1&amp;" """ &amp; DataMiner[[#This Row],[Complete Name]] &amp; """, "</f>
        <v xml:space="preserve">"Complete Name": "Hub YMT - Chibougamau (QC) - Chibougamau/Chapais Aéroport / Canada", </v>
      </c>
      <c r="G476" t="str">
        <f>G$1&amp;" " &amp; DataMiner[[#This Row],[Category]] &amp; ", "</f>
        <v xml:space="preserve">"Category": 4, </v>
      </c>
      <c r="H476" t="str">
        <f>H$1&amp;" " &amp; DataMiner[[#This Row],[BuyPrice]] &amp; ", "</f>
        <v xml:space="preserve">"BuyPrice": 3048635483, </v>
      </c>
      <c r="I476" t="str">
        <f>I$1&amp;" """ &amp; DataMiner[[#This Row],[imgPath]] &amp; """, "</f>
        <v xml:space="preserve">"imgPath": "/images/flags/ca.png", </v>
      </c>
      <c r="J476" t="str">
        <f>J$1&amp;" """ &amp; DataMiner[[#This Row],[FlagImage]] &amp; """, "</f>
        <v xml:space="preserve">"FlagImage": "ca.png", </v>
      </c>
      <c r="K476" t="str">
        <f>K$1&amp;" " &amp; IF(ISNA(DataMiner[[#This Row],[Latitude]]),"null",DataMiner[[#This Row],[Latitude]]) &amp; ", "</f>
        <v xml:space="preserve">"Latitude": 49.7719, </v>
      </c>
      <c r="L476" t="str">
        <f>L$1&amp;" " &amp; IF(ISNA(DataMiner[[#This Row],[Longitude]]),"null",DataMiner[[#This Row],[Longitude]]) &amp; ", "</f>
        <v xml:space="preserve">"Longitude": -74.5281, </v>
      </c>
    </row>
    <row r="477" spans="1:12" x14ac:dyDescent="0.25">
      <c r="A477" t="str">
        <f>A$1&amp;" """ &amp; DataMiner[[#This Row],[CodeIATA]] &amp; """, "</f>
        <v xml:space="preserve">"CodeIATA": "BHS", </v>
      </c>
      <c r="B477" t="str">
        <f>B$1&amp;" """ &amp; DataMiner[[#This Row],[City]] &amp; """, "</f>
        <v xml:space="preserve">"City": "Bathurst (NSW)", </v>
      </c>
      <c r="C477" t="str">
        <f>C$1&amp;" """ &amp; DataMiner[[#This Row],[Prov]] &amp; """, "</f>
        <v xml:space="preserve">"Prov": "NSW", </v>
      </c>
      <c r="D477" t="str">
        <f>D$1&amp;" """ &amp; DataMiner[[#This Row],[Name]] &amp; """, "</f>
        <v xml:space="preserve">"Name": "Bathurst Airport", </v>
      </c>
      <c r="E477" t="str">
        <f>E$1&amp;" """ &amp; DataMiner[[#This Row],[Country]] &amp; """, "</f>
        <v xml:space="preserve">"Country": "Australie", </v>
      </c>
      <c r="F477" t="str">
        <f>F$1&amp;" """ &amp; DataMiner[[#This Row],[Complete Name]] &amp; """, "</f>
        <v xml:space="preserve">"Complete Name": "Hub BHS - Bathurst (NSW) - Bathurst Airport / Australie", </v>
      </c>
      <c r="G477" t="str">
        <f>G$1&amp;" " &amp; DataMiner[[#This Row],[Category]] &amp; ", "</f>
        <v xml:space="preserve">"Category": 3, </v>
      </c>
      <c r="H477" t="str">
        <f>H$1&amp;" " &amp; DataMiner[[#This Row],[BuyPrice]] &amp; ", "</f>
        <v xml:space="preserve">"BuyPrice": 3048705389, </v>
      </c>
      <c r="I477" t="str">
        <f>I$1&amp;" """ &amp; DataMiner[[#This Row],[imgPath]] &amp; """, "</f>
        <v xml:space="preserve">"imgPath": "/images/flags/au.png", </v>
      </c>
      <c r="J477" t="str">
        <f>J$1&amp;" """ &amp; DataMiner[[#This Row],[FlagImage]] &amp; """, "</f>
        <v xml:space="preserve">"FlagImage": "au.png", </v>
      </c>
      <c r="K477" t="str">
        <f>K$1&amp;" " &amp; IF(ISNA(DataMiner[[#This Row],[Latitude]]),"null",DataMiner[[#This Row],[Latitude]]) &amp; ", "</f>
        <v xml:space="preserve">"Latitude": -33.4094, </v>
      </c>
      <c r="L477" t="str">
        <f>L$1&amp;" " &amp; IF(ISNA(DataMiner[[#This Row],[Longitude]]),"null",DataMiner[[#This Row],[Longitude]]) &amp; ", "</f>
        <v xml:space="preserve">"Longitude": 149.652, </v>
      </c>
    </row>
    <row r="478" spans="1:12" x14ac:dyDescent="0.25">
      <c r="A478" t="str">
        <f>A$1&amp;" """ &amp; DataMiner[[#This Row],[CodeIATA]] &amp; """, "</f>
        <v xml:space="preserve">"CodeIATA": "GLO", </v>
      </c>
      <c r="B478" t="str">
        <f>B$1&amp;" """ &amp; DataMiner[[#This Row],[City]] &amp; """, "</f>
        <v xml:space="preserve">"City": "Staverton", </v>
      </c>
      <c r="C478" t="str">
        <f>C$1&amp;" """ &amp; DataMiner[[#This Row],[Prov]] &amp; """, "</f>
        <v xml:space="preserve">"Prov": "", </v>
      </c>
      <c r="D478" t="str">
        <f>D$1&amp;" """ &amp; DataMiner[[#This Row],[Name]] &amp; """, "</f>
        <v xml:space="preserve">"Name": "Gloucestershire Airport", </v>
      </c>
      <c r="E478" t="str">
        <f>E$1&amp;" """ &amp; DataMiner[[#This Row],[Country]] &amp; """, "</f>
        <v xml:space="preserve">"Country": "Royaume-Uni", </v>
      </c>
      <c r="F478" t="str">
        <f>F$1&amp;" """ &amp; DataMiner[[#This Row],[Complete Name]] &amp; """, "</f>
        <v xml:space="preserve">"Complete Name": "Hub GLO - Staverton - Gloucestershire Airport / Royaume-Uni", </v>
      </c>
      <c r="G478" t="str">
        <f>G$1&amp;" " &amp; DataMiner[[#This Row],[Category]] &amp; ", "</f>
        <v xml:space="preserve">"Category": 2, </v>
      </c>
      <c r="H478" t="str">
        <f>H$1&amp;" " &amp; DataMiner[[#This Row],[BuyPrice]] &amp; ", "</f>
        <v xml:space="preserve">"BuyPrice": 3050002744, </v>
      </c>
      <c r="I478" t="str">
        <f>I$1&amp;" """ &amp; DataMiner[[#This Row],[imgPath]] &amp; """, "</f>
        <v xml:space="preserve">"imgPath": "/images/flags/gb.png", </v>
      </c>
      <c r="J478" t="str">
        <f>J$1&amp;" """ &amp; DataMiner[[#This Row],[FlagImage]] &amp; """, "</f>
        <v xml:space="preserve">"FlagImage": "gb.png", </v>
      </c>
      <c r="K478" t="str">
        <f>K$1&amp;" " &amp; IF(ISNA(DataMiner[[#This Row],[Latitude]]),"null",DataMiner[[#This Row],[Latitude]]) &amp; ", "</f>
        <v xml:space="preserve">"Latitude": 51.894167, </v>
      </c>
      <c r="L478" t="str">
        <f>L$1&amp;" " &amp; IF(ISNA(DataMiner[[#This Row],[Longitude]]),"null",DataMiner[[#This Row],[Longitude]]) &amp; ", "</f>
        <v xml:space="preserve">"Longitude": -2.167222, </v>
      </c>
    </row>
    <row r="479" spans="1:12" x14ac:dyDescent="0.25">
      <c r="A479" t="str">
        <f>A$1&amp;" """ &amp; DataMiner[[#This Row],[CodeIATA]] &amp; """, "</f>
        <v xml:space="preserve">"CodeIATA": "YCR", </v>
      </c>
      <c r="B479" t="str">
        <f>B$1&amp;" """ &amp; DataMiner[[#This Row],[City]] &amp; """, "</f>
        <v xml:space="preserve">"City": "Cross Lake (MB)", </v>
      </c>
      <c r="C479" t="str">
        <f>C$1&amp;" """ &amp; DataMiner[[#This Row],[Prov]] &amp; """, "</f>
        <v xml:space="preserve">"Prov": "MB", </v>
      </c>
      <c r="D479" t="str">
        <f>D$1&amp;" """ &amp; DataMiner[[#This Row],[Name]] &amp; """, "</f>
        <v xml:space="preserve">"Name": "Charlie Sinclair Memorial Airport", </v>
      </c>
      <c r="E479" t="str">
        <f>E$1&amp;" """ &amp; DataMiner[[#This Row],[Country]] &amp; """, "</f>
        <v xml:space="preserve">"Country": "Canada", </v>
      </c>
      <c r="F479" t="str">
        <f>F$1&amp;" """ &amp; DataMiner[[#This Row],[Complete Name]] &amp; """, "</f>
        <v xml:space="preserve">"Complete Name": "Hub YCR - Cross Lake (MB) - Charlie Sinclair Memorial Airport / Canada", </v>
      </c>
      <c r="G479" t="str">
        <f>G$1&amp;" " &amp; DataMiner[[#This Row],[Category]] &amp; ", "</f>
        <v xml:space="preserve">"Category": 1, </v>
      </c>
      <c r="H479" t="str">
        <f>H$1&amp;" " &amp; DataMiner[[#This Row],[BuyPrice]] &amp; ", "</f>
        <v xml:space="preserve">"BuyPrice": 3052861955, </v>
      </c>
      <c r="I479" t="str">
        <f>I$1&amp;" """ &amp; DataMiner[[#This Row],[imgPath]] &amp; """, "</f>
        <v xml:space="preserve">"imgPath": "/images/flags/ca.png", </v>
      </c>
      <c r="J479" t="str">
        <f>J$1&amp;" """ &amp; DataMiner[[#This Row],[FlagImage]] &amp; """, "</f>
        <v xml:space="preserve">"FlagImage": "ca.png", </v>
      </c>
      <c r="K479" t="str">
        <f>K$1&amp;" " &amp; IF(ISNA(DataMiner[[#This Row],[Latitude]]),"null",DataMiner[[#This Row],[Latitude]]) &amp; ", "</f>
        <v xml:space="preserve">"Latitude": 54.610833, </v>
      </c>
      <c r="L479" t="str">
        <f>L$1&amp;" " &amp; IF(ISNA(DataMiner[[#This Row],[Longitude]]),"null",DataMiner[[#This Row],[Longitude]]) &amp; ", "</f>
        <v xml:space="preserve">"Longitude": -97.760278, </v>
      </c>
    </row>
    <row r="480" spans="1:12" x14ac:dyDescent="0.25">
      <c r="A480" t="str">
        <f>A$1&amp;" """ &amp; DataMiner[[#This Row],[CodeIATA]] &amp; """, "</f>
        <v xml:space="preserve">"CodeIATA": "YHI", </v>
      </c>
      <c r="B480" t="str">
        <f>B$1&amp;" """ &amp; DataMiner[[#This Row],[City]] &amp; """, "</f>
        <v xml:space="preserve">"City": "Ulukhaktok (NT)", </v>
      </c>
      <c r="C480" t="str">
        <f>C$1&amp;" """ &amp; DataMiner[[#This Row],[Prov]] &amp; """, "</f>
        <v xml:space="preserve">"Prov": "NT", </v>
      </c>
      <c r="D480" t="str">
        <f>D$1&amp;" """ &amp; DataMiner[[#This Row],[Name]] &amp; """, "</f>
        <v xml:space="preserve">"Name": "Holman Airport", </v>
      </c>
      <c r="E480" t="str">
        <f>E$1&amp;" """ &amp; DataMiner[[#This Row],[Country]] &amp; """, "</f>
        <v xml:space="preserve">"Country": "Canada", </v>
      </c>
      <c r="F480" t="str">
        <f>F$1&amp;" """ &amp; DataMiner[[#This Row],[Complete Name]] &amp; """, "</f>
        <v xml:space="preserve">"Complete Name": "Hub YHI - Ulukhaktok (NT) - Holman Airport / Canada", </v>
      </c>
      <c r="G480" t="str">
        <f>G$1&amp;" " &amp; DataMiner[[#This Row],[Category]] &amp; ", "</f>
        <v xml:space="preserve">"Category": 2, </v>
      </c>
      <c r="H480" t="str">
        <f>H$1&amp;" " &amp; DataMiner[[#This Row],[BuyPrice]] &amp; ", "</f>
        <v xml:space="preserve">"BuyPrice": 3053252672, </v>
      </c>
      <c r="I480" t="str">
        <f>I$1&amp;" """ &amp; DataMiner[[#This Row],[imgPath]] &amp; """, "</f>
        <v xml:space="preserve">"imgPath": "/images/flags/ca.png", </v>
      </c>
      <c r="J480" t="str">
        <f>J$1&amp;" """ &amp; DataMiner[[#This Row],[FlagImage]] &amp; """, "</f>
        <v xml:space="preserve">"FlagImage": "ca.png", </v>
      </c>
      <c r="K480" t="str">
        <f>K$1&amp;" " &amp; IF(ISNA(DataMiner[[#This Row],[Latitude]]),"null",DataMiner[[#This Row],[Latitude]]) &amp; ", "</f>
        <v xml:space="preserve">"Latitude": 70.762778, </v>
      </c>
      <c r="L480" t="str">
        <f>L$1&amp;" " &amp; IF(ISNA(DataMiner[[#This Row],[Longitude]]),"null",DataMiner[[#This Row],[Longitude]]) &amp; ", "</f>
        <v xml:space="preserve">"Longitude": -117.806111, </v>
      </c>
    </row>
    <row r="481" spans="1:12" x14ac:dyDescent="0.25">
      <c r="A481" t="str">
        <f>A$1&amp;" """ &amp; DataMiner[[#This Row],[CodeIATA]] &amp; """, "</f>
        <v xml:space="preserve">"CodeIATA": "PQI", </v>
      </c>
      <c r="B481" t="str">
        <f>B$1&amp;" """ &amp; DataMiner[[#This Row],[City]] &amp; """, "</f>
        <v xml:space="preserve">"City": "Presque Isle (ME)", </v>
      </c>
      <c r="C481" t="str">
        <f>C$1&amp;" """ &amp; DataMiner[[#This Row],[Prov]] &amp; """, "</f>
        <v xml:space="preserve">"Prov": "ME", </v>
      </c>
      <c r="D481" t="str">
        <f>D$1&amp;" """ &amp; DataMiner[[#This Row],[Name]] &amp; """, "</f>
        <v xml:space="preserve">"Name": "Northern Maine Regional Airport", </v>
      </c>
      <c r="E481" t="str">
        <f>E$1&amp;" """ &amp; DataMiner[[#This Row],[Country]] &amp; """, "</f>
        <v xml:space="preserve">"Country": "Etats-Unis", </v>
      </c>
      <c r="F481" t="str">
        <f>F$1&amp;" """ &amp; DataMiner[[#This Row],[Complete Name]] &amp; """, "</f>
        <v xml:space="preserve">"Complete Name": "Hub PQI - Presque Isle (ME) - Northern Maine Regional Airport / Etats-Unis", </v>
      </c>
      <c r="G481" t="str">
        <f>G$1&amp;" " &amp; DataMiner[[#This Row],[Category]] &amp; ", "</f>
        <v xml:space="preserve">"Category": 6, </v>
      </c>
      <c r="H481" t="str">
        <f>H$1&amp;" " &amp; DataMiner[[#This Row],[BuyPrice]] &amp; ", "</f>
        <v xml:space="preserve">"BuyPrice": 3053281497, </v>
      </c>
      <c r="I481" t="str">
        <f>I$1&amp;" """ &amp; DataMiner[[#This Row],[imgPath]] &amp; """, "</f>
        <v xml:space="preserve">"imgPath": "/images/flags/us.png", </v>
      </c>
      <c r="J481" t="str">
        <f>J$1&amp;" """ &amp; DataMiner[[#This Row],[FlagImage]] &amp; """, "</f>
        <v xml:space="preserve">"FlagImage": "us.png", </v>
      </c>
      <c r="K481" t="str">
        <f>K$1&amp;" " &amp; IF(ISNA(DataMiner[[#This Row],[Latitude]]),"null",DataMiner[[#This Row],[Latitude]]) &amp; ", "</f>
        <v xml:space="preserve">"Latitude": 46.688958, </v>
      </c>
      <c r="L481" t="str">
        <f>L$1&amp;" " &amp; IF(ISNA(DataMiner[[#This Row],[Longitude]]),"null",DataMiner[[#This Row],[Longitude]]) &amp; ", "</f>
        <v xml:space="preserve">"Longitude": -68.044797, </v>
      </c>
    </row>
    <row r="482" spans="1:12" x14ac:dyDescent="0.25">
      <c r="A482" t="str">
        <f>A$1&amp;" """ &amp; DataMiner[[#This Row],[CodeIATA]] &amp; """, "</f>
        <v xml:space="preserve">"CodeIATA": "ABA", </v>
      </c>
      <c r="B482" t="str">
        <f>B$1&amp;" """ &amp; DataMiner[[#This Row],[City]] &amp; """, "</f>
        <v xml:space="preserve">"City": "Abakan", </v>
      </c>
      <c r="C482" t="str">
        <f>C$1&amp;" """ &amp; DataMiner[[#This Row],[Prov]] &amp; """, "</f>
        <v xml:space="preserve">"Prov": "", </v>
      </c>
      <c r="D482" t="str">
        <f>D$1&amp;" """ &amp; DataMiner[[#This Row],[Name]] &amp; """, "</f>
        <v xml:space="preserve">"Name": "Abakan International Airport", </v>
      </c>
      <c r="E482" t="str">
        <f>E$1&amp;" """ &amp; DataMiner[[#This Row],[Country]] &amp; """, "</f>
        <v xml:space="preserve">"Country": "Russie", </v>
      </c>
      <c r="F482" t="str">
        <f>F$1&amp;" """ &amp; DataMiner[[#This Row],[Complete Name]] &amp; """, "</f>
        <v xml:space="preserve">"Complete Name": "Hub ABA - Abakan - Abakan International Airport / Russie", </v>
      </c>
      <c r="G482" t="str">
        <f>G$1&amp;" " &amp; DataMiner[[#This Row],[Category]] &amp; ", "</f>
        <v xml:space="preserve">"Category": 10, </v>
      </c>
      <c r="H482" t="str">
        <f>H$1&amp;" " &amp; DataMiner[[#This Row],[BuyPrice]] &amp; ", "</f>
        <v xml:space="preserve">"BuyPrice": 3053425913, </v>
      </c>
      <c r="I482" t="str">
        <f>I$1&amp;" """ &amp; DataMiner[[#This Row],[imgPath]] &amp; """, "</f>
        <v xml:space="preserve">"imgPath": "/images/flags/ru.png", </v>
      </c>
      <c r="J482" t="str">
        <f>J$1&amp;" """ &amp; DataMiner[[#This Row],[FlagImage]] &amp; """, "</f>
        <v xml:space="preserve">"FlagImage": "ru.png", </v>
      </c>
      <c r="K482" t="str">
        <f>K$1&amp;" " &amp; IF(ISNA(DataMiner[[#This Row],[Latitude]]),"null",DataMiner[[#This Row],[Latitude]]) &amp; ", "</f>
        <v xml:space="preserve">"Latitude": 53.74, </v>
      </c>
      <c r="L482" t="str">
        <f>L$1&amp;" " &amp; IF(ISNA(DataMiner[[#This Row],[Longitude]]),"null",DataMiner[[#This Row],[Longitude]]) &amp; ", "</f>
        <v xml:space="preserve">"Longitude": 91.385, </v>
      </c>
    </row>
    <row r="483" spans="1:12" x14ac:dyDescent="0.25">
      <c r="A483" t="str">
        <f>A$1&amp;" """ &amp; DataMiner[[#This Row],[CodeIATA]] &amp; """, "</f>
        <v xml:space="preserve">"CodeIATA": "KMN", </v>
      </c>
      <c r="B483" t="str">
        <f>B$1&amp;" """ &amp; DataMiner[[#This Row],[City]] &amp; """, "</f>
        <v xml:space="preserve">"City": "Kamina", </v>
      </c>
      <c r="C483" t="str">
        <f>C$1&amp;" """ &amp; DataMiner[[#This Row],[Prov]] &amp; """, "</f>
        <v xml:space="preserve">"Prov": "", </v>
      </c>
      <c r="D483" t="str">
        <f>D$1&amp;" """ &amp; DataMiner[[#This Row],[Name]] &amp; """, "</f>
        <v xml:space="preserve">"Name": "Kamina aéroport", </v>
      </c>
      <c r="E483" t="str">
        <f>E$1&amp;" """ &amp; DataMiner[[#This Row],[Country]] &amp; """, "</f>
        <v xml:space="preserve">"Country": "République démocratique du Congo", </v>
      </c>
      <c r="F483" t="str">
        <f>F$1&amp;" """ &amp; DataMiner[[#This Row],[Complete Name]] &amp; """, "</f>
        <v xml:space="preserve">"Complete Name": "Hub KMN - Kamina - Kamina aéroport / République démocratique du Congo", </v>
      </c>
      <c r="G483" t="str">
        <f>G$1&amp;" " &amp; DataMiner[[#This Row],[Category]] &amp; ", "</f>
        <v xml:space="preserve">"Category": 7, </v>
      </c>
      <c r="H483" t="str">
        <f>H$1&amp;" " &amp; DataMiner[[#This Row],[BuyPrice]] &amp; ", "</f>
        <v xml:space="preserve">"BuyPrice": 3053505847, </v>
      </c>
      <c r="I483" t="str">
        <f>I$1&amp;" """ &amp; DataMiner[[#This Row],[imgPath]] &amp; """, "</f>
        <v xml:space="preserve">"imgPath": "/images/flags/cd.png", </v>
      </c>
      <c r="J483" t="str">
        <f>J$1&amp;" """ &amp; DataMiner[[#This Row],[FlagImage]] &amp; """, "</f>
        <v xml:space="preserve">"FlagImage": "cd.png", </v>
      </c>
      <c r="K483" t="str">
        <f>K$1&amp;" " &amp; IF(ISNA(DataMiner[[#This Row],[Latitude]]),"null",DataMiner[[#This Row],[Latitude]]) &amp; ", "</f>
        <v xml:space="preserve">"Latitude": null, </v>
      </c>
      <c r="L483" t="str">
        <f>L$1&amp;" " &amp; IF(ISNA(DataMiner[[#This Row],[Longitude]]),"null",DataMiner[[#This Row],[Longitude]]) &amp; ", "</f>
        <v xml:space="preserve">"Longitude": null, </v>
      </c>
    </row>
    <row r="484" spans="1:12" x14ac:dyDescent="0.25">
      <c r="A484" t="str">
        <f>A$1&amp;" """ &amp; DataMiner[[#This Row],[CodeIATA]] &amp; """, "</f>
        <v xml:space="preserve">"CodeIATA": "CIU", </v>
      </c>
      <c r="B484" t="str">
        <f>B$1&amp;" """ &amp; DataMiner[[#This Row],[City]] &amp; """, "</f>
        <v xml:space="preserve">"City": "Sault Ste. Marie (MI)", </v>
      </c>
      <c r="C484" t="str">
        <f>C$1&amp;" """ &amp; DataMiner[[#This Row],[Prov]] &amp; """, "</f>
        <v xml:space="preserve">"Prov": "MI", </v>
      </c>
      <c r="D484" t="str">
        <f>D$1&amp;" """ &amp; DataMiner[[#This Row],[Name]] &amp; """, "</f>
        <v xml:space="preserve">"Name": "Chippewa County International Airport", </v>
      </c>
      <c r="E484" t="str">
        <f>E$1&amp;" """ &amp; DataMiner[[#This Row],[Country]] &amp; """, "</f>
        <v xml:space="preserve">"Country": "Etats-Unis", </v>
      </c>
      <c r="F484" t="str">
        <f>F$1&amp;" """ &amp; DataMiner[[#This Row],[Complete Name]] &amp; """, "</f>
        <v xml:space="preserve">"Complete Name": "Hub CIU - Sault Ste. Marie (MI) - Chippewa County International Airport / Etats-Unis", </v>
      </c>
      <c r="G484" t="str">
        <f>G$1&amp;" " &amp; DataMiner[[#This Row],[Category]] &amp; ", "</f>
        <v xml:space="preserve">"Category": 5, </v>
      </c>
      <c r="H484" t="str">
        <f>H$1&amp;" " &amp; DataMiner[[#This Row],[BuyPrice]] &amp; ", "</f>
        <v xml:space="preserve">"BuyPrice": 3053954959, </v>
      </c>
      <c r="I484" t="str">
        <f>I$1&amp;" """ &amp; DataMiner[[#This Row],[imgPath]] &amp; """, "</f>
        <v xml:space="preserve">"imgPath": "/images/flags/us.png", </v>
      </c>
      <c r="J484" t="str">
        <f>J$1&amp;" """ &amp; DataMiner[[#This Row],[FlagImage]] &amp; """, "</f>
        <v xml:space="preserve">"FlagImage": "us.png", </v>
      </c>
      <c r="K484" t="str">
        <f>K$1&amp;" " &amp; IF(ISNA(DataMiner[[#This Row],[Latitude]]),"null",DataMiner[[#This Row],[Latitude]]) &amp; ", "</f>
        <v xml:space="preserve">"Latitude": null, </v>
      </c>
      <c r="L484" t="str">
        <f>L$1&amp;" " &amp; IF(ISNA(DataMiner[[#This Row],[Longitude]]),"null",DataMiner[[#This Row],[Longitude]]) &amp; ", "</f>
        <v xml:space="preserve">"Longitude": null, </v>
      </c>
    </row>
    <row r="485" spans="1:12" x14ac:dyDescent="0.25">
      <c r="A485" t="str">
        <f>A$1&amp;" """ &amp; DataMiner[[#This Row],[CodeIATA]] &amp; """, "</f>
        <v xml:space="preserve">"CodeIATA": "SLV", </v>
      </c>
      <c r="B485" t="str">
        <f>B$1&amp;" """ &amp; DataMiner[[#This Row],[City]] &amp; """, "</f>
        <v xml:space="preserve">"City": "Simla", </v>
      </c>
      <c r="C485" t="str">
        <f>C$1&amp;" """ &amp; DataMiner[[#This Row],[Prov]] &amp; """, "</f>
        <v xml:space="preserve">"Prov": "", </v>
      </c>
      <c r="D485" t="str">
        <f>D$1&amp;" """ &amp; DataMiner[[#This Row],[Name]] &amp; """, "</f>
        <v xml:space="preserve">"Name": "Shimla Airport", </v>
      </c>
      <c r="E485" t="str">
        <f>E$1&amp;" """ &amp; DataMiner[[#This Row],[Country]] &amp; """, "</f>
        <v xml:space="preserve">"Country": "Inde", </v>
      </c>
      <c r="F485" t="str">
        <f>F$1&amp;" """ &amp; DataMiner[[#This Row],[Complete Name]] &amp; """, "</f>
        <v xml:space="preserve">"Complete Name": "Hub SLV - Simla - Shimla Airport / Inde", </v>
      </c>
      <c r="G485" t="str">
        <f>G$1&amp;" " &amp; DataMiner[[#This Row],[Category]] &amp; ", "</f>
        <v xml:space="preserve">"Category": 1, </v>
      </c>
      <c r="H485" t="str">
        <f>H$1&amp;" " &amp; DataMiner[[#This Row],[BuyPrice]] &amp; ", "</f>
        <v xml:space="preserve">"BuyPrice": 3053982453, </v>
      </c>
      <c r="I485" t="str">
        <f>I$1&amp;" """ &amp; DataMiner[[#This Row],[imgPath]] &amp; """, "</f>
        <v xml:space="preserve">"imgPath": "/images/flags/in.png", </v>
      </c>
      <c r="J485" t="str">
        <f>J$1&amp;" """ &amp; DataMiner[[#This Row],[FlagImage]] &amp; """, "</f>
        <v xml:space="preserve">"FlagImage": "in.png", </v>
      </c>
      <c r="K485" t="str">
        <f>K$1&amp;" " &amp; IF(ISNA(DataMiner[[#This Row],[Latitude]]),"null",DataMiner[[#This Row],[Latitude]]) &amp; ", "</f>
        <v xml:space="preserve">"Latitude": null, </v>
      </c>
      <c r="L485" t="str">
        <f>L$1&amp;" " &amp; IF(ISNA(DataMiner[[#This Row],[Longitude]]),"null",DataMiner[[#This Row],[Longitude]]) &amp; ", "</f>
        <v xml:space="preserve">"Longitude": null, </v>
      </c>
    </row>
    <row r="486" spans="1:12" x14ac:dyDescent="0.25">
      <c r="A486" t="str">
        <f>A$1&amp;" """ &amp; DataMiner[[#This Row],[CodeIATA]] &amp; """, "</f>
        <v xml:space="preserve">"CodeIATA": "ZUM", </v>
      </c>
      <c r="B486" t="str">
        <f>B$1&amp;" """ &amp; DataMiner[[#This Row],[City]] &amp; """, "</f>
        <v xml:space="preserve">"City": "Churchill Falls (NL)", </v>
      </c>
      <c r="C486" t="str">
        <f>C$1&amp;" """ &amp; DataMiner[[#This Row],[Prov]] &amp; """, "</f>
        <v xml:space="preserve">"Prov": "NL", </v>
      </c>
      <c r="D486" t="str">
        <f>D$1&amp;" """ &amp; DataMiner[[#This Row],[Name]] &amp; """, "</f>
        <v xml:space="preserve">"Name": "Churchill Falls Airport", </v>
      </c>
      <c r="E486" t="str">
        <f>E$1&amp;" """ &amp; DataMiner[[#This Row],[Country]] &amp; """, "</f>
        <v xml:space="preserve">"Country": "Canada", </v>
      </c>
      <c r="F486" t="str">
        <f>F$1&amp;" """ &amp; DataMiner[[#This Row],[Complete Name]] &amp; """, "</f>
        <v xml:space="preserve">"Complete Name": "Hub ZUM - Churchill Falls (NL) - Churchill Falls Airport / Canada", </v>
      </c>
      <c r="G486" t="str">
        <f>G$1&amp;" " &amp; DataMiner[[#This Row],[Category]] &amp; ", "</f>
        <v xml:space="preserve">"Category": 3, </v>
      </c>
      <c r="H486" t="str">
        <f>H$1&amp;" " &amp; DataMiner[[#This Row],[BuyPrice]] &amp; ", "</f>
        <v xml:space="preserve">"BuyPrice": 3055342312, </v>
      </c>
      <c r="I486" t="str">
        <f>I$1&amp;" """ &amp; DataMiner[[#This Row],[imgPath]] &amp; """, "</f>
        <v xml:space="preserve">"imgPath": "/images/flags/ca.png", </v>
      </c>
      <c r="J486" t="str">
        <f>J$1&amp;" """ &amp; DataMiner[[#This Row],[FlagImage]] &amp; """, "</f>
        <v xml:space="preserve">"FlagImage": "ca.png", </v>
      </c>
      <c r="K486" t="str">
        <f>K$1&amp;" " &amp; IF(ISNA(DataMiner[[#This Row],[Latitude]]),"null",DataMiner[[#This Row],[Latitude]]) &amp; ", "</f>
        <v xml:space="preserve">"Latitude": 53.5619, </v>
      </c>
      <c r="L486" t="str">
        <f>L$1&amp;" " &amp; IF(ISNA(DataMiner[[#This Row],[Longitude]]),"null",DataMiner[[#This Row],[Longitude]]) &amp; ", "</f>
        <v xml:space="preserve">"Longitude": -64.1064, </v>
      </c>
    </row>
    <row r="487" spans="1:12" x14ac:dyDescent="0.25">
      <c r="A487" t="str">
        <f>A$1&amp;" """ &amp; DataMiner[[#This Row],[CodeIATA]] &amp; """, "</f>
        <v xml:space="preserve">"CodeIATA": "CVQ", </v>
      </c>
      <c r="B487" t="str">
        <f>B$1&amp;" """ &amp; DataMiner[[#This Row],[City]] &amp; """, "</f>
        <v xml:space="preserve">"City": "Carnarvon (WA)", </v>
      </c>
      <c r="C487" t="str">
        <f>C$1&amp;" """ &amp; DataMiner[[#This Row],[Prov]] &amp; """, "</f>
        <v xml:space="preserve">"Prov": "WA", </v>
      </c>
      <c r="D487" t="str">
        <f>D$1&amp;" """ &amp; DataMiner[[#This Row],[Name]] &amp; """, "</f>
        <v xml:space="preserve">"Name": "Carnarvon Airport", </v>
      </c>
      <c r="E487" t="str">
        <f>E$1&amp;" """ &amp; DataMiner[[#This Row],[Country]] &amp; """, "</f>
        <v xml:space="preserve">"Country": "Australie", </v>
      </c>
      <c r="F487" t="str">
        <f>F$1&amp;" """ &amp; DataMiner[[#This Row],[Complete Name]] &amp; """, "</f>
        <v xml:space="preserve">"Complete Name": "Hub CVQ - Carnarvon (WA) - Carnarvon Airport / Australie", </v>
      </c>
      <c r="G487" t="str">
        <f>G$1&amp;" " &amp; DataMiner[[#This Row],[Category]] &amp; ", "</f>
        <v xml:space="preserve">"Category": 3, </v>
      </c>
      <c r="H487" t="str">
        <f>H$1&amp;" " &amp; DataMiner[[#This Row],[BuyPrice]] &amp; ", "</f>
        <v xml:space="preserve">"BuyPrice": 3056072397, </v>
      </c>
      <c r="I487" t="str">
        <f>I$1&amp;" """ &amp; DataMiner[[#This Row],[imgPath]] &amp; """, "</f>
        <v xml:space="preserve">"imgPath": "/images/flags/au.png", </v>
      </c>
      <c r="J487" t="str">
        <f>J$1&amp;" """ &amp; DataMiner[[#This Row],[FlagImage]] &amp; """, "</f>
        <v xml:space="preserve">"FlagImage": "au.png", </v>
      </c>
      <c r="K487" t="str">
        <f>K$1&amp;" " &amp; IF(ISNA(DataMiner[[#This Row],[Latitude]]),"null",DataMiner[[#This Row],[Latitude]]) &amp; ", "</f>
        <v xml:space="preserve">"Latitude": -24.8806, </v>
      </c>
      <c r="L487" t="str">
        <f>L$1&amp;" " &amp; IF(ISNA(DataMiner[[#This Row],[Longitude]]),"null",DataMiner[[#This Row],[Longitude]]) &amp; ", "</f>
        <v xml:space="preserve">"Longitude": 113.672, </v>
      </c>
    </row>
    <row r="488" spans="1:12" x14ac:dyDescent="0.25">
      <c r="A488" t="str">
        <f>A$1&amp;" """ &amp; DataMiner[[#This Row],[CodeIATA]] &amp; """, "</f>
        <v xml:space="preserve">"CodeIATA": "LRE", </v>
      </c>
      <c r="B488" t="str">
        <f>B$1&amp;" """ &amp; DataMiner[[#This Row],[City]] &amp; """, "</f>
        <v xml:space="preserve">"City": "Longreach (QLD)", </v>
      </c>
      <c r="C488" t="str">
        <f>C$1&amp;" """ &amp; DataMiner[[#This Row],[Prov]] &amp; """, "</f>
        <v xml:space="preserve">"Prov": "QLD", </v>
      </c>
      <c r="D488" t="str">
        <f>D$1&amp;" """ &amp; DataMiner[[#This Row],[Name]] &amp; """, "</f>
        <v xml:space="preserve">"Name": "Longreach Airport", </v>
      </c>
      <c r="E488" t="str">
        <f>E$1&amp;" """ &amp; DataMiner[[#This Row],[Country]] &amp; """, "</f>
        <v xml:space="preserve">"Country": "Australie", </v>
      </c>
      <c r="F488" t="str">
        <f>F$1&amp;" """ &amp; DataMiner[[#This Row],[Complete Name]] &amp; """, "</f>
        <v xml:space="preserve">"Complete Name": "Hub LRE - Longreach (QLD) - Longreach Airport / Australie", </v>
      </c>
      <c r="G488" t="str">
        <f>G$1&amp;" " &amp; DataMiner[[#This Row],[Category]] &amp; ", "</f>
        <v xml:space="preserve">"Category": 4, </v>
      </c>
      <c r="H488" t="str">
        <f>H$1&amp;" " &amp; DataMiner[[#This Row],[BuyPrice]] &amp; ", "</f>
        <v xml:space="preserve">"BuyPrice": 3057102733, </v>
      </c>
      <c r="I488" t="str">
        <f>I$1&amp;" """ &amp; DataMiner[[#This Row],[imgPath]] &amp; """, "</f>
        <v xml:space="preserve">"imgPath": "/images/flags/au.png", </v>
      </c>
      <c r="J488" t="str">
        <f>J$1&amp;" """ &amp; DataMiner[[#This Row],[FlagImage]] &amp; """, "</f>
        <v xml:space="preserve">"FlagImage": "au.png", </v>
      </c>
      <c r="K488" t="str">
        <f>K$1&amp;" " &amp; IF(ISNA(DataMiner[[#This Row],[Latitude]]),"null",DataMiner[[#This Row],[Latitude]]) &amp; ", "</f>
        <v xml:space="preserve">"Latitude": -23.4342, </v>
      </c>
      <c r="L488" t="str">
        <f>L$1&amp;" " &amp; IF(ISNA(DataMiner[[#This Row],[Longitude]]),"null",DataMiner[[#This Row],[Longitude]]) &amp; ", "</f>
        <v xml:space="preserve">"Longitude": 144.28, </v>
      </c>
    </row>
    <row r="489" spans="1:12" x14ac:dyDescent="0.25">
      <c r="A489" t="str">
        <f>A$1&amp;" """ &amp; DataMiner[[#This Row],[CodeIATA]] &amp; """, "</f>
        <v xml:space="preserve">"CodeIATA": "UAK", </v>
      </c>
      <c r="B489" t="str">
        <f>B$1&amp;" """ &amp; DataMiner[[#This Row],[City]] &amp; """, "</f>
        <v xml:space="preserve">"City": "Narsarsuaq", </v>
      </c>
      <c r="C489" t="str">
        <f>C$1&amp;" """ &amp; DataMiner[[#This Row],[Prov]] &amp; """, "</f>
        <v xml:space="preserve">"Prov": "", </v>
      </c>
      <c r="D489" t="str">
        <f>D$1&amp;" """ &amp; DataMiner[[#This Row],[Name]] &amp; """, "</f>
        <v xml:space="preserve">"Name": "Narsarsuaq Airport", </v>
      </c>
      <c r="E489" t="str">
        <f>E$1&amp;" """ &amp; DataMiner[[#This Row],[Country]] &amp; """, "</f>
        <v xml:space="preserve">"Country": "Groenland", </v>
      </c>
      <c r="F489" t="str">
        <f>F$1&amp;" """ &amp; DataMiner[[#This Row],[Complete Name]] &amp; """, "</f>
        <v xml:space="preserve">"Complete Name": "Hub UAK - Narsarsuaq - Narsarsuaq Airport / Groenland", </v>
      </c>
      <c r="G489" t="str">
        <f>G$1&amp;" " &amp; DataMiner[[#This Row],[Category]] &amp; ", "</f>
        <v xml:space="preserve">"Category": 4, </v>
      </c>
      <c r="H489" t="str">
        <f>H$1&amp;" " &amp; DataMiner[[#This Row],[BuyPrice]] &amp; ", "</f>
        <v xml:space="preserve">"BuyPrice": 3057309110, </v>
      </c>
      <c r="I489" t="str">
        <f>I$1&amp;" """ &amp; DataMiner[[#This Row],[imgPath]] &amp; """, "</f>
        <v xml:space="preserve">"imgPath": "/images/flags/gl.png", </v>
      </c>
      <c r="J489" t="str">
        <f>J$1&amp;" """ &amp; DataMiner[[#This Row],[FlagImage]] &amp; """, "</f>
        <v xml:space="preserve">"FlagImage": "gl.png", </v>
      </c>
      <c r="K489" t="str">
        <f>K$1&amp;" " &amp; IF(ISNA(DataMiner[[#This Row],[Latitude]]),"null",DataMiner[[#This Row],[Latitude]]) &amp; ", "</f>
        <v xml:space="preserve">"Latitude": 61.160517, </v>
      </c>
      <c r="L489" t="str">
        <f>L$1&amp;" " &amp; IF(ISNA(DataMiner[[#This Row],[Longitude]]),"null",DataMiner[[#This Row],[Longitude]]) &amp; ", "</f>
        <v xml:space="preserve">"Longitude": -45.425978, </v>
      </c>
    </row>
    <row r="490" spans="1:12" x14ac:dyDescent="0.25">
      <c r="A490" t="str">
        <f>A$1&amp;" """ &amp; DataMiner[[#This Row],[CodeIATA]] &amp; """, "</f>
        <v xml:space="preserve">"CodeIATA": "KUS", </v>
      </c>
      <c r="B490" t="str">
        <f>B$1&amp;" """ &amp; DataMiner[[#This Row],[City]] &amp; """, "</f>
        <v xml:space="preserve">"City": "Kulusuk", </v>
      </c>
      <c r="C490" t="str">
        <f>C$1&amp;" """ &amp; DataMiner[[#This Row],[Prov]] &amp; """, "</f>
        <v xml:space="preserve">"Prov": "", </v>
      </c>
      <c r="D490" t="str">
        <f>D$1&amp;" """ &amp; DataMiner[[#This Row],[Name]] &amp; """, "</f>
        <v xml:space="preserve">"Name": "Kulusuk Airport", </v>
      </c>
      <c r="E490" t="str">
        <f>E$1&amp;" """ &amp; DataMiner[[#This Row],[Country]] &amp; """, "</f>
        <v xml:space="preserve">"Country": "Groenland", </v>
      </c>
      <c r="F490" t="str">
        <f>F$1&amp;" """ &amp; DataMiner[[#This Row],[Complete Name]] &amp; """, "</f>
        <v xml:space="preserve">"Complete Name": "Hub KUS - Kulusuk - Kulusuk Airport / Groenland", </v>
      </c>
      <c r="G490" t="str">
        <f>G$1&amp;" " &amp; DataMiner[[#This Row],[Category]] &amp; ", "</f>
        <v xml:space="preserve">"Category": 1, </v>
      </c>
      <c r="H490" t="str">
        <f>H$1&amp;" " &amp; DataMiner[[#This Row],[BuyPrice]] &amp; ", "</f>
        <v xml:space="preserve">"BuyPrice": 3057966666, </v>
      </c>
      <c r="I490" t="str">
        <f>I$1&amp;" """ &amp; DataMiner[[#This Row],[imgPath]] &amp; """, "</f>
        <v xml:space="preserve">"imgPath": "/images/flags/gl.png", </v>
      </c>
      <c r="J490" t="str">
        <f>J$1&amp;" """ &amp; DataMiner[[#This Row],[FlagImage]] &amp; """, "</f>
        <v xml:space="preserve">"FlagImage": "gl.png", </v>
      </c>
      <c r="K490" t="str">
        <f>K$1&amp;" " &amp; IF(ISNA(DataMiner[[#This Row],[Latitude]]),"null",DataMiner[[#This Row],[Latitude]]) &amp; ", "</f>
        <v xml:space="preserve">"Latitude": 65.566667, </v>
      </c>
      <c r="L490" t="str">
        <f>L$1&amp;" " &amp; IF(ISNA(DataMiner[[#This Row],[Longitude]]),"null",DataMiner[[#This Row],[Longitude]]) &amp; ", "</f>
        <v xml:space="preserve">"Longitude": -37.1166667, </v>
      </c>
    </row>
    <row r="491" spans="1:12" x14ac:dyDescent="0.25">
      <c r="A491" t="str">
        <f>A$1&amp;" """ &amp; DataMiner[[#This Row],[CodeIATA]] &amp; """, "</f>
        <v xml:space="preserve">"CodeIATA": "YRB", </v>
      </c>
      <c r="B491" t="str">
        <f>B$1&amp;" """ &amp; DataMiner[[#This Row],[City]] &amp; """, "</f>
        <v xml:space="preserve">"City": "Resolute Bay (NU)", </v>
      </c>
      <c r="C491" t="str">
        <f>C$1&amp;" """ &amp; DataMiner[[#This Row],[Prov]] &amp; """, "</f>
        <v xml:space="preserve">"Prov": "NU", </v>
      </c>
      <c r="D491" t="str">
        <f>D$1&amp;" """ &amp; DataMiner[[#This Row],[Name]] &amp; """, "</f>
        <v xml:space="preserve">"Name": "Resolute Bay Airport", </v>
      </c>
      <c r="E491" t="str">
        <f>E$1&amp;" """ &amp; DataMiner[[#This Row],[Country]] &amp; """, "</f>
        <v xml:space="preserve">"Country": "Canada", </v>
      </c>
      <c r="F491" t="str">
        <f>F$1&amp;" """ &amp; DataMiner[[#This Row],[Complete Name]] &amp; """, "</f>
        <v xml:space="preserve">"Complete Name": "Hub YRB - Resolute Bay (NU) - Resolute Bay Airport / Canada", </v>
      </c>
      <c r="G491" t="str">
        <f>G$1&amp;" " &amp; DataMiner[[#This Row],[Category]] &amp; ", "</f>
        <v xml:space="preserve">"Category": 2, </v>
      </c>
      <c r="H491" t="str">
        <f>H$1&amp;" " &amp; DataMiner[[#This Row],[BuyPrice]] &amp; ", "</f>
        <v xml:space="preserve">"BuyPrice": 3058052672, </v>
      </c>
      <c r="I491" t="str">
        <f>I$1&amp;" """ &amp; DataMiner[[#This Row],[imgPath]] &amp; """, "</f>
        <v xml:space="preserve">"imgPath": "/images/flags/ca.png", </v>
      </c>
      <c r="J491" t="str">
        <f>J$1&amp;" """ &amp; DataMiner[[#This Row],[FlagImage]] &amp; """, "</f>
        <v xml:space="preserve">"FlagImage": "ca.png", </v>
      </c>
      <c r="K491" t="str">
        <f>K$1&amp;" " &amp; IF(ISNA(DataMiner[[#This Row],[Latitude]]),"null",DataMiner[[#This Row],[Latitude]]) &amp; ", "</f>
        <v xml:space="preserve">"Latitude": 74.716944, </v>
      </c>
      <c r="L491" t="str">
        <f>L$1&amp;" " &amp; IF(ISNA(DataMiner[[#This Row],[Longitude]]),"null",DataMiner[[#This Row],[Longitude]]) &amp; ", "</f>
        <v xml:space="preserve">"Longitude": -94.969444, </v>
      </c>
    </row>
    <row r="492" spans="1:12" x14ac:dyDescent="0.25">
      <c r="A492" t="str">
        <f>A$1&amp;" """ &amp; DataMiner[[#This Row],[CodeIATA]] &amp; """, "</f>
        <v xml:space="preserve">"CodeIATA": "MMO", </v>
      </c>
      <c r="B492" t="str">
        <f>B$1&amp;" """ &amp; DataMiner[[#This Row],[City]] &amp; """, "</f>
        <v xml:space="preserve">"City": "Maio", </v>
      </c>
      <c r="C492" t="str">
        <f>C$1&amp;" """ &amp; DataMiner[[#This Row],[Prov]] &amp; """, "</f>
        <v xml:space="preserve">"Prov": "", </v>
      </c>
      <c r="D492" t="str">
        <f>D$1&amp;" """ &amp; DataMiner[[#This Row],[Name]] &amp; """, "</f>
        <v xml:space="preserve">"Name": "Maio Aeroporto", </v>
      </c>
      <c r="E492" t="str">
        <f>E$1&amp;" """ &amp; DataMiner[[#This Row],[Country]] &amp; """, "</f>
        <v xml:space="preserve">"Country": "Cap-Vert", </v>
      </c>
      <c r="F492" t="str">
        <f>F$1&amp;" """ &amp; DataMiner[[#This Row],[Complete Name]] &amp; """, "</f>
        <v xml:space="preserve">"Complete Name": "Hub MMO - Maio - Maio Aeroporto / Cap-Vert", </v>
      </c>
      <c r="G492" t="str">
        <f>G$1&amp;" " &amp; DataMiner[[#This Row],[Category]] &amp; ", "</f>
        <v xml:space="preserve">"Category": 1, </v>
      </c>
      <c r="H492" t="str">
        <f>H$1&amp;" " &amp; DataMiner[[#This Row],[BuyPrice]] &amp; ", "</f>
        <v xml:space="preserve">"BuyPrice": 3058164076, </v>
      </c>
      <c r="I492" t="str">
        <f>I$1&amp;" """ &amp; DataMiner[[#This Row],[imgPath]] &amp; """, "</f>
        <v xml:space="preserve">"imgPath": "/images/flags/cv.png", </v>
      </c>
      <c r="J492" t="str">
        <f>J$1&amp;" """ &amp; DataMiner[[#This Row],[FlagImage]] &amp; """, "</f>
        <v xml:space="preserve">"FlagImage": "cv.png", </v>
      </c>
      <c r="K492" t="str">
        <f>K$1&amp;" " &amp; IF(ISNA(DataMiner[[#This Row],[Latitude]]),"null",DataMiner[[#This Row],[Latitude]]) &amp; ", "</f>
        <v xml:space="preserve">"Latitude": 15.155928, </v>
      </c>
      <c r="L492" t="str">
        <f>L$1&amp;" " &amp; IF(ISNA(DataMiner[[#This Row],[Longitude]]),"null",DataMiner[[#This Row],[Longitude]]) &amp; ", "</f>
        <v xml:space="preserve">"Longitude": -23.213703, </v>
      </c>
    </row>
    <row r="493" spans="1:12" x14ac:dyDescent="0.25">
      <c r="A493" t="str">
        <f>A$1&amp;" """ &amp; DataMiner[[#This Row],[CodeIATA]] &amp; """, "</f>
        <v xml:space="preserve">"CodeIATA": "MYQ", </v>
      </c>
      <c r="B493" t="str">
        <f>B$1&amp;" """ &amp; DataMiner[[#This Row],[City]] &amp; """, "</f>
        <v xml:space="preserve">"City": "Mysore", </v>
      </c>
      <c r="C493" t="str">
        <f>C$1&amp;" """ &amp; DataMiner[[#This Row],[Prov]] &amp; """, "</f>
        <v xml:space="preserve">"Prov": "", </v>
      </c>
      <c r="D493" t="str">
        <f>D$1&amp;" """ &amp; DataMiner[[#This Row],[Name]] &amp; """, "</f>
        <v xml:space="preserve">"Name": "Mandkalli Airport", </v>
      </c>
      <c r="E493" t="str">
        <f>E$1&amp;" """ &amp; DataMiner[[#This Row],[Country]] &amp; """, "</f>
        <v xml:space="preserve">"Country": "Inde", </v>
      </c>
      <c r="F493" t="str">
        <f>F$1&amp;" """ &amp; DataMiner[[#This Row],[Complete Name]] &amp; """, "</f>
        <v xml:space="preserve">"Complete Name": "Hub MYQ - Mysore - Mandkalli Airport / Inde", </v>
      </c>
      <c r="G493" t="str">
        <f>G$1&amp;" " &amp; DataMiner[[#This Row],[Category]] &amp; ", "</f>
        <v xml:space="preserve">"Category": 3, </v>
      </c>
      <c r="H493" t="str">
        <f>H$1&amp;" " &amp; DataMiner[[#This Row],[BuyPrice]] &amp; ", "</f>
        <v xml:space="preserve">"BuyPrice": 3058495811, </v>
      </c>
      <c r="I493" t="str">
        <f>I$1&amp;" """ &amp; DataMiner[[#This Row],[imgPath]] &amp; """, "</f>
        <v xml:space="preserve">"imgPath": "/images/flags/in.png", </v>
      </c>
      <c r="J493" t="str">
        <f>J$1&amp;" """ &amp; DataMiner[[#This Row],[FlagImage]] &amp; """, "</f>
        <v xml:space="preserve">"FlagImage": "in.png", </v>
      </c>
      <c r="K493" t="str">
        <f>K$1&amp;" " &amp; IF(ISNA(DataMiner[[#This Row],[Latitude]]),"null",DataMiner[[#This Row],[Latitude]]) &amp; ", "</f>
        <v xml:space="preserve">"Latitude": null, </v>
      </c>
      <c r="L493" t="str">
        <f>L$1&amp;" " &amp; IF(ISNA(DataMiner[[#This Row],[Longitude]]),"null",DataMiner[[#This Row],[Longitude]]) &amp; ", "</f>
        <v xml:space="preserve">"Longitude": null, </v>
      </c>
    </row>
    <row r="494" spans="1:12" x14ac:dyDescent="0.25">
      <c r="A494" t="str">
        <f>A$1&amp;" """ &amp; DataMiner[[#This Row],[CodeIATA]] &amp; """, "</f>
        <v xml:space="preserve">"CodeIATA": "WRG", </v>
      </c>
      <c r="B494" t="str">
        <f>B$1&amp;" """ &amp; DataMiner[[#This Row],[City]] &amp; """, "</f>
        <v xml:space="preserve">"City": "Wrangell (AK)", </v>
      </c>
      <c r="C494" t="str">
        <f>C$1&amp;" """ &amp; DataMiner[[#This Row],[Prov]] &amp; """, "</f>
        <v xml:space="preserve">"Prov": "AK", </v>
      </c>
      <c r="D494" t="str">
        <f>D$1&amp;" """ &amp; DataMiner[[#This Row],[Name]] &amp; """, "</f>
        <v xml:space="preserve">"Name": "Wrangell Airport", </v>
      </c>
      <c r="E494" t="str">
        <f>E$1&amp;" """ &amp; DataMiner[[#This Row],[Country]] &amp; """, "</f>
        <v xml:space="preserve">"Country": "Etats-Unis", </v>
      </c>
      <c r="F494" t="str">
        <f>F$1&amp;" """ &amp; DataMiner[[#This Row],[Complete Name]] &amp; """, "</f>
        <v xml:space="preserve">"Complete Name": "Hub WRG - Wrangell (AK) - Wrangell Airport / Etats-Unis", </v>
      </c>
      <c r="G494" t="str">
        <f>G$1&amp;" " &amp; DataMiner[[#This Row],[Category]] &amp; ", "</f>
        <v xml:space="preserve">"Category": 4, </v>
      </c>
      <c r="H494" t="str">
        <f>H$1&amp;" " &amp; DataMiner[[#This Row],[BuyPrice]] &amp; ", "</f>
        <v xml:space="preserve">"BuyPrice": 3058692896, </v>
      </c>
      <c r="I494" t="str">
        <f>I$1&amp;" """ &amp; DataMiner[[#This Row],[imgPath]] &amp; """, "</f>
        <v xml:space="preserve">"imgPath": "/images/flags/us.png", </v>
      </c>
      <c r="J494" t="str">
        <f>J$1&amp;" """ &amp; DataMiner[[#This Row],[FlagImage]] &amp; """, "</f>
        <v xml:space="preserve">"FlagImage": "us.png", </v>
      </c>
      <c r="K494" t="str">
        <f>K$1&amp;" " &amp; IF(ISNA(DataMiner[[#This Row],[Latitude]]),"null",DataMiner[[#This Row],[Latitude]]) &amp; ", "</f>
        <v xml:space="preserve">"Latitude": 56.4843, </v>
      </c>
      <c r="L494" t="str">
        <f>L$1&amp;" " &amp; IF(ISNA(DataMiner[[#This Row],[Longitude]]),"null",DataMiner[[#This Row],[Longitude]]) &amp; ", "</f>
        <v xml:space="preserve">"Longitude": -132.37, </v>
      </c>
    </row>
    <row r="495" spans="1:12" x14ac:dyDescent="0.25">
      <c r="A495" t="str">
        <f>A$1&amp;" """ &amp; DataMiner[[#This Row],[CodeIATA]] &amp; """, "</f>
        <v xml:space="preserve">"CodeIATA": "UNK", </v>
      </c>
      <c r="B495" t="str">
        <f>B$1&amp;" """ &amp; DataMiner[[#This Row],[City]] &amp; """, "</f>
        <v xml:space="preserve">"City": "Unalakleet (AK)", </v>
      </c>
      <c r="C495" t="str">
        <f>C$1&amp;" """ &amp; DataMiner[[#This Row],[Prov]] &amp; """, "</f>
        <v xml:space="preserve">"Prov": "AK", </v>
      </c>
      <c r="D495" t="str">
        <f>D$1&amp;" """ &amp; DataMiner[[#This Row],[Name]] &amp; """, "</f>
        <v xml:space="preserve">"Name": "Unalakleet Airport", </v>
      </c>
      <c r="E495" t="str">
        <f>E$1&amp;" """ &amp; DataMiner[[#This Row],[Country]] &amp; """, "</f>
        <v xml:space="preserve">"Country": "Etats-Unis", </v>
      </c>
      <c r="F495" t="str">
        <f>F$1&amp;" """ &amp; DataMiner[[#This Row],[Complete Name]] &amp; """, "</f>
        <v xml:space="preserve">"Complete Name": "Hub UNK - Unalakleet (AK) - Unalakleet Airport / Etats-Unis", </v>
      </c>
      <c r="G495" t="str">
        <f>G$1&amp;" " &amp; DataMiner[[#This Row],[Category]] &amp; ", "</f>
        <v xml:space="preserve">"Category": 4, </v>
      </c>
      <c r="H495" t="str">
        <f>H$1&amp;" " &amp; DataMiner[[#This Row],[BuyPrice]] &amp; ", "</f>
        <v xml:space="preserve">"BuyPrice": 3059311111, </v>
      </c>
      <c r="I495" t="str">
        <f>I$1&amp;" """ &amp; DataMiner[[#This Row],[imgPath]] &amp; """, "</f>
        <v xml:space="preserve">"imgPath": "/images/flags/us.png", </v>
      </c>
      <c r="J495" t="str">
        <f>J$1&amp;" """ &amp; DataMiner[[#This Row],[FlagImage]] &amp; """, "</f>
        <v xml:space="preserve">"FlagImage": "us.png", </v>
      </c>
      <c r="K495" t="str">
        <f>K$1&amp;" " &amp; IF(ISNA(DataMiner[[#This Row],[Latitude]]),"null",DataMiner[[#This Row],[Latitude]]) &amp; ", "</f>
        <v xml:space="preserve">"Latitude": 63.888333, </v>
      </c>
      <c r="L495" t="str">
        <f>L$1&amp;" " &amp; IF(ISNA(DataMiner[[#This Row],[Longitude]]),"null",DataMiner[[#This Row],[Longitude]]) &amp; ", "</f>
        <v xml:space="preserve">"Longitude": -160.798889, </v>
      </c>
    </row>
    <row r="496" spans="1:12" x14ac:dyDescent="0.25">
      <c r="A496" t="str">
        <f>A$1&amp;" """ &amp; DataMiner[[#This Row],[CodeIATA]] &amp; """, "</f>
        <v xml:space="preserve">"CodeIATA": "CBH", </v>
      </c>
      <c r="B496" t="str">
        <f>B$1&amp;" """ &amp; DataMiner[[#This Row],[City]] &amp; """, "</f>
        <v xml:space="preserve">"City": "Béchar", </v>
      </c>
      <c r="C496" t="str">
        <f>C$1&amp;" """ &amp; DataMiner[[#This Row],[Prov]] &amp; """, "</f>
        <v xml:space="preserve">"Prov": "", </v>
      </c>
      <c r="D496" t="str">
        <f>D$1&amp;" """ &amp; DataMiner[[#This Row],[Name]] &amp; """, "</f>
        <v xml:space="preserve">"Name": "Boudghene Ben Ali Lotfi Aéroport", </v>
      </c>
      <c r="E496" t="str">
        <f>E$1&amp;" """ &amp; DataMiner[[#This Row],[Country]] &amp; """, "</f>
        <v xml:space="preserve">"Country": "Algérie", </v>
      </c>
      <c r="F496" t="str">
        <f>F$1&amp;" """ &amp; DataMiner[[#This Row],[Complete Name]] &amp; """, "</f>
        <v xml:space="preserve">"Complete Name": "Hub CBH - Béchar - Boudghene Ben Ali Lotfi Aéroport / Algérie", </v>
      </c>
      <c r="G496" t="str">
        <f>G$1&amp;" " &amp; DataMiner[[#This Row],[Category]] &amp; ", "</f>
        <v xml:space="preserve">"Category": 10, </v>
      </c>
      <c r="H496" t="str">
        <f>H$1&amp;" " &amp; DataMiner[[#This Row],[BuyPrice]] &amp; ", "</f>
        <v xml:space="preserve">"BuyPrice": 3060600000, </v>
      </c>
      <c r="I496" t="str">
        <f>I$1&amp;" """ &amp; DataMiner[[#This Row],[imgPath]] &amp; """, "</f>
        <v xml:space="preserve">"imgPath": "/images/flags/dz.png", </v>
      </c>
      <c r="J496" t="str">
        <f>J$1&amp;" """ &amp; DataMiner[[#This Row],[FlagImage]] &amp; """, "</f>
        <v xml:space="preserve">"FlagImage": "dz.png", </v>
      </c>
      <c r="K496" t="str">
        <f>K$1&amp;" " &amp; IF(ISNA(DataMiner[[#This Row],[Latitude]]),"null",DataMiner[[#This Row],[Latitude]]) &amp; ", "</f>
        <v xml:space="preserve">"Latitude": 31.6457, </v>
      </c>
      <c r="L496" t="str">
        <f>L$1&amp;" " &amp; IF(ISNA(DataMiner[[#This Row],[Longitude]]),"null",DataMiner[[#This Row],[Longitude]]) &amp; ", "</f>
        <v xml:space="preserve">"Longitude": -2.26986, </v>
      </c>
    </row>
    <row r="497" spans="1:12" x14ac:dyDescent="0.25">
      <c r="A497" t="str">
        <f>A$1&amp;" """ &amp; DataMiner[[#This Row],[CodeIATA]] &amp; """, "</f>
        <v xml:space="preserve">"CodeIATA": "PSD", </v>
      </c>
      <c r="B497" t="str">
        <f>B$1&amp;" """ &amp; DataMiner[[#This Row],[City]] &amp; """, "</f>
        <v xml:space="preserve">"City": "Port Said", </v>
      </c>
      <c r="C497" t="str">
        <f>C$1&amp;" """ &amp; DataMiner[[#This Row],[Prov]] &amp; """, "</f>
        <v xml:space="preserve">"Prov": "", </v>
      </c>
      <c r="D497" t="str">
        <f>D$1&amp;" """ &amp; DataMiner[[#This Row],[Name]] &amp; """, "</f>
        <v xml:space="preserve">"Name": "Port Said Airport", </v>
      </c>
      <c r="E497" t="str">
        <f>E$1&amp;" """ &amp; DataMiner[[#This Row],[Country]] &amp; """, "</f>
        <v xml:space="preserve">"Country": "Egypte", </v>
      </c>
      <c r="F497" t="str">
        <f>F$1&amp;" """ &amp; DataMiner[[#This Row],[Complete Name]] &amp; """, "</f>
        <v xml:space="preserve">"Complete Name": "Hub PSD - Port Said - Port Said Airport / Egypte", </v>
      </c>
      <c r="G497" t="str">
        <f>G$1&amp;" " &amp; DataMiner[[#This Row],[Category]] &amp; ", "</f>
        <v xml:space="preserve">"Category": 6, </v>
      </c>
      <c r="H497" t="str">
        <f>H$1&amp;" " &amp; DataMiner[[#This Row],[BuyPrice]] &amp; ", "</f>
        <v xml:space="preserve">"BuyPrice": 3060709640, </v>
      </c>
      <c r="I497" t="str">
        <f>I$1&amp;" """ &amp; DataMiner[[#This Row],[imgPath]] &amp; """, "</f>
        <v xml:space="preserve">"imgPath": "/images/flags/eg.png", </v>
      </c>
      <c r="J497" t="str">
        <f>J$1&amp;" """ &amp; DataMiner[[#This Row],[FlagImage]] &amp; """, "</f>
        <v xml:space="preserve">"FlagImage": "eg.png", </v>
      </c>
      <c r="K497" t="str">
        <f>K$1&amp;" " &amp; IF(ISNA(DataMiner[[#This Row],[Latitude]]),"null",DataMiner[[#This Row],[Latitude]]) &amp; ", "</f>
        <v xml:space="preserve">"Latitude": null, </v>
      </c>
      <c r="L497" t="str">
        <f>L$1&amp;" " &amp; IF(ISNA(DataMiner[[#This Row],[Longitude]]),"null",DataMiner[[#This Row],[Longitude]]) &amp; ", "</f>
        <v xml:space="preserve">"Longitude": null, </v>
      </c>
    </row>
    <row r="498" spans="1:12" x14ac:dyDescent="0.25">
      <c r="A498" t="str">
        <f>A$1&amp;" """ &amp; DataMiner[[#This Row],[CodeIATA]] &amp; """, "</f>
        <v xml:space="preserve">"CodeIATA": "CCN", </v>
      </c>
      <c r="B498" t="str">
        <f>B$1&amp;" """ &amp; DataMiner[[#This Row],[City]] &amp; """, "</f>
        <v xml:space="preserve">"City": "Chakcharan", </v>
      </c>
      <c r="C498" t="str">
        <f>C$1&amp;" """ &amp; DataMiner[[#This Row],[Prov]] &amp; """, "</f>
        <v xml:space="preserve">"Prov": "", </v>
      </c>
      <c r="D498" t="str">
        <f>D$1&amp;" """ &amp; DataMiner[[#This Row],[Name]] &amp; """, "</f>
        <v xml:space="preserve">"Name": "Chaghcharan Airport", </v>
      </c>
      <c r="E498" t="str">
        <f>E$1&amp;" """ &amp; DataMiner[[#This Row],[Country]] &amp; """, "</f>
        <v xml:space="preserve">"Country": "Afghanistan", </v>
      </c>
      <c r="F498" t="str">
        <f>F$1&amp;" """ &amp; DataMiner[[#This Row],[Complete Name]] &amp; """, "</f>
        <v xml:space="preserve">"Complete Name": "Hub CCN - Chakcharan - Chaghcharan Airport / Afghanistan", </v>
      </c>
      <c r="G498" t="str">
        <f>G$1&amp;" " &amp; DataMiner[[#This Row],[Category]] &amp; ", "</f>
        <v xml:space="preserve">"Category": 4, </v>
      </c>
      <c r="H498" t="str">
        <f>H$1&amp;" " &amp; DataMiner[[#This Row],[BuyPrice]] &amp; ", "</f>
        <v xml:space="preserve">"BuyPrice": 3061094287, </v>
      </c>
      <c r="I498" t="str">
        <f>I$1&amp;" """ &amp; DataMiner[[#This Row],[imgPath]] &amp; """, "</f>
        <v xml:space="preserve">"imgPath": "/images/flags/af.png", </v>
      </c>
      <c r="J498" t="str">
        <f>J$1&amp;" """ &amp; DataMiner[[#This Row],[FlagImage]] &amp; """, "</f>
        <v xml:space="preserve">"FlagImage": "af.png", </v>
      </c>
      <c r="K498" t="str">
        <f>K$1&amp;" " &amp; IF(ISNA(DataMiner[[#This Row],[Latitude]]),"null",DataMiner[[#This Row],[Latitude]]) &amp; ", "</f>
        <v xml:space="preserve">"Latitude": null, </v>
      </c>
      <c r="L498" t="str">
        <f>L$1&amp;" " &amp; IF(ISNA(DataMiner[[#This Row],[Longitude]]),"null",DataMiner[[#This Row],[Longitude]]) &amp; ", "</f>
        <v xml:space="preserve">"Longitude": null, </v>
      </c>
    </row>
    <row r="499" spans="1:12" x14ac:dyDescent="0.25">
      <c r="A499" t="str">
        <f>A$1&amp;" """ &amp; DataMiner[[#This Row],[CodeIATA]] &amp; """, "</f>
        <v xml:space="preserve">"CodeIATA": "CCN", </v>
      </c>
      <c r="B499" t="str">
        <f>B$1&amp;" """ &amp; DataMiner[[#This Row],[City]] &amp; """, "</f>
        <v xml:space="preserve">"City": "Chakcharan", </v>
      </c>
      <c r="C499" t="str">
        <f>C$1&amp;" """ &amp; DataMiner[[#This Row],[Prov]] &amp; """, "</f>
        <v xml:space="preserve">"Prov": "", </v>
      </c>
      <c r="D499" t="str">
        <f>D$1&amp;" """ &amp; DataMiner[[#This Row],[Name]] &amp; """, "</f>
        <v xml:space="preserve">"Name": "Chaghcharan Airport", </v>
      </c>
      <c r="E499" t="str">
        <f>E$1&amp;" """ &amp; DataMiner[[#This Row],[Country]] &amp; """, "</f>
        <v xml:space="preserve">"Country": "Afghanistan", </v>
      </c>
      <c r="F499" t="str">
        <f>F$1&amp;" """ &amp; DataMiner[[#This Row],[Complete Name]] &amp; """, "</f>
        <v xml:space="preserve">"Complete Name": "Hub CCN - Chakcharan - Chaghcharan Airport / Afghanistan", </v>
      </c>
      <c r="G499" t="str">
        <f>G$1&amp;" " &amp; DataMiner[[#This Row],[Category]] &amp; ", "</f>
        <v xml:space="preserve">"Category": 4, </v>
      </c>
      <c r="H499" t="str">
        <f>H$1&amp;" " &amp; DataMiner[[#This Row],[BuyPrice]] &amp; ", "</f>
        <v xml:space="preserve">"BuyPrice": 3061094287, </v>
      </c>
      <c r="I499" t="str">
        <f>I$1&amp;" """ &amp; DataMiner[[#This Row],[imgPath]] &amp; """, "</f>
        <v xml:space="preserve">"imgPath": "/images/flags/af.png", </v>
      </c>
      <c r="J499" t="str">
        <f>J$1&amp;" """ &amp; DataMiner[[#This Row],[FlagImage]] &amp; """, "</f>
        <v xml:space="preserve">"FlagImage": "af.png", </v>
      </c>
      <c r="K499" t="str">
        <f>K$1&amp;" " &amp; IF(ISNA(DataMiner[[#This Row],[Latitude]]),"null",DataMiner[[#This Row],[Latitude]]) &amp; ", "</f>
        <v xml:space="preserve">"Latitude": null, </v>
      </c>
      <c r="L499" t="str">
        <f>L$1&amp;" " &amp; IF(ISNA(DataMiner[[#This Row],[Longitude]]),"null",DataMiner[[#This Row],[Longitude]]) &amp; ", "</f>
        <v xml:space="preserve">"Longitude": null, </v>
      </c>
    </row>
    <row r="500" spans="1:12" x14ac:dyDescent="0.25">
      <c r="A500" t="str">
        <f>A$1&amp;" """ &amp; DataMiner[[#This Row],[CodeIATA]] &amp; """, "</f>
        <v xml:space="preserve">"CodeIATA": "KIF", </v>
      </c>
      <c r="B500" t="str">
        <f>B$1&amp;" """ &amp; DataMiner[[#This Row],[City]] &amp; """, "</f>
        <v xml:space="preserve">"City": "Kingfisher Lake (ON)", </v>
      </c>
      <c r="C500" t="str">
        <f>C$1&amp;" """ &amp; DataMiner[[#This Row],[Prov]] &amp; """, "</f>
        <v xml:space="preserve">"Prov": "ON", </v>
      </c>
      <c r="D500" t="str">
        <f>D$1&amp;" """ &amp; DataMiner[[#This Row],[Name]] &amp; """, "</f>
        <v xml:space="preserve">"Name": "Kingfisher Lake Airport", </v>
      </c>
      <c r="E500" t="str">
        <f>E$1&amp;" """ &amp; DataMiner[[#This Row],[Country]] &amp; """, "</f>
        <v xml:space="preserve">"Country": "Canada", </v>
      </c>
      <c r="F500" t="str">
        <f>F$1&amp;" """ &amp; DataMiner[[#This Row],[Complete Name]] &amp; """, "</f>
        <v xml:space="preserve">"Complete Name": "Hub KIF - Kingfisher Lake (ON) - Kingfisher Lake Airport / Canada", </v>
      </c>
      <c r="G500" t="str">
        <f>G$1&amp;" " &amp; DataMiner[[#This Row],[Category]] &amp; ", "</f>
        <v xml:space="preserve">"Category": 2, </v>
      </c>
      <c r="H500" t="str">
        <f>H$1&amp;" " &amp; DataMiner[[#This Row],[BuyPrice]] &amp; ", "</f>
        <v xml:space="preserve">"BuyPrice": 3062104137, </v>
      </c>
      <c r="I500" t="str">
        <f>I$1&amp;" """ &amp; DataMiner[[#This Row],[imgPath]] &amp; """, "</f>
        <v xml:space="preserve">"imgPath": "/images/flags/ca.png", </v>
      </c>
      <c r="J500" t="str">
        <f>J$1&amp;" """ &amp; DataMiner[[#This Row],[FlagImage]] &amp; """, "</f>
        <v xml:space="preserve">"FlagImage": "ca.png", </v>
      </c>
      <c r="K500" t="str">
        <f>K$1&amp;" " &amp; IF(ISNA(DataMiner[[#This Row],[Latitude]]),"null",DataMiner[[#This Row],[Latitude]]) &amp; ", "</f>
        <v xml:space="preserve">"Latitude": 53.0125, </v>
      </c>
      <c r="L500" t="str">
        <f>L$1&amp;" " &amp; IF(ISNA(DataMiner[[#This Row],[Longitude]]),"null",DataMiner[[#This Row],[Longitude]]) &amp; ", "</f>
        <v xml:space="preserve">"Longitude": -89.8553, </v>
      </c>
    </row>
    <row r="501" spans="1:12" x14ac:dyDescent="0.25">
      <c r="A501" t="str">
        <f>A$1&amp;" """ &amp; DataMiner[[#This Row],[CodeIATA]] &amp; """, "</f>
        <v xml:space="preserve">"CodeIATA": "KID", </v>
      </c>
      <c r="B501" t="str">
        <f>B$1&amp;" """ &amp; DataMiner[[#This Row],[City]] &amp; """, "</f>
        <v xml:space="preserve">"City": "Kristianstad", </v>
      </c>
      <c r="C501" t="str">
        <f>C$1&amp;" """ &amp; DataMiner[[#This Row],[Prov]] &amp; """, "</f>
        <v xml:space="preserve">"Prov": "", </v>
      </c>
      <c r="D501" t="str">
        <f>D$1&amp;" """ &amp; DataMiner[[#This Row],[Name]] &amp; """, "</f>
        <v xml:space="preserve">"Name": "Kristianstad Airport", </v>
      </c>
      <c r="E501" t="str">
        <f>E$1&amp;" """ &amp; DataMiner[[#This Row],[Country]] &amp; """, "</f>
        <v xml:space="preserve">"Country": "Suède", </v>
      </c>
      <c r="F501" t="str">
        <f>F$1&amp;" """ &amp; DataMiner[[#This Row],[Complete Name]] &amp; """, "</f>
        <v xml:space="preserve">"Complete Name": "Hub KID - Kristianstad - Kristianstad Airport / Suède", </v>
      </c>
      <c r="G501" t="str">
        <f>G$1&amp;" " &amp; DataMiner[[#This Row],[Category]] &amp; ", "</f>
        <v xml:space="preserve">"Category": 5, </v>
      </c>
      <c r="H501" t="str">
        <f>H$1&amp;" " &amp; DataMiner[[#This Row],[BuyPrice]] &amp; ", "</f>
        <v xml:space="preserve">"BuyPrice": 3065995495, </v>
      </c>
      <c r="I501" t="str">
        <f>I$1&amp;" """ &amp; DataMiner[[#This Row],[imgPath]] &amp; """, "</f>
        <v xml:space="preserve">"imgPath": "/images/flags/se.png", </v>
      </c>
      <c r="J501" t="str">
        <f>J$1&amp;" """ &amp; DataMiner[[#This Row],[FlagImage]] &amp; """, "</f>
        <v xml:space="preserve">"FlagImage": "se.png", </v>
      </c>
      <c r="K501" t="str">
        <f>K$1&amp;" " &amp; IF(ISNA(DataMiner[[#This Row],[Latitude]]),"null",DataMiner[[#This Row],[Latitude]]) &amp; ", "</f>
        <v xml:space="preserve">"Latitude": 55.921686, </v>
      </c>
      <c r="L501" t="str">
        <f>L$1&amp;" " &amp; IF(ISNA(DataMiner[[#This Row],[Longitude]]),"null",DataMiner[[#This Row],[Longitude]]) &amp; ", "</f>
        <v xml:space="preserve">"Longitude": 14.085536, </v>
      </c>
    </row>
    <row r="502" spans="1:12" x14ac:dyDescent="0.25">
      <c r="A502" t="str">
        <f>A$1&amp;" """ &amp; DataMiner[[#This Row],[CodeIATA]] &amp; """, "</f>
        <v xml:space="preserve">"CodeIATA": "BEB", </v>
      </c>
      <c r="B502" t="str">
        <f>B$1&amp;" """ &amp; DataMiner[[#This Row],[City]] &amp; """, "</f>
        <v xml:space="preserve">"City": "Balivanich", </v>
      </c>
      <c r="C502" t="str">
        <f>C$1&amp;" """ &amp; DataMiner[[#This Row],[Prov]] &amp; """, "</f>
        <v xml:space="preserve">"Prov": "", </v>
      </c>
      <c r="D502" t="str">
        <f>D$1&amp;" """ &amp; DataMiner[[#This Row],[Name]] &amp; """, "</f>
        <v xml:space="preserve">"Name": "Benbecula Airport", </v>
      </c>
      <c r="E502" t="str">
        <f>E$1&amp;" """ &amp; DataMiner[[#This Row],[Country]] &amp; """, "</f>
        <v xml:space="preserve">"Country": "Royaume-Uni", </v>
      </c>
      <c r="F502" t="str">
        <f>F$1&amp;" """ &amp; DataMiner[[#This Row],[Complete Name]] &amp; """, "</f>
        <v xml:space="preserve">"Complete Name": "Hub BEB - Balivanich - Benbecula Airport / Royaume-Uni", </v>
      </c>
      <c r="G502" t="str">
        <f>G$1&amp;" " &amp; DataMiner[[#This Row],[Category]] &amp; ", "</f>
        <v xml:space="preserve">"Category": 4, </v>
      </c>
      <c r="H502" t="str">
        <f>H$1&amp;" " &amp; DataMiner[[#This Row],[BuyPrice]] &amp; ", "</f>
        <v xml:space="preserve">"BuyPrice": 3066151169, </v>
      </c>
      <c r="I502" t="str">
        <f>I$1&amp;" """ &amp; DataMiner[[#This Row],[imgPath]] &amp; """, "</f>
        <v xml:space="preserve">"imgPath": "/images/flags/gb.png", </v>
      </c>
      <c r="J502" t="str">
        <f>J$1&amp;" """ &amp; DataMiner[[#This Row],[FlagImage]] &amp; """, "</f>
        <v xml:space="preserve">"FlagImage": "gb.png", </v>
      </c>
      <c r="K502" t="str">
        <f>K$1&amp;" " &amp; IF(ISNA(DataMiner[[#This Row],[Latitude]]),"null",DataMiner[[#This Row],[Latitude]]) &amp; ", "</f>
        <v xml:space="preserve">"Latitude": 57.481111, </v>
      </c>
      <c r="L502" t="str">
        <f>L$1&amp;" " &amp; IF(ISNA(DataMiner[[#This Row],[Longitude]]),"null",DataMiner[[#This Row],[Longitude]]) &amp; ", "</f>
        <v xml:space="preserve">"Longitude": -7.362778, </v>
      </c>
    </row>
    <row r="503" spans="1:12" x14ac:dyDescent="0.25">
      <c r="A503" t="str">
        <f>A$1&amp;" """ &amp; DataMiner[[#This Row],[CodeIATA]] &amp; """, "</f>
        <v xml:space="preserve">"CodeIATA": "TCO", </v>
      </c>
      <c r="B503" t="str">
        <f>B$1&amp;" """ &amp; DataMiner[[#This Row],[City]] &amp; """, "</f>
        <v xml:space="preserve">"City": "Tumaco", </v>
      </c>
      <c r="C503" t="str">
        <f>C$1&amp;" """ &amp; DataMiner[[#This Row],[Prov]] &amp; """, "</f>
        <v xml:space="preserve">"Prov": "", </v>
      </c>
      <c r="D503" t="str">
        <f>D$1&amp;" """ &amp; DataMiner[[#This Row],[Name]] &amp; """, "</f>
        <v xml:space="preserve">"Name": "Aeropuerto La Florida", </v>
      </c>
      <c r="E503" t="str">
        <f>E$1&amp;" """ &amp; DataMiner[[#This Row],[Country]] &amp; """, "</f>
        <v xml:space="preserve">"Country": "Colombie", </v>
      </c>
      <c r="F503" t="str">
        <f>F$1&amp;" """ &amp; DataMiner[[#This Row],[Complete Name]] &amp; """, "</f>
        <v xml:space="preserve">"Complete Name": "Hub TCO - Tumaco - Aeropuerto La Florida / Colombie", </v>
      </c>
      <c r="G503" t="str">
        <f>G$1&amp;" " &amp; DataMiner[[#This Row],[Category]] &amp; ", "</f>
        <v xml:space="preserve">"Category": 3, </v>
      </c>
      <c r="H503" t="str">
        <f>H$1&amp;" " &amp; DataMiner[[#This Row],[BuyPrice]] &amp; ", "</f>
        <v xml:space="preserve">"BuyPrice": 3066213349, </v>
      </c>
      <c r="I503" t="str">
        <f>I$1&amp;" """ &amp; DataMiner[[#This Row],[imgPath]] &amp; """, "</f>
        <v xml:space="preserve">"imgPath": "/images/flags/co.png", </v>
      </c>
      <c r="J503" t="str">
        <f>J$1&amp;" """ &amp; DataMiner[[#This Row],[FlagImage]] &amp; """, "</f>
        <v xml:space="preserve">"FlagImage": "co.png", </v>
      </c>
      <c r="K503" t="str">
        <f>K$1&amp;" " &amp; IF(ISNA(DataMiner[[#This Row],[Latitude]]),"null",DataMiner[[#This Row],[Latitude]]) &amp; ", "</f>
        <v xml:space="preserve">"Latitude": 1.814417, </v>
      </c>
      <c r="L503" t="str">
        <f>L$1&amp;" " &amp; IF(ISNA(DataMiner[[#This Row],[Longitude]]),"null",DataMiner[[#This Row],[Longitude]]) &amp; ", "</f>
        <v xml:space="preserve">"Longitude": -78.749228, </v>
      </c>
    </row>
    <row r="504" spans="1:12" x14ac:dyDescent="0.25">
      <c r="A504" t="str">
        <f>A$1&amp;" """ &amp; DataMiner[[#This Row],[CodeIATA]] &amp; """, "</f>
        <v xml:space="preserve">"CodeIATA": "HGR", </v>
      </c>
      <c r="B504" t="str">
        <f>B$1&amp;" """ &amp; DataMiner[[#This Row],[City]] &amp; """, "</f>
        <v xml:space="preserve">"City": "Hagerstown (MD)", </v>
      </c>
      <c r="C504" t="str">
        <f>C$1&amp;" """ &amp; DataMiner[[#This Row],[Prov]] &amp; """, "</f>
        <v xml:space="preserve">"Prov": "MD", </v>
      </c>
      <c r="D504" t="str">
        <f>D$1&amp;" """ &amp; DataMiner[[#This Row],[Name]] &amp; """, "</f>
        <v xml:space="preserve">"Name": "Hagerstown Regional Airport", </v>
      </c>
      <c r="E504" t="str">
        <f>E$1&amp;" """ &amp; DataMiner[[#This Row],[Country]] &amp; """, "</f>
        <v xml:space="preserve">"Country": "Etats-Unis", </v>
      </c>
      <c r="F504" t="str">
        <f>F$1&amp;" """ &amp; DataMiner[[#This Row],[Complete Name]] &amp; """, "</f>
        <v xml:space="preserve">"Complete Name": "Hub HGR - Hagerstown (MD) - Hagerstown Regional Airport / Etats-Unis", </v>
      </c>
      <c r="G504" t="str">
        <f>G$1&amp;" " &amp; DataMiner[[#This Row],[Category]] &amp; ", "</f>
        <v xml:space="preserve">"Category": 5, </v>
      </c>
      <c r="H504" t="str">
        <f>H$1&amp;" " &amp; DataMiner[[#This Row],[BuyPrice]] &amp; ", "</f>
        <v xml:space="preserve">"BuyPrice": 3066940290, </v>
      </c>
      <c r="I504" t="str">
        <f>I$1&amp;" """ &amp; DataMiner[[#This Row],[imgPath]] &amp; """, "</f>
        <v xml:space="preserve">"imgPath": "/images/flags/us.png", </v>
      </c>
      <c r="J504" t="str">
        <f>J$1&amp;" """ &amp; DataMiner[[#This Row],[FlagImage]] &amp; """, "</f>
        <v xml:space="preserve">"FlagImage": "us.png", </v>
      </c>
      <c r="K504" t="str">
        <f>K$1&amp;" " &amp; IF(ISNA(DataMiner[[#This Row],[Latitude]]),"null",DataMiner[[#This Row],[Latitude]]) &amp; ", "</f>
        <v xml:space="preserve">"Latitude": null, </v>
      </c>
      <c r="L504" t="str">
        <f>L$1&amp;" " &amp; IF(ISNA(DataMiner[[#This Row],[Longitude]]),"null",DataMiner[[#This Row],[Longitude]]) &amp; ", "</f>
        <v xml:space="preserve">"Longitude": null, </v>
      </c>
    </row>
    <row r="505" spans="1:12" x14ac:dyDescent="0.25">
      <c r="A505" t="str">
        <f>A$1&amp;" """ &amp; DataMiner[[#This Row],[CodeIATA]] &amp; """, "</f>
        <v xml:space="preserve">"CodeIATA": "RCH", </v>
      </c>
      <c r="B505" t="str">
        <f>B$1&amp;" """ &amp; DataMiner[[#This Row],[City]] &amp; """, "</f>
        <v xml:space="preserve">"City": "Riohacha", </v>
      </c>
      <c r="C505" t="str">
        <f>C$1&amp;" """ &amp; DataMiner[[#This Row],[Prov]] &amp; """, "</f>
        <v xml:space="preserve">"Prov": "", </v>
      </c>
      <c r="D505" t="str">
        <f>D$1&amp;" """ &amp; DataMiner[[#This Row],[Name]] &amp; """, "</f>
        <v xml:space="preserve">"Name": "Aeropuerto Almirante Padilla", </v>
      </c>
      <c r="E505" t="str">
        <f>E$1&amp;" """ &amp; DataMiner[[#This Row],[Country]] &amp; """, "</f>
        <v xml:space="preserve">"Country": "Colombie", </v>
      </c>
      <c r="F505" t="str">
        <f>F$1&amp;" """ &amp; DataMiner[[#This Row],[Complete Name]] &amp; """, "</f>
        <v xml:space="preserve">"Complete Name": "Hub RCH - Riohacha - Aeropuerto Almirante Padilla / Colombie", </v>
      </c>
      <c r="G505" t="str">
        <f>G$1&amp;" " &amp; DataMiner[[#This Row],[Category]] &amp; ", "</f>
        <v xml:space="preserve">"Category": 3, </v>
      </c>
      <c r="H505" t="str">
        <f>H$1&amp;" " &amp; DataMiner[[#This Row],[BuyPrice]] &amp; ", "</f>
        <v xml:space="preserve">"BuyPrice": 3068056745, </v>
      </c>
      <c r="I505" t="str">
        <f>I$1&amp;" """ &amp; DataMiner[[#This Row],[imgPath]] &amp; """, "</f>
        <v xml:space="preserve">"imgPath": "/images/flags/co.png", </v>
      </c>
      <c r="J505" t="str">
        <f>J$1&amp;" """ &amp; DataMiner[[#This Row],[FlagImage]] &amp; """, "</f>
        <v xml:space="preserve">"FlagImage": "co.png", </v>
      </c>
      <c r="K505" t="str">
        <f>K$1&amp;" " &amp; IF(ISNA(DataMiner[[#This Row],[Latitude]]),"null",DataMiner[[#This Row],[Latitude]]) &amp; ", "</f>
        <v xml:space="preserve">"Latitude": null, </v>
      </c>
      <c r="L505" t="str">
        <f>L$1&amp;" " &amp; IF(ISNA(DataMiner[[#This Row],[Longitude]]),"null",DataMiner[[#This Row],[Longitude]]) &amp; ", "</f>
        <v xml:space="preserve">"Longitude": null, </v>
      </c>
    </row>
    <row r="506" spans="1:12" x14ac:dyDescent="0.25">
      <c r="A506" t="str">
        <f>A$1&amp;" """ &amp; DataMiner[[#This Row],[CodeIATA]] &amp; """, "</f>
        <v xml:space="preserve">"CodeIATA": "RYK", </v>
      </c>
      <c r="B506" t="str">
        <f>B$1&amp;" """ &amp; DataMiner[[#This Row],[City]] &amp; """, "</f>
        <v xml:space="preserve">"City": "Rahim Yar Khan", </v>
      </c>
      <c r="C506" t="str">
        <f>C$1&amp;" """ &amp; DataMiner[[#This Row],[Prov]] &amp; """, "</f>
        <v xml:space="preserve">"Prov": "", </v>
      </c>
      <c r="D506" t="str">
        <f>D$1&amp;" """ &amp; DataMiner[[#This Row],[Name]] &amp; """, "</f>
        <v xml:space="preserve">"Name": "Shaikh Zayed International Airport", </v>
      </c>
      <c r="E506" t="str">
        <f>E$1&amp;" """ &amp; DataMiner[[#This Row],[Country]] &amp; """, "</f>
        <v xml:space="preserve">"Country": "Pakistan", </v>
      </c>
      <c r="F506" t="str">
        <f>F$1&amp;" """ &amp; DataMiner[[#This Row],[Complete Name]] &amp; """, "</f>
        <v xml:space="preserve">"Complete Name": "Hub RYK - Rahim Yar Khan - Shaikh Zayed International Airport / Pakistan", </v>
      </c>
      <c r="G506" t="str">
        <f>G$1&amp;" " &amp; DataMiner[[#This Row],[Category]] &amp; ", "</f>
        <v xml:space="preserve">"Category": 8, </v>
      </c>
      <c r="H506" t="str">
        <f>H$1&amp;" " &amp; DataMiner[[#This Row],[BuyPrice]] &amp; ", "</f>
        <v xml:space="preserve">"BuyPrice": 3069413102, </v>
      </c>
      <c r="I506" t="str">
        <f>I$1&amp;" """ &amp; DataMiner[[#This Row],[imgPath]] &amp; """, "</f>
        <v xml:space="preserve">"imgPath": "/images/flags/pk.png", </v>
      </c>
      <c r="J506" t="str">
        <f>J$1&amp;" """ &amp; DataMiner[[#This Row],[FlagImage]] &amp; """, "</f>
        <v xml:space="preserve">"FlagImage": "pk.png", </v>
      </c>
      <c r="K506" t="str">
        <f>K$1&amp;" " &amp; IF(ISNA(DataMiner[[#This Row],[Latitude]]),"null",DataMiner[[#This Row],[Latitude]]) &amp; ", "</f>
        <v xml:space="preserve">"Latitude": 28.3839, </v>
      </c>
      <c r="L506" t="str">
        <f>L$1&amp;" " &amp; IF(ISNA(DataMiner[[#This Row],[Longitude]]),"null",DataMiner[[#This Row],[Longitude]]) &amp; ", "</f>
        <v xml:space="preserve">"Longitude": 70.279572, </v>
      </c>
    </row>
    <row r="507" spans="1:12" x14ac:dyDescent="0.25">
      <c r="A507" t="str">
        <f>A$1&amp;" """ &amp; DataMiner[[#This Row],[CodeIATA]] &amp; """, "</f>
        <v xml:space="preserve">"CodeIATA": "TUK", </v>
      </c>
      <c r="B507" t="str">
        <f>B$1&amp;" """ &amp; DataMiner[[#This Row],[City]] &amp; """, "</f>
        <v xml:space="preserve">"City": "Turbat", </v>
      </c>
      <c r="C507" t="str">
        <f>C$1&amp;" """ &amp; DataMiner[[#This Row],[Prov]] &amp; """, "</f>
        <v xml:space="preserve">"Prov": "", </v>
      </c>
      <c r="D507" t="str">
        <f>D$1&amp;" """ &amp; DataMiner[[#This Row],[Name]] &amp; """, "</f>
        <v xml:space="preserve">"Name": "Turbat International Airport", </v>
      </c>
      <c r="E507" t="str">
        <f>E$1&amp;" """ &amp; DataMiner[[#This Row],[Country]] &amp; """, "</f>
        <v xml:space="preserve">"Country": "Pakistan", </v>
      </c>
      <c r="F507" t="str">
        <f>F$1&amp;" """ &amp; DataMiner[[#This Row],[Complete Name]] &amp; """, "</f>
        <v xml:space="preserve">"Complete Name": "Hub TUK - Turbat - Turbat International Airport / Pakistan", </v>
      </c>
      <c r="G507" t="str">
        <f>G$1&amp;" " &amp; DataMiner[[#This Row],[Category]] &amp; ", "</f>
        <v xml:space="preserve">"Category": 4, </v>
      </c>
      <c r="H507" t="str">
        <f>H$1&amp;" " &amp; DataMiner[[#This Row],[BuyPrice]] &amp; ", "</f>
        <v xml:space="preserve">"BuyPrice": 3070136681, </v>
      </c>
      <c r="I507" t="str">
        <f>I$1&amp;" """ &amp; DataMiner[[#This Row],[imgPath]] &amp; """, "</f>
        <v xml:space="preserve">"imgPath": "/images/flags/pk.png", </v>
      </c>
      <c r="J507" t="str">
        <f>J$1&amp;" """ &amp; DataMiner[[#This Row],[FlagImage]] &amp; """, "</f>
        <v xml:space="preserve">"FlagImage": "pk.png", </v>
      </c>
      <c r="K507" t="str">
        <f>K$1&amp;" " &amp; IF(ISNA(DataMiner[[#This Row],[Latitude]]),"null",DataMiner[[#This Row],[Latitude]]) &amp; ", "</f>
        <v xml:space="preserve">"Latitude": 25.986369, </v>
      </c>
      <c r="L507" t="str">
        <f>L$1&amp;" " &amp; IF(ISNA(DataMiner[[#This Row],[Longitude]]),"null",DataMiner[[#This Row],[Longitude]]) &amp; ", "</f>
        <v xml:space="preserve">"Longitude": 63.030167, </v>
      </c>
    </row>
    <row r="508" spans="1:12" x14ac:dyDescent="0.25">
      <c r="A508" t="str">
        <f>A$1&amp;" """ &amp; DataMiner[[#This Row],[CodeIATA]] &amp; """, "</f>
        <v xml:space="preserve">"CodeIATA": "TEX", </v>
      </c>
      <c r="B508" t="str">
        <f>B$1&amp;" """ &amp; DataMiner[[#This Row],[City]] &amp; """, "</f>
        <v xml:space="preserve">"City": "Telluride (CO)", </v>
      </c>
      <c r="C508" t="str">
        <f>C$1&amp;" """ &amp; DataMiner[[#This Row],[Prov]] &amp; """, "</f>
        <v xml:space="preserve">"Prov": "CO", </v>
      </c>
      <c r="D508" t="str">
        <f>D$1&amp;" """ &amp; DataMiner[[#This Row],[Name]] &amp; """, "</f>
        <v xml:space="preserve">"Name": "Telluride Regional Airport", </v>
      </c>
      <c r="E508" t="str">
        <f>E$1&amp;" """ &amp; DataMiner[[#This Row],[Country]] &amp; """, "</f>
        <v xml:space="preserve">"Country": "Etats-Unis", </v>
      </c>
      <c r="F508" t="str">
        <f>F$1&amp;" """ &amp; DataMiner[[#This Row],[Complete Name]] &amp; """, "</f>
        <v xml:space="preserve">"Complete Name": "Hub TEX - Telluride (CO) - Telluride Regional Airport / Etats-Unis", </v>
      </c>
      <c r="G508" t="str">
        <f>G$1&amp;" " &amp; DataMiner[[#This Row],[Category]] &amp; ", "</f>
        <v xml:space="preserve">"Category": 5, </v>
      </c>
      <c r="H508" t="str">
        <f>H$1&amp;" " &amp; DataMiner[[#This Row],[BuyPrice]] &amp; ", "</f>
        <v xml:space="preserve">"BuyPrice": 3071158893, </v>
      </c>
      <c r="I508" t="str">
        <f>I$1&amp;" """ &amp; DataMiner[[#This Row],[imgPath]] &amp; """, "</f>
        <v xml:space="preserve">"imgPath": "/images/flags/us.png", </v>
      </c>
      <c r="J508" t="str">
        <f>J$1&amp;" """ &amp; DataMiner[[#This Row],[FlagImage]] &amp; """, "</f>
        <v xml:space="preserve">"FlagImage": "us.png", </v>
      </c>
      <c r="K508" t="str">
        <f>K$1&amp;" " &amp; IF(ISNA(DataMiner[[#This Row],[Latitude]]),"null",DataMiner[[#This Row],[Latitude]]) &amp; ", "</f>
        <v xml:space="preserve">"Latitude": 37.953759, </v>
      </c>
      <c r="L508" t="str">
        <f>L$1&amp;" " &amp; IF(ISNA(DataMiner[[#This Row],[Longitude]]),"null",DataMiner[[#This Row],[Longitude]]) &amp; ", "</f>
        <v xml:space="preserve">"Longitude": -107.90848, </v>
      </c>
    </row>
    <row r="509" spans="1:12" x14ac:dyDescent="0.25">
      <c r="A509" t="str">
        <f>A$1&amp;" """ &amp; DataMiner[[#This Row],[CodeIATA]] &amp; """, "</f>
        <v xml:space="preserve">"CodeIATA": "JNZ", </v>
      </c>
      <c r="B509" t="str">
        <f>B$1&amp;" """ &amp; DataMiner[[#This Row],[City]] &amp; """, "</f>
        <v xml:space="preserve">"City": "Jinzhou", </v>
      </c>
      <c r="C509" t="str">
        <f>C$1&amp;" """ &amp; DataMiner[[#This Row],[Prov]] &amp; """, "</f>
        <v xml:space="preserve">"Prov": "", </v>
      </c>
      <c r="D509" t="str">
        <f>D$1&amp;" """ &amp; DataMiner[[#This Row],[Name]] &amp; """, "</f>
        <v xml:space="preserve">"Name": "Jinzhou Airport", </v>
      </c>
      <c r="E509" t="str">
        <f>E$1&amp;" """ &amp; DataMiner[[#This Row],[Country]] &amp; """, "</f>
        <v xml:space="preserve">"Country": "Chine", </v>
      </c>
      <c r="F509" t="str">
        <f>F$1&amp;" """ &amp; DataMiner[[#This Row],[Complete Name]] &amp; """, "</f>
        <v xml:space="preserve">"Complete Name": "Hub JNZ - Jinzhou - Jinzhou Airport / Chine", </v>
      </c>
      <c r="G509" t="str">
        <f>G$1&amp;" " &amp; DataMiner[[#This Row],[Category]] &amp; ", "</f>
        <v xml:space="preserve">"Category": 7, </v>
      </c>
      <c r="H509" t="str">
        <f>H$1&amp;" " &amp; DataMiner[[#This Row],[BuyPrice]] &amp; ", "</f>
        <v xml:space="preserve">"BuyPrice": 3071379141, </v>
      </c>
      <c r="I509" t="str">
        <f>I$1&amp;" """ &amp; DataMiner[[#This Row],[imgPath]] &amp; """, "</f>
        <v xml:space="preserve">"imgPath": "/images/flags/cn.png", </v>
      </c>
      <c r="J509" t="str">
        <f>J$1&amp;" """ &amp; DataMiner[[#This Row],[FlagImage]] &amp; """, "</f>
        <v xml:space="preserve">"FlagImage": "cn.png", </v>
      </c>
      <c r="K509" t="str">
        <f>K$1&amp;" " &amp; IF(ISNA(DataMiner[[#This Row],[Latitude]]),"null",DataMiner[[#This Row],[Latitude]]) &amp; ", "</f>
        <v xml:space="preserve">"Latitude": 41.1014, </v>
      </c>
      <c r="L509" t="str">
        <f>L$1&amp;" " &amp; IF(ISNA(DataMiner[[#This Row],[Longitude]]),"null",DataMiner[[#This Row],[Longitude]]) &amp; ", "</f>
        <v xml:space="preserve">"Longitude": 121.062, </v>
      </c>
    </row>
    <row r="510" spans="1:12" x14ac:dyDescent="0.25">
      <c r="A510" t="str">
        <f>A$1&amp;" """ &amp; DataMiner[[#This Row],[CodeIATA]] &amp; """, "</f>
        <v xml:space="preserve">"CodeIATA": "CAH", </v>
      </c>
      <c r="B510" t="str">
        <f>B$1&amp;" """ &amp; DataMiner[[#This Row],[City]] &amp; """, "</f>
        <v xml:space="preserve">"City": "Ca Mau", </v>
      </c>
      <c r="C510" t="str">
        <f>C$1&amp;" """ &amp; DataMiner[[#This Row],[Prov]] &amp; """, "</f>
        <v xml:space="preserve">"Prov": "", </v>
      </c>
      <c r="D510" t="str">
        <f>D$1&amp;" """ &amp; DataMiner[[#This Row],[Name]] &amp; """, "</f>
        <v xml:space="preserve">"Name": "Ca Mau Airport", </v>
      </c>
      <c r="E510" t="str">
        <f>E$1&amp;" """ &amp; DataMiner[[#This Row],[Country]] &amp; """, "</f>
        <v xml:space="preserve">"Country": "Viêt Nam", </v>
      </c>
      <c r="F510" t="str">
        <f>F$1&amp;" """ &amp; DataMiner[[#This Row],[Complete Name]] &amp; """, "</f>
        <v xml:space="preserve">"Complete Name": "Hub CAH - Ca Mau - Ca Mau Airport / Viêt Nam", </v>
      </c>
      <c r="G510" t="str">
        <f>G$1&amp;" " &amp; DataMiner[[#This Row],[Category]] &amp; ", "</f>
        <v xml:space="preserve">"Category": 2, </v>
      </c>
      <c r="H510" t="str">
        <f>H$1&amp;" " &amp; DataMiner[[#This Row],[BuyPrice]] &amp; ", "</f>
        <v xml:space="preserve">"BuyPrice": 3071469594, </v>
      </c>
      <c r="I510" t="str">
        <f>I$1&amp;" """ &amp; DataMiner[[#This Row],[imgPath]] &amp; """, "</f>
        <v xml:space="preserve">"imgPath": "/images/flags/vn.png", </v>
      </c>
      <c r="J510" t="str">
        <f>J$1&amp;" """ &amp; DataMiner[[#This Row],[FlagImage]] &amp; """, "</f>
        <v xml:space="preserve">"FlagImage": "vn.png", </v>
      </c>
      <c r="K510" t="str">
        <f>K$1&amp;" " &amp; IF(ISNA(DataMiner[[#This Row],[Latitude]]),"null",DataMiner[[#This Row],[Latitude]]) &amp; ", "</f>
        <v xml:space="preserve">"Latitude": 9.188049, </v>
      </c>
      <c r="L510" t="str">
        <f>L$1&amp;" " &amp; IF(ISNA(DataMiner[[#This Row],[Longitude]]),"null",DataMiner[[#This Row],[Longitude]]) &amp; ", "</f>
        <v xml:space="preserve">"Longitude": 105.174721, </v>
      </c>
    </row>
    <row r="511" spans="1:12" x14ac:dyDescent="0.25">
      <c r="A511" t="str">
        <f>A$1&amp;" """ &amp; DataMiner[[#This Row],[CodeIATA]] &amp; """, "</f>
        <v xml:space="preserve">"CodeIATA": "POW", </v>
      </c>
      <c r="B511" t="str">
        <f>B$1&amp;" """ &amp; DataMiner[[#This Row],[City]] &amp; """, "</f>
        <v xml:space="preserve">"City": "Portoroz", </v>
      </c>
      <c r="C511" t="str">
        <f>C$1&amp;" """ &amp; DataMiner[[#This Row],[Prov]] &amp; """, "</f>
        <v xml:space="preserve">"Prov": "", </v>
      </c>
      <c r="D511" t="str">
        <f>D$1&amp;" """ &amp; DataMiner[[#This Row],[Name]] &amp; """, "</f>
        <v xml:space="preserve">"Name": "Aerodrom Portoroz", </v>
      </c>
      <c r="E511" t="str">
        <f>E$1&amp;" """ &amp; DataMiner[[#This Row],[Country]] &amp; """, "</f>
        <v xml:space="preserve">"Country": "Slovénie", </v>
      </c>
      <c r="F511" t="str">
        <f>F$1&amp;" """ &amp; DataMiner[[#This Row],[Complete Name]] &amp; """, "</f>
        <v xml:space="preserve">"Complete Name": "Hub POW - Portoroz - Aerodrom Portoroz / Slovénie", </v>
      </c>
      <c r="G511" t="str">
        <f>G$1&amp;" " &amp; DataMiner[[#This Row],[Category]] &amp; ", "</f>
        <v xml:space="preserve">"Category": 1, </v>
      </c>
      <c r="H511" t="str">
        <f>H$1&amp;" " &amp; DataMiner[[#This Row],[BuyPrice]] &amp; ", "</f>
        <v xml:space="preserve">"BuyPrice": 3071703413, </v>
      </c>
      <c r="I511" t="str">
        <f>I$1&amp;" """ &amp; DataMiner[[#This Row],[imgPath]] &amp; """, "</f>
        <v xml:space="preserve">"imgPath": "/images/flags/si.png", </v>
      </c>
      <c r="J511" t="str">
        <f>J$1&amp;" """ &amp; DataMiner[[#This Row],[FlagImage]] &amp; """, "</f>
        <v xml:space="preserve">"FlagImage": "si.png", </v>
      </c>
      <c r="K511" t="str">
        <f>K$1&amp;" " &amp; IF(ISNA(DataMiner[[#This Row],[Latitude]]),"null",DataMiner[[#This Row],[Latitude]]) &amp; ", "</f>
        <v xml:space="preserve">"Latitude": null, </v>
      </c>
      <c r="L511" t="str">
        <f>L$1&amp;" " &amp; IF(ISNA(DataMiner[[#This Row],[Longitude]]),"null",DataMiner[[#This Row],[Longitude]]) &amp; ", "</f>
        <v xml:space="preserve">"Longitude": null, </v>
      </c>
    </row>
    <row r="512" spans="1:12" x14ac:dyDescent="0.25">
      <c r="A512" t="str">
        <f>A$1&amp;" """ &amp; DataMiner[[#This Row],[CodeIATA]] &amp; """, "</f>
        <v xml:space="preserve">"CodeIATA": "LBE", </v>
      </c>
      <c r="B512" t="str">
        <f>B$1&amp;" """ &amp; DataMiner[[#This Row],[City]] &amp; """, "</f>
        <v xml:space="preserve">"City": "Latrobe (PA)", </v>
      </c>
      <c r="C512" t="str">
        <f>C$1&amp;" """ &amp; DataMiner[[#This Row],[Prov]] &amp; """, "</f>
        <v xml:space="preserve">"Prov": "PA", </v>
      </c>
      <c r="D512" t="str">
        <f>D$1&amp;" """ &amp; DataMiner[[#This Row],[Name]] &amp; """, "</f>
        <v xml:space="preserve">"Name": "Arnold Palmer Regional Airport", </v>
      </c>
      <c r="E512" t="str">
        <f>E$1&amp;" """ &amp; DataMiner[[#This Row],[Country]] &amp; """, "</f>
        <v xml:space="preserve">"Country": "Etats-Unis", </v>
      </c>
      <c r="F512" t="str">
        <f>F$1&amp;" """ &amp; DataMiner[[#This Row],[Complete Name]] &amp; """, "</f>
        <v xml:space="preserve">"Complete Name": "Hub LBE - Latrobe (PA) - Arnold Palmer Regional Airport / Etats-Unis", </v>
      </c>
      <c r="G512" t="str">
        <f>G$1&amp;" " &amp; DataMiner[[#This Row],[Category]] &amp; ", "</f>
        <v xml:space="preserve">"Category": 7, </v>
      </c>
      <c r="H512" t="str">
        <f>H$1&amp;" " &amp; DataMiner[[#This Row],[BuyPrice]] &amp; ", "</f>
        <v xml:space="preserve">"BuyPrice": 3072447011, </v>
      </c>
      <c r="I512" t="str">
        <f>I$1&amp;" """ &amp; DataMiner[[#This Row],[imgPath]] &amp; """, "</f>
        <v xml:space="preserve">"imgPath": "/images/flags/us.png", </v>
      </c>
      <c r="J512" t="str">
        <f>J$1&amp;" """ &amp; DataMiner[[#This Row],[FlagImage]] &amp; """, "</f>
        <v xml:space="preserve">"FlagImage": "us.png", </v>
      </c>
      <c r="K512" t="str">
        <f>K$1&amp;" " &amp; IF(ISNA(DataMiner[[#This Row],[Latitude]]),"null",DataMiner[[#This Row],[Latitude]]) &amp; ", "</f>
        <v xml:space="preserve">"Latitude": null, </v>
      </c>
      <c r="L512" t="str">
        <f>L$1&amp;" " &amp; IF(ISNA(DataMiner[[#This Row],[Longitude]]),"null",DataMiner[[#This Row],[Longitude]]) &amp; ", "</f>
        <v xml:space="preserve">"Longitude": null, </v>
      </c>
    </row>
    <row r="513" spans="1:12" x14ac:dyDescent="0.25">
      <c r="A513" t="str">
        <f>A$1&amp;" """ &amp; DataMiner[[#This Row],[CodeIATA]] &amp; """, "</f>
        <v xml:space="preserve">"CodeIATA": "LEH", </v>
      </c>
      <c r="B513" t="str">
        <f>B$1&amp;" """ &amp; DataMiner[[#This Row],[City]] &amp; """, "</f>
        <v xml:space="preserve">"City": "Le Havre", </v>
      </c>
      <c r="C513" t="str">
        <f>C$1&amp;" """ &amp; DataMiner[[#This Row],[Prov]] &amp; """, "</f>
        <v xml:space="preserve">"Prov": "", </v>
      </c>
      <c r="D513" t="str">
        <f>D$1&amp;" """ &amp; DataMiner[[#This Row],[Name]] &amp; """, "</f>
        <v xml:space="preserve">"Name": "Octeville Aéroport", </v>
      </c>
      <c r="E513" t="str">
        <f>E$1&amp;" """ &amp; DataMiner[[#This Row],[Country]] &amp; """, "</f>
        <v xml:space="preserve">"Country": "France", </v>
      </c>
      <c r="F513" t="str">
        <f>F$1&amp;" """ &amp; DataMiner[[#This Row],[Complete Name]] &amp; """, "</f>
        <v xml:space="preserve">"Complete Name": "Hub LEH - Le Havre - Octeville Aéroport / France", </v>
      </c>
      <c r="G513" t="str">
        <f>G$1&amp;" " &amp; DataMiner[[#This Row],[Category]] &amp; ", "</f>
        <v xml:space="preserve">"Category": 6, </v>
      </c>
      <c r="H513" t="str">
        <f>H$1&amp;" " &amp; DataMiner[[#This Row],[BuyPrice]] &amp; ", "</f>
        <v xml:space="preserve">"BuyPrice": 3073016478, </v>
      </c>
      <c r="I513" t="str">
        <f>I$1&amp;" """ &amp; DataMiner[[#This Row],[imgPath]] &amp; """, "</f>
        <v xml:space="preserve">"imgPath": "/images/flags/fr.png", </v>
      </c>
      <c r="J513" t="str">
        <f>J$1&amp;" """ &amp; DataMiner[[#This Row],[FlagImage]] &amp; """, "</f>
        <v xml:space="preserve">"FlagImage": "fr.png", </v>
      </c>
      <c r="K513" t="str">
        <f>K$1&amp;" " &amp; IF(ISNA(DataMiner[[#This Row],[Latitude]]),"null",DataMiner[[#This Row],[Latitude]]) &amp; ", "</f>
        <v xml:space="preserve">"Latitude": null, </v>
      </c>
      <c r="L513" t="str">
        <f>L$1&amp;" " &amp; IF(ISNA(DataMiner[[#This Row],[Longitude]]),"null",DataMiner[[#This Row],[Longitude]]) &amp; ", "</f>
        <v xml:space="preserve">"Longitude": null, </v>
      </c>
    </row>
    <row r="514" spans="1:12" x14ac:dyDescent="0.25">
      <c r="A514" t="str">
        <f>A$1&amp;" """ &amp; DataMiner[[#This Row],[CodeIATA]] &amp; """, "</f>
        <v xml:space="preserve">"CodeIATA": "AJR", </v>
      </c>
      <c r="B514" t="str">
        <f>B$1&amp;" """ &amp; DataMiner[[#This Row],[City]] &amp; """, "</f>
        <v xml:space="preserve">"City": "Arvidsjaur", </v>
      </c>
      <c r="C514" t="str">
        <f>C$1&amp;" """ &amp; DataMiner[[#This Row],[Prov]] &amp; """, "</f>
        <v xml:space="preserve">"Prov": "", </v>
      </c>
      <c r="D514" t="str">
        <f>D$1&amp;" """ &amp; DataMiner[[#This Row],[Name]] &amp; """, "</f>
        <v xml:space="preserve">"Name": "Arvidsjaur Airport", </v>
      </c>
      <c r="E514" t="str">
        <f>E$1&amp;" """ &amp; DataMiner[[#This Row],[Country]] &amp; """, "</f>
        <v xml:space="preserve">"Country": "Suède", </v>
      </c>
      <c r="F514" t="str">
        <f>F$1&amp;" """ &amp; DataMiner[[#This Row],[Complete Name]] &amp; """, "</f>
        <v xml:space="preserve">"Complete Name": "Hub AJR - Arvidsjaur - Arvidsjaur Airport / Suède", </v>
      </c>
      <c r="G514" t="str">
        <f>G$1&amp;" " &amp; DataMiner[[#This Row],[Category]] &amp; ", "</f>
        <v xml:space="preserve">"Category": 6, </v>
      </c>
      <c r="H514" t="str">
        <f>H$1&amp;" " &amp; DataMiner[[#This Row],[BuyPrice]] &amp; ", "</f>
        <v xml:space="preserve">"BuyPrice": 3073146528, </v>
      </c>
      <c r="I514" t="str">
        <f>I$1&amp;" """ &amp; DataMiner[[#This Row],[imgPath]] &amp; """, "</f>
        <v xml:space="preserve">"imgPath": "/images/flags/se.png", </v>
      </c>
      <c r="J514" t="str">
        <f>J$1&amp;" """ &amp; DataMiner[[#This Row],[FlagImage]] &amp; """, "</f>
        <v xml:space="preserve">"FlagImage": "se.png", </v>
      </c>
      <c r="K514" t="str">
        <f>K$1&amp;" " &amp; IF(ISNA(DataMiner[[#This Row],[Latitude]]),"null",DataMiner[[#This Row],[Latitude]]) &amp; ", "</f>
        <v xml:space="preserve">"Latitude": 65.590278, </v>
      </c>
      <c r="L514" t="str">
        <f>L$1&amp;" " &amp; IF(ISNA(DataMiner[[#This Row],[Longitude]]),"null",DataMiner[[#This Row],[Longitude]]) &amp; ", "</f>
        <v xml:space="preserve">"Longitude": 19.281944, </v>
      </c>
    </row>
    <row r="515" spans="1:12" x14ac:dyDescent="0.25">
      <c r="A515" t="str">
        <f>A$1&amp;" """ &amp; DataMiner[[#This Row],[CodeIATA]] &amp; """, "</f>
        <v xml:space="preserve">"CodeIATA": "YSM", </v>
      </c>
      <c r="B515" t="str">
        <f>B$1&amp;" """ &amp; DataMiner[[#This Row],[City]] &amp; """, "</f>
        <v xml:space="preserve">"City": "Fort Smith (NT)", </v>
      </c>
      <c r="C515" t="str">
        <f>C$1&amp;" """ &amp; DataMiner[[#This Row],[Prov]] &amp; """, "</f>
        <v xml:space="preserve">"Prov": "NT", </v>
      </c>
      <c r="D515" t="str">
        <f>D$1&amp;" """ &amp; DataMiner[[#This Row],[Name]] &amp; """, "</f>
        <v xml:space="preserve">"Name": "Fort Smith Airport", </v>
      </c>
      <c r="E515" t="str">
        <f>E$1&amp;" """ &amp; DataMiner[[#This Row],[Country]] &amp; """, "</f>
        <v xml:space="preserve">"Country": "Canada", </v>
      </c>
      <c r="F515" t="str">
        <f>F$1&amp;" """ &amp; DataMiner[[#This Row],[Complete Name]] &amp; """, "</f>
        <v xml:space="preserve">"Complete Name": "Hub YSM - Fort Smith (NT) - Fort Smith Airport / Canada", </v>
      </c>
      <c r="G515" t="str">
        <f>G$1&amp;" " &amp; DataMiner[[#This Row],[Category]] &amp; ", "</f>
        <v xml:space="preserve">"Category": 4, </v>
      </c>
      <c r="H515" t="str">
        <f>H$1&amp;" " &amp; DataMiner[[#This Row],[BuyPrice]] &amp; ", "</f>
        <v xml:space="preserve">"BuyPrice": 3074736681, </v>
      </c>
      <c r="I515" t="str">
        <f>I$1&amp;" """ &amp; DataMiner[[#This Row],[imgPath]] &amp; """, "</f>
        <v xml:space="preserve">"imgPath": "/images/flags/ca.png", </v>
      </c>
      <c r="J515" t="str">
        <f>J$1&amp;" """ &amp; DataMiner[[#This Row],[FlagImage]] &amp; """, "</f>
        <v xml:space="preserve">"FlagImage": "ca.png", </v>
      </c>
      <c r="K515" t="str">
        <f>K$1&amp;" " &amp; IF(ISNA(DataMiner[[#This Row],[Latitude]]),"null",DataMiner[[#This Row],[Latitude]]) &amp; ", "</f>
        <v xml:space="preserve">"Latitude": 60.020278, </v>
      </c>
      <c r="L515" t="str">
        <f>L$1&amp;" " &amp; IF(ISNA(DataMiner[[#This Row],[Longitude]]),"null",DataMiner[[#This Row],[Longitude]]) &amp; ", "</f>
        <v xml:space="preserve">"Longitude": -111.961944, </v>
      </c>
    </row>
    <row r="516" spans="1:12" x14ac:dyDescent="0.25">
      <c r="A516" t="str">
        <f>A$1&amp;" """ &amp; DataMiner[[#This Row],[CodeIATA]] &amp; """, "</f>
        <v xml:space="preserve">"CodeIATA": "GTE", </v>
      </c>
      <c r="B516" t="str">
        <f>B$1&amp;" """ &amp; DataMiner[[#This Row],[City]] &amp; """, "</f>
        <v xml:space="preserve">"City": "Groote Eylandt (NT)", </v>
      </c>
      <c r="C516" t="str">
        <f>C$1&amp;" """ &amp; DataMiner[[#This Row],[Prov]] &amp; """, "</f>
        <v xml:space="preserve">"Prov": "NT", </v>
      </c>
      <c r="D516" t="str">
        <f>D$1&amp;" """ &amp; DataMiner[[#This Row],[Name]] &amp; """, "</f>
        <v xml:space="preserve">"Name": "Groote Eylandt Airport", </v>
      </c>
      <c r="E516" t="str">
        <f>E$1&amp;" """ &amp; DataMiner[[#This Row],[Country]] &amp; """, "</f>
        <v xml:space="preserve">"Country": "Australie", </v>
      </c>
      <c r="F516" t="str">
        <f>F$1&amp;" """ &amp; DataMiner[[#This Row],[Complete Name]] &amp; """, "</f>
        <v xml:space="preserve">"Complete Name": "Hub GTE - Groote Eylandt (NT) - Groote Eylandt Airport / Australie", </v>
      </c>
      <c r="G516" t="str">
        <f>G$1&amp;" " &amp; DataMiner[[#This Row],[Category]] &amp; ", "</f>
        <v xml:space="preserve">"Category": 4, </v>
      </c>
      <c r="H516" t="str">
        <f>H$1&amp;" " &amp; DataMiner[[#This Row],[BuyPrice]] &amp; ", "</f>
        <v xml:space="preserve">"BuyPrice": 3074927821, </v>
      </c>
      <c r="I516" t="str">
        <f>I$1&amp;" """ &amp; DataMiner[[#This Row],[imgPath]] &amp; """, "</f>
        <v xml:space="preserve">"imgPath": "/images/flags/au.png", </v>
      </c>
      <c r="J516" t="str">
        <f>J$1&amp;" """ &amp; DataMiner[[#This Row],[FlagImage]] &amp; """, "</f>
        <v xml:space="preserve">"FlagImage": "au.png", </v>
      </c>
      <c r="K516" t="str">
        <f>K$1&amp;" " &amp; IF(ISNA(DataMiner[[#This Row],[Latitude]]),"null",DataMiner[[#This Row],[Latitude]]) &amp; ", "</f>
        <v xml:space="preserve">"Latitude": -13.975, </v>
      </c>
      <c r="L516" t="str">
        <f>L$1&amp;" " &amp; IF(ISNA(DataMiner[[#This Row],[Longitude]]),"null",DataMiner[[#This Row],[Longitude]]) &amp; ", "</f>
        <v xml:space="preserve">"Longitude": 136.46, </v>
      </c>
    </row>
    <row r="517" spans="1:12" x14ac:dyDescent="0.25">
      <c r="A517" t="str">
        <f>A$1&amp;" """ &amp; DataMiner[[#This Row],[CodeIATA]] &amp; """, "</f>
        <v xml:space="preserve">"CodeIATA": "LGI", </v>
      </c>
      <c r="B517" t="str">
        <f>B$1&amp;" """ &amp; DataMiner[[#This Row],[City]] &amp; """, "</f>
        <v xml:space="preserve">"City": "Long island", </v>
      </c>
      <c r="C517" t="str">
        <f>C$1&amp;" """ &amp; DataMiner[[#This Row],[Prov]] &amp; """, "</f>
        <v xml:space="preserve">"Prov": "", </v>
      </c>
      <c r="D517" t="str">
        <f>D$1&amp;" """ &amp; DataMiner[[#This Row],[Name]] &amp; """, "</f>
        <v xml:space="preserve">"Name": "Deadman's Cay Airport", </v>
      </c>
      <c r="E517" t="str">
        <f>E$1&amp;" """ &amp; DataMiner[[#This Row],[Country]] &amp; """, "</f>
        <v xml:space="preserve">"Country": "Bahamas", </v>
      </c>
      <c r="F517" t="str">
        <f>F$1&amp;" """ &amp; DataMiner[[#This Row],[Complete Name]] &amp; """, "</f>
        <v xml:space="preserve">"Complete Name": "Hub LGI - Long island - Deadman's Cay Airport / Bahamas", </v>
      </c>
      <c r="G517" t="str">
        <f>G$1&amp;" " &amp; DataMiner[[#This Row],[Category]] &amp; ", "</f>
        <v xml:space="preserve">"Category": 1, </v>
      </c>
      <c r="H517" t="str">
        <f>H$1&amp;" " &amp; DataMiner[[#This Row],[BuyPrice]] &amp; ", "</f>
        <v xml:space="preserve">"BuyPrice": 3075539344, </v>
      </c>
      <c r="I517" t="str">
        <f>I$1&amp;" """ &amp; DataMiner[[#This Row],[imgPath]] &amp; """, "</f>
        <v xml:space="preserve">"imgPath": "/images/flags/bs.png", </v>
      </c>
      <c r="J517" t="str">
        <f>J$1&amp;" """ &amp; DataMiner[[#This Row],[FlagImage]] &amp; """, "</f>
        <v xml:space="preserve">"FlagImage": "bs.png", </v>
      </c>
      <c r="K517" t="str">
        <f>K$1&amp;" " &amp; IF(ISNA(DataMiner[[#This Row],[Latitude]]),"null",DataMiner[[#This Row],[Latitude]]) &amp; ", "</f>
        <v xml:space="preserve">"Latitude": 23.179014, </v>
      </c>
      <c r="L517" t="str">
        <f>L$1&amp;" " &amp; IF(ISNA(DataMiner[[#This Row],[Longitude]]),"null",DataMiner[[#This Row],[Longitude]]) &amp; ", "</f>
        <v xml:space="preserve">"Longitude": -75.093597, </v>
      </c>
    </row>
    <row r="518" spans="1:12" x14ac:dyDescent="0.25">
      <c r="A518" t="str">
        <f>A$1&amp;" """ &amp; DataMiner[[#This Row],[CodeIATA]] &amp; """, "</f>
        <v xml:space="preserve">"CodeIATA": "YGV", </v>
      </c>
      <c r="B518" t="str">
        <f>B$1&amp;" """ &amp; DataMiner[[#This Row],[City]] &amp; """, "</f>
        <v xml:space="preserve">"City": "Havre Saint", </v>
      </c>
      <c r="C518" t="str">
        <f>C$1&amp;" """ &amp; DataMiner[[#This Row],[Prov]] &amp; """, "</f>
        <v xml:space="preserve">"Prov": "QC", </v>
      </c>
      <c r="D518" t="str">
        <f>D$1&amp;" """ &amp; DataMiner[[#This Row],[Name]] &amp; """, "</f>
        <v xml:space="preserve">"Name": "Pierre (QC)", </v>
      </c>
      <c r="E518" t="str">
        <f>E$1&amp;" """ &amp; DataMiner[[#This Row],[Country]] &amp; """, "</f>
        <v xml:space="preserve">"Country": "Canada", </v>
      </c>
      <c r="F518" t="str">
        <f>F$1&amp;" """ &amp; DataMiner[[#This Row],[Complete Name]] &amp; """, "</f>
        <v xml:space="preserve">"Complete Name": "Hub YGV - Havre Saint - Pierre (QC) / Canada", </v>
      </c>
      <c r="G518" t="str">
        <f>G$1&amp;" " &amp; DataMiner[[#This Row],[Category]] &amp; ", "</f>
        <v xml:space="preserve">"Category": 2, </v>
      </c>
      <c r="H518" t="str">
        <f>H$1&amp;" " &amp; DataMiner[[#This Row],[BuyPrice]] &amp; ", "</f>
        <v xml:space="preserve">"BuyPrice": 3076165331, </v>
      </c>
      <c r="I518" t="str">
        <f>I$1&amp;" """ &amp; DataMiner[[#This Row],[imgPath]] &amp; """, "</f>
        <v xml:space="preserve">"imgPath": "/images/flags/ca.png", </v>
      </c>
      <c r="J518" t="str">
        <f>J$1&amp;" """ &amp; DataMiner[[#This Row],[FlagImage]] &amp; """, "</f>
        <v xml:space="preserve">"FlagImage": "ca.png", </v>
      </c>
      <c r="K518" t="str">
        <f>K$1&amp;" " &amp; IF(ISNA(DataMiner[[#This Row],[Latitude]]),"null",DataMiner[[#This Row],[Latitude]]) &amp; ", "</f>
        <v xml:space="preserve">"Latitude": 50.281944, </v>
      </c>
      <c r="L518" t="str">
        <f>L$1&amp;" " &amp; IF(ISNA(DataMiner[[#This Row],[Longitude]]),"null",DataMiner[[#This Row],[Longitude]]) &amp; ", "</f>
        <v xml:space="preserve">"Longitude": -63.611389, </v>
      </c>
    </row>
    <row r="519" spans="1:12" x14ac:dyDescent="0.25">
      <c r="A519" t="str">
        <f>A$1&amp;" """ &amp; DataMiner[[#This Row],[CodeIATA]] &amp; """, "</f>
        <v xml:space="preserve">"CodeIATA": "YNA", </v>
      </c>
      <c r="B519" t="str">
        <f>B$1&amp;" """ &amp; DataMiner[[#This Row],[City]] &amp; """, "</f>
        <v xml:space="preserve">"City": "Natashquan (QC)", </v>
      </c>
      <c r="C519" t="str">
        <f>C$1&amp;" """ &amp; DataMiner[[#This Row],[Prov]] &amp; """, "</f>
        <v xml:space="preserve">"Prov": "QC", </v>
      </c>
      <c r="D519" t="str">
        <f>D$1&amp;" """ &amp; DataMiner[[#This Row],[Name]] &amp; """, "</f>
        <v xml:space="preserve">"Name": "Natashquan Aéroport", </v>
      </c>
      <c r="E519" t="str">
        <f>E$1&amp;" """ &amp; DataMiner[[#This Row],[Country]] &amp; """, "</f>
        <v xml:space="preserve">"Country": "Canada", </v>
      </c>
      <c r="F519" t="str">
        <f>F$1&amp;" """ &amp; DataMiner[[#This Row],[Complete Name]] &amp; """, "</f>
        <v xml:space="preserve">"Complete Name": "Hub YNA - Natashquan (QC) - Natashquan Aéroport / Canada", </v>
      </c>
      <c r="G519" t="str">
        <f>G$1&amp;" " &amp; DataMiner[[#This Row],[Category]] &amp; ", "</f>
        <v xml:space="preserve">"Category": 2, </v>
      </c>
      <c r="H519" t="str">
        <f>H$1&amp;" " &amp; DataMiner[[#This Row],[BuyPrice]] &amp; ", "</f>
        <v xml:space="preserve">"BuyPrice": 3077134062, </v>
      </c>
      <c r="I519" t="str">
        <f>I$1&amp;" """ &amp; DataMiner[[#This Row],[imgPath]] &amp; """, "</f>
        <v xml:space="preserve">"imgPath": "/images/flags/ca.png", </v>
      </c>
      <c r="J519" t="str">
        <f>J$1&amp;" """ &amp; DataMiner[[#This Row],[FlagImage]] &amp; """, "</f>
        <v xml:space="preserve">"FlagImage": "ca.png", </v>
      </c>
      <c r="K519" t="str">
        <f>K$1&amp;" " &amp; IF(ISNA(DataMiner[[#This Row],[Latitude]]),"null",DataMiner[[#This Row],[Latitude]]) &amp; ", "</f>
        <v xml:space="preserve">"Latitude": 50.19, </v>
      </c>
      <c r="L519" t="str">
        <f>L$1&amp;" " &amp; IF(ISNA(DataMiner[[#This Row],[Longitude]]),"null",DataMiner[[#This Row],[Longitude]]) &amp; ", "</f>
        <v xml:space="preserve">"Longitude": -61.789167, </v>
      </c>
    </row>
    <row r="520" spans="1:12" x14ac:dyDescent="0.25">
      <c r="A520" t="str">
        <f>A$1&amp;" """ &amp; DataMiner[[#This Row],[CodeIATA]] &amp; """, "</f>
        <v xml:space="preserve">"CodeIATA": "PIR", </v>
      </c>
      <c r="B520" t="str">
        <f>B$1&amp;" """ &amp; DataMiner[[#This Row],[City]] &amp; """, "</f>
        <v xml:space="preserve">"City": "Pierre (SD)", </v>
      </c>
      <c r="C520" t="str">
        <f>C$1&amp;" """ &amp; DataMiner[[#This Row],[Prov]] &amp; """, "</f>
        <v xml:space="preserve">"Prov": "SD", </v>
      </c>
      <c r="D520" t="str">
        <f>D$1&amp;" """ &amp; DataMiner[[#This Row],[Name]] &amp; """, "</f>
        <v xml:space="preserve">"Name": "Pierre Regional Airport", </v>
      </c>
      <c r="E520" t="str">
        <f>E$1&amp;" """ &amp; DataMiner[[#This Row],[Country]] &amp; """, "</f>
        <v xml:space="preserve">"Country": "Etats-Unis", </v>
      </c>
      <c r="F520" t="str">
        <f>F$1&amp;" """ &amp; DataMiner[[#This Row],[Complete Name]] &amp; """, "</f>
        <v xml:space="preserve">"Complete Name": "Hub PIR - Pierre (SD) - Pierre Regional Airport / Etats-Unis", </v>
      </c>
      <c r="G520" t="str">
        <f>G$1&amp;" " &amp; DataMiner[[#This Row],[Category]] &amp; ", "</f>
        <v xml:space="preserve">"Category": 5, </v>
      </c>
      <c r="H520" t="str">
        <f>H$1&amp;" " &amp; DataMiner[[#This Row],[BuyPrice]] &amp; ", "</f>
        <v xml:space="preserve">"BuyPrice": 3077817188, </v>
      </c>
      <c r="I520" t="str">
        <f>I$1&amp;" """ &amp; DataMiner[[#This Row],[imgPath]] &amp; """, "</f>
        <v xml:space="preserve">"imgPath": "/images/flags/us.png", </v>
      </c>
      <c r="J520" t="str">
        <f>J$1&amp;" """ &amp; DataMiner[[#This Row],[FlagImage]] &amp; """, "</f>
        <v xml:space="preserve">"FlagImage": "us.png", </v>
      </c>
      <c r="K520" t="str">
        <f>K$1&amp;" " &amp; IF(ISNA(DataMiner[[#This Row],[Latitude]]),"null",DataMiner[[#This Row],[Latitude]]) &amp; ", "</f>
        <v xml:space="preserve">"Latitude": 44.3827, </v>
      </c>
      <c r="L520" t="str">
        <f>L$1&amp;" " &amp; IF(ISNA(DataMiner[[#This Row],[Longitude]]),"null",DataMiner[[#This Row],[Longitude]]) &amp; ", "</f>
        <v xml:space="preserve">"Longitude": -100.286, </v>
      </c>
    </row>
    <row r="521" spans="1:12" x14ac:dyDescent="0.25">
      <c r="A521" t="str">
        <f>A$1&amp;" """ &amp; DataMiner[[#This Row],[CodeIATA]] &amp; """, "</f>
        <v xml:space="preserve">"CodeIATA": "YUB", </v>
      </c>
      <c r="B521" t="str">
        <f>B$1&amp;" """ &amp; DataMiner[[#This Row],[City]] &amp; """, "</f>
        <v xml:space="preserve">"City": "Tuktoyaktuk (NT)", </v>
      </c>
      <c r="C521" t="str">
        <f>C$1&amp;" """ &amp; DataMiner[[#This Row],[Prov]] &amp; """, "</f>
        <v xml:space="preserve">"Prov": "NT", </v>
      </c>
      <c r="D521" t="str">
        <f>D$1&amp;" """ &amp; DataMiner[[#This Row],[Name]] &amp; """, "</f>
        <v xml:space="preserve">"Name": "James Gruben Airport", </v>
      </c>
      <c r="E521" t="str">
        <f>E$1&amp;" """ &amp; DataMiner[[#This Row],[Country]] &amp; """, "</f>
        <v xml:space="preserve">"Country": "Canada", </v>
      </c>
      <c r="F521" t="str">
        <f>F$1&amp;" """ &amp; DataMiner[[#This Row],[Complete Name]] &amp; """, "</f>
        <v xml:space="preserve">"Complete Name": "Hub YUB - Tuktoyaktuk (NT) - James Gruben Airport / Canada", </v>
      </c>
      <c r="G521" t="str">
        <f>G$1&amp;" " &amp; DataMiner[[#This Row],[Category]] &amp; ", "</f>
        <v xml:space="preserve">"Category": 2, </v>
      </c>
      <c r="H521" t="str">
        <f>H$1&amp;" " &amp; DataMiner[[#This Row],[BuyPrice]] &amp; ", "</f>
        <v xml:space="preserve">"BuyPrice": 3078852672, </v>
      </c>
      <c r="I521" t="str">
        <f>I$1&amp;" """ &amp; DataMiner[[#This Row],[imgPath]] &amp; """, "</f>
        <v xml:space="preserve">"imgPath": "/images/flags/ca.png", </v>
      </c>
      <c r="J521" t="str">
        <f>J$1&amp;" """ &amp; DataMiner[[#This Row],[FlagImage]] &amp; """, "</f>
        <v xml:space="preserve">"FlagImage": "ca.png", </v>
      </c>
      <c r="K521" t="str">
        <f>K$1&amp;" " &amp; IF(ISNA(DataMiner[[#This Row],[Latitude]]),"null",DataMiner[[#This Row],[Latitude]]) &amp; ", "</f>
        <v xml:space="preserve">"Latitude": 69.433334, </v>
      </c>
      <c r="L521" t="str">
        <f>L$1&amp;" " &amp; IF(ISNA(DataMiner[[#This Row],[Longitude]]),"null",DataMiner[[#This Row],[Longitude]]) &amp; ", "</f>
        <v xml:space="preserve">"Longitude": -133.026389, </v>
      </c>
    </row>
    <row r="522" spans="1:12" x14ac:dyDescent="0.25">
      <c r="A522" t="str">
        <f>A$1&amp;" """ &amp; DataMiner[[#This Row],[CodeIATA]] &amp; """, "</f>
        <v xml:space="preserve">"CodeIATA": "SVP", </v>
      </c>
      <c r="B522" t="str">
        <f>B$1&amp;" """ &amp; DataMiner[[#This Row],[City]] &amp; """, "</f>
        <v xml:space="preserve">"City": "Kuito", </v>
      </c>
      <c r="C522" t="str">
        <f>C$1&amp;" """ &amp; DataMiner[[#This Row],[Prov]] &amp; """, "</f>
        <v xml:space="preserve">"Prov": "", </v>
      </c>
      <c r="D522" t="str">
        <f>D$1&amp;" """ &amp; DataMiner[[#This Row],[Name]] &amp; """, "</f>
        <v xml:space="preserve">"Name": "Kuito Aeroporto", </v>
      </c>
      <c r="E522" t="str">
        <f>E$1&amp;" """ &amp; DataMiner[[#This Row],[Country]] &amp; """, "</f>
        <v xml:space="preserve">"Country": "Angola", </v>
      </c>
      <c r="F522" t="str">
        <f>F$1&amp;" """ &amp; DataMiner[[#This Row],[Complete Name]] &amp; """, "</f>
        <v xml:space="preserve">"Complete Name": "Hub SVP - Kuito - Kuito Aeroporto / Angola", </v>
      </c>
      <c r="G522" t="str">
        <f>G$1&amp;" " &amp; DataMiner[[#This Row],[Category]] &amp; ", "</f>
        <v xml:space="preserve">"Category": 6, </v>
      </c>
      <c r="H522" t="str">
        <f>H$1&amp;" " &amp; DataMiner[[#This Row],[BuyPrice]] &amp; ", "</f>
        <v xml:space="preserve">"BuyPrice": 3079521756, </v>
      </c>
      <c r="I522" t="str">
        <f>I$1&amp;" """ &amp; DataMiner[[#This Row],[imgPath]] &amp; """, "</f>
        <v xml:space="preserve">"imgPath": "/images/flags/ao.png", </v>
      </c>
      <c r="J522" t="str">
        <f>J$1&amp;" """ &amp; DataMiner[[#This Row],[FlagImage]] &amp; """, "</f>
        <v xml:space="preserve">"FlagImage": "ao.png", </v>
      </c>
      <c r="K522" t="str">
        <f>K$1&amp;" " &amp; IF(ISNA(DataMiner[[#This Row],[Latitude]]),"null",DataMiner[[#This Row],[Latitude]]) &amp; ", "</f>
        <v xml:space="preserve">"Latitude": null, </v>
      </c>
      <c r="L522" t="str">
        <f>L$1&amp;" " &amp; IF(ISNA(DataMiner[[#This Row],[Longitude]]),"null",DataMiner[[#This Row],[Longitude]]) &amp; ", "</f>
        <v xml:space="preserve">"Longitude": null, </v>
      </c>
    </row>
    <row r="523" spans="1:12" x14ac:dyDescent="0.25">
      <c r="A523" t="str">
        <f>A$1&amp;" """ &amp; DataMiner[[#This Row],[CodeIATA]] &amp; """, "</f>
        <v xml:space="preserve">"CodeIATA": "WNH", </v>
      </c>
      <c r="B523" t="str">
        <f>B$1&amp;" """ &amp; DataMiner[[#This Row],[City]] &amp; """, "</f>
        <v xml:space="preserve">"City": "Mountain Home", </v>
      </c>
      <c r="C523" t="str">
        <f>C$1&amp;" """ &amp; DataMiner[[#This Row],[Prov]] &amp; """, "</f>
        <v xml:space="preserve">"Prov": "", </v>
      </c>
      <c r="D523" t="str">
        <f>D$1&amp;" """ &amp; DataMiner[[#This Row],[Name]] &amp; """, "</f>
        <v xml:space="preserve">"Name": "Wenshan Airport", </v>
      </c>
      <c r="E523" t="str">
        <f>E$1&amp;" """ &amp; DataMiner[[#This Row],[Country]] &amp; """, "</f>
        <v xml:space="preserve">"Country": "Chine", </v>
      </c>
      <c r="F523" t="str">
        <f>F$1&amp;" """ &amp; DataMiner[[#This Row],[Complete Name]] &amp; """, "</f>
        <v xml:space="preserve">"Complete Name": "Hub WNH - Mountain Home - Wenshan Airport / Chine", </v>
      </c>
      <c r="G523" t="str">
        <f>G$1&amp;" " &amp; DataMiner[[#This Row],[Category]] &amp; ", "</f>
        <v xml:space="preserve">"Category": 6, </v>
      </c>
      <c r="H523" t="str">
        <f>H$1&amp;" " &amp; DataMiner[[#This Row],[BuyPrice]] &amp; ", "</f>
        <v xml:space="preserve">"BuyPrice": 3080010631, </v>
      </c>
      <c r="I523" t="str">
        <f>I$1&amp;" """ &amp; DataMiner[[#This Row],[imgPath]] &amp; """, "</f>
        <v xml:space="preserve">"imgPath": "/images/flags/cn.png", </v>
      </c>
      <c r="J523" t="str">
        <f>J$1&amp;" """ &amp; DataMiner[[#This Row],[FlagImage]] &amp; """, "</f>
        <v xml:space="preserve">"FlagImage": "cn.png", </v>
      </c>
      <c r="K523" t="str">
        <f>K$1&amp;" " &amp; IF(ISNA(DataMiner[[#This Row],[Latitude]]),"null",DataMiner[[#This Row],[Latitude]]) &amp; ", "</f>
        <v xml:space="preserve">"Latitude": null, </v>
      </c>
      <c r="L523" t="str">
        <f>L$1&amp;" " &amp; IF(ISNA(DataMiner[[#This Row],[Longitude]]),"null",DataMiner[[#This Row],[Longitude]]) &amp; ", "</f>
        <v xml:space="preserve">"Longitude": null, </v>
      </c>
    </row>
    <row r="524" spans="1:12" x14ac:dyDescent="0.25">
      <c r="A524" t="str">
        <f>A$1&amp;" """ &amp; DataMiner[[#This Row],[CodeIATA]] &amp; """, "</f>
        <v xml:space="preserve">"CodeIATA": "IXY", </v>
      </c>
      <c r="B524" t="str">
        <f>B$1&amp;" """ &amp; DataMiner[[#This Row],[City]] &amp; """, "</f>
        <v xml:space="preserve">"City": "Kandla", </v>
      </c>
      <c r="C524" t="str">
        <f>C$1&amp;" """ &amp; DataMiner[[#This Row],[Prov]] &amp; """, "</f>
        <v xml:space="preserve">"Prov": "", </v>
      </c>
      <c r="D524" t="str">
        <f>D$1&amp;" """ &amp; DataMiner[[#This Row],[Name]] &amp; """, "</f>
        <v xml:space="preserve">"Name": "Kandla Airport", </v>
      </c>
      <c r="E524" t="str">
        <f>E$1&amp;" """ &amp; DataMiner[[#This Row],[Country]] &amp; """, "</f>
        <v xml:space="preserve">"Country": "Inde", </v>
      </c>
      <c r="F524" t="str">
        <f>F$1&amp;" """ &amp; DataMiner[[#This Row],[Complete Name]] &amp; """, "</f>
        <v xml:space="preserve">"Complete Name": "Hub IXY - Kandla - Kandla Airport / Inde", </v>
      </c>
      <c r="G524" t="str">
        <f>G$1&amp;" " &amp; DataMiner[[#This Row],[Category]] &amp; ", "</f>
        <v xml:space="preserve">"Category": 3, </v>
      </c>
      <c r="H524" t="str">
        <f>H$1&amp;" " &amp; DataMiner[[#This Row],[BuyPrice]] &amp; ", "</f>
        <v xml:space="preserve">"BuyPrice": 3080611475, </v>
      </c>
      <c r="I524" t="str">
        <f>I$1&amp;" """ &amp; DataMiner[[#This Row],[imgPath]] &amp; """, "</f>
        <v xml:space="preserve">"imgPath": "/images/flags/in.png", </v>
      </c>
      <c r="J524" t="str">
        <f>J$1&amp;" """ &amp; DataMiner[[#This Row],[FlagImage]] &amp; """, "</f>
        <v xml:space="preserve">"FlagImage": "in.png", </v>
      </c>
      <c r="K524" t="str">
        <f>K$1&amp;" " &amp; IF(ISNA(DataMiner[[#This Row],[Latitude]]),"null",DataMiner[[#This Row],[Latitude]]) &amp; ", "</f>
        <v xml:space="preserve">"Latitude": null, </v>
      </c>
      <c r="L524" t="str">
        <f>L$1&amp;" " &amp; IF(ISNA(DataMiner[[#This Row],[Longitude]]),"null",DataMiner[[#This Row],[Longitude]]) &amp; ", "</f>
        <v xml:space="preserve">"Longitude": null, </v>
      </c>
    </row>
    <row r="525" spans="1:12" x14ac:dyDescent="0.25">
      <c r="A525" t="str">
        <f>A$1&amp;" """ &amp; DataMiner[[#This Row],[CodeIATA]] &amp; """, "</f>
        <v xml:space="preserve">"CodeIATA": "PIB", </v>
      </c>
      <c r="B525" t="str">
        <f>B$1&amp;" """ &amp; DataMiner[[#This Row],[City]] &amp; """, "</f>
        <v xml:space="preserve">"City": "Hattiesburg/Laurel (MS)", </v>
      </c>
      <c r="C525" t="str">
        <f>C$1&amp;" """ &amp; DataMiner[[#This Row],[Prov]] &amp; """, "</f>
        <v xml:space="preserve">"Prov": "MS", </v>
      </c>
      <c r="D525" t="str">
        <f>D$1&amp;" """ &amp; DataMiner[[#This Row],[Name]] &amp; """, "</f>
        <v xml:space="preserve">"Name": "Hattiesburg", </v>
      </c>
      <c r="E525" t="str">
        <f>E$1&amp;" """ &amp; DataMiner[[#This Row],[Country]] &amp; """, "</f>
        <v xml:space="preserve">"Country": "Etats-Unis", </v>
      </c>
      <c r="F525" t="str">
        <f>F$1&amp;" """ &amp; DataMiner[[#This Row],[Complete Name]] &amp; """, "</f>
        <v xml:space="preserve">"Complete Name": "Hub PIB - Hattiesburg/Laurel (MS) - Hattiesburg / Etats-Unis", </v>
      </c>
      <c r="G525" t="str">
        <f>G$1&amp;" " &amp; DataMiner[[#This Row],[Category]] &amp; ", "</f>
        <v xml:space="preserve">"Category": 4, </v>
      </c>
      <c r="H525" t="str">
        <f>H$1&amp;" " &amp; DataMiner[[#This Row],[BuyPrice]] &amp; ", "</f>
        <v xml:space="preserve">"BuyPrice": 3081556171, </v>
      </c>
      <c r="I525" t="str">
        <f>I$1&amp;" """ &amp; DataMiner[[#This Row],[imgPath]] &amp; """, "</f>
        <v xml:space="preserve">"imgPath": "/images/flags/us.png", </v>
      </c>
      <c r="J525" t="str">
        <f>J$1&amp;" """ &amp; DataMiner[[#This Row],[FlagImage]] &amp; """, "</f>
        <v xml:space="preserve">"FlagImage": "us.png", </v>
      </c>
      <c r="K525" t="str">
        <f>K$1&amp;" " &amp; IF(ISNA(DataMiner[[#This Row],[Latitude]]),"null",DataMiner[[#This Row],[Latitude]]) &amp; ", "</f>
        <v xml:space="preserve">"Latitude": 31.4671, </v>
      </c>
      <c r="L525" t="str">
        <f>L$1&amp;" " &amp; IF(ISNA(DataMiner[[#This Row],[Longitude]]),"null",DataMiner[[#This Row],[Longitude]]) &amp; ", "</f>
        <v xml:space="preserve">"Longitude": -89.3371, </v>
      </c>
    </row>
    <row r="526" spans="1:12" x14ac:dyDescent="0.25">
      <c r="A526" t="str">
        <f>A$1&amp;" """ &amp; DataMiner[[#This Row],[CodeIATA]] &amp; """, "</f>
        <v xml:space="preserve">"CodeIATA": "UAQ", </v>
      </c>
      <c r="B526" t="str">
        <f>B$1&amp;" """ &amp; DataMiner[[#This Row],[City]] &amp; """, "</f>
        <v xml:space="preserve">"City": "San Juan", </v>
      </c>
      <c r="C526" t="str">
        <f>C$1&amp;" """ &amp; DataMiner[[#This Row],[Prov]] &amp; """, "</f>
        <v xml:space="preserve">"Prov": "", </v>
      </c>
      <c r="D526" t="str">
        <f>D$1&amp;" """ &amp; DataMiner[[#This Row],[Name]] &amp; """, "</f>
        <v xml:space="preserve">"Name": "San Juan Aeropuerto", </v>
      </c>
      <c r="E526" t="str">
        <f>E$1&amp;" """ &amp; DataMiner[[#This Row],[Country]] &amp; """, "</f>
        <v xml:space="preserve">"Country": "Argentine", </v>
      </c>
      <c r="F526" t="str">
        <f>F$1&amp;" """ &amp; DataMiner[[#This Row],[Complete Name]] &amp; """, "</f>
        <v xml:space="preserve">"Complete Name": "Hub UAQ - San Juan - San Juan Aeropuerto / Argentine", </v>
      </c>
      <c r="G526" t="str">
        <f>G$1&amp;" " &amp; DataMiner[[#This Row],[Category]] &amp; ", "</f>
        <v xml:space="preserve">"Category": 6, </v>
      </c>
      <c r="H526" t="str">
        <f>H$1&amp;" " &amp; DataMiner[[#This Row],[BuyPrice]] &amp; ", "</f>
        <v xml:space="preserve">"BuyPrice": 3082905024, </v>
      </c>
      <c r="I526" t="str">
        <f>I$1&amp;" """ &amp; DataMiner[[#This Row],[imgPath]] &amp; """, "</f>
        <v xml:space="preserve">"imgPath": "/images/flags/ar.png", </v>
      </c>
      <c r="J526" t="str">
        <f>J$1&amp;" """ &amp; DataMiner[[#This Row],[FlagImage]] &amp; """, "</f>
        <v xml:space="preserve">"FlagImage": "ar.png", </v>
      </c>
      <c r="K526" t="str">
        <f>K$1&amp;" " &amp; IF(ISNA(DataMiner[[#This Row],[Latitude]]),"null",DataMiner[[#This Row],[Latitude]]) &amp; ", "</f>
        <v xml:space="preserve">"Latitude": -31.571472, </v>
      </c>
      <c r="L526" t="str">
        <f>L$1&amp;" " &amp; IF(ISNA(DataMiner[[#This Row],[Longitude]]),"null",DataMiner[[#This Row],[Longitude]]) &amp; ", "</f>
        <v xml:space="preserve">"Longitude": -68.418194, </v>
      </c>
    </row>
    <row r="527" spans="1:12" x14ac:dyDescent="0.25">
      <c r="A527" t="str">
        <f>A$1&amp;" """ &amp; DataMiner[[#This Row],[CodeIATA]] &amp; """, "</f>
        <v xml:space="preserve">"CodeIATA": "LXG", </v>
      </c>
      <c r="B527" t="str">
        <f>B$1&amp;" """ &amp; DataMiner[[#This Row],[City]] &amp; """, "</f>
        <v xml:space="preserve">"City": "Luang Namtha", </v>
      </c>
      <c r="C527" t="str">
        <f>C$1&amp;" """ &amp; DataMiner[[#This Row],[Prov]] &amp; """, "</f>
        <v xml:space="preserve">"Prov": "", </v>
      </c>
      <c r="D527" t="str">
        <f>D$1&amp;" """ &amp; DataMiner[[#This Row],[Name]] &amp; """, "</f>
        <v xml:space="preserve">"Name": "Louang Namtha Airport", </v>
      </c>
      <c r="E527" t="str">
        <f>E$1&amp;" """ &amp; DataMiner[[#This Row],[Country]] &amp; """, "</f>
        <v xml:space="preserve">"Country": "Laos", </v>
      </c>
      <c r="F527" t="str">
        <f>F$1&amp;" """ &amp; DataMiner[[#This Row],[Complete Name]] &amp; """, "</f>
        <v xml:space="preserve">"Complete Name": "Hub LXG - Luang Namtha - Louang Namtha Airport / Laos", </v>
      </c>
      <c r="G527" t="str">
        <f>G$1&amp;" " &amp; DataMiner[[#This Row],[Category]] &amp; ", "</f>
        <v xml:space="preserve">"Category": 2, </v>
      </c>
      <c r="H527" t="str">
        <f>H$1&amp;" " &amp; DataMiner[[#This Row],[BuyPrice]] &amp; ", "</f>
        <v xml:space="preserve">"BuyPrice": 3084011695, </v>
      </c>
      <c r="I527" t="str">
        <f>I$1&amp;" """ &amp; DataMiner[[#This Row],[imgPath]] &amp; """, "</f>
        <v xml:space="preserve">"imgPath": "/images/flags/la.png", </v>
      </c>
      <c r="J527" t="str">
        <f>J$1&amp;" """ &amp; DataMiner[[#This Row],[FlagImage]] &amp; """, "</f>
        <v xml:space="preserve">"FlagImage": "la.png", </v>
      </c>
      <c r="K527" t="str">
        <f>K$1&amp;" " &amp; IF(ISNA(DataMiner[[#This Row],[Latitude]]),"null",DataMiner[[#This Row],[Latitude]]) &amp; ", "</f>
        <v xml:space="preserve">"Latitude": 20.960556, </v>
      </c>
      <c r="L527" t="str">
        <f>L$1&amp;" " &amp; IF(ISNA(DataMiner[[#This Row],[Longitude]]),"null",DataMiner[[#This Row],[Longitude]]) &amp; ", "</f>
        <v xml:space="preserve">"Longitude": 101.4025, </v>
      </c>
    </row>
    <row r="528" spans="1:12" x14ac:dyDescent="0.25">
      <c r="A528" t="str">
        <f>A$1&amp;" """ &amp; DataMiner[[#This Row],[CodeIATA]] &amp; """, "</f>
        <v xml:space="preserve">"CodeIATA": "DMU", </v>
      </c>
      <c r="B528" t="str">
        <f>B$1&amp;" """ &amp; DataMiner[[#This Row],[City]] &amp; """, "</f>
        <v xml:space="preserve">"City": "Dimapur", </v>
      </c>
      <c r="C528" t="str">
        <f>C$1&amp;" """ &amp; DataMiner[[#This Row],[Prov]] &amp; """, "</f>
        <v xml:space="preserve">"Prov": "", </v>
      </c>
      <c r="D528" t="str">
        <f>D$1&amp;" """ &amp; DataMiner[[#This Row],[Name]] &amp; """, "</f>
        <v xml:space="preserve">"Name": "Dimapur Airport", </v>
      </c>
      <c r="E528" t="str">
        <f>E$1&amp;" """ &amp; DataMiner[[#This Row],[Country]] &amp; """, "</f>
        <v xml:space="preserve">"Country": "Inde", </v>
      </c>
      <c r="F528" t="str">
        <f>F$1&amp;" """ &amp; DataMiner[[#This Row],[Complete Name]] &amp; """, "</f>
        <v xml:space="preserve">"Complete Name": "Hub DMU - Dimapur - Dimapur Airport / Inde", </v>
      </c>
      <c r="G528" t="str">
        <f>G$1&amp;" " &amp; DataMiner[[#This Row],[Category]] &amp; ", "</f>
        <v xml:space="preserve">"Category": 6, </v>
      </c>
      <c r="H528" t="str">
        <f>H$1&amp;" " &amp; DataMiner[[#This Row],[BuyPrice]] &amp; ", "</f>
        <v xml:space="preserve">"BuyPrice": 3086294076, </v>
      </c>
      <c r="I528" t="str">
        <f>I$1&amp;" """ &amp; DataMiner[[#This Row],[imgPath]] &amp; """, "</f>
        <v xml:space="preserve">"imgPath": "/images/flags/in.png", </v>
      </c>
      <c r="J528" t="str">
        <f>J$1&amp;" """ &amp; DataMiner[[#This Row],[FlagImage]] &amp; """, "</f>
        <v xml:space="preserve">"FlagImage": "in.png", </v>
      </c>
      <c r="K528" t="str">
        <f>K$1&amp;" " &amp; IF(ISNA(DataMiner[[#This Row],[Latitude]]),"null",DataMiner[[#This Row],[Latitude]]) &amp; ", "</f>
        <v xml:space="preserve">"Latitude": 25.8839, </v>
      </c>
      <c r="L528" t="str">
        <f>L$1&amp;" " &amp; IF(ISNA(DataMiner[[#This Row],[Longitude]]),"null",DataMiner[[#This Row],[Longitude]]) &amp; ", "</f>
        <v xml:space="preserve">"Longitude": 93.7711, </v>
      </c>
    </row>
    <row r="529" spans="1:12" x14ac:dyDescent="0.25">
      <c r="A529" t="str">
        <f>A$1&amp;" """ &amp; DataMiner[[#This Row],[CodeIATA]] &amp; """, "</f>
        <v xml:space="preserve">"CodeIATA": "KLH", </v>
      </c>
      <c r="B529" t="str">
        <f>B$1&amp;" """ &amp; DataMiner[[#This Row],[City]] &amp; """, "</f>
        <v xml:space="preserve">"City": "Kolhapur", </v>
      </c>
      <c r="C529" t="str">
        <f>C$1&amp;" """ &amp; DataMiner[[#This Row],[Prov]] &amp; """, "</f>
        <v xml:space="preserve">"Prov": "", </v>
      </c>
      <c r="D529" t="str">
        <f>D$1&amp;" """ &amp; DataMiner[[#This Row],[Name]] &amp; """, "</f>
        <v xml:space="preserve">"Name": "Kolhapur Airport", </v>
      </c>
      <c r="E529" t="str">
        <f>E$1&amp;" """ &amp; DataMiner[[#This Row],[Country]] &amp; """, "</f>
        <v xml:space="preserve">"Country": "Inde", </v>
      </c>
      <c r="F529" t="str">
        <f>F$1&amp;" """ &amp; DataMiner[[#This Row],[Complete Name]] &amp; """, "</f>
        <v xml:space="preserve">"Complete Name": "Hub KLH - Kolhapur - Kolhapur Airport / Inde", </v>
      </c>
      <c r="G529" t="str">
        <f>G$1&amp;" " &amp; DataMiner[[#This Row],[Category]] &amp; ", "</f>
        <v xml:space="preserve">"Category": 2, </v>
      </c>
      <c r="H529" t="str">
        <f>H$1&amp;" " &amp; DataMiner[[#This Row],[BuyPrice]] &amp; ", "</f>
        <v xml:space="preserve">"BuyPrice": 3086549271, </v>
      </c>
      <c r="I529" t="str">
        <f>I$1&amp;" """ &amp; DataMiner[[#This Row],[imgPath]] &amp; """, "</f>
        <v xml:space="preserve">"imgPath": "/images/flags/in.png", </v>
      </c>
      <c r="J529" t="str">
        <f>J$1&amp;" """ &amp; DataMiner[[#This Row],[FlagImage]] &amp; """, "</f>
        <v xml:space="preserve">"FlagImage": "in.png", </v>
      </c>
      <c r="K529" t="str">
        <f>K$1&amp;" " &amp; IF(ISNA(DataMiner[[#This Row],[Latitude]]),"null",DataMiner[[#This Row],[Latitude]]) &amp; ", "</f>
        <v xml:space="preserve">"Latitude": 16.664658, </v>
      </c>
      <c r="L529" t="str">
        <f>L$1&amp;" " &amp; IF(ISNA(DataMiner[[#This Row],[Longitude]]),"null",DataMiner[[#This Row],[Longitude]]) &amp; ", "</f>
        <v xml:space="preserve">"Longitude": 74.289353, </v>
      </c>
    </row>
    <row r="530" spans="1:12" x14ac:dyDescent="0.25">
      <c r="A530" t="str">
        <f>A$1&amp;" """ &amp; DataMiner[[#This Row],[CodeIATA]] &amp; """, "</f>
        <v xml:space="preserve">"CodeIATA": "AUC", </v>
      </c>
      <c r="B530" t="str">
        <f>B$1&amp;" """ &amp; DataMiner[[#This Row],[City]] &amp; """, "</f>
        <v xml:space="preserve">"City": "Arauca", </v>
      </c>
      <c r="C530" t="str">
        <f>C$1&amp;" """ &amp; DataMiner[[#This Row],[Prov]] &amp; """, "</f>
        <v xml:space="preserve">"Prov": "", </v>
      </c>
      <c r="D530" t="str">
        <f>D$1&amp;" """ &amp; DataMiner[[#This Row],[Name]] &amp; """, "</f>
        <v xml:space="preserve">"Name": "Aeropuerto Santiago Pérez Quiróz", </v>
      </c>
      <c r="E530" t="str">
        <f>E$1&amp;" """ &amp; DataMiner[[#This Row],[Country]] &amp; """, "</f>
        <v xml:space="preserve">"Country": "Colombie", </v>
      </c>
      <c r="F530" t="str">
        <f>F$1&amp;" """ &amp; DataMiner[[#This Row],[Complete Name]] &amp; """, "</f>
        <v xml:space="preserve">"Complete Name": "Hub AUC - Arauca - Aeropuerto Santiago Pérez Quiróz / Colombie", </v>
      </c>
      <c r="G530" t="str">
        <f>G$1&amp;" " &amp; DataMiner[[#This Row],[Category]] &amp; ", "</f>
        <v xml:space="preserve">"Category": 5, </v>
      </c>
      <c r="H530" t="str">
        <f>H$1&amp;" " &amp; DataMiner[[#This Row],[BuyPrice]] &amp; ", "</f>
        <v xml:space="preserve">"BuyPrice": 3086717188, </v>
      </c>
      <c r="I530" t="str">
        <f>I$1&amp;" """ &amp; DataMiner[[#This Row],[imgPath]] &amp; """, "</f>
        <v xml:space="preserve">"imgPath": "/images/flags/co.png", </v>
      </c>
      <c r="J530" t="str">
        <f>J$1&amp;" """ &amp; DataMiner[[#This Row],[FlagImage]] &amp; """, "</f>
        <v xml:space="preserve">"FlagImage": "co.png", </v>
      </c>
      <c r="K530" t="str">
        <f>K$1&amp;" " &amp; IF(ISNA(DataMiner[[#This Row],[Latitude]]),"null",DataMiner[[#This Row],[Latitude]]) &amp; ", "</f>
        <v xml:space="preserve">"Latitude": 7.068881, </v>
      </c>
      <c r="L530" t="str">
        <f>L$1&amp;" " &amp; IF(ISNA(DataMiner[[#This Row],[Longitude]]),"null",DataMiner[[#This Row],[Longitude]]) &amp; ", "</f>
        <v xml:space="preserve">"Longitude": -70.736925, </v>
      </c>
    </row>
    <row r="531" spans="1:12" x14ac:dyDescent="0.25">
      <c r="A531" t="str">
        <f>A$1&amp;" """ &amp; DataMiner[[#This Row],[CodeIATA]] &amp; """, "</f>
        <v xml:space="preserve">"CodeIATA": "STC", </v>
      </c>
      <c r="B531" t="str">
        <f>B$1&amp;" """ &amp; DataMiner[[#This Row],[City]] &amp; """, "</f>
        <v xml:space="preserve">"City": "St. Cloud (MN)", </v>
      </c>
      <c r="C531" t="str">
        <f>C$1&amp;" """ &amp; DataMiner[[#This Row],[Prov]] &amp; """, "</f>
        <v xml:space="preserve">"Prov": "MN", </v>
      </c>
      <c r="D531" t="str">
        <f>D$1&amp;" """ &amp; DataMiner[[#This Row],[Name]] &amp; """, "</f>
        <v xml:space="preserve">"Name": "St. Cloud Regional Airport", </v>
      </c>
      <c r="E531" t="str">
        <f>E$1&amp;" """ &amp; DataMiner[[#This Row],[Country]] &amp; """, "</f>
        <v xml:space="preserve">"Country": "Etats-Unis", </v>
      </c>
      <c r="F531" t="str">
        <f>F$1&amp;" """ &amp; DataMiner[[#This Row],[Complete Name]] &amp; """, "</f>
        <v xml:space="preserve">"Complete Name": "Hub STC - St. Cloud (MN) - St. Cloud Regional Airport / Etats-Unis", </v>
      </c>
      <c r="G531" t="str">
        <f>G$1&amp;" " &amp; DataMiner[[#This Row],[Category]] &amp; ", "</f>
        <v xml:space="preserve">"Category": 5, </v>
      </c>
      <c r="H531" t="str">
        <f>H$1&amp;" " &amp; DataMiner[[#This Row],[BuyPrice]] &amp; ", "</f>
        <v xml:space="preserve">"BuyPrice": 3087740290, </v>
      </c>
      <c r="I531" t="str">
        <f>I$1&amp;" """ &amp; DataMiner[[#This Row],[imgPath]] &amp; """, "</f>
        <v xml:space="preserve">"imgPath": "/images/flags/us.png", </v>
      </c>
      <c r="J531" t="str">
        <f>J$1&amp;" """ &amp; DataMiner[[#This Row],[FlagImage]] &amp; """, "</f>
        <v xml:space="preserve">"FlagImage": "us.png", </v>
      </c>
      <c r="K531" t="str">
        <f>K$1&amp;" " &amp; IF(ISNA(DataMiner[[#This Row],[Latitude]]),"null",DataMiner[[#This Row],[Latitude]]) &amp; ", "</f>
        <v xml:space="preserve">"Latitude": 45.546556, </v>
      </c>
      <c r="L531" t="str">
        <f>L$1&amp;" " &amp; IF(ISNA(DataMiner[[#This Row],[Longitude]]),"null",DataMiner[[#This Row],[Longitude]]) &amp; ", "</f>
        <v xml:space="preserve">"Longitude": -94.059889, </v>
      </c>
    </row>
    <row r="532" spans="1:12" x14ac:dyDescent="0.25">
      <c r="A532" t="str">
        <f>A$1&amp;" """ &amp; DataMiner[[#This Row],[CodeIATA]] &amp; """, "</f>
        <v xml:space="preserve">"CodeIATA": "AGX", </v>
      </c>
      <c r="B532" t="str">
        <f>B$1&amp;" """ &amp; DataMiner[[#This Row],[City]] &amp; """, "</f>
        <v xml:space="preserve">"City": "Agatti Island", </v>
      </c>
      <c r="C532" t="str">
        <f>C$1&amp;" """ &amp; DataMiner[[#This Row],[Prov]] &amp; """, "</f>
        <v xml:space="preserve">"Prov": "", </v>
      </c>
      <c r="D532" t="str">
        <f>D$1&amp;" """ &amp; DataMiner[[#This Row],[Name]] &amp; """, "</f>
        <v xml:space="preserve">"Name": "Agatti Aerodrome", </v>
      </c>
      <c r="E532" t="str">
        <f>E$1&amp;" """ &amp; DataMiner[[#This Row],[Country]] &amp; """, "</f>
        <v xml:space="preserve">"Country": "Inde", </v>
      </c>
      <c r="F532" t="str">
        <f>F$1&amp;" """ &amp; DataMiner[[#This Row],[Complete Name]] &amp; """, "</f>
        <v xml:space="preserve">"Complete Name": "Hub AGX - Agatti Island - Agatti Aerodrome / Inde", </v>
      </c>
      <c r="G532" t="str">
        <f>G$1&amp;" " &amp; DataMiner[[#This Row],[Category]] &amp; ", "</f>
        <v xml:space="preserve">"Category": 2, </v>
      </c>
      <c r="H532" t="str">
        <f>H$1&amp;" " &amp; DataMiner[[#This Row],[BuyPrice]] &amp; ", "</f>
        <v xml:space="preserve">"BuyPrice": 3088293188, </v>
      </c>
      <c r="I532" t="str">
        <f>I$1&amp;" """ &amp; DataMiner[[#This Row],[imgPath]] &amp; """, "</f>
        <v xml:space="preserve">"imgPath": "/images/flags/in.png", </v>
      </c>
      <c r="J532" t="str">
        <f>J$1&amp;" """ &amp; DataMiner[[#This Row],[FlagImage]] &amp; """, "</f>
        <v xml:space="preserve">"FlagImage": "in.png", </v>
      </c>
      <c r="K532" t="str">
        <f>K$1&amp;" " &amp; IF(ISNA(DataMiner[[#This Row],[Latitude]]),"null",DataMiner[[#This Row],[Latitude]]) &amp; ", "</f>
        <v xml:space="preserve">"Latitude": 10.823656, </v>
      </c>
      <c r="L532" t="str">
        <f>L$1&amp;" " &amp; IF(ISNA(DataMiner[[#This Row],[Longitude]]),"null",DataMiner[[#This Row],[Longitude]]) &amp; ", "</f>
        <v xml:space="preserve">"Longitude": 72.176042, </v>
      </c>
    </row>
    <row r="533" spans="1:12" x14ac:dyDescent="0.25">
      <c r="A533" t="str">
        <f>A$1&amp;" """ &amp; DataMiner[[#This Row],[CodeIATA]] &amp; """, "</f>
        <v xml:space="preserve">"CodeIATA": "TKQ", </v>
      </c>
      <c r="B533" t="str">
        <f>B$1&amp;" """ &amp; DataMiner[[#This Row],[City]] &amp; """, "</f>
        <v xml:space="preserve">"City": "Kigoma", </v>
      </c>
      <c r="C533" t="str">
        <f>C$1&amp;" """ &amp; DataMiner[[#This Row],[Prov]] &amp; """, "</f>
        <v xml:space="preserve">"Prov": "", </v>
      </c>
      <c r="D533" t="str">
        <f>D$1&amp;" """ &amp; DataMiner[[#This Row],[Name]] &amp; """, "</f>
        <v xml:space="preserve">"Name": "Kigoma Airport", </v>
      </c>
      <c r="E533" t="str">
        <f>E$1&amp;" """ &amp; DataMiner[[#This Row],[Country]] &amp; """, "</f>
        <v xml:space="preserve">"Country": "Tanzanie", </v>
      </c>
      <c r="F533" t="str">
        <f>F$1&amp;" """ &amp; DataMiner[[#This Row],[Complete Name]] &amp; """, "</f>
        <v xml:space="preserve">"Complete Name": "Hub TKQ - Kigoma - Kigoma Airport / Tanzanie", </v>
      </c>
      <c r="G533" t="str">
        <f>G$1&amp;" " &amp; DataMiner[[#This Row],[Category]] &amp; ", "</f>
        <v xml:space="preserve">"Category": 4, </v>
      </c>
      <c r="H533" t="str">
        <f>H$1&amp;" " &amp; DataMiner[[#This Row],[BuyPrice]] &amp; ", "</f>
        <v xml:space="preserve">"BuyPrice": 3089294287, </v>
      </c>
      <c r="I533" t="str">
        <f>I$1&amp;" """ &amp; DataMiner[[#This Row],[imgPath]] &amp; """, "</f>
        <v xml:space="preserve">"imgPath": "/images/flags/tz.png", </v>
      </c>
      <c r="J533" t="str">
        <f>J$1&amp;" """ &amp; DataMiner[[#This Row],[FlagImage]] &amp; """, "</f>
        <v xml:space="preserve">"FlagImage": "tz.png", </v>
      </c>
      <c r="K533" t="str">
        <f>K$1&amp;" " &amp; IF(ISNA(DataMiner[[#This Row],[Latitude]]),"null",DataMiner[[#This Row],[Latitude]]) &amp; ", "</f>
        <v xml:space="preserve">"Latitude": -4.883, </v>
      </c>
      <c r="L533" t="str">
        <f>L$1&amp;" " &amp; IF(ISNA(DataMiner[[#This Row],[Longitude]]),"null",DataMiner[[#This Row],[Longitude]]) &amp; ", "</f>
        <v xml:space="preserve">"Longitude": 29.633, </v>
      </c>
    </row>
    <row r="534" spans="1:12" x14ac:dyDescent="0.25">
      <c r="A534" t="str">
        <f>A$1&amp;" """ &amp; DataMiner[[#This Row],[CodeIATA]] &amp; """, "</f>
        <v xml:space="preserve">"CodeIATA": "TKQ", </v>
      </c>
      <c r="B534" t="str">
        <f>B$1&amp;" """ &amp; DataMiner[[#This Row],[City]] &amp; """, "</f>
        <v xml:space="preserve">"City": "Kigoma", </v>
      </c>
      <c r="C534" t="str">
        <f>C$1&amp;" """ &amp; DataMiner[[#This Row],[Prov]] &amp; """, "</f>
        <v xml:space="preserve">"Prov": "", </v>
      </c>
      <c r="D534" t="str">
        <f>D$1&amp;" """ &amp; DataMiner[[#This Row],[Name]] &amp; """, "</f>
        <v xml:space="preserve">"Name": "Kigoma Airport", </v>
      </c>
      <c r="E534" t="str">
        <f>E$1&amp;" """ &amp; DataMiner[[#This Row],[Country]] &amp; """, "</f>
        <v xml:space="preserve">"Country": "Tanzanie", </v>
      </c>
      <c r="F534" t="str">
        <f>F$1&amp;" """ &amp; DataMiner[[#This Row],[Complete Name]] &amp; """, "</f>
        <v xml:space="preserve">"Complete Name": "Hub TKQ - Kigoma - Kigoma Airport / Tanzanie", </v>
      </c>
      <c r="G534" t="str">
        <f>G$1&amp;" " &amp; DataMiner[[#This Row],[Category]] &amp; ", "</f>
        <v xml:space="preserve">"Category": 4, </v>
      </c>
      <c r="H534" t="str">
        <f>H$1&amp;" " &amp; DataMiner[[#This Row],[BuyPrice]] &amp; ", "</f>
        <v xml:space="preserve">"BuyPrice": 3089294287, </v>
      </c>
      <c r="I534" t="str">
        <f>I$1&amp;" """ &amp; DataMiner[[#This Row],[imgPath]] &amp; """, "</f>
        <v xml:space="preserve">"imgPath": "/images/flags/tz.png", </v>
      </c>
      <c r="J534" t="str">
        <f>J$1&amp;" """ &amp; DataMiner[[#This Row],[FlagImage]] &amp; """, "</f>
        <v xml:space="preserve">"FlagImage": "tz.png", </v>
      </c>
      <c r="K534" t="str">
        <f>K$1&amp;" " &amp; IF(ISNA(DataMiner[[#This Row],[Latitude]]),"null",DataMiner[[#This Row],[Latitude]]) &amp; ", "</f>
        <v xml:space="preserve">"Latitude": -4.883, </v>
      </c>
      <c r="L534" t="str">
        <f>L$1&amp;" " &amp; IF(ISNA(DataMiner[[#This Row],[Longitude]]),"null",DataMiner[[#This Row],[Longitude]]) &amp; ", "</f>
        <v xml:space="preserve">"Longitude": 29.633, </v>
      </c>
    </row>
    <row r="535" spans="1:12" x14ac:dyDescent="0.25">
      <c r="A535" t="str">
        <f>A$1&amp;" """ &amp; DataMiner[[#This Row],[CodeIATA]] &amp; """, "</f>
        <v xml:space="preserve">"CodeIATA": "TUP", </v>
      </c>
      <c r="B535" t="str">
        <f>B$1&amp;" """ &amp; DataMiner[[#This Row],[City]] &amp; """, "</f>
        <v xml:space="preserve">"City": "Tupelo (MS)", </v>
      </c>
      <c r="C535" t="str">
        <f>C$1&amp;" """ &amp; DataMiner[[#This Row],[Prov]] &amp; """, "</f>
        <v xml:space="preserve">"Prov": "MS", </v>
      </c>
      <c r="D535" t="str">
        <f>D$1&amp;" """ &amp; DataMiner[[#This Row],[Name]] &amp; """, "</f>
        <v xml:space="preserve">"Name": "Tupelo Regional Airport", </v>
      </c>
      <c r="E535" t="str">
        <f>E$1&amp;" """ &amp; DataMiner[[#This Row],[Country]] &amp; """, "</f>
        <v xml:space="preserve">"Country": "Etats-Unis", </v>
      </c>
      <c r="F535" t="str">
        <f>F$1&amp;" """ &amp; DataMiner[[#This Row],[Complete Name]] &amp; """, "</f>
        <v xml:space="preserve">"Complete Name": "Hub TUP - Tupelo (MS) - Tupelo Regional Airport / Etats-Unis", </v>
      </c>
      <c r="G535" t="str">
        <f>G$1&amp;" " &amp; DataMiner[[#This Row],[Category]] &amp; ", "</f>
        <v xml:space="preserve">"Category": 4, </v>
      </c>
      <c r="H535" t="str">
        <f>H$1&amp;" " &amp; DataMiner[[#This Row],[BuyPrice]] &amp; ", "</f>
        <v xml:space="preserve">"BuyPrice": 3089735483, </v>
      </c>
      <c r="I535" t="str">
        <f>I$1&amp;" """ &amp; DataMiner[[#This Row],[imgPath]] &amp; """, "</f>
        <v xml:space="preserve">"imgPath": "/images/flags/us.png", </v>
      </c>
      <c r="J535" t="str">
        <f>J$1&amp;" """ &amp; DataMiner[[#This Row],[FlagImage]] &amp; """, "</f>
        <v xml:space="preserve">"FlagImage": "us.png", </v>
      </c>
      <c r="K535" t="str">
        <f>K$1&amp;" " &amp; IF(ISNA(DataMiner[[#This Row],[Latitude]]),"null",DataMiner[[#This Row],[Latitude]]) &amp; ", "</f>
        <v xml:space="preserve">"Latitude": null, </v>
      </c>
      <c r="L535" t="str">
        <f>L$1&amp;" " &amp; IF(ISNA(DataMiner[[#This Row],[Longitude]]),"null",DataMiner[[#This Row],[Longitude]]) &amp; ", "</f>
        <v xml:space="preserve">"Longitude": null, </v>
      </c>
    </row>
    <row r="536" spans="1:12" x14ac:dyDescent="0.25">
      <c r="A536" t="str">
        <f>A$1&amp;" """ &amp; DataMiner[[#This Row],[CodeIATA]] &amp; """, "</f>
        <v xml:space="preserve">"CodeIATA": "JIU", </v>
      </c>
      <c r="B536" t="str">
        <f>B$1&amp;" """ &amp; DataMiner[[#This Row],[City]] &amp; """, "</f>
        <v xml:space="preserve">"City": "Jiujiang", </v>
      </c>
      <c r="C536" t="str">
        <f>C$1&amp;" """ &amp; DataMiner[[#This Row],[Prov]] &amp; """, "</f>
        <v xml:space="preserve">"Prov": "", </v>
      </c>
      <c r="D536" t="str">
        <f>D$1&amp;" """ &amp; DataMiner[[#This Row],[Name]] &amp; """, "</f>
        <v xml:space="preserve">"Name": "Lushan Airport", </v>
      </c>
      <c r="E536" t="str">
        <f>E$1&amp;" """ &amp; DataMiner[[#This Row],[Country]] &amp; """, "</f>
        <v xml:space="preserve">"Country": "Chine", </v>
      </c>
      <c r="F536" t="str">
        <f>F$1&amp;" """ &amp; DataMiner[[#This Row],[Complete Name]] &amp; """, "</f>
        <v xml:space="preserve">"Complete Name": "Hub JIU - Jiujiang - Lushan Airport / Chine", </v>
      </c>
      <c r="G536" t="str">
        <f>G$1&amp;" " &amp; DataMiner[[#This Row],[Category]] &amp; ", "</f>
        <v xml:space="preserve">"Category": 8, </v>
      </c>
      <c r="H536" t="str">
        <f>H$1&amp;" " &amp; DataMiner[[#This Row],[BuyPrice]] &amp; ", "</f>
        <v xml:space="preserve">"BuyPrice": 3089859074, </v>
      </c>
      <c r="I536" t="str">
        <f>I$1&amp;" """ &amp; DataMiner[[#This Row],[imgPath]] &amp; """, "</f>
        <v xml:space="preserve">"imgPath": "/images/flags/cn.png", </v>
      </c>
      <c r="J536" t="str">
        <f>J$1&amp;" """ &amp; DataMiner[[#This Row],[FlagImage]] &amp; """, "</f>
        <v xml:space="preserve">"FlagImage": "cn.png", </v>
      </c>
      <c r="K536" t="str">
        <f>K$1&amp;" " &amp; IF(ISNA(DataMiner[[#This Row],[Latitude]]),"null",DataMiner[[#This Row],[Latitude]]) &amp; ", "</f>
        <v xml:space="preserve">"Latitude": 29.733, </v>
      </c>
      <c r="L536" t="str">
        <f>L$1&amp;" " &amp; IF(ISNA(DataMiner[[#This Row],[Longitude]]),"null",DataMiner[[#This Row],[Longitude]]) &amp; ", "</f>
        <v xml:space="preserve">"Longitude": 115.983, </v>
      </c>
    </row>
    <row r="537" spans="1:12" x14ac:dyDescent="0.25">
      <c r="A537" t="str">
        <f>A$1&amp;" """ &amp; DataMiner[[#This Row],[CodeIATA]] &amp; """, "</f>
        <v xml:space="preserve">"CodeIATA": "PSS", </v>
      </c>
      <c r="B537" t="str">
        <f>B$1&amp;" """ &amp; DataMiner[[#This Row],[City]] &amp; """, "</f>
        <v xml:space="preserve">"City": "Posadas", </v>
      </c>
      <c r="C537" t="str">
        <f>C$1&amp;" """ &amp; DataMiner[[#This Row],[Prov]] &amp; """, "</f>
        <v xml:space="preserve">"Prov": "", </v>
      </c>
      <c r="D537" t="str">
        <f>D$1&amp;" """ &amp; DataMiner[[#This Row],[Name]] &amp; """, "</f>
        <v xml:space="preserve">"Name": "Libertador General Jose de San Martin Aeropuerto", </v>
      </c>
      <c r="E537" t="str">
        <f>E$1&amp;" """ &amp; DataMiner[[#This Row],[Country]] &amp; """, "</f>
        <v xml:space="preserve">"Country": "Argentine", </v>
      </c>
      <c r="F537" t="str">
        <f>F$1&amp;" """ &amp; DataMiner[[#This Row],[Complete Name]] &amp; """, "</f>
        <v xml:space="preserve">"Complete Name": "Hub PSS - Posadas - Libertador General Jose de San Martin Aeropuerto / Argentine", </v>
      </c>
      <c r="G537" t="str">
        <f>G$1&amp;" " &amp; DataMiner[[#This Row],[Category]] &amp; ", "</f>
        <v xml:space="preserve">"Category": 6, </v>
      </c>
      <c r="H537" t="str">
        <f>H$1&amp;" " &amp; DataMiner[[#This Row],[BuyPrice]] &amp; ", "</f>
        <v xml:space="preserve">"BuyPrice": 3089965724, </v>
      </c>
      <c r="I537" t="str">
        <f>I$1&amp;" """ &amp; DataMiner[[#This Row],[imgPath]] &amp; """, "</f>
        <v xml:space="preserve">"imgPath": "/images/flags/ar.png", </v>
      </c>
      <c r="J537" t="str">
        <f>J$1&amp;" """ &amp; DataMiner[[#This Row],[FlagImage]] &amp; """, "</f>
        <v xml:space="preserve">"FlagImage": "ar.png", </v>
      </c>
      <c r="K537" t="str">
        <f>K$1&amp;" " &amp; IF(ISNA(DataMiner[[#This Row],[Latitude]]),"null",DataMiner[[#This Row],[Latitude]]) &amp; ", "</f>
        <v xml:space="preserve">"Latitude": -27.385839, </v>
      </c>
      <c r="L537" t="str">
        <f>L$1&amp;" " &amp; IF(ISNA(DataMiner[[#This Row],[Longitude]]),"null",DataMiner[[#This Row],[Longitude]]) &amp; ", "</f>
        <v xml:space="preserve">"Longitude": -55.970728, </v>
      </c>
    </row>
    <row r="538" spans="1:12" x14ac:dyDescent="0.25">
      <c r="A538" t="str">
        <f>A$1&amp;" """ &amp; DataMiner[[#This Row],[CodeIATA]] &amp; """, "</f>
        <v xml:space="preserve">"CodeIATA": "CDV", </v>
      </c>
      <c r="B538" t="str">
        <f>B$1&amp;" """ &amp; DataMiner[[#This Row],[City]] &amp; """, "</f>
        <v xml:space="preserve">"City": "Cordova (AK)", </v>
      </c>
      <c r="C538" t="str">
        <f>C$1&amp;" """ &amp; DataMiner[[#This Row],[Prov]] &amp; """, "</f>
        <v xml:space="preserve">"Prov": "AK", </v>
      </c>
      <c r="D538" t="str">
        <f>D$1&amp;" """ &amp; DataMiner[[#This Row],[Name]] &amp; """, "</f>
        <v xml:space="preserve">"Name": "Merle K. (Mudhole) Smith Airport", </v>
      </c>
      <c r="E538" t="str">
        <f>E$1&amp;" """ &amp; DataMiner[[#This Row],[Country]] &amp; """, "</f>
        <v xml:space="preserve">"Country": "Etats-Unis", </v>
      </c>
      <c r="F538" t="str">
        <f>F$1&amp;" """ &amp; DataMiner[[#This Row],[Complete Name]] &amp; """, "</f>
        <v xml:space="preserve">"Complete Name": "Hub CDV - Cordova (AK) - Merle K. (Mudhole) Smith Airport / Etats-Unis", </v>
      </c>
      <c r="G538" t="str">
        <f>G$1&amp;" " &amp; DataMiner[[#This Row],[Category]] &amp; ", "</f>
        <v xml:space="preserve">"Category": 6, </v>
      </c>
      <c r="H538" t="str">
        <f>H$1&amp;" " &amp; DataMiner[[#This Row],[BuyPrice]] &amp; ", "</f>
        <v xml:space="preserve">"BuyPrice": 3090949344, </v>
      </c>
      <c r="I538" t="str">
        <f>I$1&amp;" """ &amp; DataMiner[[#This Row],[imgPath]] &amp; """, "</f>
        <v xml:space="preserve">"imgPath": "/images/flags/us.png", </v>
      </c>
      <c r="J538" t="str">
        <f>J$1&amp;" """ &amp; DataMiner[[#This Row],[FlagImage]] &amp; """, "</f>
        <v xml:space="preserve">"FlagImage": "us.png", </v>
      </c>
      <c r="K538" t="str">
        <f>K$1&amp;" " &amp; IF(ISNA(DataMiner[[#This Row],[Latitude]]),"null",DataMiner[[#This Row],[Latitude]]) &amp; ", "</f>
        <v xml:space="preserve">"Latitude": 60.491778, </v>
      </c>
      <c r="L538" t="str">
        <f>L$1&amp;" " &amp; IF(ISNA(DataMiner[[#This Row],[Longitude]]),"null",DataMiner[[#This Row],[Longitude]]) &amp; ", "</f>
        <v xml:space="preserve">"Longitude": -145.477556, </v>
      </c>
    </row>
    <row r="539" spans="1:12" x14ac:dyDescent="0.25">
      <c r="A539" t="str">
        <f>A$1&amp;" """ &amp; DataMiner[[#This Row],[CodeIATA]] &amp; """, "</f>
        <v xml:space="preserve">"CodeIATA": "SRP", </v>
      </c>
      <c r="B539" t="str">
        <f>B$1&amp;" """ &amp; DataMiner[[#This Row],[City]] &amp; """, "</f>
        <v xml:space="preserve">"City": "Stord", </v>
      </c>
      <c r="C539" t="str">
        <f>C$1&amp;" """ &amp; DataMiner[[#This Row],[Prov]] &amp; """, "</f>
        <v xml:space="preserve">"Prov": "", </v>
      </c>
      <c r="D539" t="str">
        <f>D$1&amp;" """ &amp; DataMiner[[#This Row],[Name]] &amp; """, "</f>
        <v xml:space="preserve">"Name": "Stord Lufthavn", </v>
      </c>
      <c r="E539" t="str">
        <f>E$1&amp;" """ &amp; DataMiner[[#This Row],[Country]] &amp; """, "</f>
        <v xml:space="preserve">"Country": "Norvège", </v>
      </c>
      <c r="F539" t="str">
        <f>F$1&amp;" """ &amp; DataMiner[[#This Row],[Complete Name]] &amp; """, "</f>
        <v xml:space="preserve">"Complete Name": "Hub SRP - Stord - Stord Lufthavn / Norvège", </v>
      </c>
      <c r="G539" t="str">
        <f>G$1&amp;" " &amp; DataMiner[[#This Row],[Category]] &amp; ", "</f>
        <v xml:space="preserve">"Category": 2, </v>
      </c>
      <c r="H539" t="str">
        <f>H$1&amp;" " &amp; DataMiner[[#This Row],[BuyPrice]] &amp; ", "</f>
        <v xml:space="preserve">"BuyPrice": 3094956857, </v>
      </c>
      <c r="I539" t="str">
        <f>I$1&amp;" """ &amp; DataMiner[[#This Row],[imgPath]] &amp; """, "</f>
        <v xml:space="preserve">"imgPath": "/images/flags/no.png", </v>
      </c>
      <c r="J539" t="str">
        <f>J$1&amp;" """ &amp; DataMiner[[#This Row],[FlagImage]] &amp; """, "</f>
        <v xml:space="preserve">"FlagImage": "no.png", </v>
      </c>
      <c r="K539" t="str">
        <f>K$1&amp;" " &amp; IF(ISNA(DataMiner[[#This Row],[Latitude]]),"null",DataMiner[[#This Row],[Latitude]]) &amp; ", "</f>
        <v xml:space="preserve">"Latitude": null, </v>
      </c>
      <c r="L539" t="str">
        <f>L$1&amp;" " &amp; IF(ISNA(DataMiner[[#This Row],[Longitude]]),"null",DataMiner[[#This Row],[Longitude]]) &amp; ", "</f>
        <v xml:space="preserve">"Longitude": null, </v>
      </c>
    </row>
    <row r="540" spans="1:12" x14ac:dyDescent="0.25">
      <c r="A540" t="str">
        <f>A$1&amp;" """ &amp; DataMiner[[#This Row],[CodeIATA]] &amp; """, "</f>
        <v xml:space="preserve">"CodeIATA": "ODY", </v>
      </c>
      <c r="B540" t="str">
        <f>B$1&amp;" """ &amp; DataMiner[[#This Row],[City]] &amp; """, "</f>
        <v xml:space="preserve">"City": "Oudomxay", </v>
      </c>
      <c r="C540" t="str">
        <f>C$1&amp;" """ &amp; DataMiner[[#This Row],[Prov]] &amp; """, "</f>
        <v xml:space="preserve">"Prov": "", </v>
      </c>
      <c r="D540" t="str">
        <f>D$1&amp;" """ &amp; DataMiner[[#This Row],[Name]] &amp; """, "</f>
        <v xml:space="preserve">"Name": "Oudomsay Airport", </v>
      </c>
      <c r="E540" t="str">
        <f>E$1&amp;" """ &amp; DataMiner[[#This Row],[Country]] &amp; """, "</f>
        <v xml:space="preserve">"Country": "Laos", </v>
      </c>
      <c r="F540" t="str">
        <f>F$1&amp;" """ &amp; DataMiner[[#This Row],[Complete Name]] &amp; """, "</f>
        <v xml:space="preserve">"Complete Name": "Hub ODY - Oudomxay - Oudomsay Airport / Laos", </v>
      </c>
      <c r="G540" t="str">
        <f>G$1&amp;" " &amp; DataMiner[[#This Row],[Category]] &amp; ", "</f>
        <v xml:space="preserve">"Category": 1, </v>
      </c>
      <c r="H540" t="str">
        <f>H$1&amp;" " &amp; DataMiner[[#This Row],[BuyPrice]] &amp; ", "</f>
        <v xml:space="preserve">"BuyPrice": 3095503413, </v>
      </c>
      <c r="I540" t="str">
        <f>I$1&amp;" """ &amp; DataMiner[[#This Row],[imgPath]] &amp; """, "</f>
        <v xml:space="preserve">"imgPath": "/images/flags/la.png", </v>
      </c>
      <c r="J540" t="str">
        <f>J$1&amp;" """ &amp; DataMiner[[#This Row],[FlagImage]] &amp; """, "</f>
        <v xml:space="preserve">"FlagImage": "la.png", </v>
      </c>
      <c r="K540" t="str">
        <f>K$1&amp;" " &amp; IF(ISNA(DataMiner[[#This Row],[Latitude]]),"null",DataMiner[[#This Row],[Latitude]]) &amp; ", "</f>
        <v xml:space="preserve">"Latitude": 20.6827, </v>
      </c>
      <c r="L540" t="str">
        <f>L$1&amp;" " &amp; IF(ISNA(DataMiner[[#This Row],[Longitude]]),"null",DataMiner[[#This Row],[Longitude]]) &amp; ", "</f>
        <v xml:space="preserve">"Longitude": 101.994, </v>
      </c>
    </row>
    <row r="541" spans="1:12" x14ac:dyDescent="0.25">
      <c r="A541" t="str">
        <f>A$1&amp;" """ &amp; DataMiner[[#This Row],[CodeIATA]] &amp; """, "</f>
        <v xml:space="preserve">"CodeIATA": "CAQ", </v>
      </c>
      <c r="B541" t="str">
        <f>B$1&amp;" """ &amp; DataMiner[[#This Row],[City]] &amp; """, "</f>
        <v xml:space="preserve">"City": "Caucasia", </v>
      </c>
      <c r="C541" t="str">
        <f>C$1&amp;" """ &amp; DataMiner[[#This Row],[Prov]] &amp; """, "</f>
        <v xml:space="preserve">"Prov": "", </v>
      </c>
      <c r="D541" t="str">
        <f>D$1&amp;" """ &amp; DataMiner[[#This Row],[Name]] &amp; """, "</f>
        <v xml:space="preserve">"Name": "Aeropuerto Juan H. White", </v>
      </c>
      <c r="E541" t="str">
        <f>E$1&amp;" """ &amp; DataMiner[[#This Row],[Country]] &amp; """, "</f>
        <v xml:space="preserve">"Country": "Colombie", </v>
      </c>
      <c r="F541" t="str">
        <f>F$1&amp;" """ &amp; DataMiner[[#This Row],[Complete Name]] &amp; """, "</f>
        <v xml:space="preserve">"Complete Name": "Hub CAQ - Caucasia - Aeropuerto Juan H. White / Colombie", </v>
      </c>
      <c r="G541" t="str">
        <f>G$1&amp;" " &amp; DataMiner[[#This Row],[Category]] &amp; ", "</f>
        <v xml:space="preserve">"Category": 1, </v>
      </c>
      <c r="H541" t="str">
        <f>H$1&amp;" " &amp; DataMiner[[#This Row],[BuyPrice]] &amp; ", "</f>
        <v xml:space="preserve">"BuyPrice": 3095934658, </v>
      </c>
      <c r="I541" t="str">
        <f>I$1&amp;" """ &amp; DataMiner[[#This Row],[imgPath]] &amp; """, "</f>
        <v xml:space="preserve">"imgPath": "/images/flags/co.png", </v>
      </c>
      <c r="J541" t="str">
        <f>J$1&amp;" """ &amp; DataMiner[[#This Row],[FlagImage]] &amp; """, "</f>
        <v xml:space="preserve">"FlagImage": "co.png", </v>
      </c>
      <c r="K541" t="str">
        <f>K$1&amp;" " &amp; IF(ISNA(DataMiner[[#This Row],[Latitude]]),"null",DataMiner[[#This Row],[Latitude]]) &amp; ", "</f>
        <v xml:space="preserve">"Latitude": null, </v>
      </c>
      <c r="L541" t="str">
        <f>L$1&amp;" " &amp; IF(ISNA(DataMiner[[#This Row],[Longitude]]),"null",DataMiner[[#This Row],[Longitude]]) &amp; ", "</f>
        <v xml:space="preserve">"Longitude": null, </v>
      </c>
    </row>
    <row r="542" spans="1:12" x14ac:dyDescent="0.25">
      <c r="A542" t="str">
        <f>A$1&amp;" """ &amp; DataMiner[[#This Row],[CodeIATA]] &amp; """, "</f>
        <v xml:space="preserve">"CodeIATA": "KYS", </v>
      </c>
      <c r="B542" t="str">
        <f>B$1&amp;" """ &amp; DataMiner[[#This Row],[City]] &amp; """, "</f>
        <v xml:space="preserve">"City": "Kayes", </v>
      </c>
      <c r="C542" t="str">
        <f>C$1&amp;" """ &amp; DataMiner[[#This Row],[Prov]] &amp; """, "</f>
        <v xml:space="preserve">"Prov": "", </v>
      </c>
      <c r="D542" t="str">
        <f>D$1&amp;" """ &amp; DataMiner[[#This Row],[Name]] &amp; """, "</f>
        <v xml:space="preserve">"Name": "Kayes aéroport", </v>
      </c>
      <c r="E542" t="str">
        <f>E$1&amp;" """ &amp; DataMiner[[#This Row],[Country]] &amp; """, "</f>
        <v xml:space="preserve">"Country": "Mali", </v>
      </c>
      <c r="F542" t="str">
        <f>F$1&amp;" """ &amp; DataMiner[[#This Row],[Complete Name]] &amp; """, "</f>
        <v xml:space="preserve">"Complete Name": "Hub KYS - Kayes - Kayes aéroport / Mali", </v>
      </c>
      <c r="G542" t="str">
        <f>G$1&amp;" " &amp; DataMiner[[#This Row],[Category]] &amp; ", "</f>
        <v xml:space="preserve">"Category": 3, </v>
      </c>
      <c r="H542" t="str">
        <f>H$1&amp;" " &amp; DataMiner[[#This Row],[BuyPrice]] &amp; ", "</f>
        <v xml:space="preserve">"BuyPrice": 3096031506, </v>
      </c>
      <c r="I542" t="str">
        <f>I$1&amp;" """ &amp; DataMiner[[#This Row],[imgPath]] &amp; """, "</f>
        <v xml:space="preserve">"imgPath": "/images/flags/ml.png", </v>
      </c>
      <c r="J542" t="str">
        <f>J$1&amp;" """ &amp; DataMiner[[#This Row],[FlagImage]] &amp; """, "</f>
        <v xml:space="preserve">"FlagImage": "ml.png", </v>
      </c>
      <c r="K542" t="str">
        <f>K$1&amp;" " &amp; IF(ISNA(DataMiner[[#This Row],[Latitude]]),"null",DataMiner[[#This Row],[Latitude]]) &amp; ", "</f>
        <v xml:space="preserve">"Latitude": 14.481233, </v>
      </c>
      <c r="L542" t="str">
        <f>L$1&amp;" " &amp; IF(ISNA(DataMiner[[#This Row],[Longitude]]),"null",DataMiner[[#This Row],[Longitude]]) &amp; ", "</f>
        <v xml:space="preserve">"Longitude": -11.404397, </v>
      </c>
    </row>
    <row r="543" spans="1:12" x14ac:dyDescent="0.25">
      <c r="A543" t="str">
        <f>A$1&amp;" """ &amp; DataMiner[[#This Row],[CodeIATA]] &amp; """, "</f>
        <v xml:space="preserve">"CodeIATA": "YAC", </v>
      </c>
      <c r="B543" t="str">
        <f>B$1&amp;" """ &amp; DataMiner[[#This Row],[City]] &amp; """, "</f>
        <v xml:space="preserve">"City": "Cat Lake (ON)", </v>
      </c>
      <c r="C543" t="str">
        <f>C$1&amp;" """ &amp; DataMiner[[#This Row],[Prov]] &amp; """, "</f>
        <v xml:space="preserve">"Prov": "ON", </v>
      </c>
      <c r="D543" t="str">
        <f>D$1&amp;" """ &amp; DataMiner[[#This Row],[Name]] &amp; """, "</f>
        <v xml:space="preserve">"Name": "Cat Lake Airport", </v>
      </c>
      <c r="E543" t="str">
        <f>E$1&amp;" """ &amp; DataMiner[[#This Row],[Country]] &amp; """, "</f>
        <v xml:space="preserve">"Country": "Canada", </v>
      </c>
      <c r="F543" t="str">
        <f>F$1&amp;" """ &amp; DataMiner[[#This Row],[Complete Name]] &amp; """, "</f>
        <v xml:space="preserve">"Complete Name": "Hub YAC - Cat Lake (ON) - Cat Lake Airport / Canada", </v>
      </c>
      <c r="G543" t="str">
        <f>G$1&amp;" " &amp; DataMiner[[#This Row],[Category]] &amp; ", "</f>
        <v xml:space="preserve">"Category": 1, </v>
      </c>
      <c r="H543" t="str">
        <f>H$1&amp;" " &amp; DataMiner[[#This Row],[BuyPrice]] &amp; ", "</f>
        <v xml:space="preserve">"BuyPrice": 3096269747, </v>
      </c>
      <c r="I543" t="str">
        <f>I$1&amp;" """ &amp; DataMiner[[#This Row],[imgPath]] &amp; """, "</f>
        <v xml:space="preserve">"imgPath": "/images/flags/ca.png", </v>
      </c>
      <c r="J543" t="str">
        <f>J$1&amp;" """ &amp; DataMiner[[#This Row],[FlagImage]] &amp; """, "</f>
        <v xml:space="preserve">"FlagImage": "ca.png", </v>
      </c>
      <c r="K543" t="str">
        <f>K$1&amp;" " &amp; IF(ISNA(DataMiner[[#This Row],[Latitude]]),"null",DataMiner[[#This Row],[Latitude]]) &amp; ", "</f>
        <v xml:space="preserve">"Latitude": 51.7272, </v>
      </c>
      <c r="L543" t="str">
        <f>L$1&amp;" " &amp; IF(ISNA(DataMiner[[#This Row],[Longitude]]),"null",DataMiner[[#This Row],[Longitude]]) &amp; ", "</f>
        <v xml:space="preserve">"Longitude": -91.8244, </v>
      </c>
    </row>
    <row r="544" spans="1:12" x14ac:dyDescent="0.25">
      <c r="A544" t="str">
        <f>A$1&amp;" """ &amp; DataMiner[[#This Row],[CodeIATA]] &amp; """, "</f>
        <v xml:space="preserve">"CodeIATA": "YNG", </v>
      </c>
      <c r="B544" t="str">
        <f>B$1&amp;" """ &amp; DataMiner[[#This Row],[City]] &amp; """, "</f>
        <v xml:space="preserve">"City": "Youngstown (OH)", </v>
      </c>
      <c r="C544" t="str">
        <f>C$1&amp;" """ &amp; DataMiner[[#This Row],[Prov]] &amp; """, "</f>
        <v xml:space="preserve">"Prov": "OH", </v>
      </c>
      <c r="D544" t="str">
        <f>D$1&amp;" """ &amp; DataMiner[[#This Row],[Name]] &amp; """, "</f>
        <v xml:space="preserve">"Name": "Youngstown", </v>
      </c>
      <c r="E544" t="str">
        <f>E$1&amp;" """ &amp; DataMiner[[#This Row],[Country]] &amp; """, "</f>
        <v xml:space="preserve">"Country": "Etats-Unis", </v>
      </c>
      <c r="F544" t="str">
        <f>F$1&amp;" """ &amp; DataMiner[[#This Row],[Complete Name]] &amp; """, "</f>
        <v xml:space="preserve">"Complete Name": "Hub YNG - Youngstown (OH) - Youngstown / Etats-Unis", </v>
      </c>
      <c r="G544" t="str">
        <f>G$1&amp;" " &amp; DataMiner[[#This Row],[Category]] &amp; ", "</f>
        <v xml:space="preserve">"Category": 7, </v>
      </c>
      <c r="H544" t="str">
        <f>H$1&amp;" " &amp; DataMiner[[#This Row],[BuyPrice]] &amp; ", "</f>
        <v xml:space="preserve">"BuyPrice": 3096545507, </v>
      </c>
      <c r="I544" t="str">
        <f>I$1&amp;" """ &amp; DataMiner[[#This Row],[imgPath]] &amp; """, "</f>
        <v xml:space="preserve">"imgPath": "/images/flags/us.png", </v>
      </c>
      <c r="J544" t="str">
        <f>J$1&amp;" """ &amp; DataMiner[[#This Row],[FlagImage]] &amp; """, "</f>
        <v xml:space="preserve">"FlagImage": "us.png", </v>
      </c>
      <c r="K544" t="str">
        <f>K$1&amp;" " &amp; IF(ISNA(DataMiner[[#This Row],[Latitude]]),"null",DataMiner[[#This Row],[Latitude]]) &amp; ", "</f>
        <v xml:space="preserve">"Latitude": 41.260736, </v>
      </c>
      <c r="L544" t="str">
        <f>L$1&amp;" " &amp; IF(ISNA(DataMiner[[#This Row],[Longitude]]),"null",DataMiner[[#This Row],[Longitude]]) &amp; ", "</f>
        <v xml:space="preserve">"Longitude": -80.679097, </v>
      </c>
    </row>
    <row r="545" spans="1:12" x14ac:dyDescent="0.25">
      <c r="A545" t="str">
        <f>A$1&amp;" """ &amp; DataMiner[[#This Row],[CodeIATA]] &amp; """, "</f>
        <v xml:space="preserve">"CodeIATA": "BRT", </v>
      </c>
      <c r="B545" t="str">
        <f>B$1&amp;" """ &amp; DataMiner[[#This Row],[City]] &amp; """, "</f>
        <v xml:space="preserve">"City": "Bathurst Island (NT)", </v>
      </c>
      <c r="C545" t="str">
        <f>C$1&amp;" """ &amp; DataMiner[[#This Row],[Prov]] &amp; """, "</f>
        <v xml:space="preserve">"Prov": "NT", </v>
      </c>
      <c r="D545" t="str">
        <f>D$1&amp;" """ &amp; DataMiner[[#This Row],[Name]] &amp; """, "</f>
        <v xml:space="preserve">"Name": "Bathurst Island Airport", </v>
      </c>
      <c r="E545" t="str">
        <f>E$1&amp;" """ &amp; DataMiner[[#This Row],[Country]] &amp; """, "</f>
        <v xml:space="preserve">"Country": "Australie", </v>
      </c>
      <c r="F545" t="str">
        <f>F$1&amp;" """ &amp; DataMiner[[#This Row],[Complete Name]] &amp; """, "</f>
        <v xml:space="preserve">"Complete Name": "Hub BRT - Bathurst Island (NT) - Bathurst Island Airport / Australie", </v>
      </c>
      <c r="G545" t="str">
        <f>G$1&amp;" " &amp; DataMiner[[#This Row],[Category]] &amp; ", "</f>
        <v xml:space="preserve">"Category": 2, </v>
      </c>
      <c r="H545" t="str">
        <f>H$1&amp;" " &amp; DataMiner[[#This Row],[BuyPrice]] &amp; ", "</f>
        <v xml:space="preserve">"BuyPrice": 3096590618, </v>
      </c>
      <c r="I545" t="str">
        <f>I$1&amp;" """ &amp; DataMiner[[#This Row],[imgPath]] &amp; """, "</f>
        <v xml:space="preserve">"imgPath": "/images/flags/au.png", </v>
      </c>
      <c r="J545" t="str">
        <f>J$1&amp;" """ &amp; DataMiner[[#This Row],[FlagImage]] &amp; """, "</f>
        <v xml:space="preserve">"FlagImage": "au.png", </v>
      </c>
      <c r="K545" t="str">
        <f>K$1&amp;" " &amp; IF(ISNA(DataMiner[[#This Row],[Latitude]]),"null",DataMiner[[#This Row],[Latitude]]) &amp; ", "</f>
        <v xml:space="preserve">"Latitude": null, </v>
      </c>
      <c r="L545" t="str">
        <f>L$1&amp;" " &amp; IF(ISNA(DataMiner[[#This Row],[Longitude]]),"null",DataMiner[[#This Row],[Longitude]]) &amp; ", "</f>
        <v xml:space="preserve">"Longitude": null, </v>
      </c>
    </row>
    <row r="546" spans="1:12" x14ac:dyDescent="0.25">
      <c r="A546" t="str">
        <f>A$1&amp;" """ &amp; DataMiner[[#This Row],[CodeIATA]] &amp; """, "</f>
        <v xml:space="preserve">"CodeIATA": "CLM", </v>
      </c>
      <c r="B546" t="str">
        <f>B$1&amp;" """ &amp; DataMiner[[#This Row],[City]] &amp; """, "</f>
        <v xml:space="preserve">"City": "Port Angeles (WA)", </v>
      </c>
      <c r="C546" t="str">
        <f>C$1&amp;" """ &amp; DataMiner[[#This Row],[Prov]] &amp; """, "</f>
        <v xml:space="preserve">"Prov": "WA", </v>
      </c>
      <c r="D546" t="str">
        <f>D$1&amp;" """ &amp; DataMiner[[#This Row],[Name]] &amp; """, "</f>
        <v xml:space="preserve">"Name": "William R. Fairchild International Airport", </v>
      </c>
      <c r="E546" t="str">
        <f>E$1&amp;" """ &amp; DataMiner[[#This Row],[Country]] &amp; """, "</f>
        <v xml:space="preserve">"Country": "Etats-Unis", </v>
      </c>
      <c r="F546" t="str">
        <f>F$1&amp;" """ &amp; DataMiner[[#This Row],[Complete Name]] &amp; """, "</f>
        <v xml:space="preserve">"Complete Name": "Hub CLM - Port Angeles (WA) - William R. Fairchild International Airport / Etats-Unis", </v>
      </c>
      <c r="G546" t="str">
        <f>G$1&amp;" " &amp; DataMiner[[#This Row],[Category]] &amp; ", "</f>
        <v xml:space="preserve">"Category": 4, </v>
      </c>
      <c r="H546" t="str">
        <f>H$1&amp;" " &amp; DataMiner[[#This Row],[BuyPrice]] &amp; ", "</f>
        <v xml:space="preserve">"BuyPrice": 3098295459, </v>
      </c>
      <c r="I546" t="str">
        <f>I$1&amp;" """ &amp; DataMiner[[#This Row],[imgPath]] &amp; """, "</f>
        <v xml:space="preserve">"imgPath": "/images/flags/us.png", </v>
      </c>
      <c r="J546" t="str">
        <f>J$1&amp;" """ &amp; DataMiner[[#This Row],[FlagImage]] &amp; """, "</f>
        <v xml:space="preserve">"FlagImage": "us.png", </v>
      </c>
      <c r="K546" t="str">
        <f>K$1&amp;" " &amp; IF(ISNA(DataMiner[[#This Row],[Latitude]]),"null",DataMiner[[#This Row],[Latitude]]) &amp; ", "</f>
        <v xml:space="preserve">"Latitude": 48.1202, </v>
      </c>
      <c r="L546" t="str">
        <f>L$1&amp;" " &amp; IF(ISNA(DataMiner[[#This Row],[Longitude]]),"null",DataMiner[[#This Row],[Longitude]]) &amp; ", "</f>
        <v xml:space="preserve">"Longitude": -123.5, </v>
      </c>
    </row>
    <row r="547" spans="1:12" x14ac:dyDescent="0.25">
      <c r="A547" t="str">
        <f>A$1&amp;" """ &amp; DataMiner[[#This Row],[CodeIATA]] &amp; """, "</f>
        <v xml:space="preserve">"CodeIATA": "DJG", </v>
      </c>
      <c r="B547" t="str">
        <f>B$1&amp;" """ &amp; DataMiner[[#This Row],[City]] &amp; """, "</f>
        <v xml:space="preserve">"City": "Djanet", </v>
      </c>
      <c r="C547" t="str">
        <f>C$1&amp;" """ &amp; DataMiner[[#This Row],[Prov]] &amp; """, "</f>
        <v xml:space="preserve">"Prov": "", </v>
      </c>
      <c r="D547" t="str">
        <f>D$1&amp;" """ &amp; DataMiner[[#This Row],[Name]] &amp; """, "</f>
        <v xml:space="preserve">"Name": "Inedbirene Tiska Aéroport", </v>
      </c>
      <c r="E547" t="str">
        <f>E$1&amp;" """ &amp; DataMiner[[#This Row],[Country]] &amp; """, "</f>
        <v xml:space="preserve">"Country": "Algérie", </v>
      </c>
      <c r="F547" t="str">
        <f>F$1&amp;" """ &amp; DataMiner[[#This Row],[Complete Name]] &amp; """, "</f>
        <v xml:space="preserve">"Complete Name": "Hub DJG - Djanet - Inedbirene Tiska Aéroport / Algérie", </v>
      </c>
      <c r="G547" t="str">
        <f>G$1&amp;" " &amp; DataMiner[[#This Row],[Category]] &amp; ", "</f>
        <v xml:space="preserve">"Category": 8, </v>
      </c>
      <c r="H547" t="str">
        <f>H$1&amp;" " &amp; DataMiner[[#This Row],[BuyPrice]] &amp; ", "</f>
        <v xml:space="preserve">"BuyPrice": 3099400000, </v>
      </c>
      <c r="I547" t="str">
        <f>I$1&amp;" """ &amp; DataMiner[[#This Row],[imgPath]] &amp; """, "</f>
        <v xml:space="preserve">"imgPath": "/images/flags/dz.png", </v>
      </c>
      <c r="J547" t="str">
        <f>J$1&amp;" """ &amp; DataMiner[[#This Row],[FlagImage]] &amp; """, "</f>
        <v xml:space="preserve">"FlagImage": "dz.png", </v>
      </c>
      <c r="K547" t="str">
        <f>K$1&amp;" " &amp; IF(ISNA(DataMiner[[#This Row],[Latitude]]),"null",DataMiner[[#This Row],[Latitude]]) &amp; ", "</f>
        <v xml:space="preserve">"Latitude": 24.292767, </v>
      </c>
      <c r="L547" t="str">
        <f>L$1&amp;" " &amp; IF(ISNA(DataMiner[[#This Row],[Longitude]]),"null",DataMiner[[#This Row],[Longitude]]) &amp; ", "</f>
        <v xml:space="preserve">"Longitude": 9.452444, </v>
      </c>
    </row>
    <row r="548" spans="1:12" x14ac:dyDescent="0.25">
      <c r="A548" t="str">
        <f>A$1&amp;" """ &amp; DataMiner[[#This Row],[CodeIATA]] &amp; """, "</f>
        <v xml:space="preserve">"CodeIATA": "TAT", </v>
      </c>
      <c r="B548" t="str">
        <f>B$1&amp;" """ &amp; DataMiner[[#This Row],[City]] &amp; """, "</f>
        <v xml:space="preserve">"City": "Poprad", </v>
      </c>
      <c r="C548" t="str">
        <f>C$1&amp;" """ &amp; DataMiner[[#This Row],[Prov]] &amp; """, "</f>
        <v xml:space="preserve">"Prov": "", </v>
      </c>
      <c r="D548" t="str">
        <f>D$1&amp;" """ &amp; DataMiner[[#This Row],[Name]] &amp; """, "</f>
        <v xml:space="preserve">"Name": "Tatry Airport", </v>
      </c>
      <c r="E548" t="str">
        <f>E$1&amp;" """ &amp; DataMiner[[#This Row],[Country]] &amp; """, "</f>
        <v xml:space="preserve">"Country": "Slovaquie", </v>
      </c>
      <c r="F548" t="str">
        <f>F$1&amp;" """ &amp; DataMiner[[#This Row],[Complete Name]] &amp; """, "</f>
        <v xml:space="preserve">"Complete Name": "Hub TAT - Poprad - Tatry Airport / Slovaquie", </v>
      </c>
      <c r="G548" t="str">
        <f>G$1&amp;" " &amp; DataMiner[[#This Row],[Category]] &amp; ", "</f>
        <v xml:space="preserve">"Category": 7, </v>
      </c>
      <c r="H548" t="str">
        <f>H$1&amp;" " &amp; DataMiner[[#This Row],[BuyPrice]] &amp; ", "</f>
        <v xml:space="preserve">"BuyPrice": 3100617477, </v>
      </c>
      <c r="I548" t="str">
        <f>I$1&amp;" """ &amp; DataMiner[[#This Row],[imgPath]] &amp; """, "</f>
        <v xml:space="preserve">"imgPath": "/images/flags/sk.png", </v>
      </c>
      <c r="J548" t="str">
        <f>J$1&amp;" """ &amp; DataMiner[[#This Row],[FlagImage]] &amp; """, "</f>
        <v xml:space="preserve">"FlagImage": "sk.png", </v>
      </c>
      <c r="K548" t="str">
        <f>K$1&amp;" " &amp; IF(ISNA(DataMiner[[#This Row],[Latitude]]),"null",DataMiner[[#This Row],[Latitude]]) &amp; ", "</f>
        <v xml:space="preserve">"Latitude": 49.073594, </v>
      </c>
      <c r="L548" t="str">
        <f>L$1&amp;" " &amp; IF(ISNA(DataMiner[[#This Row],[Longitude]]),"null",DataMiner[[#This Row],[Longitude]]) &amp; ", "</f>
        <v xml:space="preserve">"Longitude": 20.241142, </v>
      </c>
    </row>
    <row r="549" spans="1:12" x14ac:dyDescent="0.25">
      <c r="A549" t="str">
        <f>A$1&amp;" """ &amp; DataMiner[[#This Row],[CodeIATA]] &amp; """, "</f>
        <v xml:space="preserve">"CodeIATA": "WUZ", </v>
      </c>
      <c r="B549" t="str">
        <f>B$1&amp;" """ &amp; DataMiner[[#This Row],[City]] &amp; """, "</f>
        <v xml:space="preserve">"City": "Wuzhou", </v>
      </c>
      <c r="C549" t="str">
        <f>C$1&amp;" """ &amp; DataMiner[[#This Row],[Prov]] &amp; """, "</f>
        <v xml:space="preserve">"Prov": "", </v>
      </c>
      <c r="D549" t="str">
        <f>D$1&amp;" """ &amp; DataMiner[[#This Row],[Name]] &amp; """, "</f>
        <v xml:space="preserve">"Name": "Changzhoudao Airport", </v>
      </c>
      <c r="E549" t="str">
        <f>E$1&amp;" """ &amp; DataMiner[[#This Row],[Country]] &amp; """, "</f>
        <v xml:space="preserve">"Country": "Chine", </v>
      </c>
      <c r="F549" t="str">
        <f>F$1&amp;" """ &amp; DataMiner[[#This Row],[Complete Name]] &amp; """, "</f>
        <v xml:space="preserve">"Complete Name": "Hub WUZ - Wuzhou - Changzhoudao Airport / Chine", </v>
      </c>
      <c r="G549" t="str">
        <f>G$1&amp;" " &amp; DataMiner[[#This Row],[Category]] &amp; ", "</f>
        <v xml:space="preserve">"Category": 4, </v>
      </c>
      <c r="H549" t="str">
        <f>H$1&amp;" " &amp; DataMiner[[#This Row],[BuyPrice]] &amp; ", "</f>
        <v xml:space="preserve">"BuyPrice": 3100618282, </v>
      </c>
      <c r="I549" t="str">
        <f>I$1&amp;" """ &amp; DataMiner[[#This Row],[imgPath]] &amp; """, "</f>
        <v xml:space="preserve">"imgPath": "/images/flags/cn.png", </v>
      </c>
      <c r="J549" t="str">
        <f>J$1&amp;" """ &amp; DataMiner[[#This Row],[FlagImage]] &amp; """, "</f>
        <v xml:space="preserve">"FlagImage": "cn.png", </v>
      </c>
      <c r="K549" t="str">
        <f>K$1&amp;" " &amp; IF(ISNA(DataMiner[[#This Row],[Latitude]]),"null",DataMiner[[#This Row],[Latitude]]) &amp; ", "</f>
        <v xml:space="preserve">"Latitude": null, </v>
      </c>
      <c r="L549" t="str">
        <f>L$1&amp;" " &amp; IF(ISNA(DataMiner[[#This Row],[Longitude]]),"null",DataMiner[[#This Row],[Longitude]]) &amp; ", "</f>
        <v xml:space="preserve">"Longitude": null, </v>
      </c>
    </row>
    <row r="550" spans="1:12" x14ac:dyDescent="0.25">
      <c r="A550" t="str">
        <f>A$1&amp;" """ &amp; DataMiner[[#This Row],[CodeIATA]] &amp; """, "</f>
        <v xml:space="preserve">"CodeIATA": "GEV", </v>
      </c>
      <c r="B550" t="str">
        <f>B$1&amp;" """ &amp; DataMiner[[#This Row],[City]] &amp; """, "</f>
        <v xml:space="preserve">"City": "Gallivare", </v>
      </c>
      <c r="C550" t="str">
        <f>C$1&amp;" """ &amp; DataMiner[[#This Row],[Prov]] &amp; """, "</f>
        <v xml:space="preserve">"Prov": "", </v>
      </c>
      <c r="D550" t="str">
        <f>D$1&amp;" """ &amp; DataMiner[[#This Row],[Name]] &amp; """, "</f>
        <v xml:space="preserve">"Name": "Gallivare Airport", </v>
      </c>
      <c r="E550" t="str">
        <f>E$1&amp;" """ &amp; DataMiner[[#This Row],[Country]] &amp; """, "</f>
        <v xml:space="preserve">"Country": "Suède", </v>
      </c>
      <c r="F550" t="str">
        <f>F$1&amp;" """ &amp; DataMiner[[#This Row],[Complete Name]] &amp; """, "</f>
        <v xml:space="preserve">"Complete Name": "Hub GEV - Gallivare - Gallivare Airport / Suède", </v>
      </c>
      <c r="G550" t="str">
        <f>G$1&amp;" " &amp; DataMiner[[#This Row],[Category]] &amp; ", "</f>
        <v xml:space="preserve">"Category": 4, </v>
      </c>
      <c r="H550" t="str">
        <f>H$1&amp;" " &amp; DataMiner[[#This Row],[BuyPrice]] &amp; ", "</f>
        <v xml:space="preserve">"BuyPrice": 3100694287, </v>
      </c>
      <c r="I550" t="str">
        <f>I$1&amp;" """ &amp; DataMiner[[#This Row],[imgPath]] &amp; """, "</f>
        <v xml:space="preserve">"imgPath": "/images/flags/se.png", </v>
      </c>
      <c r="J550" t="str">
        <f>J$1&amp;" """ &amp; DataMiner[[#This Row],[FlagImage]] &amp; """, "</f>
        <v xml:space="preserve">"FlagImage": "se.png", </v>
      </c>
      <c r="K550" t="str">
        <f>K$1&amp;" " &amp; IF(ISNA(DataMiner[[#This Row],[Latitude]]),"null",DataMiner[[#This Row],[Latitude]]) &amp; ", "</f>
        <v xml:space="preserve">"Latitude": 67.132408, </v>
      </c>
      <c r="L550" t="str">
        <f>L$1&amp;" " &amp; IF(ISNA(DataMiner[[#This Row],[Longitude]]),"null",DataMiner[[#This Row],[Longitude]]) &amp; ", "</f>
        <v xml:space="preserve">"Longitude": 20.814636, </v>
      </c>
    </row>
    <row r="551" spans="1:12" x14ac:dyDescent="0.25">
      <c r="A551" t="str">
        <f>A$1&amp;" """ &amp; DataMiner[[#This Row],[CodeIATA]] &amp; """, "</f>
        <v xml:space="preserve">"CodeIATA": "HOQ", </v>
      </c>
      <c r="B551" t="str">
        <f>B$1&amp;" """ &amp; DataMiner[[#This Row],[City]] &amp; """, "</f>
        <v xml:space="preserve">"City": "Hof", </v>
      </c>
      <c r="C551" t="str">
        <f>C$1&amp;" """ &amp; DataMiner[[#This Row],[Prov]] &amp; """, "</f>
        <v xml:space="preserve">"Prov": "", </v>
      </c>
      <c r="D551" t="str">
        <f>D$1&amp;" """ &amp; DataMiner[[#This Row],[Name]] &amp; """, "</f>
        <v xml:space="preserve">"Name": "Plauen Flughafen", </v>
      </c>
      <c r="E551" t="str">
        <f>E$1&amp;" """ &amp; DataMiner[[#This Row],[Country]] &amp; """, "</f>
        <v xml:space="preserve">"Country": "Allemagne", </v>
      </c>
      <c r="F551" t="str">
        <f>F$1&amp;" """ &amp; DataMiner[[#This Row],[Complete Name]] &amp; """, "</f>
        <v xml:space="preserve">"Complete Name": "Hub HOQ - Hof - Plauen Flughafen / Allemagne", </v>
      </c>
      <c r="G551" t="str">
        <f>G$1&amp;" " &amp; DataMiner[[#This Row],[Category]] &amp; ", "</f>
        <v xml:space="preserve">"Category": 2, </v>
      </c>
      <c r="H551" t="str">
        <f>H$1&amp;" " &amp; DataMiner[[#This Row],[BuyPrice]] &amp; ", "</f>
        <v xml:space="preserve">"BuyPrice": 3101156857, </v>
      </c>
      <c r="I551" t="str">
        <f>I$1&amp;" """ &amp; DataMiner[[#This Row],[imgPath]] &amp; """, "</f>
        <v xml:space="preserve">"imgPath": "/images/flags/de.png", </v>
      </c>
      <c r="J551" t="str">
        <f>J$1&amp;" """ &amp; DataMiner[[#This Row],[FlagImage]] &amp; """, "</f>
        <v xml:space="preserve">"FlagImage": "de.png", </v>
      </c>
      <c r="K551" t="str">
        <f>K$1&amp;" " &amp; IF(ISNA(DataMiner[[#This Row],[Latitude]]),"null",DataMiner[[#This Row],[Latitude]]) &amp; ", "</f>
        <v xml:space="preserve">"Latitude": null, </v>
      </c>
      <c r="L551" t="str">
        <f>L$1&amp;" " &amp; IF(ISNA(DataMiner[[#This Row],[Longitude]]),"null",DataMiner[[#This Row],[Longitude]]) &amp; ", "</f>
        <v xml:space="preserve">"Longitude": null, </v>
      </c>
    </row>
    <row r="552" spans="1:12" x14ac:dyDescent="0.25">
      <c r="A552" t="str">
        <f>A$1&amp;" """ &amp; DataMiner[[#This Row],[CodeIATA]] &amp; """, "</f>
        <v xml:space="preserve">"CodeIATA": "JSY", </v>
      </c>
      <c r="B552" t="str">
        <f>B$1&amp;" """ &amp; DataMiner[[#This Row],[City]] &amp; """, "</f>
        <v xml:space="preserve">"City": "Syros Island", </v>
      </c>
      <c r="C552" t="str">
        <f>C$1&amp;" """ &amp; DataMiner[[#This Row],[Prov]] &amp; """, "</f>
        <v xml:space="preserve">"Prov": "", </v>
      </c>
      <c r="D552" t="str">
        <f>D$1&amp;" """ &amp; DataMiner[[#This Row],[Name]] &amp; """, "</f>
        <v xml:space="preserve">"Name": "Syros Island Airport", </v>
      </c>
      <c r="E552" t="str">
        <f>E$1&amp;" """ &amp; DataMiner[[#This Row],[Country]] &amp; """, "</f>
        <v xml:space="preserve">"Country": "Grèce", </v>
      </c>
      <c r="F552" t="str">
        <f>F$1&amp;" """ &amp; DataMiner[[#This Row],[Complete Name]] &amp; """, "</f>
        <v xml:space="preserve">"Complete Name": "Hub JSY - Syros Island - Syros Island Airport / Grèce", </v>
      </c>
      <c r="G552" t="str">
        <f>G$1&amp;" " &amp; DataMiner[[#This Row],[Category]] &amp; ", "</f>
        <v xml:space="preserve">"Category": 1, </v>
      </c>
      <c r="H552" t="str">
        <f>H$1&amp;" " &amp; DataMiner[[#This Row],[BuyPrice]] &amp; ", "</f>
        <v xml:space="preserve">"BuyPrice": 3101176318, </v>
      </c>
      <c r="I552" t="str">
        <f>I$1&amp;" """ &amp; DataMiner[[#This Row],[imgPath]] &amp; """, "</f>
        <v xml:space="preserve">"imgPath": "/images/flags/gr.png", </v>
      </c>
      <c r="J552" t="str">
        <f>J$1&amp;" """ &amp; DataMiner[[#This Row],[FlagImage]] &amp; """, "</f>
        <v xml:space="preserve">"FlagImage": "gr.png", </v>
      </c>
      <c r="K552" t="str">
        <f>K$1&amp;" " &amp; IF(ISNA(DataMiner[[#This Row],[Latitude]]),"null",DataMiner[[#This Row],[Latitude]]) &amp; ", "</f>
        <v xml:space="preserve">"Latitude": null, </v>
      </c>
      <c r="L552" t="str">
        <f>L$1&amp;" " &amp; IF(ISNA(DataMiner[[#This Row],[Longitude]]),"null",DataMiner[[#This Row],[Longitude]]) &amp; ", "</f>
        <v xml:space="preserve">"Longitude": null, </v>
      </c>
    </row>
    <row r="553" spans="1:12" x14ac:dyDescent="0.25">
      <c r="A553" t="str">
        <f>A$1&amp;" """ &amp; DataMiner[[#This Row],[CodeIATA]] &amp; """, "</f>
        <v xml:space="preserve">"CodeIATA": "MCX", </v>
      </c>
      <c r="B553" t="str">
        <f>B$1&amp;" """ &amp; DataMiner[[#This Row],[City]] &amp; """, "</f>
        <v xml:space="preserve">"City": "Makhachkala", </v>
      </c>
      <c r="C553" t="str">
        <f>C$1&amp;" """ &amp; DataMiner[[#This Row],[Prov]] &amp; """, "</f>
        <v xml:space="preserve">"Prov": "", </v>
      </c>
      <c r="D553" t="str">
        <f>D$1&amp;" """ &amp; DataMiner[[#This Row],[Name]] &amp; """, "</f>
        <v xml:space="preserve">"Name": "Uytash Airport", </v>
      </c>
      <c r="E553" t="str">
        <f>E$1&amp;" """ &amp; DataMiner[[#This Row],[Country]] &amp; """, "</f>
        <v xml:space="preserve">"Country": "Russie", </v>
      </c>
      <c r="F553" t="str">
        <f>F$1&amp;" """ &amp; DataMiner[[#This Row],[Complete Name]] &amp; """, "</f>
        <v xml:space="preserve">"Complete Name": "Hub MCX - Makhachkala - Uytash Airport / Russie", </v>
      </c>
      <c r="G553" t="str">
        <f>G$1&amp;" " &amp; DataMiner[[#This Row],[Category]] &amp; ", "</f>
        <v xml:space="preserve">"Category": 7, </v>
      </c>
      <c r="H553" t="str">
        <f>H$1&amp;" " &amp; DataMiner[[#This Row],[BuyPrice]] &amp; ", "</f>
        <v xml:space="preserve">"BuyPrice": 3102000752, </v>
      </c>
      <c r="I553" t="str">
        <f>I$1&amp;" """ &amp; DataMiner[[#This Row],[imgPath]] &amp; """, "</f>
        <v xml:space="preserve">"imgPath": "/images/flags/ru.png", </v>
      </c>
      <c r="J553" t="str">
        <f>J$1&amp;" """ &amp; DataMiner[[#This Row],[FlagImage]] &amp; """, "</f>
        <v xml:space="preserve">"FlagImage": "ru.png", </v>
      </c>
      <c r="K553" t="str">
        <f>K$1&amp;" " &amp; IF(ISNA(DataMiner[[#This Row],[Latitude]]),"null",DataMiner[[#This Row],[Latitude]]) &amp; ", "</f>
        <v xml:space="preserve">"Latitude": 42.816822, </v>
      </c>
      <c r="L553" t="str">
        <f>L$1&amp;" " &amp; IF(ISNA(DataMiner[[#This Row],[Longitude]]),"null",DataMiner[[#This Row],[Longitude]]) &amp; ", "</f>
        <v xml:space="preserve">"Longitude": 47.652294, </v>
      </c>
    </row>
    <row r="554" spans="1:12" x14ac:dyDescent="0.25">
      <c r="A554" t="str">
        <f>A$1&amp;" """ &amp; DataMiner[[#This Row],[CodeIATA]] &amp; """, "</f>
        <v xml:space="preserve">"CodeIATA": "TBI", </v>
      </c>
      <c r="B554" t="str">
        <f>B$1&amp;" """ &amp; DataMiner[[#This Row],[City]] &amp; """, "</f>
        <v xml:space="preserve">"City": "The Bight", </v>
      </c>
      <c r="C554" t="str">
        <f>C$1&amp;" """ &amp; DataMiner[[#This Row],[Prov]] &amp; """, "</f>
        <v xml:space="preserve">"Prov": "", </v>
      </c>
      <c r="D554" t="str">
        <f>D$1&amp;" """ &amp; DataMiner[[#This Row],[Name]] &amp; """, "</f>
        <v xml:space="preserve">"Name": "New Bight Airport", </v>
      </c>
      <c r="E554" t="str">
        <f>E$1&amp;" """ &amp; DataMiner[[#This Row],[Country]] &amp; """, "</f>
        <v xml:space="preserve">"Country": "Bahamas", </v>
      </c>
      <c r="F554" t="str">
        <f>F$1&amp;" """ &amp; DataMiner[[#This Row],[Complete Name]] &amp; """, "</f>
        <v xml:space="preserve">"Complete Name": "Hub TBI - The Bight - New Bight Airport / Bahamas", </v>
      </c>
      <c r="G554" t="str">
        <f>G$1&amp;" " &amp; DataMiner[[#This Row],[Category]] &amp; ", "</f>
        <v xml:space="preserve">"Category": 3, </v>
      </c>
      <c r="H554" t="str">
        <f>H$1&amp;" " &amp; DataMiner[[#This Row],[BuyPrice]] &amp; ", "</f>
        <v xml:space="preserve">"BuyPrice": 3103259273, </v>
      </c>
      <c r="I554" t="str">
        <f>I$1&amp;" """ &amp; DataMiner[[#This Row],[imgPath]] &amp; """, "</f>
        <v xml:space="preserve">"imgPath": "/images/flags/bs.png", </v>
      </c>
      <c r="J554" t="str">
        <f>J$1&amp;" """ &amp; DataMiner[[#This Row],[FlagImage]] &amp; """, "</f>
        <v xml:space="preserve">"FlagImage": "bs.png", </v>
      </c>
      <c r="K554" t="str">
        <f>K$1&amp;" " &amp; IF(ISNA(DataMiner[[#This Row],[Latitude]]),"null",DataMiner[[#This Row],[Latitude]]) &amp; ", "</f>
        <v xml:space="preserve">"Latitude": null, </v>
      </c>
      <c r="L554" t="str">
        <f>L$1&amp;" " &amp; IF(ISNA(DataMiner[[#This Row],[Longitude]]),"null",DataMiner[[#This Row],[Longitude]]) &amp; ", "</f>
        <v xml:space="preserve">"Longitude": null, </v>
      </c>
    </row>
    <row r="555" spans="1:12" x14ac:dyDescent="0.25">
      <c r="A555" t="str">
        <f>A$1&amp;" """ &amp; DataMiner[[#This Row],[CodeIATA]] &amp; """, "</f>
        <v xml:space="preserve">"CodeIATA": "ILY", </v>
      </c>
      <c r="B555" t="str">
        <f>B$1&amp;" """ &amp; DataMiner[[#This Row],[City]] &amp; """, "</f>
        <v xml:space="preserve">"City": "Glenegedale", </v>
      </c>
      <c r="C555" t="str">
        <f>C$1&amp;" """ &amp; DataMiner[[#This Row],[Prov]] &amp; """, "</f>
        <v xml:space="preserve">"Prov": "", </v>
      </c>
      <c r="D555" t="str">
        <f>D$1&amp;" """ &amp; DataMiner[[#This Row],[Name]] &amp; """, "</f>
        <v xml:space="preserve">"Name": "Islay Airport", </v>
      </c>
      <c r="E555" t="str">
        <f>E$1&amp;" """ &amp; DataMiner[[#This Row],[Country]] &amp; """, "</f>
        <v xml:space="preserve">"Country": "Royaume-Uni", </v>
      </c>
      <c r="F555" t="str">
        <f>F$1&amp;" """ &amp; DataMiner[[#This Row],[Complete Name]] &amp; """, "</f>
        <v xml:space="preserve">"Complete Name": "Hub ILY - Glenegedale - Islay Airport / Royaume-Uni", </v>
      </c>
      <c r="G555" t="str">
        <f>G$1&amp;" " &amp; DataMiner[[#This Row],[Category]] &amp; ", "</f>
        <v xml:space="preserve">"Category": 3, </v>
      </c>
      <c r="H555" t="str">
        <f>H$1&amp;" " &amp; DataMiner[[#This Row],[BuyPrice]] &amp; ", "</f>
        <v xml:space="preserve">"BuyPrice": 3103553652, </v>
      </c>
      <c r="I555" t="str">
        <f>I$1&amp;" """ &amp; DataMiner[[#This Row],[imgPath]] &amp; """, "</f>
        <v xml:space="preserve">"imgPath": "/images/flags/gb.png", </v>
      </c>
      <c r="J555" t="str">
        <f>J$1&amp;" """ &amp; DataMiner[[#This Row],[FlagImage]] &amp; """, "</f>
        <v xml:space="preserve">"FlagImage": "gb.png", </v>
      </c>
      <c r="K555" t="str">
        <f>K$1&amp;" " &amp; IF(ISNA(DataMiner[[#This Row],[Latitude]]),"null",DataMiner[[#This Row],[Latitude]]) &amp; ", "</f>
        <v xml:space="preserve">"Latitude": 55.681944, </v>
      </c>
      <c r="L555" t="str">
        <f>L$1&amp;" " &amp; IF(ISNA(DataMiner[[#This Row],[Longitude]]),"null",DataMiner[[#This Row],[Longitude]]) &amp; ", "</f>
        <v xml:space="preserve">"Longitude": -6.256667, </v>
      </c>
    </row>
    <row r="556" spans="1:12" x14ac:dyDescent="0.25">
      <c r="A556" t="str">
        <f>A$1&amp;" """ &amp; DataMiner[[#This Row],[CodeIATA]] &amp; """, "</f>
        <v xml:space="preserve">"CodeIATA": "INL", </v>
      </c>
      <c r="B556" t="str">
        <f>B$1&amp;" """ &amp; DataMiner[[#This Row],[City]] &amp; """, "</f>
        <v xml:space="preserve">"City": "International Falls (MN)", </v>
      </c>
      <c r="C556" t="str">
        <f>C$1&amp;" """ &amp; DataMiner[[#This Row],[Prov]] &amp; """, "</f>
        <v xml:space="preserve">"Prov": "MN", </v>
      </c>
      <c r="D556" t="str">
        <f>D$1&amp;" """ &amp; DataMiner[[#This Row],[Name]] &amp; """, "</f>
        <v xml:space="preserve">"Name": "Falls International Airport", </v>
      </c>
      <c r="E556" t="str">
        <f>E$1&amp;" """ &amp; DataMiner[[#This Row],[Country]] &amp; """, "</f>
        <v xml:space="preserve">"Country": "Etats-Unis", </v>
      </c>
      <c r="F556" t="str">
        <f>F$1&amp;" """ &amp; DataMiner[[#This Row],[Complete Name]] &amp; """, "</f>
        <v xml:space="preserve">"Complete Name": "Hub INL - International Falls (MN) - Falls International Airport / Etats-Unis", </v>
      </c>
      <c r="G556" t="str">
        <f>G$1&amp;" " &amp; DataMiner[[#This Row],[Category]] &amp; ", "</f>
        <v xml:space="preserve">"Category": 6, </v>
      </c>
      <c r="H556" t="str">
        <f>H$1&amp;" " &amp; DataMiner[[#This Row],[BuyPrice]] &amp; ", "</f>
        <v xml:space="preserve">"BuyPrice": 3103925663, </v>
      </c>
      <c r="I556" t="str">
        <f>I$1&amp;" """ &amp; DataMiner[[#This Row],[imgPath]] &amp; """, "</f>
        <v xml:space="preserve">"imgPath": "/images/flags/us.png", </v>
      </c>
      <c r="J556" t="str">
        <f>J$1&amp;" """ &amp; DataMiner[[#This Row],[FlagImage]] &amp; """, "</f>
        <v xml:space="preserve">"FlagImage": "us.png", </v>
      </c>
      <c r="K556" t="str">
        <f>K$1&amp;" " &amp; IF(ISNA(DataMiner[[#This Row],[Latitude]]),"null",DataMiner[[#This Row],[Latitude]]) &amp; ", "</f>
        <v xml:space="preserve">"Latitude": 48.566186, </v>
      </c>
      <c r="L556" t="str">
        <f>L$1&amp;" " &amp; IF(ISNA(DataMiner[[#This Row],[Longitude]]),"null",DataMiner[[#This Row],[Longitude]]) &amp; ", "</f>
        <v xml:space="preserve">"Longitude": -93.403067, </v>
      </c>
    </row>
    <row r="557" spans="1:12" x14ac:dyDescent="0.25">
      <c r="A557" t="str">
        <f>A$1&amp;" """ &amp; DataMiner[[#This Row],[CodeIATA]] &amp; """, "</f>
        <v xml:space="preserve">"CodeIATA": "DRT", </v>
      </c>
      <c r="B557" t="str">
        <f>B$1&amp;" """ &amp; DataMiner[[#This Row],[City]] &amp; """, "</f>
        <v xml:space="preserve">"City": "Del Rio (TX)", </v>
      </c>
      <c r="C557" t="str">
        <f>C$1&amp;" """ &amp; DataMiner[[#This Row],[Prov]] &amp; """, "</f>
        <v xml:space="preserve">"Prov": "TX", </v>
      </c>
      <c r="D557" t="str">
        <f>D$1&amp;" """ &amp; DataMiner[[#This Row],[Name]] &amp; """, "</f>
        <v xml:space="preserve">"Name": "Del Rio International Airport", </v>
      </c>
      <c r="E557" t="str">
        <f>E$1&amp;" """ &amp; DataMiner[[#This Row],[Country]] &amp; """, "</f>
        <v xml:space="preserve">"Country": "Etats-Unis", </v>
      </c>
      <c r="F557" t="str">
        <f>F$1&amp;" """ &amp; DataMiner[[#This Row],[Complete Name]] &amp; """, "</f>
        <v xml:space="preserve">"Complete Name": "Hub DRT - Del Rio (TX) - Del Rio International Airport / Etats-Unis", </v>
      </c>
      <c r="G557" t="str">
        <f>G$1&amp;" " &amp; DataMiner[[#This Row],[Category]] &amp; ", "</f>
        <v xml:space="preserve">"Category": 4, </v>
      </c>
      <c r="H557" t="str">
        <f>H$1&amp;" " &amp; DataMiner[[#This Row],[BuyPrice]] &amp; ", "</f>
        <v xml:space="preserve">"BuyPrice": 3104422880, </v>
      </c>
      <c r="I557" t="str">
        <f>I$1&amp;" """ &amp; DataMiner[[#This Row],[imgPath]] &amp; """, "</f>
        <v xml:space="preserve">"imgPath": "/images/flags/us.png", </v>
      </c>
      <c r="J557" t="str">
        <f>J$1&amp;" """ &amp; DataMiner[[#This Row],[FlagImage]] &amp; """, "</f>
        <v xml:space="preserve">"FlagImage": "us.png", </v>
      </c>
      <c r="K557" t="str">
        <f>K$1&amp;" " &amp; IF(ISNA(DataMiner[[#This Row],[Latitude]]),"null",DataMiner[[#This Row],[Latitude]]) &amp; ", "</f>
        <v xml:space="preserve">"Latitude": null, </v>
      </c>
      <c r="L557" t="str">
        <f>L$1&amp;" " &amp; IF(ISNA(DataMiner[[#This Row],[Longitude]]),"null",DataMiner[[#This Row],[Longitude]]) &amp; ", "</f>
        <v xml:space="preserve">"Longitude": null, </v>
      </c>
    </row>
    <row r="558" spans="1:12" x14ac:dyDescent="0.25">
      <c r="A558" t="str">
        <f>A$1&amp;" """ &amp; DataMiner[[#This Row],[CodeIATA]] &amp; """, "</f>
        <v xml:space="preserve">"CodeIATA": "AGT", </v>
      </c>
      <c r="B558" t="str">
        <f>B$1&amp;" """ &amp; DataMiner[[#This Row],[City]] &amp; """, "</f>
        <v xml:space="preserve">"City": "Ciudad del Este", </v>
      </c>
      <c r="C558" t="str">
        <f>C$1&amp;" """ &amp; DataMiner[[#This Row],[Prov]] &amp; """, "</f>
        <v xml:space="preserve">"Prov": "", </v>
      </c>
      <c r="D558" t="str">
        <f>D$1&amp;" """ &amp; DataMiner[[#This Row],[Name]] &amp; """, "</f>
        <v xml:space="preserve">"Name": "Aeropuerto Internacional Guaraní", </v>
      </c>
      <c r="E558" t="str">
        <f>E$1&amp;" """ &amp; DataMiner[[#This Row],[Country]] &amp; """, "</f>
        <v xml:space="preserve">"Country": "Paraguay", </v>
      </c>
      <c r="F558" t="str">
        <f>F$1&amp;" """ &amp; DataMiner[[#This Row],[Complete Name]] &amp; """, "</f>
        <v xml:space="preserve">"Complete Name": "Hub AGT - Ciudad del Este - Aeropuerto Internacional Guaraní / Paraguay", </v>
      </c>
      <c r="G558" t="str">
        <f>G$1&amp;" " &amp; DataMiner[[#This Row],[Category]] &amp; ", "</f>
        <v xml:space="preserve">"Category": 10, </v>
      </c>
      <c r="H558" t="str">
        <f>H$1&amp;" " &amp; DataMiner[[#This Row],[BuyPrice]] &amp; ", "</f>
        <v xml:space="preserve">"BuyPrice": 3104697099, </v>
      </c>
      <c r="I558" t="str">
        <f>I$1&amp;" """ &amp; DataMiner[[#This Row],[imgPath]] &amp; """, "</f>
        <v xml:space="preserve">"imgPath": "/images/flags/py.png", </v>
      </c>
      <c r="J558" t="str">
        <f>J$1&amp;" """ &amp; DataMiner[[#This Row],[FlagImage]] &amp; """, "</f>
        <v xml:space="preserve">"FlagImage": "py.png", </v>
      </c>
      <c r="K558" t="str">
        <f>K$1&amp;" " &amp; IF(ISNA(DataMiner[[#This Row],[Latitude]]),"null",DataMiner[[#This Row],[Latitude]]) &amp; ", "</f>
        <v xml:space="preserve">"Latitude": -25.4555, </v>
      </c>
      <c r="L558" t="str">
        <f>L$1&amp;" " &amp; IF(ISNA(DataMiner[[#This Row],[Longitude]]),"null",DataMiner[[#This Row],[Longitude]]) &amp; ", "</f>
        <v xml:space="preserve">"Longitude": -54.843592, </v>
      </c>
    </row>
    <row r="559" spans="1:12" x14ac:dyDescent="0.25">
      <c r="A559" t="str">
        <f>A$1&amp;" """ &amp; DataMiner[[#This Row],[CodeIATA]] &amp; """, "</f>
        <v xml:space="preserve">"CodeIATA": "MEI", </v>
      </c>
      <c r="B559" t="str">
        <f>B$1&amp;" """ &amp; DataMiner[[#This Row],[City]] &amp; """, "</f>
        <v xml:space="preserve">"City": "Meridian (MS)", </v>
      </c>
      <c r="C559" t="str">
        <f>C$1&amp;" """ &amp; DataMiner[[#This Row],[Prov]] &amp; """, "</f>
        <v xml:space="preserve">"Prov": "MS", </v>
      </c>
      <c r="D559" t="str">
        <f>D$1&amp;" """ &amp; DataMiner[[#This Row],[Name]] &amp; """, "</f>
        <v xml:space="preserve">"Name": "Meridian Regional Airport", </v>
      </c>
      <c r="E559" t="str">
        <f>E$1&amp;" """ &amp; DataMiner[[#This Row],[Country]] &amp; """, "</f>
        <v xml:space="preserve">"Country": "Etats-Unis", </v>
      </c>
      <c r="F559" t="str">
        <f>F$1&amp;" """ &amp; DataMiner[[#This Row],[Complete Name]] &amp; """, "</f>
        <v xml:space="preserve">"Complete Name": "Hub MEI - Meridian (MS) - Meridian Regional Airport / Etats-Unis", </v>
      </c>
      <c r="G559" t="str">
        <f>G$1&amp;" " &amp; DataMiner[[#This Row],[Category]] &amp; ", "</f>
        <v xml:space="preserve">"Category": 9, </v>
      </c>
      <c r="H559" t="str">
        <f>H$1&amp;" " &amp; DataMiner[[#This Row],[BuyPrice]] &amp; ", "</f>
        <v xml:space="preserve">"BuyPrice": 3105799688, </v>
      </c>
      <c r="I559" t="str">
        <f>I$1&amp;" """ &amp; DataMiner[[#This Row],[imgPath]] &amp; """, "</f>
        <v xml:space="preserve">"imgPath": "/images/flags/us.png", </v>
      </c>
      <c r="J559" t="str">
        <f>J$1&amp;" """ &amp; DataMiner[[#This Row],[FlagImage]] &amp; """, "</f>
        <v xml:space="preserve">"FlagImage": "us.png", </v>
      </c>
      <c r="K559" t="str">
        <f>K$1&amp;" " &amp; IF(ISNA(DataMiner[[#This Row],[Latitude]]),"null",DataMiner[[#This Row],[Latitude]]) &amp; ", "</f>
        <v xml:space="preserve">"Latitude": null, </v>
      </c>
      <c r="L559" t="str">
        <f>L$1&amp;" " &amp; IF(ISNA(DataMiner[[#This Row],[Longitude]]),"null",DataMiner[[#This Row],[Longitude]]) &amp; ", "</f>
        <v xml:space="preserve">"Longitude": null, </v>
      </c>
    </row>
    <row r="560" spans="1:12" x14ac:dyDescent="0.25">
      <c r="A560" t="str">
        <f>A$1&amp;" """ &amp; DataMiner[[#This Row],[CodeIATA]] &amp; """, "</f>
        <v xml:space="preserve">"CodeIATA": "PHW", </v>
      </c>
      <c r="B560" t="str">
        <f>B$1&amp;" """ &amp; DataMiner[[#This Row],[City]] &amp; """, "</f>
        <v xml:space="preserve">"City": "Phalaborwa", </v>
      </c>
      <c r="C560" t="str">
        <f>C$1&amp;" """ &amp; DataMiner[[#This Row],[Prov]] &amp; """, "</f>
        <v xml:space="preserve">"Prov": "", </v>
      </c>
      <c r="D560" t="str">
        <f>D$1&amp;" """ &amp; DataMiner[[#This Row],[Name]] &amp; """, "</f>
        <v xml:space="preserve">"Name": "Hendrik Van Eck Airport", </v>
      </c>
      <c r="E560" t="str">
        <f>E$1&amp;" """ &amp; DataMiner[[#This Row],[Country]] &amp; """, "</f>
        <v xml:space="preserve">"Country": "Afrique du Sud", </v>
      </c>
      <c r="F560" t="str">
        <f>F$1&amp;" """ &amp; DataMiner[[#This Row],[Complete Name]] &amp; """, "</f>
        <v xml:space="preserve">"Complete Name": "Hub PHW - Phalaborwa - Hendrik Van Eck Airport / Afrique du Sud", </v>
      </c>
      <c r="G560" t="str">
        <f>G$1&amp;" " &amp; DataMiner[[#This Row],[Category]] &amp; ", "</f>
        <v xml:space="preserve">"Category": 2, </v>
      </c>
      <c r="H560" t="str">
        <f>H$1&amp;" " &amp; DataMiner[[#This Row],[BuyPrice]] &amp; ", "</f>
        <v xml:space="preserve">"BuyPrice": 3106034062, </v>
      </c>
      <c r="I560" t="str">
        <f>I$1&amp;" """ &amp; DataMiner[[#This Row],[imgPath]] &amp; """, "</f>
        <v xml:space="preserve">"imgPath": "/images/flags/za.png", </v>
      </c>
      <c r="J560" t="str">
        <f>J$1&amp;" """ &amp; DataMiner[[#This Row],[FlagImage]] &amp; """, "</f>
        <v xml:space="preserve">"FlagImage": "za.png", </v>
      </c>
      <c r="K560" t="str">
        <f>K$1&amp;" " &amp; IF(ISNA(DataMiner[[#This Row],[Latitude]]),"null",DataMiner[[#This Row],[Latitude]]) &amp; ", "</f>
        <v xml:space="preserve">"Latitude": null, </v>
      </c>
      <c r="L560" t="str">
        <f>L$1&amp;" " &amp; IF(ISNA(DataMiner[[#This Row],[Longitude]]),"null",DataMiner[[#This Row],[Longitude]]) &amp; ", "</f>
        <v xml:space="preserve">"Longitude": null, </v>
      </c>
    </row>
    <row r="561" spans="1:12" x14ac:dyDescent="0.25">
      <c r="A561" t="str">
        <f>A$1&amp;" """ &amp; DataMiner[[#This Row],[CodeIATA]] &amp; """, "</f>
        <v xml:space="preserve">"CodeIATA": "ZAC", </v>
      </c>
      <c r="B561" t="str">
        <f>B$1&amp;" """ &amp; DataMiner[[#This Row],[City]] &amp; """, "</f>
        <v xml:space="preserve">"City": "York Landing (MB)", </v>
      </c>
      <c r="C561" t="str">
        <f>C$1&amp;" """ &amp; DataMiner[[#This Row],[Prov]] &amp; """, "</f>
        <v xml:space="preserve">"Prov": "MB", </v>
      </c>
      <c r="D561" t="str">
        <f>D$1&amp;" """ &amp; DataMiner[[#This Row],[Name]] &amp; """, "</f>
        <v xml:space="preserve">"Name": "York Landing Airport", </v>
      </c>
      <c r="E561" t="str">
        <f>E$1&amp;" """ &amp; DataMiner[[#This Row],[Country]] &amp; """, "</f>
        <v xml:space="preserve">"Country": "Canada", </v>
      </c>
      <c r="F561" t="str">
        <f>F$1&amp;" """ &amp; DataMiner[[#This Row],[Complete Name]] &amp; """, "</f>
        <v xml:space="preserve">"Complete Name": "Hub ZAC - York Landing (MB) - York Landing Airport / Canada", </v>
      </c>
      <c r="G561" t="str">
        <f>G$1&amp;" " &amp; DataMiner[[#This Row],[Category]] &amp; ", "</f>
        <v xml:space="preserve">"Category": 1, </v>
      </c>
      <c r="H561" t="str">
        <f>H$1&amp;" " &amp; DataMiner[[#This Row],[BuyPrice]] &amp; ", "</f>
        <v xml:space="preserve">"BuyPrice": 3106276061, </v>
      </c>
      <c r="I561" t="str">
        <f>I$1&amp;" """ &amp; DataMiner[[#This Row],[imgPath]] &amp; """, "</f>
        <v xml:space="preserve">"imgPath": "/images/flags/ca.png", </v>
      </c>
      <c r="J561" t="str">
        <f>J$1&amp;" """ &amp; DataMiner[[#This Row],[FlagImage]] &amp; """, "</f>
        <v xml:space="preserve">"FlagImage": "ca.png", </v>
      </c>
      <c r="K561" t="str">
        <f>K$1&amp;" " &amp; IF(ISNA(DataMiner[[#This Row],[Latitude]]),"null",DataMiner[[#This Row],[Latitude]]) &amp; ", "</f>
        <v xml:space="preserve">"Latitude": 56.0894, </v>
      </c>
      <c r="L561" t="str">
        <f>L$1&amp;" " &amp; IF(ISNA(DataMiner[[#This Row],[Longitude]]),"null",DataMiner[[#This Row],[Longitude]]) &amp; ", "</f>
        <v xml:space="preserve">"Longitude": -96.0892, </v>
      </c>
    </row>
    <row r="562" spans="1:12" x14ac:dyDescent="0.25">
      <c r="A562" t="str">
        <f>A$1&amp;" """ &amp; DataMiner[[#This Row],[CodeIATA]] &amp; """, "</f>
        <v xml:space="preserve">"CodeIATA": "GDX", </v>
      </c>
      <c r="B562" t="str">
        <f>B$1&amp;" """ &amp; DataMiner[[#This Row],[City]] &amp; """, "</f>
        <v xml:space="preserve">"City": "Magadan", </v>
      </c>
      <c r="C562" t="str">
        <f>C$1&amp;" """ &amp; DataMiner[[#This Row],[Prov]] &amp; """, "</f>
        <v xml:space="preserve">"Prov": "", </v>
      </c>
      <c r="D562" t="str">
        <f>D$1&amp;" """ &amp; DataMiner[[#This Row],[Name]] &amp; """, "</f>
        <v xml:space="preserve">"Name": "Sokol Airport", </v>
      </c>
      <c r="E562" t="str">
        <f>E$1&amp;" """ &amp; DataMiner[[#This Row],[Country]] &amp; """, "</f>
        <v xml:space="preserve">"Country": "Russie", </v>
      </c>
      <c r="F562" t="str">
        <f>F$1&amp;" """ &amp; DataMiner[[#This Row],[Complete Name]] &amp; """, "</f>
        <v xml:space="preserve">"Complete Name": "Hub GDX - Magadan - Sokol Airport / Russie", </v>
      </c>
      <c r="G562" t="str">
        <f>G$1&amp;" " &amp; DataMiner[[#This Row],[Category]] &amp; ", "</f>
        <v xml:space="preserve">"Category": 10, </v>
      </c>
      <c r="H562" t="str">
        <f>H$1&amp;" " &amp; DataMiner[[#This Row],[BuyPrice]] &amp; ", "</f>
        <v xml:space="preserve">"BuyPrice": 3106660317, </v>
      </c>
      <c r="I562" t="str">
        <f>I$1&amp;" """ &amp; DataMiner[[#This Row],[imgPath]] &amp; """, "</f>
        <v xml:space="preserve">"imgPath": "/images/flags/ru.png", </v>
      </c>
      <c r="J562" t="str">
        <f>J$1&amp;" """ &amp; DataMiner[[#This Row],[FlagImage]] &amp; """, "</f>
        <v xml:space="preserve">"FlagImage": "ru.png", </v>
      </c>
      <c r="K562" t="str">
        <f>K$1&amp;" " &amp; IF(ISNA(DataMiner[[#This Row],[Latitude]]),"null",DataMiner[[#This Row],[Latitude]]) &amp; ", "</f>
        <v xml:space="preserve">"Latitude": 59.910989, </v>
      </c>
      <c r="L562" t="str">
        <f>L$1&amp;" " &amp; IF(ISNA(DataMiner[[#This Row],[Longitude]]),"null",DataMiner[[#This Row],[Longitude]]) &amp; ", "</f>
        <v xml:space="preserve">"Longitude": 150.720439, </v>
      </c>
    </row>
    <row r="563" spans="1:12" x14ac:dyDescent="0.25">
      <c r="A563" t="str">
        <f>A$1&amp;" """ &amp; DataMiner[[#This Row],[CodeIATA]] &amp; """, "</f>
        <v xml:space="preserve">"CodeIATA": "SHP", </v>
      </c>
      <c r="B563" t="str">
        <f>B$1&amp;" """ &amp; DataMiner[[#This Row],[City]] &amp; """, "</f>
        <v xml:space="preserve">"City": "Qinhuangdao", </v>
      </c>
      <c r="C563" t="str">
        <f>C$1&amp;" """ &amp; DataMiner[[#This Row],[Prov]] &amp; """, "</f>
        <v xml:space="preserve">"Prov": "", </v>
      </c>
      <c r="D563" t="str">
        <f>D$1&amp;" """ &amp; DataMiner[[#This Row],[Name]] &amp; """, "</f>
        <v xml:space="preserve">"Name": "Shanhaiguan Airport", </v>
      </c>
      <c r="E563" t="str">
        <f>E$1&amp;" """ &amp; DataMiner[[#This Row],[Country]] &amp; """, "</f>
        <v xml:space="preserve">"Country": "Chine", </v>
      </c>
      <c r="F563" t="str">
        <f>F$1&amp;" """ &amp; DataMiner[[#This Row],[Complete Name]] &amp; """, "</f>
        <v xml:space="preserve">"Complete Name": "Hub SHP - Qinhuangdao - Shanhaiguan Airport / Chine", </v>
      </c>
      <c r="G563" t="str">
        <f>G$1&amp;" " &amp; DataMiner[[#This Row],[Category]] &amp; ", "</f>
        <v xml:space="preserve">"Category": 6, </v>
      </c>
      <c r="H563" t="str">
        <f>H$1&amp;" " &amp; DataMiner[[#This Row],[BuyPrice]] &amp; ", "</f>
        <v xml:space="preserve">"BuyPrice": 3106946405, </v>
      </c>
      <c r="I563" t="str">
        <f>I$1&amp;" """ &amp; DataMiner[[#This Row],[imgPath]] &amp; """, "</f>
        <v xml:space="preserve">"imgPath": "/images/flags/cn.png", </v>
      </c>
      <c r="J563" t="str">
        <f>J$1&amp;" """ &amp; DataMiner[[#This Row],[FlagImage]] &amp; """, "</f>
        <v xml:space="preserve">"FlagImage": "cn.png", </v>
      </c>
      <c r="K563" t="str">
        <f>K$1&amp;" " &amp; IF(ISNA(DataMiner[[#This Row],[Latitude]]),"null",DataMiner[[#This Row],[Latitude]]) &amp; ", "</f>
        <v xml:space="preserve">"Latitude": 39.9681, </v>
      </c>
      <c r="L563" t="str">
        <f>L$1&amp;" " &amp; IF(ISNA(DataMiner[[#This Row],[Longitude]]),"null",DataMiner[[#This Row],[Longitude]]) &amp; ", "</f>
        <v xml:space="preserve">"Longitude": 119.731, </v>
      </c>
    </row>
    <row r="564" spans="1:12" x14ac:dyDescent="0.25">
      <c r="A564" t="str">
        <f>A$1&amp;" """ &amp; DataMiner[[#This Row],[CodeIATA]] &amp; """, "</f>
        <v xml:space="preserve">"CodeIATA": "BHB", </v>
      </c>
      <c r="B564" t="str">
        <f>B$1&amp;" """ &amp; DataMiner[[#This Row],[City]] &amp; """, "</f>
        <v xml:space="preserve">"City": "Bar Harbor (ME)", </v>
      </c>
      <c r="C564" t="str">
        <f>C$1&amp;" """ &amp; DataMiner[[#This Row],[Prov]] &amp; """, "</f>
        <v xml:space="preserve">"Prov": "ME", </v>
      </c>
      <c r="D564" t="str">
        <f>D$1&amp;" """ &amp; DataMiner[[#This Row],[Name]] &amp; """, "</f>
        <v xml:space="preserve">"Name": "Hancock County Airport", </v>
      </c>
      <c r="E564" t="str">
        <f>E$1&amp;" """ &amp; DataMiner[[#This Row],[Country]] &amp; """, "</f>
        <v xml:space="preserve">"Country": "Etats-Unis", </v>
      </c>
      <c r="F564" t="str">
        <f>F$1&amp;" """ &amp; DataMiner[[#This Row],[Complete Name]] &amp; """, "</f>
        <v xml:space="preserve">"Complete Name": "Hub BHB - Bar Harbor (ME) - Hancock County Airport / Etats-Unis", </v>
      </c>
      <c r="G564" t="str">
        <f>G$1&amp;" " &amp; DataMiner[[#This Row],[Category]] &amp; ", "</f>
        <v xml:space="preserve">"Category": 3, </v>
      </c>
      <c r="H564" t="str">
        <f>H$1&amp;" " &amp; DataMiner[[#This Row],[BuyPrice]] &amp; ", "</f>
        <v xml:space="preserve">"BuyPrice": 3107231695, </v>
      </c>
      <c r="I564" t="str">
        <f>I$1&amp;" """ &amp; DataMiner[[#This Row],[imgPath]] &amp; """, "</f>
        <v xml:space="preserve">"imgPath": "/images/flags/us.png", </v>
      </c>
      <c r="J564" t="str">
        <f>J$1&amp;" """ &amp; DataMiner[[#This Row],[FlagImage]] &amp; """, "</f>
        <v xml:space="preserve">"FlagImage": "us.png", </v>
      </c>
      <c r="K564" t="str">
        <f>K$1&amp;" " &amp; IF(ISNA(DataMiner[[#This Row],[Latitude]]),"null",DataMiner[[#This Row],[Latitude]]) &amp; ", "</f>
        <v xml:space="preserve">"Latitude": 44.4497689, </v>
      </c>
      <c r="L564" t="str">
        <f>L$1&amp;" " &amp; IF(ISNA(DataMiner[[#This Row],[Longitude]]),"null",DataMiner[[#This Row],[Longitude]]) &amp; ", "</f>
        <v xml:space="preserve">"Longitude": -68.3615653, </v>
      </c>
    </row>
    <row r="565" spans="1:12" x14ac:dyDescent="0.25">
      <c r="A565" t="str">
        <f>A$1&amp;" """ &amp; DataMiner[[#This Row],[CodeIATA]] &amp; """, "</f>
        <v xml:space="preserve">"CodeIATA": "ROP", </v>
      </c>
      <c r="B565" t="str">
        <f>B$1&amp;" """ &amp; DataMiner[[#This Row],[City]] &amp; """, "</f>
        <v xml:space="preserve">"City": "Rota Island", </v>
      </c>
      <c r="C565" t="str">
        <f>C$1&amp;" """ &amp; DataMiner[[#This Row],[Prov]] &amp; """, "</f>
        <v xml:space="preserve">"Prov": "", </v>
      </c>
      <c r="D565" t="str">
        <f>D$1&amp;" """ &amp; DataMiner[[#This Row],[Name]] &amp; """, "</f>
        <v xml:space="preserve">"Name": "Rota International Airport", </v>
      </c>
      <c r="E565" t="str">
        <f>E$1&amp;" """ &amp; DataMiner[[#This Row],[Country]] &amp; """, "</f>
        <v xml:space="preserve">"Country": "Iles Mariannes du Nord", </v>
      </c>
      <c r="F565" t="str">
        <f>F$1&amp;" """ &amp; DataMiner[[#This Row],[Complete Name]] &amp; """, "</f>
        <v xml:space="preserve">"Complete Name": "Hub ROP - Rota Island - Rota International Airport / Iles Mariannes du Nord", </v>
      </c>
      <c r="G565" t="str">
        <f>G$1&amp;" " &amp; DataMiner[[#This Row],[Category]] &amp; ", "</f>
        <v xml:space="preserve">"Category": 5, </v>
      </c>
      <c r="H565" t="str">
        <f>H$1&amp;" " &amp; DataMiner[[#This Row],[BuyPrice]] &amp; ", "</f>
        <v xml:space="preserve">"BuyPrice": 3108618691, </v>
      </c>
      <c r="I565" t="str">
        <f>I$1&amp;" """ &amp; DataMiner[[#This Row],[imgPath]] &amp; """, "</f>
        <v xml:space="preserve">"imgPath": "/images/flags/mp.png", </v>
      </c>
      <c r="J565" t="str">
        <f>J$1&amp;" """ &amp; DataMiner[[#This Row],[FlagImage]] &amp; """, "</f>
        <v xml:space="preserve">"FlagImage": "mp.png", </v>
      </c>
      <c r="K565" t="str">
        <f>K$1&amp;" " &amp; IF(ISNA(DataMiner[[#This Row],[Latitude]]),"null",DataMiner[[#This Row],[Latitude]]) &amp; ", "</f>
        <v xml:space="preserve">"Latitude": 14.174308, </v>
      </c>
      <c r="L565" t="str">
        <f>L$1&amp;" " &amp; IF(ISNA(DataMiner[[#This Row],[Longitude]]),"null",DataMiner[[#This Row],[Longitude]]) &amp; ", "</f>
        <v xml:space="preserve">"Longitude": 145.242536, </v>
      </c>
    </row>
    <row r="566" spans="1:12" x14ac:dyDescent="0.25">
      <c r="A566" t="str">
        <f>A$1&amp;" """ &amp; DataMiner[[#This Row],[CodeIATA]] &amp; """, "</f>
        <v xml:space="preserve">"CodeIATA": "PUU", </v>
      </c>
      <c r="B566" t="str">
        <f>B$1&amp;" """ &amp; DataMiner[[#This Row],[City]] &amp; """, "</f>
        <v xml:space="preserve">"City": "Puerto Asís", </v>
      </c>
      <c r="C566" t="str">
        <f>C$1&amp;" """ &amp; DataMiner[[#This Row],[Prov]] &amp; """, "</f>
        <v xml:space="preserve">"Prov": "", </v>
      </c>
      <c r="D566" t="str">
        <f>D$1&amp;" """ &amp; DataMiner[[#This Row],[Name]] &amp; """, "</f>
        <v xml:space="preserve">"Name": "Aeropuerto Tres de Mayo", </v>
      </c>
      <c r="E566" t="str">
        <f>E$1&amp;" """ &amp; DataMiner[[#This Row],[Country]] &amp; """, "</f>
        <v xml:space="preserve">"Country": "Colombie", </v>
      </c>
      <c r="F566" t="str">
        <f>F$1&amp;" """ &amp; DataMiner[[#This Row],[Complete Name]] &amp; """, "</f>
        <v xml:space="preserve">"Complete Name": "Hub PUU - Puerto Asís - Aeropuerto Tres de Mayo / Colombie", </v>
      </c>
      <c r="G566" t="str">
        <f>G$1&amp;" " &amp; DataMiner[[#This Row],[Category]] &amp; ", "</f>
        <v xml:space="preserve">"Category": 3, </v>
      </c>
      <c r="H566" t="str">
        <f>H$1&amp;" " &amp; DataMiner[[#This Row],[BuyPrice]] &amp; ", "</f>
        <v xml:space="preserve">"BuyPrice": 3108960896, </v>
      </c>
      <c r="I566" t="str">
        <f>I$1&amp;" """ &amp; DataMiner[[#This Row],[imgPath]] &amp; """, "</f>
        <v xml:space="preserve">"imgPath": "/images/flags/co.png", </v>
      </c>
      <c r="J566" t="str">
        <f>J$1&amp;" """ &amp; DataMiner[[#This Row],[FlagImage]] &amp; """, "</f>
        <v xml:space="preserve">"FlagImage": "co.png", </v>
      </c>
      <c r="K566" t="str">
        <f>K$1&amp;" " &amp; IF(ISNA(DataMiner[[#This Row],[Latitude]]),"null",DataMiner[[#This Row],[Latitude]]) &amp; ", "</f>
        <v xml:space="preserve">"Latitude": 0.505228, </v>
      </c>
      <c r="L566" t="str">
        <f>L$1&amp;" " &amp; IF(ISNA(DataMiner[[#This Row],[Longitude]]),"null",DataMiner[[#This Row],[Longitude]]) &amp; ", "</f>
        <v xml:space="preserve">"Longitude": -76.500836, </v>
      </c>
    </row>
    <row r="567" spans="1:12" x14ac:dyDescent="0.25">
      <c r="A567" t="str">
        <f>A$1&amp;" """ &amp; DataMiner[[#This Row],[CodeIATA]] &amp; """, "</f>
        <v xml:space="preserve">"CodeIATA": "CXB", </v>
      </c>
      <c r="B567" t="str">
        <f>B$1&amp;" """ &amp; DataMiner[[#This Row],[City]] &amp; """, "</f>
        <v xml:space="preserve">"City": "Cox s Bazar", </v>
      </c>
      <c r="C567" t="str">
        <f>C$1&amp;" """ &amp; DataMiner[[#This Row],[Prov]] &amp; """, "</f>
        <v xml:space="preserve">"Prov": "", </v>
      </c>
      <c r="D567" t="str">
        <f>D$1&amp;" """ &amp; DataMiner[[#This Row],[Name]] &amp; """, "</f>
        <v xml:space="preserve">"Name": "Cox's Bazar Airport", </v>
      </c>
      <c r="E567" t="str">
        <f>E$1&amp;" """ &amp; DataMiner[[#This Row],[Country]] &amp; """, "</f>
        <v xml:space="preserve">"Country": "Bangladesh", </v>
      </c>
      <c r="F567" t="str">
        <f>F$1&amp;" """ &amp; DataMiner[[#This Row],[Complete Name]] &amp; """, "</f>
        <v xml:space="preserve">"Complete Name": "Hub CXB - Cox s Bazar - Cox's Bazar Airport / Bangladesh", </v>
      </c>
      <c r="G567" t="str">
        <f>G$1&amp;" " &amp; DataMiner[[#This Row],[Category]] &amp; ", "</f>
        <v xml:space="preserve">"Category": 5, </v>
      </c>
      <c r="H567" t="str">
        <f>H$1&amp;" " &amp; DataMiner[[#This Row],[BuyPrice]] &amp; ", "</f>
        <v xml:space="preserve">"BuyPrice": 3109176084, </v>
      </c>
      <c r="I567" t="str">
        <f>I$1&amp;" """ &amp; DataMiner[[#This Row],[imgPath]] &amp; """, "</f>
        <v xml:space="preserve">"imgPath": "/images/flags/bd.png", </v>
      </c>
      <c r="J567" t="str">
        <f>J$1&amp;" """ &amp; DataMiner[[#This Row],[FlagImage]] &amp; """, "</f>
        <v xml:space="preserve">"FlagImage": "bd.png", </v>
      </c>
      <c r="K567" t="str">
        <f>K$1&amp;" " &amp; IF(ISNA(DataMiner[[#This Row],[Latitude]]),"null",DataMiner[[#This Row],[Latitude]]) &amp; ", "</f>
        <v xml:space="preserve">"Latitude": 21.452194, </v>
      </c>
      <c r="L567" t="str">
        <f>L$1&amp;" " &amp; IF(ISNA(DataMiner[[#This Row],[Longitude]]),"null",DataMiner[[#This Row],[Longitude]]) &amp; ", "</f>
        <v xml:space="preserve">"Longitude": 91.963889, </v>
      </c>
    </row>
    <row r="568" spans="1:12" x14ac:dyDescent="0.25">
      <c r="A568" t="str">
        <f>A$1&amp;" """ &amp; DataMiner[[#This Row],[CodeIATA]] &amp; """, "</f>
        <v xml:space="preserve">"CodeIATA": "YER", </v>
      </c>
      <c r="B568" t="str">
        <f>B$1&amp;" """ &amp; DataMiner[[#This Row],[City]] &amp; """, "</f>
        <v xml:space="preserve">"City": "Fort Severn (ON)", </v>
      </c>
      <c r="C568" t="str">
        <f>C$1&amp;" """ &amp; DataMiner[[#This Row],[Prov]] &amp; """, "</f>
        <v xml:space="preserve">"Prov": "ON", </v>
      </c>
      <c r="D568" t="str">
        <f>D$1&amp;" """ &amp; DataMiner[[#This Row],[Name]] &amp; """, "</f>
        <v xml:space="preserve">"Name": "Fort Severn Airport", </v>
      </c>
      <c r="E568" t="str">
        <f>E$1&amp;" """ &amp; DataMiner[[#This Row],[Country]] &amp; """, "</f>
        <v xml:space="preserve">"Country": "Canada", </v>
      </c>
      <c r="F568" t="str">
        <f>F$1&amp;" """ &amp; DataMiner[[#This Row],[Complete Name]] &amp; """, "</f>
        <v xml:space="preserve">"Complete Name": "Hub YER - Fort Severn (ON) - Fort Severn Airport / Canada", </v>
      </c>
      <c r="G568" t="str">
        <f>G$1&amp;" " &amp; DataMiner[[#This Row],[Category]] &amp; ", "</f>
        <v xml:space="preserve">"Category": 1, </v>
      </c>
      <c r="H568" t="str">
        <f>H$1&amp;" " &amp; DataMiner[[#This Row],[BuyPrice]] &amp; ", "</f>
        <v xml:space="preserve">"BuyPrice": 3109662546, </v>
      </c>
      <c r="I568" t="str">
        <f>I$1&amp;" """ &amp; DataMiner[[#This Row],[imgPath]] &amp; """, "</f>
        <v xml:space="preserve">"imgPath": "/images/flags/ca.png", </v>
      </c>
      <c r="J568" t="str">
        <f>J$1&amp;" """ &amp; DataMiner[[#This Row],[FlagImage]] &amp; """, "</f>
        <v xml:space="preserve">"FlagImage": "ca.png", </v>
      </c>
      <c r="K568" t="str">
        <f>K$1&amp;" " &amp; IF(ISNA(DataMiner[[#This Row],[Latitude]]),"null",DataMiner[[#This Row],[Latitude]]) &amp; ", "</f>
        <v xml:space="preserve">"Latitude": 56.0189, </v>
      </c>
      <c r="L568" t="str">
        <f>L$1&amp;" " &amp; IF(ISNA(DataMiner[[#This Row],[Longitude]]),"null",DataMiner[[#This Row],[Longitude]]) &amp; ", "</f>
        <v xml:space="preserve">"Longitude": -87.6761, </v>
      </c>
    </row>
    <row r="569" spans="1:12" x14ac:dyDescent="0.25">
      <c r="A569" t="str">
        <f>A$1&amp;" """ &amp; DataMiner[[#This Row],[CodeIATA]] &amp; """, "</f>
        <v xml:space="preserve">"CodeIATA": "YYE", </v>
      </c>
      <c r="B569" t="str">
        <f>B$1&amp;" """ &amp; DataMiner[[#This Row],[City]] &amp; """, "</f>
        <v xml:space="preserve">"City": "Fort Nelson (BC)", </v>
      </c>
      <c r="C569" t="str">
        <f>C$1&amp;" """ &amp; DataMiner[[#This Row],[Prov]] &amp; """, "</f>
        <v xml:space="preserve">"Prov": "BC", </v>
      </c>
      <c r="D569" t="str">
        <f>D$1&amp;" """ &amp; DataMiner[[#This Row],[Name]] &amp; """, "</f>
        <v xml:space="preserve">"Name": "Fort Nelson Airport", </v>
      </c>
      <c r="E569" t="str">
        <f>E$1&amp;" """ &amp; DataMiner[[#This Row],[Country]] &amp; """, "</f>
        <v xml:space="preserve">"Country": "Canada", </v>
      </c>
      <c r="F569" t="str">
        <f>F$1&amp;" """ &amp; DataMiner[[#This Row],[Complete Name]] &amp; """, "</f>
        <v xml:space="preserve">"Complete Name": "Hub YYE - Fort Nelson (BC) - Fort Nelson Airport / Canada", </v>
      </c>
      <c r="G569" t="str">
        <f>G$1&amp;" " &amp; DataMiner[[#This Row],[Category]] &amp; ", "</f>
        <v xml:space="preserve">"Category": 4, </v>
      </c>
      <c r="H569" t="str">
        <f>H$1&amp;" " &amp; DataMiner[[#This Row],[BuyPrice]] &amp; ", "</f>
        <v xml:space="preserve">"BuyPrice": 3109959846, </v>
      </c>
      <c r="I569" t="str">
        <f>I$1&amp;" """ &amp; DataMiner[[#This Row],[imgPath]] &amp; """, "</f>
        <v xml:space="preserve">"imgPath": "/images/flags/ca.png", </v>
      </c>
      <c r="J569" t="str">
        <f>J$1&amp;" """ &amp; DataMiner[[#This Row],[FlagImage]] &amp; """, "</f>
        <v xml:space="preserve">"FlagImage": "ca.png", </v>
      </c>
      <c r="K569" t="str">
        <f>K$1&amp;" " &amp; IF(ISNA(DataMiner[[#This Row],[Latitude]]),"null",DataMiner[[#This Row],[Latitude]]) &amp; ", "</f>
        <v xml:space="preserve">"Latitude": 58.836389, </v>
      </c>
      <c r="L569" t="str">
        <f>L$1&amp;" " &amp; IF(ISNA(DataMiner[[#This Row],[Longitude]]),"null",DataMiner[[#This Row],[Longitude]]) &amp; ", "</f>
        <v xml:space="preserve">"Longitude": -122.596944, </v>
      </c>
    </row>
    <row r="570" spans="1:12" x14ac:dyDescent="0.25">
      <c r="A570" t="str">
        <f>A$1&amp;" """ &amp; DataMiner[[#This Row],[CodeIATA]] &amp; """, "</f>
        <v xml:space="preserve">"CodeIATA": "YNE", </v>
      </c>
      <c r="B570" t="str">
        <f>B$1&amp;" """ &amp; DataMiner[[#This Row],[City]] &amp; """, "</f>
        <v xml:space="preserve">"City": "Norway House (MB)", </v>
      </c>
      <c r="C570" t="str">
        <f>C$1&amp;" """ &amp; DataMiner[[#This Row],[Prov]] &amp; """, "</f>
        <v xml:space="preserve">"Prov": "MB", </v>
      </c>
      <c r="D570" t="str">
        <f>D$1&amp;" """ &amp; DataMiner[[#This Row],[Name]] &amp; """, "</f>
        <v xml:space="preserve">"Name": "Norway House Airport", </v>
      </c>
      <c r="E570" t="str">
        <f>E$1&amp;" """ &amp; DataMiner[[#This Row],[Country]] &amp; """, "</f>
        <v xml:space="preserve">"Country": "Canada", </v>
      </c>
      <c r="F570" t="str">
        <f>F$1&amp;" """ &amp; DataMiner[[#This Row],[Complete Name]] &amp; """, "</f>
        <v xml:space="preserve">"Complete Name": "Hub YNE - Norway House (MB) - Norway House Airport / Canada", </v>
      </c>
      <c r="G570" t="str">
        <f>G$1&amp;" " &amp; DataMiner[[#This Row],[Category]] &amp; ", "</f>
        <v xml:space="preserve">"Category": 1, </v>
      </c>
      <c r="H570" t="str">
        <f>H$1&amp;" " &amp; DataMiner[[#This Row],[BuyPrice]] &amp; ", "</f>
        <v xml:space="preserve">"BuyPrice": 3110641430, </v>
      </c>
      <c r="I570" t="str">
        <f>I$1&amp;" """ &amp; DataMiner[[#This Row],[imgPath]] &amp; """, "</f>
        <v xml:space="preserve">"imgPath": "/images/flags/ca.png", </v>
      </c>
      <c r="J570" t="str">
        <f>J$1&amp;" """ &amp; DataMiner[[#This Row],[FlagImage]] &amp; """, "</f>
        <v xml:space="preserve">"FlagImage": "ca.png", </v>
      </c>
      <c r="K570" t="str">
        <f>K$1&amp;" " &amp; IF(ISNA(DataMiner[[#This Row],[Latitude]]),"null",DataMiner[[#This Row],[Latitude]]) &amp; ", "</f>
        <v xml:space="preserve">"Latitude": 53.9583, </v>
      </c>
      <c r="L570" t="str">
        <f>L$1&amp;" " &amp; IF(ISNA(DataMiner[[#This Row],[Longitude]]),"null",DataMiner[[#This Row],[Longitude]]) &amp; ", "</f>
        <v xml:space="preserve">"Longitude": -97.8442, </v>
      </c>
    </row>
    <row r="571" spans="1:12" x14ac:dyDescent="0.25">
      <c r="A571" t="str">
        <f>A$1&amp;" """ &amp; DataMiner[[#This Row],[CodeIATA]] &amp; """, "</f>
        <v xml:space="preserve">"CodeIATA": "YRS", </v>
      </c>
      <c r="B571" t="str">
        <f>B$1&amp;" """ &amp; DataMiner[[#This Row],[City]] &amp; """, "</f>
        <v xml:space="preserve">"City": "Red Sucker Lake (MB)", </v>
      </c>
      <c r="C571" t="str">
        <f>C$1&amp;" """ &amp; DataMiner[[#This Row],[Prov]] &amp; """, "</f>
        <v xml:space="preserve">"Prov": "MB", </v>
      </c>
      <c r="D571" t="str">
        <f>D$1&amp;" """ &amp; DataMiner[[#This Row],[Name]] &amp; """, "</f>
        <v xml:space="preserve">"Name": "Red Sucker Lake Airport", </v>
      </c>
      <c r="E571" t="str">
        <f>E$1&amp;" """ &amp; DataMiner[[#This Row],[Country]] &amp; """, "</f>
        <v xml:space="preserve">"Country": "Canada", </v>
      </c>
      <c r="F571" t="str">
        <f>F$1&amp;" """ &amp; DataMiner[[#This Row],[Complete Name]] &amp; """, "</f>
        <v xml:space="preserve">"Complete Name": "Hub YRS - Red Sucker Lake (MB) - Red Sucker Lake Airport / Canada", </v>
      </c>
      <c r="G571" t="str">
        <f>G$1&amp;" " &amp; DataMiner[[#This Row],[Category]] &amp; ", "</f>
        <v xml:space="preserve">"Category": 1, </v>
      </c>
      <c r="H571" t="str">
        <f>H$1&amp;" " &amp; DataMiner[[#This Row],[BuyPrice]] &amp; ", "</f>
        <v xml:space="preserve">"BuyPrice": 3111224884, </v>
      </c>
      <c r="I571" t="str">
        <f>I$1&amp;" """ &amp; DataMiner[[#This Row],[imgPath]] &amp; """, "</f>
        <v xml:space="preserve">"imgPath": "/images/flags/ca.png", </v>
      </c>
      <c r="J571" t="str">
        <f>J$1&amp;" """ &amp; DataMiner[[#This Row],[FlagImage]] &amp; """, "</f>
        <v xml:space="preserve">"FlagImage": "ca.png", </v>
      </c>
      <c r="K571" t="str">
        <f>K$1&amp;" " &amp; IF(ISNA(DataMiner[[#This Row],[Latitude]]),"null",DataMiner[[#This Row],[Latitude]]) &amp; ", "</f>
        <v xml:space="preserve">"Latitude": 54.167222, </v>
      </c>
      <c r="L571" t="str">
        <f>L$1&amp;" " &amp; IF(ISNA(DataMiner[[#This Row],[Longitude]]),"null",DataMiner[[#This Row],[Longitude]]) &amp; ", "</f>
        <v xml:space="preserve">"Longitude": -93.557222, </v>
      </c>
    </row>
    <row r="572" spans="1:12" x14ac:dyDescent="0.25">
      <c r="A572" t="str">
        <f>A$1&amp;" """ &amp; DataMiner[[#This Row],[CodeIATA]] &amp; """, "</f>
        <v xml:space="preserve">"CodeIATA": "PKE", </v>
      </c>
      <c r="B572" t="str">
        <f>B$1&amp;" """ &amp; DataMiner[[#This Row],[City]] &amp; """, "</f>
        <v xml:space="preserve">"City": "Parkes (NSW)", </v>
      </c>
      <c r="C572" t="str">
        <f>C$1&amp;" """ &amp; DataMiner[[#This Row],[Prov]] &amp; """, "</f>
        <v xml:space="preserve">"Prov": "NSW", </v>
      </c>
      <c r="D572" t="str">
        <f>D$1&amp;" """ &amp; DataMiner[[#This Row],[Name]] &amp; """, "</f>
        <v xml:space="preserve">"Name": "Parkes Airport", </v>
      </c>
      <c r="E572" t="str">
        <f>E$1&amp;" """ &amp; DataMiner[[#This Row],[Country]] &amp; """, "</f>
        <v xml:space="preserve">"Country": "Australie", </v>
      </c>
      <c r="F572" t="str">
        <f>F$1&amp;" """ &amp; DataMiner[[#This Row],[Complete Name]] &amp; """, "</f>
        <v xml:space="preserve">"Complete Name": "Hub PKE - Parkes (NSW) - Parkes Airport / Australie", </v>
      </c>
      <c r="G572" t="str">
        <f>G$1&amp;" " &amp; DataMiner[[#This Row],[Category]] &amp; ", "</f>
        <v xml:space="preserve">"Category": 3, </v>
      </c>
      <c r="H572" t="str">
        <f>H$1&amp;" " &amp; DataMiner[[#This Row],[BuyPrice]] &amp; ", "</f>
        <v xml:space="preserve">"BuyPrice": 3113445050, </v>
      </c>
      <c r="I572" t="str">
        <f>I$1&amp;" """ &amp; DataMiner[[#This Row],[imgPath]] &amp; """, "</f>
        <v xml:space="preserve">"imgPath": "/images/flags/au.png", </v>
      </c>
      <c r="J572" t="str">
        <f>J$1&amp;" """ &amp; DataMiner[[#This Row],[FlagImage]] &amp; """, "</f>
        <v xml:space="preserve">"FlagImage": "au.png", </v>
      </c>
      <c r="K572" t="str">
        <f>K$1&amp;" " &amp; IF(ISNA(DataMiner[[#This Row],[Latitude]]),"null",DataMiner[[#This Row],[Latitude]]) &amp; ", "</f>
        <v xml:space="preserve">"Latitude": -33.1314, </v>
      </c>
      <c r="L572" t="str">
        <f>L$1&amp;" " &amp; IF(ISNA(DataMiner[[#This Row],[Longitude]]),"null",DataMiner[[#This Row],[Longitude]]) &amp; ", "</f>
        <v xml:space="preserve">"Longitude": 148.239, </v>
      </c>
    </row>
    <row r="573" spans="1:12" x14ac:dyDescent="0.25">
      <c r="A573" t="str">
        <f>A$1&amp;" """ &amp; DataMiner[[#This Row],[CodeIATA]] &amp; """, "</f>
        <v xml:space="preserve">"CodeIATA": "VDZ", </v>
      </c>
      <c r="B573" t="str">
        <f>B$1&amp;" """ &amp; DataMiner[[#This Row],[City]] &amp; """, "</f>
        <v xml:space="preserve">"City": "Valdez (AK)", </v>
      </c>
      <c r="C573" t="str">
        <f>C$1&amp;" """ &amp; DataMiner[[#This Row],[Prov]] &amp; """, "</f>
        <v xml:space="preserve">"Prov": "AK", </v>
      </c>
      <c r="D573" t="str">
        <f>D$1&amp;" """ &amp; DataMiner[[#This Row],[Name]] &amp; """, "</f>
        <v xml:space="preserve">"Name": "Pioneer Field", </v>
      </c>
      <c r="E573" t="str">
        <f>E$1&amp;" """ &amp; DataMiner[[#This Row],[Country]] &amp; """, "</f>
        <v xml:space="preserve">"Country": "Etats-Unis", </v>
      </c>
      <c r="F573" t="str">
        <f>F$1&amp;" """ &amp; DataMiner[[#This Row],[Complete Name]] &amp; """, "</f>
        <v xml:space="preserve">"Complete Name": "Hub VDZ - Valdez (AK) - Pioneer Field / Etats-Unis", </v>
      </c>
      <c r="G573" t="str">
        <f>G$1&amp;" " &amp; DataMiner[[#This Row],[Category]] &amp; ", "</f>
        <v xml:space="preserve">"Category": 4, </v>
      </c>
      <c r="H573" t="str">
        <f>H$1&amp;" " &amp; DataMiner[[#This Row],[BuyPrice]] &amp; ", "</f>
        <v xml:space="preserve">"BuyPrice": 3113735483, </v>
      </c>
      <c r="I573" t="str">
        <f>I$1&amp;" """ &amp; DataMiner[[#This Row],[imgPath]] &amp; """, "</f>
        <v xml:space="preserve">"imgPath": "/images/flags/us.png", </v>
      </c>
      <c r="J573" t="str">
        <f>J$1&amp;" """ &amp; DataMiner[[#This Row],[FlagImage]] &amp; """, "</f>
        <v xml:space="preserve">"FlagImage": "us.png", </v>
      </c>
      <c r="K573" t="str">
        <f>K$1&amp;" " &amp; IF(ISNA(DataMiner[[#This Row],[Latitude]]),"null",DataMiner[[#This Row],[Latitude]]) &amp; ", "</f>
        <v xml:space="preserve">"Latitude": 61.133949, </v>
      </c>
      <c r="L573" t="str">
        <f>L$1&amp;" " &amp; IF(ISNA(DataMiner[[#This Row],[Longitude]]),"null",DataMiner[[#This Row],[Longitude]]) &amp; ", "</f>
        <v xml:space="preserve">"Longitude": -146.248342, </v>
      </c>
    </row>
    <row r="574" spans="1:12" x14ac:dyDescent="0.25">
      <c r="A574" t="str">
        <f>A$1&amp;" """ &amp; DataMiner[[#This Row],[CodeIATA]] &amp; """, "</f>
        <v xml:space="preserve">"CodeIATA": "FLA", </v>
      </c>
      <c r="B574" t="str">
        <f>B$1&amp;" """ &amp; DataMiner[[#This Row],[City]] &amp; """, "</f>
        <v xml:space="preserve">"City": "Florencia", </v>
      </c>
      <c r="C574" t="str">
        <f>C$1&amp;" """ &amp; DataMiner[[#This Row],[Prov]] &amp; """, "</f>
        <v xml:space="preserve">"Prov": "", </v>
      </c>
      <c r="D574" t="str">
        <f>D$1&amp;" """ &amp; DataMiner[[#This Row],[Name]] &amp; """, "</f>
        <v xml:space="preserve">"Name": "Aeropuerto Gustavo Artunduaga Paredes", </v>
      </c>
      <c r="E574" t="str">
        <f>E$1&amp;" """ &amp; DataMiner[[#This Row],[Country]] &amp; """, "</f>
        <v xml:space="preserve">"Country": "Colombie", </v>
      </c>
      <c r="F574" t="str">
        <f>F$1&amp;" """ &amp; DataMiner[[#This Row],[Complete Name]] &amp; """, "</f>
        <v xml:space="preserve">"Complete Name": "Hub FLA - Florencia - Aeropuerto Gustavo Artunduaga Paredes / Colombie", </v>
      </c>
      <c r="G574" t="str">
        <f>G$1&amp;" " &amp; DataMiner[[#This Row],[Category]] &amp; ", "</f>
        <v xml:space="preserve">"Category": 2, </v>
      </c>
      <c r="H574" t="str">
        <f>H$1&amp;" " &amp; DataMiner[[#This Row],[BuyPrice]] &amp; ", "</f>
        <v xml:space="preserve">"BuyPrice": 3114669594, </v>
      </c>
      <c r="I574" t="str">
        <f>I$1&amp;" """ &amp; DataMiner[[#This Row],[imgPath]] &amp; """, "</f>
        <v xml:space="preserve">"imgPath": "/images/flags/co.png", </v>
      </c>
      <c r="J574" t="str">
        <f>J$1&amp;" """ &amp; DataMiner[[#This Row],[FlagImage]] &amp; """, "</f>
        <v xml:space="preserve">"FlagImage": "co.png", </v>
      </c>
      <c r="K574" t="str">
        <f>K$1&amp;" " &amp; IF(ISNA(DataMiner[[#This Row],[Latitude]]),"null",DataMiner[[#This Row],[Latitude]]) &amp; ", "</f>
        <v xml:space="preserve">"Latitude": 1.589189, </v>
      </c>
      <c r="L574" t="str">
        <f>L$1&amp;" " &amp; IF(ISNA(DataMiner[[#This Row],[Longitude]]),"null",DataMiner[[#This Row],[Longitude]]) &amp; ", "</f>
        <v xml:space="preserve">"Longitude": -75.564372, </v>
      </c>
    </row>
    <row r="575" spans="1:12" x14ac:dyDescent="0.25">
      <c r="A575" t="str">
        <f>A$1&amp;" """ &amp; DataMiner[[#This Row],[CodeIATA]] &amp; """, "</f>
        <v xml:space="preserve">"CodeIATA": "SPP", </v>
      </c>
      <c r="B575" t="str">
        <f>B$1&amp;" """ &amp; DataMiner[[#This Row],[City]] &amp; """, "</f>
        <v xml:space="preserve">"City": "Menongue", </v>
      </c>
      <c r="C575" t="str">
        <f>C$1&amp;" """ &amp; DataMiner[[#This Row],[Prov]] &amp; """, "</f>
        <v xml:space="preserve">"Prov": "", </v>
      </c>
      <c r="D575" t="str">
        <f>D$1&amp;" """ &amp; DataMiner[[#This Row],[Name]] &amp; """, "</f>
        <v xml:space="preserve">"Name": "Menongue Aeroporto", </v>
      </c>
      <c r="E575" t="str">
        <f>E$1&amp;" """ &amp; DataMiner[[#This Row],[Country]] &amp; """, "</f>
        <v xml:space="preserve">"Country": "Angola", </v>
      </c>
      <c r="F575" t="str">
        <f>F$1&amp;" """ &amp; DataMiner[[#This Row],[Complete Name]] &amp; """, "</f>
        <v xml:space="preserve">"Complete Name": "Hub SPP - Menongue - Menongue Aeroporto / Angola", </v>
      </c>
      <c r="G575" t="str">
        <f>G$1&amp;" " &amp; DataMiner[[#This Row],[Category]] &amp; ", "</f>
        <v xml:space="preserve">"Category": 10, </v>
      </c>
      <c r="H575" t="str">
        <f>H$1&amp;" " &amp; DataMiner[[#This Row],[BuyPrice]] &amp; ", "</f>
        <v xml:space="preserve">"BuyPrice": 3114768985, </v>
      </c>
      <c r="I575" t="str">
        <f>I$1&amp;" """ &amp; DataMiner[[#This Row],[imgPath]] &amp; """, "</f>
        <v xml:space="preserve">"imgPath": "/images/flags/ao.png", </v>
      </c>
      <c r="J575" t="str">
        <f>J$1&amp;" """ &amp; DataMiner[[#This Row],[FlagImage]] &amp; """, "</f>
        <v xml:space="preserve">"FlagImage": "ao.png", </v>
      </c>
      <c r="K575" t="str">
        <f>K$1&amp;" " &amp; IF(ISNA(DataMiner[[#This Row],[Latitude]]),"null",DataMiner[[#This Row],[Latitude]]) &amp; ", "</f>
        <v xml:space="preserve">"Latitude": -14.657583, </v>
      </c>
      <c r="L575" t="str">
        <f>L$1&amp;" " &amp; IF(ISNA(DataMiner[[#This Row],[Longitude]]),"null",DataMiner[[#This Row],[Longitude]]) &amp; ", "</f>
        <v xml:space="preserve">"Longitude": 17.719833, </v>
      </c>
    </row>
    <row r="576" spans="1:12" x14ac:dyDescent="0.25">
      <c r="A576" t="str">
        <f>A$1&amp;" """ &amp; DataMiner[[#This Row],[CodeIATA]] &amp; """, "</f>
        <v xml:space="preserve">"CodeIATA": "ZFD", </v>
      </c>
      <c r="B576" t="str">
        <f>B$1&amp;" """ &amp; DataMiner[[#This Row],[City]] &amp; """, "</f>
        <v xml:space="preserve">"City": "Fond", </v>
      </c>
      <c r="C576" t="str">
        <f>C$1&amp;" """ &amp; DataMiner[[#This Row],[Prov]] &amp; """, "</f>
        <v xml:space="preserve">"Prov": "", </v>
      </c>
      <c r="D576" t="str">
        <f>D$1&amp;" """ &amp; DataMiner[[#This Row],[Name]] &amp; """, "</f>
        <v xml:space="preserve">"Name": "du", </v>
      </c>
      <c r="E576" t="str">
        <f>E$1&amp;" """ &amp; DataMiner[[#This Row],[Country]] &amp; """, "</f>
        <v xml:space="preserve">"Country": "Canada", </v>
      </c>
      <c r="F576" t="str">
        <f>F$1&amp;" """ &amp; DataMiner[[#This Row],[Complete Name]] &amp; """, "</f>
        <v xml:space="preserve">"Complete Name": "Hub ZFD - Fond - du / Canada", </v>
      </c>
      <c r="G576" t="str">
        <f>G$1&amp;" " &amp; DataMiner[[#This Row],[Category]] &amp; ", "</f>
        <v xml:space="preserve">"Category": 1, </v>
      </c>
      <c r="H576" t="str">
        <f>H$1&amp;" " &amp; DataMiner[[#This Row],[BuyPrice]] &amp; ", "</f>
        <v xml:space="preserve">"BuyPrice": 3116459086, </v>
      </c>
      <c r="I576" t="str">
        <f>I$1&amp;" """ &amp; DataMiner[[#This Row],[imgPath]] &amp; """, "</f>
        <v xml:space="preserve">"imgPath": "/images/flags/ca.png", </v>
      </c>
      <c r="J576" t="str">
        <f>J$1&amp;" """ &amp; DataMiner[[#This Row],[FlagImage]] &amp; """, "</f>
        <v xml:space="preserve">"FlagImage": "ca.png", </v>
      </c>
      <c r="K576" t="str">
        <f>K$1&amp;" " &amp; IF(ISNA(DataMiner[[#This Row],[Latitude]]),"null",DataMiner[[#This Row],[Latitude]]) &amp; ", "</f>
        <v xml:space="preserve">"Latitude": null, </v>
      </c>
      <c r="L576" t="str">
        <f>L$1&amp;" " &amp; IF(ISNA(DataMiner[[#This Row],[Longitude]]),"null",DataMiner[[#This Row],[Longitude]]) &amp; ", "</f>
        <v xml:space="preserve">"Longitude": null, </v>
      </c>
    </row>
    <row r="577" spans="1:12" x14ac:dyDescent="0.25">
      <c r="A577" t="str">
        <f>A$1&amp;" """ &amp; DataMiner[[#This Row],[CodeIATA]] &amp; """, "</f>
        <v xml:space="preserve">"CodeIATA": "VII", </v>
      </c>
      <c r="B577" t="str">
        <f>B$1&amp;" """ &amp; DataMiner[[#This Row],[City]] &amp; """, "</f>
        <v xml:space="preserve">"City": "Vinh", </v>
      </c>
      <c r="C577" t="str">
        <f>C$1&amp;" """ &amp; DataMiner[[#This Row],[Prov]] &amp; """, "</f>
        <v xml:space="preserve">"Prov": "", </v>
      </c>
      <c r="D577" t="str">
        <f>D$1&amp;" """ &amp; DataMiner[[#This Row],[Name]] &amp; """, "</f>
        <v xml:space="preserve">"Name": "Vinh Airport", </v>
      </c>
      <c r="E577" t="str">
        <f>E$1&amp;" """ &amp; DataMiner[[#This Row],[Country]] &amp; """, "</f>
        <v xml:space="preserve">"Country": "Viêt Nam", </v>
      </c>
      <c r="F577" t="str">
        <f>F$1&amp;" """ &amp; DataMiner[[#This Row],[Complete Name]] &amp; """, "</f>
        <v xml:space="preserve">"Complete Name": "Hub VII - Vinh - Vinh Airport / Viêt Nam", </v>
      </c>
      <c r="G577" t="str">
        <f>G$1&amp;" " &amp; DataMiner[[#This Row],[Category]] &amp; ", "</f>
        <v xml:space="preserve">"Category": 6, </v>
      </c>
      <c r="H577" t="str">
        <f>H$1&amp;" " &amp; DataMiner[[#This Row],[BuyPrice]] &amp; ", "</f>
        <v xml:space="preserve">"BuyPrice": 3116810631, </v>
      </c>
      <c r="I577" t="str">
        <f>I$1&amp;" """ &amp; DataMiner[[#This Row],[imgPath]] &amp; """, "</f>
        <v xml:space="preserve">"imgPath": "/images/flags/vn.png", </v>
      </c>
      <c r="J577" t="str">
        <f>J$1&amp;" """ &amp; DataMiner[[#This Row],[FlagImage]] &amp; """, "</f>
        <v xml:space="preserve">"FlagImage": "vn.png", </v>
      </c>
      <c r="K577" t="str">
        <f>K$1&amp;" " &amp; IF(ISNA(DataMiner[[#This Row],[Latitude]]),"null",DataMiner[[#This Row],[Latitude]]) &amp; ", "</f>
        <v xml:space="preserve">"Latitude": 18.737569, </v>
      </c>
      <c r="L577" t="str">
        <f>L$1&amp;" " &amp; IF(ISNA(DataMiner[[#This Row],[Longitude]]),"null",DataMiner[[#This Row],[Longitude]]) &amp; ", "</f>
        <v xml:space="preserve">"Longitude": 105.670764, </v>
      </c>
    </row>
    <row r="578" spans="1:12" x14ac:dyDescent="0.25">
      <c r="A578" t="str">
        <f>A$1&amp;" """ &amp; DataMiner[[#This Row],[CodeIATA]] &amp; """, "</f>
        <v xml:space="preserve">"CodeIATA": "JLR", </v>
      </c>
      <c r="B578" t="str">
        <f>B$1&amp;" """ &amp; DataMiner[[#This Row],[City]] &amp; """, "</f>
        <v xml:space="preserve">"City": "Jabalpur", </v>
      </c>
      <c r="C578" t="str">
        <f>C$1&amp;" """ &amp; DataMiner[[#This Row],[Prov]] &amp; """, "</f>
        <v xml:space="preserve">"Prov": "", </v>
      </c>
      <c r="D578" t="str">
        <f>D$1&amp;" """ &amp; DataMiner[[#This Row],[Name]] &amp; """, "</f>
        <v xml:space="preserve">"Name": "Doomna Airport", </v>
      </c>
      <c r="E578" t="str">
        <f>E$1&amp;" """ &amp; DataMiner[[#This Row],[Country]] &amp; """, "</f>
        <v xml:space="preserve">"Country": "Inde", </v>
      </c>
      <c r="F578" t="str">
        <f>F$1&amp;" """ &amp; DataMiner[[#This Row],[Complete Name]] &amp; """, "</f>
        <v xml:space="preserve">"Complete Name": "Hub JLR - Jabalpur - Doomna Airport / Inde", </v>
      </c>
      <c r="G578" t="str">
        <f>G$1&amp;" " &amp; DataMiner[[#This Row],[Category]] &amp; ", "</f>
        <v xml:space="preserve">"Category": 4, </v>
      </c>
      <c r="H578" t="str">
        <f>H$1&amp;" " &amp; DataMiner[[#This Row],[BuyPrice]] &amp; ", "</f>
        <v xml:space="preserve">"BuyPrice": 3117731761, </v>
      </c>
      <c r="I578" t="str">
        <f>I$1&amp;" """ &amp; DataMiner[[#This Row],[imgPath]] &amp; """, "</f>
        <v xml:space="preserve">"imgPath": "/images/flags/in.png", </v>
      </c>
      <c r="J578" t="str">
        <f>J$1&amp;" """ &amp; DataMiner[[#This Row],[FlagImage]] &amp; """, "</f>
        <v xml:space="preserve">"FlagImage": "in.png", </v>
      </c>
      <c r="K578" t="str">
        <f>K$1&amp;" " &amp; IF(ISNA(DataMiner[[#This Row],[Latitude]]),"null",DataMiner[[#This Row],[Latitude]]) &amp; ", "</f>
        <v xml:space="preserve">"Latitude": 23.177817, </v>
      </c>
      <c r="L578" t="str">
        <f>L$1&amp;" " &amp; IF(ISNA(DataMiner[[#This Row],[Longitude]]),"null",DataMiner[[#This Row],[Longitude]]) &amp; ", "</f>
        <v xml:space="preserve">"Longitude": 80.052047, </v>
      </c>
    </row>
    <row r="579" spans="1:12" x14ac:dyDescent="0.25">
      <c r="A579" t="str">
        <f>A$1&amp;" """ &amp; DataMiner[[#This Row],[CodeIATA]] &amp; """, "</f>
        <v xml:space="preserve">"CodeIATA": "ZWL", </v>
      </c>
      <c r="B579" t="str">
        <f>B$1&amp;" """ &amp; DataMiner[[#This Row],[City]] &amp; """, "</f>
        <v xml:space="preserve">"City": "Wollaston Lake (SK)", </v>
      </c>
      <c r="C579" t="str">
        <f>C$1&amp;" """ &amp; DataMiner[[#This Row],[Prov]] &amp; """, "</f>
        <v xml:space="preserve">"Prov": "SK", </v>
      </c>
      <c r="D579" t="str">
        <f>D$1&amp;" """ &amp; DataMiner[[#This Row],[Name]] &amp; """, "</f>
        <v xml:space="preserve">"Name": "Wollaston Lake Airport", </v>
      </c>
      <c r="E579" t="str">
        <f>E$1&amp;" """ &amp; DataMiner[[#This Row],[Country]] &amp; """, "</f>
        <v xml:space="preserve">"Country": "Canada", </v>
      </c>
      <c r="F579" t="str">
        <f>F$1&amp;" """ &amp; DataMiner[[#This Row],[Complete Name]] &amp; """, "</f>
        <v xml:space="preserve">"Complete Name": "Hub ZWL - Wollaston Lake (SK) - Wollaston Lake Airport / Canada", </v>
      </c>
      <c r="G579" t="str">
        <f>G$1&amp;" " &amp; DataMiner[[#This Row],[Category]] &amp; ", "</f>
        <v xml:space="preserve">"Category": 1, </v>
      </c>
      <c r="H579" t="str">
        <f>H$1&amp;" " &amp; DataMiner[[#This Row],[BuyPrice]] &amp; ", "</f>
        <v xml:space="preserve">"BuyPrice": 3117894046, </v>
      </c>
      <c r="I579" t="str">
        <f>I$1&amp;" """ &amp; DataMiner[[#This Row],[imgPath]] &amp; """, "</f>
        <v xml:space="preserve">"imgPath": "/images/flags/ca.png", </v>
      </c>
      <c r="J579" t="str">
        <f>J$1&amp;" """ &amp; DataMiner[[#This Row],[FlagImage]] &amp; """, "</f>
        <v xml:space="preserve">"FlagImage": "ca.png", </v>
      </c>
      <c r="K579" t="str">
        <f>K$1&amp;" " &amp; IF(ISNA(DataMiner[[#This Row],[Latitude]]),"null",DataMiner[[#This Row],[Latitude]]) &amp; ", "</f>
        <v xml:space="preserve">"Latitude": null, </v>
      </c>
      <c r="L579" t="str">
        <f>L$1&amp;" " &amp; IF(ISNA(DataMiner[[#This Row],[Longitude]]),"null",DataMiner[[#This Row],[Longitude]]) &amp; ", "</f>
        <v xml:space="preserve">"Longitude": null, </v>
      </c>
    </row>
    <row r="580" spans="1:12" x14ac:dyDescent="0.25">
      <c r="A580" t="str">
        <f>A$1&amp;" """ &amp; DataMiner[[#This Row],[CodeIATA]] &amp; """, "</f>
        <v xml:space="preserve">"CodeIATA": "YOG", </v>
      </c>
      <c r="B580" t="str">
        <f>B$1&amp;" """ &amp; DataMiner[[#This Row],[City]] &amp; """, "</f>
        <v xml:space="preserve">"City": "Ogoki Post (ON)", </v>
      </c>
      <c r="C580" t="str">
        <f>C$1&amp;" """ &amp; DataMiner[[#This Row],[Prov]] &amp; """, "</f>
        <v xml:space="preserve">"Prov": "ON", </v>
      </c>
      <c r="D580" t="str">
        <f>D$1&amp;" """ &amp; DataMiner[[#This Row],[Name]] &amp; """, "</f>
        <v xml:space="preserve">"Name": "Ogoki Post Airport", </v>
      </c>
      <c r="E580" t="str">
        <f>E$1&amp;" """ &amp; DataMiner[[#This Row],[Country]] &amp; """, "</f>
        <v xml:space="preserve">"Country": "Canada", </v>
      </c>
      <c r="F580" t="str">
        <f>F$1&amp;" """ &amp; DataMiner[[#This Row],[Complete Name]] &amp; """, "</f>
        <v xml:space="preserve">"Complete Name": "Hub YOG - Ogoki Post (ON) - Ogoki Post Airport / Canada", </v>
      </c>
      <c r="G580" t="str">
        <f>G$1&amp;" " &amp; DataMiner[[#This Row],[Category]] &amp; ", "</f>
        <v xml:space="preserve">"Category": 1, </v>
      </c>
      <c r="H580" t="str">
        <f>H$1&amp;" " &amp; DataMiner[[#This Row],[BuyPrice]] &amp; ", "</f>
        <v xml:space="preserve">"BuyPrice": 3119019402, </v>
      </c>
      <c r="I580" t="str">
        <f>I$1&amp;" """ &amp; DataMiner[[#This Row],[imgPath]] &amp; """, "</f>
        <v xml:space="preserve">"imgPath": "/images/flags/ca.png", </v>
      </c>
      <c r="J580" t="str">
        <f>J$1&amp;" """ &amp; DataMiner[[#This Row],[FlagImage]] &amp; """, "</f>
        <v xml:space="preserve">"FlagImage": "ca.png", </v>
      </c>
      <c r="K580" t="str">
        <f>K$1&amp;" " &amp; IF(ISNA(DataMiner[[#This Row],[Latitude]]),"null",DataMiner[[#This Row],[Latitude]]) &amp; ", "</f>
        <v xml:space="preserve">"Latitude": 51.6586, </v>
      </c>
      <c r="L580" t="str">
        <f>L$1&amp;" " &amp; IF(ISNA(DataMiner[[#This Row],[Longitude]]),"null",DataMiner[[#This Row],[Longitude]]) &amp; ", "</f>
        <v xml:space="preserve">"Longitude": -85.9017, </v>
      </c>
    </row>
    <row r="581" spans="1:12" x14ac:dyDescent="0.25">
      <c r="A581" t="str">
        <f>A$1&amp;" """ &amp; DataMiner[[#This Row],[CodeIATA]] &amp; """, "</f>
        <v xml:space="preserve">"CodeIATA": "JDF", </v>
      </c>
      <c r="B581" t="str">
        <f>B$1&amp;" """ &amp; DataMiner[[#This Row],[City]] &amp; """, "</f>
        <v xml:space="preserve">"City": "Juiz de Fora (MG)", </v>
      </c>
      <c r="C581" t="str">
        <f>C$1&amp;" """ &amp; DataMiner[[#This Row],[Prov]] &amp; """, "</f>
        <v xml:space="preserve">"Prov": "MG", </v>
      </c>
      <c r="D581" t="str">
        <f>D$1&amp;" """ &amp; DataMiner[[#This Row],[Name]] &amp; """, "</f>
        <v xml:space="preserve">"Name": "Francisco Alvares de Assis Aeroporto", </v>
      </c>
      <c r="E581" t="str">
        <f>E$1&amp;" """ &amp; DataMiner[[#This Row],[Country]] &amp; """, "</f>
        <v xml:space="preserve">"Country": "Brésil", </v>
      </c>
      <c r="F581" t="str">
        <f>F$1&amp;" """ &amp; DataMiner[[#This Row],[Complete Name]] &amp; """, "</f>
        <v xml:space="preserve">"Complete Name": "Hub JDF - Juiz de Fora (MG) - Francisco Alvares de Assis Aeroporto / Brésil", </v>
      </c>
      <c r="G581" t="str">
        <f>G$1&amp;" " &amp; DataMiner[[#This Row],[Category]] &amp; ", "</f>
        <v xml:space="preserve">"Category": 3, </v>
      </c>
      <c r="H581" t="str">
        <f>H$1&amp;" " &amp; DataMiner[[#This Row],[BuyPrice]] &amp; ", "</f>
        <v xml:space="preserve">"BuyPrice": 3119114564, </v>
      </c>
      <c r="I581" t="str">
        <f>I$1&amp;" """ &amp; DataMiner[[#This Row],[imgPath]] &amp; """, "</f>
        <v xml:space="preserve">"imgPath": "/images/flags/br.png", </v>
      </c>
      <c r="J581" t="str">
        <f>J$1&amp;" """ &amp; DataMiner[[#This Row],[FlagImage]] &amp; """, "</f>
        <v xml:space="preserve">"FlagImage": "br.png", </v>
      </c>
      <c r="K581" t="str">
        <f>K$1&amp;" " &amp; IF(ISNA(DataMiner[[#This Row],[Latitude]]),"null",DataMiner[[#This Row],[Latitude]]) &amp; ", "</f>
        <v xml:space="preserve">"Latitude": -21.7915, </v>
      </c>
      <c r="L581" t="str">
        <f>L$1&amp;" " &amp; IF(ISNA(DataMiner[[#This Row],[Longitude]]),"null",DataMiner[[#This Row],[Longitude]]) &amp; ", "</f>
        <v xml:space="preserve">"Longitude": -43.386778, </v>
      </c>
    </row>
    <row r="582" spans="1:12" x14ac:dyDescent="0.25">
      <c r="A582" t="str">
        <f>A$1&amp;" """ &amp; DataMiner[[#This Row],[CodeIATA]] &amp; """, "</f>
        <v xml:space="preserve">"CodeIATA": "FAV", </v>
      </c>
      <c r="B582" t="str">
        <f>B$1&amp;" """ &amp; DataMiner[[#This Row],[City]] &amp; """, "</f>
        <v xml:space="preserve">"City": "Fakarava", </v>
      </c>
      <c r="C582" t="str">
        <f>C$1&amp;" """ &amp; DataMiner[[#This Row],[Prov]] &amp; """, "</f>
        <v xml:space="preserve">"Prov": "", </v>
      </c>
      <c r="D582" t="str">
        <f>D$1&amp;" """ &amp; DataMiner[[#This Row],[Name]] &amp; """, "</f>
        <v xml:space="preserve">"Name": "Aéroport de Fakarava", </v>
      </c>
      <c r="E582" t="str">
        <f>E$1&amp;" """ &amp; DataMiner[[#This Row],[Country]] &amp; """, "</f>
        <v xml:space="preserve">"Country": "Polynésie française", </v>
      </c>
      <c r="F582" t="str">
        <f>F$1&amp;" """ &amp; DataMiner[[#This Row],[Complete Name]] &amp; """, "</f>
        <v xml:space="preserve">"Complete Name": "Hub FAV - Fakarava - Aéroport de Fakarava / Polynésie française", </v>
      </c>
      <c r="G582" t="str">
        <f>G$1&amp;" " &amp; DataMiner[[#This Row],[Category]] &amp; ", "</f>
        <v xml:space="preserve">"Category": 2, </v>
      </c>
      <c r="H582" t="str">
        <f>H$1&amp;" " &amp; DataMiner[[#This Row],[BuyPrice]] &amp; ", "</f>
        <v xml:space="preserve">"BuyPrice": 3121193437, </v>
      </c>
      <c r="I582" t="str">
        <f>I$1&amp;" """ &amp; DataMiner[[#This Row],[imgPath]] &amp; """, "</f>
        <v xml:space="preserve">"imgPath": "/images/flags/pf.png", </v>
      </c>
      <c r="J582" t="str">
        <f>J$1&amp;" """ &amp; DataMiner[[#This Row],[FlagImage]] &amp; """, "</f>
        <v xml:space="preserve">"FlagImage": "pf.png", </v>
      </c>
      <c r="K582" t="str">
        <f>K$1&amp;" " &amp; IF(ISNA(DataMiner[[#This Row],[Latitude]]),"null",DataMiner[[#This Row],[Latitude]]) &amp; ", "</f>
        <v xml:space="preserve">"Latitude": -16.05415, </v>
      </c>
      <c r="L582" t="str">
        <f>L$1&amp;" " &amp; IF(ISNA(DataMiner[[#This Row],[Longitude]]),"null",DataMiner[[#This Row],[Longitude]]) &amp; ", "</f>
        <v xml:space="preserve">"Longitude": -145.656994, </v>
      </c>
    </row>
    <row r="583" spans="1:12" x14ac:dyDescent="0.25">
      <c r="A583" t="str">
        <f>A$1&amp;" """ &amp; DataMiner[[#This Row],[CodeIATA]] &amp; """, "</f>
        <v xml:space="preserve">"CodeIATA": "RKS", </v>
      </c>
      <c r="B583" t="str">
        <f>B$1&amp;" """ &amp; DataMiner[[#This Row],[City]] &amp; """, "</f>
        <v xml:space="preserve">"City": "Rock Springs (WY)", </v>
      </c>
      <c r="C583" t="str">
        <f>C$1&amp;" """ &amp; DataMiner[[#This Row],[Prov]] &amp; """, "</f>
        <v xml:space="preserve">"Prov": "WY", </v>
      </c>
      <c r="D583" t="str">
        <f>D$1&amp;" """ &amp; DataMiner[[#This Row],[Name]] &amp; """, "</f>
        <v xml:space="preserve">"Name": "Sweetwater County Airport", </v>
      </c>
      <c r="E583" t="str">
        <f>E$1&amp;" """ &amp; DataMiner[[#This Row],[Country]] &amp; """, "</f>
        <v xml:space="preserve">"Country": "Etats-Unis", </v>
      </c>
      <c r="F583" t="str">
        <f>F$1&amp;" """ &amp; DataMiner[[#This Row],[Complete Name]] &amp; """, "</f>
        <v xml:space="preserve">"Complete Name": "Hub RKS - Rock Springs (WY) - Sweetwater County Airport / Etats-Unis", </v>
      </c>
      <c r="G583" t="str">
        <f>G$1&amp;" " &amp; DataMiner[[#This Row],[Category]] &amp; ", "</f>
        <v xml:space="preserve">"Category": 9, </v>
      </c>
      <c r="H583" t="str">
        <f>H$1&amp;" " &amp; DataMiner[[#This Row],[BuyPrice]] &amp; ", "</f>
        <v xml:space="preserve">"BuyPrice": 3123665466, </v>
      </c>
      <c r="I583" t="str">
        <f>I$1&amp;" """ &amp; DataMiner[[#This Row],[imgPath]] &amp; """, "</f>
        <v xml:space="preserve">"imgPath": "/images/flags/us.png", </v>
      </c>
      <c r="J583" t="str">
        <f>J$1&amp;" """ &amp; DataMiner[[#This Row],[FlagImage]] &amp; """, "</f>
        <v xml:space="preserve">"FlagImage": "us.png", </v>
      </c>
      <c r="K583" t="str">
        <f>K$1&amp;" " &amp; IF(ISNA(DataMiner[[#This Row],[Latitude]]),"null",DataMiner[[#This Row],[Latitude]]) &amp; ", "</f>
        <v xml:space="preserve">"Latitude": 41.5942, </v>
      </c>
      <c r="L583" t="str">
        <f>L$1&amp;" " &amp; IF(ISNA(DataMiner[[#This Row],[Longitude]]),"null",DataMiner[[#This Row],[Longitude]]) &amp; ", "</f>
        <v xml:space="preserve">"Longitude": -109.065, </v>
      </c>
    </row>
    <row r="584" spans="1:12" x14ac:dyDescent="0.25">
      <c r="A584" t="str">
        <f>A$1&amp;" """ &amp; DataMiner[[#This Row],[CodeIATA]] &amp; """, "</f>
        <v xml:space="preserve">"CodeIATA": "GHB", </v>
      </c>
      <c r="B584" t="str">
        <f>B$1&amp;" """ &amp; DataMiner[[#This Row],[City]] &amp; """, "</f>
        <v xml:space="preserve">"City": "Governors Harbour", </v>
      </c>
      <c r="C584" t="str">
        <f>C$1&amp;" """ &amp; DataMiner[[#This Row],[Prov]] &amp; """, "</f>
        <v xml:space="preserve">"Prov": "", </v>
      </c>
      <c r="D584" t="str">
        <f>D$1&amp;" """ &amp; DataMiner[[#This Row],[Name]] &amp; """, "</f>
        <v xml:space="preserve">"Name": "Governor's Harbour Airport", </v>
      </c>
      <c r="E584" t="str">
        <f>E$1&amp;" """ &amp; DataMiner[[#This Row],[Country]] &amp; """, "</f>
        <v xml:space="preserve">"Country": "Bahamas", </v>
      </c>
      <c r="F584" t="str">
        <f>F$1&amp;" """ &amp; DataMiner[[#This Row],[Complete Name]] &amp; """, "</f>
        <v xml:space="preserve">"Complete Name": "Hub GHB - Governors Harbour - Governor's Harbour Airport / Bahamas", </v>
      </c>
      <c r="G584" t="str">
        <f>G$1&amp;" " &amp; DataMiner[[#This Row],[Category]] &amp; ", "</f>
        <v xml:space="preserve">"Category": 6, </v>
      </c>
      <c r="H584" t="str">
        <f>H$1&amp;" " &amp; DataMiner[[#This Row],[BuyPrice]] &amp; ", "</f>
        <v xml:space="preserve">"BuyPrice": 3123865173, </v>
      </c>
      <c r="I584" t="str">
        <f>I$1&amp;" """ &amp; DataMiner[[#This Row],[imgPath]] &amp; """, "</f>
        <v xml:space="preserve">"imgPath": "/images/flags/bs.png", </v>
      </c>
      <c r="J584" t="str">
        <f>J$1&amp;" """ &amp; DataMiner[[#This Row],[FlagImage]] &amp; """, "</f>
        <v xml:space="preserve">"FlagImage": "bs.png", </v>
      </c>
      <c r="K584" t="str">
        <f>K$1&amp;" " &amp; IF(ISNA(DataMiner[[#This Row],[Latitude]]),"null",DataMiner[[#This Row],[Latitude]]) &amp; ", "</f>
        <v xml:space="preserve">"Latitude": 25.284706, </v>
      </c>
      <c r="L584" t="str">
        <f>L$1&amp;" " &amp; IF(ISNA(DataMiner[[#This Row],[Longitude]]),"null",DataMiner[[#This Row],[Longitude]]) &amp; ", "</f>
        <v xml:space="preserve">"Longitude": -76.331011, </v>
      </c>
    </row>
    <row r="585" spans="1:12" x14ac:dyDescent="0.25">
      <c r="A585" t="str">
        <f>A$1&amp;" """ &amp; DataMiner[[#This Row],[CodeIATA]] &amp; """, "</f>
        <v xml:space="preserve">"CodeIATA": "SNE", </v>
      </c>
      <c r="B585" t="str">
        <f>B$1&amp;" """ &amp; DataMiner[[#This Row],[City]] &amp; """, "</f>
        <v xml:space="preserve">"City": "Sao Nicolau", </v>
      </c>
      <c r="C585" t="str">
        <f>C$1&amp;" """ &amp; DataMiner[[#This Row],[Prov]] &amp; """, "</f>
        <v xml:space="preserve">"Prov": "", </v>
      </c>
      <c r="D585" t="str">
        <f>D$1&amp;" """ &amp; DataMiner[[#This Row],[Name]] &amp; """, "</f>
        <v xml:space="preserve">"Name": "Aeroporto de Preguiça", </v>
      </c>
      <c r="E585" t="str">
        <f>E$1&amp;" """ &amp; DataMiner[[#This Row],[Country]] &amp; """, "</f>
        <v xml:space="preserve">"Country": "Cap-Vert", </v>
      </c>
      <c r="F585" t="str">
        <f>F$1&amp;" """ &amp; DataMiner[[#This Row],[Complete Name]] &amp; """, "</f>
        <v xml:space="preserve">"Complete Name": "Hub SNE - Sao Nicolau - Aeroporto de Preguiça / Cap-Vert", </v>
      </c>
      <c r="G585" t="str">
        <f>G$1&amp;" " &amp; DataMiner[[#This Row],[Category]] &amp; ", "</f>
        <v xml:space="preserve">"Category": 2, </v>
      </c>
      <c r="H585" t="str">
        <f>H$1&amp;" " &amp; DataMiner[[#This Row],[BuyPrice]] &amp; ", "</f>
        <v xml:space="preserve">"BuyPrice": 3124993437, </v>
      </c>
      <c r="I585" t="str">
        <f>I$1&amp;" """ &amp; DataMiner[[#This Row],[imgPath]] &amp; """, "</f>
        <v xml:space="preserve">"imgPath": "/images/flags/cv.png", </v>
      </c>
      <c r="J585" t="str">
        <f>J$1&amp;" """ &amp; DataMiner[[#This Row],[FlagImage]] &amp; """, "</f>
        <v xml:space="preserve">"FlagImage": "cv.png", </v>
      </c>
      <c r="K585" t="str">
        <f>K$1&amp;" " &amp; IF(ISNA(DataMiner[[#This Row],[Latitude]]),"null",DataMiner[[#This Row],[Latitude]]) &amp; ", "</f>
        <v xml:space="preserve">"Latitude": 16.588356, </v>
      </c>
      <c r="L585" t="str">
        <f>L$1&amp;" " &amp; IF(ISNA(DataMiner[[#This Row],[Longitude]]),"null",DataMiner[[#This Row],[Longitude]]) &amp; ", "</f>
        <v xml:space="preserve">"Longitude": -24.284656, </v>
      </c>
    </row>
    <row r="586" spans="1:12" x14ac:dyDescent="0.25">
      <c r="A586" t="str">
        <f>A$1&amp;" """ &amp; DataMiner[[#This Row],[CodeIATA]] &amp; """, "</f>
        <v xml:space="preserve">"CodeIATA": "GAY", </v>
      </c>
      <c r="B586" t="str">
        <f>B$1&amp;" """ &amp; DataMiner[[#This Row],[City]] &amp; """, "</f>
        <v xml:space="preserve">"City": "Gaya", </v>
      </c>
      <c r="C586" t="str">
        <f>C$1&amp;" """ &amp; DataMiner[[#This Row],[Prov]] &amp; """, "</f>
        <v xml:space="preserve">"Prov": "", </v>
      </c>
      <c r="D586" t="str">
        <f>D$1&amp;" """ &amp; DataMiner[[#This Row],[Name]] &amp; """, "</f>
        <v xml:space="preserve">"Name": "Bodhgaya Airport", </v>
      </c>
      <c r="E586" t="str">
        <f>E$1&amp;" """ &amp; DataMiner[[#This Row],[Country]] &amp; """, "</f>
        <v xml:space="preserve">"Country": "Inde", </v>
      </c>
      <c r="F586" t="str">
        <f>F$1&amp;" """ &amp; DataMiner[[#This Row],[Complete Name]] &amp; """, "</f>
        <v xml:space="preserve">"Complete Name": "Hub GAY - Gaya - Bodhgaya Airport / Inde", </v>
      </c>
      <c r="G586" t="str">
        <f>G$1&amp;" " &amp; DataMiner[[#This Row],[Category]] &amp; ", "</f>
        <v xml:space="preserve">"Category": 6, </v>
      </c>
      <c r="H586" t="str">
        <f>H$1&amp;" " &amp; DataMiner[[#This Row],[BuyPrice]] &amp; ", "</f>
        <v xml:space="preserve">"BuyPrice": 3125130191, </v>
      </c>
      <c r="I586" t="str">
        <f>I$1&amp;" """ &amp; DataMiner[[#This Row],[imgPath]] &amp; """, "</f>
        <v xml:space="preserve">"imgPath": "/images/flags/in.png", </v>
      </c>
      <c r="J586" t="str">
        <f>J$1&amp;" """ &amp; DataMiner[[#This Row],[FlagImage]] &amp; """, "</f>
        <v xml:space="preserve">"FlagImage": "in.png", </v>
      </c>
      <c r="K586" t="str">
        <f>K$1&amp;" " &amp; IF(ISNA(DataMiner[[#This Row],[Latitude]]),"null",DataMiner[[#This Row],[Latitude]]) &amp; ", "</f>
        <v xml:space="preserve">"Latitude": 24.744308, </v>
      </c>
      <c r="L586" t="str">
        <f>L$1&amp;" " &amp; IF(ISNA(DataMiner[[#This Row],[Longitude]]),"null",DataMiner[[#This Row],[Longitude]]) &amp; ", "</f>
        <v xml:space="preserve">"Longitude": 84.951175, </v>
      </c>
    </row>
    <row r="587" spans="1:12" x14ac:dyDescent="0.25">
      <c r="A587" t="str">
        <f>A$1&amp;" """ &amp; DataMiner[[#This Row],[CodeIATA]] &amp; """, "</f>
        <v xml:space="preserve">"CodeIATA": "JRH", </v>
      </c>
      <c r="B587" t="str">
        <f>B$1&amp;" """ &amp; DataMiner[[#This Row],[City]] &amp; """, "</f>
        <v xml:space="preserve">"City": "Jorhat", </v>
      </c>
      <c r="C587" t="str">
        <f>C$1&amp;" """ &amp; DataMiner[[#This Row],[Prov]] &amp; """, "</f>
        <v xml:space="preserve">"Prov": "", </v>
      </c>
      <c r="D587" t="str">
        <f>D$1&amp;" """ &amp; DataMiner[[#This Row],[Name]] &amp; """, "</f>
        <v xml:space="preserve">"Name": "Rowriah Airport", </v>
      </c>
      <c r="E587" t="str">
        <f>E$1&amp;" """ &amp; DataMiner[[#This Row],[Country]] &amp; """, "</f>
        <v xml:space="preserve">"Country": "Inde", </v>
      </c>
      <c r="F587" t="str">
        <f>F$1&amp;" """ &amp; DataMiner[[#This Row],[Complete Name]] &amp; """, "</f>
        <v xml:space="preserve">"Complete Name": "Hub JRH - Jorhat - Rowriah Airport / Inde", </v>
      </c>
      <c r="G587" t="str">
        <f>G$1&amp;" " &amp; DataMiner[[#This Row],[Category]] &amp; ", "</f>
        <v xml:space="preserve">"Category": 7, </v>
      </c>
      <c r="H587" t="str">
        <f>H$1&amp;" " &amp; DataMiner[[#This Row],[BuyPrice]] &amp; ", "</f>
        <v xml:space="preserve">"BuyPrice": 3125809302, </v>
      </c>
      <c r="I587" t="str">
        <f>I$1&amp;" """ &amp; DataMiner[[#This Row],[imgPath]] &amp; """, "</f>
        <v xml:space="preserve">"imgPath": "/images/flags/in.png", </v>
      </c>
      <c r="J587" t="str">
        <f>J$1&amp;" """ &amp; DataMiner[[#This Row],[FlagImage]] &amp; """, "</f>
        <v xml:space="preserve">"FlagImage": "in.png", </v>
      </c>
      <c r="K587" t="str">
        <f>K$1&amp;" " &amp; IF(ISNA(DataMiner[[#This Row],[Latitude]]),"null",DataMiner[[#This Row],[Latitude]]) &amp; ", "</f>
        <v xml:space="preserve">"Latitude": 26.731528, </v>
      </c>
      <c r="L587" t="str">
        <f>L$1&amp;" " &amp; IF(ISNA(DataMiner[[#This Row],[Longitude]]),"null",DataMiner[[#This Row],[Longitude]]) &amp; ", "</f>
        <v xml:space="preserve">"Longitude": 94.175536, </v>
      </c>
    </row>
    <row r="588" spans="1:12" x14ac:dyDescent="0.25">
      <c r="A588" t="str">
        <f>A$1&amp;" """ &amp; DataMiner[[#This Row],[CodeIATA]] &amp; """, "</f>
        <v xml:space="preserve">"CodeIATA": "KNS", </v>
      </c>
      <c r="B588" t="str">
        <f>B$1&amp;" """ &amp; DataMiner[[#This Row],[City]] &amp; """, "</f>
        <v xml:space="preserve">"City": "Currie (TAS)", </v>
      </c>
      <c r="C588" t="str">
        <f>C$1&amp;" """ &amp; DataMiner[[#This Row],[Prov]] &amp; """, "</f>
        <v xml:space="preserve">"Prov": "TAS", </v>
      </c>
      <c r="D588" t="str">
        <f>D$1&amp;" """ &amp; DataMiner[[#This Row],[Name]] &amp; """, "</f>
        <v xml:space="preserve">"Name": "King Island Airport", </v>
      </c>
      <c r="E588" t="str">
        <f>E$1&amp;" """ &amp; DataMiner[[#This Row],[Country]] &amp; """, "</f>
        <v xml:space="preserve">"Country": "Australie", </v>
      </c>
      <c r="F588" t="str">
        <f>F$1&amp;" """ &amp; DataMiner[[#This Row],[Complete Name]] &amp; """, "</f>
        <v xml:space="preserve">"Complete Name": "Hub KNS - Currie (TAS) - King Island Airport / Australie", </v>
      </c>
      <c r="G588" t="str">
        <f>G$1&amp;" " &amp; DataMiner[[#This Row],[Category]] &amp; ", "</f>
        <v xml:space="preserve">"Category": 3, </v>
      </c>
      <c r="H588" t="str">
        <f>H$1&amp;" " &amp; DataMiner[[#This Row],[BuyPrice]] &amp; ", "</f>
        <v xml:space="preserve">"BuyPrice": 3126413349, </v>
      </c>
      <c r="I588" t="str">
        <f>I$1&amp;" """ &amp; DataMiner[[#This Row],[imgPath]] &amp; """, "</f>
        <v xml:space="preserve">"imgPath": "/images/flags/au.png", </v>
      </c>
      <c r="J588" t="str">
        <f>J$1&amp;" """ &amp; DataMiner[[#This Row],[FlagImage]] &amp; """, "</f>
        <v xml:space="preserve">"FlagImage": "au.png", </v>
      </c>
      <c r="K588" t="str">
        <f>K$1&amp;" " &amp; IF(ISNA(DataMiner[[#This Row],[Latitude]]),"null",DataMiner[[#This Row],[Latitude]]) &amp; ", "</f>
        <v xml:space="preserve">"Latitude": -39.8775, </v>
      </c>
      <c r="L588" t="str">
        <f>L$1&amp;" " &amp; IF(ISNA(DataMiner[[#This Row],[Longitude]]),"null",DataMiner[[#This Row],[Longitude]]) &amp; ", "</f>
        <v xml:space="preserve">"Longitude": 143.878, </v>
      </c>
    </row>
    <row r="589" spans="1:12" x14ac:dyDescent="0.25">
      <c r="A589" t="str">
        <f>A$1&amp;" """ &amp; DataMiner[[#This Row],[CodeIATA]] &amp; """, "</f>
        <v xml:space="preserve">"CodeIATA": "AZR", </v>
      </c>
      <c r="B589" t="str">
        <f>B$1&amp;" """ &amp; DataMiner[[#This Row],[City]] &amp; """, "</f>
        <v xml:space="preserve">"City": "Adrar", </v>
      </c>
      <c r="C589" t="str">
        <f>C$1&amp;" """ &amp; DataMiner[[#This Row],[Prov]] &amp; """, "</f>
        <v xml:space="preserve">"Prov": "", </v>
      </c>
      <c r="D589" t="str">
        <f>D$1&amp;" """ &amp; DataMiner[[#This Row],[Name]] &amp; """, "</f>
        <v xml:space="preserve">"Name": "Touat Cheikh Sidi Mohamed Belkebir Aéroport", </v>
      </c>
      <c r="E589" t="str">
        <f>E$1&amp;" """ &amp; DataMiner[[#This Row],[Country]] &amp; """, "</f>
        <v xml:space="preserve">"Country": "Algérie", </v>
      </c>
      <c r="F589" t="str">
        <f>F$1&amp;" """ &amp; DataMiner[[#This Row],[Complete Name]] &amp; """, "</f>
        <v xml:space="preserve">"Complete Name": "Hub AZR - Adrar - Touat Cheikh Sidi Mohamed Belkebir Aéroport / Algérie", </v>
      </c>
      <c r="G589" t="str">
        <f>G$1&amp;" " &amp; DataMiner[[#This Row],[Category]] &amp; ", "</f>
        <v xml:space="preserve">"Category": 8, </v>
      </c>
      <c r="H589" t="str">
        <f>H$1&amp;" " &amp; DataMiner[[#This Row],[BuyPrice]] &amp; ", "</f>
        <v xml:space="preserve">"BuyPrice": 3126600000, </v>
      </c>
      <c r="I589" t="str">
        <f>I$1&amp;" """ &amp; DataMiner[[#This Row],[imgPath]] &amp; """, "</f>
        <v xml:space="preserve">"imgPath": "/images/flags/dz.png", </v>
      </c>
      <c r="J589" t="str">
        <f>J$1&amp;" """ &amp; DataMiner[[#This Row],[FlagImage]] &amp; """, "</f>
        <v xml:space="preserve">"FlagImage": "dz.png", </v>
      </c>
      <c r="K589" t="str">
        <f>K$1&amp;" " &amp; IF(ISNA(DataMiner[[#This Row],[Latitude]]),"null",DataMiner[[#This Row],[Latitude]]) &amp; ", "</f>
        <v xml:space="preserve">"Latitude": 27.837589, </v>
      </c>
      <c r="L589" t="str">
        <f>L$1&amp;" " &amp; IF(ISNA(DataMiner[[#This Row],[Longitude]]),"null",DataMiner[[#This Row],[Longitude]]) &amp; ", "</f>
        <v xml:space="preserve">"Longitude": -0.186414, </v>
      </c>
    </row>
    <row r="590" spans="1:12" x14ac:dyDescent="0.25">
      <c r="A590" t="str">
        <f>A$1&amp;" """ &amp; DataMiner[[#This Row],[CodeIATA]] &amp; """, "</f>
        <v xml:space="preserve">"CodeIATA": "KIT", </v>
      </c>
      <c r="B590" t="str">
        <f>B$1&amp;" """ &amp; DataMiner[[#This Row],[City]] &amp; """, "</f>
        <v xml:space="preserve">"City": "Kithira", </v>
      </c>
      <c r="C590" t="str">
        <f>C$1&amp;" """ &amp; DataMiner[[#This Row],[Prov]] &amp; """, "</f>
        <v xml:space="preserve">"Prov": "", </v>
      </c>
      <c r="D590" t="str">
        <f>D$1&amp;" """ &amp; DataMiner[[#This Row],[Name]] &amp; """, "</f>
        <v xml:space="preserve">"Name": "Kithira Island National Airport", </v>
      </c>
      <c r="E590" t="str">
        <f>E$1&amp;" """ &amp; DataMiner[[#This Row],[Country]] &amp; """, "</f>
        <v xml:space="preserve">"Country": "Grèce", </v>
      </c>
      <c r="F590" t="str">
        <f>F$1&amp;" """ &amp; DataMiner[[#This Row],[Complete Name]] &amp; """, "</f>
        <v xml:space="preserve">"Complete Name": "Hub KIT - Kithira - Kithira Island National Airport / Grèce", </v>
      </c>
      <c r="G590" t="str">
        <f>G$1&amp;" " &amp; DataMiner[[#This Row],[Category]] &amp; ", "</f>
        <v xml:space="preserve">"Category": 2, </v>
      </c>
      <c r="H590" t="str">
        <f>H$1&amp;" " &amp; DataMiner[[#This Row],[BuyPrice]] &amp; ", "</f>
        <v xml:space="preserve">"BuyPrice": 3126756857, </v>
      </c>
      <c r="I590" t="str">
        <f>I$1&amp;" """ &amp; DataMiner[[#This Row],[imgPath]] &amp; """, "</f>
        <v xml:space="preserve">"imgPath": "/images/flags/gr.png", </v>
      </c>
      <c r="J590" t="str">
        <f>J$1&amp;" """ &amp; DataMiner[[#This Row],[FlagImage]] &amp; """, "</f>
        <v xml:space="preserve">"FlagImage": "gr.png", </v>
      </c>
      <c r="K590" t="str">
        <f>K$1&amp;" " &amp; IF(ISNA(DataMiner[[#This Row],[Latitude]]),"null",DataMiner[[#This Row],[Latitude]]) &amp; ", "</f>
        <v xml:space="preserve">"Latitude": null, </v>
      </c>
      <c r="L590" t="str">
        <f>L$1&amp;" " &amp; IF(ISNA(DataMiner[[#This Row],[Longitude]]),"null",DataMiner[[#This Row],[Longitude]]) &amp; ", "</f>
        <v xml:space="preserve">"Longitude": null, </v>
      </c>
    </row>
    <row r="591" spans="1:12" x14ac:dyDescent="0.25">
      <c r="A591" t="str">
        <f>A$1&amp;" """ &amp; DataMiner[[#This Row],[CodeIATA]] &amp; """, "</f>
        <v xml:space="preserve">"CodeIATA": "AUR", </v>
      </c>
      <c r="B591" t="str">
        <f>B$1&amp;" """ &amp; DataMiner[[#This Row],[City]] &amp; """, "</f>
        <v xml:space="preserve">"City": "Aurillac", </v>
      </c>
      <c r="C591" t="str">
        <f>C$1&amp;" """ &amp; DataMiner[[#This Row],[Prov]] &amp; """, "</f>
        <v xml:space="preserve">"Prov": "", </v>
      </c>
      <c r="D591" t="str">
        <f>D$1&amp;" """ &amp; DataMiner[[#This Row],[Name]] &amp; """, "</f>
        <v xml:space="preserve">"Name": "Aurillac aéroport", </v>
      </c>
      <c r="E591" t="str">
        <f>E$1&amp;" """ &amp; DataMiner[[#This Row],[Country]] &amp; """, "</f>
        <v xml:space="preserve">"Country": "France", </v>
      </c>
      <c r="F591" t="str">
        <f>F$1&amp;" """ &amp; DataMiner[[#This Row],[Complete Name]] &amp; """, "</f>
        <v xml:space="preserve">"Complete Name": "Hub AUR - Aurillac - Aurillac aéroport / France", </v>
      </c>
      <c r="G591" t="str">
        <f>G$1&amp;" " &amp; DataMiner[[#This Row],[Category]] &amp; ", "</f>
        <v xml:space="preserve">"Category": 4, </v>
      </c>
      <c r="H591" t="str">
        <f>H$1&amp;" " &amp; DataMiner[[#This Row],[BuyPrice]] &amp; ", "</f>
        <v xml:space="preserve">"BuyPrice": 3127632852, </v>
      </c>
      <c r="I591" t="str">
        <f>I$1&amp;" """ &amp; DataMiner[[#This Row],[imgPath]] &amp; """, "</f>
        <v xml:space="preserve">"imgPath": "/images/flags/fr.png", </v>
      </c>
      <c r="J591" t="str">
        <f>J$1&amp;" """ &amp; DataMiner[[#This Row],[FlagImage]] &amp; """, "</f>
        <v xml:space="preserve">"FlagImage": "fr.png", </v>
      </c>
      <c r="K591" t="str">
        <f>K$1&amp;" " &amp; IF(ISNA(DataMiner[[#This Row],[Latitude]]),"null",DataMiner[[#This Row],[Latitude]]) &amp; ", "</f>
        <v xml:space="preserve">"Latitude": 44.891388, </v>
      </c>
      <c r="L591" t="str">
        <f>L$1&amp;" " &amp; IF(ISNA(DataMiner[[#This Row],[Longitude]]),"null",DataMiner[[#This Row],[Longitude]]) &amp; ", "</f>
        <v xml:space="preserve">"Longitude": 2.421944, </v>
      </c>
    </row>
    <row r="592" spans="1:12" x14ac:dyDescent="0.25">
      <c r="A592" t="str">
        <f>A$1&amp;" """ &amp; DataMiner[[#This Row],[CodeIATA]] &amp; """, "</f>
        <v xml:space="preserve">"CodeIATA": "RPN", </v>
      </c>
      <c r="B592" t="str">
        <f>B$1&amp;" """ &amp; DataMiner[[#This Row],[City]] &amp; """, "</f>
        <v xml:space="preserve">"City": "Rosh Pina", </v>
      </c>
      <c r="C592" t="str">
        <f>C$1&amp;" """ &amp; DataMiner[[#This Row],[Prov]] &amp; """, "</f>
        <v xml:space="preserve">"Prov": "", </v>
      </c>
      <c r="D592" t="str">
        <f>D$1&amp;" """ &amp; DataMiner[[#This Row],[Name]] &amp; """, "</f>
        <v xml:space="preserve">"Name": "Ben Yaakov Airport", </v>
      </c>
      <c r="E592" t="str">
        <f>E$1&amp;" """ &amp; DataMiner[[#This Row],[Country]] &amp; """, "</f>
        <v xml:space="preserve">"Country": "Israël", </v>
      </c>
      <c r="F592" t="str">
        <f>F$1&amp;" """ &amp; DataMiner[[#This Row],[Complete Name]] &amp; """, "</f>
        <v xml:space="preserve">"Complete Name": "Hub RPN - Rosh Pina - Ben Yaakov Airport / Israël", </v>
      </c>
      <c r="G592" t="str">
        <f>G$1&amp;" " &amp; DataMiner[[#This Row],[Category]] &amp; ", "</f>
        <v xml:space="preserve">"Category": 1, </v>
      </c>
      <c r="H592" t="str">
        <f>H$1&amp;" " &amp; DataMiner[[#This Row],[BuyPrice]] &amp; ", "</f>
        <v xml:space="preserve">"BuyPrice": 3127696226, </v>
      </c>
      <c r="I592" t="str">
        <f>I$1&amp;" """ &amp; DataMiner[[#This Row],[imgPath]] &amp; """, "</f>
        <v xml:space="preserve">"imgPath": "/images/flags/il.png", </v>
      </c>
      <c r="J592" t="str">
        <f>J$1&amp;" """ &amp; DataMiner[[#This Row],[FlagImage]] &amp; """, "</f>
        <v xml:space="preserve">"FlagImage": "il.png", </v>
      </c>
      <c r="K592" t="str">
        <f>K$1&amp;" " &amp; IF(ISNA(DataMiner[[#This Row],[Latitude]]),"null",DataMiner[[#This Row],[Latitude]]) &amp; ", "</f>
        <v xml:space="preserve">"Latitude": null, </v>
      </c>
      <c r="L592" t="str">
        <f>L$1&amp;" " &amp; IF(ISNA(DataMiner[[#This Row],[Longitude]]),"null",DataMiner[[#This Row],[Longitude]]) &amp; ", "</f>
        <v xml:space="preserve">"Longitude": null, </v>
      </c>
    </row>
    <row r="593" spans="1:12" x14ac:dyDescent="0.25">
      <c r="A593" t="str">
        <f>A$1&amp;" """ &amp; DataMiner[[#This Row],[CodeIATA]] &amp; """, "</f>
        <v xml:space="preserve">"CodeIATA": "DEZ", </v>
      </c>
      <c r="B593" t="str">
        <f>B$1&amp;" """ &amp; DataMiner[[#This Row],[City]] &amp; """, "</f>
        <v xml:space="preserve">"City": "Deir ez", </v>
      </c>
      <c r="C593" t="str">
        <f>C$1&amp;" """ &amp; DataMiner[[#This Row],[Prov]] &amp; """, "</f>
        <v xml:space="preserve">"Prov": "", </v>
      </c>
      <c r="D593" t="str">
        <f>D$1&amp;" """ &amp; DataMiner[[#This Row],[Name]] &amp; """, "</f>
        <v xml:space="preserve">"Name": "Zor Airport", </v>
      </c>
      <c r="E593" t="str">
        <f>E$1&amp;" """ &amp; DataMiner[[#This Row],[Country]] &amp; """, "</f>
        <v xml:space="preserve">"Country": "Syrie", </v>
      </c>
      <c r="F593" t="str">
        <f>F$1&amp;" """ &amp; DataMiner[[#This Row],[Complete Name]] &amp; """, "</f>
        <v xml:space="preserve">"Complete Name": "Hub DEZ - Deir ez - Zor Airport / Syrie", </v>
      </c>
      <c r="G593" t="str">
        <f>G$1&amp;" " &amp; DataMiner[[#This Row],[Category]] &amp; ", "</f>
        <v xml:space="preserve">"Category": 10, </v>
      </c>
      <c r="H593" t="str">
        <f>H$1&amp;" " &amp; DataMiner[[#This Row],[BuyPrice]] &amp; ", "</f>
        <v xml:space="preserve">"BuyPrice": 3128486198, </v>
      </c>
      <c r="I593" t="str">
        <f>I$1&amp;" """ &amp; DataMiner[[#This Row],[imgPath]] &amp; """, "</f>
        <v xml:space="preserve">"imgPath": "/images/flags/sy.png", </v>
      </c>
      <c r="J593" t="str">
        <f>J$1&amp;" """ &amp; DataMiner[[#This Row],[FlagImage]] &amp; """, "</f>
        <v xml:space="preserve">"FlagImage": "sy.png", </v>
      </c>
      <c r="K593" t="str">
        <f>K$1&amp;" " &amp; IF(ISNA(DataMiner[[#This Row],[Latitude]]),"null",DataMiner[[#This Row],[Latitude]]) &amp; ", "</f>
        <v xml:space="preserve">"Latitude": 35.285374, </v>
      </c>
      <c r="L593" t="str">
        <f>L$1&amp;" " &amp; IF(ISNA(DataMiner[[#This Row],[Longitude]]),"null",DataMiner[[#This Row],[Longitude]]) &amp; ", "</f>
        <v xml:space="preserve">"Longitude": 40.175961, </v>
      </c>
    </row>
    <row r="594" spans="1:12" x14ac:dyDescent="0.25">
      <c r="A594" t="str">
        <f>A$1&amp;" """ &amp; DataMiner[[#This Row],[CodeIATA]] &amp; """, "</f>
        <v xml:space="preserve">"CodeIATA": "TAI", </v>
      </c>
      <c r="B594" t="str">
        <f>B$1&amp;" """ &amp; DataMiner[[#This Row],[City]] &amp; """, "</f>
        <v xml:space="preserve">"City": "Taiz", </v>
      </c>
      <c r="C594" t="str">
        <f>C$1&amp;" """ &amp; DataMiner[[#This Row],[Prov]] &amp; """, "</f>
        <v xml:space="preserve">"Prov": "", </v>
      </c>
      <c r="D594" t="str">
        <f>D$1&amp;" """ &amp; DataMiner[[#This Row],[Name]] &amp; """, "</f>
        <v xml:space="preserve">"Name": "Ta'izz International Airport", </v>
      </c>
      <c r="E594" t="str">
        <f>E$1&amp;" """ &amp; DataMiner[[#This Row],[Country]] &amp; """, "</f>
        <v xml:space="preserve">"Country": "Yémen", </v>
      </c>
      <c r="F594" t="str">
        <f>F$1&amp;" """ &amp; DataMiner[[#This Row],[Complete Name]] &amp; """, "</f>
        <v xml:space="preserve">"Complete Name": "Hub TAI - Taiz - Ta'izz International Airport / Yémen", </v>
      </c>
      <c r="G594" t="str">
        <f>G$1&amp;" " &amp; DataMiner[[#This Row],[Category]] &amp; ", "</f>
        <v xml:space="preserve">"Category": 9, </v>
      </c>
      <c r="H594" t="str">
        <f>H$1&amp;" " &amp; DataMiner[[#This Row],[BuyPrice]] &amp; ", "</f>
        <v xml:space="preserve">"BuyPrice": 3128492768, </v>
      </c>
      <c r="I594" t="str">
        <f>I$1&amp;" """ &amp; DataMiner[[#This Row],[imgPath]] &amp; """, "</f>
        <v xml:space="preserve">"imgPath": "/images/flags/ye.png", </v>
      </c>
      <c r="J594" t="str">
        <f>J$1&amp;" """ &amp; DataMiner[[#This Row],[FlagImage]] &amp; """, "</f>
        <v xml:space="preserve">"FlagImage": "ye.png", </v>
      </c>
      <c r="K594" t="str">
        <f>K$1&amp;" " &amp; IF(ISNA(DataMiner[[#This Row],[Latitude]]),"null",DataMiner[[#This Row],[Latitude]]) &amp; ", "</f>
        <v xml:space="preserve">"Latitude": 13.685964, </v>
      </c>
      <c r="L594" t="str">
        <f>L$1&amp;" " &amp; IF(ISNA(DataMiner[[#This Row],[Longitude]]),"null",DataMiner[[#This Row],[Longitude]]) &amp; ", "</f>
        <v xml:space="preserve">"Longitude": 44.139056, </v>
      </c>
    </row>
    <row r="595" spans="1:12" x14ac:dyDescent="0.25">
      <c r="A595" t="str">
        <f>A$1&amp;" """ &amp; DataMiner[[#This Row],[CodeIATA]] &amp; """, "</f>
        <v xml:space="preserve">"CodeIATA": "TLE", </v>
      </c>
      <c r="B595" t="str">
        <f>B$1&amp;" """ &amp; DataMiner[[#This Row],[City]] &amp; """, "</f>
        <v xml:space="preserve">"City": "Tulear", </v>
      </c>
      <c r="C595" t="str">
        <f>C$1&amp;" """ &amp; DataMiner[[#This Row],[Prov]] &amp; """, "</f>
        <v xml:space="preserve">"Prov": "", </v>
      </c>
      <c r="D595" t="str">
        <f>D$1&amp;" """ &amp; DataMiner[[#This Row],[Name]] &amp; """, "</f>
        <v xml:space="preserve">"Name": "Toliara Airport", </v>
      </c>
      <c r="E595" t="str">
        <f>E$1&amp;" """ &amp; DataMiner[[#This Row],[Country]] &amp; """, "</f>
        <v xml:space="preserve">"Country": "Madagascar", </v>
      </c>
      <c r="F595" t="str">
        <f>F$1&amp;" """ &amp; DataMiner[[#This Row],[Complete Name]] &amp; """, "</f>
        <v xml:space="preserve">"Complete Name": "Hub TLE - Tulear - Toliara Airport / Madagascar", </v>
      </c>
      <c r="G595" t="str">
        <f>G$1&amp;" " &amp; DataMiner[[#This Row],[Category]] &amp; ", "</f>
        <v xml:space="preserve">"Category": 4, </v>
      </c>
      <c r="H595" t="str">
        <f>H$1&amp;" " &amp; DataMiner[[#This Row],[BuyPrice]] &amp; ", "</f>
        <v xml:space="preserve">"BuyPrice": 3128702195, </v>
      </c>
      <c r="I595" t="str">
        <f>I$1&amp;" """ &amp; DataMiner[[#This Row],[imgPath]] &amp; """, "</f>
        <v xml:space="preserve">"imgPath": "/images/flags/mg.png", </v>
      </c>
      <c r="J595" t="str">
        <f>J$1&amp;" """ &amp; DataMiner[[#This Row],[FlagImage]] &amp; """, "</f>
        <v xml:space="preserve">"FlagImage": "mg.png", </v>
      </c>
      <c r="K595" t="str">
        <f>K$1&amp;" " &amp; IF(ISNA(DataMiner[[#This Row],[Latitude]]),"null",DataMiner[[#This Row],[Latitude]]) &amp; ", "</f>
        <v xml:space="preserve">"Latitude": -23.383369, </v>
      </c>
      <c r="L595" t="str">
        <f>L$1&amp;" " &amp; IF(ISNA(DataMiner[[#This Row],[Longitude]]),"null",DataMiner[[#This Row],[Longitude]]) &amp; ", "</f>
        <v xml:space="preserve">"Longitude": 43.728453, </v>
      </c>
    </row>
    <row r="596" spans="1:12" x14ac:dyDescent="0.25">
      <c r="A596" t="str">
        <f>A$1&amp;" """ &amp; DataMiner[[#This Row],[CodeIATA]] &amp; """, "</f>
        <v xml:space="preserve">"CodeIATA": "TKX", </v>
      </c>
      <c r="B596" t="str">
        <f>B$1&amp;" """ &amp; DataMiner[[#This Row],[City]] &amp; """, "</f>
        <v xml:space="preserve">"City": "Takaroa", </v>
      </c>
      <c r="C596" t="str">
        <f>C$1&amp;" """ &amp; DataMiner[[#This Row],[Prov]] &amp; """, "</f>
        <v xml:space="preserve">"Prov": "", </v>
      </c>
      <c r="D596" t="str">
        <f>D$1&amp;" """ &amp; DataMiner[[#This Row],[Name]] &amp; """, "</f>
        <v xml:space="preserve">"Name": "Aéroport de Takaroa", </v>
      </c>
      <c r="E596" t="str">
        <f>E$1&amp;" """ &amp; DataMiner[[#This Row],[Country]] &amp; """, "</f>
        <v xml:space="preserve">"Country": "Polynésie française", </v>
      </c>
      <c r="F596" t="str">
        <f>F$1&amp;" """ &amp; DataMiner[[#This Row],[Complete Name]] &amp; """, "</f>
        <v xml:space="preserve">"Complete Name": "Hub TKX - Takaroa - Aéroport de Takaroa / Polynésie française", </v>
      </c>
      <c r="G596" t="str">
        <f>G$1&amp;" " &amp; DataMiner[[#This Row],[Category]] &amp; ", "</f>
        <v xml:space="preserve">"Category": 1, </v>
      </c>
      <c r="H596" t="str">
        <f>H$1&amp;" " &amp; DataMiner[[#This Row],[BuyPrice]] &amp; ", "</f>
        <v xml:space="preserve">"BuyPrice": 3129022264, </v>
      </c>
      <c r="I596" t="str">
        <f>I$1&amp;" """ &amp; DataMiner[[#This Row],[imgPath]] &amp; """, "</f>
        <v xml:space="preserve">"imgPath": "/images/flags/pf.png", </v>
      </c>
      <c r="J596" t="str">
        <f>J$1&amp;" """ &amp; DataMiner[[#This Row],[FlagImage]] &amp; """, "</f>
        <v xml:space="preserve">"FlagImage": "pf.png", </v>
      </c>
      <c r="K596" t="str">
        <f>K$1&amp;" " &amp; IF(ISNA(DataMiner[[#This Row],[Latitude]]),"null",DataMiner[[#This Row],[Latitude]]) &amp; ", "</f>
        <v xml:space="preserve">"Latitude": -14.455781, </v>
      </c>
      <c r="L596" t="str">
        <f>L$1&amp;" " &amp; IF(ISNA(DataMiner[[#This Row],[Longitude]]),"null",DataMiner[[#This Row],[Longitude]]) &amp; ", "</f>
        <v xml:space="preserve">"Longitude": -145.024542, </v>
      </c>
    </row>
    <row r="597" spans="1:12" x14ac:dyDescent="0.25">
      <c r="A597" t="str">
        <f>A$1&amp;" """ &amp; DataMiner[[#This Row],[CodeIATA]] &amp; """, "</f>
        <v xml:space="preserve">"CodeIATA": "TBJ", </v>
      </c>
      <c r="B597" t="str">
        <f>B$1&amp;" """ &amp; DataMiner[[#This Row],[City]] &amp; """, "</f>
        <v xml:space="preserve">"City": "Tabarka", </v>
      </c>
      <c r="C597" t="str">
        <f>C$1&amp;" """ &amp; DataMiner[[#This Row],[Prov]] &amp; """, "</f>
        <v xml:space="preserve">"Prov": "", </v>
      </c>
      <c r="D597" t="str">
        <f>D$1&amp;" """ &amp; DataMiner[[#This Row],[Name]] &amp; """, "</f>
        <v xml:space="preserve">"Name": "Ain Draham Aéroport International", </v>
      </c>
      <c r="E597" t="str">
        <f>E$1&amp;" """ &amp; DataMiner[[#This Row],[Country]] &amp; """, "</f>
        <v xml:space="preserve">"Country": "Tunisie", </v>
      </c>
      <c r="F597" t="str">
        <f>F$1&amp;" """ &amp; DataMiner[[#This Row],[Complete Name]] &amp; """, "</f>
        <v xml:space="preserve">"Complete Name": "Hub TBJ - Tabarka - Ain Draham Aéroport International / Tunisie", </v>
      </c>
      <c r="G597" t="str">
        <f>G$1&amp;" " &amp; DataMiner[[#This Row],[Category]] &amp; ", "</f>
        <v xml:space="preserve">"Category": 8, </v>
      </c>
      <c r="H597" t="str">
        <f>H$1&amp;" " &amp; DataMiner[[#This Row],[BuyPrice]] &amp; ", "</f>
        <v xml:space="preserve">"BuyPrice": 3132011870, </v>
      </c>
      <c r="I597" t="str">
        <f>I$1&amp;" """ &amp; DataMiner[[#This Row],[imgPath]] &amp; """, "</f>
        <v xml:space="preserve">"imgPath": "/images/flags/tn.png", </v>
      </c>
      <c r="J597" t="str">
        <f>J$1&amp;" """ &amp; DataMiner[[#This Row],[FlagImage]] &amp; """, "</f>
        <v xml:space="preserve">"FlagImage": "tn.png", </v>
      </c>
      <c r="K597" t="str">
        <f>K$1&amp;" " &amp; IF(ISNA(DataMiner[[#This Row],[Latitude]]),"null",DataMiner[[#This Row],[Latitude]]) &amp; ", "</f>
        <v xml:space="preserve">"Latitude": 36.978333, </v>
      </c>
      <c r="L597" t="str">
        <f>L$1&amp;" " &amp; IF(ISNA(DataMiner[[#This Row],[Longitude]]),"null",DataMiner[[#This Row],[Longitude]]) &amp; ", "</f>
        <v xml:space="preserve">"Longitude": 8.876389, </v>
      </c>
    </row>
    <row r="598" spans="1:12" x14ac:dyDescent="0.25">
      <c r="A598" t="str">
        <f>A$1&amp;" """ &amp; DataMiner[[#This Row],[CodeIATA]] &amp; """, "</f>
        <v xml:space="preserve">"CodeIATA": "KIM", </v>
      </c>
      <c r="B598" t="str">
        <f>B$1&amp;" """ &amp; DataMiner[[#This Row],[City]] &amp; """, "</f>
        <v xml:space="preserve">"City": "Kimberley", </v>
      </c>
      <c r="C598" t="str">
        <f>C$1&amp;" """ &amp; DataMiner[[#This Row],[Prov]] &amp; """, "</f>
        <v xml:space="preserve">"Prov": "", </v>
      </c>
      <c r="D598" t="str">
        <f>D$1&amp;" """ &amp; DataMiner[[#This Row],[Name]] &amp; """, "</f>
        <v xml:space="preserve">"Name": "Kimberley Airport", </v>
      </c>
      <c r="E598" t="str">
        <f>E$1&amp;" """ &amp; DataMiner[[#This Row],[Country]] &amp; """, "</f>
        <v xml:space="preserve">"Country": "Afrique du Sud", </v>
      </c>
      <c r="F598" t="str">
        <f>F$1&amp;" """ &amp; DataMiner[[#This Row],[Complete Name]] &amp; """, "</f>
        <v xml:space="preserve">"Complete Name": "Hub KIM - Kimberley - Kimberley Airport / Afrique du Sud", </v>
      </c>
      <c r="G598" t="str">
        <f>G$1&amp;" " &amp; DataMiner[[#This Row],[Category]] &amp; ", "</f>
        <v xml:space="preserve">"Category": 8, </v>
      </c>
      <c r="H598" t="str">
        <f>H$1&amp;" " &amp; DataMiner[[#This Row],[BuyPrice]] &amp; ", "</f>
        <v xml:space="preserve">"BuyPrice": 3132927133, </v>
      </c>
      <c r="I598" t="str">
        <f>I$1&amp;" """ &amp; DataMiner[[#This Row],[imgPath]] &amp; """, "</f>
        <v xml:space="preserve">"imgPath": "/images/flags/za.png", </v>
      </c>
      <c r="J598" t="str">
        <f>J$1&amp;" """ &amp; DataMiner[[#This Row],[FlagImage]] &amp; """, "</f>
        <v xml:space="preserve">"FlagImage": "za.png", </v>
      </c>
      <c r="K598" t="str">
        <f>K$1&amp;" " &amp; IF(ISNA(DataMiner[[#This Row],[Latitude]]),"null",DataMiner[[#This Row],[Latitude]]) &amp; ", "</f>
        <v xml:space="preserve">"Latitude": null, </v>
      </c>
      <c r="L598" t="str">
        <f>L$1&amp;" " &amp; IF(ISNA(DataMiner[[#This Row],[Longitude]]),"null",DataMiner[[#This Row],[Longitude]]) &amp; ", "</f>
        <v xml:space="preserve">"Longitude": null, </v>
      </c>
    </row>
    <row r="599" spans="1:12" x14ac:dyDescent="0.25">
      <c r="A599" t="str">
        <f>A$1&amp;" """ &amp; DataMiner[[#This Row],[CodeIATA]] &amp; """, "</f>
        <v xml:space="preserve">"CodeIATA": "LMT", </v>
      </c>
      <c r="B599" t="str">
        <f>B$1&amp;" """ &amp; DataMiner[[#This Row],[City]] &amp; """, "</f>
        <v xml:space="preserve">"City": "Klamath Falls (OR)", </v>
      </c>
      <c r="C599" t="str">
        <f>C$1&amp;" """ &amp; DataMiner[[#This Row],[Prov]] &amp; """, "</f>
        <v xml:space="preserve">"Prov": "OR", </v>
      </c>
      <c r="D599" t="str">
        <f>D$1&amp;" """ &amp; DataMiner[[#This Row],[Name]] &amp; """, "</f>
        <v xml:space="preserve">"Name": "Klamath Falls Airport", </v>
      </c>
      <c r="E599" t="str">
        <f>E$1&amp;" """ &amp; DataMiner[[#This Row],[Country]] &amp; """, "</f>
        <v xml:space="preserve">"Country": "Etats-Unis", </v>
      </c>
      <c r="F599" t="str">
        <f>F$1&amp;" """ &amp; DataMiner[[#This Row],[Complete Name]] &amp; """, "</f>
        <v xml:space="preserve">"Complete Name": "Hub LMT - Klamath Falls (OR) - Klamath Falls Airport / Etats-Unis", </v>
      </c>
      <c r="G599" t="str">
        <f>G$1&amp;" " &amp; DataMiner[[#This Row],[Category]] &amp; ", "</f>
        <v xml:space="preserve">"Category": 9, </v>
      </c>
      <c r="H599" t="str">
        <f>H$1&amp;" " &amp; DataMiner[[#This Row],[BuyPrice]] &amp; ", "</f>
        <v xml:space="preserve">"BuyPrice": 3133539243, </v>
      </c>
      <c r="I599" t="str">
        <f>I$1&amp;" """ &amp; DataMiner[[#This Row],[imgPath]] &amp; """, "</f>
        <v xml:space="preserve">"imgPath": "/images/flags/us.png", </v>
      </c>
      <c r="J599" t="str">
        <f>J$1&amp;" """ &amp; DataMiner[[#This Row],[FlagImage]] &amp; """, "</f>
        <v xml:space="preserve">"FlagImage": "us.png", </v>
      </c>
      <c r="K599" t="str">
        <f>K$1&amp;" " &amp; IF(ISNA(DataMiner[[#This Row],[Latitude]]),"null",DataMiner[[#This Row],[Latitude]]) &amp; ", "</f>
        <v xml:space="preserve">"Latitude": null, </v>
      </c>
      <c r="L599" t="str">
        <f>L$1&amp;" " &amp; IF(ISNA(DataMiner[[#This Row],[Longitude]]),"null",DataMiner[[#This Row],[Longitude]]) &amp; ", "</f>
        <v xml:space="preserve">"Longitude": null, </v>
      </c>
    </row>
    <row r="600" spans="1:12" x14ac:dyDescent="0.25">
      <c r="A600" t="str">
        <f>A$1&amp;" """ &amp; DataMiner[[#This Row],[CodeIATA]] &amp; """, "</f>
        <v xml:space="preserve">"CodeIATA": "MRZ", </v>
      </c>
      <c r="B600" t="str">
        <f>B$1&amp;" """ &amp; DataMiner[[#This Row],[City]] &amp; """, "</f>
        <v xml:space="preserve">"City": "Moree (NSW)", </v>
      </c>
      <c r="C600" t="str">
        <f>C$1&amp;" """ &amp; DataMiner[[#This Row],[Prov]] &amp; """, "</f>
        <v xml:space="preserve">"Prov": "NSW", </v>
      </c>
      <c r="D600" t="str">
        <f>D$1&amp;" """ &amp; DataMiner[[#This Row],[Name]] &amp; """, "</f>
        <v xml:space="preserve">"Name": "Moree Airport", </v>
      </c>
      <c r="E600" t="str">
        <f>E$1&amp;" """ &amp; DataMiner[[#This Row],[Country]] &amp; """, "</f>
        <v xml:space="preserve">"Country": "Australie", </v>
      </c>
      <c r="F600" t="str">
        <f>F$1&amp;" """ &amp; DataMiner[[#This Row],[Complete Name]] &amp; """, "</f>
        <v xml:space="preserve">"Complete Name": "Hub MRZ - Moree (NSW) - Moree Airport / Australie", </v>
      </c>
      <c r="G600" t="str">
        <f>G$1&amp;" " &amp; DataMiner[[#This Row],[Category]] &amp; ", "</f>
        <v xml:space="preserve">"Category": 3, </v>
      </c>
      <c r="H600" t="str">
        <f>H$1&amp;" " &amp; DataMiner[[#This Row],[BuyPrice]] &amp; ", "</f>
        <v xml:space="preserve">"BuyPrice": 3133814551, </v>
      </c>
      <c r="I600" t="str">
        <f>I$1&amp;" """ &amp; DataMiner[[#This Row],[imgPath]] &amp; """, "</f>
        <v xml:space="preserve">"imgPath": "/images/flags/au.png", </v>
      </c>
      <c r="J600" t="str">
        <f>J$1&amp;" """ &amp; DataMiner[[#This Row],[FlagImage]] &amp; """, "</f>
        <v xml:space="preserve">"FlagImage": "au.png", </v>
      </c>
      <c r="K600" t="str">
        <f>K$1&amp;" " &amp; IF(ISNA(DataMiner[[#This Row],[Latitude]]),"null",DataMiner[[#This Row],[Latitude]]) &amp; ", "</f>
        <v xml:space="preserve">"Latitude": null, </v>
      </c>
      <c r="L600" t="str">
        <f>L$1&amp;" " &amp; IF(ISNA(DataMiner[[#This Row],[Longitude]]),"null",DataMiner[[#This Row],[Longitude]]) &amp; ", "</f>
        <v xml:space="preserve">"Longitude": null, </v>
      </c>
    </row>
    <row r="601" spans="1:12" x14ac:dyDescent="0.25">
      <c r="A601" t="str">
        <f>A$1&amp;" """ &amp; DataMiner[[#This Row],[CodeIATA]] &amp; """, "</f>
        <v xml:space="preserve">"CodeIATA": "BRD", </v>
      </c>
      <c r="B601" t="str">
        <f>B$1&amp;" """ &amp; DataMiner[[#This Row],[City]] &amp; """, "</f>
        <v xml:space="preserve">"City": "Brainerd (MN)", </v>
      </c>
      <c r="C601" t="str">
        <f>C$1&amp;" """ &amp; DataMiner[[#This Row],[Prov]] &amp; """, "</f>
        <v xml:space="preserve">"Prov": "MN", </v>
      </c>
      <c r="D601" t="str">
        <f>D$1&amp;" """ &amp; DataMiner[[#This Row],[Name]] &amp; """, "</f>
        <v xml:space="preserve">"Name": "Brainerd Lakes Regional Airport", </v>
      </c>
      <c r="E601" t="str">
        <f>E$1&amp;" """ &amp; DataMiner[[#This Row],[Country]] &amp; """, "</f>
        <v xml:space="preserve">"Country": "Etats-Unis", </v>
      </c>
      <c r="F601" t="str">
        <f>F$1&amp;" """ &amp; DataMiner[[#This Row],[Complete Name]] &amp; """, "</f>
        <v xml:space="preserve">"Complete Name": "Hub BRD - Brainerd (MN) - Brainerd Lakes Regional Airport / Etats-Unis", </v>
      </c>
      <c r="G601" t="str">
        <f>G$1&amp;" " &amp; DataMiner[[#This Row],[Category]] &amp; ", "</f>
        <v xml:space="preserve">"Category": 4, </v>
      </c>
      <c r="H601" t="str">
        <f>H$1&amp;" " &amp; DataMiner[[#This Row],[BuyPrice]] &amp; ", "</f>
        <v xml:space="preserve">"BuyPrice": 3135419919, </v>
      </c>
      <c r="I601" t="str">
        <f>I$1&amp;" """ &amp; DataMiner[[#This Row],[imgPath]] &amp; """, "</f>
        <v xml:space="preserve">"imgPath": "/images/flags/us.png", </v>
      </c>
      <c r="J601" t="str">
        <f>J$1&amp;" """ &amp; DataMiner[[#This Row],[FlagImage]] &amp; """, "</f>
        <v xml:space="preserve">"FlagImage": "us.png", </v>
      </c>
      <c r="K601" t="str">
        <f>K$1&amp;" " &amp; IF(ISNA(DataMiner[[#This Row],[Latitude]]),"null",DataMiner[[#This Row],[Latitude]]) &amp; ", "</f>
        <v xml:space="preserve">"Latitude": null, </v>
      </c>
      <c r="L601" t="str">
        <f>L$1&amp;" " &amp; IF(ISNA(DataMiner[[#This Row],[Longitude]]),"null",DataMiner[[#This Row],[Longitude]]) &amp; ", "</f>
        <v xml:space="preserve">"Longitude": null, </v>
      </c>
    </row>
    <row r="602" spans="1:12" x14ac:dyDescent="0.25">
      <c r="A602" t="str">
        <f>A$1&amp;" """ &amp; DataMiner[[#This Row],[CodeIATA]] &amp; """, "</f>
        <v xml:space="preserve">"CodeIATA": "HIX", </v>
      </c>
      <c r="B602" t="str">
        <f>B$1&amp;" """ &amp; DataMiner[[#This Row],[City]] &amp; """, "</f>
        <v xml:space="preserve">"City": "Atuona", </v>
      </c>
      <c r="C602" t="str">
        <f>C$1&amp;" """ &amp; DataMiner[[#This Row],[Prov]] &amp; """, "</f>
        <v xml:space="preserve">"Prov": "", </v>
      </c>
      <c r="D602" t="str">
        <f>D$1&amp;" """ &amp; DataMiner[[#This Row],[Name]] &amp; """, "</f>
        <v xml:space="preserve">"Name": "Aéroport de Hiva Oa", </v>
      </c>
      <c r="E602" t="str">
        <f>E$1&amp;" """ &amp; DataMiner[[#This Row],[Country]] &amp; """, "</f>
        <v xml:space="preserve">"Country": "Polynésie française", </v>
      </c>
      <c r="F602" t="str">
        <f>F$1&amp;" """ &amp; DataMiner[[#This Row],[Complete Name]] &amp; """, "</f>
        <v xml:space="preserve">"Complete Name": "Hub HIX - Atuona - Aéroport de Hiva Oa / Polynésie française", </v>
      </c>
      <c r="G602" t="str">
        <f>G$1&amp;" " &amp; DataMiner[[#This Row],[Category]] &amp; ", "</f>
        <v xml:space="preserve">"Category": 1, </v>
      </c>
      <c r="H602" t="str">
        <f>H$1&amp;" " &amp; DataMiner[[#This Row],[BuyPrice]] &amp; ", "</f>
        <v xml:space="preserve">"BuyPrice": 3135561955, </v>
      </c>
      <c r="I602" t="str">
        <f>I$1&amp;" """ &amp; DataMiner[[#This Row],[imgPath]] &amp; """, "</f>
        <v xml:space="preserve">"imgPath": "/images/flags/pf.png", </v>
      </c>
      <c r="J602" t="str">
        <f>J$1&amp;" """ &amp; DataMiner[[#This Row],[FlagImage]] &amp; """, "</f>
        <v xml:space="preserve">"FlagImage": "pf.png", </v>
      </c>
      <c r="K602" t="str">
        <f>K$1&amp;" " &amp; IF(ISNA(DataMiner[[#This Row],[Latitude]]),"null",DataMiner[[#This Row],[Latitude]]) &amp; ", "</f>
        <v xml:space="preserve">"Latitude": null, </v>
      </c>
      <c r="L602" t="str">
        <f>L$1&amp;" " &amp; IF(ISNA(DataMiner[[#This Row],[Longitude]]),"null",DataMiner[[#This Row],[Longitude]]) &amp; ", "</f>
        <v xml:space="preserve">"Longitude": null, </v>
      </c>
    </row>
    <row r="603" spans="1:12" x14ac:dyDescent="0.25">
      <c r="A603" t="str">
        <f>A$1&amp;" """ &amp; DataMiner[[#This Row],[CodeIATA]] &amp; """, "</f>
        <v xml:space="preserve">"CodeIATA": "KSF", </v>
      </c>
      <c r="B603" t="str">
        <f>B$1&amp;" """ &amp; DataMiner[[#This Row],[City]] &amp; """, "</f>
        <v xml:space="preserve">"City": "Kassel", </v>
      </c>
      <c r="C603" t="str">
        <f>C$1&amp;" """ &amp; DataMiner[[#This Row],[Prov]] &amp; """, "</f>
        <v xml:space="preserve">"Prov": "", </v>
      </c>
      <c r="D603" t="str">
        <f>D$1&amp;" """ &amp; DataMiner[[#This Row],[Name]] &amp; """, "</f>
        <v xml:space="preserve">"Name": "Calden Flugplatz", </v>
      </c>
      <c r="E603" t="str">
        <f>E$1&amp;" """ &amp; DataMiner[[#This Row],[Country]] &amp; """, "</f>
        <v xml:space="preserve">"Country": "Allemagne", </v>
      </c>
      <c r="F603" t="str">
        <f>F$1&amp;" """ &amp; DataMiner[[#This Row],[Complete Name]] &amp; """, "</f>
        <v xml:space="preserve">"Complete Name": "Hub KSF - Kassel - Calden Flugplatz / Allemagne", </v>
      </c>
      <c r="G603" t="str">
        <f>G$1&amp;" " &amp; DataMiner[[#This Row],[Category]] &amp; ", "</f>
        <v xml:space="preserve">"Category": 2, </v>
      </c>
      <c r="H603" t="str">
        <f>H$1&amp;" " &amp; DataMiner[[#This Row],[BuyPrice]] &amp; ", "</f>
        <v xml:space="preserve">"BuyPrice": 3135869594, </v>
      </c>
      <c r="I603" t="str">
        <f>I$1&amp;" """ &amp; DataMiner[[#This Row],[imgPath]] &amp; """, "</f>
        <v xml:space="preserve">"imgPath": "/images/flags/de.png", </v>
      </c>
      <c r="J603" t="str">
        <f>J$1&amp;" """ &amp; DataMiner[[#This Row],[FlagImage]] &amp; """, "</f>
        <v xml:space="preserve">"FlagImage": "de.png", </v>
      </c>
      <c r="K603" t="str">
        <f>K$1&amp;" " &amp; IF(ISNA(DataMiner[[#This Row],[Latitude]]),"null",DataMiner[[#This Row],[Latitude]]) &amp; ", "</f>
        <v xml:space="preserve">"Latitude": null, </v>
      </c>
      <c r="L603" t="str">
        <f>L$1&amp;" " &amp; IF(ISNA(DataMiner[[#This Row],[Longitude]]),"null",DataMiner[[#This Row],[Longitude]]) &amp; ", "</f>
        <v xml:space="preserve">"Longitude": null, </v>
      </c>
    </row>
    <row r="604" spans="1:12" x14ac:dyDescent="0.25">
      <c r="A604" t="str">
        <f>A$1&amp;" """ &amp; DataMiner[[#This Row],[CodeIATA]] &amp; """, "</f>
        <v xml:space="preserve">"CodeIATA": "KEW", </v>
      </c>
      <c r="B604" t="str">
        <f>B$1&amp;" """ &amp; DataMiner[[#This Row],[City]] &amp; """, "</f>
        <v xml:space="preserve">"City": "Keewaywin (ON)", </v>
      </c>
      <c r="C604" t="str">
        <f>C$1&amp;" """ &amp; DataMiner[[#This Row],[Prov]] &amp; """, "</f>
        <v xml:space="preserve">"Prov": "ON", </v>
      </c>
      <c r="D604" t="str">
        <f>D$1&amp;" """ &amp; DataMiner[[#This Row],[Name]] &amp; """, "</f>
        <v xml:space="preserve">"Name": "Keewaywin Airport", </v>
      </c>
      <c r="E604" t="str">
        <f>E$1&amp;" """ &amp; DataMiner[[#This Row],[Country]] &amp; """, "</f>
        <v xml:space="preserve">"Country": "Canada", </v>
      </c>
      <c r="F604" t="str">
        <f>F$1&amp;" """ &amp; DataMiner[[#This Row],[Complete Name]] &amp; """, "</f>
        <v xml:space="preserve">"Complete Name": "Hub KEW - Keewaywin (ON) - Keewaywin Airport / Canada", </v>
      </c>
      <c r="G604" t="str">
        <f>G$1&amp;" " &amp; DataMiner[[#This Row],[Category]] &amp; ", "</f>
        <v xml:space="preserve">"Category": 1, </v>
      </c>
      <c r="H604" t="str">
        <f>H$1&amp;" " &amp; DataMiner[[#This Row],[BuyPrice]] &amp; ", "</f>
        <v xml:space="preserve">"BuyPrice": 3135877497, </v>
      </c>
      <c r="I604" t="str">
        <f>I$1&amp;" """ &amp; DataMiner[[#This Row],[imgPath]] &amp; """, "</f>
        <v xml:space="preserve">"imgPath": "/images/flags/ca.png", </v>
      </c>
      <c r="J604" t="str">
        <f>J$1&amp;" """ &amp; DataMiner[[#This Row],[FlagImage]] &amp; """, "</f>
        <v xml:space="preserve">"FlagImage": "ca.png", </v>
      </c>
      <c r="K604" t="str">
        <f>K$1&amp;" " &amp; IF(ISNA(DataMiner[[#This Row],[Latitude]]),"null",DataMiner[[#This Row],[Latitude]]) &amp; ", "</f>
        <v xml:space="preserve">"Latitude": 52.991111, </v>
      </c>
      <c r="L604" t="str">
        <f>L$1&amp;" " &amp; IF(ISNA(DataMiner[[#This Row],[Longitude]]),"null",DataMiner[[#This Row],[Longitude]]) &amp; ", "</f>
        <v xml:space="preserve">"Longitude": -92.836389, </v>
      </c>
    </row>
    <row r="605" spans="1:12" x14ac:dyDescent="0.25">
      <c r="A605" t="str">
        <f>A$1&amp;" """ &amp; DataMiner[[#This Row],[CodeIATA]] &amp; """, "</f>
        <v xml:space="preserve">"CodeIATA": "MWX", </v>
      </c>
      <c r="B605" t="str">
        <f>B$1&amp;" """ &amp; DataMiner[[#This Row],[City]] &amp; """, "</f>
        <v xml:space="preserve">"City": "Jeollanam", </v>
      </c>
      <c r="C605" t="str">
        <f>C$1&amp;" """ &amp; DataMiner[[#This Row],[Prov]] &amp; """, "</f>
        <v xml:space="preserve">"Prov": "", </v>
      </c>
      <c r="D605" t="str">
        <f>D$1&amp;" """ &amp; DataMiner[[#This Row],[Name]] &amp; """, "</f>
        <v xml:space="preserve">"Name": "do", </v>
      </c>
      <c r="E605" t="str">
        <f>E$1&amp;" """ &amp; DataMiner[[#This Row],[Country]] &amp; """, "</f>
        <v xml:space="preserve">"Country": "Corée du Sud", </v>
      </c>
      <c r="F605" t="str">
        <f>F$1&amp;" """ &amp; DataMiner[[#This Row],[Complete Name]] &amp; """, "</f>
        <v xml:space="preserve">"Complete Name": "Hub MWX - Jeollanam - do / Corée du Sud", </v>
      </c>
      <c r="G605" t="str">
        <f>G$1&amp;" " &amp; DataMiner[[#This Row],[Category]] &amp; ", "</f>
        <v xml:space="preserve">"Category": 8, </v>
      </c>
      <c r="H605" t="str">
        <f>H$1&amp;" " &amp; DataMiner[[#This Row],[BuyPrice]] &amp; ", "</f>
        <v xml:space="preserve">"BuyPrice": 3136198433, </v>
      </c>
      <c r="I605" t="str">
        <f>I$1&amp;" """ &amp; DataMiner[[#This Row],[imgPath]] &amp; """, "</f>
        <v xml:space="preserve">"imgPath": "/images/flags/kr.png", </v>
      </c>
      <c r="J605" t="str">
        <f>J$1&amp;" """ &amp; DataMiner[[#This Row],[FlagImage]] &amp; """, "</f>
        <v xml:space="preserve">"FlagImage": "kr.png", </v>
      </c>
      <c r="K605" t="str">
        <f>K$1&amp;" " &amp; IF(ISNA(DataMiner[[#This Row],[Latitude]]),"null",DataMiner[[#This Row],[Latitude]]) &amp; ", "</f>
        <v xml:space="preserve">"Latitude": 34.991389, </v>
      </c>
      <c r="L605" t="str">
        <f>L$1&amp;" " &amp; IF(ISNA(DataMiner[[#This Row],[Longitude]]),"null",DataMiner[[#This Row],[Longitude]]) &amp; ", "</f>
        <v xml:space="preserve">"Longitude": 126.382778, </v>
      </c>
    </row>
    <row r="606" spans="1:12" x14ac:dyDescent="0.25">
      <c r="A606" t="str">
        <f>A$1&amp;" """ &amp; DataMiner[[#This Row],[CodeIATA]] &amp; """, "</f>
        <v xml:space="preserve">"CodeIATA": "YAX", </v>
      </c>
      <c r="B606" t="str">
        <f>B$1&amp;" """ &amp; DataMiner[[#This Row],[City]] &amp; """, "</f>
        <v xml:space="preserve">"City": "Angling Lake (ON)", </v>
      </c>
      <c r="C606" t="str">
        <f>C$1&amp;" """ &amp; DataMiner[[#This Row],[Prov]] &amp; """, "</f>
        <v xml:space="preserve">"Prov": "ON", </v>
      </c>
      <c r="D606" t="str">
        <f>D$1&amp;" """ &amp; DataMiner[[#This Row],[Name]] &amp; """, "</f>
        <v xml:space="preserve">"Name": "Wapekeka Airport", </v>
      </c>
      <c r="E606" t="str">
        <f>E$1&amp;" """ &amp; DataMiner[[#This Row],[Country]] &amp; """, "</f>
        <v xml:space="preserve">"Country": "Canada", </v>
      </c>
      <c r="F606" t="str">
        <f>F$1&amp;" """ &amp; DataMiner[[#This Row],[Complete Name]] &amp; """, "</f>
        <v xml:space="preserve">"Complete Name": "Hub YAX - Angling Lake (ON) - Wapekeka Airport / Canada", </v>
      </c>
      <c r="G606" t="str">
        <f>G$1&amp;" " &amp; DataMiner[[#This Row],[Category]] &amp; ", "</f>
        <v xml:space="preserve">"Category": 1, </v>
      </c>
      <c r="H606" t="str">
        <f>H$1&amp;" " &amp; DataMiner[[#This Row],[BuyPrice]] &amp; ", "</f>
        <v xml:space="preserve">"BuyPrice": 3136491734, </v>
      </c>
      <c r="I606" t="str">
        <f>I$1&amp;" """ &amp; DataMiner[[#This Row],[imgPath]] &amp; """, "</f>
        <v xml:space="preserve">"imgPath": "/images/flags/ca.png", </v>
      </c>
      <c r="J606" t="str">
        <f>J$1&amp;" """ &amp; DataMiner[[#This Row],[FlagImage]] &amp; """, "</f>
        <v xml:space="preserve">"FlagImage": "ca.png", </v>
      </c>
      <c r="K606" t="str">
        <f>K$1&amp;" " &amp; IF(ISNA(DataMiner[[#This Row],[Latitude]]),"null",DataMiner[[#This Row],[Latitude]]) &amp; ", "</f>
        <v xml:space="preserve">"Latitude": 53.8492, </v>
      </c>
      <c r="L606" t="str">
        <f>L$1&amp;" " &amp; IF(ISNA(DataMiner[[#This Row],[Longitude]]),"null",DataMiner[[#This Row],[Longitude]]) &amp; ", "</f>
        <v xml:space="preserve">"Longitude": -89.5794, </v>
      </c>
    </row>
    <row r="607" spans="1:12" x14ac:dyDescent="0.25">
      <c r="A607" t="str">
        <f>A$1&amp;" """ &amp; DataMiner[[#This Row],[CodeIATA]] &amp; """, "</f>
        <v xml:space="preserve">"CodeIATA": "GER", </v>
      </c>
      <c r="B607" t="str">
        <f>B$1&amp;" """ &amp; DataMiner[[#This Row],[City]] &amp; """, "</f>
        <v xml:space="preserve">"City": "Nueva Gerona", </v>
      </c>
      <c r="C607" t="str">
        <f>C$1&amp;" """ &amp; DataMiner[[#This Row],[Prov]] &amp; """, "</f>
        <v xml:space="preserve">"Prov": "", </v>
      </c>
      <c r="D607" t="str">
        <f>D$1&amp;" """ &amp; DataMiner[[#This Row],[Name]] &amp; """, "</f>
        <v xml:space="preserve">"Name": "Rafael Cabrera Aeropuerto", </v>
      </c>
      <c r="E607" t="str">
        <f>E$1&amp;" """ &amp; DataMiner[[#This Row],[Country]] &amp; """, "</f>
        <v xml:space="preserve">"Country": "Cuba", </v>
      </c>
      <c r="F607" t="str">
        <f>F$1&amp;" """ &amp; DataMiner[[#This Row],[Complete Name]] &amp; """, "</f>
        <v xml:space="preserve">"Complete Name": "Hub GER - Nueva Gerona - Rafael Cabrera Aeropuerto / Cuba", </v>
      </c>
      <c r="G607" t="str">
        <f>G$1&amp;" " &amp; DataMiner[[#This Row],[Category]] &amp; ", "</f>
        <v xml:space="preserve">"Category": 6, </v>
      </c>
      <c r="H607" t="str">
        <f>H$1&amp;" " &amp; DataMiner[[#This Row],[BuyPrice]] &amp; ", "</f>
        <v xml:space="preserve">"BuyPrice": 3137221681, </v>
      </c>
      <c r="I607" t="str">
        <f>I$1&amp;" """ &amp; DataMiner[[#This Row],[imgPath]] &amp; """, "</f>
        <v xml:space="preserve">"imgPath": "/images/flags/cu.png", </v>
      </c>
      <c r="J607" t="str">
        <f>J$1&amp;" """ &amp; DataMiner[[#This Row],[FlagImage]] &amp; """, "</f>
        <v xml:space="preserve">"FlagImage": "cu.png", </v>
      </c>
      <c r="K607" t="str">
        <f>K$1&amp;" " &amp; IF(ISNA(DataMiner[[#This Row],[Latitude]]),"null",DataMiner[[#This Row],[Latitude]]) &amp; ", "</f>
        <v xml:space="preserve">"Latitude": 21.834689, </v>
      </c>
      <c r="L607" t="str">
        <f>L$1&amp;" " &amp; IF(ISNA(DataMiner[[#This Row],[Longitude]]),"null",DataMiner[[#This Row],[Longitude]]) &amp; ", "</f>
        <v xml:space="preserve">"Longitude": -82.783819, </v>
      </c>
    </row>
    <row r="608" spans="1:12" x14ac:dyDescent="0.25">
      <c r="A608" t="str">
        <f>A$1&amp;" """ &amp; DataMiner[[#This Row],[CodeIATA]] &amp; """, "</f>
        <v xml:space="preserve">"CodeIATA": "POR", </v>
      </c>
      <c r="B608" t="str">
        <f>B$1&amp;" """ &amp; DataMiner[[#This Row],[City]] &amp; """, "</f>
        <v xml:space="preserve">"City": "Pori", </v>
      </c>
      <c r="C608" t="str">
        <f>C$1&amp;" """ &amp; DataMiner[[#This Row],[Prov]] &amp; """, "</f>
        <v xml:space="preserve">"Prov": "", </v>
      </c>
      <c r="D608" t="str">
        <f>D$1&amp;" """ &amp; DataMiner[[#This Row],[Name]] &amp; """, "</f>
        <v xml:space="preserve">"Name": "Pori Airport", </v>
      </c>
      <c r="E608" t="str">
        <f>E$1&amp;" """ &amp; DataMiner[[#This Row],[Country]] &amp; """, "</f>
        <v xml:space="preserve">"Country": "Finlande", </v>
      </c>
      <c r="F608" t="str">
        <f>F$1&amp;" """ &amp; DataMiner[[#This Row],[Complete Name]] &amp; """, "</f>
        <v xml:space="preserve">"Complete Name": "Hub POR - Pori - Pori Airport / Finlande", </v>
      </c>
      <c r="G608" t="str">
        <f>G$1&amp;" " &amp; DataMiner[[#This Row],[Category]] &amp; ", "</f>
        <v xml:space="preserve">"Category": 4, </v>
      </c>
      <c r="H608" t="str">
        <f>H$1&amp;" " &amp; DataMiner[[#This Row],[BuyPrice]] &amp; ", "</f>
        <v xml:space="preserve">"BuyPrice": 3137628428, </v>
      </c>
      <c r="I608" t="str">
        <f>I$1&amp;" """ &amp; DataMiner[[#This Row],[imgPath]] &amp; """, "</f>
        <v xml:space="preserve">"imgPath": "/images/flags/fi.png", </v>
      </c>
      <c r="J608" t="str">
        <f>J$1&amp;" """ &amp; DataMiner[[#This Row],[FlagImage]] &amp; """, "</f>
        <v xml:space="preserve">"FlagImage": "fi.png", </v>
      </c>
      <c r="K608" t="str">
        <f>K$1&amp;" " &amp; IF(ISNA(DataMiner[[#This Row],[Latitude]]),"null",DataMiner[[#This Row],[Latitude]]) &amp; ", "</f>
        <v xml:space="preserve">"Latitude": 61.461686, </v>
      </c>
      <c r="L608" t="str">
        <f>L$1&amp;" " &amp; IF(ISNA(DataMiner[[#This Row],[Longitude]]),"null",DataMiner[[#This Row],[Longitude]]) &amp; ", "</f>
        <v xml:space="preserve">"Longitude": 21.799983, </v>
      </c>
    </row>
    <row r="609" spans="1:12" x14ac:dyDescent="0.25">
      <c r="A609" t="str">
        <f>A$1&amp;" """ &amp; DataMiner[[#This Row],[CodeIATA]] &amp; """, "</f>
        <v xml:space="preserve">"CodeIATA": "VRC", </v>
      </c>
      <c r="B609" t="str">
        <f>B$1&amp;" """ &amp; DataMiner[[#This Row],[City]] &amp; """, "</f>
        <v xml:space="preserve">"City": "Virac", </v>
      </c>
      <c r="C609" t="str">
        <f>C$1&amp;" """ &amp; DataMiner[[#This Row],[Prov]] &amp; """, "</f>
        <v xml:space="preserve">"Prov": "", </v>
      </c>
      <c r="D609" t="str">
        <f>D$1&amp;" """ &amp; DataMiner[[#This Row],[Name]] &amp; """, "</f>
        <v xml:space="preserve">"Name": "Virac Airport", </v>
      </c>
      <c r="E609" t="str">
        <f>E$1&amp;" """ &amp; DataMiner[[#This Row],[Country]] &amp; """, "</f>
        <v xml:space="preserve">"Country": "Philippines", </v>
      </c>
      <c r="F609" t="str">
        <f>F$1&amp;" """ &amp; DataMiner[[#This Row],[Complete Name]] &amp; """, "</f>
        <v xml:space="preserve">"Complete Name": "Hub VRC - Virac - Virac Airport / Philippines", </v>
      </c>
      <c r="G609" t="str">
        <f>G$1&amp;" " &amp; DataMiner[[#This Row],[Category]] &amp; ", "</f>
        <v xml:space="preserve">"Category": 3, </v>
      </c>
      <c r="H609" t="str">
        <f>H$1&amp;" " &amp; DataMiner[[#This Row],[BuyPrice]] &amp; ", "</f>
        <v xml:space="preserve">"BuyPrice": 3138524808, </v>
      </c>
      <c r="I609" t="str">
        <f>I$1&amp;" """ &amp; DataMiner[[#This Row],[imgPath]] &amp; """, "</f>
        <v xml:space="preserve">"imgPath": "/images/flags/ph.png", </v>
      </c>
      <c r="J609" t="str">
        <f>J$1&amp;" """ &amp; DataMiner[[#This Row],[FlagImage]] &amp; """, "</f>
        <v xml:space="preserve">"FlagImage": "ph.png", </v>
      </c>
      <c r="K609" t="str">
        <f>K$1&amp;" " &amp; IF(ISNA(DataMiner[[#This Row],[Latitude]]),"null",DataMiner[[#This Row],[Latitude]]) &amp; ", "</f>
        <v xml:space="preserve">"Latitude": 13.576439, </v>
      </c>
      <c r="L609" t="str">
        <f>L$1&amp;" " &amp; IF(ISNA(DataMiner[[#This Row],[Longitude]]),"null",DataMiner[[#This Row],[Longitude]]) &amp; ", "</f>
        <v xml:space="preserve">"Longitude": 124.205672, </v>
      </c>
    </row>
    <row r="610" spans="1:12" x14ac:dyDescent="0.25">
      <c r="A610" t="str">
        <f>A$1&amp;" """ &amp; DataMiner[[#This Row],[CodeIATA]] &amp; """, "</f>
        <v xml:space="preserve">"CodeIATA": "EGN", </v>
      </c>
      <c r="B610" t="str">
        <f>B$1&amp;" """ &amp; DataMiner[[#This Row],[City]] &amp; """, "</f>
        <v xml:space="preserve">"City": "Geneina", </v>
      </c>
      <c r="C610" t="str">
        <f>C$1&amp;" """ &amp; DataMiner[[#This Row],[Prov]] &amp; """, "</f>
        <v xml:space="preserve">"Prov": "", </v>
      </c>
      <c r="D610" t="str">
        <f>D$1&amp;" """ &amp; DataMiner[[#This Row],[Name]] &amp; """, "</f>
        <v xml:space="preserve">"Name": "Geneina Airport", </v>
      </c>
      <c r="E610" t="str">
        <f>E$1&amp;" """ &amp; DataMiner[[#This Row],[Country]] &amp; """, "</f>
        <v xml:space="preserve">"Country": "Soudan", </v>
      </c>
      <c r="F610" t="str">
        <f>F$1&amp;" """ &amp; DataMiner[[#This Row],[Complete Name]] &amp; """, "</f>
        <v xml:space="preserve">"Complete Name": "Hub EGN - Geneina - Geneina Airport / Soudan", </v>
      </c>
      <c r="G610" t="str">
        <f>G$1&amp;" " &amp; DataMiner[[#This Row],[Category]] &amp; ", "</f>
        <v xml:space="preserve">"Category": 4, </v>
      </c>
      <c r="H610" t="str">
        <f>H$1&amp;" " &amp; DataMiner[[#This Row],[BuyPrice]] &amp; ", "</f>
        <v xml:space="preserve">"BuyPrice": 3138895348, </v>
      </c>
      <c r="I610" t="str">
        <f>I$1&amp;" """ &amp; DataMiner[[#This Row],[imgPath]] &amp; """, "</f>
        <v xml:space="preserve">"imgPath": "/images/flags/sd.png", </v>
      </c>
      <c r="J610" t="str">
        <f>J$1&amp;" """ &amp; DataMiner[[#This Row],[FlagImage]] &amp; """, "</f>
        <v xml:space="preserve">"FlagImage": "sd.png", </v>
      </c>
      <c r="K610" t="str">
        <f>K$1&amp;" " &amp; IF(ISNA(DataMiner[[#This Row],[Latitude]]),"null",DataMiner[[#This Row],[Latitude]]) &amp; ", "</f>
        <v xml:space="preserve">"Latitude": 13.4817, </v>
      </c>
      <c r="L610" t="str">
        <f>L$1&amp;" " &amp; IF(ISNA(DataMiner[[#This Row],[Longitude]]),"null",DataMiner[[#This Row],[Longitude]]) &amp; ", "</f>
        <v xml:space="preserve">"Longitude": 22.4672, </v>
      </c>
    </row>
    <row r="611" spans="1:12" x14ac:dyDescent="0.25">
      <c r="A611" t="str">
        <f>A$1&amp;" """ &amp; DataMiner[[#This Row],[CodeIATA]] &amp; """, "</f>
        <v xml:space="preserve">"CodeIATA": "DIN", </v>
      </c>
      <c r="B611" t="str">
        <f>B$1&amp;" """ &amp; DataMiner[[#This Row],[City]] &amp; """, "</f>
        <v xml:space="preserve">"City": "Dien Bien Phu", </v>
      </c>
      <c r="C611" t="str">
        <f>C$1&amp;" """ &amp; DataMiner[[#This Row],[Prov]] &amp; """, "</f>
        <v xml:space="preserve">"Prov": "", </v>
      </c>
      <c r="D611" t="str">
        <f>D$1&amp;" """ &amp; DataMiner[[#This Row],[Name]] &amp; """, "</f>
        <v xml:space="preserve">"Name": "Dien Bien Phu Airport", </v>
      </c>
      <c r="E611" t="str">
        <f>E$1&amp;" """ &amp; DataMiner[[#This Row],[Country]] &amp; """, "</f>
        <v xml:space="preserve">"Country": "Viêt Nam", </v>
      </c>
      <c r="F611" t="str">
        <f>F$1&amp;" """ &amp; DataMiner[[#This Row],[Complete Name]] &amp; """, "</f>
        <v xml:space="preserve">"Complete Name": "Hub DIN - Dien Bien Phu - Dien Bien Phu Airport / Viêt Nam", </v>
      </c>
      <c r="G611" t="str">
        <f>G$1&amp;" " &amp; DataMiner[[#This Row],[Category]] &amp; ", "</f>
        <v xml:space="preserve">"Category": 4, </v>
      </c>
      <c r="H611" t="str">
        <f>H$1&amp;" " &amp; DataMiner[[#This Row],[BuyPrice]] &amp; ", "</f>
        <v xml:space="preserve">"BuyPrice": 3140055040, </v>
      </c>
      <c r="I611" t="str">
        <f>I$1&amp;" """ &amp; DataMiner[[#This Row],[imgPath]] &amp; """, "</f>
        <v xml:space="preserve">"imgPath": "/images/flags/vn.png", </v>
      </c>
      <c r="J611" t="str">
        <f>J$1&amp;" """ &amp; DataMiner[[#This Row],[FlagImage]] &amp; """, "</f>
        <v xml:space="preserve">"FlagImage": "vn.png", </v>
      </c>
      <c r="K611" t="str">
        <f>K$1&amp;" " &amp; IF(ISNA(DataMiner[[#This Row],[Latitude]]),"null",DataMiner[[#This Row],[Latitude]]) &amp; ", "</f>
        <v xml:space="preserve">"Latitude": 21.397481, </v>
      </c>
      <c r="L611" t="str">
        <f>L$1&amp;" " &amp; IF(ISNA(DataMiner[[#This Row],[Longitude]]),"null",DataMiner[[#This Row],[Longitude]]) &amp; ", "</f>
        <v xml:space="preserve">"Longitude": 103.007831, </v>
      </c>
    </row>
    <row r="612" spans="1:12" x14ac:dyDescent="0.25">
      <c r="A612" t="str">
        <f>A$1&amp;" """ &amp; DataMiner[[#This Row],[CodeIATA]] &amp; """, "</f>
        <v xml:space="preserve">"CodeIATA": "YZR", </v>
      </c>
      <c r="B612" t="str">
        <f>B$1&amp;" """ &amp; DataMiner[[#This Row],[City]] &amp; """, "</f>
        <v xml:space="preserve">"City": "Sarnia (ON)", </v>
      </c>
      <c r="C612" t="str">
        <f>C$1&amp;" """ &amp; DataMiner[[#This Row],[Prov]] &amp; """, "</f>
        <v xml:space="preserve">"Prov": "ON", </v>
      </c>
      <c r="D612" t="str">
        <f>D$1&amp;" """ &amp; DataMiner[[#This Row],[Name]] &amp; """, "</f>
        <v xml:space="preserve">"Name": "Chris Hadfield Airport", </v>
      </c>
      <c r="E612" t="str">
        <f>E$1&amp;" """ &amp; DataMiner[[#This Row],[Country]] &amp; """, "</f>
        <v xml:space="preserve">"Country": "Canada", </v>
      </c>
      <c r="F612" t="str">
        <f>F$1&amp;" """ &amp; DataMiner[[#This Row],[Complete Name]] &amp; """, "</f>
        <v xml:space="preserve">"Complete Name": "Hub YZR - Sarnia (ON) - Chris Hadfield Airport / Canada", </v>
      </c>
      <c r="G612" t="str">
        <f>G$1&amp;" " &amp; DataMiner[[#This Row],[Category]] &amp; ", "</f>
        <v xml:space="preserve">"Category": 3, </v>
      </c>
      <c r="H612" t="str">
        <f>H$1&amp;" " &amp; DataMiner[[#This Row],[BuyPrice]] &amp; ", "</f>
        <v xml:space="preserve">"BuyPrice": 3140486833, </v>
      </c>
      <c r="I612" t="str">
        <f>I$1&amp;" """ &amp; DataMiner[[#This Row],[imgPath]] &amp; """, "</f>
        <v xml:space="preserve">"imgPath": "/images/flags/ca.png", </v>
      </c>
      <c r="J612" t="str">
        <f>J$1&amp;" """ &amp; DataMiner[[#This Row],[FlagImage]] &amp; """, "</f>
        <v xml:space="preserve">"FlagImage": "ca.png", </v>
      </c>
      <c r="K612" t="str">
        <f>K$1&amp;" " &amp; IF(ISNA(DataMiner[[#This Row],[Latitude]]),"null",DataMiner[[#This Row],[Latitude]]) &amp; ", "</f>
        <v xml:space="preserve">"Latitude": null, </v>
      </c>
      <c r="L612" t="str">
        <f>L$1&amp;" " &amp; IF(ISNA(DataMiner[[#This Row],[Longitude]]),"null",DataMiner[[#This Row],[Longitude]]) &amp; ", "</f>
        <v xml:space="preserve">"Longitude": null, </v>
      </c>
    </row>
    <row r="613" spans="1:12" x14ac:dyDescent="0.25">
      <c r="A613" t="str">
        <f>A$1&amp;" """ &amp; DataMiner[[#This Row],[CodeIATA]] &amp; """, "</f>
        <v xml:space="preserve">"CodeIATA": "KSM", </v>
      </c>
      <c r="B613" t="str">
        <f>B$1&amp;" """ &amp; DataMiner[[#This Row],[City]] &amp; """, "</f>
        <v xml:space="preserve">"City": "St. Marys (AK)", </v>
      </c>
      <c r="C613" t="str">
        <f>C$1&amp;" """ &amp; DataMiner[[#This Row],[Prov]] &amp; """, "</f>
        <v xml:space="preserve">"Prov": "AK", </v>
      </c>
      <c r="D613" t="str">
        <f>D$1&amp;" """ &amp; DataMiner[[#This Row],[Name]] &amp; """, "</f>
        <v xml:space="preserve">"Name": "St. Marys Airport", </v>
      </c>
      <c r="E613" t="str">
        <f>E$1&amp;" """ &amp; DataMiner[[#This Row],[Country]] &amp; """, "</f>
        <v xml:space="preserve">"Country": "Etats-Unis", </v>
      </c>
      <c r="F613" t="str">
        <f>F$1&amp;" """ &amp; DataMiner[[#This Row],[Complete Name]] &amp; """, "</f>
        <v xml:space="preserve">"Complete Name": "Hub KSM - St. Marys (AK) - St. Marys Airport / Etats-Unis", </v>
      </c>
      <c r="G613" t="str">
        <f>G$1&amp;" " &amp; DataMiner[[#This Row],[Category]] &amp; ", "</f>
        <v xml:space="preserve">"Category": 2, </v>
      </c>
      <c r="H613" t="str">
        <f>H$1&amp;" " &amp; DataMiner[[#This Row],[BuyPrice]] &amp; ", "</f>
        <v xml:space="preserve">"BuyPrice": 3143852672, </v>
      </c>
      <c r="I613" t="str">
        <f>I$1&amp;" """ &amp; DataMiner[[#This Row],[imgPath]] &amp; """, "</f>
        <v xml:space="preserve">"imgPath": "/images/flags/us.png", </v>
      </c>
      <c r="J613" t="str">
        <f>J$1&amp;" """ &amp; DataMiner[[#This Row],[FlagImage]] &amp; """, "</f>
        <v xml:space="preserve">"FlagImage": "us.png", </v>
      </c>
      <c r="K613" t="str">
        <f>K$1&amp;" " &amp; IF(ISNA(DataMiner[[#This Row],[Latitude]]),"null",DataMiner[[#This Row],[Latitude]]) &amp; ", "</f>
        <v xml:space="preserve">"Latitude": 62.0605, </v>
      </c>
      <c r="L613" t="str">
        <f>L$1&amp;" " &amp; IF(ISNA(DataMiner[[#This Row],[Longitude]]),"null",DataMiner[[#This Row],[Longitude]]) &amp; ", "</f>
        <v xml:space="preserve">"Longitude": -163.302, </v>
      </c>
    </row>
    <row r="614" spans="1:12" x14ac:dyDescent="0.25">
      <c r="A614" t="str">
        <f>A$1&amp;" """ &amp; DataMiner[[#This Row],[CodeIATA]] &amp; """, "</f>
        <v xml:space="preserve">"CodeIATA": "MKG", </v>
      </c>
      <c r="B614" t="str">
        <f>B$1&amp;" """ &amp; DataMiner[[#This Row],[City]] &amp; """, "</f>
        <v xml:space="preserve">"City": "Muskegon (MI)", </v>
      </c>
      <c r="C614" t="str">
        <f>C$1&amp;" """ &amp; DataMiner[[#This Row],[Prov]] &amp; """, "</f>
        <v xml:space="preserve">"Prov": "MI", </v>
      </c>
      <c r="D614" t="str">
        <f>D$1&amp;" """ &amp; DataMiner[[#This Row],[Name]] &amp; """, "</f>
        <v xml:space="preserve">"Name": "Muskegon County Airport", </v>
      </c>
      <c r="E614" t="str">
        <f>E$1&amp;" """ &amp; DataMiner[[#This Row],[Country]] &amp; """, "</f>
        <v xml:space="preserve">"Country": "Etats-Unis", </v>
      </c>
      <c r="F614" t="str">
        <f>F$1&amp;" """ &amp; DataMiner[[#This Row],[Complete Name]] &amp; """, "</f>
        <v xml:space="preserve">"Complete Name": "Hub MKG - Muskegon (MI) - Muskegon County Airport / Etats-Unis", </v>
      </c>
      <c r="G614" t="str">
        <f>G$1&amp;" " &amp; DataMiner[[#This Row],[Category]] &amp; ", "</f>
        <v xml:space="preserve">"Category": 4, </v>
      </c>
      <c r="H614" t="str">
        <f>H$1&amp;" " &amp; DataMiner[[#This Row],[BuyPrice]] &amp; ", "</f>
        <v xml:space="preserve">"BuyPrice": 3143956171, </v>
      </c>
      <c r="I614" t="str">
        <f>I$1&amp;" """ &amp; DataMiner[[#This Row],[imgPath]] &amp; """, "</f>
        <v xml:space="preserve">"imgPath": "/images/flags/us.png", </v>
      </c>
      <c r="J614" t="str">
        <f>J$1&amp;" """ &amp; DataMiner[[#This Row],[FlagImage]] &amp; """, "</f>
        <v xml:space="preserve">"FlagImage": "us.png", </v>
      </c>
      <c r="K614" t="str">
        <f>K$1&amp;" " &amp; IF(ISNA(DataMiner[[#This Row],[Latitude]]),"null",DataMiner[[#This Row],[Latitude]]) &amp; ", "</f>
        <v xml:space="preserve">"Latitude": null, </v>
      </c>
      <c r="L614" t="str">
        <f>L$1&amp;" " &amp; IF(ISNA(DataMiner[[#This Row],[Longitude]]),"null",DataMiner[[#This Row],[Longitude]]) &amp; ", "</f>
        <v xml:space="preserve">"Longitude": null, </v>
      </c>
    </row>
    <row r="615" spans="1:12" x14ac:dyDescent="0.25">
      <c r="A615" t="str">
        <f>A$1&amp;" """ &amp; DataMiner[[#This Row],[CodeIATA]] &amp; """, "</f>
        <v xml:space="preserve">"CodeIATA": "CNQ", </v>
      </c>
      <c r="B615" t="str">
        <f>B$1&amp;" """ &amp; DataMiner[[#This Row],[City]] &amp; """, "</f>
        <v xml:space="preserve">"City": "Corrientes", </v>
      </c>
      <c r="C615" t="str">
        <f>C$1&amp;" """ &amp; DataMiner[[#This Row],[Prov]] &amp; """, "</f>
        <v xml:space="preserve">"Prov": "", </v>
      </c>
      <c r="D615" t="str">
        <f>D$1&amp;" """ &amp; DataMiner[[#This Row],[Name]] &amp; """, "</f>
        <v xml:space="preserve">"Name": "Dr. Fernando Piragine Niveyro Aeropuerto Internacional", </v>
      </c>
      <c r="E615" t="str">
        <f>E$1&amp;" """ &amp; DataMiner[[#This Row],[Country]] &amp; """, "</f>
        <v xml:space="preserve">"Country": "Argentine", </v>
      </c>
      <c r="F615" t="str">
        <f>F$1&amp;" """ &amp; DataMiner[[#This Row],[Complete Name]] &amp; """, "</f>
        <v xml:space="preserve">"Complete Name": "Hub CNQ - Corrientes - Dr. Fernando Piragine Niveyro Aeropuerto Internacional / Argentine", </v>
      </c>
      <c r="G615" t="str">
        <f>G$1&amp;" " &amp; DataMiner[[#This Row],[Category]] &amp; ", "</f>
        <v xml:space="preserve">"Category": 5, </v>
      </c>
      <c r="H615" t="str">
        <f>H$1&amp;" " &amp; DataMiner[[#This Row],[BuyPrice]] &amp; ", "</f>
        <v xml:space="preserve">"BuyPrice": 3144069292, </v>
      </c>
      <c r="I615" t="str">
        <f>I$1&amp;" """ &amp; DataMiner[[#This Row],[imgPath]] &amp; """, "</f>
        <v xml:space="preserve">"imgPath": "/images/flags/ar.png", </v>
      </c>
      <c r="J615" t="str">
        <f>J$1&amp;" """ &amp; DataMiner[[#This Row],[FlagImage]] &amp; """, "</f>
        <v xml:space="preserve">"FlagImage": "ar.png", </v>
      </c>
      <c r="K615" t="str">
        <f>K$1&amp;" " &amp; IF(ISNA(DataMiner[[#This Row],[Latitude]]),"null",DataMiner[[#This Row],[Latitude]]) &amp; ", "</f>
        <v xml:space="preserve">"Latitude": -27.445503, </v>
      </c>
      <c r="L615" t="str">
        <f>L$1&amp;" " &amp; IF(ISNA(DataMiner[[#This Row],[Longitude]]),"null",DataMiner[[#This Row],[Longitude]]) &amp; ", "</f>
        <v xml:space="preserve">"Longitude": -58.761864, </v>
      </c>
    </row>
    <row r="616" spans="1:12" x14ac:dyDescent="0.25">
      <c r="A616" t="str">
        <f>A$1&amp;" """ &amp; DataMiner[[#This Row],[CodeIATA]] &amp; """, "</f>
        <v xml:space="preserve">"CodeIATA": "DEA", </v>
      </c>
      <c r="B616" t="str">
        <f>B$1&amp;" """ &amp; DataMiner[[#This Row],[City]] &amp; """, "</f>
        <v xml:space="preserve">"City": "Dera Ghazi Khan", </v>
      </c>
      <c r="C616" t="str">
        <f>C$1&amp;" """ &amp; DataMiner[[#This Row],[Prov]] &amp; """, "</f>
        <v xml:space="preserve">"Prov": "", </v>
      </c>
      <c r="D616" t="str">
        <f>D$1&amp;" """ &amp; DataMiner[[#This Row],[Name]] &amp; """, "</f>
        <v xml:space="preserve">"Name": "Dera Ghazi Khan Airport", </v>
      </c>
      <c r="E616" t="str">
        <f>E$1&amp;" """ &amp; DataMiner[[#This Row],[Country]] &amp; """, "</f>
        <v xml:space="preserve">"Country": "Pakistan", </v>
      </c>
      <c r="F616" t="str">
        <f>F$1&amp;" """ &amp; DataMiner[[#This Row],[Complete Name]] &amp; """, "</f>
        <v xml:space="preserve">"Complete Name": "Hub DEA - Dera Ghazi Khan - Dera Ghazi Khan Airport / Pakistan", </v>
      </c>
      <c r="G616" t="str">
        <f>G$1&amp;" " &amp; DataMiner[[#This Row],[Category]] &amp; ", "</f>
        <v xml:space="preserve">"Category": 4, </v>
      </c>
      <c r="H616" t="str">
        <f>H$1&amp;" " &amp; DataMiner[[#This Row],[BuyPrice]] &amp; ", "</f>
        <v xml:space="preserve">"BuyPrice": 3146256171, </v>
      </c>
      <c r="I616" t="str">
        <f>I$1&amp;" """ &amp; DataMiner[[#This Row],[imgPath]] &amp; """, "</f>
        <v xml:space="preserve">"imgPath": "/images/flags/pk.png", </v>
      </c>
      <c r="J616" t="str">
        <f>J$1&amp;" """ &amp; DataMiner[[#This Row],[FlagImage]] &amp; """, "</f>
        <v xml:space="preserve">"FlagImage": "pk.png", </v>
      </c>
      <c r="K616" t="str">
        <f>K$1&amp;" " &amp; IF(ISNA(DataMiner[[#This Row],[Latitude]]),"null",DataMiner[[#This Row],[Latitude]]) &amp; ", "</f>
        <v xml:space="preserve">"Latitude": 29.961011, </v>
      </c>
      <c r="L616" t="str">
        <f>L$1&amp;" " &amp; IF(ISNA(DataMiner[[#This Row],[Longitude]]),"null",DataMiner[[#This Row],[Longitude]]) &amp; ", "</f>
        <v xml:space="preserve">"Longitude": 70.485925, </v>
      </c>
    </row>
    <row r="617" spans="1:12" x14ac:dyDescent="0.25">
      <c r="A617" t="str">
        <f>A$1&amp;" """ &amp; DataMiner[[#This Row],[CodeIATA]] &amp; """, "</f>
        <v xml:space="preserve">"CodeIATA": "ESS", </v>
      </c>
      <c r="B617" t="str">
        <f>B$1&amp;" """ &amp; DataMiner[[#This Row],[City]] &amp; """, "</f>
        <v xml:space="preserve">"City": "Essen", </v>
      </c>
      <c r="C617" t="str">
        <f>C$1&amp;" """ &amp; DataMiner[[#This Row],[Prov]] &amp; """, "</f>
        <v xml:space="preserve">"Prov": "", </v>
      </c>
      <c r="D617" t="str">
        <f>D$1&amp;" """ &amp; DataMiner[[#This Row],[Name]] &amp; """, "</f>
        <v xml:space="preserve">"Name": "Essen Mulheim Flughafen", </v>
      </c>
      <c r="E617" t="str">
        <f>E$1&amp;" """ &amp; DataMiner[[#This Row],[Country]] &amp; """, "</f>
        <v xml:space="preserve">"Country": "Allemagne", </v>
      </c>
      <c r="F617" t="str">
        <f>F$1&amp;" """ &amp; DataMiner[[#This Row],[Complete Name]] &amp; """, "</f>
        <v xml:space="preserve">"Complete Name": "Hub ESS - Essen - Essen Mulheim Flughafen / Allemagne", </v>
      </c>
      <c r="G617" t="str">
        <f>G$1&amp;" " &amp; DataMiner[[#This Row],[Category]] &amp; ", "</f>
        <v xml:space="preserve">"Category": 3, </v>
      </c>
      <c r="H617" t="str">
        <f>H$1&amp;" " &amp; DataMiner[[#This Row],[BuyPrice]] &amp; ", "</f>
        <v xml:space="preserve">"BuyPrice": 3146640874, </v>
      </c>
      <c r="I617" t="str">
        <f>I$1&amp;" """ &amp; DataMiner[[#This Row],[imgPath]] &amp; """, "</f>
        <v xml:space="preserve">"imgPath": "/images/flags/de.png", </v>
      </c>
      <c r="J617" t="str">
        <f>J$1&amp;" """ &amp; DataMiner[[#This Row],[FlagImage]] &amp; """, "</f>
        <v xml:space="preserve">"FlagImage": "de.png", </v>
      </c>
      <c r="K617" t="str">
        <f>K$1&amp;" " &amp; IF(ISNA(DataMiner[[#This Row],[Latitude]]),"null",DataMiner[[#This Row],[Latitude]]) &amp; ", "</f>
        <v xml:space="preserve">"Latitude": null, </v>
      </c>
      <c r="L617" t="str">
        <f>L$1&amp;" " &amp; IF(ISNA(DataMiner[[#This Row],[Longitude]]),"null",DataMiner[[#This Row],[Longitude]]) &amp; ", "</f>
        <v xml:space="preserve">"Longitude": null, </v>
      </c>
    </row>
    <row r="618" spans="1:12" x14ac:dyDescent="0.25">
      <c r="A618" t="str">
        <f>A$1&amp;" """ &amp; DataMiner[[#This Row],[CodeIATA]] &amp; """, "</f>
        <v xml:space="preserve">"CodeIATA": "LEA", </v>
      </c>
      <c r="B618" t="str">
        <f>B$1&amp;" """ &amp; DataMiner[[#This Row],[City]] &amp; """, "</f>
        <v xml:space="preserve">"City": "Exmouth (WA)", </v>
      </c>
      <c r="C618" t="str">
        <f>C$1&amp;" """ &amp; DataMiner[[#This Row],[Prov]] &amp; """, "</f>
        <v xml:space="preserve">"Prov": "WA", </v>
      </c>
      <c r="D618" t="str">
        <f>D$1&amp;" """ &amp; DataMiner[[#This Row],[Name]] &amp; """, "</f>
        <v xml:space="preserve">"Name": "Learmonth Airport", </v>
      </c>
      <c r="E618" t="str">
        <f>E$1&amp;" """ &amp; DataMiner[[#This Row],[Country]] &amp; """, "</f>
        <v xml:space="preserve">"Country": "Australie", </v>
      </c>
      <c r="F618" t="str">
        <f>F$1&amp;" """ &amp; DataMiner[[#This Row],[Complete Name]] &amp; """, "</f>
        <v xml:space="preserve">"Complete Name": "Hub LEA - Exmouth (WA) - Learmonth Airport / Australie", </v>
      </c>
      <c r="G618" t="str">
        <f>G$1&amp;" " &amp; DataMiner[[#This Row],[Category]] &amp; ", "</f>
        <v xml:space="preserve">"Category": 9, </v>
      </c>
      <c r="H618" t="str">
        <f>H$1&amp;" " &amp; DataMiner[[#This Row],[BuyPrice]] &amp; ", "</f>
        <v xml:space="preserve">"BuyPrice": 3146683366, </v>
      </c>
      <c r="I618" t="str">
        <f>I$1&amp;" """ &amp; DataMiner[[#This Row],[imgPath]] &amp; """, "</f>
        <v xml:space="preserve">"imgPath": "/images/flags/au.png", </v>
      </c>
      <c r="J618" t="str">
        <f>J$1&amp;" """ &amp; DataMiner[[#This Row],[FlagImage]] &amp; """, "</f>
        <v xml:space="preserve">"FlagImage": "au.png", </v>
      </c>
      <c r="K618" t="str">
        <f>K$1&amp;" " &amp; IF(ISNA(DataMiner[[#This Row],[Latitude]]),"null",DataMiner[[#This Row],[Latitude]]) &amp; ", "</f>
        <v xml:space="preserve">"Latitude": -22.235556, </v>
      </c>
      <c r="L618" t="str">
        <f>L$1&amp;" " &amp; IF(ISNA(DataMiner[[#This Row],[Longitude]]),"null",DataMiner[[#This Row],[Longitude]]) &amp; ", "</f>
        <v xml:space="preserve">"Longitude": 114.088611, </v>
      </c>
    </row>
    <row r="619" spans="1:12" x14ac:dyDescent="0.25">
      <c r="A619" t="str">
        <f>A$1&amp;" """ &amp; DataMiner[[#This Row],[CodeIATA]] &amp; """, "</f>
        <v xml:space="preserve">"CodeIATA": "AGF", </v>
      </c>
      <c r="B619" t="str">
        <f>B$1&amp;" """ &amp; DataMiner[[#This Row],[City]] &amp; """, "</f>
        <v xml:space="preserve">"City": "Agen", </v>
      </c>
      <c r="C619" t="str">
        <f>C$1&amp;" """ &amp; DataMiner[[#This Row],[Prov]] &amp; """, "</f>
        <v xml:space="preserve">"Prov": "", </v>
      </c>
      <c r="D619" t="str">
        <f>D$1&amp;" """ &amp; DataMiner[[#This Row],[Name]] &amp; """, "</f>
        <v xml:space="preserve">"Name": "La Garenne Aéroport", </v>
      </c>
      <c r="E619" t="str">
        <f>E$1&amp;" """ &amp; DataMiner[[#This Row],[Country]] &amp; """, "</f>
        <v xml:space="preserve">"Country": "France", </v>
      </c>
      <c r="F619" t="str">
        <f>F$1&amp;" """ &amp; DataMiner[[#This Row],[Complete Name]] &amp; """, "</f>
        <v xml:space="preserve">"Complete Name": "Hub AGF - Agen - La Garenne Aéroport / France", </v>
      </c>
      <c r="G619" t="str">
        <f>G$1&amp;" " &amp; DataMiner[[#This Row],[Category]] &amp; ", "</f>
        <v xml:space="preserve">"Category": 5, </v>
      </c>
      <c r="H619" t="str">
        <f>H$1&amp;" " &amp; DataMiner[[#This Row],[BuyPrice]] &amp; ", "</f>
        <v xml:space="preserve">"BuyPrice": 3146863003, </v>
      </c>
      <c r="I619" t="str">
        <f>I$1&amp;" """ &amp; DataMiner[[#This Row],[imgPath]] &amp; """, "</f>
        <v xml:space="preserve">"imgPath": "/images/flags/fr.png", </v>
      </c>
      <c r="J619" t="str">
        <f>J$1&amp;" """ &amp; DataMiner[[#This Row],[FlagImage]] &amp; """, "</f>
        <v xml:space="preserve">"FlagImage": "fr.png", </v>
      </c>
      <c r="K619" t="str">
        <f>K$1&amp;" " &amp; IF(ISNA(DataMiner[[#This Row],[Latitude]]),"null",DataMiner[[#This Row],[Latitude]]) &amp; ", "</f>
        <v xml:space="preserve">"Latitude": 44.174721, </v>
      </c>
      <c r="L619" t="str">
        <f>L$1&amp;" " &amp; IF(ISNA(DataMiner[[#This Row],[Longitude]]),"null",DataMiner[[#This Row],[Longitude]]) &amp; ", "</f>
        <v xml:space="preserve">"Longitude": 0.590556, </v>
      </c>
    </row>
    <row r="620" spans="1:12" x14ac:dyDescent="0.25">
      <c r="A620" t="str">
        <f>A$1&amp;" """ &amp; DataMiner[[#This Row],[CodeIATA]] &amp; """, "</f>
        <v xml:space="preserve">"CodeIATA": "MGW", </v>
      </c>
      <c r="B620" t="str">
        <f>B$1&amp;" """ &amp; DataMiner[[#This Row],[City]] &amp; """, "</f>
        <v xml:space="preserve">"City": "Morgantown (WV)", </v>
      </c>
      <c r="C620" t="str">
        <f>C$1&amp;" """ &amp; DataMiner[[#This Row],[Prov]] &amp; """, "</f>
        <v xml:space="preserve">"Prov": "WV", </v>
      </c>
      <c r="D620" t="str">
        <f>D$1&amp;" """ &amp; DataMiner[[#This Row],[Name]] &amp; """, "</f>
        <v xml:space="preserve">"Name": "Morgantown Municipal Airport", </v>
      </c>
      <c r="E620" t="str">
        <f>E$1&amp;" """ &amp; DataMiner[[#This Row],[Country]] &amp; """, "</f>
        <v xml:space="preserve">"Country": "Etats-Unis", </v>
      </c>
      <c r="F620" t="str">
        <f>F$1&amp;" """ &amp; DataMiner[[#This Row],[Complete Name]] &amp; """, "</f>
        <v xml:space="preserve">"Complete Name": "Hub MGW - Morgantown (WV) - Morgantown Municipal Airport / Etats-Unis", </v>
      </c>
      <c r="G620" t="str">
        <f>G$1&amp;" " &amp; DataMiner[[#This Row],[Category]] &amp; ", "</f>
        <v xml:space="preserve">"Category": 3, </v>
      </c>
      <c r="H620" t="str">
        <f>H$1&amp;" " &amp; DataMiner[[#This Row],[BuyPrice]] &amp; ", "</f>
        <v xml:space="preserve">"BuyPrice": 3150431695, </v>
      </c>
      <c r="I620" t="str">
        <f>I$1&amp;" """ &amp; DataMiner[[#This Row],[imgPath]] &amp; """, "</f>
        <v xml:space="preserve">"imgPath": "/images/flags/us.png", </v>
      </c>
      <c r="J620" t="str">
        <f>J$1&amp;" """ &amp; DataMiner[[#This Row],[FlagImage]] &amp; """, "</f>
        <v xml:space="preserve">"FlagImage": "us.png", </v>
      </c>
      <c r="K620" t="str">
        <f>K$1&amp;" " &amp; IF(ISNA(DataMiner[[#This Row],[Latitude]]),"null",DataMiner[[#This Row],[Latitude]]) &amp; ", "</f>
        <v xml:space="preserve">"Latitude": null, </v>
      </c>
      <c r="L620" t="str">
        <f>L$1&amp;" " &amp; IF(ISNA(DataMiner[[#This Row],[Longitude]]),"null",DataMiner[[#This Row],[Longitude]]) &amp; ", "</f>
        <v xml:space="preserve">"Longitude": null, </v>
      </c>
    </row>
    <row r="621" spans="1:12" x14ac:dyDescent="0.25">
      <c r="A621" t="str">
        <f>A$1&amp;" """ &amp; DataMiner[[#This Row],[CodeIATA]] &amp; """, "</f>
        <v xml:space="preserve">"CodeIATA": "SFA", </v>
      </c>
      <c r="B621" t="str">
        <f>B$1&amp;" """ &amp; DataMiner[[#This Row],[City]] &amp; """, "</f>
        <v xml:space="preserve">"City": "Sfax", </v>
      </c>
      <c r="C621" t="str">
        <f>C$1&amp;" """ &amp; DataMiner[[#This Row],[Prov]] &amp; """, "</f>
        <v xml:space="preserve">"Prov": "", </v>
      </c>
      <c r="D621" t="str">
        <f>D$1&amp;" """ &amp; DataMiner[[#This Row],[Name]] &amp; """, "</f>
        <v xml:space="preserve">"Name": "Thyna Aéroport international", </v>
      </c>
      <c r="E621" t="str">
        <f>E$1&amp;" """ &amp; DataMiner[[#This Row],[Country]] &amp; """, "</f>
        <v xml:space="preserve">"Country": "Tunisie", </v>
      </c>
      <c r="F621" t="str">
        <f>F$1&amp;" """ &amp; DataMiner[[#This Row],[Complete Name]] &amp; """, "</f>
        <v xml:space="preserve">"Complete Name": "Hub SFA - Sfax - Thyna Aéroport international / Tunisie", </v>
      </c>
      <c r="G621" t="str">
        <f>G$1&amp;" " &amp; DataMiner[[#This Row],[Category]] &amp; ", "</f>
        <v xml:space="preserve">"Category": 8, </v>
      </c>
      <c r="H621" t="str">
        <f>H$1&amp;" " &amp; DataMiner[[#This Row],[BuyPrice]] &amp; ", "</f>
        <v xml:space="preserve">"BuyPrice": 3150805843, </v>
      </c>
      <c r="I621" t="str">
        <f>I$1&amp;" """ &amp; DataMiner[[#This Row],[imgPath]] &amp; """, "</f>
        <v xml:space="preserve">"imgPath": "/images/flags/tn.png", </v>
      </c>
      <c r="J621" t="str">
        <f>J$1&amp;" """ &amp; DataMiner[[#This Row],[FlagImage]] &amp; """, "</f>
        <v xml:space="preserve">"FlagImage": "tn.png", </v>
      </c>
      <c r="K621" t="str">
        <f>K$1&amp;" " &amp; IF(ISNA(DataMiner[[#This Row],[Latitude]]),"null",DataMiner[[#This Row],[Latitude]]) &amp; ", "</f>
        <v xml:space="preserve">"Latitude": 34.717953, </v>
      </c>
      <c r="L621" t="str">
        <f>L$1&amp;" " &amp; IF(ISNA(DataMiner[[#This Row],[Longitude]]),"null",DataMiner[[#This Row],[Longitude]]) &amp; ", "</f>
        <v xml:space="preserve">"Longitude": 10.690972, </v>
      </c>
    </row>
    <row r="622" spans="1:12" x14ac:dyDescent="0.25">
      <c r="A622" t="str">
        <f>A$1&amp;" """ &amp; DataMiner[[#This Row],[CodeIATA]] &amp; """, "</f>
        <v xml:space="preserve">"CodeIATA": "YOC", </v>
      </c>
      <c r="B622" t="str">
        <f>B$1&amp;" """ &amp; DataMiner[[#This Row],[City]] &amp; """, "</f>
        <v xml:space="preserve">"City": "Old Crow (YT)", </v>
      </c>
      <c r="C622" t="str">
        <f>C$1&amp;" """ &amp; DataMiner[[#This Row],[Prov]] &amp; """, "</f>
        <v xml:space="preserve">"Prov": "YT", </v>
      </c>
      <c r="D622" t="str">
        <f>D$1&amp;" """ &amp; DataMiner[[#This Row],[Name]] &amp; """, "</f>
        <v xml:space="preserve">"Name": "Old Crow Airport", </v>
      </c>
      <c r="E622" t="str">
        <f>E$1&amp;" """ &amp; DataMiner[[#This Row],[Country]] &amp; """, "</f>
        <v xml:space="preserve">"Country": "Canada", </v>
      </c>
      <c r="F622" t="str">
        <f>F$1&amp;" """ &amp; DataMiner[[#This Row],[Complete Name]] &amp; """, "</f>
        <v xml:space="preserve">"Complete Name": "Hub YOC - Old Crow (YT) - Old Crow Airport / Canada", </v>
      </c>
      <c r="G622" t="str">
        <f>G$1&amp;" " &amp; DataMiner[[#This Row],[Category]] &amp; ", "</f>
        <v xml:space="preserve">"Category": 2, </v>
      </c>
      <c r="H622" t="str">
        <f>H$1&amp;" " &amp; DataMiner[[#This Row],[BuyPrice]] &amp; ", "</f>
        <v xml:space="preserve">"BuyPrice": 3151793188, </v>
      </c>
      <c r="I622" t="str">
        <f>I$1&amp;" """ &amp; DataMiner[[#This Row],[imgPath]] &amp; """, "</f>
        <v xml:space="preserve">"imgPath": "/images/flags/ca.png", </v>
      </c>
      <c r="J622" t="str">
        <f>J$1&amp;" """ &amp; DataMiner[[#This Row],[FlagImage]] &amp; """, "</f>
        <v xml:space="preserve">"FlagImage": "ca.png", </v>
      </c>
      <c r="K622" t="str">
        <f>K$1&amp;" " &amp; IF(ISNA(DataMiner[[#This Row],[Latitude]]),"null",DataMiner[[#This Row],[Latitude]]) &amp; ", "</f>
        <v xml:space="preserve">"Latitude": 67.570556, </v>
      </c>
      <c r="L622" t="str">
        <f>L$1&amp;" " &amp; IF(ISNA(DataMiner[[#This Row],[Longitude]]),"null",DataMiner[[#This Row],[Longitude]]) &amp; ", "</f>
        <v xml:space="preserve">"Longitude": -139.839167, </v>
      </c>
    </row>
    <row r="623" spans="1:12" x14ac:dyDescent="0.25">
      <c r="A623" t="str">
        <f>A$1&amp;" """ &amp; DataMiner[[#This Row],[CodeIATA]] &amp; """, "</f>
        <v xml:space="preserve">"CodeIATA": "CZU", </v>
      </c>
      <c r="B623" t="str">
        <f>B$1&amp;" """ &amp; DataMiner[[#This Row],[City]] &amp; """, "</f>
        <v xml:space="preserve">"City": "Corozal", </v>
      </c>
      <c r="C623" t="str">
        <f>C$1&amp;" """ &amp; DataMiner[[#This Row],[Prov]] &amp; """, "</f>
        <v xml:space="preserve">"Prov": "", </v>
      </c>
      <c r="D623" t="str">
        <f>D$1&amp;" """ &amp; DataMiner[[#This Row],[Name]] &amp; """, "</f>
        <v xml:space="preserve">"Name": "Las Aeropuerto Las Brujas", </v>
      </c>
      <c r="E623" t="str">
        <f>E$1&amp;" """ &amp; DataMiner[[#This Row],[Country]] &amp; """, "</f>
        <v xml:space="preserve">"Country": "Colombie", </v>
      </c>
      <c r="F623" t="str">
        <f>F$1&amp;" """ &amp; DataMiner[[#This Row],[Complete Name]] &amp; """, "</f>
        <v xml:space="preserve">"Complete Name": "Hub CZU - Corozal - Las Aeropuerto Las Brujas / Colombie", </v>
      </c>
      <c r="G623" t="str">
        <f>G$1&amp;" " &amp; DataMiner[[#This Row],[Category]] &amp; ", "</f>
        <v xml:space="preserve">"Category": 3, </v>
      </c>
      <c r="H623" t="str">
        <f>H$1&amp;" " &amp; DataMiner[[#This Row],[BuyPrice]] &amp; ", "</f>
        <v xml:space="preserve">"BuyPrice": 3153511686, </v>
      </c>
      <c r="I623" t="str">
        <f>I$1&amp;" """ &amp; DataMiner[[#This Row],[imgPath]] &amp; """, "</f>
        <v xml:space="preserve">"imgPath": "/images/flags/co.png", </v>
      </c>
      <c r="J623" t="str">
        <f>J$1&amp;" """ &amp; DataMiner[[#This Row],[FlagImage]] &amp; """, "</f>
        <v xml:space="preserve">"FlagImage": "co.png", </v>
      </c>
      <c r="K623" t="str">
        <f>K$1&amp;" " &amp; IF(ISNA(DataMiner[[#This Row],[Latitude]]),"null",DataMiner[[#This Row],[Latitude]]) &amp; ", "</f>
        <v xml:space="preserve">"Latitude": 9.332742, </v>
      </c>
      <c r="L623" t="str">
        <f>L$1&amp;" " &amp; IF(ISNA(DataMiner[[#This Row],[Longitude]]),"null",DataMiner[[#This Row],[Longitude]]) &amp; ", "</f>
        <v xml:space="preserve">"Longitude": -75.285594, </v>
      </c>
    </row>
    <row r="624" spans="1:12" x14ac:dyDescent="0.25">
      <c r="A624" t="str">
        <f>A$1&amp;" """ &amp; DataMiner[[#This Row],[CodeIATA]] &amp; """, "</f>
        <v xml:space="preserve">"CodeIATA": "SNU", </v>
      </c>
      <c r="B624" t="str">
        <f>B$1&amp;" """ &amp; DataMiner[[#This Row],[City]] &amp; """, "</f>
        <v xml:space="preserve">"City": "Santa Clara", </v>
      </c>
      <c r="C624" t="str">
        <f>C$1&amp;" """ &amp; DataMiner[[#This Row],[Prov]] &amp; """, "</f>
        <v xml:space="preserve">"Prov": "", </v>
      </c>
      <c r="D624" t="str">
        <f>D$1&amp;" """ &amp; DataMiner[[#This Row],[Name]] &amp; """, "</f>
        <v xml:space="preserve">"Name": "Abel Santamaría Aeropuerto", </v>
      </c>
      <c r="E624" t="str">
        <f>E$1&amp;" """ &amp; DataMiner[[#This Row],[Country]] &amp; """, "</f>
        <v xml:space="preserve">"Country": "Cuba", </v>
      </c>
      <c r="F624" t="str">
        <f>F$1&amp;" """ &amp; DataMiner[[#This Row],[Complete Name]] &amp; """, "</f>
        <v xml:space="preserve">"Complete Name": "Hub SNU - Santa Clara - Abel Santamaría Aeropuerto / Cuba", </v>
      </c>
      <c r="G624" t="str">
        <f>G$1&amp;" " &amp; DataMiner[[#This Row],[Category]] &amp; ", "</f>
        <v xml:space="preserve">"Category": 9, </v>
      </c>
      <c r="H624" t="str">
        <f>H$1&amp;" " &amp; DataMiner[[#This Row],[BuyPrice]] &amp; ", "</f>
        <v xml:space="preserve">"BuyPrice": 3153536303, </v>
      </c>
      <c r="I624" t="str">
        <f>I$1&amp;" """ &amp; DataMiner[[#This Row],[imgPath]] &amp; """, "</f>
        <v xml:space="preserve">"imgPath": "/images/flags/cu.png", </v>
      </c>
      <c r="J624" t="str">
        <f>J$1&amp;" """ &amp; DataMiner[[#This Row],[FlagImage]] &amp; """, "</f>
        <v xml:space="preserve">"FlagImage": "cu.png", </v>
      </c>
      <c r="K624" t="str">
        <f>K$1&amp;" " &amp; IF(ISNA(DataMiner[[#This Row],[Latitude]]),"null",DataMiner[[#This Row],[Latitude]]) &amp; ", "</f>
        <v xml:space="preserve">"Latitude": 22.492192, </v>
      </c>
      <c r="L624" t="str">
        <f>L$1&amp;" " &amp; IF(ISNA(DataMiner[[#This Row],[Longitude]]),"null",DataMiner[[#This Row],[Longitude]]) &amp; ", "</f>
        <v xml:space="preserve">"Longitude": -79.943611, </v>
      </c>
    </row>
    <row r="625" spans="1:12" x14ac:dyDescent="0.25">
      <c r="A625" t="str">
        <f>A$1&amp;" """ &amp; DataMiner[[#This Row],[CodeIATA]] &amp; """, "</f>
        <v xml:space="preserve">"CodeIATA": "AQH", </v>
      </c>
      <c r="B625" t="str">
        <f>B$1&amp;" """ &amp; DataMiner[[#This Row],[City]] &amp; """, "</f>
        <v xml:space="preserve">"City": "Quinhagak (AK)", </v>
      </c>
      <c r="C625" t="str">
        <f>C$1&amp;" """ &amp; DataMiner[[#This Row],[Prov]] &amp; """, "</f>
        <v xml:space="preserve">"Prov": "AK", </v>
      </c>
      <c r="D625" t="str">
        <f>D$1&amp;" """ &amp; DataMiner[[#This Row],[Name]] &amp; """, "</f>
        <v xml:space="preserve">"Name": "Quinhagak Airport", </v>
      </c>
      <c r="E625" t="str">
        <f>E$1&amp;" """ &amp; DataMiner[[#This Row],[Country]] &amp; """, "</f>
        <v xml:space="preserve">"Country": "Etats-Unis", </v>
      </c>
      <c r="F625" t="str">
        <f>F$1&amp;" """ &amp; DataMiner[[#This Row],[Complete Name]] &amp; """, "</f>
        <v xml:space="preserve">"Complete Name": "Hub AQH - Quinhagak (AK) - Quinhagak Airport / Etats-Unis", </v>
      </c>
      <c r="G625" t="str">
        <f>G$1&amp;" " &amp; DataMiner[[#This Row],[Category]] &amp; ", "</f>
        <v xml:space="preserve">"Category": 1, </v>
      </c>
      <c r="H625" t="str">
        <f>H$1&amp;" " &amp; DataMiner[[#This Row],[BuyPrice]] &amp; ", "</f>
        <v xml:space="preserve">"BuyPrice": 3154339344, </v>
      </c>
      <c r="I625" t="str">
        <f>I$1&amp;" """ &amp; DataMiner[[#This Row],[imgPath]] &amp; """, "</f>
        <v xml:space="preserve">"imgPath": "/images/flags/us.png", </v>
      </c>
      <c r="J625" t="str">
        <f>J$1&amp;" """ &amp; DataMiner[[#This Row],[FlagImage]] &amp; """, "</f>
        <v xml:space="preserve">"FlagImage": "us.png", </v>
      </c>
      <c r="K625" t="str">
        <f>K$1&amp;" " &amp; IF(ISNA(DataMiner[[#This Row],[Latitude]]),"null",DataMiner[[#This Row],[Latitude]]) &amp; ", "</f>
        <v xml:space="preserve">"Latitude": null, </v>
      </c>
      <c r="L625" t="str">
        <f>L$1&amp;" " &amp; IF(ISNA(DataMiner[[#This Row],[Longitude]]),"null",DataMiner[[#This Row],[Longitude]]) &amp; ", "</f>
        <v xml:space="preserve">"Longitude": null, </v>
      </c>
    </row>
    <row r="626" spans="1:12" x14ac:dyDescent="0.25">
      <c r="A626" t="str">
        <f>A$1&amp;" """ &amp; DataMiner[[#This Row],[CodeIATA]] &amp; """, "</f>
        <v xml:space="preserve">"CodeIATA": "UST", </v>
      </c>
      <c r="B626" t="str">
        <f>B$1&amp;" """ &amp; DataMiner[[#This Row],[City]] &amp; """, "</f>
        <v xml:space="preserve">"City": "St. Augustine (FL)", </v>
      </c>
      <c r="C626" t="str">
        <f>C$1&amp;" """ &amp; DataMiner[[#This Row],[Prov]] &amp; """, "</f>
        <v xml:space="preserve">"Prov": "FL", </v>
      </c>
      <c r="D626" t="str">
        <f>D$1&amp;" """ &amp; DataMiner[[#This Row],[Name]] &amp; """, "</f>
        <v xml:space="preserve">"Name": "St. Augustine Airport", </v>
      </c>
      <c r="E626" t="str">
        <f>E$1&amp;" """ &amp; DataMiner[[#This Row],[Country]] &amp; """, "</f>
        <v xml:space="preserve">"Country": "Etats-Unis", </v>
      </c>
      <c r="F626" t="str">
        <f>F$1&amp;" """ &amp; DataMiner[[#This Row],[Complete Name]] &amp; """, "</f>
        <v xml:space="preserve">"Complete Name": "Hub UST - St. Augustine (FL) - St. Augustine Airport / Etats-Unis", </v>
      </c>
      <c r="G626" t="str">
        <f>G$1&amp;" " &amp; DataMiner[[#This Row],[Category]] &amp; ", "</f>
        <v xml:space="preserve">"Category": 6, </v>
      </c>
      <c r="H626" t="str">
        <f>H$1&amp;" " &amp; DataMiner[[#This Row],[BuyPrice]] &amp; ", "</f>
        <v xml:space="preserve">"BuyPrice": 3154550450, </v>
      </c>
      <c r="I626" t="str">
        <f>I$1&amp;" """ &amp; DataMiner[[#This Row],[imgPath]] &amp; """, "</f>
        <v xml:space="preserve">"imgPath": "/images/flags/us.png", </v>
      </c>
      <c r="J626" t="str">
        <f>J$1&amp;" """ &amp; DataMiner[[#This Row],[FlagImage]] &amp; """, "</f>
        <v xml:space="preserve">"FlagImage": "us.png", </v>
      </c>
      <c r="K626" t="str">
        <f>K$1&amp;" " &amp; IF(ISNA(DataMiner[[#This Row],[Latitude]]),"null",DataMiner[[#This Row],[Latitude]]) &amp; ", "</f>
        <v xml:space="preserve">"Latitude": null, </v>
      </c>
      <c r="L626" t="str">
        <f>L$1&amp;" " &amp; IF(ISNA(DataMiner[[#This Row],[Longitude]]),"null",DataMiner[[#This Row],[Longitude]]) &amp; ", "</f>
        <v xml:space="preserve">"Longitude": null, </v>
      </c>
    </row>
    <row r="627" spans="1:12" x14ac:dyDescent="0.25">
      <c r="A627" t="str">
        <f>A$1&amp;" """ &amp; DataMiner[[#This Row],[CodeIATA]] &amp; """, "</f>
        <v xml:space="preserve">"CodeIATA": "YGH", </v>
      </c>
      <c r="B627" t="str">
        <f>B$1&amp;" """ &amp; DataMiner[[#This Row],[City]] &amp; """, "</f>
        <v xml:space="preserve">"City": "Fort Good Hope (NT)", </v>
      </c>
      <c r="C627" t="str">
        <f>C$1&amp;" """ &amp; DataMiner[[#This Row],[Prov]] &amp; """, "</f>
        <v xml:space="preserve">"Prov": "NT", </v>
      </c>
      <c r="D627" t="str">
        <f>D$1&amp;" """ &amp; DataMiner[[#This Row],[Name]] &amp; """, "</f>
        <v xml:space="preserve">"Name": "Fort Good Hope Airport", </v>
      </c>
      <c r="E627" t="str">
        <f>E$1&amp;" """ &amp; DataMiner[[#This Row],[Country]] &amp; """, "</f>
        <v xml:space="preserve">"Country": "Canada", </v>
      </c>
      <c r="F627" t="str">
        <f>F$1&amp;" """ &amp; DataMiner[[#This Row],[Complete Name]] &amp; """, "</f>
        <v xml:space="preserve">"Complete Name": "Hub YGH - Fort Good Hope (NT) - Fort Good Hope Airport / Canada", </v>
      </c>
      <c r="G627" t="str">
        <f>G$1&amp;" " &amp; DataMiner[[#This Row],[Category]] &amp; ", "</f>
        <v xml:space="preserve">"Category": 1, </v>
      </c>
      <c r="H627" t="str">
        <f>H$1&amp;" " &amp; DataMiner[[#This Row],[BuyPrice]] &amp; ", "</f>
        <v xml:space="preserve">"BuyPrice": 3155166666, </v>
      </c>
      <c r="I627" t="str">
        <f>I$1&amp;" """ &amp; DataMiner[[#This Row],[imgPath]] &amp; """, "</f>
        <v xml:space="preserve">"imgPath": "/images/flags/ca.png", </v>
      </c>
      <c r="J627" t="str">
        <f>J$1&amp;" """ &amp; DataMiner[[#This Row],[FlagImage]] &amp; """, "</f>
        <v xml:space="preserve">"FlagImage": "ca.png", </v>
      </c>
      <c r="K627" t="str">
        <f>K$1&amp;" " &amp; IF(ISNA(DataMiner[[#This Row],[Latitude]]),"null",DataMiner[[#This Row],[Latitude]]) &amp; ", "</f>
        <v xml:space="preserve">"Latitude": 66.26666667, </v>
      </c>
      <c r="L627" t="str">
        <f>L$1&amp;" " &amp; IF(ISNA(DataMiner[[#This Row],[Longitude]]),"null",DataMiner[[#This Row],[Longitude]]) &amp; ", "</f>
        <v xml:space="preserve">"Longitude": -128.65, </v>
      </c>
    </row>
    <row r="628" spans="1:12" x14ac:dyDescent="0.25">
      <c r="A628" t="str">
        <f>A$1&amp;" """ &amp; DataMiner[[#This Row],[CodeIATA]] &amp; """, "</f>
        <v xml:space="preserve">"CodeIATA": "RUA", </v>
      </c>
      <c r="B628" t="str">
        <f>B$1&amp;" """ &amp; DataMiner[[#This Row],[City]] &amp; """, "</f>
        <v xml:space="preserve">"City": "Arua", </v>
      </c>
      <c r="C628" t="str">
        <f>C$1&amp;" """ &amp; DataMiner[[#This Row],[Prov]] &amp; """, "</f>
        <v xml:space="preserve">"Prov": "", </v>
      </c>
      <c r="D628" t="str">
        <f>D$1&amp;" """ &amp; DataMiner[[#This Row],[Name]] &amp; """, "</f>
        <v xml:space="preserve">"Name": "Arua Airport", </v>
      </c>
      <c r="E628" t="str">
        <f>E$1&amp;" """ &amp; DataMiner[[#This Row],[Country]] &amp; """, "</f>
        <v xml:space="preserve">"Country": "Ouganda", </v>
      </c>
      <c r="F628" t="str">
        <f>F$1&amp;" """ &amp; DataMiner[[#This Row],[Complete Name]] &amp; """, "</f>
        <v xml:space="preserve">"Complete Name": "Hub RUA - Arua - Arua Airport / Ouganda", </v>
      </c>
      <c r="G628" t="str">
        <f>G$1&amp;" " &amp; DataMiner[[#This Row],[Category]] &amp; ", "</f>
        <v xml:space="preserve">"Category": 3, </v>
      </c>
      <c r="H628" t="str">
        <f>H$1&amp;" " &amp; DataMiner[[#This Row],[BuyPrice]] &amp; ", "</f>
        <v xml:space="preserve">"BuyPrice": 3155951258, </v>
      </c>
      <c r="I628" t="str">
        <f>I$1&amp;" """ &amp; DataMiner[[#This Row],[imgPath]] &amp; """, "</f>
        <v xml:space="preserve">"imgPath": "/images/flags/ug.png", </v>
      </c>
      <c r="J628" t="str">
        <f>J$1&amp;" """ &amp; DataMiner[[#This Row],[FlagImage]] &amp; """, "</f>
        <v xml:space="preserve">"FlagImage": "ug.png", </v>
      </c>
      <c r="K628" t="str">
        <f>K$1&amp;" " &amp; IF(ISNA(DataMiner[[#This Row],[Latitude]]),"null",DataMiner[[#This Row],[Latitude]]) &amp; ", "</f>
        <v xml:space="preserve">"Latitude": 3.05, </v>
      </c>
      <c r="L628" t="str">
        <f>L$1&amp;" " &amp; IF(ISNA(DataMiner[[#This Row],[Longitude]]),"null",DataMiner[[#This Row],[Longitude]]) &amp; ", "</f>
        <v xml:space="preserve">"Longitude": 30.917, </v>
      </c>
    </row>
    <row r="629" spans="1:12" x14ac:dyDescent="0.25">
      <c r="A629" t="str">
        <f>A$1&amp;" """ &amp; DataMiner[[#This Row],[CodeIATA]] &amp; """, "</f>
        <v xml:space="preserve">"CodeIATA": "YSK", </v>
      </c>
      <c r="B629" t="str">
        <f>B$1&amp;" """ &amp; DataMiner[[#This Row],[City]] &amp; """, "</f>
        <v xml:space="preserve">"City": "Sanikiluaq (NU)", </v>
      </c>
      <c r="C629" t="str">
        <f>C$1&amp;" """ &amp; DataMiner[[#This Row],[Prov]] &amp; """, "</f>
        <v xml:space="preserve">"Prov": "NU", </v>
      </c>
      <c r="D629" t="str">
        <f>D$1&amp;" """ &amp; DataMiner[[#This Row],[Name]] &amp; """, "</f>
        <v xml:space="preserve">"Name": "Sanikiluaq Airport", </v>
      </c>
      <c r="E629" t="str">
        <f>E$1&amp;" """ &amp; DataMiner[[#This Row],[Country]] &amp; """, "</f>
        <v xml:space="preserve">"Country": "Canada", </v>
      </c>
      <c r="F629" t="str">
        <f>F$1&amp;" """ &amp; DataMiner[[#This Row],[Complete Name]] &amp; """, "</f>
        <v xml:space="preserve">"Complete Name": "Hub YSK - Sanikiluaq (NU) - Sanikiluaq Airport / Canada", </v>
      </c>
      <c r="G629" t="str">
        <f>G$1&amp;" " &amp; DataMiner[[#This Row],[Category]] &amp; ", "</f>
        <v xml:space="preserve">"Category": 1, </v>
      </c>
      <c r="H629" t="str">
        <f>H$1&amp;" " &amp; DataMiner[[#This Row],[BuyPrice]] &amp; ", "</f>
        <v xml:space="preserve">"BuyPrice": 3156294046, </v>
      </c>
      <c r="I629" t="str">
        <f>I$1&amp;" """ &amp; DataMiner[[#This Row],[imgPath]] &amp; """, "</f>
        <v xml:space="preserve">"imgPath": "/images/flags/ca.png", </v>
      </c>
      <c r="J629" t="str">
        <f>J$1&amp;" """ &amp; DataMiner[[#This Row],[FlagImage]] &amp; """, "</f>
        <v xml:space="preserve">"FlagImage": "ca.png", </v>
      </c>
      <c r="K629" t="str">
        <f>K$1&amp;" " &amp; IF(ISNA(DataMiner[[#This Row],[Latitude]]),"null",DataMiner[[#This Row],[Latitude]]) &amp; ", "</f>
        <v xml:space="preserve">"Latitude": 56.5378, </v>
      </c>
      <c r="L629" t="str">
        <f>L$1&amp;" " &amp; IF(ISNA(DataMiner[[#This Row],[Longitude]]),"null",DataMiner[[#This Row],[Longitude]]) &amp; ", "</f>
        <v xml:space="preserve">"Longitude": -79.2467, </v>
      </c>
    </row>
    <row r="630" spans="1:12" x14ac:dyDescent="0.25">
      <c r="A630" t="str">
        <f>A$1&amp;" """ &amp; DataMiner[[#This Row],[CodeIATA]] &amp; """, "</f>
        <v xml:space="preserve">"CodeIATA": "OKI", </v>
      </c>
      <c r="B630" t="str">
        <f>B$1&amp;" """ &amp; DataMiner[[#This Row],[City]] &amp; """, "</f>
        <v xml:space="preserve">"City": "Okinoshima", </v>
      </c>
      <c r="C630" t="str">
        <f>C$1&amp;" """ &amp; DataMiner[[#This Row],[Prov]] &amp; """, "</f>
        <v xml:space="preserve">"Prov": "", </v>
      </c>
      <c r="D630" t="str">
        <f>D$1&amp;" """ &amp; DataMiner[[#This Row],[Name]] &amp; """, "</f>
        <v xml:space="preserve">"Name": "Oki Airport", </v>
      </c>
      <c r="E630" t="str">
        <f>E$1&amp;" """ &amp; DataMiner[[#This Row],[Country]] &amp; """, "</f>
        <v xml:space="preserve">"Country": "Japon", </v>
      </c>
      <c r="F630" t="str">
        <f>F$1&amp;" """ &amp; DataMiner[[#This Row],[Complete Name]] &amp; """, "</f>
        <v xml:space="preserve">"Complete Name": "Hub OKI - Okinoshima - Oki Airport / Japon", </v>
      </c>
      <c r="G630" t="str">
        <f>G$1&amp;" " &amp; DataMiner[[#This Row],[Category]] &amp; ", "</f>
        <v xml:space="preserve">"Category": 4, </v>
      </c>
      <c r="H630" t="str">
        <f>H$1&amp;" " &amp; DataMiner[[#This Row],[BuyPrice]] &amp; ", "</f>
        <v xml:space="preserve">"BuyPrice": 3156802204, </v>
      </c>
      <c r="I630" t="str">
        <f>I$1&amp;" """ &amp; DataMiner[[#This Row],[imgPath]] &amp; """, "</f>
        <v xml:space="preserve">"imgPath": "/images/flags/jp.png", </v>
      </c>
      <c r="J630" t="str">
        <f>J$1&amp;" """ &amp; DataMiner[[#This Row],[FlagImage]] &amp; """, "</f>
        <v xml:space="preserve">"FlagImage": "jp.png", </v>
      </c>
      <c r="K630" t="str">
        <f>K$1&amp;" " &amp; IF(ISNA(DataMiner[[#This Row],[Latitude]]),"null",DataMiner[[#This Row],[Latitude]]) &amp; ", "</f>
        <v xml:space="preserve">"Latitude": null, </v>
      </c>
      <c r="L630" t="str">
        <f>L$1&amp;" " &amp; IF(ISNA(DataMiner[[#This Row],[Longitude]]),"null",DataMiner[[#This Row],[Longitude]]) &amp; ", "</f>
        <v xml:space="preserve">"Longitude": null, </v>
      </c>
    </row>
    <row r="631" spans="1:12" x14ac:dyDescent="0.25">
      <c r="A631" t="str">
        <f>A$1&amp;" """ &amp; DataMiner[[#This Row],[CodeIATA]] &amp; """, "</f>
        <v xml:space="preserve">"CodeIATA": "YOL", </v>
      </c>
      <c r="B631" t="str">
        <f>B$1&amp;" """ &amp; DataMiner[[#This Row],[City]] &amp; """, "</f>
        <v xml:space="preserve">"City": "Yola", </v>
      </c>
      <c r="C631" t="str">
        <f>C$1&amp;" """ &amp; DataMiner[[#This Row],[Prov]] &amp; """, "</f>
        <v xml:space="preserve">"Prov": "", </v>
      </c>
      <c r="D631" t="str">
        <f>D$1&amp;" """ &amp; DataMiner[[#This Row],[Name]] &amp; """, "</f>
        <v xml:space="preserve">"Name": "Yola Airport", </v>
      </c>
      <c r="E631" t="str">
        <f>E$1&amp;" """ &amp; DataMiner[[#This Row],[Country]] &amp; """, "</f>
        <v xml:space="preserve">"Country": "Nigéria", </v>
      </c>
      <c r="F631" t="str">
        <f>F$1&amp;" """ &amp; DataMiner[[#This Row],[Complete Name]] &amp; """, "</f>
        <v xml:space="preserve">"Complete Name": "Hub YOL - Yola - Yola Airport / Nigéria", </v>
      </c>
      <c r="G631" t="str">
        <f>G$1&amp;" " &amp; DataMiner[[#This Row],[Category]] &amp; ", "</f>
        <v xml:space="preserve">"Category": 8, </v>
      </c>
      <c r="H631" t="str">
        <f>H$1&amp;" " &amp; DataMiner[[#This Row],[BuyPrice]] &amp; ", "</f>
        <v xml:space="preserve">"BuyPrice": 3156913102, </v>
      </c>
      <c r="I631" t="str">
        <f>I$1&amp;" """ &amp; DataMiner[[#This Row],[imgPath]] &amp; """, "</f>
        <v xml:space="preserve">"imgPath": "/images/flags/ng.png", </v>
      </c>
      <c r="J631" t="str">
        <f>J$1&amp;" """ &amp; DataMiner[[#This Row],[FlagImage]] &amp; """, "</f>
        <v xml:space="preserve">"FlagImage": "ng.png", </v>
      </c>
      <c r="K631" t="str">
        <f>K$1&amp;" " &amp; IF(ISNA(DataMiner[[#This Row],[Latitude]]),"null",DataMiner[[#This Row],[Latitude]]) &amp; ", "</f>
        <v xml:space="preserve">"Latitude": null, </v>
      </c>
      <c r="L631" t="str">
        <f>L$1&amp;" " &amp; IF(ISNA(DataMiner[[#This Row],[Longitude]]),"null",DataMiner[[#This Row],[Longitude]]) &amp; ", "</f>
        <v xml:space="preserve">"Longitude": null, </v>
      </c>
    </row>
    <row r="632" spans="1:12" x14ac:dyDescent="0.25">
      <c r="A632" t="str">
        <f>A$1&amp;" """ &amp; DataMiner[[#This Row],[CodeIATA]] &amp; """, "</f>
        <v xml:space="preserve">"CodeIATA": "PIH", </v>
      </c>
      <c r="B632" t="str">
        <f>B$1&amp;" """ &amp; DataMiner[[#This Row],[City]] &amp; """, "</f>
        <v xml:space="preserve">"City": "Pocatello (ID)", </v>
      </c>
      <c r="C632" t="str">
        <f>C$1&amp;" """ &amp; DataMiner[[#This Row],[Prov]] &amp; """, "</f>
        <v xml:space="preserve">"Prov": "ID", </v>
      </c>
      <c r="D632" t="str">
        <f>D$1&amp;" """ &amp; DataMiner[[#This Row],[Name]] &amp; """, "</f>
        <v xml:space="preserve">"Name": "Arbon Valley Airport", </v>
      </c>
      <c r="E632" t="str">
        <f>E$1&amp;" """ &amp; DataMiner[[#This Row],[Country]] &amp; """, "</f>
        <v xml:space="preserve">"Country": "Etats-Unis", </v>
      </c>
      <c r="F632" t="str">
        <f>F$1&amp;" """ &amp; DataMiner[[#This Row],[Complete Name]] &amp; """, "</f>
        <v xml:space="preserve">"Complete Name": "Hub PIH - Pocatello (ID) - Arbon Valley Airport / Etats-Unis", </v>
      </c>
      <c r="G632" t="str">
        <f>G$1&amp;" " &amp; DataMiner[[#This Row],[Category]] &amp; ", "</f>
        <v xml:space="preserve">"Category": 8, </v>
      </c>
      <c r="H632" t="str">
        <f>H$1&amp;" " &amp; DataMiner[[#This Row],[BuyPrice]] &amp; ", "</f>
        <v xml:space="preserve">"BuyPrice": 3159642464, </v>
      </c>
      <c r="I632" t="str">
        <f>I$1&amp;" """ &amp; DataMiner[[#This Row],[imgPath]] &amp; """, "</f>
        <v xml:space="preserve">"imgPath": "/images/flags/us.png", </v>
      </c>
      <c r="J632" t="str">
        <f>J$1&amp;" """ &amp; DataMiner[[#This Row],[FlagImage]] &amp; """, "</f>
        <v xml:space="preserve">"FlagImage": "us.png", </v>
      </c>
      <c r="K632" t="str">
        <f>K$1&amp;" " &amp; IF(ISNA(DataMiner[[#This Row],[Latitude]]),"null",DataMiner[[#This Row],[Latitude]]) &amp; ", "</f>
        <v xml:space="preserve">"Latitude": null, </v>
      </c>
      <c r="L632" t="str">
        <f>L$1&amp;" " &amp; IF(ISNA(DataMiner[[#This Row],[Longitude]]),"null",DataMiner[[#This Row],[Longitude]]) &amp; ", "</f>
        <v xml:space="preserve">"Longitude": null, </v>
      </c>
    </row>
    <row r="633" spans="1:12" x14ac:dyDescent="0.25">
      <c r="A633" t="str">
        <f>A$1&amp;" """ &amp; DataMiner[[#This Row],[CodeIATA]] &amp; """, "</f>
        <v xml:space="preserve">"CodeIATA": "ZFM", </v>
      </c>
      <c r="B633" t="str">
        <f>B$1&amp;" """ &amp; DataMiner[[#This Row],[City]] &amp; """, "</f>
        <v xml:space="preserve">"City": "Fort McPherson (NT)", </v>
      </c>
      <c r="C633" t="str">
        <f>C$1&amp;" """ &amp; DataMiner[[#This Row],[Prov]] &amp; """, "</f>
        <v xml:space="preserve">"Prov": "NT", </v>
      </c>
      <c r="D633" t="str">
        <f>D$1&amp;" """ &amp; DataMiner[[#This Row],[Name]] &amp; """, "</f>
        <v xml:space="preserve">"Name": "Fort McPherson Airport", </v>
      </c>
      <c r="E633" t="str">
        <f>E$1&amp;" """ &amp; DataMiner[[#This Row],[Country]] &amp; """, "</f>
        <v xml:space="preserve">"Country": "Canada", </v>
      </c>
      <c r="F633" t="str">
        <f>F$1&amp;" """ &amp; DataMiner[[#This Row],[Complete Name]] &amp; """, "</f>
        <v xml:space="preserve">"Complete Name": "Hub ZFM - Fort McPherson (NT) - Fort McPherson Airport / Canada", </v>
      </c>
      <c r="G633" t="str">
        <f>G$1&amp;" " &amp; DataMiner[[#This Row],[Category]] &amp; ", "</f>
        <v xml:space="preserve">"Category": 1, </v>
      </c>
      <c r="H633" t="str">
        <f>H$1&amp;" " &amp; DataMiner[[#This Row],[BuyPrice]] &amp; ", "</f>
        <v xml:space="preserve">"BuyPrice": 3164062546, </v>
      </c>
      <c r="I633" t="str">
        <f>I$1&amp;" """ &amp; DataMiner[[#This Row],[imgPath]] &amp; """, "</f>
        <v xml:space="preserve">"imgPath": "/images/flags/ca.png", </v>
      </c>
      <c r="J633" t="str">
        <f>J$1&amp;" """ &amp; DataMiner[[#This Row],[FlagImage]] &amp; """, "</f>
        <v xml:space="preserve">"FlagImage": "ca.png", </v>
      </c>
      <c r="K633" t="str">
        <f>K$1&amp;" " &amp; IF(ISNA(DataMiner[[#This Row],[Latitude]]),"null",DataMiner[[#This Row],[Latitude]]) &amp; ", "</f>
        <v xml:space="preserve">"Latitude": 67.4075, </v>
      </c>
      <c r="L633" t="str">
        <f>L$1&amp;" " &amp; IF(ISNA(DataMiner[[#This Row],[Longitude]]),"null",DataMiner[[#This Row],[Longitude]]) &amp; ", "</f>
        <v xml:space="preserve">"Longitude": -134.860556, </v>
      </c>
    </row>
    <row r="634" spans="1:12" x14ac:dyDescent="0.25">
      <c r="A634" t="str">
        <f>A$1&amp;" """ &amp; DataMiner[[#This Row],[CodeIATA]] &amp; """, "</f>
        <v xml:space="preserve">"CodeIATA": "ANX", </v>
      </c>
      <c r="B634" t="str">
        <f>B$1&amp;" """ &amp; DataMiner[[#This Row],[City]] &amp; """, "</f>
        <v xml:space="preserve">"City": "Andenes", </v>
      </c>
      <c r="C634" t="str">
        <f>C$1&amp;" """ &amp; DataMiner[[#This Row],[Prov]] &amp; """, "</f>
        <v xml:space="preserve">"Prov": "", </v>
      </c>
      <c r="D634" t="str">
        <f>D$1&amp;" """ &amp; DataMiner[[#This Row],[Name]] &amp; """, "</f>
        <v xml:space="preserve">"Name": "Andoya Lufthavn", </v>
      </c>
      <c r="E634" t="str">
        <f>E$1&amp;" """ &amp; DataMiner[[#This Row],[Country]] &amp; """, "</f>
        <v xml:space="preserve">"Country": "Norvège", </v>
      </c>
      <c r="F634" t="str">
        <f>F$1&amp;" """ &amp; DataMiner[[#This Row],[Complete Name]] &amp; """, "</f>
        <v xml:space="preserve">"Complete Name": "Hub ANX - Andenes - Andoya Lufthavn / Norvège", </v>
      </c>
      <c r="G634" t="str">
        <f>G$1&amp;" " &amp; DataMiner[[#This Row],[Category]] &amp; ", "</f>
        <v xml:space="preserve">"Category": 6, </v>
      </c>
      <c r="H634" t="str">
        <f>H$1&amp;" " &amp; DataMiner[[#This Row],[BuyPrice]] &amp; ", "</f>
        <v xml:space="preserve">"BuyPrice": 3164644444, </v>
      </c>
      <c r="I634" t="str">
        <f>I$1&amp;" """ &amp; DataMiner[[#This Row],[imgPath]] &amp; """, "</f>
        <v xml:space="preserve">"imgPath": "/images/flags/no.png", </v>
      </c>
      <c r="J634" t="str">
        <f>J$1&amp;" """ &amp; DataMiner[[#This Row],[FlagImage]] &amp; """, "</f>
        <v xml:space="preserve">"FlagImage": "no.png", </v>
      </c>
      <c r="K634" t="str">
        <f>K$1&amp;" " &amp; IF(ISNA(DataMiner[[#This Row],[Latitude]]),"null",DataMiner[[#This Row],[Latitude]]) &amp; ", "</f>
        <v xml:space="preserve">"Latitude": 69.2925, </v>
      </c>
      <c r="L634" t="str">
        <f>L$1&amp;" " &amp; IF(ISNA(DataMiner[[#This Row],[Longitude]]),"null",DataMiner[[#This Row],[Longitude]]) &amp; ", "</f>
        <v xml:space="preserve">"Longitude": 16.144167, </v>
      </c>
    </row>
    <row r="635" spans="1:12" x14ac:dyDescent="0.25">
      <c r="A635" t="str">
        <f>A$1&amp;" """ &amp; DataMiner[[#This Row],[CodeIATA]] &amp; """, "</f>
        <v xml:space="preserve">"CodeIATA": "CEC", </v>
      </c>
      <c r="B635" t="str">
        <f>B$1&amp;" """ &amp; DataMiner[[#This Row],[City]] &amp; """, "</f>
        <v xml:space="preserve">"City": "Crescent City (CA)", </v>
      </c>
      <c r="C635" t="str">
        <f>C$1&amp;" """ &amp; DataMiner[[#This Row],[Prov]] &amp; """, "</f>
        <v xml:space="preserve">"Prov": "CA", </v>
      </c>
      <c r="D635" t="str">
        <f>D$1&amp;" """ &amp; DataMiner[[#This Row],[Name]] &amp; """, "</f>
        <v xml:space="preserve">"Name": "Del Norte County Airport", </v>
      </c>
      <c r="E635" t="str">
        <f>E$1&amp;" """ &amp; DataMiner[[#This Row],[Country]] &amp; """, "</f>
        <v xml:space="preserve">"Country": "Etats-Unis", </v>
      </c>
      <c r="F635" t="str">
        <f>F$1&amp;" """ &amp; DataMiner[[#This Row],[Complete Name]] &amp; """, "</f>
        <v xml:space="preserve">"Complete Name": "Hub CEC - Crescent City (CA) - Del Norte County Airport / Etats-Unis", </v>
      </c>
      <c r="G635" t="str">
        <f>G$1&amp;" " &amp; DataMiner[[#This Row],[Category]] &amp; ", "</f>
        <v xml:space="preserve">"Category": 3, </v>
      </c>
      <c r="H635" t="str">
        <f>H$1&amp;" " &amp; DataMiner[[#This Row],[BuyPrice]] &amp; ", "</f>
        <v xml:space="preserve">"BuyPrice": 3165266732, </v>
      </c>
      <c r="I635" t="str">
        <f>I$1&amp;" """ &amp; DataMiner[[#This Row],[imgPath]] &amp; """, "</f>
        <v xml:space="preserve">"imgPath": "/images/flags/us.png", </v>
      </c>
      <c r="J635" t="str">
        <f>J$1&amp;" """ &amp; DataMiner[[#This Row],[FlagImage]] &amp; """, "</f>
        <v xml:space="preserve">"FlagImage": "us.png", </v>
      </c>
      <c r="K635" t="str">
        <f>K$1&amp;" " &amp; IF(ISNA(DataMiner[[#This Row],[Latitude]]),"null",DataMiner[[#This Row],[Latitude]]) &amp; ", "</f>
        <v xml:space="preserve">"Latitude": null, </v>
      </c>
      <c r="L635" t="str">
        <f>L$1&amp;" " &amp; IF(ISNA(DataMiner[[#This Row],[Longitude]]),"null",DataMiner[[#This Row],[Longitude]]) &amp; ", "</f>
        <v xml:space="preserve">"Longitude": null, </v>
      </c>
    </row>
    <row r="636" spans="1:12" x14ac:dyDescent="0.25">
      <c r="A636" t="str">
        <f>A$1&amp;" """ &amp; DataMiner[[#This Row],[CodeIATA]] &amp; """, "</f>
        <v xml:space="preserve">"CodeIATA": "YXH", </v>
      </c>
      <c r="B636" t="str">
        <f>B$1&amp;" """ &amp; DataMiner[[#This Row],[City]] &amp; """, "</f>
        <v xml:space="preserve">"City": "Medicine Hat (AB)", </v>
      </c>
      <c r="C636" t="str">
        <f>C$1&amp;" """ &amp; DataMiner[[#This Row],[Prov]] &amp; """, "</f>
        <v xml:space="preserve">"Prov": "AB", </v>
      </c>
      <c r="D636" t="str">
        <f>D$1&amp;" """ &amp; DataMiner[[#This Row],[Name]] &amp; """, "</f>
        <v xml:space="preserve">"Name": "Medicine Hat Airport", </v>
      </c>
      <c r="E636" t="str">
        <f>E$1&amp;" """ &amp; DataMiner[[#This Row],[Country]] &amp; """, "</f>
        <v xml:space="preserve">"Country": "Canada", </v>
      </c>
      <c r="F636" t="str">
        <f>F$1&amp;" """ &amp; DataMiner[[#This Row],[Complete Name]] &amp; """, "</f>
        <v xml:space="preserve">"Complete Name": "Hub YXH - Medicine Hat (AB) - Medicine Hat Airport / Canada", </v>
      </c>
      <c r="G636" t="str">
        <f>G$1&amp;" " &amp; DataMiner[[#This Row],[Category]] &amp; ", "</f>
        <v xml:space="preserve">"Category": 3, </v>
      </c>
      <c r="H636" t="str">
        <f>H$1&amp;" " &amp; DataMiner[[#This Row],[BuyPrice]] &amp; ", "</f>
        <v xml:space="preserve">"BuyPrice": 3165766732, </v>
      </c>
      <c r="I636" t="str">
        <f>I$1&amp;" """ &amp; DataMiner[[#This Row],[imgPath]] &amp; """, "</f>
        <v xml:space="preserve">"imgPath": "/images/flags/ca.png", </v>
      </c>
      <c r="J636" t="str">
        <f>J$1&amp;" """ &amp; DataMiner[[#This Row],[FlagImage]] &amp; """, "</f>
        <v xml:space="preserve">"FlagImage": "ca.png", </v>
      </c>
      <c r="K636" t="str">
        <f>K$1&amp;" " &amp; IF(ISNA(DataMiner[[#This Row],[Latitude]]),"null",DataMiner[[#This Row],[Latitude]]) &amp; ", "</f>
        <v xml:space="preserve">"Latitude": null, </v>
      </c>
      <c r="L636" t="str">
        <f>L$1&amp;" " &amp; IF(ISNA(DataMiner[[#This Row],[Longitude]]),"null",DataMiner[[#This Row],[Longitude]]) &amp; ", "</f>
        <v xml:space="preserve">"Longitude": null, </v>
      </c>
    </row>
    <row r="637" spans="1:12" x14ac:dyDescent="0.25">
      <c r="A637" t="str">
        <f>A$1&amp;" """ &amp; DataMiner[[#This Row],[CodeIATA]] &amp; """, "</f>
        <v xml:space="preserve">"CodeIATA": "TIU", </v>
      </c>
      <c r="B637" t="str">
        <f>B$1&amp;" """ &amp; DataMiner[[#This Row],[City]] &amp; """, "</f>
        <v xml:space="preserve">"City": "Timaru", </v>
      </c>
      <c r="C637" t="str">
        <f>C$1&amp;" """ &amp; DataMiner[[#This Row],[Prov]] &amp; """, "</f>
        <v xml:space="preserve">"Prov": "", </v>
      </c>
      <c r="D637" t="str">
        <f>D$1&amp;" """ &amp; DataMiner[[#This Row],[Name]] &amp; """, "</f>
        <v xml:space="preserve">"Name": "Richard Pearse Airport", </v>
      </c>
      <c r="E637" t="str">
        <f>E$1&amp;" """ &amp; DataMiner[[#This Row],[Country]] &amp; """, "</f>
        <v xml:space="preserve">"Country": "Nouvelle-Zélande", </v>
      </c>
      <c r="F637" t="str">
        <f>F$1&amp;" """ &amp; DataMiner[[#This Row],[Complete Name]] &amp; """, "</f>
        <v xml:space="preserve">"Complete Name": "Hub TIU - Timaru - Richard Pearse Airport / Nouvelle-Zélande", </v>
      </c>
      <c r="G637" t="str">
        <f>G$1&amp;" " &amp; DataMiner[[#This Row],[Category]] &amp; ", "</f>
        <v xml:space="preserve">"Category": 2, </v>
      </c>
      <c r="H637" t="str">
        <f>H$1&amp;" " &amp; DataMiner[[#This Row],[BuyPrice]] &amp; ", "</f>
        <v xml:space="preserve">"BuyPrice": 3168634321, </v>
      </c>
      <c r="I637" t="str">
        <f>I$1&amp;" """ &amp; DataMiner[[#This Row],[imgPath]] &amp; """, "</f>
        <v xml:space="preserve">"imgPath": "/images/flags/nz.png", </v>
      </c>
      <c r="J637" t="str">
        <f>J$1&amp;" """ &amp; DataMiner[[#This Row],[FlagImage]] &amp; """, "</f>
        <v xml:space="preserve">"FlagImage": "nz.png", </v>
      </c>
      <c r="K637" t="str">
        <f>K$1&amp;" " &amp; IF(ISNA(DataMiner[[#This Row],[Latitude]]),"null",DataMiner[[#This Row],[Latitude]]) &amp; ", "</f>
        <v xml:space="preserve">"Latitude": null, </v>
      </c>
      <c r="L637" t="str">
        <f>L$1&amp;" " &amp; IF(ISNA(DataMiner[[#This Row],[Longitude]]),"null",DataMiner[[#This Row],[Longitude]]) &amp; ", "</f>
        <v xml:space="preserve">"Longitude": null, </v>
      </c>
    </row>
    <row r="638" spans="1:12" x14ac:dyDescent="0.25">
      <c r="A638" t="str">
        <f>A$1&amp;" """ &amp; DataMiner[[#This Row],[CodeIATA]] &amp; """, "</f>
        <v xml:space="preserve">"CodeIATA": "AEB", </v>
      </c>
      <c r="B638" t="str">
        <f>B$1&amp;" """ &amp; DataMiner[[#This Row],[City]] &amp; """, "</f>
        <v xml:space="preserve">"City": "Bose", </v>
      </c>
      <c r="C638" t="str">
        <f>C$1&amp;" """ &amp; DataMiner[[#This Row],[Prov]] &amp; """, "</f>
        <v xml:space="preserve">"Prov": "", </v>
      </c>
      <c r="D638" t="str">
        <f>D$1&amp;" """ &amp; DataMiner[[#This Row],[Name]] &amp; """, "</f>
        <v xml:space="preserve">"Name": "Tianyang Airport", </v>
      </c>
      <c r="E638" t="str">
        <f>E$1&amp;" """ &amp; DataMiner[[#This Row],[Country]] &amp; """, "</f>
        <v xml:space="preserve">"Country": "Chine", </v>
      </c>
      <c r="F638" t="str">
        <f>F$1&amp;" """ &amp; DataMiner[[#This Row],[Complete Name]] &amp; """, "</f>
        <v xml:space="preserve">"Complete Name": "Hub AEB - Bose - Tianyang Airport / Chine", </v>
      </c>
      <c r="G638" t="str">
        <f>G$1&amp;" " &amp; DataMiner[[#This Row],[Category]] &amp; ", "</f>
        <v xml:space="preserve">"Category": 5, </v>
      </c>
      <c r="H638" t="str">
        <f>H$1&amp;" " &amp; DataMiner[[#This Row],[BuyPrice]] &amp; ", "</f>
        <v xml:space="preserve">"BuyPrice": 3170188405, </v>
      </c>
      <c r="I638" t="str">
        <f>I$1&amp;" """ &amp; DataMiner[[#This Row],[imgPath]] &amp; """, "</f>
        <v xml:space="preserve">"imgPath": "/images/flags/cn.png", </v>
      </c>
      <c r="J638" t="str">
        <f>J$1&amp;" """ &amp; DataMiner[[#This Row],[FlagImage]] &amp; """, "</f>
        <v xml:space="preserve">"FlagImage": "cn.png", </v>
      </c>
      <c r="K638" t="str">
        <f>K$1&amp;" " &amp; IF(ISNA(DataMiner[[#This Row],[Latitude]]),"null",DataMiner[[#This Row],[Latitude]]) &amp; ", "</f>
        <v xml:space="preserve">"Latitude": null, </v>
      </c>
      <c r="L638" t="str">
        <f>L$1&amp;" " &amp; IF(ISNA(DataMiner[[#This Row],[Longitude]]),"null",DataMiner[[#This Row],[Longitude]]) &amp; ", "</f>
        <v xml:space="preserve">"Longitude": null, </v>
      </c>
    </row>
    <row r="639" spans="1:12" x14ac:dyDescent="0.25">
      <c r="A639" t="str">
        <f>A$1&amp;" """ &amp; DataMiner[[#This Row],[CodeIATA]] &amp; """, "</f>
        <v xml:space="preserve">"CodeIATA": "EWB", </v>
      </c>
      <c r="B639" t="str">
        <f>B$1&amp;" """ &amp; DataMiner[[#This Row],[City]] &amp; """, "</f>
        <v xml:space="preserve">"City": "New Bedford (MA)", </v>
      </c>
      <c r="C639" t="str">
        <f>C$1&amp;" """ &amp; DataMiner[[#This Row],[Prov]] &amp; """, "</f>
        <v xml:space="preserve">"Prov": "MA", </v>
      </c>
      <c r="D639" t="str">
        <f>D$1&amp;" """ &amp; DataMiner[[#This Row],[Name]] &amp; """, "</f>
        <v xml:space="preserve">"Name": "New Bedford Regional Airport", </v>
      </c>
      <c r="E639" t="str">
        <f>E$1&amp;" """ &amp; DataMiner[[#This Row],[Country]] &amp; """, "</f>
        <v xml:space="preserve">"Country": "Etats-Unis", </v>
      </c>
      <c r="F639" t="str">
        <f>F$1&amp;" """ &amp; DataMiner[[#This Row],[Complete Name]] &amp; """, "</f>
        <v xml:space="preserve">"Complete Name": "Hub EWB - New Bedford (MA) - New Bedford Regional Airport / Etats-Unis", </v>
      </c>
      <c r="G639" t="str">
        <f>G$1&amp;" " &amp; DataMiner[[#This Row],[Category]] &amp; ", "</f>
        <v xml:space="preserve">"Category": 3, </v>
      </c>
      <c r="H639" t="str">
        <f>H$1&amp;" " &amp; DataMiner[[#This Row],[BuyPrice]] &amp; ", "</f>
        <v xml:space="preserve">"BuyPrice": 3170438794, </v>
      </c>
      <c r="I639" t="str">
        <f>I$1&amp;" """ &amp; DataMiner[[#This Row],[imgPath]] &amp; """, "</f>
        <v xml:space="preserve">"imgPath": "/images/flags/us.png", </v>
      </c>
      <c r="J639" t="str">
        <f>J$1&amp;" """ &amp; DataMiner[[#This Row],[FlagImage]] &amp; """, "</f>
        <v xml:space="preserve">"FlagImage": "us.png", </v>
      </c>
      <c r="K639" t="str">
        <f>K$1&amp;" " &amp; IF(ISNA(DataMiner[[#This Row],[Latitude]]),"null",DataMiner[[#This Row],[Latitude]]) &amp; ", "</f>
        <v xml:space="preserve">"Latitude": 41.6761, </v>
      </c>
      <c r="L639" t="str">
        <f>L$1&amp;" " &amp; IF(ISNA(DataMiner[[#This Row],[Longitude]]),"null",DataMiner[[#This Row],[Longitude]]) &amp; ", "</f>
        <v xml:space="preserve">"Longitude": -70.9569, </v>
      </c>
    </row>
    <row r="640" spans="1:12" x14ac:dyDescent="0.25">
      <c r="A640" t="str">
        <f>A$1&amp;" """ &amp; DataMiner[[#This Row],[CodeIATA]] &amp; """, "</f>
        <v xml:space="preserve">"CodeIATA": "SVB", </v>
      </c>
      <c r="B640" t="str">
        <f>B$1&amp;" """ &amp; DataMiner[[#This Row],[City]] &amp; """, "</f>
        <v xml:space="preserve">"City": "Sambava", </v>
      </c>
      <c r="C640" t="str">
        <f>C$1&amp;" """ &amp; DataMiner[[#This Row],[Prov]] &amp; """, "</f>
        <v xml:space="preserve">"Prov": "", </v>
      </c>
      <c r="D640" t="str">
        <f>D$1&amp;" """ &amp; DataMiner[[#This Row],[Name]] &amp; """, "</f>
        <v xml:space="preserve">"Name": "Sambava Airport", </v>
      </c>
      <c r="E640" t="str">
        <f>E$1&amp;" """ &amp; DataMiner[[#This Row],[Country]] &amp; """, "</f>
        <v xml:space="preserve">"Country": "Madagascar", </v>
      </c>
      <c r="F640" t="str">
        <f>F$1&amp;" """ &amp; DataMiner[[#This Row],[Complete Name]] &amp; """, "</f>
        <v xml:space="preserve">"Complete Name": "Hub SVB - Sambava - Sambava Airport / Madagascar", </v>
      </c>
      <c r="G640" t="str">
        <f>G$1&amp;" " &amp; DataMiner[[#This Row],[Category]] &amp; ", "</f>
        <v xml:space="preserve">"Category": 2, </v>
      </c>
      <c r="H640" t="str">
        <f>H$1&amp;" " &amp; DataMiner[[#This Row],[BuyPrice]] &amp; ", "</f>
        <v xml:space="preserve">"BuyPrice": 3170701574, </v>
      </c>
      <c r="I640" t="str">
        <f>I$1&amp;" """ &amp; DataMiner[[#This Row],[imgPath]] &amp; """, "</f>
        <v xml:space="preserve">"imgPath": "/images/flags/mg.png", </v>
      </c>
      <c r="J640" t="str">
        <f>J$1&amp;" """ &amp; DataMiner[[#This Row],[FlagImage]] &amp; """, "</f>
        <v xml:space="preserve">"FlagImage": "mg.png", </v>
      </c>
      <c r="K640" t="str">
        <f>K$1&amp;" " &amp; IF(ISNA(DataMiner[[#This Row],[Latitude]]),"null",DataMiner[[#This Row],[Latitude]]) &amp; ", "</f>
        <v xml:space="preserve">"Latitude": -14.278611, </v>
      </c>
      <c r="L640" t="str">
        <f>L$1&amp;" " &amp; IF(ISNA(DataMiner[[#This Row],[Longitude]]),"null",DataMiner[[#This Row],[Longitude]]) &amp; ", "</f>
        <v xml:space="preserve">"Longitude": 50.174721, </v>
      </c>
    </row>
    <row r="641" spans="1:12" x14ac:dyDescent="0.25">
      <c r="A641" t="str">
        <f>A$1&amp;" """ &amp; DataMiner[[#This Row],[CodeIATA]] &amp; """, "</f>
        <v xml:space="preserve">"CodeIATA": "NWA", </v>
      </c>
      <c r="B641" t="str">
        <f>B$1&amp;" """ &amp; DataMiner[[#This Row],[City]] &amp; """, "</f>
        <v xml:space="preserve">"City": "Moheli", </v>
      </c>
      <c r="C641" t="str">
        <f>C$1&amp;" """ &amp; DataMiner[[#This Row],[Prov]] &amp; """, "</f>
        <v xml:space="preserve">"Prov": "", </v>
      </c>
      <c r="D641" t="str">
        <f>D$1&amp;" """ &amp; DataMiner[[#This Row],[Name]] &amp; """, "</f>
        <v xml:space="preserve">"Name": "Bandar es Salam Aéroport", </v>
      </c>
      <c r="E641" t="str">
        <f>E$1&amp;" """ &amp; DataMiner[[#This Row],[Country]] &amp; """, "</f>
        <v xml:space="preserve">"Country": "Comores", </v>
      </c>
      <c r="F641" t="str">
        <f>F$1&amp;" """ &amp; DataMiner[[#This Row],[Complete Name]] &amp; """, "</f>
        <v xml:space="preserve">"Complete Name": "Hub NWA - Moheli - Bandar es Salam Aéroport / Comores", </v>
      </c>
      <c r="G641" t="str">
        <f>G$1&amp;" " &amp; DataMiner[[#This Row],[Category]] &amp; ", "</f>
        <v xml:space="preserve">"Category": 2, </v>
      </c>
      <c r="H641" t="str">
        <f>H$1&amp;" " &amp; DataMiner[[#This Row],[BuyPrice]] &amp; ", "</f>
        <v xml:space="preserve">"BuyPrice": 3170903458, </v>
      </c>
      <c r="I641" t="str">
        <f>I$1&amp;" """ &amp; DataMiner[[#This Row],[imgPath]] &amp; """, "</f>
        <v xml:space="preserve">"imgPath": "/images/flags/km.png", </v>
      </c>
      <c r="J641" t="str">
        <f>J$1&amp;" """ &amp; DataMiner[[#This Row],[FlagImage]] &amp; """, "</f>
        <v xml:space="preserve">"FlagImage": "km.png", </v>
      </c>
      <c r="K641" t="str">
        <f>K$1&amp;" " &amp; IF(ISNA(DataMiner[[#This Row],[Latitude]]),"null",DataMiner[[#This Row],[Latitude]]) &amp; ", "</f>
        <v xml:space="preserve">"Latitude": -12.298108, </v>
      </c>
      <c r="L641" t="str">
        <f>L$1&amp;" " &amp; IF(ISNA(DataMiner[[#This Row],[Longitude]]),"null",DataMiner[[#This Row],[Longitude]]) &amp; ", "</f>
        <v xml:space="preserve">"Longitude": 43.7664, </v>
      </c>
    </row>
    <row r="642" spans="1:12" x14ac:dyDescent="0.25">
      <c r="A642" t="str">
        <f>A$1&amp;" """ &amp; DataMiner[[#This Row],[CodeIATA]] &amp; """, "</f>
        <v xml:space="preserve">"CodeIATA": "NHV", </v>
      </c>
      <c r="B642" t="str">
        <f>B$1&amp;" """ &amp; DataMiner[[#This Row],[City]] &amp; """, "</f>
        <v xml:space="preserve">"City": "Taiohae", </v>
      </c>
      <c r="C642" t="str">
        <f>C$1&amp;" """ &amp; DataMiner[[#This Row],[Prov]] &amp; """, "</f>
        <v xml:space="preserve">"Prov": "", </v>
      </c>
      <c r="D642" t="str">
        <f>D$1&amp;" """ &amp; DataMiner[[#This Row],[Name]] &amp; """, "</f>
        <v xml:space="preserve">"Name": "Aéroport de Nuku Hiva", </v>
      </c>
      <c r="E642" t="str">
        <f>E$1&amp;" """ &amp; DataMiner[[#This Row],[Country]] &amp; """, "</f>
        <v xml:space="preserve">"Country": "Polynésie française", </v>
      </c>
      <c r="F642" t="str">
        <f>F$1&amp;" """ &amp; DataMiner[[#This Row],[Complete Name]] &amp; """, "</f>
        <v xml:space="preserve">"Complete Name": "Hub NHV - Taiohae - Aéroport de Nuku Hiva / Polynésie française", </v>
      </c>
      <c r="G642" t="str">
        <f>G$1&amp;" " &amp; DataMiner[[#This Row],[Category]] &amp; ", "</f>
        <v xml:space="preserve">"Category": 3, </v>
      </c>
      <c r="H642" t="str">
        <f>H$1&amp;" " &amp; DataMiner[[#This Row],[BuyPrice]] &amp; ", "</f>
        <v xml:space="preserve">"BuyPrice": 3171761290, </v>
      </c>
      <c r="I642" t="str">
        <f>I$1&amp;" """ &amp; DataMiner[[#This Row],[imgPath]] &amp; """, "</f>
        <v xml:space="preserve">"imgPath": "/images/flags/pf.png", </v>
      </c>
      <c r="J642" t="str">
        <f>J$1&amp;" """ &amp; DataMiner[[#This Row],[FlagImage]] &amp; """, "</f>
        <v xml:space="preserve">"FlagImage": "pf.png", </v>
      </c>
      <c r="K642" t="str">
        <f>K$1&amp;" " &amp; IF(ISNA(DataMiner[[#This Row],[Latitude]]),"null",DataMiner[[#This Row],[Latitude]]) &amp; ", "</f>
        <v xml:space="preserve">"Latitude": -8.795603, </v>
      </c>
      <c r="L642" t="str">
        <f>L$1&amp;" " &amp; IF(ISNA(DataMiner[[#This Row],[Longitude]]),"null",DataMiner[[#This Row],[Longitude]]) &amp; ", "</f>
        <v xml:space="preserve">"Longitude": -140.228789, </v>
      </c>
    </row>
    <row r="643" spans="1:12" x14ac:dyDescent="0.25">
      <c r="A643" t="str">
        <f>A$1&amp;" """ &amp; DataMiner[[#This Row],[CodeIATA]] &amp; """, "</f>
        <v xml:space="preserve">"CodeIATA": "THN", </v>
      </c>
      <c r="B643" t="str">
        <f>B$1&amp;" """ &amp; DataMiner[[#This Row],[City]] &amp; """, "</f>
        <v xml:space="preserve">"City": "Trollhättan", </v>
      </c>
      <c r="C643" t="str">
        <f>C$1&amp;" """ &amp; DataMiner[[#This Row],[Prov]] &amp; """, "</f>
        <v xml:space="preserve">"Prov": "", </v>
      </c>
      <c r="D643" t="str">
        <f>D$1&amp;" """ &amp; DataMiner[[#This Row],[Name]] &amp; """, "</f>
        <v xml:space="preserve">"Name": "Vänersborgs Airport", </v>
      </c>
      <c r="E643" t="str">
        <f>E$1&amp;" """ &amp; DataMiner[[#This Row],[Country]] &amp; """, "</f>
        <v xml:space="preserve">"Country": "Suède", </v>
      </c>
      <c r="F643" t="str">
        <f>F$1&amp;" """ &amp; DataMiner[[#This Row],[Complete Name]] &amp; """, "</f>
        <v xml:space="preserve">"Complete Name": "Hub THN - Trollhättan - Vänersborgs Airport / Suède", </v>
      </c>
      <c r="G643" t="str">
        <f>G$1&amp;" " &amp; DataMiner[[#This Row],[Category]] &amp; ", "</f>
        <v xml:space="preserve">"Category": 3, </v>
      </c>
      <c r="H643" t="str">
        <f>H$1&amp;" " &amp; DataMiner[[#This Row],[BuyPrice]] &amp; ", "</f>
        <v xml:space="preserve">"BuyPrice": 3172973628, </v>
      </c>
      <c r="I643" t="str">
        <f>I$1&amp;" """ &amp; DataMiner[[#This Row],[imgPath]] &amp; """, "</f>
        <v xml:space="preserve">"imgPath": "/images/flags/se.png", </v>
      </c>
      <c r="J643" t="str">
        <f>J$1&amp;" """ &amp; DataMiner[[#This Row],[FlagImage]] &amp; """, "</f>
        <v xml:space="preserve">"FlagImage": "se.png", </v>
      </c>
      <c r="K643" t="str">
        <f>K$1&amp;" " &amp; IF(ISNA(DataMiner[[#This Row],[Latitude]]),"null",DataMiner[[#This Row],[Latitude]]) &amp; ", "</f>
        <v xml:space="preserve">"Latitude": 58.318056, </v>
      </c>
      <c r="L643" t="str">
        <f>L$1&amp;" " &amp; IF(ISNA(DataMiner[[#This Row],[Longitude]]),"null",DataMiner[[#This Row],[Longitude]]) &amp; ", "</f>
        <v xml:space="preserve">"Longitude": 12.345, </v>
      </c>
    </row>
    <row r="644" spans="1:12" x14ac:dyDescent="0.25">
      <c r="A644" t="str">
        <f>A$1&amp;" """ &amp; DataMiner[[#This Row],[CodeIATA]] &amp; """, "</f>
        <v xml:space="preserve">"CodeIATA": "CMW", </v>
      </c>
      <c r="B644" t="str">
        <f>B$1&amp;" """ &amp; DataMiner[[#This Row],[City]] &amp; """, "</f>
        <v xml:space="preserve">"City": "Camagüey", </v>
      </c>
      <c r="C644" t="str">
        <f>C$1&amp;" """ &amp; DataMiner[[#This Row],[Prov]] &amp; """, "</f>
        <v xml:space="preserve">"Prov": "", </v>
      </c>
      <c r="D644" t="str">
        <f>D$1&amp;" """ &amp; DataMiner[[#This Row],[Name]] &amp; """, "</f>
        <v xml:space="preserve">"Name": "Ignacio Agramonte Aeropuerto Internacional", </v>
      </c>
      <c r="E644" t="str">
        <f>E$1&amp;" """ &amp; DataMiner[[#This Row],[Country]] &amp; """, "</f>
        <v xml:space="preserve">"Country": "Cuba", </v>
      </c>
      <c r="F644" t="str">
        <f>F$1&amp;" """ &amp; DataMiner[[#This Row],[Complete Name]] &amp; """, "</f>
        <v xml:space="preserve">"Complete Name": "Hub CMW - Camagüey - Ignacio Agramonte Aeropuerto Internacional / Cuba", </v>
      </c>
      <c r="G644" t="str">
        <f>G$1&amp;" " &amp; DataMiner[[#This Row],[Category]] &amp; ", "</f>
        <v xml:space="preserve">"Category": 8, </v>
      </c>
      <c r="H644" t="str">
        <f>H$1&amp;" " &amp; DataMiner[[#This Row],[BuyPrice]] &amp; ", "</f>
        <v xml:space="preserve">"BuyPrice": 3173084633, </v>
      </c>
      <c r="I644" t="str">
        <f>I$1&amp;" """ &amp; DataMiner[[#This Row],[imgPath]] &amp; """, "</f>
        <v xml:space="preserve">"imgPath": "/images/flags/cu.png", </v>
      </c>
      <c r="J644" t="str">
        <f>J$1&amp;" """ &amp; DataMiner[[#This Row],[FlagImage]] &amp; """, "</f>
        <v xml:space="preserve">"FlagImage": "cu.png", </v>
      </c>
      <c r="K644" t="str">
        <f>K$1&amp;" " &amp; IF(ISNA(DataMiner[[#This Row],[Latitude]]),"null",DataMiner[[#This Row],[Latitude]]) &amp; ", "</f>
        <v xml:space="preserve">"Latitude": 21.420428, </v>
      </c>
      <c r="L644" t="str">
        <f>L$1&amp;" " &amp; IF(ISNA(DataMiner[[#This Row],[Longitude]]),"null",DataMiner[[#This Row],[Longitude]]) &amp; ", "</f>
        <v xml:space="preserve">"Longitude": -77.847433, </v>
      </c>
    </row>
    <row r="645" spans="1:12" x14ac:dyDescent="0.25">
      <c r="A645" t="str">
        <f>A$1&amp;" """ &amp; DataMiner[[#This Row],[CodeIATA]] &amp; """, "</f>
        <v xml:space="preserve">"CodeIATA": "RJL", </v>
      </c>
      <c r="B645" t="str">
        <f>B$1&amp;" """ &amp; DataMiner[[#This Row],[City]] &amp; """, "</f>
        <v xml:space="preserve">"City": "Logroño", </v>
      </c>
      <c r="C645" t="str">
        <f>C$1&amp;" """ &amp; DataMiner[[#This Row],[Prov]] &amp; """, "</f>
        <v xml:space="preserve">"Prov": "", </v>
      </c>
      <c r="D645" t="str">
        <f>D$1&amp;" """ &amp; DataMiner[[#This Row],[Name]] &amp; """, "</f>
        <v xml:space="preserve">"Name": "Agoncillo Aeropuerto", </v>
      </c>
      <c r="E645" t="str">
        <f>E$1&amp;" """ &amp; DataMiner[[#This Row],[Country]] &amp; """, "</f>
        <v xml:space="preserve">"Country": "Espagne", </v>
      </c>
      <c r="F645" t="str">
        <f>F$1&amp;" """ &amp; DataMiner[[#This Row],[Complete Name]] &amp; """, "</f>
        <v xml:space="preserve">"Complete Name": "Hub RJL - Logroño - Agoncillo Aeropuerto / Espagne", </v>
      </c>
      <c r="G645" t="str">
        <f>G$1&amp;" " &amp; DataMiner[[#This Row],[Category]] &amp; ", "</f>
        <v xml:space="preserve">"Category": 4, </v>
      </c>
      <c r="H645" t="str">
        <f>H$1&amp;" " &amp; DataMiner[[#This Row],[BuyPrice]] &amp; ", "</f>
        <v xml:space="preserve">"BuyPrice": 3174428428, </v>
      </c>
      <c r="I645" t="str">
        <f>I$1&amp;" """ &amp; DataMiner[[#This Row],[imgPath]] &amp; """, "</f>
        <v xml:space="preserve">"imgPath": "/images/flags/es.png", </v>
      </c>
      <c r="J645" t="str">
        <f>J$1&amp;" """ &amp; DataMiner[[#This Row],[FlagImage]] &amp; """, "</f>
        <v xml:space="preserve">"FlagImage": "es.png", </v>
      </c>
      <c r="K645" t="str">
        <f>K$1&amp;" " &amp; IF(ISNA(DataMiner[[#This Row],[Latitude]]),"null",DataMiner[[#This Row],[Latitude]]) &amp; ", "</f>
        <v xml:space="preserve">"Latitude": null, </v>
      </c>
      <c r="L645" t="str">
        <f>L$1&amp;" " &amp; IF(ISNA(DataMiner[[#This Row],[Longitude]]),"null",DataMiner[[#This Row],[Longitude]]) &amp; ", "</f>
        <v xml:space="preserve">"Longitude": null, </v>
      </c>
    </row>
    <row r="646" spans="1:12" x14ac:dyDescent="0.25">
      <c r="A646" t="str">
        <f>A$1&amp;" """ &amp; DataMiner[[#This Row],[CodeIATA]] &amp; """, "</f>
        <v xml:space="preserve">"CodeIATA": "SJY", </v>
      </c>
      <c r="B646" t="str">
        <f>B$1&amp;" """ &amp; DataMiner[[#This Row],[City]] &amp; """, "</f>
        <v xml:space="preserve">"City": "Seinajoki", </v>
      </c>
      <c r="C646" t="str">
        <f>C$1&amp;" """ &amp; DataMiner[[#This Row],[Prov]] &amp; """, "</f>
        <v xml:space="preserve">"Prov": "", </v>
      </c>
      <c r="D646" t="str">
        <f>D$1&amp;" """ &amp; DataMiner[[#This Row],[Name]] &amp; """, "</f>
        <v xml:space="preserve">"Name": "Seinajoki Airport", </v>
      </c>
      <c r="E646" t="str">
        <f>E$1&amp;" """ &amp; DataMiner[[#This Row],[Country]] &amp; """, "</f>
        <v xml:space="preserve">"Country": "Finlande", </v>
      </c>
      <c r="F646" t="str">
        <f>F$1&amp;" """ &amp; DataMiner[[#This Row],[Complete Name]] &amp; """, "</f>
        <v xml:space="preserve">"Complete Name": "Hub SJY - Seinajoki - Seinajoki Airport / Finlande", </v>
      </c>
      <c r="G646" t="str">
        <f>G$1&amp;" " &amp; DataMiner[[#This Row],[Category]] &amp; ", "</f>
        <v xml:space="preserve">"Category": 3, </v>
      </c>
      <c r="H646" t="str">
        <f>H$1&amp;" " &amp; DataMiner[[#This Row],[BuyPrice]] &amp; ", "</f>
        <v xml:space="preserve">"BuyPrice": 3174813583, </v>
      </c>
      <c r="I646" t="str">
        <f>I$1&amp;" """ &amp; DataMiner[[#This Row],[imgPath]] &amp; """, "</f>
        <v xml:space="preserve">"imgPath": "/images/flags/fi.png", </v>
      </c>
      <c r="J646" t="str">
        <f>J$1&amp;" """ &amp; DataMiner[[#This Row],[FlagImage]] &amp; """, "</f>
        <v xml:space="preserve">"FlagImage": "fi.png", </v>
      </c>
      <c r="K646" t="str">
        <f>K$1&amp;" " &amp; IF(ISNA(DataMiner[[#This Row],[Latitude]]),"null",DataMiner[[#This Row],[Latitude]]) &amp; ", "</f>
        <v xml:space="preserve">"Latitude": 62.6921, </v>
      </c>
      <c r="L646" t="str">
        <f>L$1&amp;" " &amp; IF(ISNA(DataMiner[[#This Row],[Longitude]]),"null",DataMiner[[#This Row],[Longitude]]) &amp; ", "</f>
        <v xml:space="preserve">"Longitude": 22.8323, </v>
      </c>
    </row>
    <row r="647" spans="1:12" x14ac:dyDescent="0.25">
      <c r="A647" t="str">
        <f>A$1&amp;" """ &amp; DataMiner[[#This Row],[CodeIATA]] &amp; """, "</f>
        <v xml:space="preserve">"CodeIATA": "SIC", </v>
      </c>
      <c r="B647" t="str">
        <f>B$1&amp;" """ &amp; DataMiner[[#This Row],[City]] &amp; """, "</f>
        <v xml:space="preserve">"City": "Sinop", </v>
      </c>
      <c r="C647" t="str">
        <f>C$1&amp;" """ &amp; DataMiner[[#This Row],[Prov]] &amp; """, "</f>
        <v xml:space="preserve">"Prov": "", </v>
      </c>
      <c r="D647" t="str">
        <f>D$1&amp;" """ &amp; DataMiner[[#This Row],[Name]] &amp; """, "</f>
        <v xml:space="preserve">"Name": "Sinop Airport", </v>
      </c>
      <c r="E647" t="str">
        <f>E$1&amp;" """ &amp; DataMiner[[#This Row],[Country]] &amp; """, "</f>
        <v xml:space="preserve">"Country": "Turquie", </v>
      </c>
      <c r="F647" t="str">
        <f>F$1&amp;" """ &amp; DataMiner[[#This Row],[Complete Name]] &amp; """, "</f>
        <v xml:space="preserve">"Complete Name": "Hub SIC - Sinop - Sinop Airport / Turquie", </v>
      </c>
      <c r="G647" t="str">
        <f>G$1&amp;" " &amp; DataMiner[[#This Row],[Category]] &amp; ", "</f>
        <v xml:space="preserve">"Category": 3, </v>
      </c>
      <c r="H647" t="str">
        <f>H$1&amp;" " &amp; DataMiner[[#This Row],[BuyPrice]] &amp; ", "</f>
        <v xml:space="preserve">"BuyPrice": 3175451207, </v>
      </c>
      <c r="I647" t="str">
        <f>I$1&amp;" """ &amp; DataMiner[[#This Row],[imgPath]] &amp; """, "</f>
        <v xml:space="preserve">"imgPath": "/images/flags/tr.png", </v>
      </c>
      <c r="J647" t="str">
        <f>J$1&amp;" """ &amp; DataMiner[[#This Row],[FlagImage]] &amp; """, "</f>
        <v xml:space="preserve">"FlagImage": "tr.png", </v>
      </c>
      <c r="K647" t="str">
        <f>K$1&amp;" " &amp; IF(ISNA(DataMiner[[#This Row],[Latitude]]),"null",DataMiner[[#This Row],[Latitude]]) &amp; ", "</f>
        <v xml:space="preserve">"Latitude": 42.0158, </v>
      </c>
      <c r="L647" t="str">
        <f>L$1&amp;" " &amp; IF(ISNA(DataMiner[[#This Row],[Longitude]]),"null",DataMiner[[#This Row],[Longitude]]) &amp; ", "</f>
        <v xml:space="preserve">"Longitude": 35.0664, </v>
      </c>
    </row>
    <row r="648" spans="1:12" x14ac:dyDescent="0.25">
      <c r="A648" t="str">
        <f>A$1&amp;" """ &amp; DataMiner[[#This Row],[CodeIATA]] &amp; """, "</f>
        <v xml:space="preserve">"CodeIATA": "PWQ", </v>
      </c>
      <c r="B648" t="str">
        <f>B$1&amp;" """ &amp; DataMiner[[#This Row],[City]] &amp; """, "</f>
        <v xml:space="preserve">"City": "Pavlodar", </v>
      </c>
      <c r="C648" t="str">
        <f>C$1&amp;" """ &amp; DataMiner[[#This Row],[Prov]] &amp; """, "</f>
        <v xml:space="preserve">"Prov": "", </v>
      </c>
      <c r="D648" t="str">
        <f>D$1&amp;" """ &amp; DataMiner[[#This Row],[Name]] &amp; """, "</f>
        <v xml:space="preserve">"Name": "Pavlodar Airport", </v>
      </c>
      <c r="E648" t="str">
        <f>E$1&amp;" """ &amp; DataMiner[[#This Row],[Country]] &amp; """, "</f>
        <v xml:space="preserve">"Country": "Kazakhstan", </v>
      </c>
      <c r="F648" t="str">
        <f>F$1&amp;" """ &amp; DataMiner[[#This Row],[Complete Name]] &amp; """, "</f>
        <v xml:space="preserve">"Complete Name": "Hub PWQ - Pavlodar - Pavlodar Airport / Kazakhstan", </v>
      </c>
      <c r="G648" t="str">
        <f>G$1&amp;" " &amp; DataMiner[[#This Row],[Category]] &amp; ", "</f>
        <v xml:space="preserve">"Category": 6, </v>
      </c>
      <c r="H648" t="str">
        <f>H$1&amp;" " &amp; DataMiner[[#This Row],[BuyPrice]] &amp; ", "</f>
        <v xml:space="preserve">"BuyPrice": 3175856692, </v>
      </c>
      <c r="I648" t="str">
        <f>I$1&amp;" """ &amp; DataMiner[[#This Row],[imgPath]] &amp; """, "</f>
        <v xml:space="preserve">"imgPath": "/images/flags/kz.png", </v>
      </c>
      <c r="J648" t="str">
        <f>J$1&amp;" """ &amp; DataMiner[[#This Row],[FlagImage]] &amp; """, "</f>
        <v xml:space="preserve">"FlagImage": "kz.png", </v>
      </c>
      <c r="K648" t="str">
        <f>K$1&amp;" " &amp; IF(ISNA(DataMiner[[#This Row],[Latitude]]),"null",DataMiner[[#This Row],[Latitude]]) &amp; ", "</f>
        <v xml:space="preserve">"Latitude": 52.195, </v>
      </c>
      <c r="L648" t="str">
        <f>L$1&amp;" " &amp; IF(ISNA(DataMiner[[#This Row],[Longitude]]),"null",DataMiner[[#This Row],[Longitude]]) &amp; ", "</f>
        <v xml:space="preserve">"Longitude": 77.073889, </v>
      </c>
    </row>
    <row r="649" spans="1:12" x14ac:dyDescent="0.25">
      <c r="A649" t="str">
        <f>A$1&amp;" """ &amp; DataMiner[[#This Row],[CodeIATA]] &amp; """, "</f>
        <v xml:space="preserve">"CodeIATA": "BUA", </v>
      </c>
      <c r="B649" t="str">
        <f>B$1&amp;" """ &amp; DataMiner[[#This Row],[City]] &amp; """, "</f>
        <v xml:space="preserve">"City": "Ile Buka", </v>
      </c>
      <c r="C649" t="str">
        <f>C$1&amp;" """ &amp; DataMiner[[#This Row],[Prov]] &amp; """, "</f>
        <v xml:space="preserve">"Prov": "", </v>
      </c>
      <c r="D649" t="str">
        <f>D$1&amp;" """ &amp; DataMiner[[#This Row],[Name]] &amp; """, "</f>
        <v xml:space="preserve">"Name": "Buka Airport", </v>
      </c>
      <c r="E649" t="str">
        <f>E$1&amp;" """ &amp; DataMiner[[#This Row],[Country]] &amp; """, "</f>
        <v xml:space="preserve">"Country": "Papouasie-Nouvelle-Guinée", </v>
      </c>
      <c r="F649" t="str">
        <f>F$1&amp;" """ &amp; DataMiner[[#This Row],[Complete Name]] &amp; """, "</f>
        <v xml:space="preserve">"Complete Name": "Hub BUA - Ile Buka - Buka Airport / Papouasie-Nouvelle-Guinée", </v>
      </c>
      <c r="G649" t="str">
        <f>G$1&amp;" " &amp; DataMiner[[#This Row],[Category]] &amp; ", "</f>
        <v xml:space="preserve">"Category": 3, </v>
      </c>
      <c r="H649" t="str">
        <f>H$1&amp;" " &amp; DataMiner[[#This Row],[BuyPrice]] &amp; ", "</f>
        <v xml:space="preserve">"BuyPrice": 3176475399, </v>
      </c>
      <c r="I649" t="str">
        <f>I$1&amp;" """ &amp; DataMiner[[#This Row],[imgPath]] &amp; """, "</f>
        <v xml:space="preserve">"imgPath": "/images/flags/pg.png", </v>
      </c>
      <c r="J649" t="str">
        <f>J$1&amp;" """ &amp; DataMiner[[#This Row],[FlagImage]] &amp; """, "</f>
        <v xml:space="preserve">"FlagImage": "pg.png", </v>
      </c>
      <c r="K649" t="str">
        <f>K$1&amp;" " &amp; IF(ISNA(DataMiner[[#This Row],[Latitude]]),"null",DataMiner[[#This Row],[Latitude]]) &amp; ", "</f>
        <v xml:space="preserve">"Latitude": -5.42232, </v>
      </c>
      <c r="L649" t="str">
        <f>L$1&amp;" " &amp; IF(ISNA(DataMiner[[#This Row],[Longitude]]),"null",DataMiner[[#This Row],[Longitude]]) &amp; ", "</f>
        <v xml:space="preserve">"Longitude": 154.673, </v>
      </c>
    </row>
    <row r="650" spans="1:12" x14ac:dyDescent="0.25">
      <c r="A650" t="str">
        <f>A$1&amp;" """ &amp; DataMiner[[#This Row],[CodeIATA]] &amp; """, "</f>
        <v xml:space="preserve">"CodeIATA": "RVT", </v>
      </c>
      <c r="B650" t="str">
        <f>B$1&amp;" """ &amp; DataMiner[[#This Row],[City]] &amp; """, "</f>
        <v xml:space="preserve">"City": "Ravensthorpe (WA)", </v>
      </c>
      <c r="C650" t="str">
        <f>C$1&amp;" """ &amp; DataMiner[[#This Row],[Prov]] &amp; """, "</f>
        <v xml:space="preserve">"Prov": "WA", </v>
      </c>
      <c r="D650" t="str">
        <f>D$1&amp;" """ &amp; DataMiner[[#This Row],[Name]] &amp; """, "</f>
        <v xml:space="preserve">"Name": "Ravensthorpe Airport", </v>
      </c>
      <c r="E650" t="str">
        <f>E$1&amp;" """ &amp; DataMiner[[#This Row],[Country]] &amp; """, "</f>
        <v xml:space="preserve">"Country": "Australie", </v>
      </c>
      <c r="F650" t="str">
        <f>F$1&amp;" """ &amp; DataMiner[[#This Row],[Complete Name]] &amp; """, "</f>
        <v xml:space="preserve">"Complete Name": "Hub RVT - Ravensthorpe (WA) - Ravensthorpe Airport / Australie", </v>
      </c>
      <c r="G650" t="str">
        <f>G$1&amp;" " &amp; DataMiner[[#This Row],[Category]] &amp; ", "</f>
        <v xml:space="preserve">"Category": 3, </v>
      </c>
      <c r="H650" t="str">
        <f>H$1&amp;" " &amp; DataMiner[[#This Row],[BuyPrice]] &amp; ", "</f>
        <v xml:space="preserve">"BuyPrice": 3176606650, </v>
      </c>
      <c r="I650" t="str">
        <f>I$1&amp;" """ &amp; DataMiner[[#This Row],[imgPath]] &amp; """, "</f>
        <v xml:space="preserve">"imgPath": "/images/flags/au.png", </v>
      </c>
      <c r="J650" t="str">
        <f>J$1&amp;" """ &amp; DataMiner[[#This Row],[FlagImage]] &amp; """, "</f>
        <v xml:space="preserve">"FlagImage": "au.png", </v>
      </c>
      <c r="K650" t="str">
        <f>K$1&amp;" " &amp; IF(ISNA(DataMiner[[#This Row],[Latitude]]),"null",DataMiner[[#This Row],[Latitude]]) &amp; ", "</f>
        <v xml:space="preserve">"Latitude": null, </v>
      </c>
      <c r="L650" t="str">
        <f>L$1&amp;" " &amp; IF(ISNA(DataMiner[[#This Row],[Longitude]]),"null",DataMiner[[#This Row],[Longitude]]) &amp; ", "</f>
        <v xml:space="preserve">"Longitude": null, </v>
      </c>
    </row>
    <row r="651" spans="1:12" x14ac:dyDescent="0.25">
      <c r="A651" t="str">
        <f>A$1&amp;" """ &amp; DataMiner[[#This Row],[CodeIATA]] &amp; """, "</f>
        <v xml:space="preserve">"CodeIATA": "YVZ", </v>
      </c>
      <c r="B651" t="str">
        <f>B$1&amp;" """ &amp; DataMiner[[#This Row],[City]] &amp; """, "</f>
        <v xml:space="preserve">"City": "Deer Lake (ON)", </v>
      </c>
      <c r="C651" t="str">
        <f>C$1&amp;" """ &amp; DataMiner[[#This Row],[Prov]] &amp; """, "</f>
        <v xml:space="preserve">"Prov": "ON", </v>
      </c>
      <c r="D651" t="str">
        <f>D$1&amp;" """ &amp; DataMiner[[#This Row],[Name]] &amp; """, "</f>
        <v xml:space="preserve">"Name": "Deer Lake Airport", </v>
      </c>
      <c r="E651" t="str">
        <f>E$1&amp;" """ &amp; DataMiner[[#This Row],[Country]] &amp; """, "</f>
        <v xml:space="preserve">"Country": "Canada", </v>
      </c>
      <c r="F651" t="str">
        <f>F$1&amp;" """ &amp; DataMiner[[#This Row],[Complete Name]] &amp; """, "</f>
        <v xml:space="preserve">"Complete Name": "Hub YVZ - Deer Lake (ON) - Deer Lake Airport / Canada", </v>
      </c>
      <c r="G651" t="str">
        <f>G$1&amp;" " &amp; DataMiner[[#This Row],[Category]] &amp; ", "</f>
        <v xml:space="preserve">"Category": 1, </v>
      </c>
      <c r="H651" t="str">
        <f>H$1&amp;" " &amp; DataMiner[[#This Row],[BuyPrice]] &amp; ", "</f>
        <v xml:space="preserve">"BuyPrice": 3176862546, </v>
      </c>
      <c r="I651" t="str">
        <f>I$1&amp;" """ &amp; DataMiner[[#This Row],[imgPath]] &amp; """, "</f>
        <v xml:space="preserve">"imgPath": "/images/flags/ca.png", </v>
      </c>
      <c r="J651" t="str">
        <f>J$1&amp;" """ &amp; DataMiner[[#This Row],[FlagImage]] &amp; """, "</f>
        <v xml:space="preserve">"FlagImage": "ca.png", </v>
      </c>
      <c r="K651" t="str">
        <f>K$1&amp;" " &amp; IF(ISNA(DataMiner[[#This Row],[Latitude]]),"null",DataMiner[[#This Row],[Latitude]]) &amp; ", "</f>
        <v xml:space="preserve">"Latitude": 52.6558, </v>
      </c>
      <c r="L651" t="str">
        <f>L$1&amp;" " &amp; IF(ISNA(DataMiner[[#This Row],[Longitude]]),"null",DataMiner[[#This Row],[Longitude]]) &amp; ", "</f>
        <v xml:space="preserve">"Longitude": -94.0614, </v>
      </c>
    </row>
    <row r="652" spans="1:12" x14ac:dyDescent="0.25">
      <c r="A652" t="str">
        <f>A$1&amp;" """ &amp; DataMiner[[#This Row],[CodeIATA]] &amp; """, "</f>
        <v xml:space="preserve">"CodeIATA": "YEI", </v>
      </c>
      <c r="B652" t="str">
        <f>B$1&amp;" """ &amp; DataMiner[[#This Row],[City]] &amp; """, "</f>
        <v xml:space="preserve">"City": "Bursa", </v>
      </c>
      <c r="C652" t="str">
        <f>C$1&amp;" """ &amp; DataMiner[[#This Row],[Prov]] &amp; """, "</f>
        <v xml:space="preserve">"Prov": "", </v>
      </c>
      <c r="D652" t="str">
        <f>D$1&amp;" """ &amp; DataMiner[[#This Row],[Name]] &amp; """, "</f>
        <v xml:space="preserve">"Name": "Bursa Yenisehir Airport", </v>
      </c>
      <c r="E652" t="str">
        <f>E$1&amp;" """ &amp; DataMiner[[#This Row],[Country]] &amp; """, "</f>
        <v xml:space="preserve">"Country": "Turquie", </v>
      </c>
      <c r="F652" t="str">
        <f>F$1&amp;" """ &amp; DataMiner[[#This Row],[Complete Name]] &amp; """, "</f>
        <v xml:space="preserve">"Complete Name": "Hub YEI - Bursa - Bursa Yenisehir Airport / Turquie", </v>
      </c>
      <c r="G652" t="str">
        <f>G$1&amp;" " &amp; DataMiner[[#This Row],[Category]] &amp; ", "</f>
        <v xml:space="preserve">"Category": 8, </v>
      </c>
      <c r="H652" t="str">
        <f>H$1&amp;" " &amp; DataMiner[[#This Row],[BuyPrice]] &amp; ", "</f>
        <v xml:space="preserve">"BuyPrice": 3177756572, </v>
      </c>
      <c r="I652" t="str">
        <f>I$1&amp;" """ &amp; DataMiner[[#This Row],[imgPath]] &amp; """, "</f>
        <v xml:space="preserve">"imgPath": "/images/flags/tr.png", </v>
      </c>
      <c r="J652" t="str">
        <f>J$1&amp;" """ &amp; DataMiner[[#This Row],[FlagImage]] &amp; """, "</f>
        <v xml:space="preserve">"FlagImage": "tr.png", </v>
      </c>
      <c r="K652" t="str">
        <f>K$1&amp;" " &amp; IF(ISNA(DataMiner[[#This Row],[Latitude]]),"null",DataMiner[[#This Row],[Latitude]]) &amp; ", "</f>
        <v xml:space="preserve">"Latitude": 40.255208, </v>
      </c>
      <c r="L652" t="str">
        <f>L$1&amp;" " &amp; IF(ISNA(DataMiner[[#This Row],[Longitude]]),"null",DataMiner[[#This Row],[Longitude]]) &amp; ", "</f>
        <v xml:space="preserve">"Longitude": 29.562569, </v>
      </c>
    </row>
    <row r="653" spans="1:12" x14ac:dyDescent="0.25">
      <c r="A653" t="str">
        <f>A$1&amp;" """ &amp; DataMiner[[#This Row],[CodeIATA]] &amp; """, "</f>
        <v xml:space="preserve">"CodeIATA": "XKH", </v>
      </c>
      <c r="B653" t="str">
        <f>B$1&amp;" """ &amp; DataMiner[[#This Row],[City]] &amp; """, "</f>
        <v xml:space="preserve">"City": "Xieng Khouang", </v>
      </c>
      <c r="C653" t="str">
        <f>C$1&amp;" """ &amp; DataMiner[[#This Row],[Prov]] &amp; """, "</f>
        <v xml:space="preserve">"Prov": "", </v>
      </c>
      <c r="D653" t="str">
        <f>D$1&amp;" """ &amp; DataMiner[[#This Row],[Name]] &amp; """, "</f>
        <v xml:space="preserve">"Name": "Xieng Khouang Airport", </v>
      </c>
      <c r="E653" t="str">
        <f>E$1&amp;" """ &amp; DataMiner[[#This Row],[Country]] &amp; """, "</f>
        <v xml:space="preserve">"Country": "Laos", </v>
      </c>
      <c r="F653" t="str">
        <f>F$1&amp;" """ &amp; DataMiner[[#This Row],[Complete Name]] &amp; """, "</f>
        <v xml:space="preserve">"Complete Name": "Hub XKH - Xieng Khouang - Xieng Khouang Airport / Laos", </v>
      </c>
      <c r="G653" t="str">
        <f>G$1&amp;" " &amp; DataMiner[[#This Row],[Category]] &amp; ", "</f>
        <v xml:space="preserve">"Category": 2, </v>
      </c>
      <c r="H653" t="str">
        <f>H$1&amp;" " &amp; DataMiner[[#This Row],[BuyPrice]] &amp; ", "</f>
        <v xml:space="preserve">"BuyPrice": 3180356857, </v>
      </c>
      <c r="I653" t="str">
        <f>I$1&amp;" """ &amp; DataMiner[[#This Row],[imgPath]] &amp; """, "</f>
        <v xml:space="preserve">"imgPath": "/images/flags/la.png", </v>
      </c>
      <c r="J653" t="str">
        <f>J$1&amp;" """ &amp; DataMiner[[#This Row],[FlagImage]] &amp; """, "</f>
        <v xml:space="preserve">"FlagImage": "la.png", </v>
      </c>
      <c r="K653" t="str">
        <f>K$1&amp;" " &amp; IF(ISNA(DataMiner[[#This Row],[Latitude]]),"null",DataMiner[[#This Row],[Latitude]]) &amp; ", "</f>
        <v xml:space="preserve">"Latitude": 19.449997, </v>
      </c>
      <c r="L653" t="str">
        <f>L$1&amp;" " &amp; IF(ISNA(DataMiner[[#This Row],[Longitude]]),"null",DataMiner[[#This Row],[Longitude]]) &amp; ", "</f>
        <v xml:space="preserve">"Longitude": 103.158333, </v>
      </c>
    </row>
    <row r="654" spans="1:12" x14ac:dyDescent="0.25">
      <c r="A654" t="str">
        <f>A$1&amp;" """ &amp; DataMiner[[#This Row],[CodeIATA]] &amp; """, "</f>
        <v xml:space="preserve">"CodeIATA": "JKL", </v>
      </c>
      <c r="B654" t="str">
        <f>B$1&amp;" """ &amp; DataMiner[[#This Row],[City]] &amp; """, "</f>
        <v xml:space="preserve">"City": "Kalymnos", </v>
      </c>
      <c r="C654" t="str">
        <f>C$1&amp;" """ &amp; DataMiner[[#This Row],[Prov]] &amp; """, "</f>
        <v xml:space="preserve">"Prov": "", </v>
      </c>
      <c r="D654" t="str">
        <f>D$1&amp;" """ &amp; DataMiner[[#This Row],[Name]] &amp; """, "</f>
        <v xml:space="preserve">"Name": "Kalymnos Island National Airport", </v>
      </c>
      <c r="E654" t="str">
        <f>E$1&amp;" """ &amp; DataMiner[[#This Row],[Country]] &amp; """, "</f>
        <v xml:space="preserve">"Country": "Grèce", </v>
      </c>
      <c r="F654" t="str">
        <f>F$1&amp;" """ &amp; DataMiner[[#This Row],[Complete Name]] &amp; """, "</f>
        <v xml:space="preserve">"Complete Name": "Hub JKL - Kalymnos - Kalymnos Island National Airport / Grèce", </v>
      </c>
      <c r="G654" t="str">
        <f>G$1&amp;" " &amp; DataMiner[[#This Row],[Category]] &amp; ", "</f>
        <v xml:space="preserve">"Category": 1, </v>
      </c>
      <c r="H654" t="str">
        <f>H$1&amp;" " &amp; DataMiner[[#This Row],[BuyPrice]] &amp; ", "</f>
        <v xml:space="preserve">"BuyPrice": 3180609859, </v>
      </c>
      <c r="I654" t="str">
        <f>I$1&amp;" """ &amp; DataMiner[[#This Row],[imgPath]] &amp; """, "</f>
        <v xml:space="preserve">"imgPath": "/images/flags/gr.png", </v>
      </c>
      <c r="J654" t="str">
        <f>J$1&amp;" """ &amp; DataMiner[[#This Row],[FlagImage]] &amp; """, "</f>
        <v xml:space="preserve">"FlagImage": "gr.png", </v>
      </c>
      <c r="K654" t="str">
        <f>K$1&amp;" " &amp; IF(ISNA(DataMiner[[#This Row],[Latitude]]),"null",DataMiner[[#This Row],[Latitude]]) &amp; ", "</f>
        <v xml:space="preserve">"Latitude": null, </v>
      </c>
      <c r="L654" t="str">
        <f>L$1&amp;" " &amp; IF(ISNA(DataMiner[[#This Row],[Longitude]]),"null",DataMiner[[#This Row],[Longitude]]) &amp; ", "</f>
        <v xml:space="preserve">"Longitude": null, </v>
      </c>
    </row>
    <row r="655" spans="1:12" x14ac:dyDescent="0.25">
      <c r="A655" t="str">
        <f>A$1&amp;" """ &amp; DataMiner[[#This Row],[CodeIATA]] &amp; """, "</f>
        <v xml:space="preserve">"CodeIATA": "FYU", </v>
      </c>
      <c r="B655" t="str">
        <f>B$1&amp;" """ &amp; DataMiner[[#This Row],[City]] &amp; """, "</f>
        <v xml:space="preserve">"City": "Fort Yukon (AK)", </v>
      </c>
      <c r="C655" t="str">
        <f>C$1&amp;" """ &amp; DataMiner[[#This Row],[Prov]] &amp; """, "</f>
        <v xml:space="preserve">"Prov": "AK", </v>
      </c>
      <c r="D655" t="str">
        <f>D$1&amp;" """ &amp; DataMiner[[#This Row],[Name]] &amp; """, "</f>
        <v xml:space="preserve">"Name": "Fort Yukon Airport", </v>
      </c>
      <c r="E655" t="str">
        <f>E$1&amp;" """ &amp; DataMiner[[#This Row],[Country]] &amp; """, "</f>
        <v xml:space="preserve">"Country": "Etats-Unis", </v>
      </c>
      <c r="F655" t="str">
        <f>F$1&amp;" """ &amp; DataMiner[[#This Row],[Complete Name]] &amp; """, "</f>
        <v xml:space="preserve">"Complete Name": "Hub FYU - Fort Yukon (AK) - Fort Yukon Airport / Etats-Unis", </v>
      </c>
      <c r="G655" t="str">
        <f>G$1&amp;" " &amp; DataMiner[[#This Row],[Category]] &amp; ", "</f>
        <v xml:space="preserve">"Category": 2, </v>
      </c>
      <c r="H655" t="str">
        <f>H$1&amp;" " &amp; DataMiner[[#This Row],[BuyPrice]] &amp; ", "</f>
        <v xml:space="preserve">"BuyPrice": 3180652672, </v>
      </c>
      <c r="I655" t="str">
        <f>I$1&amp;" """ &amp; DataMiner[[#This Row],[imgPath]] &amp; """, "</f>
        <v xml:space="preserve">"imgPath": "/images/flags/us.png", </v>
      </c>
      <c r="J655" t="str">
        <f>J$1&amp;" """ &amp; DataMiner[[#This Row],[FlagImage]] &amp; """, "</f>
        <v xml:space="preserve">"FlagImage": "us.png", </v>
      </c>
      <c r="K655" t="str">
        <f>K$1&amp;" " &amp; IF(ISNA(DataMiner[[#This Row],[Latitude]]),"null",DataMiner[[#This Row],[Latitude]]) &amp; ", "</f>
        <v xml:space="preserve">"Latitude": 66.571492, </v>
      </c>
      <c r="L655" t="str">
        <f>L$1&amp;" " &amp; IF(ISNA(DataMiner[[#This Row],[Longitude]]),"null",DataMiner[[#This Row],[Longitude]]) &amp; ", "</f>
        <v xml:space="preserve">"Longitude": -145.250417, </v>
      </c>
    </row>
    <row r="656" spans="1:12" x14ac:dyDescent="0.25">
      <c r="A656" t="str">
        <f>A$1&amp;" """ &amp; DataMiner[[#This Row],[CodeIATA]] &amp; """, "</f>
        <v xml:space="preserve">"CodeIATA": "HNS", </v>
      </c>
      <c r="B656" t="str">
        <f>B$1&amp;" """ &amp; DataMiner[[#This Row],[City]] &amp; """, "</f>
        <v xml:space="preserve">"City": "Haines (AK)", </v>
      </c>
      <c r="C656" t="str">
        <f>C$1&amp;" """ &amp; DataMiner[[#This Row],[Prov]] &amp; """, "</f>
        <v xml:space="preserve">"Prov": "AK", </v>
      </c>
      <c r="D656" t="str">
        <f>D$1&amp;" """ &amp; DataMiner[[#This Row],[Name]] &amp; """, "</f>
        <v xml:space="preserve">"Name": "Haines Airport", </v>
      </c>
      <c r="E656" t="str">
        <f>E$1&amp;" """ &amp; DataMiner[[#This Row],[Country]] &amp; """, "</f>
        <v xml:space="preserve">"Country": "Etats-Unis", </v>
      </c>
      <c r="F656" t="str">
        <f>F$1&amp;" """ &amp; DataMiner[[#This Row],[Complete Name]] &amp; """, "</f>
        <v xml:space="preserve">"Complete Name": "Hub HNS - Haines (AK) - Haines Airport / Etats-Unis", </v>
      </c>
      <c r="G656" t="str">
        <f>G$1&amp;" " &amp; DataMiner[[#This Row],[Category]] &amp; ", "</f>
        <v xml:space="preserve">"Category": 1, </v>
      </c>
      <c r="H656" t="str">
        <f>H$1&amp;" " &amp; DataMiner[[#This Row],[BuyPrice]] &amp; ", "</f>
        <v xml:space="preserve">"BuyPrice": 3181539344, </v>
      </c>
      <c r="I656" t="str">
        <f>I$1&amp;" """ &amp; DataMiner[[#This Row],[imgPath]] &amp; """, "</f>
        <v xml:space="preserve">"imgPath": "/images/flags/us.png", </v>
      </c>
      <c r="J656" t="str">
        <f>J$1&amp;" """ &amp; DataMiner[[#This Row],[FlagImage]] &amp; """, "</f>
        <v xml:space="preserve">"FlagImage": "us.png", </v>
      </c>
      <c r="K656" t="str">
        <f>K$1&amp;" " &amp; IF(ISNA(DataMiner[[#This Row],[Latitude]]),"null",DataMiner[[#This Row],[Latitude]]) &amp; ", "</f>
        <v xml:space="preserve">"Latitude": 59.2438, </v>
      </c>
      <c r="L656" t="str">
        <f>L$1&amp;" " &amp; IF(ISNA(DataMiner[[#This Row],[Longitude]]),"null",DataMiner[[#This Row],[Longitude]]) &amp; ", "</f>
        <v xml:space="preserve">"Longitude": -135.524, </v>
      </c>
    </row>
    <row r="657" spans="1:12" x14ac:dyDescent="0.25">
      <c r="A657" t="str">
        <f>A$1&amp;" """ &amp; DataMiner[[#This Row],[CodeIATA]] &amp; """, "</f>
        <v xml:space="preserve">"CodeIATA": "ANI", </v>
      </c>
      <c r="B657" t="str">
        <f>B$1&amp;" """ &amp; DataMiner[[#This Row],[City]] &amp; """, "</f>
        <v xml:space="preserve">"City": "Aniak (AK)", </v>
      </c>
      <c r="C657" t="str">
        <f>C$1&amp;" """ &amp; DataMiner[[#This Row],[Prov]] &amp; """, "</f>
        <v xml:space="preserve">"Prov": "AK", </v>
      </c>
      <c r="D657" t="str">
        <f>D$1&amp;" """ &amp; DataMiner[[#This Row],[Name]] &amp; """, "</f>
        <v xml:space="preserve">"Name": "Aniak Airport", </v>
      </c>
      <c r="E657" t="str">
        <f>E$1&amp;" """ &amp; DataMiner[[#This Row],[Country]] &amp; """, "</f>
        <v xml:space="preserve">"Country": "Etats-Unis", </v>
      </c>
      <c r="F657" t="str">
        <f>F$1&amp;" """ &amp; DataMiner[[#This Row],[Complete Name]] &amp; """, "</f>
        <v xml:space="preserve">"Complete Name": "Hub ANI - Aniak (AK) - Aniak Airport / Etats-Unis", </v>
      </c>
      <c r="G657" t="str">
        <f>G$1&amp;" " &amp; DataMiner[[#This Row],[Category]] &amp; ", "</f>
        <v xml:space="preserve">"Category": 4, </v>
      </c>
      <c r="H657" t="str">
        <f>H$1&amp;" " &amp; DataMiner[[#This Row],[BuyPrice]] &amp; ", "</f>
        <v xml:space="preserve">"BuyPrice": 3182936681, </v>
      </c>
      <c r="I657" t="str">
        <f>I$1&amp;" """ &amp; DataMiner[[#This Row],[imgPath]] &amp; """, "</f>
        <v xml:space="preserve">"imgPath": "/images/flags/us.png", </v>
      </c>
      <c r="J657" t="str">
        <f>J$1&amp;" """ &amp; DataMiner[[#This Row],[FlagImage]] &amp; """, "</f>
        <v xml:space="preserve">"FlagImage": "us.png", </v>
      </c>
      <c r="K657" t="str">
        <f>K$1&amp;" " &amp; IF(ISNA(DataMiner[[#This Row],[Latitude]]),"null",DataMiner[[#This Row],[Latitude]]) &amp; ", "</f>
        <v xml:space="preserve">"Latitude": 61.5816, </v>
      </c>
      <c r="L657" t="str">
        <f>L$1&amp;" " &amp; IF(ISNA(DataMiner[[#This Row],[Longitude]]),"null",DataMiner[[#This Row],[Longitude]]) &amp; ", "</f>
        <v xml:space="preserve">"Longitude": -159.543, </v>
      </c>
    </row>
    <row r="658" spans="1:12" x14ac:dyDescent="0.25">
      <c r="A658" t="str">
        <f>A$1&amp;" """ &amp; DataMiner[[#This Row],[CodeIATA]] &amp; """, "</f>
        <v xml:space="preserve">"CodeIATA": "YGX", </v>
      </c>
      <c r="B658" t="str">
        <f>B$1&amp;" """ &amp; DataMiner[[#This Row],[City]] &amp; """, "</f>
        <v xml:space="preserve">"City": "Gillam (MB)", </v>
      </c>
      <c r="C658" t="str">
        <f>C$1&amp;" """ &amp; DataMiner[[#This Row],[Prov]] &amp; """, "</f>
        <v xml:space="preserve">"Prov": "MB", </v>
      </c>
      <c r="D658" t="str">
        <f>D$1&amp;" """ &amp; DataMiner[[#This Row],[Name]] &amp; """, "</f>
        <v xml:space="preserve">"Name": "Gillam Airport", </v>
      </c>
      <c r="E658" t="str">
        <f>E$1&amp;" """ &amp; DataMiner[[#This Row],[Country]] &amp; """, "</f>
        <v xml:space="preserve">"Country": "Canada", </v>
      </c>
      <c r="F658" t="str">
        <f>F$1&amp;" """ &amp; DataMiner[[#This Row],[Complete Name]] &amp; """, "</f>
        <v xml:space="preserve">"Complete Name": "Hub YGX - Gillam (MB) - Gillam Airport / Canada", </v>
      </c>
      <c r="G658" t="str">
        <f>G$1&amp;" " &amp; DataMiner[[#This Row],[Category]] &amp; ", "</f>
        <v xml:space="preserve">"Category": 2, </v>
      </c>
      <c r="H658" t="str">
        <f>H$1&amp;" " &amp; DataMiner[[#This Row],[BuyPrice]] &amp; ", "</f>
        <v xml:space="preserve">"BuyPrice": 3185393188, </v>
      </c>
      <c r="I658" t="str">
        <f>I$1&amp;" """ &amp; DataMiner[[#This Row],[imgPath]] &amp; """, "</f>
        <v xml:space="preserve">"imgPath": "/images/flags/ca.png", </v>
      </c>
      <c r="J658" t="str">
        <f>J$1&amp;" """ &amp; DataMiner[[#This Row],[FlagImage]] &amp; """, "</f>
        <v xml:space="preserve">"FlagImage": "ca.png", </v>
      </c>
      <c r="K658" t="str">
        <f>K$1&amp;" " &amp; IF(ISNA(DataMiner[[#This Row],[Latitude]]),"null",DataMiner[[#This Row],[Latitude]]) &amp; ", "</f>
        <v xml:space="preserve">"Latitude": 56.3575, </v>
      </c>
      <c r="L658" t="str">
        <f>L$1&amp;" " &amp; IF(ISNA(DataMiner[[#This Row],[Longitude]]),"null",DataMiner[[#This Row],[Longitude]]) &amp; ", "</f>
        <v xml:space="preserve">"Longitude": -94.7106, </v>
      </c>
    </row>
    <row r="659" spans="1:12" x14ac:dyDescent="0.25">
      <c r="A659" t="str">
        <f>A$1&amp;" """ &amp; DataMiner[[#This Row],[CodeIATA]] &amp; """, "</f>
        <v xml:space="preserve">"CodeIATA": "VKG", </v>
      </c>
      <c r="B659" t="str">
        <f>B$1&amp;" """ &amp; DataMiner[[#This Row],[City]] &amp; """, "</f>
        <v xml:space="preserve">"City": "Rach Gia", </v>
      </c>
      <c r="C659" t="str">
        <f>C$1&amp;" """ &amp; DataMiner[[#This Row],[Prov]] &amp; """, "</f>
        <v xml:space="preserve">"Prov": "", </v>
      </c>
      <c r="D659" t="str">
        <f>D$1&amp;" """ &amp; DataMiner[[#This Row],[Name]] &amp; """, "</f>
        <v xml:space="preserve">"Name": "Rach Gia Airport", </v>
      </c>
      <c r="E659" t="str">
        <f>E$1&amp;" """ &amp; DataMiner[[#This Row],[Country]] &amp; """, "</f>
        <v xml:space="preserve">"Country": "Viêt Nam", </v>
      </c>
      <c r="F659" t="str">
        <f>F$1&amp;" """ &amp; DataMiner[[#This Row],[Complete Name]] &amp; """, "</f>
        <v xml:space="preserve">"Complete Name": "Hub VKG - Rach Gia - Rach Gia Airport / Viêt Nam", </v>
      </c>
      <c r="G659" t="str">
        <f>G$1&amp;" " &amp; DataMiner[[#This Row],[Category]] &amp; ", "</f>
        <v xml:space="preserve">"Category": 2, </v>
      </c>
      <c r="H659" t="str">
        <f>H$1&amp;" " &amp; DataMiner[[#This Row],[BuyPrice]] &amp; ", "</f>
        <v xml:space="preserve">"BuyPrice": 3186182978, </v>
      </c>
      <c r="I659" t="str">
        <f>I$1&amp;" """ &amp; DataMiner[[#This Row],[imgPath]] &amp; """, "</f>
        <v xml:space="preserve">"imgPath": "/images/flags/vn.png", </v>
      </c>
      <c r="J659" t="str">
        <f>J$1&amp;" """ &amp; DataMiner[[#This Row],[FlagImage]] &amp; """, "</f>
        <v xml:space="preserve">"FlagImage": "vn.png", </v>
      </c>
      <c r="K659" t="str">
        <f>K$1&amp;" " &amp; IF(ISNA(DataMiner[[#This Row],[Latitude]]),"null",DataMiner[[#This Row],[Latitude]]) &amp; ", "</f>
        <v xml:space="preserve">"Latitude": 9.949676, </v>
      </c>
      <c r="L659" t="str">
        <f>L$1&amp;" " &amp; IF(ISNA(DataMiner[[#This Row],[Longitude]]),"null",DataMiner[[#This Row],[Longitude]]) &amp; ", "</f>
        <v xml:space="preserve">"Longitude": 105.133659, </v>
      </c>
    </row>
    <row r="660" spans="1:12" x14ac:dyDescent="0.25">
      <c r="A660" t="str">
        <f>A$1&amp;" """ &amp; DataMiner[[#This Row],[CodeIATA]] &amp; """, "</f>
        <v xml:space="preserve">"CodeIATA": "PED", </v>
      </c>
      <c r="B660" t="str">
        <f>B$1&amp;" """ &amp; DataMiner[[#This Row],[City]] &amp; """, "</f>
        <v xml:space="preserve">"City": "Pardubice", </v>
      </c>
      <c r="C660" t="str">
        <f>C$1&amp;" """ &amp; DataMiner[[#This Row],[Prov]] &amp; """, "</f>
        <v xml:space="preserve">"Prov": "", </v>
      </c>
      <c r="D660" t="str">
        <f>D$1&amp;" """ &amp; DataMiner[[#This Row],[Name]] &amp; """, "</f>
        <v xml:space="preserve">"Name": "Pardubice Airport", </v>
      </c>
      <c r="E660" t="str">
        <f>E$1&amp;" """ &amp; DataMiner[[#This Row],[Country]] &amp; """, "</f>
        <v xml:space="preserve">"Country": "République tchèque", </v>
      </c>
      <c r="F660" t="str">
        <f>F$1&amp;" """ &amp; DataMiner[[#This Row],[Complete Name]] &amp; """, "</f>
        <v xml:space="preserve">"Complete Name": "Hub PED - Pardubice - Pardubice Airport / République tchèque", </v>
      </c>
      <c r="G660" t="str">
        <f>G$1&amp;" " &amp; DataMiner[[#This Row],[Category]] &amp; ", "</f>
        <v xml:space="preserve">"Category": 6, </v>
      </c>
      <c r="H660" t="str">
        <f>H$1&amp;" " &amp; DataMiner[[#This Row],[BuyPrice]] &amp; ", "</f>
        <v xml:space="preserve">"BuyPrice": 3186247011, </v>
      </c>
      <c r="I660" t="str">
        <f>I$1&amp;" """ &amp; DataMiner[[#This Row],[imgPath]] &amp; """, "</f>
        <v xml:space="preserve">"imgPath": "/images/flags/cz.png", </v>
      </c>
      <c r="J660" t="str">
        <f>J$1&amp;" """ &amp; DataMiner[[#This Row],[FlagImage]] &amp; """, "</f>
        <v xml:space="preserve">"FlagImage": "cz.png", </v>
      </c>
      <c r="K660" t="str">
        <f>K$1&amp;" " &amp; IF(ISNA(DataMiner[[#This Row],[Latitude]]),"null",DataMiner[[#This Row],[Latitude]]) &amp; ", "</f>
        <v xml:space="preserve">"Latitude": 50.013419, </v>
      </c>
      <c r="L660" t="str">
        <f>L$1&amp;" " &amp; IF(ISNA(DataMiner[[#This Row],[Longitude]]),"null",DataMiner[[#This Row],[Longitude]]) &amp; ", "</f>
        <v xml:space="preserve">"Longitude": 15.738647, </v>
      </c>
    </row>
    <row r="661" spans="1:12" x14ac:dyDescent="0.25">
      <c r="A661" t="str">
        <f>A$1&amp;" """ &amp; DataMiner[[#This Row],[CodeIATA]] &amp; """, "</f>
        <v xml:space="preserve">"CodeIATA": "EUN", </v>
      </c>
      <c r="B661" t="str">
        <f>B$1&amp;" """ &amp; DataMiner[[#This Row],[City]] &amp; """, "</f>
        <v xml:space="preserve">"City": "El Aaiún", </v>
      </c>
      <c r="C661" t="str">
        <f>C$1&amp;" """ &amp; DataMiner[[#This Row],[Prov]] &amp; """, "</f>
        <v xml:space="preserve">"Prov": "", </v>
      </c>
      <c r="D661" t="str">
        <f>D$1&amp;" """ &amp; DataMiner[[#This Row],[Name]] &amp; """, "</f>
        <v xml:space="preserve">"Name": "Hassan Airport", </v>
      </c>
      <c r="E661" t="str">
        <f>E$1&amp;" """ &amp; DataMiner[[#This Row],[Country]] &amp; """, "</f>
        <v xml:space="preserve">"Country": "Maroc", </v>
      </c>
      <c r="F661" t="str">
        <f>F$1&amp;" """ &amp; DataMiner[[#This Row],[Complete Name]] &amp; """, "</f>
        <v xml:space="preserve">"Complete Name": "Hub EUN - El Aaiún - Hassan Airport / Maroc", </v>
      </c>
      <c r="G661" t="str">
        <f>G$1&amp;" " &amp; DataMiner[[#This Row],[Category]] &amp; ", "</f>
        <v xml:space="preserve">"Category": 7, </v>
      </c>
      <c r="H661" t="str">
        <f>H$1&amp;" " &amp; DataMiner[[#This Row],[BuyPrice]] &amp; ", "</f>
        <v xml:space="preserve">"BuyPrice": 3186406374, </v>
      </c>
      <c r="I661" t="str">
        <f>I$1&amp;" """ &amp; DataMiner[[#This Row],[imgPath]] &amp; """, "</f>
        <v xml:space="preserve">"imgPath": "/images/flags/ma.png", </v>
      </c>
      <c r="J661" t="str">
        <f>J$1&amp;" """ &amp; DataMiner[[#This Row],[FlagImage]] &amp; """, "</f>
        <v xml:space="preserve">"FlagImage": "ma.png", </v>
      </c>
      <c r="K661" t="str">
        <f>K$1&amp;" " &amp; IF(ISNA(DataMiner[[#This Row],[Latitude]]),"null",DataMiner[[#This Row],[Latitude]]) &amp; ", "</f>
        <v xml:space="preserve">"Latitude": 27.1517, </v>
      </c>
      <c r="L661" t="str">
        <f>L$1&amp;" " &amp; IF(ISNA(DataMiner[[#This Row],[Longitude]]),"null",DataMiner[[#This Row],[Longitude]]) &amp; ", "</f>
        <v xml:space="preserve">"Longitude": -13.2192, </v>
      </c>
    </row>
    <row r="662" spans="1:12" x14ac:dyDescent="0.25">
      <c r="A662" t="str">
        <f>A$1&amp;" """ &amp; DataMiner[[#This Row],[CodeIATA]] &amp; """, "</f>
        <v xml:space="preserve">"CodeIATA": "SHW", </v>
      </c>
      <c r="B662" t="str">
        <f>B$1&amp;" """ &amp; DataMiner[[#This Row],[City]] &amp; """, "</f>
        <v xml:space="preserve">"City": "Sharurah", </v>
      </c>
      <c r="C662" t="str">
        <f>C$1&amp;" """ &amp; DataMiner[[#This Row],[Prov]] &amp; """, "</f>
        <v xml:space="preserve">"Prov": "", </v>
      </c>
      <c r="D662" t="str">
        <f>D$1&amp;" """ &amp; DataMiner[[#This Row],[Name]] &amp; """, "</f>
        <v xml:space="preserve">"Name": "Sharurah Domestic Airport", </v>
      </c>
      <c r="E662" t="str">
        <f>E$1&amp;" """ &amp; DataMiner[[#This Row],[Country]] &amp; """, "</f>
        <v xml:space="preserve">"Country": "Arabie saoudite", </v>
      </c>
      <c r="F662" t="str">
        <f>F$1&amp;" """ &amp; DataMiner[[#This Row],[Complete Name]] &amp; """, "</f>
        <v xml:space="preserve">"Complete Name": "Hub SHW - Sharurah - Sharurah Domestic Airport / Arabie saoudite", </v>
      </c>
      <c r="G662" t="str">
        <f>G$1&amp;" " &amp; DataMiner[[#This Row],[Category]] &amp; ", "</f>
        <v xml:space="preserve">"Category": 10, </v>
      </c>
      <c r="H662" t="str">
        <f>H$1&amp;" " &amp; DataMiner[[#This Row],[BuyPrice]] &amp; ", "</f>
        <v xml:space="preserve">"BuyPrice": 3187454555, </v>
      </c>
      <c r="I662" t="str">
        <f>I$1&amp;" """ &amp; DataMiner[[#This Row],[imgPath]] &amp; """, "</f>
        <v xml:space="preserve">"imgPath": "/images/flags/sa.png", </v>
      </c>
      <c r="J662" t="str">
        <f>J$1&amp;" """ &amp; DataMiner[[#This Row],[FlagImage]] &amp; """, "</f>
        <v xml:space="preserve">"FlagImage": "sa.png", </v>
      </c>
      <c r="K662" t="str">
        <f>K$1&amp;" " &amp; IF(ISNA(DataMiner[[#This Row],[Latitude]]),"null",DataMiner[[#This Row],[Latitude]]) &amp; ", "</f>
        <v xml:space="preserve">"Latitude": 17.466875, </v>
      </c>
      <c r="L662" t="str">
        <f>L$1&amp;" " &amp; IF(ISNA(DataMiner[[#This Row],[Longitude]]),"null",DataMiner[[#This Row],[Longitude]]) &amp; ", "</f>
        <v xml:space="preserve">"Longitude": 47.121431, </v>
      </c>
    </row>
    <row r="663" spans="1:12" x14ac:dyDescent="0.25">
      <c r="A663" t="str">
        <f>A$1&amp;" """ &amp; DataMiner[[#This Row],[CodeIATA]] &amp; """, "</f>
        <v xml:space="preserve">"CodeIATA": "OZZ", </v>
      </c>
      <c r="B663" t="str">
        <f>B$1&amp;" """ &amp; DataMiner[[#This Row],[City]] &amp; """, "</f>
        <v xml:space="preserve">"City": "Ouarzazate", </v>
      </c>
      <c r="C663" t="str">
        <f>C$1&amp;" """ &amp; DataMiner[[#This Row],[Prov]] &amp; """, "</f>
        <v xml:space="preserve">"Prov": "", </v>
      </c>
      <c r="D663" t="str">
        <f>D$1&amp;" """ &amp; DataMiner[[#This Row],[Name]] &amp; """, "</f>
        <v xml:space="preserve">"Name": "Ouarzazate Airport", </v>
      </c>
      <c r="E663" t="str">
        <f>E$1&amp;" """ &amp; DataMiner[[#This Row],[Country]] &amp; """, "</f>
        <v xml:space="preserve">"Country": "Maroc", </v>
      </c>
      <c r="F663" t="str">
        <f>F$1&amp;" """ &amp; DataMiner[[#This Row],[Complete Name]] &amp; """, "</f>
        <v xml:space="preserve">"Complete Name": "Hub OZZ - Ouarzazate - Ouarzazate Airport / Maroc", </v>
      </c>
      <c r="G663" t="str">
        <f>G$1&amp;" " &amp; DataMiner[[#This Row],[Category]] &amp; ", "</f>
        <v xml:space="preserve">"Category": 8, </v>
      </c>
      <c r="H663" t="str">
        <f>H$1&amp;" " &amp; DataMiner[[#This Row],[BuyPrice]] &amp; ", "</f>
        <v xml:space="preserve">"BuyPrice": 3188238410, </v>
      </c>
      <c r="I663" t="str">
        <f>I$1&amp;" """ &amp; DataMiner[[#This Row],[imgPath]] &amp; """, "</f>
        <v xml:space="preserve">"imgPath": "/images/flags/ma.png", </v>
      </c>
      <c r="J663" t="str">
        <f>J$1&amp;" """ &amp; DataMiner[[#This Row],[FlagImage]] &amp; """, "</f>
        <v xml:space="preserve">"FlagImage": "ma.png", </v>
      </c>
      <c r="K663" t="str">
        <f>K$1&amp;" " &amp; IF(ISNA(DataMiner[[#This Row],[Latitude]]),"null",DataMiner[[#This Row],[Latitude]]) &amp; ", "</f>
        <v xml:space="preserve">"Latitude": 30.939053, </v>
      </c>
      <c r="L663" t="str">
        <f>L$1&amp;" " &amp; IF(ISNA(DataMiner[[#This Row],[Longitude]]),"null",DataMiner[[#This Row],[Longitude]]) &amp; ", "</f>
        <v xml:space="preserve">"Longitude": -6.909431, </v>
      </c>
    </row>
    <row r="664" spans="1:12" x14ac:dyDescent="0.25">
      <c r="A664" t="str">
        <f>A$1&amp;" """ &amp; DataMiner[[#This Row],[CodeIATA]] &amp; """, "</f>
        <v xml:space="preserve">"CodeIATA": "XLB", </v>
      </c>
      <c r="B664" t="str">
        <f>B$1&amp;" """ &amp; DataMiner[[#This Row],[City]] &amp; """, "</f>
        <v xml:space="preserve">"City": "Lac Brochet (MB)", </v>
      </c>
      <c r="C664" t="str">
        <f>C$1&amp;" """ &amp; DataMiner[[#This Row],[Prov]] &amp; """, "</f>
        <v xml:space="preserve">"Prov": "MB", </v>
      </c>
      <c r="D664" t="str">
        <f>D$1&amp;" """ &amp; DataMiner[[#This Row],[Name]] &amp; """, "</f>
        <v xml:space="preserve">"Name": "Lac Brochet Airport", </v>
      </c>
      <c r="E664" t="str">
        <f>E$1&amp;" """ &amp; DataMiner[[#This Row],[Country]] &amp; """, "</f>
        <v xml:space="preserve">"Country": "Canada", </v>
      </c>
      <c r="F664" t="str">
        <f>F$1&amp;" """ &amp; DataMiner[[#This Row],[Complete Name]] &amp; """, "</f>
        <v xml:space="preserve">"Complete Name": "Hub XLB - Lac Brochet (MB) - Lac Brochet Airport / Canada", </v>
      </c>
      <c r="G664" t="str">
        <f>G$1&amp;" " &amp; DataMiner[[#This Row],[Category]] &amp; ", "</f>
        <v xml:space="preserve">"Category": 1, </v>
      </c>
      <c r="H664" t="str">
        <f>H$1&amp;" " &amp; DataMiner[[#This Row],[BuyPrice]] &amp; ", "</f>
        <v xml:space="preserve">"BuyPrice": 3189662546, </v>
      </c>
      <c r="I664" t="str">
        <f>I$1&amp;" """ &amp; DataMiner[[#This Row],[imgPath]] &amp; """, "</f>
        <v xml:space="preserve">"imgPath": "/images/flags/ca.png", </v>
      </c>
      <c r="J664" t="str">
        <f>J$1&amp;" """ &amp; DataMiner[[#This Row],[FlagImage]] &amp; """, "</f>
        <v xml:space="preserve">"FlagImage": "ca.png", </v>
      </c>
      <c r="K664" t="str">
        <f>K$1&amp;" " &amp; IF(ISNA(DataMiner[[#This Row],[Latitude]]),"null",DataMiner[[#This Row],[Latitude]]) &amp; ", "</f>
        <v xml:space="preserve">"Latitude": 58.614167, </v>
      </c>
      <c r="L664" t="str">
        <f>L$1&amp;" " &amp; IF(ISNA(DataMiner[[#This Row],[Longitude]]),"null",DataMiner[[#This Row],[Longitude]]) &amp; ", "</f>
        <v xml:space="preserve">"Longitude": -101.468889, </v>
      </c>
    </row>
    <row r="665" spans="1:12" x14ac:dyDescent="0.25">
      <c r="A665" t="str">
        <f>A$1&amp;" """ &amp; DataMiner[[#This Row],[CodeIATA]] &amp; """, "</f>
        <v xml:space="preserve">"CodeIATA": "MHQ", </v>
      </c>
      <c r="B665" t="str">
        <f>B$1&amp;" """ &amp; DataMiner[[#This Row],[City]] &amp; """, "</f>
        <v xml:space="preserve">"City": "Mariehamn", </v>
      </c>
      <c r="C665" t="str">
        <f>C$1&amp;" """ &amp; DataMiner[[#This Row],[Prov]] &amp; """, "</f>
        <v xml:space="preserve">"Prov": "", </v>
      </c>
      <c r="D665" t="str">
        <f>D$1&amp;" """ &amp; DataMiner[[#This Row],[Name]] &amp; """, "</f>
        <v xml:space="preserve">"Name": "Mariehamn Airport", </v>
      </c>
      <c r="E665" t="str">
        <f>E$1&amp;" """ &amp; DataMiner[[#This Row],[Country]] &amp; """, "</f>
        <v xml:space="preserve">"Country": "Finlande", </v>
      </c>
      <c r="F665" t="str">
        <f>F$1&amp;" """ &amp; DataMiner[[#This Row],[Complete Name]] &amp; """, "</f>
        <v xml:space="preserve">"Complete Name": "Hub MHQ - Mariehamn - Mariehamn Airport / Finlande", </v>
      </c>
      <c r="G665" t="str">
        <f>G$1&amp;" " &amp; DataMiner[[#This Row],[Category]] &amp; ", "</f>
        <v xml:space="preserve">"Category": 4, </v>
      </c>
      <c r="H665" t="str">
        <f>H$1&amp;" " &amp; DataMiner[[#This Row],[BuyPrice]] &amp; ", "</f>
        <v xml:space="preserve">"BuyPrice": 3189859846, </v>
      </c>
      <c r="I665" t="str">
        <f>I$1&amp;" """ &amp; DataMiner[[#This Row],[imgPath]] &amp; """, "</f>
        <v xml:space="preserve">"imgPath": "/images/flags/fi.png", </v>
      </c>
      <c r="J665" t="str">
        <f>J$1&amp;" """ &amp; DataMiner[[#This Row],[FlagImage]] &amp; """, "</f>
        <v xml:space="preserve">"FlagImage": "fi.png", </v>
      </c>
      <c r="K665" t="str">
        <f>K$1&amp;" " &amp; IF(ISNA(DataMiner[[#This Row],[Latitude]]),"null",DataMiner[[#This Row],[Latitude]]) &amp; ", "</f>
        <v xml:space="preserve">"Latitude": 60.122203, </v>
      </c>
      <c r="L665" t="str">
        <f>L$1&amp;" " &amp; IF(ISNA(DataMiner[[#This Row],[Longitude]]),"null",DataMiner[[#This Row],[Longitude]]) &amp; ", "</f>
        <v xml:space="preserve">"Longitude": 19.898156, </v>
      </c>
    </row>
    <row r="666" spans="1:12" x14ac:dyDescent="0.25">
      <c r="A666" t="str">
        <f>A$1&amp;" """ &amp; DataMiner[[#This Row],[CodeIATA]] &amp; """, "</f>
        <v xml:space="preserve">"CodeIATA": "ALO", </v>
      </c>
      <c r="B666" t="str">
        <f>B$1&amp;" """ &amp; DataMiner[[#This Row],[City]] &amp; """, "</f>
        <v xml:space="preserve">"City": "Waterloo (IA)", </v>
      </c>
      <c r="C666" t="str">
        <f>C$1&amp;" """ &amp; DataMiner[[#This Row],[Prov]] &amp; """, "</f>
        <v xml:space="preserve">"Prov": "IA", </v>
      </c>
      <c r="D666" t="str">
        <f>D$1&amp;" """ &amp; DataMiner[[#This Row],[Name]] &amp; """, "</f>
        <v xml:space="preserve">"Name": "Waterloo Regional Airport", </v>
      </c>
      <c r="E666" t="str">
        <f>E$1&amp;" """ &amp; DataMiner[[#This Row],[Country]] &amp; """, "</f>
        <v xml:space="preserve">"Country": "Etats-Unis", </v>
      </c>
      <c r="F666" t="str">
        <f>F$1&amp;" """ &amp; DataMiner[[#This Row],[Complete Name]] &amp; """, "</f>
        <v xml:space="preserve">"Complete Name": "Hub ALO - Waterloo (IA) - Waterloo Regional Airport / Etats-Unis", </v>
      </c>
      <c r="G666" t="str">
        <f>G$1&amp;" " &amp; DataMiner[[#This Row],[Category]] &amp; ", "</f>
        <v xml:space="preserve">"Category": 7, </v>
      </c>
      <c r="H666" t="str">
        <f>H$1&amp;" " &amp; DataMiner[[#This Row],[BuyPrice]] &amp; ", "</f>
        <v xml:space="preserve">"BuyPrice": 3189882774, </v>
      </c>
      <c r="I666" t="str">
        <f>I$1&amp;" """ &amp; DataMiner[[#This Row],[imgPath]] &amp; """, "</f>
        <v xml:space="preserve">"imgPath": "/images/flags/us.png", </v>
      </c>
      <c r="J666" t="str">
        <f>J$1&amp;" """ &amp; DataMiner[[#This Row],[FlagImage]] &amp; """, "</f>
        <v xml:space="preserve">"FlagImage": "us.png", </v>
      </c>
      <c r="K666" t="str">
        <f>K$1&amp;" " &amp; IF(ISNA(DataMiner[[#This Row],[Latitude]]),"null",DataMiner[[#This Row],[Latitude]]) &amp; ", "</f>
        <v xml:space="preserve">"Latitude": 42.5571, </v>
      </c>
      <c r="L666" t="str">
        <f>L$1&amp;" " &amp; IF(ISNA(DataMiner[[#This Row],[Longitude]]),"null",DataMiner[[#This Row],[Longitude]]) &amp; ", "</f>
        <v xml:space="preserve">"Longitude": -92.4003, </v>
      </c>
    </row>
    <row r="667" spans="1:12" x14ac:dyDescent="0.25">
      <c r="A667" t="str">
        <f>A$1&amp;" """ &amp; DataMiner[[#This Row],[CodeIATA]] &amp; """, "</f>
        <v xml:space="preserve">"CodeIATA": "YYB", </v>
      </c>
      <c r="B667" t="str">
        <f>B$1&amp;" """ &amp; DataMiner[[#This Row],[City]] &amp; """, "</f>
        <v xml:space="preserve">"City": "North Bay (ON)", </v>
      </c>
      <c r="C667" t="str">
        <f>C$1&amp;" """ &amp; DataMiner[[#This Row],[Prov]] &amp; """, "</f>
        <v xml:space="preserve">"Prov": "ON", </v>
      </c>
      <c r="D667" t="str">
        <f>D$1&amp;" """ &amp; DataMiner[[#This Row],[Name]] &amp; """, "</f>
        <v xml:space="preserve">"Name": "Jack Garland Airport", </v>
      </c>
      <c r="E667" t="str">
        <f>E$1&amp;" """ &amp; DataMiner[[#This Row],[Country]] &amp; """, "</f>
        <v xml:space="preserve">"Country": "Canada", </v>
      </c>
      <c r="F667" t="str">
        <f>F$1&amp;" """ &amp; DataMiner[[#This Row],[Complete Name]] &amp; """, "</f>
        <v xml:space="preserve">"Complete Name": "Hub YYB - North Bay (ON) - Jack Garland Airport / Canada", </v>
      </c>
      <c r="G667" t="str">
        <f>G$1&amp;" " &amp; DataMiner[[#This Row],[Category]] &amp; ", "</f>
        <v xml:space="preserve">"Category": 9, </v>
      </c>
      <c r="H667" t="str">
        <f>H$1&amp;" " &amp; DataMiner[[#This Row],[BuyPrice]] &amp; ", "</f>
        <v xml:space="preserve">"BuyPrice": 3190994638, </v>
      </c>
      <c r="I667" t="str">
        <f>I$1&amp;" """ &amp; DataMiner[[#This Row],[imgPath]] &amp; """, "</f>
        <v xml:space="preserve">"imgPath": "/images/flags/ca.png", </v>
      </c>
      <c r="J667" t="str">
        <f>J$1&amp;" """ &amp; DataMiner[[#This Row],[FlagImage]] &amp; """, "</f>
        <v xml:space="preserve">"FlagImage": "ca.png", </v>
      </c>
      <c r="K667" t="str">
        <f>K$1&amp;" " &amp; IF(ISNA(DataMiner[[#This Row],[Latitude]]),"null",DataMiner[[#This Row],[Latitude]]) &amp; ", "</f>
        <v xml:space="preserve">"Latitude": 46.363611, </v>
      </c>
      <c r="L667" t="str">
        <f>L$1&amp;" " &amp; IF(ISNA(DataMiner[[#This Row],[Longitude]]),"null",DataMiner[[#This Row],[Longitude]]) &amp; ", "</f>
        <v xml:space="preserve">"Longitude": -79.422778, </v>
      </c>
    </row>
    <row r="668" spans="1:12" x14ac:dyDescent="0.25">
      <c r="A668" t="str">
        <f>A$1&amp;" """ &amp; DataMiner[[#This Row],[CodeIATA]] &amp; """, "</f>
        <v xml:space="preserve">"CodeIATA": "YWJ", </v>
      </c>
      <c r="B668" t="str">
        <f>B$1&amp;" """ &amp; DataMiner[[#This Row],[City]] &amp; """, "</f>
        <v xml:space="preserve">"City": "Deline (NT)", </v>
      </c>
      <c r="C668" t="str">
        <f>C$1&amp;" """ &amp; DataMiner[[#This Row],[Prov]] &amp; """, "</f>
        <v xml:space="preserve">"Prov": "NT", </v>
      </c>
      <c r="D668" t="str">
        <f>D$1&amp;" """ &amp; DataMiner[[#This Row],[Name]] &amp; """, "</f>
        <v xml:space="preserve">"Name": "Deline Airport", </v>
      </c>
      <c r="E668" t="str">
        <f>E$1&amp;" """ &amp; DataMiner[[#This Row],[Country]] &amp; """, "</f>
        <v xml:space="preserve">"Country": "Canada", </v>
      </c>
      <c r="F668" t="str">
        <f>F$1&amp;" """ &amp; DataMiner[[#This Row],[Complete Name]] &amp; """, "</f>
        <v xml:space="preserve">"Complete Name": "Hub YWJ - Deline (NT) - Deline Airport / Canada", </v>
      </c>
      <c r="G668" t="str">
        <f>G$1&amp;" " &amp; DataMiner[[#This Row],[Category]] &amp; ", "</f>
        <v xml:space="preserve">"Category": 1, </v>
      </c>
      <c r="H668" t="str">
        <f>H$1&amp;" " &amp; DataMiner[[#This Row],[BuyPrice]] &amp; ", "</f>
        <v xml:space="preserve">"BuyPrice": 3191966666, </v>
      </c>
      <c r="I668" t="str">
        <f>I$1&amp;" """ &amp; DataMiner[[#This Row],[imgPath]] &amp; """, "</f>
        <v xml:space="preserve">"imgPath": "/images/flags/ca.png", </v>
      </c>
      <c r="J668" t="str">
        <f>J$1&amp;" """ &amp; DataMiner[[#This Row],[FlagImage]] &amp; """, "</f>
        <v xml:space="preserve">"FlagImage": "ca.png", </v>
      </c>
      <c r="K668" t="str">
        <f>K$1&amp;" " &amp; IF(ISNA(DataMiner[[#This Row],[Latitude]]),"null",DataMiner[[#This Row],[Latitude]]) &amp; ", "</f>
        <v xml:space="preserve">"Latitude": 65.1833333, </v>
      </c>
      <c r="L668" t="str">
        <f>L$1&amp;" " &amp; IF(ISNA(DataMiner[[#This Row],[Longitude]]),"null",DataMiner[[#This Row],[Longitude]]) &amp; ", "</f>
        <v xml:space="preserve">"Longitude": -125.41666667, </v>
      </c>
    </row>
    <row r="669" spans="1:12" x14ac:dyDescent="0.25">
      <c r="A669" t="str">
        <f>A$1&amp;" """ &amp; DataMiner[[#This Row],[CodeIATA]] &amp; """, "</f>
        <v xml:space="preserve">"CodeIATA": "MSZ", </v>
      </c>
      <c r="B669" t="str">
        <f>B$1&amp;" """ &amp; DataMiner[[#This Row],[City]] &amp; """, "</f>
        <v xml:space="preserve">"City": "Namibe", </v>
      </c>
      <c r="C669" t="str">
        <f>C$1&amp;" """ &amp; DataMiner[[#This Row],[Prov]] &amp; """, "</f>
        <v xml:space="preserve">"Prov": "", </v>
      </c>
      <c r="D669" t="str">
        <f>D$1&amp;" """ &amp; DataMiner[[#This Row],[Name]] &amp; """, "</f>
        <v xml:space="preserve">"Name": "Namibe Aeroporto", </v>
      </c>
      <c r="E669" t="str">
        <f>E$1&amp;" """ &amp; DataMiner[[#This Row],[Country]] &amp; """, "</f>
        <v xml:space="preserve">"Country": "Angola", </v>
      </c>
      <c r="F669" t="str">
        <f>F$1&amp;" """ &amp; DataMiner[[#This Row],[Complete Name]] &amp; """, "</f>
        <v xml:space="preserve">"Complete Name": "Hub MSZ - Namibe - Namibe Aeroporto / Angola", </v>
      </c>
      <c r="G669" t="str">
        <f>G$1&amp;" " &amp; DataMiner[[#This Row],[Category]] &amp; ", "</f>
        <v xml:space="preserve">"Category": 6, </v>
      </c>
      <c r="H669" t="str">
        <f>H$1&amp;" " &amp; DataMiner[[#This Row],[BuyPrice]] &amp; ", "</f>
        <v xml:space="preserve">"BuyPrice": 3192771439, </v>
      </c>
      <c r="I669" t="str">
        <f>I$1&amp;" """ &amp; DataMiner[[#This Row],[imgPath]] &amp; """, "</f>
        <v xml:space="preserve">"imgPath": "/images/flags/ao.png", </v>
      </c>
      <c r="J669" t="str">
        <f>J$1&amp;" """ &amp; DataMiner[[#This Row],[FlagImage]] &amp; """, "</f>
        <v xml:space="preserve">"FlagImage": "ao.png", </v>
      </c>
      <c r="K669" t="str">
        <f>K$1&amp;" " &amp; IF(ISNA(DataMiner[[#This Row],[Latitude]]),"null",DataMiner[[#This Row],[Latitude]]) &amp; ", "</f>
        <v xml:space="preserve">"Latitude": -15.261222, </v>
      </c>
      <c r="L669" t="str">
        <f>L$1&amp;" " &amp; IF(ISNA(DataMiner[[#This Row],[Longitude]]),"null",DataMiner[[#This Row],[Longitude]]) &amp; ", "</f>
        <v xml:space="preserve">"Longitude": 12.146756, </v>
      </c>
    </row>
    <row r="670" spans="1:12" x14ac:dyDescent="0.25">
      <c r="A670" t="str">
        <f>A$1&amp;" """ &amp; DataMiner[[#This Row],[CodeIATA]] &amp; """, "</f>
        <v xml:space="preserve">"CodeIATA": "GRV", </v>
      </c>
      <c r="B670" t="str">
        <f>B$1&amp;" """ &amp; DataMiner[[#This Row],[City]] &amp; """, "</f>
        <v xml:space="preserve">"City": "Groznyy", </v>
      </c>
      <c r="C670" t="str">
        <f>C$1&amp;" """ &amp; DataMiner[[#This Row],[Prov]] &amp; """, "</f>
        <v xml:space="preserve">"Prov": "", </v>
      </c>
      <c r="D670" t="str">
        <f>D$1&amp;" """ &amp; DataMiner[[#This Row],[Name]] &amp; """, "</f>
        <v xml:space="preserve">"Name": "Severny Airport", </v>
      </c>
      <c r="E670" t="str">
        <f>E$1&amp;" """ &amp; DataMiner[[#This Row],[Country]] &amp; """, "</f>
        <v xml:space="preserve">"Country": "Russie", </v>
      </c>
      <c r="F670" t="str">
        <f>F$1&amp;" """ &amp; DataMiner[[#This Row],[Complete Name]] &amp; """, "</f>
        <v xml:space="preserve">"Complete Name": "Hub GRV - Groznyy - Severny Airport / Russie", </v>
      </c>
      <c r="G670" t="str">
        <f>G$1&amp;" " &amp; DataMiner[[#This Row],[Category]] &amp; ", "</f>
        <v xml:space="preserve">"Category": 7, </v>
      </c>
      <c r="H670" t="str">
        <f>H$1&amp;" " &amp; DataMiner[[#This Row],[BuyPrice]] &amp; ", "</f>
        <v xml:space="preserve">"BuyPrice": 3193900432, </v>
      </c>
      <c r="I670" t="str">
        <f>I$1&amp;" """ &amp; DataMiner[[#This Row],[imgPath]] &amp; """, "</f>
        <v xml:space="preserve">"imgPath": "/images/flags/ru.png", </v>
      </c>
      <c r="J670" t="str">
        <f>J$1&amp;" """ &amp; DataMiner[[#This Row],[FlagImage]] &amp; """, "</f>
        <v xml:space="preserve">"FlagImage": "ru.png", </v>
      </c>
      <c r="K670" t="str">
        <f>K$1&amp;" " &amp; IF(ISNA(DataMiner[[#This Row],[Latitude]]),"null",DataMiner[[#This Row],[Latitude]]) &amp; ", "</f>
        <v xml:space="preserve">"Latitude": 43.2981, </v>
      </c>
      <c r="L670" t="str">
        <f>L$1&amp;" " &amp; IF(ISNA(DataMiner[[#This Row],[Longitude]]),"null",DataMiner[[#This Row],[Longitude]]) &amp; ", "</f>
        <v xml:space="preserve">"Longitude": 45.7841, </v>
      </c>
    </row>
    <row r="671" spans="1:12" x14ac:dyDescent="0.25">
      <c r="A671" t="str">
        <f>A$1&amp;" """ &amp; DataMiner[[#This Row],[CodeIATA]] &amp; """, "</f>
        <v xml:space="preserve">"CodeIATA": "YWL", </v>
      </c>
      <c r="B671" t="str">
        <f>B$1&amp;" """ &amp; DataMiner[[#This Row],[City]] &amp; """, "</f>
        <v xml:space="preserve">"City": "Williams Lake (BC)", </v>
      </c>
      <c r="C671" t="str">
        <f>C$1&amp;" """ &amp; DataMiner[[#This Row],[Prov]] &amp; """, "</f>
        <v xml:space="preserve">"Prov": "BC", </v>
      </c>
      <c r="D671" t="str">
        <f>D$1&amp;" """ &amp; DataMiner[[#This Row],[Name]] &amp; """, "</f>
        <v xml:space="preserve">"Name": "Williams Lake Regional Airport", </v>
      </c>
      <c r="E671" t="str">
        <f>E$1&amp;" """ &amp; DataMiner[[#This Row],[Country]] &amp; """, "</f>
        <v xml:space="preserve">"Country": "Canada", </v>
      </c>
      <c r="F671" t="str">
        <f>F$1&amp;" """ &amp; DataMiner[[#This Row],[Complete Name]] &amp; """, "</f>
        <v xml:space="preserve">"Complete Name": "Hub YWL - Williams Lake (BC) - Williams Lake Regional Airport / Canada", </v>
      </c>
      <c r="G671" t="str">
        <f>G$1&amp;" " &amp; DataMiner[[#This Row],[Category]] &amp; ", "</f>
        <v xml:space="preserve">"Category": 5, </v>
      </c>
      <c r="H671" t="str">
        <f>H$1&amp;" " &amp; DataMiner[[#This Row],[BuyPrice]] &amp; ", "</f>
        <v xml:space="preserve">"BuyPrice": 3194818691, </v>
      </c>
      <c r="I671" t="str">
        <f>I$1&amp;" """ &amp; DataMiner[[#This Row],[imgPath]] &amp; """, "</f>
        <v xml:space="preserve">"imgPath": "/images/flags/ca.png", </v>
      </c>
      <c r="J671" t="str">
        <f>J$1&amp;" """ &amp; DataMiner[[#This Row],[FlagImage]] &amp; """, "</f>
        <v xml:space="preserve">"FlagImage": "ca.png", </v>
      </c>
      <c r="K671" t="str">
        <f>K$1&amp;" " &amp; IF(ISNA(DataMiner[[#This Row],[Latitude]]),"null",DataMiner[[#This Row],[Latitude]]) &amp; ", "</f>
        <v xml:space="preserve">"Latitude": 52.183056, </v>
      </c>
      <c r="L671" t="str">
        <f>L$1&amp;" " &amp; IF(ISNA(DataMiner[[#This Row],[Longitude]]),"null",DataMiner[[#This Row],[Longitude]]) &amp; ", "</f>
        <v xml:space="preserve">"Longitude": -122.054167, </v>
      </c>
    </row>
    <row r="672" spans="1:12" x14ac:dyDescent="0.25">
      <c r="A672" t="str">
        <f>A$1&amp;" """ &amp; DataMiner[[#This Row],[CodeIATA]] &amp; """, "</f>
        <v xml:space="preserve">"CodeIATA": "KGF", </v>
      </c>
      <c r="B672" t="str">
        <f>B$1&amp;" """ &amp; DataMiner[[#This Row],[City]] &amp; """, "</f>
        <v xml:space="preserve">"City": "Karaganda", </v>
      </c>
      <c r="C672" t="str">
        <f>C$1&amp;" """ &amp; DataMiner[[#This Row],[Prov]] &amp; """, "</f>
        <v xml:space="preserve">"Prov": "", </v>
      </c>
      <c r="D672" t="str">
        <f>D$1&amp;" """ &amp; DataMiner[[#This Row],[Name]] &amp; """, "</f>
        <v xml:space="preserve">"Name": "Sary Arka Airport", </v>
      </c>
      <c r="E672" t="str">
        <f>E$1&amp;" """ &amp; DataMiner[[#This Row],[Country]] &amp; """, "</f>
        <v xml:space="preserve">"Country": "Kazakhstan", </v>
      </c>
      <c r="F672" t="str">
        <f>F$1&amp;" """ &amp; DataMiner[[#This Row],[Complete Name]] &amp; """, "</f>
        <v xml:space="preserve">"Complete Name": "Hub KGF - Karaganda - Sary Arka Airport / Kazakhstan", </v>
      </c>
      <c r="G672" t="str">
        <f>G$1&amp;" " &amp; DataMiner[[#This Row],[Category]] &amp; ", "</f>
        <v xml:space="preserve">"Category": 10, </v>
      </c>
      <c r="H672" t="str">
        <f>H$1&amp;" " &amp; DataMiner[[#This Row],[BuyPrice]] &amp; ", "</f>
        <v xml:space="preserve">"BuyPrice": 3194870701, </v>
      </c>
      <c r="I672" t="str">
        <f>I$1&amp;" """ &amp; DataMiner[[#This Row],[imgPath]] &amp; """, "</f>
        <v xml:space="preserve">"imgPath": "/images/flags/kz.png", </v>
      </c>
      <c r="J672" t="str">
        <f>J$1&amp;" """ &amp; DataMiner[[#This Row],[FlagImage]] &amp; """, "</f>
        <v xml:space="preserve">"FlagImage": "kz.png", </v>
      </c>
      <c r="K672" t="str">
        <f>K$1&amp;" " &amp; IF(ISNA(DataMiner[[#This Row],[Latitude]]),"null",DataMiner[[#This Row],[Latitude]]) &amp; ", "</f>
        <v xml:space="preserve">"Latitude": 49.670833, </v>
      </c>
      <c r="L672" t="str">
        <f>L$1&amp;" " &amp; IF(ISNA(DataMiner[[#This Row],[Longitude]]),"null",DataMiner[[#This Row],[Longitude]]) &amp; ", "</f>
        <v xml:space="preserve">"Longitude": 73.334444, </v>
      </c>
    </row>
    <row r="673" spans="1:12" x14ac:dyDescent="0.25">
      <c r="A673" t="str">
        <f>A$1&amp;" """ &amp; DataMiner[[#This Row],[CodeIATA]] &amp; """, "</f>
        <v xml:space="preserve">"CodeIATA": "PAH", </v>
      </c>
      <c r="B673" t="str">
        <f>B$1&amp;" """ &amp; DataMiner[[#This Row],[City]] &amp; """, "</f>
        <v xml:space="preserve">"City": "Paducah (KY)", </v>
      </c>
      <c r="C673" t="str">
        <f>C$1&amp;" """ &amp; DataMiner[[#This Row],[Prov]] &amp; """, "</f>
        <v xml:space="preserve">"Prov": "KY", </v>
      </c>
      <c r="D673" t="str">
        <f>D$1&amp;" """ &amp; DataMiner[[#This Row],[Name]] &amp; """, "</f>
        <v xml:space="preserve">"Name": "Barkley Regional Airport", </v>
      </c>
      <c r="E673" t="str">
        <f>E$1&amp;" """ &amp; DataMiner[[#This Row],[Country]] &amp; """, "</f>
        <v xml:space="preserve">"Country": "Etats-Unis", </v>
      </c>
      <c r="F673" t="str">
        <f>F$1&amp;" """ &amp; DataMiner[[#This Row],[Complete Name]] &amp; """, "</f>
        <v xml:space="preserve">"Complete Name": "Hub PAH - Paducah (KY) - Barkley Regional Airport / Etats-Unis", </v>
      </c>
      <c r="G673" t="str">
        <f>G$1&amp;" " &amp; DataMiner[[#This Row],[Category]] &amp; ", "</f>
        <v xml:space="preserve">"Category": 4, </v>
      </c>
      <c r="H673" t="str">
        <f>H$1&amp;" " &amp; DataMiner[[#This Row],[BuyPrice]] &amp; ", "</f>
        <v xml:space="preserve">"BuyPrice": 3195056171, </v>
      </c>
      <c r="I673" t="str">
        <f>I$1&amp;" """ &amp; DataMiner[[#This Row],[imgPath]] &amp; """, "</f>
        <v xml:space="preserve">"imgPath": "/images/flags/us.png", </v>
      </c>
      <c r="J673" t="str">
        <f>J$1&amp;" """ &amp; DataMiner[[#This Row],[FlagImage]] &amp; """, "</f>
        <v xml:space="preserve">"FlagImage": "us.png", </v>
      </c>
      <c r="K673" t="str">
        <f>K$1&amp;" " &amp; IF(ISNA(DataMiner[[#This Row],[Latitude]]),"null",DataMiner[[#This Row],[Latitude]]) &amp; ", "</f>
        <v xml:space="preserve">"Latitude": 37.0602875, </v>
      </c>
      <c r="L673" t="str">
        <f>L$1&amp;" " &amp; IF(ISNA(DataMiner[[#This Row],[Longitude]]),"null",DataMiner[[#This Row],[Longitude]]) &amp; ", "</f>
        <v xml:space="preserve">"Longitude": -88.7729583, </v>
      </c>
    </row>
    <row r="674" spans="1:12" x14ac:dyDescent="0.25">
      <c r="A674" t="str">
        <f>A$1&amp;" """ &amp; DataMiner[[#This Row],[CodeIATA]] &amp; """, "</f>
        <v xml:space="preserve">"CodeIATA": "TIN", </v>
      </c>
      <c r="B674" t="str">
        <f>B$1&amp;" """ &amp; DataMiner[[#This Row],[City]] &amp; """, "</f>
        <v xml:space="preserve">"City": "Tindouf", </v>
      </c>
      <c r="C674" t="str">
        <f>C$1&amp;" """ &amp; DataMiner[[#This Row],[Prov]] &amp; """, "</f>
        <v xml:space="preserve">"Prov": "", </v>
      </c>
      <c r="D674" t="str">
        <f>D$1&amp;" """ &amp; DataMiner[[#This Row],[Name]] &amp; """, "</f>
        <v xml:space="preserve">"Name": "Tindouf Aéroport", </v>
      </c>
      <c r="E674" t="str">
        <f>E$1&amp;" """ &amp; DataMiner[[#This Row],[Country]] &amp; """, "</f>
        <v xml:space="preserve">"Country": "Algérie", </v>
      </c>
      <c r="F674" t="str">
        <f>F$1&amp;" """ &amp; DataMiner[[#This Row],[Complete Name]] &amp; """, "</f>
        <v xml:space="preserve">"Complete Name": "Hub TIN - Tindouf - Tindouf Aéroport / Algérie", </v>
      </c>
      <c r="G674" t="str">
        <f>G$1&amp;" " &amp; DataMiner[[#This Row],[Category]] &amp; ", "</f>
        <v xml:space="preserve">"Category": 8, </v>
      </c>
      <c r="H674" t="str">
        <f>H$1&amp;" " &amp; DataMiner[[#This Row],[BuyPrice]] &amp; ", "</f>
        <v xml:space="preserve">"BuyPrice": 3195300000, </v>
      </c>
      <c r="I674" t="str">
        <f>I$1&amp;" """ &amp; DataMiner[[#This Row],[imgPath]] &amp; """, "</f>
        <v xml:space="preserve">"imgPath": "/images/flags/dz.png", </v>
      </c>
      <c r="J674" t="str">
        <f>J$1&amp;" """ &amp; DataMiner[[#This Row],[FlagImage]] &amp; """, "</f>
        <v xml:space="preserve">"FlagImage": "dz.png", </v>
      </c>
      <c r="K674" t="str">
        <f>K$1&amp;" " &amp; IF(ISNA(DataMiner[[#This Row],[Latitude]]),"null",DataMiner[[#This Row],[Latitude]]) &amp; ", "</f>
        <v xml:space="preserve">"Latitude": 27.700372, </v>
      </c>
      <c r="L674" t="str">
        <f>L$1&amp;" " &amp; IF(ISNA(DataMiner[[#This Row],[Longitude]]),"null",DataMiner[[#This Row],[Longitude]]) &amp; ", "</f>
        <v xml:space="preserve">"Longitude": -8.167103, </v>
      </c>
    </row>
    <row r="675" spans="1:12" x14ac:dyDescent="0.25">
      <c r="A675" t="str">
        <f>A$1&amp;" """ &amp; DataMiner[[#This Row],[CodeIATA]] &amp; """, "</f>
        <v xml:space="preserve">"CodeIATA": "GLF", </v>
      </c>
      <c r="B675" t="str">
        <f>B$1&amp;" """ &amp; DataMiner[[#This Row],[City]] &amp; """, "</f>
        <v xml:space="preserve">"City": "Golfito", </v>
      </c>
      <c r="C675" t="str">
        <f>C$1&amp;" """ &amp; DataMiner[[#This Row],[Prov]] &amp; """, "</f>
        <v xml:space="preserve">"Prov": "", </v>
      </c>
      <c r="D675" t="str">
        <f>D$1&amp;" """ &amp; DataMiner[[#This Row],[Name]] &amp; """, "</f>
        <v xml:space="preserve">"Name": "Golfito Aeropuerto", </v>
      </c>
      <c r="E675" t="str">
        <f>E$1&amp;" """ &amp; DataMiner[[#This Row],[Country]] &amp; """, "</f>
        <v xml:space="preserve">"Country": "Costa Rica", </v>
      </c>
      <c r="F675" t="str">
        <f>F$1&amp;" """ &amp; DataMiner[[#This Row],[Complete Name]] &amp; """, "</f>
        <v xml:space="preserve">"Complete Name": "Hub GLF - Golfito - Golfito Aeropuerto / Costa Rica", </v>
      </c>
      <c r="G675" t="str">
        <f>G$1&amp;" " &amp; DataMiner[[#This Row],[Category]] &amp; ", "</f>
        <v xml:space="preserve">"Category": 2, </v>
      </c>
      <c r="H675" t="str">
        <f>H$1&amp;" " &amp; DataMiner[[#This Row],[BuyPrice]] &amp; ", "</f>
        <v xml:space="preserve">"BuyPrice": 3195475911, </v>
      </c>
      <c r="I675" t="str">
        <f>I$1&amp;" """ &amp; DataMiner[[#This Row],[imgPath]] &amp; """, "</f>
        <v xml:space="preserve">"imgPath": "/images/flags/cr.png", </v>
      </c>
      <c r="J675" t="str">
        <f>J$1&amp;" """ &amp; DataMiner[[#This Row],[FlagImage]] &amp; """, "</f>
        <v xml:space="preserve">"FlagImage": "cr.png", </v>
      </c>
      <c r="K675" t="str">
        <f>K$1&amp;" " &amp; IF(ISNA(DataMiner[[#This Row],[Latitude]]),"null",DataMiner[[#This Row],[Latitude]]) &amp; ", "</f>
        <v xml:space="preserve">"Latitude": 8.653775, </v>
      </c>
      <c r="L675" t="str">
        <f>L$1&amp;" " &amp; IF(ISNA(DataMiner[[#This Row],[Longitude]]),"null",DataMiner[[#This Row],[Longitude]]) &amp; ", "</f>
        <v xml:space="preserve">"Longitude": -83.180544, </v>
      </c>
    </row>
    <row r="676" spans="1:12" x14ac:dyDescent="0.25">
      <c r="A676" t="str">
        <f>A$1&amp;" """ &amp; DataMiner[[#This Row],[CodeIATA]] &amp; """, "</f>
        <v xml:space="preserve">"CodeIATA": "GYA", </v>
      </c>
      <c r="B676" t="str">
        <f>B$1&amp;" """ &amp; DataMiner[[#This Row],[City]] &amp; """, "</f>
        <v xml:space="preserve">"City": "Guayaramerín", </v>
      </c>
      <c r="C676" t="str">
        <f>C$1&amp;" """ &amp; DataMiner[[#This Row],[Prov]] &amp; """, "</f>
        <v xml:space="preserve">"Prov": "", </v>
      </c>
      <c r="D676" t="str">
        <f>D$1&amp;" """ &amp; DataMiner[[#This Row],[Name]] &amp; """, "</f>
        <v xml:space="preserve">"Name": "Capitán de Av. Emilio Beltrán Aeropuerto", </v>
      </c>
      <c r="E676" t="str">
        <f>E$1&amp;" """ &amp; DataMiner[[#This Row],[Country]] &amp; """, "</f>
        <v xml:space="preserve">"Country": "Bolivie", </v>
      </c>
      <c r="F676" t="str">
        <f>F$1&amp;" """ &amp; DataMiner[[#This Row],[Complete Name]] &amp; """, "</f>
        <v xml:space="preserve">"Complete Name": "Hub GYA - Guayaramerín - Capitán de Av. Emilio Beltrán Aeropuerto / Bolivie", </v>
      </c>
      <c r="G676" t="str">
        <f>G$1&amp;" " &amp; DataMiner[[#This Row],[Category]] &amp; ", "</f>
        <v xml:space="preserve">"Category": 4, </v>
      </c>
      <c r="H676" t="str">
        <f>H$1&amp;" " &amp; DataMiner[[#This Row],[BuyPrice]] &amp; ", "</f>
        <v xml:space="preserve">"BuyPrice": 3196280841, </v>
      </c>
      <c r="I676" t="str">
        <f>I$1&amp;" """ &amp; DataMiner[[#This Row],[imgPath]] &amp; """, "</f>
        <v xml:space="preserve">"imgPath": "/images/flags/bo.png", </v>
      </c>
      <c r="J676" t="str">
        <f>J$1&amp;" """ &amp; DataMiner[[#This Row],[FlagImage]] &amp; """, "</f>
        <v xml:space="preserve">"FlagImage": "bo.png", </v>
      </c>
      <c r="K676" t="str">
        <f>K$1&amp;" " &amp; IF(ISNA(DataMiner[[#This Row],[Latitude]]),"null",DataMiner[[#This Row],[Latitude]]) &amp; ", "</f>
        <v xml:space="preserve">"Latitude": -10.8206, </v>
      </c>
      <c r="L676" t="str">
        <f>L$1&amp;" " &amp; IF(ISNA(DataMiner[[#This Row],[Longitude]]),"null",DataMiner[[#This Row],[Longitude]]) &amp; ", "</f>
        <v xml:space="preserve">"Longitude": -65.3456, </v>
      </c>
    </row>
    <row r="677" spans="1:12" x14ac:dyDescent="0.25">
      <c r="A677" t="str">
        <f>A$1&amp;" """ &amp; DataMiner[[#This Row],[CodeIATA]] &amp; """, "</f>
        <v xml:space="preserve">"CodeIATA": "SLM", </v>
      </c>
      <c r="B677" t="str">
        <f>B$1&amp;" """ &amp; DataMiner[[#This Row],[City]] &amp; """, "</f>
        <v xml:space="preserve">"City": "Salamanca", </v>
      </c>
      <c r="C677" t="str">
        <f>C$1&amp;" """ &amp; DataMiner[[#This Row],[Prov]] &amp; """, "</f>
        <v xml:space="preserve">"Prov": "", </v>
      </c>
      <c r="D677" t="str">
        <f>D$1&amp;" """ &amp; DataMiner[[#This Row],[Name]] &amp; """, "</f>
        <v xml:space="preserve">"Name": "Salamanca Aeropuerto", </v>
      </c>
      <c r="E677" t="str">
        <f>E$1&amp;" """ &amp; DataMiner[[#This Row],[Country]] &amp; """, "</f>
        <v xml:space="preserve">"Country": "Espagne", </v>
      </c>
      <c r="F677" t="str">
        <f>F$1&amp;" """ &amp; DataMiner[[#This Row],[Complete Name]] &amp; """, "</f>
        <v xml:space="preserve">"Complete Name": "Hub SLM - Salamanca - Salamanca Aeropuerto / Espagne", </v>
      </c>
      <c r="G677" t="str">
        <f>G$1&amp;" " &amp; DataMiner[[#This Row],[Category]] &amp; ", "</f>
        <v xml:space="preserve">"Category": 6, </v>
      </c>
      <c r="H677" t="str">
        <f>H$1&amp;" " &amp; DataMiner[[#This Row],[BuyPrice]] &amp; ", "</f>
        <v xml:space="preserve">"BuyPrice": 3197596491, </v>
      </c>
      <c r="I677" t="str">
        <f>I$1&amp;" """ &amp; DataMiner[[#This Row],[imgPath]] &amp; """, "</f>
        <v xml:space="preserve">"imgPath": "/images/flags/es.png", </v>
      </c>
      <c r="J677" t="str">
        <f>J$1&amp;" """ &amp; DataMiner[[#This Row],[FlagImage]] &amp; """, "</f>
        <v xml:space="preserve">"FlagImage": "es.png", </v>
      </c>
      <c r="K677" t="str">
        <f>K$1&amp;" " &amp; IF(ISNA(DataMiner[[#This Row],[Latitude]]),"null",DataMiner[[#This Row],[Latitude]]) &amp; ", "</f>
        <v xml:space="preserve">"Latitude": 40.952117, </v>
      </c>
      <c r="L677" t="str">
        <f>L$1&amp;" " &amp; IF(ISNA(DataMiner[[#This Row],[Longitude]]),"null",DataMiner[[#This Row],[Longitude]]) &amp; ", "</f>
        <v xml:space="preserve">"Longitude": -5.501986, </v>
      </c>
    </row>
    <row r="678" spans="1:12" x14ac:dyDescent="0.25">
      <c r="A678" t="str">
        <f>A$1&amp;" """ &amp; DataMiner[[#This Row],[CodeIATA]] &amp; """, "</f>
        <v xml:space="preserve">"CodeIATA": "GRI", </v>
      </c>
      <c r="B678" t="str">
        <f>B$1&amp;" """ &amp; DataMiner[[#This Row],[City]] &amp; """, "</f>
        <v xml:space="preserve">"City": "Grand Island (NE)", </v>
      </c>
      <c r="C678" t="str">
        <f>C$1&amp;" """ &amp; DataMiner[[#This Row],[Prov]] &amp; """, "</f>
        <v xml:space="preserve">"Prov": "NE", </v>
      </c>
      <c r="D678" t="str">
        <f>D$1&amp;" """ &amp; DataMiner[[#This Row],[Name]] &amp; """, "</f>
        <v xml:space="preserve">"Name": "Central Nebraska Regional Airport", </v>
      </c>
      <c r="E678" t="str">
        <f>E$1&amp;" """ &amp; DataMiner[[#This Row],[Country]] &amp; """, "</f>
        <v xml:space="preserve">"Country": "Etats-Unis", </v>
      </c>
      <c r="F678" t="str">
        <f>F$1&amp;" """ &amp; DataMiner[[#This Row],[Complete Name]] &amp; """, "</f>
        <v xml:space="preserve">"Complete Name": "Hub GRI - Grand Island (NE) - Central Nebraska Regional Airport / Etats-Unis", </v>
      </c>
      <c r="G678" t="str">
        <f>G$1&amp;" " &amp; DataMiner[[#This Row],[Category]] &amp; ", "</f>
        <v xml:space="preserve">"Category": 5, </v>
      </c>
      <c r="H678" t="str">
        <f>H$1&amp;" " &amp; DataMiner[[#This Row],[BuyPrice]] &amp; ", "</f>
        <v xml:space="preserve">"BuyPrice": 3197658999, </v>
      </c>
      <c r="I678" t="str">
        <f>I$1&amp;" """ &amp; DataMiner[[#This Row],[imgPath]] &amp; """, "</f>
        <v xml:space="preserve">"imgPath": "/images/flags/us.png", </v>
      </c>
      <c r="J678" t="str">
        <f>J$1&amp;" """ &amp; DataMiner[[#This Row],[FlagImage]] &amp; """, "</f>
        <v xml:space="preserve">"FlagImage": "us.png", </v>
      </c>
      <c r="K678" t="str">
        <f>K$1&amp;" " &amp; IF(ISNA(DataMiner[[#This Row],[Latitude]]),"null",DataMiner[[#This Row],[Latitude]]) &amp; ", "</f>
        <v xml:space="preserve">"Latitude": null, </v>
      </c>
      <c r="L678" t="str">
        <f>L$1&amp;" " &amp; IF(ISNA(DataMiner[[#This Row],[Longitude]]),"null",DataMiner[[#This Row],[Longitude]]) &amp; ", "</f>
        <v xml:space="preserve">"Longitude": null, </v>
      </c>
    </row>
    <row r="679" spans="1:12" x14ac:dyDescent="0.25">
      <c r="A679" t="str">
        <f>A$1&amp;" """ &amp; DataMiner[[#This Row],[CodeIATA]] &amp; """, "</f>
        <v xml:space="preserve">"CodeIATA": "ASD", </v>
      </c>
      <c r="B679" t="str">
        <f>B$1&amp;" """ &amp; DataMiner[[#This Row],[City]] &amp; """, "</f>
        <v xml:space="preserve">"City": "Andros Island", </v>
      </c>
      <c r="C679" t="str">
        <f>C$1&amp;" """ &amp; DataMiner[[#This Row],[Prov]] &amp; """, "</f>
        <v xml:space="preserve">"Prov": "", </v>
      </c>
      <c r="D679" t="str">
        <f>D$1&amp;" """ &amp; DataMiner[[#This Row],[Name]] &amp; """, "</f>
        <v xml:space="preserve">"Name": "Andros Town International Airport", </v>
      </c>
      <c r="E679" t="str">
        <f>E$1&amp;" """ &amp; DataMiner[[#This Row],[Country]] &amp; """, "</f>
        <v xml:space="preserve">"Country": "Bahamas", </v>
      </c>
      <c r="F679" t="str">
        <f>F$1&amp;" """ &amp; DataMiner[[#This Row],[Complete Name]] &amp; """, "</f>
        <v xml:space="preserve">"Complete Name": "Hub ASD - Andros Island - Andros Town International Airport / Bahamas", </v>
      </c>
      <c r="G679" t="str">
        <f>G$1&amp;" " &amp; DataMiner[[#This Row],[Category]] &amp; ", "</f>
        <v xml:space="preserve">"Category": 1, </v>
      </c>
      <c r="H679" t="str">
        <f>H$1&amp;" " &amp; DataMiner[[#This Row],[BuyPrice]] &amp; ", "</f>
        <v xml:space="preserve">"BuyPrice": 3197912752, </v>
      </c>
      <c r="I679" t="str">
        <f>I$1&amp;" """ &amp; DataMiner[[#This Row],[imgPath]] &amp; """, "</f>
        <v xml:space="preserve">"imgPath": "/images/flags/bs.png", </v>
      </c>
      <c r="J679" t="str">
        <f>J$1&amp;" """ &amp; DataMiner[[#This Row],[FlagImage]] &amp; """, "</f>
        <v xml:space="preserve">"FlagImage": "bs.png", </v>
      </c>
      <c r="K679" t="str">
        <f>K$1&amp;" " &amp; IF(ISNA(DataMiner[[#This Row],[Latitude]]),"null",DataMiner[[#This Row],[Latitude]]) &amp; ", "</f>
        <v xml:space="preserve">"Latitude": null, </v>
      </c>
      <c r="L679" t="str">
        <f>L$1&amp;" " &amp; IF(ISNA(DataMiner[[#This Row],[Longitude]]),"null",DataMiner[[#This Row],[Longitude]]) &amp; ", "</f>
        <v xml:space="preserve">"Longitude": null, </v>
      </c>
    </row>
    <row r="680" spans="1:12" x14ac:dyDescent="0.25">
      <c r="A680" t="str">
        <f>A$1&amp;" """ &amp; DataMiner[[#This Row],[CodeIATA]] &amp; """, "</f>
        <v xml:space="preserve">"CodeIATA": "EKO", </v>
      </c>
      <c r="B680" t="str">
        <f>B$1&amp;" """ &amp; DataMiner[[#This Row],[City]] &amp; """, "</f>
        <v xml:space="preserve">"City": "Elko (NV)", </v>
      </c>
      <c r="C680" t="str">
        <f>C$1&amp;" """ &amp; DataMiner[[#This Row],[Prov]] &amp; """, "</f>
        <v xml:space="preserve">"Prov": "NV", </v>
      </c>
      <c r="D680" t="str">
        <f>D$1&amp;" """ &amp; DataMiner[[#This Row],[Name]] &amp; """, "</f>
        <v xml:space="preserve">"Name": "Elko Regional Airport", </v>
      </c>
      <c r="E680" t="str">
        <f>E$1&amp;" """ &amp; DataMiner[[#This Row],[Country]] &amp; """, "</f>
        <v xml:space="preserve">"Country": "Etats-Unis", </v>
      </c>
      <c r="F680" t="str">
        <f>F$1&amp;" """ &amp; DataMiner[[#This Row],[Complete Name]] &amp; """, "</f>
        <v xml:space="preserve">"Complete Name": "Hub EKO - Elko (NV) - Elko Regional Airport / Etats-Unis", </v>
      </c>
      <c r="G680" t="str">
        <f>G$1&amp;" " &amp; DataMiner[[#This Row],[Category]] &amp; ", "</f>
        <v xml:space="preserve">"Category": 5, </v>
      </c>
      <c r="H680" t="str">
        <f>H$1&amp;" " &amp; DataMiner[[#This Row],[BuyPrice]] &amp; ", "</f>
        <v xml:space="preserve">"BuyPrice": 3198592558, </v>
      </c>
      <c r="I680" t="str">
        <f>I$1&amp;" """ &amp; DataMiner[[#This Row],[imgPath]] &amp; """, "</f>
        <v xml:space="preserve">"imgPath": "/images/flags/us.png", </v>
      </c>
      <c r="J680" t="str">
        <f>J$1&amp;" """ &amp; DataMiner[[#This Row],[FlagImage]] &amp; """, "</f>
        <v xml:space="preserve">"FlagImage": "us.png", </v>
      </c>
      <c r="K680" t="str">
        <f>K$1&amp;" " &amp; IF(ISNA(DataMiner[[#This Row],[Latitude]]),"null",DataMiner[[#This Row],[Latitude]]) &amp; ", "</f>
        <v xml:space="preserve">"Latitude": null, </v>
      </c>
      <c r="L680" t="str">
        <f>L$1&amp;" " &amp; IF(ISNA(DataMiner[[#This Row],[Longitude]]),"null",DataMiner[[#This Row],[Longitude]]) &amp; ", "</f>
        <v xml:space="preserve">"Longitude": null, </v>
      </c>
    </row>
    <row r="681" spans="1:12" x14ac:dyDescent="0.25">
      <c r="A681" t="str">
        <f>A$1&amp;" """ &amp; DataMiner[[#This Row],[CodeIATA]] &amp; """, "</f>
        <v xml:space="preserve">"CodeIATA": "LKL", </v>
      </c>
      <c r="B681" t="str">
        <f>B$1&amp;" """ &amp; DataMiner[[#This Row],[City]] &amp; """, "</f>
        <v xml:space="preserve">"City": "Lakselv", </v>
      </c>
      <c r="C681" t="str">
        <f>C$1&amp;" """ &amp; DataMiner[[#This Row],[Prov]] &amp; """, "</f>
        <v xml:space="preserve">"Prov": "", </v>
      </c>
      <c r="D681" t="str">
        <f>D$1&amp;" """ &amp; DataMiner[[#This Row],[Name]] &amp; """, "</f>
        <v xml:space="preserve">"Name": "Lakselv Lufthavn", </v>
      </c>
      <c r="E681" t="str">
        <f>E$1&amp;" """ &amp; DataMiner[[#This Row],[Country]] &amp; """, "</f>
        <v xml:space="preserve">"Country": "Norvège", </v>
      </c>
      <c r="F681" t="str">
        <f>F$1&amp;" """ &amp; DataMiner[[#This Row],[Complete Name]] &amp; """, "</f>
        <v xml:space="preserve">"Complete Name": "Hub LKL - Lakselv - Lakselv Lufthavn / Norvège", </v>
      </c>
      <c r="G681" t="str">
        <f>G$1&amp;" " &amp; DataMiner[[#This Row],[Category]] &amp; ", "</f>
        <v xml:space="preserve">"Category": 8, </v>
      </c>
      <c r="H681" t="str">
        <f>H$1&amp;" " &amp; DataMiner[[#This Row],[BuyPrice]] &amp; ", "</f>
        <v xml:space="preserve">"BuyPrice": 3199398433, </v>
      </c>
      <c r="I681" t="str">
        <f>I$1&amp;" """ &amp; DataMiner[[#This Row],[imgPath]] &amp; """, "</f>
        <v xml:space="preserve">"imgPath": "/images/flags/no.png", </v>
      </c>
      <c r="J681" t="str">
        <f>J$1&amp;" """ &amp; DataMiner[[#This Row],[FlagImage]] &amp; """, "</f>
        <v xml:space="preserve">"FlagImage": "no.png", </v>
      </c>
      <c r="K681" t="str">
        <f>K$1&amp;" " &amp; IF(ISNA(DataMiner[[#This Row],[Latitude]]),"null",DataMiner[[#This Row],[Latitude]]) &amp; ", "</f>
        <v xml:space="preserve">"Latitude": 70.068814, </v>
      </c>
      <c r="L681" t="str">
        <f>L$1&amp;" " &amp; IF(ISNA(DataMiner[[#This Row],[Longitude]]),"null",DataMiner[[#This Row],[Longitude]]) &amp; ", "</f>
        <v xml:space="preserve">"Longitude": 24.973489, </v>
      </c>
    </row>
    <row r="682" spans="1:12" x14ac:dyDescent="0.25">
      <c r="A682" t="str">
        <f>A$1&amp;" """ &amp; DataMiner[[#This Row],[CodeIATA]] &amp; """, "</f>
        <v xml:space="preserve">"CodeIATA": "LUO", </v>
      </c>
      <c r="B682" t="str">
        <f>B$1&amp;" """ &amp; DataMiner[[#This Row],[City]] &amp; """, "</f>
        <v xml:space="preserve">"City": "Luena", </v>
      </c>
      <c r="C682" t="str">
        <f>C$1&amp;" """ &amp; DataMiner[[#This Row],[Prov]] &amp; """, "</f>
        <v xml:space="preserve">"Prov": "", </v>
      </c>
      <c r="D682" t="str">
        <f>D$1&amp;" """ &amp; DataMiner[[#This Row],[Name]] &amp; """, "</f>
        <v xml:space="preserve">"Name": "Luena Aeroporto", </v>
      </c>
      <c r="E682" t="str">
        <f>E$1&amp;" """ &amp; DataMiner[[#This Row],[Country]] &amp; """, "</f>
        <v xml:space="preserve">"Country": "Angola", </v>
      </c>
      <c r="F682" t="str">
        <f>F$1&amp;" """ &amp; DataMiner[[#This Row],[Complete Name]] &amp; """, "</f>
        <v xml:space="preserve">"Complete Name": "Hub LUO - Luena - Luena Aeroporto / Angola", </v>
      </c>
      <c r="G682" t="str">
        <f>G$1&amp;" " &amp; DataMiner[[#This Row],[Category]] &amp; ", "</f>
        <v xml:space="preserve">"Category": 6, </v>
      </c>
      <c r="H682" t="str">
        <f>H$1&amp;" " &amp; DataMiner[[#This Row],[BuyPrice]] &amp; ", "</f>
        <v xml:space="preserve">"BuyPrice": 3201190357, </v>
      </c>
      <c r="I682" t="str">
        <f>I$1&amp;" """ &amp; DataMiner[[#This Row],[imgPath]] &amp; """, "</f>
        <v xml:space="preserve">"imgPath": "/images/flags/ao.png", </v>
      </c>
      <c r="J682" t="str">
        <f>J$1&amp;" """ &amp; DataMiner[[#This Row],[FlagImage]] &amp; """, "</f>
        <v xml:space="preserve">"FlagImage": "ao.png", </v>
      </c>
      <c r="K682" t="str">
        <f>K$1&amp;" " &amp; IF(ISNA(DataMiner[[#This Row],[Latitude]]),"null",DataMiner[[#This Row],[Latitude]]) &amp; ", "</f>
        <v xml:space="preserve">"Latitude": -11.768086, </v>
      </c>
      <c r="L682" t="str">
        <f>L$1&amp;" " &amp; IF(ISNA(DataMiner[[#This Row],[Longitude]]),"null",DataMiner[[#This Row],[Longitude]]) &amp; ", "</f>
        <v xml:space="preserve">"Longitude": 19.897672, </v>
      </c>
    </row>
    <row r="683" spans="1:12" x14ac:dyDescent="0.25">
      <c r="A683" t="str">
        <f>A$1&amp;" """ &amp; DataMiner[[#This Row],[CodeIATA]] &amp; """, "</f>
        <v xml:space="preserve">"CodeIATA": "CKS", </v>
      </c>
      <c r="B683" t="str">
        <f>B$1&amp;" """ &amp; DataMiner[[#This Row],[City]] &amp; """, "</f>
        <v xml:space="preserve">"City": "Parauapebas (PA)", </v>
      </c>
      <c r="C683" t="str">
        <f>C$1&amp;" """ &amp; DataMiner[[#This Row],[Prov]] &amp; """, "</f>
        <v xml:space="preserve">"Prov": "PA", </v>
      </c>
      <c r="D683" t="str">
        <f>D$1&amp;" """ &amp; DataMiner[[#This Row],[Name]] &amp; """, "</f>
        <v xml:space="preserve">"Name": "Aeroporto de Carajás/Parauapebas", </v>
      </c>
      <c r="E683" t="str">
        <f>E$1&amp;" """ &amp; DataMiner[[#This Row],[Country]] &amp; """, "</f>
        <v xml:space="preserve">"Country": "Brésil", </v>
      </c>
      <c r="F683" t="str">
        <f>F$1&amp;" """ &amp; DataMiner[[#This Row],[Complete Name]] &amp; """, "</f>
        <v xml:space="preserve">"Complete Name": "Hub CKS - Parauapebas (PA) - Aeroporto de Carajás/Parauapebas / Brésil", </v>
      </c>
      <c r="G683" t="str">
        <f>G$1&amp;" " &amp; DataMiner[[#This Row],[Category]] &amp; ", "</f>
        <v xml:space="preserve">"Category": 4, </v>
      </c>
      <c r="H683" t="str">
        <f>H$1&amp;" " &amp; DataMiner[[#This Row],[BuyPrice]] &amp; ", "</f>
        <v xml:space="preserve">"BuyPrice": 3204102195, </v>
      </c>
      <c r="I683" t="str">
        <f>I$1&amp;" """ &amp; DataMiner[[#This Row],[imgPath]] &amp; """, "</f>
        <v xml:space="preserve">"imgPath": "/images/flags/br.png", </v>
      </c>
      <c r="J683" t="str">
        <f>J$1&amp;" """ &amp; DataMiner[[#This Row],[FlagImage]] &amp; """, "</f>
        <v xml:space="preserve">"FlagImage": "br.png", </v>
      </c>
      <c r="K683" t="str">
        <f>K$1&amp;" " &amp; IF(ISNA(DataMiner[[#This Row],[Latitude]]),"null",DataMiner[[#This Row],[Latitude]]) &amp; ", "</f>
        <v xml:space="preserve">"Latitude": null, </v>
      </c>
      <c r="L683" t="str">
        <f>L$1&amp;" " &amp; IF(ISNA(DataMiner[[#This Row],[Longitude]]),"null",DataMiner[[#This Row],[Longitude]]) &amp; ", "</f>
        <v xml:space="preserve">"Longitude": null, </v>
      </c>
    </row>
    <row r="684" spans="1:12" x14ac:dyDescent="0.25">
      <c r="A684" t="str">
        <f>A$1&amp;" """ &amp; DataMiner[[#This Row],[CodeIATA]] &amp; """, "</f>
        <v xml:space="preserve">"CodeIATA": "GHA", </v>
      </c>
      <c r="B684" t="str">
        <f>B$1&amp;" """ &amp; DataMiner[[#This Row],[City]] &amp; """, "</f>
        <v xml:space="preserve">"City": "Ghardaia", </v>
      </c>
      <c r="C684" t="str">
        <f>C$1&amp;" """ &amp; DataMiner[[#This Row],[Prov]] &amp; """, "</f>
        <v xml:space="preserve">"Prov": "", </v>
      </c>
      <c r="D684" t="str">
        <f>D$1&amp;" """ &amp; DataMiner[[#This Row],[Name]] &amp; """, "</f>
        <v xml:space="preserve">"Name": "Noumérat Moufdi Zakaria Aéroport", </v>
      </c>
      <c r="E684" t="str">
        <f>E$1&amp;" """ &amp; DataMiner[[#This Row],[Country]] &amp; """, "</f>
        <v xml:space="preserve">"Country": "Algérie", </v>
      </c>
      <c r="F684" t="str">
        <f>F$1&amp;" """ &amp; DataMiner[[#This Row],[Complete Name]] &amp; """, "</f>
        <v xml:space="preserve">"Complete Name": "Hub GHA - Ghardaia - Noumérat Moufdi Zakaria Aéroport / Algérie", </v>
      </c>
      <c r="G684" t="str">
        <f>G$1&amp;" " &amp; DataMiner[[#This Row],[Category]] &amp; ", "</f>
        <v xml:space="preserve">"Category": 9, </v>
      </c>
      <c r="H684" t="str">
        <f>H$1&amp;" " &amp; DataMiner[[#This Row],[BuyPrice]] &amp; ", "</f>
        <v xml:space="preserve">"BuyPrice": 3204200000, </v>
      </c>
      <c r="I684" t="str">
        <f>I$1&amp;" """ &amp; DataMiner[[#This Row],[imgPath]] &amp; """, "</f>
        <v xml:space="preserve">"imgPath": "/images/flags/dz.png", </v>
      </c>
      <c r="J684" t="str">
        <f>J$1&amp;" """ &amp; DataMiner[[#This Row],[FlagImage]] &amp; """, "</f>
        <v xml:space="preserve">"FlagImage": "dz.png", </v>
      </c>
      <c r="K684" t="str">
        <f>K$1&amp;" " &amp; IF(ISNA(DataMiner[[#This Row],[Latitude]]),"null",DataMiner[[#This Row],[Latitude]]) &amp; ", "</f>
        <v xml:space="preserve">"Latitude": 32.384106, </v>
      </c>
      <c r="L684" t="str">
        <f>L$1&amp;" " &amp; IF(ISNA(DataMiner[[#This Row],[Longitude]]),"null",DataMiner[[#This Row],[Longitude]]) &amp; ", "</f>
        <v xml:space="preserve">"Longitude": 3.794114, </v>
      </c>
    </row>
    <row r="685" spans="1:12" x14ac:dyDescent="0.25">
      <c r="A685" t="str">
        <f>A$1&amp;" """ &amp; DataMiner[[#This Row],[CodeIATA]] &amp; """, "</f>
        <v xml:space="preserve">"CodeIATA": "BHI", </v>
      </c>
      <c r="B685" t="str">
        <f>B$1&amp;" """ &amp; DataMiner[[#This Row],[City]] &amp; """, "</f>
        <v xml:space="preserve">"City": "Bahía Blanca", </v>
      </c>
      <c r="C685" t="str">
        <f>C$1&amp;" """ &amp; DataMiner[[#This Row],[Prov]] &amp; """, "</f>
        <v xml:space="preserve">"Prov": "", </v>
      </c>
      <c r="D685" t="str">
        <f>D$1&amp;" """ &amp; DataMiner[[#This Row],[Name]] &amp; """, "</f>
        <v xml:space="preserve">"Name": "Comandante Espora Aeropuerto", </v>
      </c>
      <c r="E685" t="str">
        <f>E$1&amp;" """ &amp; DataMiner[[#This Row],[Country]] &amp; """, "</f>
        <v xml:space="preserve">"Country": "Argentine", </v>
      </c>
      <c r="F685" t="str">
        <f>F$1&amp;" """ &amp; DataMiner[[#This Row],[Complete Name]] &amp; """, "</f>
        <v xml:space="preserve">"Complete Name": "Hub BHI - Bahía Blanca - Comandante Espora Aeropuerto / Argentine", </v>
      </c>
      <c r="G685" t="str">
        <f>G$1&amp;" " &amp; DataMiner[[#This Row],[Category]] &amp; ", "</f>
        <v xml:space="preserve">"Category": 7, </v>
      </c>
      <c r="H685" t="str">
        <f>H$1&amp;" " &amp; DataMiner[[#This Row],[BuyPrice]] &amp; ", "</f>
        <v xml:space="preserve">"BuyPrice": 3204228587, </v>
      </c>
      <c r="I685" t="str">
        <f>I$1&amp;" """ &amp; DataMiner[[#This Row],[imgPath]] &amp; """, "</f>
        <v xml:space="preserve">"imgPath": "/images/flags/ar.png", </v>
      </c>
      <c r="J685" t="str">
        <f>J$1&amp;" """ &amp; DataMiner[[#This Row],[FlagImage]] &amp; """, "</f>
        <v xml:space="preserve">"FlagImage": "ar.png", </v>
      </c>
      <c r="K685" t="str">
        <f>K$1&amp;" " &amp; IF(ISNA(DataMiner[[#This Row],[Latitude]]),"null",DataMiner[[#This Row],[Latitude]]) &amp; ", "</f>
        <v xml:space="preserve">"Latitude": -38.724967, </v>
      </c>
      <c r="L685" t="str">
        <f>L$1&amp;" " &amp; IF(ISNA(DataMiner[[#This Row],[Longitude]]),"null",DataMiner[[#This Row],[Longitude]]) &amp; ", "</f>
        <v xml:space="preserve">"Longitude": -62.169317, </v>
      </c>
    </row>
    <row r="686" spans="1:12" x14ac:dyDescent="0.25">
      <c r="A686" t="str">
        <f>A$1&amp;" """ &amp; DataMiner[[#This Row],[CodeIATA]] &amp; """, "</f>
        <v xml:space="preserve">"CodeIATA": "BRV", </v>
      </c>
      <c r="B686" t="str">
        <f>B$1&amp;" """ &amp; DataMiner[[#This Row],[City]] &amp; """, "</f>
        <v xml:space="preserve">"City": "Bremerhaven", </v>
      </c>
      <c r="C686" t="str">
        <f>C$1&amp;" """ &amp; DataMiner[[#This Row],[Prov]] &amp; """, "</f>
        <v xml:space="preserve">"Prov": "", </v>
      </c>
      <c r="D686" t="str">
        <f>D$1&amp;" """ &amp; DataMiner[[#This Row],[Name]] &amp; """, "</f>
        <v xml:space="preserve">"Name": "Bremerhaven Flughafen", </v>
      </c>
      <c r="E686" t="str">
        <f>E$1&amp;" """ &amp; DataMiner[[#This Row],[Country]] &amp; """, "</f>
        <v xml:space="preserve">"Country": "Allemagne", </v>
      </c>
      <c r="F686" t="str">
        <f>F$1&amp;" """ &amp; DataMiner[[#This Row],[Complete Name]] &amp; """, "</f>
        <v xml:space="preserve">"Complete Name": "Hub BRV - Bremerhaven - Bremerhaven Flughafen / Allemagne", </v>
      </c>
      <c r="G686" t="str">
        <f>G$1&amp;" " &amp; DataMiner[[#This Row],[Category]] &amp; ", "</f>
        <v xml:space="preserve">"Category": 1, </v>
      </c>
      <c r="H686" t="str">
        <f>H$1&amp;" " &amp; DataMiner[[#This Row],[BuyPrice]] &amp; ", "</f>
        <v xml:space="preserve">"BuyPrice": 3207541430, </v>
      </c>
      <c r="I686" t="str">
        <f>I$1&amp;" """ &amp; DataMiner[[#This Row],[imgPath]] &amp; """, "</f>
        <v xml:space="preserve">"imgPath": "/images/flags/de.png", </v>
      </c>
      <c r="J686" t="str">
        <f>J$1&amp;" """ &amp; DataMiner[[#This Row],[FlagImage]] &amp; """, "</f>
        <v xml:space="preserve">"FlagImage": "de.png", </v>
      </c>
      <c r="K686" t="str">
        <f>K$1&amp;" " &amp; IF(ISNA(DataMiner[[#This Row],[Latitude]]),"null",DataMiner[[#This Row],[Latitude]]) &amp; ", "</f>
        <v xml:space="preserve">"Latitude": 53.507081, </v>
      </c>
      <c r="L686" t="str">
        <f>L$1&amp;" " &amp; IF(ISNA(DataMiner[[#This Row],[Longitude]]),"null",DataMiner[[#This Row],[Longitude]]) &amp; ", "</f>
        <v xml:space="preserve">"Longitude": 8.572878, </v>
      </c>
    </row>
    <row r="687" spans="1:12" x14ac:dyDescent="0.25">
      <c r="A687" t="str">
        <f>A$1&amp;" """ &amp; DataMiner[[#This Row],[CodeIATA]] &amp; """, "</f>
        <v xml:space="preserve">"CodeIATA": "SUV", </v>
      </c>
      <c r="B687" t="str">
        <f>B$1&amp;" """ &amp; DataMiner[[#This Row],[City]] &amp; """, "</f>
        <v xml:space="preserve">"City": "Suva", </v>
      </c>
      <c r="C687" t="str">
        <f>C$1&amp;" """ &amp; DataMiner[[#This Row],[Prov]] &amp; """, "</f>
        <v xml:space="preserve">"Prov": "", </v>
      </c>
      <c r="D687" t="str">
        <f>D$1&amp;" """ &amp; DataMiner[[#This Row],[Name]] &amp; """, "</f>
        <v xml:space="preserve">"Name": "Nausori International Airport", </v>
      </c>
      <c r="E687" t="str">
        <f>E$1&amp;" """ &amp; DataMiner[[#This Row],[Country]] &amp; """, "</f>
        <v xml:space="preserve">"Country": "Fidji", </v>
      </c>
      <c r="F687" t="str">
        <f>F$1&amp;" """ &amp; DataMiner[[#This Row],[Complete Name]] &amp; """, "</f>
        <v xml:space="preserve">"Complete Name": "Hub SUV - Suva - Nausori International Airport / Fidji", </v>
      </c>
      <c r="G687" t="str">
        <f>G$1&amp;" " &amp; DataMiner[[#This Row],[Category]] &amp; ", "</f>
        <v xml:space="preserve">"Category": 4, </v>
      </c>
      <c r="H687" t="str">
        <f>H$1&amp;" " &amp; DataMiner[[#This Row],[BuyPrice]] &amp; ", "</f>
        <v xml:space="preserve">"BuyPrice": 3207866666, </v>
      </c>
      <c r="I687" t="str">
        <f>I$1&amp;" """ &amp; DataMiner[[#This Row],[imgPath]] &amp; """, "</f>
        <v xml:space="preserve">"imgPath": "/images/flags/fj.png", </v>
      </c>
      <c r="J687" t="str">
        <f>J$1&amp;" """ &amp; DataMiner[[#This Row],[FlagImage]] &amp; """, "</f>
        <v xml:space="preserve">"FlagImage": "fj.png", </v>
      </c>
      <c r="K687" t="str">
        <f>K$1&amp;" " &amp; IF(ISNA(DataMiner[[#This Row],[Latitude]]),"null",DataMiner[[#This Row],[Latitude]]) &amp; ", "</f>
        <v xml:space="preserve">"Latitude": -18.043267, </v>
      </c>
      <c r="L687" t="str">
        <f>L$1&amp;" " &amp; IF(ISNA(DataMiner[[#This Row],[Longitude]]),"null",DataMiner[[#This Row],[Longitude]]) &amp; ", "</f>
        <v xml:space="preserve">"Longitude": 178.559228, </v>
      </c>
    </row>
    <row r="688" spans="1:12" x14ac:dyDescent="0.25">
      <c r="A688" t="str">
        <f>A$1&amp;" """ &amp; DataMiner[[#This Row],[CodeIATA]] &amp; """, "</f>
        <v xml:space="preserve">"CodeIATA": "ILD", </v>
      </c>
      <c r="B688" t="str">
        <f>B$1&amp;" """ &amp; DataMiner[[#This Row],[City]] &amp; """, "</f>
        <v xml:space="preserve">"City": "Lérida", </v>
      </c>
      <c r="C688" t="str">
        <f>C$1&amp;" """ &amp; DataMiner[[#This Row],[Prov]] &amp; """, "</f>
        <v xml:space="preserve">"Prov": "", </v>
      </c>
      <c r="D688" t="str">
        <f>D$1&amp;" """ &amp; DataMiner[[#This Row],[Name]] &amp; """, "</f>
        <v xml:space="preserve">"Name": "Lérida Aeropuerto", </v>
      </c>
      <c r="E688" t="str">
        <f>E$1&amp;" """ &amp; DataMiner[[#This Row],[Country]] &amp; """, "</f>
        <v xml:space="preserve">"Country": "Espagne", </v>
      </c>
      <c r="F688" t="str">
        <f>F$1&amp;" """ &amp; DataMiner[[#This Row],[Complete Name]] &amp; """, "</f>
        <v xml:space="preserve">"Complete Name": "Hub ILD - Lérida - Lérida Aeropuerto / Espagne", </v>
      </c>
      <c r="G688" t="str">
        <f>G$1&amp;" " &amp; DataMiner[[#This Row],[Category]] &amp; ", "</f>
        <v xml:space="preserve">"Category": 6, </v>
      </c>
      <c r="H688" t="str">
        <f>H$1&amp;" " &amp; DataMiner[[#This Row],[BuyPrice]] &amp; ", "</f>
        <v xml:space="preserve">"BuyPrice": 3208621681, </v>
      </c>
      <c r="I688" t="str">
        <f>I$1&amp;" """ &amp; DataMiner[[#This Row],[imgPath]] &amp; """, "</f>
        <v xml:space="preserve">"imgPath": "/images/flags/es.png", </v>
      </c>
      <c r="J688" t="str">
        <f>J$1&amp;" """ &amp; DataMiner[[#This Row],[FlagImage]] &amp; """, "</f>
        <v xml:space="preserve">"FlagImage": "es.png", </v>
      </c>
      <c r="K688" t="str">
        <f>K$1&amp;" " &amp; IF(ISNA(DataMiner[[#This Row],[Latitude]]),"null",DataMiner[[#This Row],[Latitude]]) &amp; ", "</f>
        <v xml:space="preserve">"Latitude": null, </v>
      </c>
      <c r="L688" t="str">
        <f>L$1&amp;" " &amp; IF(ISNA(DataMiner[[#This Row],[Longitude]]),"null",DataMiner[[#This Row],[Longitude]]) &amp; ", "</f>
        <v xml:space="preserve">"Longitude": null, </v>
      </c>
    </row>
    <row r="689" spans="1:12" x14ac:dyDescent="0.25">
      <c r="A689" t="str">
        <f>A$1&amp;" """ &amp; DataMiner[[#This Row],[CodeIATA]] &amp; """, "</f>
        <v xml:space="preserve">"CodeIATA": "ZAL", </v>
      </c>
      <c r="B689" t="str">
        <f>B$1&amp;" """ &amp; DataMiner[[#This Row],[City]] &amp; """, "</f>
        <v xml:space="preserve">"City": "Valdivia", </v>
      </c>
      <c r="C689" t="str">
        <f>C$1&amp;" """ &amp; DataMiner[[#This Row],[Prov]] &amp; """, "</f>
        <v xml:space="preserve">"Prov": "", </v>
      </c>
      <c r="D689" t="str">
        <f>D$1&amp;" """ &amp; DataMiner[[#This Row],[Name]] &amp; """, "</f>
        <v xml:space="preserve">"Name": "Pichoy Aeródromo", </v>
      </c>
      <c r="E689" t="str">
        <f>E$1&amp;" """ &amp; DataMiner[[#This Row],[Country]] &amp; """, "</f>
        <v xml:space="preserve">"Country": "Chili", </v>
      </c>
      <c r="F689" t="str">
        <f>F$1&amp;" """ &amp; DataMiner[[#This Row],[Complete Name]] &amp; """, "</f>
        <v xml:space="preserve">"Complete Name": "Hub ZAL - Valdivia - Pichoy Aeródromo / Chili", </v>
      </c>
      <c r="G689" t="str">
        <f>G$1&amp;" " &amp; DataMiner[[#This Row],[Category]] &amp; ", "</f>
        <v xml:space="preserve">"Category": 5, </v>
      </c>
      <c r="H689" t="str">
        <f>H$1&amp;" " &amp; DataMiner[[#This Row],[BuyPrice]] &amp; ", "</f>
        <v xml:space="preserve">"BuyPrice": 3208711132, </v>
      </c>
      <c r="I689" t="str">
        <f>I$1&amp;" """ &amp; DataMiner[[#This Row],[imgPath]] &amp; """, "</f>
        <v xml:space="preserve">"imgPath": "/images/flags/cl.png", </v>
      </c>
      <c r="J689" t="str">
        <f>J$1&amp;" """ &amp; DataMiner[[#This Row],[FlagImage]] &amp; """, "</f>
        <v xml:space="preserve">"FlagImage": "cl.png", </v>
      </c>
      <c r="K689" t="str">
        <f>K$1&amp;" " &amp; IF(ISNA(DataMiner[[#This Row],[Latitude]]),"null",DataMiner[[#This Row],[Latitude]]) &amp; ", "</f>
        <v xml:space="preserve">"Latitude": null, </v>
      </c>
      <c r="L689" t="str">
        <f>L$1&amp;" " &amp; IF(ISNA(DataMiner[[#This Row],[Longitude]]),"null",DataMiner[[#This Row],[Longitude]]) &amp; ", "</f>
        <v xml:space="preserve">"Longitude": null, </v>
      </c>
    </row>
    <row r="690" spans="1:12" x14ac:dyDescent="0.25">
      <c r="A690" t="str">
        <f>A$1&amp;" """ &amp; DataMiner[[#This Row],[CodeIATA]] &amp; """, "</f>
        <v xml:space="preserve">"CodeIATA": "BUS", </v>
      </c>
      <c r="B690" t="str">
        <f>B$1&amp;" """ &amp; DataMiner[[#This Row],[City]] &amp; """, "</f>
        <v xml:space="preserve">"City": "Batoumi", </v>
      </c>
      <c r="C690" t="str">
        <f>C$1&amp;" """ &amp; DataMiner[[#This Row],[Prov]] &amp; """, "</f>
        <v xml:space="preserve">"Prov": "", </v>
      </c>
      <c r="D690" t="str">
        <f>D$1&amp;" """ &amp; DataMiner[[#This Row],[Name]] &amp; """, "</f>
        <v xml:space="preserve">"Name": "Batumi International Airport", </v>
      </c>
      <c r="E690" t="str">
        <f>E$1&amp;" """ &amp; DataMiner[[#This Row],[Country]] &amp; """, "</f>
        <v xml:space="preserve">"Country": "Géorgie", </v>
      </c>
      <c r="F690" t="str">
        <f>F$1&amp;" """ &amp; DataMiner[[#This Row],[Complete Name]] &amp; """, "</f>
        <v xml:space="preserve">"Complete Name": "Hub BUS - Batoumi - Batumi International Airport / Géorgie", </v>
      </c>
      <c r="G690" t="str">
        <f>G$1&amp;" " &amp; DataMiner[[#This Row],[Category]] &amp; ", "</f>
        <v xml:space="preserve">"Category": 5, </v>
      </c>
      <c r="H690" t="str">
        <f>H$1&amp;" " &amp; DataMiner[[#This Row],[BuyPrice]] &amp; ", "</f>
        <v xml:space="preserve">"BuyPrice": 3208733363, </v>
      </c>
      <c r="I690" t="str">
        <f>I$1&amp;" """ &amp; DataMiner[[#This Row],[imgPath]] &amp; """, "</f>
        <v xml:space="preserve">"imgPath": "/images/flags/ge.png", </v>
      </c>
      <c r="J690" t="str">
        <f>J$1&amp;" """ &amp; DataMiner[[#This Row],[FlagImage]] &amp; """, "</f>
        <v xml:space="preserve">"FlagImage": "ge.png", </v>
      </c>
      <c r="K690" t="str">
        <f>K$1&amp;" " &amp; IF(ISNA(DataMiner[[#This Row],[Latitude]]),"null",DataMiner[[#This Row],[Latitude]]) &amp; ", "</f>
        <v xml:space="preserve">"Latitude": 41.610278, </v>
      </c>
      <c r="L690" t="str">
        <f>L$1&amp;" " &amp; IF(ISNA(DataMiner[[#This Row],[Longitude]]),"null",DataMiner[[#This Row],[Longitude]]) &amp; ", "</f>
        <v xml:space="preserve">"Longitude": 41.599694, </v>
      </c>
    </row>
    <row r="691" spans="1:12" x14ac:dyDescent="0.25">
      <c r="A691" t="str">
        <f>A$1&amp;" """ &amp; DataMiner[[#This Row],[CodeIATA]] &amp; """, "</f>
        <v xml:space="preserve">"CodeIATA": "SUR", </v>
      </c>
      <c r="B691" t="str">
        <f>B$1&amp;" """ &amp; DataMiner[[#This Row],[City]] &amp; """, "</f>
        <v xml:space="preserve">"City": "Summer Beaver (ON)", </v>
      </c>
      <c r="C691" t="str">
        <f>C$1&amp;" """ &amp; DataMiner[[#This Row],[Prov]] &amp; """, "</f>
        <v xml:space="preserve">"Prov": "ON", </v>
      </c>
      <c r="D691" t="str">
        <f>D$1&amp;" """ &amp; DataMiner[[#This Row],[Name]] &amp; """, "</f>
        <v xml:space="preserve">"Name": "Summer Beaver Airport", </v>
      </c>
      <c r="E691" t="str">
        <f>E$1&amp;" """ &amp; DataMiner[[#This Row],[Country]] &amp; """, "</f>
        <v xml:space="preserve">"Country": "Canada", </v>
      </c>
      <c r="F691" t="str">
        <f>F$1&amp;" """ &amp; DataMiner[[#This Row],[Complete Name]] &amp; """, "</f>
        <v xml:space="preserve">"Complete Name": "Hub SUR - Summer Beaver (ON) - Summer Beaver Airport / Canada", </v>
      </c>
      <c r="G691" t="str">
        <f>G$1&amp;" " &amp; DataMiner[[#This Row],[Category]] &amp; ", "</f>
        <v xml:space="preserve">"Category": 1, </v>
      </c>
      <c r="H691" t="str">
        <f>H$1&amp;" " &amp; DataMiner[[#This Row],[BuyPrice]] &amp; ", "</f>
        <v xml:space="preserve">"BuyPrice": 3209477497, </v>
      </c>
      <c r="I691" t="str">
        <f>I$1&amp;" """ &amp; DataMiner[[#This Row],[imgPath]] &amp; """, "</f>
        <v xml:space="preserve">"imgPath": "/images/flags/ca.png", </v>
      </c>
      <c r="J691" t="str">
        <f>J$1&amp;" """ &amp; DataMiner[[#This Row],[FlagImage]] &amp; """, "</f>
        <v xml:space="preserve">"FlagImage": "ca.png", </v>
      </c>
      <c r="K691" t="str">
        <f>K$1&amp;" " &amp; IF(ISNA(DataMiner[[#This Row],[Latitude]]),"null",DataMiner[[#This Row],[Latitude]]) &amp; ", "</f>
        <v xml:space="preserve">"Latitude": 52.7086, </v>
      </c>
      <c r="L691" t="str">
        <f>L$1&amp;" " &amp; IF(ISNA(DataMiner[[#This Row],[Longitude]]),"null",DataMiner[[#This Row],[Longitude]]) &amp; ", "</f>
        <v xml:space="preserve">"Longitude": -88.5419, </v>
      </c>
    </row>
    <row r="692" spans="1:12" x14ac:dyDescent="0.25">
      <c r="A692" t="str">
        <f>A$1&amp;" """ &amp; DataMiner[[#This Row],[CodeIATA]] &amp; """, "</f>
        <v xml:space="preserve">"CodeIATA": "GGG", </v>
      </c>
      <c r="B692" t="str">
        <f>B$1&amp;" """ &amp; DataMiner[[#This Row],[City]] &amp; """, "</f>
        <v xml:space="preserve">"City": "Longview (TX)", </v>
      </c>
      <c r="C692" t="str">
        <f>C$1&amp;" """ &amp; DataMiner[[#This Row],[Prov]] &amp; """, "</f>
        <v xml:space="preserve">"Prov": "TX", </v>
      </c>
      <c r="D692" t="str">
        <f>D$1&amp;" """ &amp; DataMiner[[#This Row],[Name]] &amp; """, "</f>
        <v xml:space="preserve">"Name": "East Texas Regional Airport", </v>
      </c>
      <c r="E692" t="str">
        <f>E$1&amp;" """ &amp; DataMiner[[#This Row],[Country]] &amp; """, "</f>
        <v xml:space="preserve">"Country": "Etats-Unis", </v>
      </c>
      <c r="F692" t="str">
        <f>F$1&amp;" """ &amp; DataMiner[[#This Row],[Complete Name]] &amp; """, "</f>
        <v xml:space="preserve">"Complete Name": "Hub GGG - Longview (TX) - East Texas Regional Airport / Etats-Unis", </v>
      </c>
      <c r="G692" t="str">
        <f>G$1&amp;" " &amp; DataMiner[[#This Row],[Category]] &amp; ", "</f>
        <v xml:space="preserve">"Category": 9, </v>
      </c>
      <c r="H692" t="str">
        <f>H$1&amp;" " &amp; DataMiner[[#This Row],[BuyPrice]] &amp; ", "</f>
        <v xml:space="preserve">"BuyPrice": 3209947643, </v>
      </c>
      <c r="I692" t="str">
        <f>I$1&amp;" """ &amp; DataMiner[[#This Row],[imgPath]] &amp; """, "</f>
        <v xml:space="preserve">"imgPath": "/images/flags/us.png", </v>
      </c>
      <c r="J692" t="str">
        <f>J$1&amp;" """ &amp; DataMiner[[#This Row],[FlagImage]] &amp; """, "</f>
        <v xml:space="preserve">"FlagImage": "us.png", </v>
      </c>
      <c r="K692" t="str">
        <f>K$1&amp;" " &amp; IF(ISNA(DataMiner[[#This Row],[Latitude]]),"null",DataMiner[[#This Row],[Latitude]]) &amp; ", "</f>
        <v xml:space="preserve">"Latitude": null, </v>
      </c>
      <c r="L692" t="str">
        <f>L$1&amp;" " &amp; IF(ISNA(DataMiner[[#This Row],[Longitude]]),"null",DataMiner[[#This Row],[Longitude]]) &amp; ", "</f>
        <v xml:space="preserve">"Longitude": null, </v>
      </c>
    </row>
    <row r="693" spans="1:12" x14ac:dyDescent="0.25">
      <c r="A693" t="str">
        <f>A$1&amp;" """ &amp; DataMiner[[#This Row],[CodeIATA]] &amp; """, "</f>
        <v xml:space="preserve">"CodeIATA": "YYY", </v>
      </c>
      <c r="B693" t="str">
        <f>B$1&amp;" """ &amp; DataMiner[[#This Row],[City]] &amp; """, "</f>
        <v xml:space="preserve">"City": "Mont", </v>
      </c>
      <c r="C693" t="str">
        <f>C$1&amp;" """ &amp; DataMiner[[#This Row],[Prov]] &amp; """, "</f>
        <v xml:space="preserve">"Prov": "QC", </v>
      </c>
      <c r="D693" t="str">
        <f>D$1&amp;" """ &amp; DataMiner[[#This Row],[Name]] &amp; """, "</f>
        <v xml:space="preserve">"Name": "Joli (QC)", </v>
      </c>
      <c r="E693" t="str">
        <f>E$1&amp;" """ &amp; DataMiner[[#This Row],[Country]] &amp; """, "</f>
        <v xml:space="preserve">"Country": "Canada", </v>
      </c>
      <c r="F693" t="str">
        <f>F$1&amp;" """ &amp; DataMiner[[#This Row],[Complete Name]] &amp; """, "</f>
        <v xml:space="preserve">"Complete Name": "Hub YYY - Mont - Joli (QC) / Canada", </v>
      </c>
      <c r="G693" t="str">
        <f>G$1&amp;" " &amp; DataMiner[[#This Row],[Category]] &amp; ", "</f>
        <v xml:space="preserve">"Category": 4, </v>
      </c>
      <c r="H693" t="str">
        <f>H$1&amp;" " &amp; DataMiner[[#This Row],[BuyPrice]] &amp; ", "</f>
        <v xml:space="preserve">"BuyPrice": 3210081897, </v>
      </c>
      <c r="I693" t="str">
        <f>I$1&amp;" """ &amp; DataMiner[[#This Row],[imgPath]] &amp; """, "</f>
        <v xml:space="preserve">"imgPath": "/images/flags/ca.png", </v>
      </c>
      <c r="J693" t="str">
        <f>J$1&amp;" """ &amp; DataMiner[[#This Row],[FlagImage]] &amp; """, "</f>
        <v xml:space="preserve">"FlagImage": "ca.png", </v>
      </c>
      <c r="K693" t="str">
        <f>K$1&amp;" " &amp; IF(ISNA(DataMiner[[#This Row],[Latitude]]),"null",DataMiner[[#This Row],[Latitude]]) &amp; ", "</f>
        <v xml:space="preserve">"Latitude": 48.608612, </v>
      </c>
      <c r="L693" t="str">
        <f>L$1&amp;" " &amp; IF(ISNA(DataMiner[[#This Row],[Longitude]]),"null",DataMiner[[#This Row],[Longitude]]) &amp; ", "</f>
        <v xml:space="preserve">"Longitude": -68.208056, </v>
      </c>
    </row>
    <row r="694" spans="1:12" x14ac:dyDescent="0.25">
      <c r="A694" t="str">
        <f>A$1&amp;" """ &amp; DataMiner[[#This Row],[CodeIATA]] &amp; """, "</f>
        <v xml:space="preserve">"CodeIATA": "YZT", </v>
      </c>
      <c r="B694" t="str">
        <f>B$1&amp;" """ &amp; DataMiner[[#This Row],[City]] &amp; """, "</f>
        <v xml:space="preserve">"City": "Port Hardy (BC)", </v>
      </c>
      <c r="C694" t="str">
        <f>C$1&amp;" """ &amp; DataMiner[[#This Row],[Prov]] &amp; """, "</f>
        <v xml:space="preserve">"Prov": "BC", </v>
      </c>
      <c r="D694" t="str">
        <f>D$1&amp;" """ &amp; DataMiner[[#This Row],[Name]] &amp; """, "</f>
        <v xml:space="preserve">"Name": "Port Hardy Airport", </v>
      </c>
      <c r="E694" t="str">
        <f>E$1&amp;" """ &amp; DataMiner[[#This Row],[Country]] &amp; """, "</f>
        <v xml:space="preserve">"Country": "Canada", </v>
      </c>
      <c r="F694" t="str">
        <f>F$1&amp;" """ &amp; DataMiner[[#This Row],[Complete Name]] &amp; """, "</f>
        <v xml:space="preserve">"Complete Name": "Hub YZT - Port Hardy (BC) - Port Hardy Airport / Canada", </v>
      </c>
      <c r="G694" t="str">
        <f>G$1&amp;" " &amp; DataMiner[[#This Row],[Category]] &amp; ", "</f>
        <v xml:space="preserve">"Category": 3, </v>
      </c>
      <c r="H694" t="str">
        <f>H$1&amp;" " &amp; DataMiner[[#This Row],[BuyPrice]] &amp; ", "</f>
        <v xml:space="preserve">"BuyPrice": 3210566732, </v>
      </c>
      <c r="I694" t="str">
        <f>I$1&amp;" """ &amp; DataMiner[[#This Row],[imgPath]] &amp; """, "</f>
        <v xml:space="preserve">"imgPath": "/images/flags/ca.png", </v>
      </c>
      <c r="J694" t="str">
        <f>J$1&amp;" """ &amp; DataMiner[[#This Row],[FlagImage]] &amp; """, "</f>
        <v xml:space="preserve">"FlagImage": "ca.png", </v>
      </c>
      <c r="K694" t="str">
        <f>K$1&amp;" " &amp; IF(ISNA(DataMiner[[#This Row],[Latitude]]),"null",DataMiner[[#This Row],[Latitude]]) &amp; ", "</f>
        <v xml:space="preserve">"Latitude": 50.680556, </v>
      </c>
      <c r="L694" t="str">
        <f>L$1&amp;" " &amp; IF(ISNA(DataMiner[[#This Row],[Longitude]]),"null",DataMiner[[#This Row],[Longitude]]) &amp; ", "</f>
        <v xml:space="preserve">"Longitude": -127.366667, </v>
      </c>
    </row>
    <row r="695" spans="1:12" x14ac:dyDescent="0.25">
      <c r="A695" t="str">
        <f>A$1&amp;" """ &amp; DataMiner[[#This Row],[CodeIATA]] &amp; """, "</f>
        <v xml:space="preserve">"CodeIATA": "LMN", </v>
      </c>
      <c r="B695" t="str">
        <f>B$1&amp;" """ &amp; DataMiner[[#This Row],[City]] &amp; """, "</f>
        <v xml:space="preserve">"City": "Limbang", </v>
      </c>
      <c r="C695" t="str">
        <f>C$1&amp;" """ &amp; DataMiner[[#This Row],[Prov]] &amp; """, "</f>
        <v xml:space="preserve">"Prov": "", </v>
      </c>
      <c r="D695" t="str">
        <f>D$1&amp;" """ &amp; DataMiner[[#This Row],[Name]] &amp; """, "</f>
        <v xml:space="preserve">"Name": "Limbang Airport", </v>
      </c>
      <c r="E695" t="str">
        <f>E$1&amp;" """ &amp; DataMiner[[#This Row],[Country]] &amp; """, "</f>
        <v xml:space="preserve">"Country": "Malaisie", </v>
      </c>
      <c r="F695" t="str">
        <f>F$1&amp;" """ &amp; DataMiner[[#This Row],[Complete Name]] &amp; """, "</f>
        <v xml:space="preserve">"Complete Name": "Hub LMN - Limbang - Limbang Airport / Malaisie", </v>
      </c>
      <c r="G695" t="str">
        <f>G$1&amp;" " &amp; DataMiner[[#This Row],[Category]] &amp; ", "</f>
        <v xml:space="preserve">"Category": 2, </v>
      </c>
      <c r="H695" t="str">
        <f>H$1&amp;" " &amp; DataMiner[[#This Row],[BuyPrice]] &amp; ", "</f>
        <v xml:space="preserve">"BuyPrice": 3211782978, </v>
      </c>
      <c r="I695" t="str">
        <f>I$1&amp;" """ &amp; DataMiner[[#This Row],[imgPath]] &amp; """, "</f>
        <v xml:space="preserve">"imgPath": "/images/flags/my.png", </v>
      </c>
      <c r="J695" t="str">
        <f>J$1&amp;" """ &amp; DataMiner[[#This Row],[FlagImage]] &amp; """, "</f>
        <v xml:space="preserve">"FlagImage": "my.png", </v>
      </c>
      <c r="K695" t="str">
        <f>K$1&amp;" " &amp; IF(ISNA(DataMiner[[#This Row],[Latitude]]),"null",DataMiner[[#This Row],[Latitude]]) &amp; ", "</f>
        <v xml:space="preserve">"Latitude": 4.808303, </v>
      </c>
      <c r="L695" t="str">
        <f>L$1&amp;" " &amp; IF(ISNA(DataMiner[[#This Row],[Longitude]]),"null",DataMiner[[#This Row],[Longitude]]) &amp; ", "</f>
        <v xml:space="preserve">"Longitude": 115.010439, </v>
      </c>
    </row>
    <row r="696" spans="1:12" x14ac:dyDescent="0.25">
      <c r="A696" t="str">
        <f>A$1&amp;" """ &amp; DataMiner[[#This Row],[CodeIATA]] &amp; """, "</f>
        <v xml:space="preserve">"CodeIATA": "JIK", </v>
      </c>
      <c r="B696" t="str">
        <f>B$1&amp;" """ &amp; DataMiner[[#This Row],[City]] &amp; """, "</f>
        <v xml:space="preserve">"City": "Ikaria Island", </v>
      </c>
      <c r="C696" t="str">
        <f>C$1&amp;" """ &amp; DataMiner[[#This Row],[Prov]] &amp; """, "</f>
        <v xml:space="preserve">"Prov": "", </v>
      </c>
      <c r="D696" t="str">
        <f>D$1&amp;" """ &amp; DataMiner[[#This Row],[Name]] &amp; """, "</f>
        <v xml:space="preserve">"Name": "Ikaria Island National Airport", </v>
      </c>
      <c r="E696" t="str">
        <f>E$1&amp;" """ &amp; DataMiner[[#This Row],[Country]] &amp; """, "</f>
        <v xml:space="preserve">"Country": "Grèce", </v>
      </c>
      <c r="F696" t="str">
        <f>F$1&amp;" """ &amp; DataMiner[[#This Row],[Complete Name]] &amp; """, "</f>
        <v xml:space="preserve">"Complete Name": "Hub JIK - Ikaria Island - Ikaria Island National Airport / Grèce", </v>
      </c>
      <c r="G696" t="str">
        <f>G$1&amp;" " &amp; DataMiner[[#This Row],[Category]] &amp; ", "</f>
        <v xml:space="preserve">"Category": 2, </v>
      </c>
      <c r="H696" t="str">
        <f>H$1&amp;" " &amp; DataMiner[[#This Row],[BuyPrice]] &amp; ", "</f>
        <v xml:space="preserve">"BuyPrice": 3212214634, </v>
      </c>
      <c r="I696" t="str">
        <f>I$1&amp;" """ &amp; DataMiner[[#This Row],[imgPath]] &amp; """, "</f>
        <v xml:space="preserve">"imgPath": "/images/flags/gr.png", </v>
      </c>
      <c r="J696" t="str">
        <f>J$1&amp;" """ &amp; DataMiner[[#This Row],[FlagImage]] &amp; """, "</f>
        <v xml:space="preserve">"FlagImage": "gr.png", </v>
      </c>
      <c r="K696" t="str">
        <f>K$1&amp;" " &amp; IF(ISNA(DataMiner[[#This Row],[Latitude]]),"null",DataMiner[[#This Row],[Latitude]]) &amp; ", "</f>
        <v xml:space="preserve">"Latitude": null, </v>
      </c>
      <c r="L696" t="str">
        <f>L$1&amp;" " &amp; IF(ISNA(DataMiner[[#This Row],[Longitude]]),"null",DataMiner[[#This Row],[Longitude]]) &amp; ", "</f>
        <v xml:space="preserve">"Longitude": null, </v>
      </c>
    </row>
    <row r="697" spans="1:12" x14ac:dyDescent="0.25">
      <c r="A697" t="str">
        <f>A$1&amp;" """ &amp; DataMiner[[#This Row],[CodeIATA]] &amp; """, "</f>
        <v xml:space="preserve">"CodeIATA": "RES", </v>
      </c>
      <c r="B697" t="str">
        <f>B$1&amp;" """ &amp; DataMiner[[#This Row],[City]] &amp; """, "</f>
        <v xml:space="preserve">"City": "Resistencia", </v>
      </c>
      <c r="C697" t="str">
        <f>C$1&amp;" """ &amp; DataMiner[[#This Row],[Prov]] &amp; """, "</f>
        <v xml:space="preserve">"Prov": "", </v>
      </c>
      <c r="D697" t="str">
        <f>D$1&amp;" """ &amp; DataMiner[[#This Row],[Name]] &amp; """, "</f>
        <v xml:space="preserve">"Name": "Resistencia Aeropuerto Internacional", </v>
      </c>
      <c r="E697" t="str">
        <f>E$1&amp;" """ &amp; DataMiner[[#This Row],[Country]] &amp; """, "</f>
        <v xml:space="preserve">"Country": "Argentine", </v>
      </c>
      <c r="F697" t="str">
        <f>F$1&amp;" """ &amp; DataMiner[[#This Row],[Complete Name]] &amp; """, "</f>
        <v xml:space="preserve">"Complete Name": "Hub RES - Resistencia - Resistencia Aeropuerto Internacional / Argentine", </v>
      </c>
      <c r="G697" t="str">
        <f>G$1&amp;" " &amp; DataMiner[[#This Row],[Category]] &amp; ", "</f>
        <v xml:space="preserve">"Category": 8, </v>
      </c>
      <c r="H697" t="str">
        <f>H$1&amp;" " &amp; DataMiner[[#This Row],[BuyPrice]] &amp; ", "</f>
        <v xml:space="preserve">"BuyPrice": 3212256916, </v>
      </c>
      <c r="I697" t="str">
        <f>I$1&amp;" """ &amp; DataMiner[[#This Row],[imgPath]] &amp; """, "</f>
        <v xml:space="preserve">"imgPath": "/images/flags/ar.png", </v>
      </c>
      <c r="J697" t="str">
        <f>J$1&amp;" """ &amp; DataMiner[[#This Row],[FlagImage]] &amp; """, "</f>
        <v xml:space="preserve">"FlagImage": "ar.png", </v>
      </c>
      <c r="K697" t="str">
        <f>K$1&amp;" " &amp; IF(ISNA(DataMiner[[#This Row],[Latitude]]),"null",DataMiner[[#This Row],[Latitude]]) &amp; ", "</f>
        <v xml:space="preserve">"Latitude": -27.449986, </v>
      </c>
      <c r="L697" t="str">
        <f>L$1&amp;" " &amp; IF(ISNA(DataMiner[[#This Row],[Longitude]]),"null",DataMiner[[#This Row],[Longitude]]) &amp; ", "</f>
        <v xml:space="preserve">"Longitude": -59.056125, </v>
      </c>
    </row>
    <row r="698" spans="1:12" x14ac:dyDescent="0.25">
      <c r="A698" t="str">
        <f>A$1&amp;" """ &amp; DataMiner[[#This Row],[CodeIATA]] &amp; """, "</f>
        <v xml:space="preserve">"CodeIATA": "PPG", </v>
      </c>
      <c r="B698" t="str">
        <f>B$1&amp;" """ &amp; DataMiner[[#This Row],[City]] &amp; """, "</f>
        <v xml:space="preserve">"City": "Pago Pago", </v>
      </c>
      <c r="C698" t="str">
        <f>C$1&amp;" """ &amp; DataMiner[[#This Row],[Prov]] &amp; """, "</f>
        <v xml:space="preserve">"Prov": "", </v>
      </c>
      <c r="D698" t="str">
        <f>D$1&amp;" """ &amp; DataMiner[[#This Row],[Name]] &amp; """, "</f>
        <v xml:space="preserve">"Name": "Tafuna International Airport", </v>
      </c>
      <c r="E698" t="str">
        <f>E$1&amp;" """ &amp; DataMiner[[#This Row],[Country]] &amp; """, "</f>
        <v xml:space="preserve">"Country": "Samoa américaines", </v>
      </c>
      <c r="F698" t="str">
        <f>F$1&amp;" """ &amp; DataMiner[[#This Row],[Complete Name]] &amp; """, "</f>
        <v xml:space="preserve">"Complete Name": "Hub PPG - Pago Pago - Tafuna International Airport / Samoa américaines", </v>
      </c>
      <c r="G698" t="str">
        <f>G$1&amp;" " &amp; DataMiner[[#This Row],[Category]] &amp; ", "</f>
        <v xml:space="preserve">"Category": 9, </v>
      </c>
      <c r="H698" t="str">
        <f>H$1&amp;" " &amp; DataMiner[[#This Row],[BuyPrice]] &amp; ", "</f>
        <v xml:space="preserve">"BuyPrice": 3213525040, </v>
      </c>
      <c r="I698" t="str">
        <f>I$1&amp;" """ &amp; DataMiner[[#This Row],[imgPath]] &amp; """, "</f>
        <v xml:space="preserve">"imgPath": "/images/flags/as.png", </v>
      </c>
      <c r="J698" t="str">
        <f>J$1&amp;" """ &amp; DataMiner[[#This Row],[FlagImage]] &amp; """, "</f>
        <v xml:space="preserve">"FlagImage": "as.png", </v>
      </c>
      <c r="K698" t="str">
        <f>K$1&amp;" " &amp; IF(ISNA(DataMiner[[#This Row],[Latitude]]),"null",DataMiner[[#This Row],[Latitude]]) &amp; ", "</f>
        <v xml:space="preserve">"Latitude": -14.331, </v>
      </c>
      <c r="L698" t="str">
        <f>L$1&amp;" " &amp; IF(ISNA(DataMiner[[#This Row],[Longitude]]),"null",DataMiner[[#This Row],[Longitude]]) &amp; ", "</f>
        <v xml:space="preserve">"Longitude": -170.7105, </v>
      </c>
    </row>
    <row r="699" spans="1:12" x14ac:dyDescent="0.25">
      <c r="A699" t="str">
        <f>A$1&amp;" """ &amp; DataMiner[[#This Row],[CodeIATA]] &amp; """, "</f>
        <v xml:space="preserve">"CodeIATA": "PPN", </v>
      </c>
      <c r="B699" t="str">
        <f>B$1&amp;" """ &amp; DataMiner[[#This Row],[City]] &amp; """, "</f>
        <v xml:space="preserve">"City": "Popayan", </v>
      </c>
      <c r="C699" t="str">
        <f>C$1&amp;" """ &amp; DataMiner[[#This Row],[Prov]] &amp; """, "</f>
        <v xml:space="preserve">"Prov": "", </v>
      </c>
      <c r="D699" t="str">
        <f>D$1&amp;" """ &amp; DataMiner[[#This Row],[Name]] &amp; """, "</f>
        <v xml:space="preserve">"Name": "Aeropuerto Guillermo Leon Valencia", </v>
      </c>
      <c r="E699" t="str">
        <f>E$1&amp;" """ &amp; DataMiner[[#This Row],[Country]] &amp; """, "</f>
        <v xml:space="preserve">"Country": "Colombie", </v>
      </c>
      <c r="F699" t="str">
        <f>F$1&amp;" """ &amp; DataMiner[[#This Row],[Complete Name]] &amp; """, "</f>
        <v xml:space="preserve">"Complete Name": "Hub PPN - Popayan - Aeropuerto Guillermo Leon Valencia / Colombie", </v>
      </c>
      <c r="G699" t="str">
        <f>G$1&amp;" " &amp; DataMiner[[#This Row],[Category]] &amp; ", "</f>
        <v xml:space="preserve">"Category": 4, </v>
      </c>
      <c r="H699" t="str">
        <f>H$1&amp;" " &amp; DataMiner[[#This Row],[BuyPrice]] &amp; ", "</f>
        <v xml:space="preserve">"BuyPrice": 3213613249, </v>
      </c>
      <c r="I699" t="str">
        <f>I$1&amp;" """ &amp; DataMiner[[#This Row],[imgPath]] &amp; """, "</f>
        <v xml:space="preserve">"imgPath": "/images/flags/co.png", </v>
      </c>
      <c r="J699" t="str">
        <f>J$1&amp;" """ &amp; DataMiner[[#This Row],[FlagImage]] &amp; """, "</f>
        <v xml:space="preserve">"FlagImage": "co.png", </v>
      </c>
      <c r="K699" t="str">
        <f>K$1&amp;" " &amp; IF(ISNA(DataMiner[[#This Row],[Latitude]]),"null",DataMiner[[#This Row],[Latitude]]) &amp; ", "</f>
        <v xml:space="preserve">"Latitude": 2.4544, </v>
      </c>
      <c r="L699" t="str">
        <f>L$1&amp;" " &amp; IF(ISNA(DataMiner[[#This Row],[Longitude]]),"null",DataMiner[[#This Row],[Longitude]]) &amp; ", "</f>
        <v xml:space="preserve">"Longitude": -76.609319, </v>
      </c>
    </row>
    <row r="700" spans="1:12" x14ac:dyDescent="0.25">
      <c r="A700" t="str">
        <f>A$1&amp;" """ &amp; DataMiner[[#This Row],[CodeIATA]] &amp; """, "</f>
        <v xml:space="preserve">"CodeIATA": "YQD", </v>
      </c>
      <c r="B700" t="str">
        <f>B$1&amp;" """ &amp; DataMiner[[#This Row],[City]] &amp; """, "</f>
        <v xml:space="preserve">"City": "The Pas (MB)", </v>
      </c>
      <c r="C700" t="str">
        <f>C$1&amp;" """ &amp; DataMiner[[#This Row],[Prov]] &amp; """, "</f>
        <v xml:space="preserve">"Prov": "MB", </v>
      </c>
      <c r="D700" t="str">
        <f>D$1&amp;" """ &amp; DataMiner[[#This Row],[Name]] &amp; """, "</f>
        <v xml:space="preserve">"Name": "The Pas Airport", </v>
      </c>
      <c r="E700" t="str">
        <f>E$1&amp;" """ &amp; DataMiner[[#This Row],[Country]] &amp; """, "</f>
        <v xml:space="preserve">"Country": "Canada", </v>
      </c>
      <c r="F700" t="str">
        <f>F$1&amp;" """ &amp; DataMiner[[#This Row],[Complete Name]] &amp; """, "</f>
        <v xml:space="preserve">"Complete Name": "Hub YQD - The Pas (MB) - The Pas Airport / Canada", </v>
      </c>
      <c r="G700" t="str">
        <f>G$1&amp;" " &amp; DataMiner[[#This Row],[Category]] &amp; ", "</f>
        <v xml:space="preserve">"Category": 4, </v>
      </c>
      <c r="H700" t="str">
        <f>H$1&amp;" " &amp; DataMiner[[#This Row],[BuyPrice]] &amp; ", "</f>
        <v xml:space="preserve">"BuyPrice": 3214094287, </v>
      </c>
      <c r="I700" t="str">
        <f>I$1&amp;" """ &amp; DataMiner[[#This Row],[imgPath]] &amp; """, "</f>
        <v xml:space="preserve">"imgPath": "/images/flags/ca.png", </v>
      </c>
      <c r="J700" t="str">
        <f>J$1&amp;" """ &amp; DataMiner[[#This Row],[FlagImage]] &amp; """, "</f>
        <v xml:space="preserve">"FlagImage": "ca.png", </v>
      </c>
      <c r="K700" t="str">
        <f>K$1&amp;" " &amp; IF(ISNA(DataMiner[[#This Row],[Latitude]]),"null",DataMiner[[#This Row],[Latitude]]) &amp; ", "</f>
        <v xml:space="preserve">"Latitude": 53.9714, </v>
      </c>
      <c r="L700" t="str">
        <f>L$1&amp;" " &amp; IF(ISNA(DataMiner[[#This Row],[Longitude]]),"null",DataMiner[[#This Row],[Longitude]]) &amp; ", "</f>
        <v xml:space="preserve">"Longitude": -101.091, </v>
      </c>
    </row>
    <row r="701" spans="1:12" x14ac:dyDescent="0.25">
      <c r="A701" t="str">
        <f>A$1&amp;" """ &amp; DataMiner[[#This Row],[CodeIATA]] &amp; """, "</f>
        <v xml:space="preserve">"CodeIATA": "SJK", </v>
      </c>
      <c r="B701" t="str">
        <f>B$1&amp;" """ &amp; DataMiner[[#This Row],[City]] &amp; """, "</f>
        <v xml:space="preserve">"City": "São José dos Campos (SP)", </v>
      </c>
      <c r="C701" t="str">
        <f>C$1&amp;" """ &amp; DataMiner[[#This Row],[Prov]] &amp; """, "</f>
        <v xml:space="preserve">"Prov": "SP", </v>
      </c>
      <c r="D701" t="str">
        <f>D$1&amp;" """ &amp; DataMiner[[#This Row],[Name]] &amp; """, "</f>
        <v xml:space="preserve">"Name": "Professor Urbano Ernesto Stumpf Aeroporto Estadual", </v>
      </c>
      <c r="E701" t="str">
        <f>E$1&amp;" """ &amp; DataMiner[[#This Row],[Country]] &amp; """, "</f>
        <v xml:space="preserve">"Country": "Brésil", </v>
      </c>
      <c r="F701" t="str">
        <f>F$1&amp;" """ &amp; DataMiner[[#This Row],[Complete Name]] &amp; """, "</f>
        <v xml:space="preserve">"Complete Name": "Hub SJK - São José dos Campos (SP) - Professor Urbano Ernesto Stumpf Aeroporto Estadual / Brésil", </v>
      </c>
      <c r="G701" t="str">
        <f>G$1&amp;" " &amp; DataMiner[[#This Row],[Category]] &amp; ", "</f>
        <v xml:space="preserve">"Category": 7, </v>
      </c>
      <c r="H701" t="str">
        <f>H$1&amp;" " &amp; DataMiner[[#This Row],[BuyPrice]] &amp; ", "</f>
        <v xml:space="preserve">"BuyPrice": 3214847761, </v>
      </c>
      <c r="I701" t="str">
        <f>I$1&amp;" """ &amp; DataMiner[[#This Row],[imgPath]] &amp; """, "</f>
        <v xml:space="preserve">"imgPath": "/images/flags/br.png", </v>
      </c>
      <c r="J701" t="str">
        <f>J$1&amp;" """ &amp; DataMiner[[#This Row],[FlagImage]] &amp; """, "</f>
        <v xml:space="preserve">"FlagImage": "br.png", </v>
      </c>
      <c r="K701" t="str">
        <f>K$1&amp;" " &amp; IF(ISNA(DataMiner[[#This Row],[Latitude]]),"null",DataMiner[[#This Row],[Latitude]]) &amp; ", "</f>
        <v xml:space="preserve">"Latitude": null, </v>
      </c>
      <c r="L701" t="str">
        <f>L$1&amp;" " &amp; IF(ISNA(DataMiner[[#This Row],[Longitude]]),"null",DataMiner[[#This Row],[Longitude]]) &amp; ", "</f>
        <v xml:space="preserve">"Longitude": null, </v>
      </c>
    </row>
    <row r="702" spans="1:12" x14ac:dyDescent="0.25">
      <c r="A702" t="str">
        <f>A$1&amp;" """ &amp; DataMiner[[#This Row],[CodeIATA]] &amp; """, "</f>
        <v xml:space="preserve">"CodeIATA": "DIJ", </v>
      </c>
      <c r="B702" t="str">
        <f>B$1&amp;" """ &amp; DataMiner[[#This Row],[City]] &amp; """, "</f>
        <v xml:space="preserve">"City": "Dijon Bourgogne", </v>
      </c>
      <c r="C702" t="str">
        <f>C$1&amp;" """ &amp; DataMiner[[#This Row],[Prov]] &amp; """, "</f>
        <v xml:space="preserve">"Prov": "", </v>
      </c>
      <c r="D702" t="str">
        <f>D$1&amp;" """ &amp; DataMiner[[#This Row],[Name]] &amp; """, "</f>
        <v xml:space="preserve">"Name": "Longvic Aéroport", </v>
      </c>
      <c r="E702" t="str">
        <f>E$1&amp;" """ &amp; DataMiner[[#This Row],[Country]] &amp; """, "</f>
        <v xml:space="preserve">"Country": "France", </v>
      </c>
      <c r="F702" t="str">
        <f>F$1&amp;" """ &amp; DataMiner[[#This Row],[Complete Name]] &amp; """, "</f>
        <v xml:space="preserve">"Complete Name": "Hub DIJ - Dijon Bourgogne - Longvic Aéroport / France", </v>
      </c>
      <c r="G702" t="str">
        <f>G$1&amp;" " &amp; DataMiner[[#This Row],[Category]] &amp; ", "</f>
        <v xml:space="preserve">"Category": 6, </v>
      </c>
      <c r="H702" t="str">
        <f>H$1&amp;" " &amp; DataMiner[[#This Row],[BuyPrice]] &amp; ", "</f>
        <v xml:space="preserve">"BuyPrice": 3214864069, </v>
      </c>
      <c r="I702" t="str">
        <f>I$1&amp;" """ &amp; DataMiner[[#This Row],[imgPath]] &amp; """, "</f>
        <v xml:space="preserve">"imgPath": "/images/flags/fr.png", </v>
      </c>
      <c r="J702" t="str">
        <f>J$1&amp;" """ &amp; DataMiner[[#This Row],[FlagImage]] &amp; """, "</f>
        <v xml:space="preserve">"FlagImage": "fr.png", </v>
      </c>
      <c r="K702" t="str">
        <f>K$1&amp;" " &amp; IF(ISNA(DataMiner[[#This Row],[Latitude]]),"null",DataMiner[[#This Row],[Latitude]]) &amp; ", "</f>
        <v xml:space="preserve">"Latitude": null, </v>
      </c>
      <c r="L702" t="str">
        <f>L$1&amp;" " &amp; IF(ISNA(DataMiner[[#This Row],[Longitude]]),"null",DataMiner[[#This Row],[Longitude]]) &amp; ", "</f>
        <v xml:space="preserve">"Longitude": null, </v>
      </c>
    </row>
    <row r="703" spans="1:12" x14ac:dyDescent="0.25">
      <c r="A703" t="str">
        <f>A$1&amp;" """ &amp; DataMiner[[#This Row],[CodeIATA]] &amp; """, "</f>
        <v xml:space="preserve">"CodeIATA": "NAO", </v>
      </c>
      <c r="B703" t="str">
        <f>B$1&amp;" """ &amp; DataMiner[[#This Row],[City]] &amp; """, "</f>
        <v xml:space="preserve">"City": "Nanchong", </v>
      </c>
      <c r="C703" t="str">
        <f>C$1&amp;" """ &amp; DataMiner[[#This Row],[Prov]] &amp; """, "</f>
        <v xml:space="preserve">"Prov": "", </v>
      </c>
      <c r="D703" t="str">
        <f>D$1&amp;" """ &amp; DataMiner[[#This Row],[Name]] &amp; """, "</f>
        <v xml:space="preserve">"Name": "Nanchong Airport", </v>
      </c>
      <c r="E703" t="str">
        <f>E$1&amp;" """ &amp; DataMiner[[#This Row],[Country]] &amp; """, "</f>
        <v xml:space="preserve">"Country": "Chine", </v>
      </c>
      <c r="F703" t="str">
        <f>F$1&amp;" """ &amp; DataMiner[[#This Row],[Complete Name]] &amp; """, "</f>
        <v xml:space="preserve">"Complete Name": "Hub NAO - Nanchong - Nanchong Airport / Chine", </v>
      </c>
      <c r="G703" t="str">
        <f>G$1&amp;" " &amp; DataMiner[[#This Row],[Category]] &amp; ", "</f>
        <v xml:space="preserve">"Category": 4, </v>
      </c>
      <c r="H703" t="str">
        <f>H$1&amp;" " &amp; DataMiner[[#This Row],[BuyPrice]] &amp; ", "</f>
        <v xml:space="preserve">"BuyPrice": 3215480841, </v>
      </c>
      <c r="I703" t="str">
        <f>I$1&amp;" """ &amp; DataMiner[[#This Row],[imgPath]] &amp; """, "</f>
        <v xml:space="preserve">"imgPath": "/images/flags/cn.png", </v>
      </c>
      <c r="J703" t="str">
        <f>J$1&amp;" """ &amp; DataMiner[[#This Row],[FlagImage]] &amp; """, "</f>
        <v xml:space="preserve">"FlagImage": "cn.png", </v>
      </c>
      <c r="K703" t="str">
        <f>K$1&amp;" " &amp; IF(ISNA(DataMiner[[#This Row],[Latitude]]),"null",DataMiner[[#This Row],[Latitude]]) &amp; ", "</f>
        <v xml:space="preserve">"Latitude": 30.754, </v>
      </c>
      <c r="L703" t="str">
        <f>L$1&amp;" " &amp; IF(ISNA(DataMiner[[#This Row],[Longitude]]),"null",DataMiner[[#This Row],[Longitude]]) &amp; ", "</f>
        <v xml:space="preserve">"Longitude": 106.062, </v>
      </c>
    </row>
    <row r="704" spans="1:12" x14ac:dyDescent="0.25">
      <c r="A704" t="str">
        <f>A$1&amp;" """ &amp; DataMiner[[#This Row],[CodeIATA]] &amp; """, "</f>
        <v xml:space="preserve">"CodeIATA": "BHQ", </v>
      </c>
      <c r="B704" t="str">
        <f>B$1&amp;" """ &amp; DataMiner[[#This Row],[City]] &amp; """, "</f>
        <v xml:space="preserve">"City": "Broken Hill (NSW)", </v>
      </c>
      <c r="C704" t="str">
        <f>C$1&amp;" """ &amp; DataMiner[[#This Row],[Prov]] &amp; """, "</f>
        <v xml:space="preserve">"Prov": "NSW", </v>
      </c>
      <c r="D704" t="str">
        <f>D$1&amp;" """ &amp; DataMiner[[#This Row],[Name]] &amp; """, "</f>
        <v xml:space="preserve">"Name": "Broken Hill Airport", </v>
      </c>
      <c r="E704" t="str">
        <f>E$1&amp;" """ &amp; DataMiner[[#This Row],[Country]] &amp; """, "</f>
        <v xml:space="preserve">"Country": "Australie", </v>
      </c>
      <c r="F704" t="str">
        <f>F$1&amp;" """ &amp; DataMiner[[#This Row],[Complete Name]] &amp; """, "</f>
        <v xml:space="preserve">"Complete Name": "Hub BHQ - Broken Hill (NSW) - Broken Hill Airport / Australie", </v>
      </c>
      <c r="G704" t="str">
        <f>G$1&amp;" " &amp; DataMiner[[#This Row],[Category]] &amp; ", "</f>
        <v xml:space="preserve">"Category": 7, </v>
      </c>
      <c r="H704" t="str">
        <f>H$1&amp;" " &amp; DataMiner[[#This Row],[BuyPrice]] &amp; ", "</f>
        <v xml:space="preserve">"BuyPrice": 3215688902, </v>
      </c>
      <c r="I704" t="str">
        <f>I$1&amp;" """ &amp; DataMiner[[#This Row],[imgPath]] &amp; """, "</f>
        <v xml:space="preserve">"imgPath": "/images/flags/au.png", </v>
      </c>
      <c r="J704" t="str">
        <f>J$1&amp;" """ &amp; DataMiner[[#This Row],[FlagImage]] &amp; """, "</f>
        <v xml:space="preserve">"FlagImage": "au.png", </v>
      </c>
      <c r="K704" t="str">
        <f>K$1&amp;" " &amp; IF(ISNA(DataMiner[[#This Row],[Latitude]]),"null",DataMiner[[#This Row],[Latitude]]) &amp; ", "</f>
        <v xml:space="preserve">"Latitude": -32.0014, </v>
      </c>
      <c r="L704" t="str">
        <f>L$1&amp;" " &amp; IF(ISNA(DataMiner[[#This Row],[Longitude]]),"null",DataMiner[[#This Row],[Longitude]]) &amp; ", "</f>
        <v xml:space="preserve">"Longitude": 141.472, </v>
      </c>
    </row>
    <row r="705" spans="1:12" x14ac:dyDescent="0.25">
      <c r="A705" t="str">
        <f>A$1&amp;" """ &amp; DataMiner[[#This Row],[CodeIATA]] &amp; """, "</f>
        <v xml:space="preserve">"CodeIATA": "PSG", </v>
      </c>
      <c r="B705" t="str">
        <f>B$1&amp;" """ &amp; DataMiner[[#This Row],[City]] &amp; """, "</f>
        <v xml:space="preserve">"City": "Petersburg (AK)", </v>
      </c>
      <c r="C705" t="str">
        <f>C$1&amp;" """ &amp; DataMiner[[#This Row],[Prov]] &amp; """, "</f>
        <v xml:space="preserve">"Prov": "AK", </v>
      </c>
      <c r="D705" t="str">
        <f>D$1&amp;" """ &amp; DataMiner[[#This Row],[Name]] &amp; """, "</f>
        <v xml:space="preserve">"Name": "James A. Johnson Airport", </v>
      </c>
      <c r="E705" t="str">
        <f>E$1&amp;" """ &amp; DataMiner[[#This Row],[Country]] &amp; """, "</f>
        <v xml:space="preserve">"Country": "Etats-Unis", </v>
      </c>
      <c r="F705" t="str">
        <f>F$1&amp;" """ &amp; DataMiner[[#This Row],[Complete Name]] &amp; """, "</f>
        <v xml:space="preserve">"Complete Name": "Hub PSG - Petersburg (AK) - James A. Johnson Airport / Etats-Unis", </v>
      </c>
      <c r="G705" t="str">
        <f>G$1&amp;" " &amp; DataMiner[[#This Row],[Category]] &amp; ", "</f>
        <v xml:space="preserve">"Category": 4, </v>
      </c>
      <c r="H705" t="str">
        <f>H$1&amp;" " &amp; DataMiner[[#This Row],[BuyPrice]] &amp; ", "</f>
        <v xml:space="preserve">"BuyPrice": 3216209110, </v>
      </c>
      <c r="I705" t="str">
        <f>I$1&amp;" """ &amp; DataMiner[[#This Row],[imgPath]] &amp; """, "</f>
        <v xml:space="preserve">"imgPath": "/images/flags/us.png", </v>
      </c>
      <c r="J705" t="str">
        <f>J$1&amp;" """ &amp; DataMiner[[#This Row],[FlagImage]] &amp; """, "</f>
        <v xml:space="preserve">"FlagImage": "us.png", </v>
      </c>
      <c r="K705" t="str">
        <f>K$1&amp;" " &amp; IF(ISNA(DataMiner[[#This Row],[Latitude]]),"null",DataMiner[[#This Row],[Latitude]]) &amp; ", "</f>
        <v xml:space="preserve">"Latitude": 56.801667, </v>
      </c>
      <c r="L705" t="str">
        <f>L$1&amp;" " &amp; IF(ISNA(DataMiner[[#This Row],[Longitude]]),"null",DataMiner[[#This Row],[Longitude]]) &amp; ", "</f>
        <v xml:space="preserve">"Longitude": -132.945278, </v>
      </c>
    </row>
    <row r="706" spans="1:12" x14ac:dyDescent="0.25">
      <c r="A706" t="str">
        <f>A$1&amp;" """ &amp; DataMiner[[#This Row],[CodeIATA]] &amp; """, "</f>
        <v xml:space="preserve">"CodeIATA": "DLI", </v>
      </c>
      <c r="B706" t="str">
        <f>B$1&amp;" """ &amp; DataMiner[[#This Row],[City]] &amp; """, "</f>
        <v xml:space="preserve">"City": "Da Lat", </v>
      </c>
      <c r="C706" t="str">
        <f>C$1&amp;" """ &amp; DataMiner[[#This Row],[Prov]] &amp; """, "</f>
        <v xml:space="preserve">"Prov": "", </v>
      </c>
      <c r="D706" t="str">
        <f>D$1&amp;" """ &amp; DataMiner[[#This Row],[Name]] &amp; """, "</f>
        <v xml:space="preserve">"Name": "Lien Khuong International Airport", </v>
      </c>
      <c r="E706" t="str">
        <f>E$1&amp;" """ &amp; DataMiner[[#This Row],[Country]] &amp; """, "</f>
        <v xml:space="preserve">"Country": "Viêt Nam", </v>
      </c>
      <c r="F706" t="str">
        <f>F$1&amp;" """ &amp; DataMiner[[#This Row],[Complete Name]] &amp; """, "</f>
        <v xml:space="preserve">"Complete Name": "Hub DLI - Da Lat - Lien Khuong International Airport / Viêt Nam", </v>
      </c>
      <c r="G706" t="str">
        <f>G$1&amp;" " &amp; DataMiner[[#This Row],[Category]] &amp; ", "</f>
        <v xml:space="preserve">"Category": 6, </v>
      </c>
      <c r="H706" t="str">
        <f>H$1&amp;" " &amp; DataMiner[[#This Row],[BuyPrice]] &amp; ", "</f>
        <v xml:space="preserve">"BuyPrice": 3216713028, </v>
      </c>
      <c r="I706" t="str">
        <f>I$1&amp;" """ &amp; DataMiner[[#This Row],[imgPath]] &amp; """, "</f>
        <v xml:space="preserve">"imgPath": "/images/flags/vn.png", </v>
      </c>
      <c r="J706" t="str">
        <f>J$1&amp;" """ &amp; DataMiner[[#This Row],[FlagImage]] &amp; """, "</f>
        <v xml:space="preserve">"FlagImage": "vn.png", </v>
      </c>
      <c r="K706" t="str">
        <f>K$1&amp;" " &amp; IF(ISNA(DataMiner[[#This Row],[Latitude]]),"null",DataMiner[[#This Row],[Latitude]]) &amp; ", "</f>
        <v xml:space="preserve">"Latitude": 11.75, </v>
      </c>
      <c r="L706" t="str">
        <f>L$1&amp;" " &amp; IF(ISNA(DataMiner[[#This Row],[Longitude]]),"null",DataMiner[[#This Row],[Longitude]]) &amp; ", "</f>
        <v xml:space="preserve">"Longitude": 108.367, </v>
      </c>
    </row>
    <row r="707" spans="1:12" x14ac:dyDescent="0.25">
      <c r="A707" t="str">
        <f>A$1&amp;" """ &amp; DataMiner[[#This Row],[CodeIATA]] &amp; """, "</f>
        <v xml:space="preserve">"CodeIATA": "YBB", </v>
      </c>
      <c r="B707" t="str">
        <f>B$1&amp;" """ &amp; DataMiner[[#This Row],[City]] &amp; """, "</f>
        <v xml:space="preserve">"City": "Kugaaruk (NU)", </v>
      </c>
      <c r="C707" t="str">
        <f>C$1&amp;" """ &amp; DataMiner[[#This Row],[Prov]] &amp; """, "</f>
        <v xml:space="preserve">"Prov": "NU", </v>
      </c>
      <c r="D707" t="str">
        <f>D$1&amp;" """ &amp; DataMiner[[#This Row],[Name]] &amp; """, "</f>
        <v xml:space="preserve">"Name": "Pelly Bay Townsite Airport", </v>
      </c>
      <c r="E707" t="str">
        <f>E$1&amp;" """ &amp; DataMiner[[#This Row],[Country]] &amp; """, "</f>
        <v xml:space="preserve">"Country": "Canada", </v>
      </c>
      <c r="F707" t="str">
        <f>F$1&amp;" """ &amp; DataMiner[[#This Row],[Complete Name]] &amp; """, "</f>
        <v xml:space="preserve">"Complete Name": "Hub YBB - Kugaaruk (NU) - Pelly Bay Townsite Airport / Canada", </v>
      </c>
      <c r="G707" t="str">
        <f>G$1&amp;" " &amp; DataMiner[[#This Row],[Category]] &amp; ", "</f>
        <v xml:space="preserve">"Category": 2, </v>
      </c>
      <c r="H707" t="str">
        <f>H$1&amp;" " &amp; DataMiner[[#This Row],[BuyPrice]] &amp; ", "</f>
        <v xml:space="preserve">"BuyPrice": 3217393188, </v>
      </c>
      <c r="I707" t="str">
        <f>I$1&amp;" """ &amp; DataMiner[[#This Row],[imgPath]] &amp; """, "</f>
        <v xml:space="preserve">"imgPath": "/images/flags/ca.png", </v>
      </c>
      <c r="J707" t="str">
        <f>J$1&amp;" """ &amp; DataMiner[[#This Row],[FlagImage]] &amp; """, "</f>
        <v xml:space="preserve">"FlagImage": "ca.png", </v>
      </c>
      <c r="K707" t="str">
        <f>K$1&amp;" " &amp; IF(ISNA(DataMiner[[#This Row],[Latitude]]),"null",DataMiner[[#This Row],[Latitude]]) &amp; ", "</f>
        <v xml:space="preserve">"Latitude": 68.534444, </v>
      </c>
      <c r="L707" t="str">
        <f>L$1&amp;" " &amp; IF(ISNA(DataMiner[[#This Row],[Longitude]]),"null",DataMiner[[#This Row],[Longitude]]) &amp; ", "</f>
        <v xml:space="preserve">"Longitude": -89.808056, </v>
      </c>
    </row>
    <row r="708" spans="1:12" x14ac:dyDescent="0.25">
      <c r="A708" t="str">
        <f>A$1&amp;" """ &amp; DataMiner[[#This Row],[CodeIATA]] &amp; """, "</f>
        <v xml:space="preserve">"CodeIATA": "YDA", </v>
      </c>
      <c r="B708" t="str">
        <f>B$1&amp;" """ &amp; DataMiner[[#This Row],[City]] &amp; """, "</f>
        <v xml:space="preserve">"City": "Dawson City (YT)", </v>
      </c>
      <c r="C708" t="str">
        <f>C$1&amp;" """ &amp; DataMiner[[#This Row],[Prov]] &amp; """, "</f>
        <v xml:space="preserve">"Prov": "YT", </v>
      </c>
      <c r="D708" t="str">
        <f>D$1&amp;" """ &amp; DataMiner[[#This Row],[Name]] &amp; """, "</f>
        <v xml:space="preserve">"Name": "Dawson City Airport", </v>
      </c>
      <c r="E708" t="str">
        <f>E$1&amp;" """ &amp; DataMiner[[#This Row],[Country]] &amp; """, "</f>
        <v xml:space="preserve">"Country": "Canada", </v>
      </c>
      <c r="F708" t="str">
        <f>F$1&amp;" """ &amp; DataMiner[[#This Row],[Complete Name]] &amp; """, "</f>
        <v xml:space="preserve">"Complete Name": "Hub YDA - Dawson City (YT) - Dawson City Airport / Canada", </v>
      </c>
      <c r="G708" t="str">
        <f>G$1&amp;" " &amp; DataMiner[[#This Row],[Category]] &amp; ", "</f>
        <v xml:space="preserve">"Category": 2, </v>
      </c>
      <c r="H708" t="str">
        <f>H$1&amp;" " &amp; DataMiner[[#This Row],[BuyPrice]] &amp; ", "</f>
        <v xml:space="preserve">"BuyPrice": 3217393188, </v>
      </c>
      <c r="I708" t="str">
        <f>I$1&amp;" """ &amp; DataMiner[[#This Row],[imgPath]] &amp; """, "</f>
        <v xml:space="preserve">"imgPath": "/images/flags/ca.png", </v>
      </c>
      <c r="J708" t="str">
        <f>J$1&amp;" """ &amp; DataMiner[[#This Row],[FlagImage]] &amp; """, "</f>
        <v xml:space="preserve">"FlagImage": "ca.png", </v>
      </c>
      <c r="K708" t="str">
        <f>K$1&amp;" " &amp; IF(ISNA(DataMiner[[#This Row],[Latitude]]),"null",DataMiner[[#This Row],[Latitude]]) &amp; ", "</f>
        <v xml:space="preserve">"Latitude": 64.043056, </v>
      </c>
      <c r="L708" t="str">
        <f>L$1&amp;" " &amp; IF(ISNA(DataMiner[[#This Row],[Longitude]]),"null",DataMiner[[#This Row],[Longitude]]) &amp; ", "</f>
        <v xml:space="preserve">"Longitude": -139.127778, </v>
      </c>
    </row>
    <row r="709" spans="1:12" x14ac:dyDescent="0.25">
      <c r="A709" t="str">
        <f>A$1&amp;" """ &amp; DataMiner[[#This Row],[CodeIATA]] &amp; """, "</f>
        <v xml:space="preserve">"CodeIATA": "ENY", </v>
      </c>
      <c r="B709" t="str">
        <f>B$1&amp;" """ &amp; DataMiner[[#This Row],[City]] &amp; """, "</f>
        <v xml:space="preserve">"City": "Yan an", </v>
      </c>
      <c r="C709" t="str">
        <f>C$1&amp;" """ &amp; DataMiner[[#This Row],[Prov]] &amp; """, "</f>
        <v xml:space="preserve">"Prov": "", </v>
      </c>
      <c r="D709" t="str">
        <f>D$1&amp;" """ &amp; DataMiner[[#This Row],[Name]] &amp; """, "</f>
        <v xml:space="preserve">"Name": "Yan'an Airport", </v>
      </c>
      <c r="E709" t="str">
        <f>E$1&amp;" """ &amp; DataMiner[[#This Row],[Country]] &amp; """, "</f>
        <v xml:space="preserve">"Country": "Chine", </v>
      </c>
      <c r="F709" t="str">
        <f>F$1&amp;" """ &amp; DataMiner[[#This Row],[Complete Name]] &amp; """, "</f>
        <v xml:space="preserve">"Complete Name": "Hub ENY - Yan an - Yan'an Airport / Chine", </v>
      </c>
      <c r="G709" t="str">
        <f>G$1&amp;" " &amp; DataMiner[[#This Row],[Category]] &amp; ", "</f>
        <v xml:space="preserve">"Category": 8, </v>
      </c>
      <c r="H709" t="str">
        <f>H$1&amp;" " &amp; DataMiner[[#This Row],[BuyPrice]] &amp; ", "</f>
        <v xml:space="preserve">"BuyPrice": 3217441592, </v>
      </c>
      <c r="I709" t="str">
        <f>I$1&amp;" """ &amp; DataMiner[[#This Row],[imgPath]] &amp; """, "</f>
        <v xml:space="preserve">"imgPath": "/images/flags/cn.png", </v>
      </c>
      <c r="J709" t="str">
        <f>J$1&amp;" """ &amp; DataMiner[[#This Row],[FlagImage]] &amp; """, "</f>
        <v xml:space="preserve">"FlagImage": "cn.png", </v>
      </c>
      <c r="K709" t="str">
        <f>K$1&amp;" " &amp; IF(ISNA(DataMiner[[#This Row],[Latitude]]),"null",DataMiner[[#This Row],[Latitude]]) &amp; ", "</f>
        <v xml:space="preserve">"Latitude": 36.6369, </v>
      </c>
      <c r="L709" t="str">
        <f>L$1&amp;" " &amp; IF(ISNA(DataMiner[[#This Row],[Longitude]]),"null",DataMiner[[#This Row],[Longitude]]) &amp; ", "</f>
        <v xml:space="preserve">"Longitude": 109.554, </v>
      </c>
    </row>
    <row r="710" spans="1:12" x14ac:dyDescent="0.25">
      <c r="A710" t="str">
        <f>A$1&amp;" """ &amp; DataMiner[[#This Row],[CodeIATA]] &amp; """, "</f>
        <v xml:space="preserve">"CodeIATA": "ABR", </v>
      </c>
      <c r="B710" t="str">
        <f>B$1&amp;" """ &amp; DataMiner[[#This Row],[City]] &amp; """, "</f>
        <v xml:space="preserve">"City": "Aberdeen (SD)", </v>
      </c>
      <c r="C710" t="str">
        <f>C$1&amp;" """ &amp; DataMiner[[#This Row],[Prov]] &amp; """, "</f>
        <v xml:space="preserve">"Prov": "SD", </v>
      </c>
      <c r="D710" t="str">
        <f>D$1&amp;" """ &amp; DataMiner[[#This Row],[Name]] &amp; """, "</f>
        <v xml:space="preserve">"Name": "Aberdeen Regional Airport", </v>
      </c>
      <c r="E710" t="str">
        <f>E$1&amp;" """ &amp; DataMiner[[#This Row],[Country]] &amp; """, "</f>
        <v xml:space="preserve">"Country": "Etats-Unis", </v>
      </c>
      <c r="F710" t="str">
        <f>F$1&amp;" """ &amp; DataMiner[[#This Row],[Complete Name]] &amp; """, "</f>
        <v xml:space="preserve">"Complete Name": "Hub ABR - Aberdeen (SD) - Aberdeen Regional Airport / Etats-Unis", </v>
      </c>
      <c r="G710" t="str">
        <f>G$1&amp;" " &amp; DataMiner[[#This Row],[Category]] &amp; ", "</f>
        <v xml:space="preserve">"Category": 5, </v>
      </c>
      <c r="H710" t="str">
        <f>H$1&amp;" " &amp; DataMiner[[#This Row],[BuyPrice]] &amp; ", "</f>
        <v xml:space="preserve">"BuyPrice": 3218121631, </v>
      </c>
      <c r="I710" t="str">
        <f>I$1&amp;" """ &amp; DataMiner[[#This Row],[imgPath]] &amp; """, "</f>
        <v xml:space="preserve">"imgPath": "/images/flags/us.png", </v>
      </c>
      <c r="J710" t="str">
        <f>J$1&amp;" """ &amp; DataMiner[[#This Row],[FlagImage]] &amp; """, "</f>
        <v xml:space="preserve">"FlagImage": "us.png", </v>
      </c>
      <c r="K710" t="str">
        <f>K$1&amp;" " &amp; IF(ISNA(DataMiner[[#This Row],[Latitude]]),"null",DataMiner[[#This Row],[Latitude]]) &amp; ", "</f>
        <v xml:space="preserve">"Latitude": 45.4491, </v>
      </c>
      <c r="L710" t="str">
        <f>L$1&amp;" " &amp; IF(ISNA(DataMiner[[#This Row],[Longitude]]),"null",DataMiner[[#This Row],[Longitude]]) &amp; ", "</f>
        <v xml:space="preserve">"Longitude": -98.4218, </v>
      </c>
    </row>
    <row r="711" spans="1:12" x14ac:dyDescent="0.25">
      <c r="A711" t="str">
        <f>A$1&amp;" """ &amp; DataMiner[[#This Row],[CodeIATA]] &amp; """, "</f>
        <v xml:space="preserve">"CodeIATA": "VIT", </v>
      </c>
      <c r="B711" t="str">
        <f>B$1&amp;" """ &amp; DataMiner[[#This Row],[City]] &amp; """, "</f>
        <v xml:space="preserve">"City": "Vitoria", </v>
      </c>
      <c r="C711" t="str">
        <f>C$1&amp;" """ &amp; DataMiner[[#This Row],[Prov]] &amp; """, "</f>
        <v xml:space="preserve">"Prov": "", </v>
      </c>
      <c r="D711" t="str">
        <f>D$1&amp;" """ &amp; DataMiner[[#This Row],[Name]] &amp; """, "</f>
        <v xml:space="preserve">"Name": "Gasteiz", </v>
      </c>
      <c r="E711" t="str">
        <f>E$1&amp;" """ &amp; DataMiner[[#This Row],[Country]] &amp; """, "</f>
        <v xml:space="preserve">"Country": "Espagne", </v>
      </c>
      <c r="F711" t="str">
        <f>F$1&amp;" """ &amp; DataMiner[[#This Row],[Complete Name]] &amp; """, "</f>
        <v xml:space="preserve">"Complete Name": "Hub VIT - Vitoria - Gasteiz / Espagne", </v>
      </c>
      <c r="G711" t="str">
        <f>G$1&amp;" " &amp; DataMiner[[#This Row],[Category]] &amp; ", "</f>
        <v xml:space="preserve">"Category": 10, </v>
      </c>
      <c r="H711" t="str">
        <f>H$1&amp;" " &amp; DataMiner[[#This Row],[BuyPrice]] &amp; ", "</f>
        <v xml:space="preserve">"BuyPrice": 3218522687, </v>
      </c>
      <c r="I711" t="str">
        <f>I$1&amp;" """ &amp; DataMiner[[#This Row],[imgPath]] &amp; """, "</f>
        <v xml:space="preserve">"imgPath": "/images/flags/es.png", </v>
      </c>
      <c r="J711" t="str">
        <f>J$1&amp;" """ &amp; DataMiner[[#This Row],[FlagImage]] &amp; """, "</f>
        <v xml:space="preserve">"FlagImage": "es.png", </v>
      </c>
      <c r="K711" t="str">
        <f>K$1&amp;" " &amp; IF(ISNA(DataMiner[[#This Row],[Latitude]]),"null",DataMiner[[#This Row],[Latitude]]) &amp; ", "</f>
        <v xml:space="preserve">"Latitude": 42.882836, </v>
      </c>
      <c r="L711" t="str">
        <f>L$1&amp;" " &amp; IF(ISNA(DataMiner[[#This Row],[Longitude]]),"null",DataMiner[[#This Row],[Longitude]]) &amp; ", "</f>
        <v xml:space="preserve">"Longitude": -2.724469, </v>
      </c>
    </row>
    <row r="712" spans="1:12" x14ac:dyDescent="0.25">
      <c r="A712" t="str">
        <f>A$1&amp;" """ &amp; DataMiner[[#This Row],[CodeIATA]] &amp; """, "</f>
        <v xml:space="preserve">"CodeIATA": "IPT", </v>
      </c>
      <c r="B712" t="str">
        <f>B$1&amp;" """ &amp; DataMiner[[#This Row],[City]] &amp; """, "</f>
        <v xml:space="preserve">"City": "Williamsport (PA)", </v>
      </c>
      <c r="C712" t="str">
        <f>C$1&amp;" """ &amp; DataMiner[[#This Row],[Prov]] &amp; """, "</f>
        <v xml:space="preserve">"Prov": "PA", </v>
      </c>
      <c r="D712" t="str">
        <f>D$1&amp;" """ &amp; DataMiner[[#This Row],[Name]] &amp; """, "</f>
        <v xml:space="preserve">"Name": "Williamsport Regional Airport", </v>
      </c>
      <c r="E712" t="str">
        <f>E$1&amp;" """ &amp; DataMiner[[#This Row],[Country]] &amp; """, "</f>
        <v xml:space="preserve">"Country": "Etats-Unis", </v>
      </c>
      <c r="F712" t="str">
        <f>F$1&amp;" """ &amp; DataMiner[[#This Row],[Complete Name]] &amp; """, "</f>
        <v xml:space="preserve">"Complete Name": "Hub IPT - Williamsport (PA) - Williamsport Regional Airport / Etats-Unis", </v>
      </c>
      <c r="G712" t="str">
        <f>G$1&amp;" " &amp; DataMiner[[#This Row],[Category]] &amp; ", "</f>
        <v xml:space="preserve">"Category": 4, </v>
      </c>
      <c r="H712" t="str">
        <f>H$1&amp;" " &amp; DataMiner[[#This Row],[BuyPrice]] &amp; ", "</f>
        <v xml:space="preserve">"BuyPrice": 3218898583, </v>
      </c>
      <c r="I712" t="str">
        <f>I$1&amp;" """ &amp; DataMiner[[#This Row],[imgPath]] &amp; """, "</f>
        <v xml:space="preserve">"imgPath": "/images/flags/us.png", </v>
      </c>
      <c r="J712" t="str">
        <f>J$1&amp;" """ &amp; DataMiner[[#This Row],[FlagImage]] &amp; """, "</f>
        <v xml:space="preserve">"FlagImage": "us.png", </v>
      </c>
      <c r="K712" t="str">
        <f>K$1&amp;" " &amp; IF(ISNA(DataMiner[[#This Row],[Latitude]]),"null",DataMiner[[#This Row],[Latitude]]) &amp; ", "</f>
        <v xml:space="preserve">"Latitude": 41.241836, </v>
      </c>
      <c r="L712" t="str">
        <f>L$1&amp;" " &amp; IF(ISNA(DataMiner[[#This Row],[Longitude]]),"null",DataMiner[[#This Row],[Longitude]]) &amp; ", "</f>
        <v xml:space="preserve">"Longitude": -76.921094, </v>
      </c>
    </row>
    <row r="713" spans="1:12" x14ac:dyDescent="0.25">
      <c r="A713" t="str">
        <f>A$1&amp;" """ &amp; DataMiner[[#This Row],[CodeIATA]] &amp; """, "</f>
        <v xml:space="preserve">"CodeIATA": "GWD", </v>
      </c>
      <c r="B713" t="str">
        <f>B$1&amp;" """ &amp; DataMiner[[#This Row],[City]] &amp; """, "</f>
        <v xml:space="preserve">"City": "Gwadar", </v>
      </c>
      <c r="C713" t="str">
        <f>C$1&amp;" """ &amp; DataMiner[[#This Row],[Prov]] &amp; """, "</f>
        <v xml:space="preserve">"Prov": "", </v>
      </c>
      <c r="D713" t="str">
        <f>D$1&amp;" """ &amp; DataMiner[[#This Row],[Name]] &amp; """, "</f>
        <v xml:space="preserve">"Name": "Gwadar International Airport", </v>
      </c>
      <c r="E713" t="str">
        <f>E$1&amp;" """ &amp; DataMiner[[#This Row],[Country]] &amp; """, "</f>
        <v xml:space="preserve">"Country": "Pakistan", </v>
      </c>
      <c r="F713" t="str">
        <f>F$1&amp;" """ &amp; DataMiner[[#This Row],[Complete Name]] &amp; """, "</f>
        <v xml:space="preserve">"Complete Name": "Hub GWD - Gwadar - Gwadar International Airport / Pakistan", </v>
      </c>
      <c r="G713" t="str">
        <f>G$1&amp;" " &amp; DataMiner[[#This Row],[Category]] &amp; ", "</f>
        <v xml:space="preserve">"Category": 3, </v>
      </c>
      <c r="H713" t="str">
        <f>H$1&amp;" " &amp; DataMiner[[#This Row],[BuyPrice]] &amp; ", "</f>
        <v xml:space="preserve">"BuyPrice": 3220072607, </v>
      </c>
      <c r="I713" t="str">
        <f>I$1&amp;" """ &amp; DataMiner[[#This Row],[imgPath]] &amp; """, "</f>
        <v xml:space="preserve">"imgPath": "/images/flags/pk.png", </v>
      </c>
      <c r="J713" t="str">
        <f>J$1&amp;" """ &amp; DataMiner[[#This Row],[FlagImage]] &amp; """, "</f>
        <v xml:space="preserve">"FlagImage": "pk.png", </v>
      </c>
      <c r="K713" t="str">
        <f>K$1&amp;" " &amp; IF(ISNA(DataMiner[[#This Row],[Latitude]]),"null",DataMiner[[#This Row],[Latitude]]) &amp; ", "</f>
        <v xml:space="preserve">"Latitude": 25.233308, </v>
      </c>
      <c r="L713" t="str">
        <f>L$1&amp;" " &amp; IF(ISNA(DataMiner[[#This Row],[Longitude]]),"null",DataMiner[[#This Row],[Longitude]]) &amp; ", "</f>
        <v xml:space="preserve">"Longitude": 62.329494, </v>
      </c>
    </row>
    <row r="714" spans="1:12" x14ac:dyDescent="0.25">
      <c r="A714" t="str">
        <f>A$1&amp;" """ &amp; DataMiner[[#This Row],[CodeIATA]] &amp; """, "</f>
        <v xml:space="preserve">"CodeIATA": "MII", </v>
      </c>
      <c r="B714" t="str">
        <f>B$1&amp;" """ &amp; DataMiner[[#This Row],[City]] &amp; """, "</f>
        <v xml:space="preserve">"City": "Marília (SP)", </v>
      </c>
      <c r="C714" t="str">
        <f>C$1&amp;" """ &amp; DataMiner[[#This Row],[Prov]] &amp; """, "</f>
        <v xml:space="preserve">"Prov": "SP", </v>
      </c>
      <c r="D714" t="str">
        <f>D$1&amp;" """ &amp; DataMiner[[#This Row],[Name]] &amp; """, "</f>
        <v xml:space="preserve">"Name": "Marília Aeroporto", </v>
      </c>
      <c r="E714" t="str">
        <f>E$1&amp;" """ &amp; DataMiner[[#This Row],[Country]] &amp; """, "</f>
        <v xml:space="preserve">"Country": "Brésil", </v>
      </c>
      <c r="F714" t="str">
        <f>F$1&amp;" """ &amp; DataMiner[[#This Row],[Complete Name]] &amp; """, "</f>
        <v xml:space="preserve">"Complete Name": "Hub MII - Marília (SP) - Marília Aeroporto / Brésil", </v>
      </c>
      <c r="G714" t="str">
        <f>G$1&amp;" " &amp; DataMiner[[#This Row],[Category]] &amp; ", "</f>
        <v xml:space="preserve">"Category": 3, </v>
      </c>
      <c r="H714" t="str">
        <f>H$1&amp;" " &amp; DataMiner[[#This Row],[BuyPrice]] &amp; ", "</f>
        <v xml:space="preserve">"BuyPrice": 3221118203, </v>
      </c>
      <c r="I714" t="str">
        <f>I$1&amp;" """ &amp; DataMiner[[#This Row],[imgPath]] &amp; """, "</f>
        <v xml:space="preserve">"imgPath": "/images/flags/br.png", </v>
      </c>
      <c r="J714" t="str">
        <f>J$1&amp;" """ &amp; DataMiner[[#This Row],[FlagImage]] &amp; """, "</f>
        <v xml:space="preserve">"FlagImage": "br.png", </v>
      </c>
      <c r="K714" t="str">
        <f>K$1&amp;" " &amp; IF(ISNA(DataMiner[[#This Row],[Latitude]]),"null",DataMiner[[#This Row],[Latitude]]) &amp; ", "</f>
        <v xml:space="preserve">"Latitude": -22.196892, </v>
      </c>
      <c r="L714" t="str">
        <f>L$1&amp;" " &amp; IF(ISNA(DataMiner[[#This Row],[Longitude]]),"null",DataMiner[[#This Row],[Longitude]]) &amp; ", "</f>
        <v xml:space="preserve">"Longitude": -49.9264, </v>
      </c>
    </row>
    <row r="715" spans="1:12" x14ac:dyDescent="0.25">
      <c r="A715" t="str">
        <f>A$1&amp;" """ &amp; DataMiner[[#This Row],[CodeIATA]] &amp; """, "</f>
        <v xml:space="preserve">"CodeIATA": "BTM", </v>
      </c>
      <c r="B715" t="str">
        <f>B$1&amp;" """ &amp; DataMiner[[#This Row],[City]] &amp; """, "</f>
        <v xml:space="preserve">"City": "Butte (MT)", </v>
      </c>
      <c r="C715" t="str">
        <f>C$1&amp;" """ &amp; DataMiner[[#This Row],[Prov]] &amp; """, "</f>
        <v xml:space="preserve">"Prov": "MT", </v>
      </c>
      <c r="D715" t="str">
        <f>D$1&amp;" """ &amp; DataMiner[[#This Row],[Name]] &amp; """, "</f>
        <v xml:space="preserve">"Name": "Bert Mooney Airport", </v>
      </c>
      <c r="E715" t="str">
        <f>E$1&amp;" """ &amp; DataMiner[[#This Row],[Country]] &amp; """, "</f>
        <v xml:space="preserve">"Country": "Etats-Unis", </v>
      </c>
      <c r="F715" t="str">
        <f>F$1&amp;" """ &amp; DataMiner[[#This Row],[Complete Name]] &amp; """, "</f>
        <v xml:space="preserve">"Complete Name": "Hub BTM - Butte (MT) - Bert Mooney Airport / Etats-Unis", </v>
      </c>
      <c r="G715" t="str">
        <f>G$1&amp;" " &amp; DataMiner[[#This Row],[Category]] &amp; ", "</f>
        <v xml:space="preserve">"Category": 7, </v>
      </c>
      <c r="H715" t="str">
        <f>H$1&amp;" " &amp; DataMiner[[#This Row],[BuyPrice]] &amp; ", "</f>
        <v xml:space="preserve">"BuyPrice": 3222239738, </v>
      </c>
      <c r="I715" t="str">
        <f>I$1&amp;" """ &amp; DataMiner[[#This Row],[imgPath]] &amp; """, "</f>
        <v xml:space="preserve">"imgPath": "/images/flags/us.png", </v>
      </c>
      <c r="J715" t="str">
        <f>J$1&amp;" """ &amp; DataMiner[[#This Row],[FlagImage]] &amp; """, "</f>
        <v xml:space="preserve">"FlagImage": "us.png", </v>
      </c>
      <c r="K715" t="str">
        <f>K$1&amp;" " &amp; IF(ISNA(DataMiner[[#This Row],[Latitude]]),"null",DataMiner[[#This Row],[Latitude]]) &amp; ", "</f>
        <v xml:space="preserve">"Latitude": 45.954806, </v>
      </c>
      <c r="L715" t="str">
        <f>L$1&amp;" " &amp; IF(ISNA(DataMiner[[#This Row],[Longitude]]),"null",DataMiner[[#This Row],[Longitude]]) &amp; ", "</f>
        <v xml:space="preserve">"Longitude": -112.497472, </v>
      </c>
    </row>
    <row r="716" spans="1:12" x14ac:dyDescent="0.25">
      <c r="A716" t="str">
        <f>A$1&amp;" """ &amp; DataMiner[[#This Row],[CodeIATA]] &amp; """, "</f>
        <v xml:space="preserve">"CodeIATA": "AOE", </v>
      </c>
      <c r="B716" t="str">
        <f>B$1&amp;" """ &amp; DataMiner[[#This Row],[City]] &amp; """, "</f>
        <v xml:space="preserve">"City": "Eskişehir", </v>
      </c>
      <c r="C716" t="str">
        <f>C$1&amp;" """ &amp; DataMiner[[#This Row],[Prov]] &amp; """, "</f>
        <v xml:space="preserve">"Prov": "", </v>
      </c>
      <c r="D716" t="str">
        <f>D$1&amp;" """ &amp; DataMiner[[#This Row],[Name]] &amp; """, "</f>
        <v xml:space="preserve">"Name": "Eskisehir Anadolu Airport", </v>
      </c>
      <c r="E716" t="str">
        <f>E$1&amp;" """ &amp; DataMiner[[#This Row],[Country]] &amp; """, "</f>
        <v xml:space="preserve">"Country": "Turquie", </v>
      </c>
      <c r="F716" t="str">
        <f>F$1&amp;" """ &amp; DataMiner[[#This Row],[Complete Name]] &amp; """, "</f>
        <v xml:space="preserve">"Complete Name": "Hub AOE - Eskişehir - Eskisehir Anadolu Airport / Turquie", </v>
      </c>
      <c r="G716" t="str">
        <f>G$1&amp;" " &amp; DataMiner[[#This Row],[Category]] &amp; ", "</f>
        <v xml:space="preserve">"Category": 7, </v>
      </c>
      <c r="H716" t="str">
        <f>H$1&amp;" " &amp; DataMiner[[#This Row],[BuyPrice]] &amp; ", "</f>
        <v xml:space="preserve">"BuyPrice": 3223154527, </v>
      </c>
      <c r="I716" t="str">
        <f>I$1&amp;" """ &amp; DataMiner[[#This Row],[imgPath]] &amp; """, "</f>
        <v xml:space="preserve">"imgPath": "/images/flags/tr.png", </v>
      </c>
      <c r="J716" t="str">
        <f>J$1&amp;" """ &amp; DataMiner[[#This Row],[FlagImage]] &amp; """, "</f>
        <v xml:space="preserve">"FlagImage": "tr.png", </v>
      </c>
      <c r="K716" t="str">
        <f>K$1&amp;" " &amp; IF(ISNA(DataMiner[[#This Row],[Latitude]]),"null",DataMiner[[#This Row],[Latitude]]) &amp; ", "</f>
        <v xml:space="preserve">"Latitude": 39.809858, </v>
      </c>
      <c r="L716" t="str">
        <f>L$1&amp;" " &amp; IF(ISNA(DataMiner[[#This Row],[Longitude]]),"null",DataMiner[[#This Row],[Longitude]]) &amp; ", "</f>
        <v xml:space="preserve">"Longitude": 30.519378, </v>
      </c>
    </row>
    <row r="717" spans="1:12" x14ac:dyDescent="0.25">
      <c r="A717" t="str">
        <f>A$1&amp;" """ &amp; DataMiner[[#This Row],[CodeIATA]] &amp; """, "</f>
        <v xml:space="preserve">"CodeIATA": "DOY", </v>
      </c>
      <c r="B717" t="str">
        <f>B$1&amp;" """ &amp; DataMiner[[#This Row],[City]] &amp; """, "</f>
        <v xml:space="preserve">"City": "Dongying", </v>
      </c>
      <c r="C717" t="str">
        <f>C$1&amp;" """ &amp; DataMiner[[#This Row],[Prov]] &amp; """, "</f>
        <v xml:space="preserve">"Prov": "", </v>
      </c>
      <c r="D717" t="str">
        <f>D$1&amp;" """ &amp; DataMiner[[#This Row],[Name]] &amp; """, "</f>
        <v xml:space="preserve">"Name": "Dongying Airport", </v>
      </c>
      <c r="E717" t="str">
        <f>E$1&amp;" """ &amp; DataMiner[[#This Row],[Country]] &amp; """, "</f>
        <v xml:space="preserve">"Country": "Chine", </v>
      </c>
      <c r="F717" t="str">
        <f>F$1&amp;" """ &amp; DataMiner[[#This Row],[Complete Name]] &amp; """, "</f>
        <v xml:space="preserve">"Complete Name": "Hub DOY - Dongying - Dongying Airport / Chine", </v>
      </c>
      <c r="G717" t="str">
        <f>G$1&amp;" " &amp; DataMiner[[#This Row],[Category]] &amp; ", "</f>
        <v xml:space="preserve">"Category": 5, </v>
      </c>
      <c r="H717" t="str">
        <f>H$1&amp;" " &amp; DataMiner[[#This Row],[BuyPrice]] &amp; ", "</f>
        <v xml:space="preserve">"BuyPrice": 3223574205, </v>
      </c>
      <c r="I717" t="str">
        <f>I$1&amp;" """ &amp; DataMiner[[#This Row],[imgPath]] &amp; """, "</f>
        <v xml:space="preserve">"imgPath": "/images/flags/cn.png", </v>
      </c>
      <c r="J717" t="str">
        <f>J$1&amp;" """ &amp; DataMiner[[#This Row],[FlagImage]] &amp; """, "</f>
        <v xml:space="preserve">"FlagImage": "cn.png", </v>
      </c>
      <c r="K717" t="str">
        <f>K$1&amp;" " &amp; IF(ISNA(DataMiner[[#This Row],[Latitude]]),"null",DataMiner[[#This Row],[Latitude]]) &amp; ", "</f>
        <v xml:space="preserve">"Latitude": 37.2716, </v>
      </c>
      <c r="L717" t="str">
        <f>L$1&amp;" " &amp; IF(ISNA(DataMiner[[#This Row],[Longitude]]),"null",DataMiner[[#This Row],[Longitude]]) &amp; ", "</f>
        <v xml:space="preserve">"Longitude": 118.2819, </v>
      </c>
    </row>
    <row r="718" spans="1:12" x14ac:dyDescent="0.25">
      <c r="A718" t="str">
        <f>A$1&amp;" """ &amp; DataMiner[[#This Row],[CodeIATA]] &amp; """, "</f>
        <v xml:space="preserve">"CodeIATA": "PIX", </v>
      </c>
      <c r="B718" t="str">
        <f>B$1&amp;" """ &amp; DataMiner[[#This Row],[City]] &amp; """, "</f>
        <v xml:space="preserve">"City": "Pico", </v>
      </c>
      <c r="C718" t="str">
        <f>C$1&amp;" """ &amp; DataMiner[[#This Row],[Prov]] &amp; """, "</f>
        <v xml:space="preserve">"Prov": "", </v>
      </c>
      <c r="D718" t="str">
        <f>D$1&amp;" """ &amp; DataMiner[[#This Row],[Name]] &amp; """, "</f>
        <v xml:space="preserve">"Name": "Azores Aeroporto", </v>
      </c>
      <c r="E718" t="str">
        <f>E$1&amp;" """ &amp; DataMiner[[#This Row],[Country]] &amp; """, "</f>
        <v xml:space="preserve">"Country": "Portugal", </v>
      </c>
      <c r="F718" t="str">
        <f>F$1&amp;" """ &amp; DataMiner[[#This Row],[Complete Name]] &amp; """, "</f>
        <v xml:space="preserve">"Complete Name": "Hub PIX - Pico - Azores Aeroporto / Portugal", </v>
      </c>
      <c r="G718" t="str">
        <f>G$1&amp;" " &amp; DataMiner[[#This Row],[Category]] &amp; ", "</f>
        <v xml:space="preserve">"Category": 4, </v>
      </c>
      <c r="H718" t="str">
        <f>H$1&amp;" " &amp; DataMiner[[#This Row],[BuyPrice]] &amp; ", "</f>
        <v xml:space="preserve">"BuyPrice": 3225280841, </v>
      </c>
      <c r="I718" t="str">
        <f>I$1&amp;" """ &amp; DataMiner[[#This Row],[imgPath]] &amp; """, "</f>
        <v xml:space="preserve">"imgPath": "/images/flags/pt.png", </v>
      </c>
      <c r="J718" t="str">
        <f>J$1&amp;" """ &amp; DataMiner[[#This Row],[FlagImage]] &amp; """, "</f>
        <v xml:space="preserve">"FlagImage": "pt.png", </v>
      </c>
      <c r="K718" t="str">
        <f>K$1&amp;" " &amp; IF(ISNA(DataMiner[[#This Row],[Latitude]]),"null",DataMiner[[#This Row],[Latitude]]) &amp; ", "</f>
        <v xml:space="preserve">"Latitude": 38.554333, </v>
      </c>
      <c r="L718" t="str">
        <f>L$1&amp;" " &amp; IF(ISNA(DataMiner[[#This Row],[Longitude]]),"null",DataMiner[[#This Row],[Longitude]]) &amp; ", "</f>
        <v xml:space="preserve">"Longitude": -28.441333, </v>
      </c>
    </row>
    <row r="719" spans="1:12" x14ac:dyDescent="0.25">
      <c r="A719" t="str">
        <f>A$1&amp;" """ &amp; DataMiner[[#This Row],[CodeIATA]] &amp; """, "</f>
        <v xml:space="preserve">"CodeIATA": "XCR", </v>
      </c>
      <c r="B719" t="str">
        <f>B$1&amp;" """ &amp; DataMiner[[#This Row],[City]] &amp; """, "</f>
        <v xml:space="preserve">"City": "Paris", </v>
      </c>
      <c r="C719" t="str">
        <f>C$1&amp;" """ &amp; DataMiner[[#This Row],[Prov]] &amp; """, "</f>
        <v xml:space="preserve">"Prov": "", </v>
      </c>
      <c r="D719" t="str">
        <f>D$1&amp;" """ &amp; DataMiner[[#This Row],[Name]] &amp; """, "</f>
        <v xml:space="preserve">"Name": "Vatry Aéroport", </v>
      </c>
      <c r="E719" t="str">
        <f>E$1&amp;" """ &amp; DataMiner[[#This Row],[Country]] &amp; """, "</f>
        <v xml:space="preserve">"Country": "France", </v>
      </c>
      <c r="F719" t="str">
        <f>F$1&amp;" """ &amp; DataMiner[[#This Row],[Complete Name]] &amp; """, "</f>
        <v xml:space="preserve">"Complete Name": "Hub XCR - Paris - Vatry Aéroport / France", </v>
      </c>
      <c r="G719" t="str">
        <f>G$1&amp;" " &amp; DataMiner[[#This Row],[Category]] &amp; ", "</f>
        <v xml:space="preserve">"Category": 10, </v>
      </c>
      <c r="H719" t="str">
        <f>H$1&amp;" " &amp; DataMiner[[#This Row],[BuyPrice]] &amp; ", "</f>
        <v xml:space="preserve">"BuyPrice": 3225405433, </v>
      </c>
      <c r="I719" t="str">
        <f>I$1&amp;" """ &amp; DataMiner[[#This Row],[imgPath]] &amp; """, "</f>
        <v xml:space="preserve">"imgPath": "/images/flags/fr.png", </v>
      </c>
      <c r="J719" t="str">
        <f>J$1&amp;" """ &amp; DataMiner[[#This Row],[FlagImage]] &amp; """, "</f>
        <v xml:space="preserve">"FlagImage": "fr.png", </v>
      </c>
      <c r="K719" t="str">
        <f>K$1&amp;" " &amp; IF(ISNA(DataMiner[[#This Row],[Latitude]]),"null",DataMiner[[#This Row],[Latitude]]) &amp; ", "</f>
        <v xml:space="preserve">"Latitude": 48.776072, </v>
      </c>
      <c r="L719" t="str">
        <f>L$1&amp;" " &amp; IF(ISNA(DataMiner[[#This Row],[Longitude]]),"null",DataMiner[[#This Row],[Longitude]]) &amp; ", "</f>
        <v xml:space="preserve">"Longitude": 4.184492, </v>
      </c>
    </row>
    <row r="720" spans="1:12" x14ac:dyDescent="0.25">
      <c r="A720" t="str">
        <f>A$1&amp;" """ &amp; DataMiner[[#This Row],[CodeIATA]] &amp; """, "</f>
        <v xml:space="preserve">"CodeIATA": "SEN", </v>
      </c>
      <c r="B720" t="str">
        <f>B$1&amp;" """ &amp; DataMiner[[#This Row],[City]] &amp; """, "</f>
        <v xml:space="preserve">"City": "Southend", </v>
      </c>
      <c r="C720" t="str">
        <f>C$1&amp;" """ &amp; DataMiner[[#This Row],[Prov]] &amp; """, "</f>
        <v xml:space="preserve">"Prov": "", </v>
      </c>
      <c r="D720" t="str">
        <f>D$1&amp;" """ &amp; DataMiner[[#This Row],[Name]] &amp; """, "</f>
        <v xml:space="preserve">"Name": "London Southend Airport", </v>
      </c>
      <c r="E720" t="str">
        <f>E$1&amp;" """ &amp; DataMiner[[#This Row],[Country]] &amp; """, "</f>
        <v xml:space="preserve">"Country": "Royaume-Uni", </v>
      </c>
      <c r="F720" t="str">
        <f>F$1&amp;" """ &amp; DataMiner[[#This Row],[Complete Name]] &amp; """, "</f>
        <v xml:space="preserve">"Complete Name": "Hub SEN - Southend - London Southend Airport / Royaume-Uni", </v>
      </c>
      <c r="G720" t="str">
        <f>G$1&amp;" " &amp; DataMiner[[#This Row],[Category]] &amp; ", "</f>
        <v xml:space="preserve">"Category": 3, </v>
      </c>
      <c r="H720" t="str">
        <f>H$1&amp;" " &amp; DataMiner[[#This Row],[BuyPrice]] &amp; ", "</f>
        <v xml:space="preserve">"BuyPrice": 3226154443, </v>
      </c>
      <c r="I720" t="str">
        <f>I$1&amp;" """ &amp; DataMiner[[#This Row],[imgPath]] &amp; """, "</f>
        <v xml:space="preserve">"imgPath": "/images/flags/gb.png", </v>
      </c>
      <c r="J720" t="str">
        <f>J$1&amp;" """ &amp; DataMiner[[#This Row],[FlagImage]] &amp; """, "</f>
        <v xml:space="preserve">"FlagImage": "gb.png", </v>
      </c>
      <c r="K720" t="str">
        <f>K$1&amp;" " &amp; IF(ISNA(DataMiner[[#This Row],[Latitude]]),"null",DataMiner[[#This Row],[Latitude]]) &amp; ", "</f>
        <v xml:space="preserve">"Latitude": 51.571389, </v>
      </c>
      <c r="L720" t="str">
        <f>L$1&amp;" " &amp; IF(ISNA(DataMiner[[#This Row],[Longitude]]),"null",DataMiner[[#This Row],[Longitude]]) &amp; ", "</f>
        <v xml:space="preserve">"Longitude": 0.695556, </v>
      </c>
    </row>
    <row r="721" spans="1:12" x14ac:dyDescent="0.25">
      <c r="A721" t="str">
        <f>A$1&amp;" """ &amp; DataMiner[[#This Row],[CodeIATA]] &amp; """, "</f>
        <v xml:space="preserve">"CodeIATA": "RIB", </v>
      </c>
      <c r="B721" t="str">
        <f>B$1&amp;" """ &amp; DataMiner[[#This Row],[City]] &amp; """, "</f>
        <v xml:space="preserve">"City": "Riberalta", </v>
      </c>
      <c r="C721" t="str">
        <f>C$1&amp;" """ &amp; DataMiner[[#This Row],[Prov]] &amp; """, "</f>
        <v xml:space="preserve">"Prov": "", </v>
      </c>
      <c r="D721" t="str">
        <f>D$1&amp;" """ &amp; DataMiner[[#This Row],[Name]] &amp; """, "</f>
        <v xml:space="preserve">"Name": "Cap. Av. Selin Zeitun Lopez Aeropuerto", </v>
      </c>
      <c r="E721" t="str">
        <f>E$1&amp;" """ &amp; DataMiner[[#This Row],[Country]] &amp; """, "</f>
        <v xml:space="preserve">"Country": "Bolivie", </v>
      </c>
      <c r="F721" t="str">
        <f>F$1&amp;" """ &amp; DataMiner[[#This Row],[Complete Name]] &amp; """, "</f>
        <v xml:space="preserve">"Complete Name": "Hub RIB - Riberalta - Cap. Av. Selin Zeitun Lopez Aeropuerto / Bolivie", </v>
      </c>
      <c r="G721" t="str">
        <f>G$1&amp;" " &amp; DataMiner[[#This Row],[Category]] &amp; ", "</f>
        <v xml:space="preserve">"Category": 4, </v>
      </c>
      <c r="H721" t="str">
        <f>H$1&amp;" " &amp; DataMiner[[#This Row],[BuyPrice]] &amp; ", "</f>
        <v xml:space="preserve">"BuyPrice": 3226343774, </v>
      </c>
      <c r="I721" t="str">
        <f>I$1&amp;" """ &amp; DataMiner[[#This Row],[imgPath]] &amp; """, "</f>
        <v xml:space="preserve">"imgPath": "/images/flags/bo.png", </v>
      </c>
      <c r="J721" t="str">
        <f>J$1&amp;" """ &amp; DataMiner[[#This Row],[FlagImage]] &amp; """, "</f>
        <v xml:space="preserve">"FlagImage": "bo.png", </v>
      </c>
      <c r="K721" t="str">
        <f>K$1&amp;" " &amp; IF(ISNA(DataMiner[[#This Row],[Latitude]]),"null",DataMiner[[#This Row],[Latitude]]) &amp; ", "</f>
        <v xml:space="preserve">"Latitude": -11, </v>
      </c>
      <c r="L721" t="str">
        <f>L$1&amp;" " &amp; IF(ISNA(DataMiner[[#This Row],[Longitude]]),"null",DataMiner[[#This Row],[Longitude]]) &amp; ", "</f>
        <v xml:space="preserve">"Longitude": -66, </v>
      </c>
    </row>
    <row r="722" spans="1:12" x14ac:dyDescent="0.25">
      <c r="A722" t="str">
        <f>A$1&amp;" """ &amp; DataMiner[[#This Row],[CodeIATA]] &amp; """, "</f>
        <v xml:space="preserve">"CodeIATA": "QSF", </v>
      </c>
      <c r="B722" t="str">
        <f>B$1&amp;" """ &amp; DataMiner[[#This Row],[City]] &amp; """, "</f>
        <v xml:space="preserve">"City": "Sétif", </v>
      </c>
      <c r="C722" t="str">
        <f>C$1&amp;" """ &amp; DataMiner[[#This Row],[Prov]] &amp; """, "</f>
        <v xml:space="preserve">"Prov": "", </v>
      </c>
      <c r="D722" t="str">
        <f>D$1&amp;" """ &amp; DataMiner[[#This Row],[Name]] &amp; """, "</f>
        <v xml:space="preserve">"Name": "08 Mai 1945 Aéroport", </v>
      </c>
      <c r="E722" t="str">
        <f>E$1&amp;" """ &amp; DataMiner[[#This Row],[Country]] &amp; """, "</f>
        <v xml:space="preserve">"Country": "Algérie", </v>
      </c>
      <c r="F722" t="str">
        <f>F$1&amp;" """ &amp; DataMiner[[#This Row],[Complete Name]] &amp; """, "</f>
        <v xml:space="preserve">"Complete Name": "Hub QSF - Sétif - 08 Mai 1945 Aéroport / Algérie", </v>
      </c>
      <c r="G722" t="str">
        <f>G$1&amp;" " &amp; DataMiner[[#This Row],[Category]] &amp; ", "</f>
        <v xml:space="preserve">"Category": 6, </v>
      </c>
      <c r="H722" t="str">
        <f>H$1&amp;" " &amp; DataMiner[[#This Row],[BuyPrice]] &amp; ", "</f>
        <v xml:space="preserve">"BuyPrice": 3226400000, </v>
      </c>
      <c r="I722" t="str">
        <f>I$1&amp;" """ &amp; DataMiner[[#This Row],[imgPath]] &amp; """, "</f>
        <v xml:space="preserve">"imgPath": "/images/flags/dz.png", </v>
      </c>
      <c r="J722" t="str">
        <f>J$1&amp;" """ &amp; DataMiner[[#This Row],[FlagImage]] &amp; """, "</f>
        <v xml:space="preserve">"FlagImage": "dz.png", </v>
      </c>
      <c r="K722" t="str">
        <f>K$1&amp;" " &amp; IF(ISNA(DataMiner[[#This Row],[Latitude]]),"null",DataMiner[[#This Row],[Latitude]]) &amp; ", "</f>
        <v xml:space="preserve">"Latitude": 36.1781, </v>
      </c>
      <c r="L722" t="str">
        <f>L$1&amp;" " &amp; IF(ISNA(DataMiner[[#This Row],[Longitude]]),"null",DataMiner[[#This Row],[Longitude]]) &amp; ", "</f>
        <v xml:space="preserve">"Longitude": 5.32449, </v>
      </c>
    </row>
    <row r="723" spans="1:12" x14ac:dyDescent="0.25">
      <c r="A723" t="str">
        <f>A$1&amp;" """ &amp; DataMiner[[#This Row],[CodeIATA]] &amp; """, "</f>
        <v xml:space="preserve">"CodeIATA": "HJR", </v>
      </c>
      <c r="B723" t="str">
        <f>B$1&amp;" """ &amp; DataMiner[[#This Row],[City]] &amp; """, "</f>
        <v xml:space="preserve">"City": "Khajuraho", </v>
      </c>
      <c r="C723" t="str">
        <f>C$1&amp;" """ &amp; DataMiner[[#This Row],[Prov]] &amp; """, "</f>
        <v xml:space="preserve">"Prov": "", </v>
      </c>
      <c r="D723" t="str">
        <f>D$1&amp;" """ &amp; DataMiner[[#This Row],[Name]] &amp; """, "</f>
        <v xml:space="preserve">"Name": "Khajuraho Airport", </v>
      </c>
      <c r="E723" t="str">
        <f>E$1&amp;" """ &amp; DataMiner[[#This Row],[Country]] &amp; """, "</f>
        <v xml:space="preserve">"Country": "Inde", </v>
      </c>
      <c r="F723" t="str">
        <f>F$1&amp;" """ &amp; DataMiner[[#This Row],[Complete Name]] &amp; """, "</f>
        <v xml:space="preserve">"Complete Name": "Hub HJR - Khajuraho - Khajuraho Airport / Inde", </v>
      </c>
      <c r="G723" t="str">
        <f>G$1&amp;" " &amp; DataMiner[[#This Row],[Category]] &amp; ", "</f>
        <v xml:space="preserve">"Category": 6, </v>
      </c>
      <c r="H723" t="str">
        <f>H$1&amp;" " &amp; DataMiner[[#This Row],[BuyPrice]] &amp; ", "</f>
        <v xml:space="preserve">"BuyPrice": 3226833304, </v>
      </c>
      <c r="I723" t="str">
        <f>I$1&amp;" """ &amp; DataMiner[[#This Row],[imgPath]] &amp; """, "</f>
        <v xml:space="preserve">"imgPath": "/images/flags/in.png", </v>
      </c>
      <c r="J723" t="str">
        <f>J$1&amp;" """ &amp; DataMiner[[#This Row],[FlagImage]] &amp; """, "</f>
        <v xml:space="preserve">"FlagImage": "in.png", </v>
      </c>
      <c r="K723" t="str">
        <f>K$1&amp;" " &amp; IF(ISNA(DataMiner[[#This Row],[Latitude]]),"null",DataMiner[[#This Row],[Latitude]]) &amp; ", "</f>
        <v xml:space="preserve">"Latitude": 24.817197, </v>
      </c>
      <c r="L723" t="str">
        <f>L$1&amp;" " &amp; IF(ISNA(DataMiner[[#This Row],[Longitude]]),"null",DataMiner[[#This Row],[Longitude]]) &amp; ", "</f>
        <v xml:space="preserve">"Longitude": 79.918597, </v>
      </c>
    </row>
    <row r="724" spans="1:12" x14ac:dyDescent="0.25">
      <c r="A724" t="str">
        <f>A$1&amp;" """ &amp; DataMiner[[#This Row],[CodeIATA]] &amp; """, "</f>
        <v xml:space="preserve">"CodeIATA": "ZGI", </v>
      </c>
      <c r="B724" t="str">
        <f>B$1&amp;" """ &amp; DataMiner[[#This Row],[City]] &amp; """, "</f>
        <v xml:space="preserve">"City": "Gods River (MB)", </v>
      </c>
      <c r="C724" t="str">
        <f>C$1&amp;" """ &amp; DataMiner[[#This Row],[Prov]] &amp; """, "</f>
        <v xml:space="preserve">"Prov": "MB", </v>
      </c>
      <c r="D724" t="str">
        <f>D$1&amp;" """ &amp; DataMiner[[#This Row],[Name]] &amp; """, "</f>
        <v xml:space="preserve">"Name": "Gods River Airport", </v>
      </c>
      <c r="E724" t="str">
        <f>E$1&amp;" """ &amp; DataMiner[[#This Row],[Country]] &amp; """, "</f>
        <v xml:space="preserve">"Country": "Canada", </v>
      </c>
      <c r="F724" t="str">
        <f>F$1&amp;" """ &amp; DataMiner[[#This Row],[Complete Name]] &amp; """, "</f>
        <v xml:space="preserve">"Complete Name": "Hub ZGI - Gods River (MB) - Gods River Airport / Canada", </v>
      </c>
      <c r="G724" t="str">
        <f>G$1&amp;" " &amp; DataMiner[[#This Row],[Category]] &amp; ", "</f>
        <v xml:space="preserve">"Category": 1, </v>
      </c>
      <c r="H724" t="str">
        <f>H$1&amp;" " &amp; DataMiner[[#This Row],[BuyPrice]] &amp; ", "</f>
        <v xml:space="preserve">"BuyPrice": 3227418518, </v>
      </c>
      <c r="I724" t="str">
        <f>I$1&amp;" """ &amp; DataMiner[[#This Row],[imgPath]] &amp; """, "</f>
        <v xml:space="preserve">"imgPath": "/images/flags/ca.png", </v>
      </c>
      <c r="J724" t="str">
        <f>J$1&amp;" """ &amp; DataMiner[[#This Row],[FlagImage]] &amp; """, "</f>
        <v xml:space="preserve">"FlagImage": "ca.png", </v>
      </c>
      <c r="K724" t="str">
        <f>K$1&amp;" " &amp; IF(ISNA(DataMiner[[#This Row],[Latitude]]),"null",DataMiner[[#This Row],[Latitude]]) &amp; ", "</f>
        <v xml:space="preserve">"Latitude": 54.8397, </v>
      </c>
      <c r="L724" t="str">
        <f>L$1&amp;" " &amp; IF(ISNA(DataMiner[[#This Row],[Longitude]]),"null",DataMiner[[#This Row],[Longitude]]) &amp; ", "</f>
        <v xml:space="preserve">"Longitude": -94.0786, </v>
      </c>
    </row>
    <row r="725" spans="1:12" x14ac:dyDescent="0.25">
      <c r="A725" t="str">
        <f>A$1&amp;" """ &amp; DataMiner[[#This Row],[CodeIATA]] &amp; """, "</f>
        <v xml:space="preserve">"CodeIATA": "WAE", </v>
      </c>
      <c r="B725" t="str">
        <f>B$1&amp;" """ &amp; DataMiner[[#This Row],[City]] &amp; """, "</f>
        <v xml:space="preserve">"City": "Wadi al", </v>
      </c>
      <c r="C725" t="str">
        <f>C$1&amp;" """ &amp; DataMiner[[#This Row],[Prov]] &amp; """, "</f>
        <v xml:space="preserve">"Prov": "", </v>
      </c>
      <c r="D725" t="str">
        <f>D$1&amp;" """ &amp; DataMiner[[#This Row],[Name]] &amp; """, "</f>
        <v xml:space="preserve">"Name": "Dawasir Domestic Airport", </v>
      </c>
      <c r="E725" t="str">
        <f>E$1&amp;" """ &amp; DataMiner[[#This Row],[Country]] &amp; """, "</f>
        <v xml:space="preserve">"Country": "Arabie saoudite", </v>
      </c>
      <c r="F725" t="str">
        <f>F$1&amp;" """ &amp; DataMiner[[#This Row],[Complete Name]] &amp; """, "</f>
        <v xml:space="preserve">"Complete Name": "Hub WAE - Wadi al - Dawasir Domestic Airport / Arabie saoudite", </v>
      </c>
      <c r="G725" t="str">
        <f>G$1&amp;" " &amp; DataMiner[[#This Row],[Category]] &amp; ", "</f>
        <v xml:space="preserve">"Category": 9, </v>
      </c>
      <c r="H725" t="str">
        <f>H$1&amp;" " &amp; DataMiner[[#This Row],[BuyPrice]] &amp; ", "</f>
        <v xml:space="preserve">"BuyPrice": 3227890701, </v>
      </c>
      <c r="I725" t="str">
        <f>I$1&amp;" """ &amp; DataMiner[[#This Row],[imgPath]] &amp; """, "</f>
        <v xml:space="preserve">"imgPath": "/images/flags/sa.png", </v>
      </c>
      <c r="J725" t="str">
        <f>J$1&amp;" """ &amp; DataMiner[[#This Row],[FlagImage]] &amp; """, "</f>
        <v xml:space="preserve">"FlagImage": "sa.png", </v>
      </c>
      <c r="K725" t="str">
        <f>K$1&amp;" " &amp; IF(ISNA(DataMiner[[#This Row],[Latitude]]),"null",DataMiner[[#This Row],[Latitude]]) &amp; ", "</f>
        <v xml:space="preserve">"Latitude": null, </v>
      </c>
      <c r="L725" t="str">
        <f>L$1&amp;" " &amp; IF(ISNA(DataMiner[[#This Row],[Longitude]]),"null",DataMiner[[#This Row],[Longitude]]) &amp; ", "</f>
        <v xml:space="preserve">"Longitude": null, </v>
      </c>
    </row>
    <row r="726" spans="1:12" x14ac:dyDescent="0.25">
      <c r="A726" t="str">
        <f>A$1&amp;" """ &amp; DataMiner[[#This Row],[CodeIATA]] &amp; """, "</f>
        <v xml:space="preserve">"CodeIATA": "HEK", </v>
      </c>
      <c r="B726" t="str">
        <f>B$1&amp;" """ &amp; DataMiner[[#This Row],[City]] &amp; """, "</f>
        <v xml:space="preserve">"City": "Heihe", </v>
      </c>
      <c r="C726" t="str">
        <f>C$1&amp;" """ &amp; DataMiner[[#This Row],[Prov]] &amp; """, "</f>
        <v xml:space="preserve">"Prov": "", </v>
      </c>
      <c r="D726" t="str">
        <f>D$1&amp;" """ &amp; DataMiner[[#This Row],[Name]] &amp; """, "</f>
        <v xml:space="preserve">"Name": "Heihe Airport", </v>
      </c>
      <c r="E726" t="str">
        <f>E$1&amp;" """ &amp; DataMiner[[#This Row],[Country]] &amp; """, "</f>
        <v xml:space="preserve">"Country": "Chine", </v>
      </c>
      <c r="F726" t="str">
        <f>F$1&amp;" """ &amp; DataMiner[[#This Row],[Complete Name]] &amp; """, "</f>
        <v xml:space="preserve">"Complete Name": "Hub HEK - Heihe - Heihe Airport / Chine", </v>
      </c>
      <c r="G726" t="str">
        <f>G$1&amp;" " &amp; DataMiner[[#This Row],[Category]] &amp; ", "</f>
        <v xml:space="preserve">"Category": 6, </v>
      </c>
      <c r="H726" t="str">
        <f>H$1&amp;" " &amp; DataMiner[[#This Row],[BuyPrice]] &amp; ", "</f>
        <v xml:space="preserve">"BuyPrice": 3227898089, </v>
      </c>
      <c r="I726" t="str">
        <f>I$1&amp;" """ &amp; DataMiner[[#This Row],[imgPath]] &amp; """, "</f>
        <v xml:space="preserve">"imgPath": "/images/flags/cn.png", </v>
      </c>
      <c r="J726" t="str">
        <f>J$1&amp;" """ &amp; DataMiner[[#This Row],[FlagImage]] &amp; """, "</f>
        <v xml:space="preserve">"FlagImage": "cn.png", </v>
      </c>
      <c r="K726" t="str">
        <f>K$1&amp;" " &amp; IF(ISNA(DataMiner[[#This Row],[Latitude]]),"null",DataMiner[[#This Row],[Latitude]]) &amp; ", "</f>
        <v xml:space="preserve">"Latitude": 50.25, </v>
      </c>
      <c r="L726" t="str">
        <f>L$1&amp;" " &amp; IF(ISNA(DataMiner[[#This Row],[Longitude]]),"null",DataMiner[[#This Row],[Longitude]]) &amp; ", "</f>
        <v xml:space="preserve">"Longitude": 127.3, </v>
      </c>
    </row>
    <row r="727" spans="1:12" x14ac:dyDescent="0.25">
      <c r="A727" t="str">
        <f>A$1&amp;" """ &amp; DataMiner[[#This Row],[CodeIATA]] &amp; """, "</f>
        <v xml:space="preserve">"CodeIATA": "BJI", </v>
      </c>
      <c r="B727" t="str">
        <f>B$1&amp;" """ &amp; DataMiner[[#This Row],[City]] &amp; """, "</f>
        <v xml:space="preserve">"City": "Bemidji (MN)", </v>
      </c>
      <c r="C727" t="str">
        <f>C$1&amp;" """ &amp; DataMiner[[#This Row],[Prov]] &amp; """, "</f>
        <v xml:space="preserve">"Prov": "MN", </v>
      </c>
      <c r="D727" t="str">
        <f>D$1&amp;" """ &amp; DataMiner[[#This Row],[Name]] &amp; """, "</f>
        <v xml:space="preserve">"Name": "Bemidji Regional Airport", </v>
      </c>
      <c r="E727" t="str">
        <f>E$1&amp;" """ &amp; DataMiner[[#This Row],[Country]] &amp; """, "</f>
        <v xml:space="preserve">"Country": "Etats-Unis", </v>
      </c>
      <c r="F727" t="str">
        <f>F$1&amp;" """ &amp; DataMiner[[#This Row],[Complete Name]] &amp; """, "</f>
        <v xml:space="preserve">"Complete Name": "Hub BJI - Bemidji (MN) - Bemidji Regional Airport / Etats-Unis", </v>
      </c>
      <c r="G727" t="str">
        <f>G$1&amp;" " &amp; DataMiner[[#This Row],[Category]] &amp; ", "</f>
        <v xml:space="preserve">"Category": 5, </v>
      </c>
      <c r="H727" t="str">
        <f>H$1&amp;" " &amp; DataMiner[[#This Row],[BuyPrice]] &amp; ", "</f>
        <v xml:space="preserve">"BuyPrice": 3228058999, </v>
      </c>
      <c r="I727" t="str">
        <f>I$1&amp;" """ &amp; DataMiner[[#This Row],[imgPath]] &amp; """, "</f>
        <v xml:space="preserve">"imgPath": "/images/flags/us.png", </v>
      </c>
      <c r="J727" t="str">
        <f>J$1&amp;" """ &amp; DataMiner[[#This Row],[FlagImage]] &amp; """, "</f>
        <v xml:space="preserve">"FlagImage": "us.png", </v>
      </c>
      <c r="K727" t="str">
        <f>K$1&amp;" " &amp; IF(ISNA(DataMiner[[#This Row],[Latitude]]),"null",DataMiner[[#This Row],[Latitude]]) &amp; ", "</f>
        <v xml:space="preserve">"Latitude": 47.510722, </v>
      </c>
      <c r="L727" t="str">
        <f>L$1&amp;" " &amp; IF(ISNA(DataMiner[[#This Row],[Longitude]]),"null",DataMiner[[#This Row],[Longitude]]) &amp; ", "</f>
        <v xml:space="preserve">"Longitude": -94.934722, </v>
      </c>
    </row>
    <row r="728" spans="1:12" x14ac:dyDescent="0.25">
      <c r="A728" t="str">
        <f>A$1&amp;" """ &amp; DataMiner[[#This Row],[CodeIATA]] &amp; """, "</f>
        <v xml:space="preserve">"CodeIATA": "BPT", </v>
      </c>
      <c r="B728" t="str">
        <f>B$1&amp;" """ &amp; DataMiner[[#This Row],[City]] &amp; """, "</f>
        <v xml:space="preserve">"City": "Beaumont/Port Arthur (TX)", </v>
      </c>
      <c r="C728" t="str">
        <f>C$1&amp;" """ &amp; DataMiner[[#This Row],[Prov]] &amp; """, "</f>
        <v xml:space="preserve">"Prov": "TX", </v>
      </c>
      <c r="D728" t="str">
        <f>D$1&amp;" """ &amp; DataMiner[[#This Row],[Name]] &amp; """, "</f>
        <v xml:space="preserve">"Name": "Southeast Texas Regional Airport", </v>
      </c>
      <c r="E728" t="str">
        <f>E$1&amp;" """ &amp; DataMiner[[#This Row],[Country]] &amp; """, "</f>
        <v xml:space="preserve">"Country": "Etats-Unis", </v>
      </c>
      <c r="F728" t="str">
        <f>F$1&amp;" """ &amp; DataMiner[[#This Row],[Complete Name]] &amp; """, "</f>
        <v xml:space="preserve">"Complete Name": "Hub BPT - Beaumont/Port Arthur (TX) - Southeast Texas Regional Airport / Etats-Unis", </v>
      </c>
      <c r="G728" t="str">
        <f>G$1&amp;" " &amp; DataMiner[[#This Row],[Category]] &amp; ", "</f>
        <v xml:space="preserve">"Category": 5, </v>
      </c>
      <c r="H728" t="str">
        <f>H$1&amp;" " &amp; DataMiner[[#This Row],[BuyPrice]] &amp; ", "</f>
        <v xml:space="preserve">"BuyPrice": 3228362657, </v>
      </c>
      <c r="I728" t="str">
        <f>I$1&amp;" """ &amp; DataMiner[[#This Row],[imgPath]] &amp; """, "</f>
        <v xml:space="preserve">"imgPath": "/images/flags/us.png", </v>
      </c>
      <c r="J728" t="str">
        <f>J$1&amp;" """ &amp; DataMiner[[#This Row],[FlagImage]] &amp; """, "</f>
        <v xml:space="preserve">"FlagImage": "us.png", </v>
      </c>
      <c r="K728" t="str">
        <f>K$1&amp;" " &amp; IF(ISNA(DataMiner[[#This Row],[Latitude]]),"null",DataMiner[[#This Row],[Latitude]]) &amp; ", "</f>
        <v xml:space="preserve">"Latitude": 29.950833, </v>
      </c>
      <c r="L728" t="str">
        <f>L$1&amp;" " &amp; IF(ISNA(DataMiner[[#This Row],[Longitude]]),"null",DataMiner[[#This Row],[Longitude]]) &amp; ", "</f>
        <v xml:space="preserve">"Longitude": -94.020694, </v>
      </c>
    </row>
    <row r="729" spans="1:12" x14ac:dyDescent="0.25">
      <c r="A729" t="str">
        <f>A$1&amp;" """ &amp; DataMiner[[#This Row],[CodeIATA]] &amp; """, "</f>
        <v xml:space="preserve">"CodeIATA": "KME", </v>
      </c>
      <c r="B729" t="str">
        <f>B$1&amp;" """ &amp; DataMiner[[#This Row],[City]] &amp; """, "</f>
        <v xml:space="preserve">"City": "Cyangugu", </v>
      </c>
      <c r="C729" t="str">
        <f>C$1&amp;" """ &amp; DataMiner[[#This Row],[Prov]] &amp; """, "</f>
        <v xml:space="preserve">"Prov": "", </v>
      </c>
      <c r="D729" t="str">
        <f>D$1&amp;" """ &amp; DataMiner[[#This Row],[Name]] &amp; """, "</f>
        <v xml:space="preserve">"Name": "Kamembe Aéroport", </v>
      </c>
      <c r="E729" t="str">
        <f>E$1&amp;" """ &amp; DataMiner[[#This Row],[Country]] &amp; """, "</f>
        <v xml:space="preserve">"Country": "Rwanda", </v>
      </c>
      <c r="F729" t="str">
        <f>F$1&amp;" """ &amp; DataMiner[[#This Row],[Complete Name]] &amp; """, "</f>
        <v xml:space="preserve">"Complete Name": "Hub KME - Cyangugu - Kamembe Aéroport / Rwanda", </v>
      </c>
      <c r="G729" t="str">
        <f>G$1&amp;" " &amp; DataMiner[[#This Row],[Category]] &amp; ", "</f>
        <v xml:space="preserve">"Category": 2, </v>
      </c>
      <c r="H729" t="str">
        <f>H$1&amp;" " &amp; DataMiner[[#This Row],[BuyPrice]] &amp; ", "</f>
        <v xml:space="preserve">"BuyPrice": 3229556857, </v>
      </c>
      <c r="I729" t="str">
        <f>I$1&amp;" """ &amp; DataMiner[[#This Row],[imgPath]] &amp; """, "</f>
        <v xml:space="preserve">"imgPath": "/images/flags/rw.png", </v>
      </c>
      <c r="J729" t="str">
        <f>J$1&amp;" """ &amp; DataMiner[[#This Row],[FlagImage]] &amp; """, "</f>
        <v xml:space="preserve">"FlagImage": "rw.png", </v>
      </c>
      <c r="K729" t="str">
        <f>K$1&amp;" " &amp; IF(ISNA(DataMiner[[#This Row],[Latitude]]),"null",DataMiner[[#This Row],[Latitude]]) &amp; ", "</f>
        <v xml:space="preserve">"Latitude": -2.462242, </v>
      </c>
      <c r="L729" t="str">
        <f>L$1&amp;" " &amp; IF(ISNA(DataMiner[[#This Row],[Longitude]]),"null",DataMiner[[#This Row],[Longitude]]) &amp; ", "</f>
        <v xml:space="preserve">"Longitude": 28.90795, </v>
      </c>
    </row>
    <row r="730" spans="1:12" x14ac:dyDescent="0.25">
      <c r="A730" t="str">
        <f>A$1&amp;" """ &amp; DataMiner[[#This Row],[CodeIATA]] &amp; """, "</f>
        <v xml:space="preserve">"CodeIATA": "MSU", </v>
      </c>
      <c r="B730" t="str">
        <f>B$1&amp;" """ &amp; DataMiner[[#This Row],[City]] &amp; """, "</f>
        <v xml:space="preserve">"City": "Maseru", </v>
      </c>
      <c r="C730" t="str">
        <f>C$1&amp;" """ &amp; DataMiner[[#This Row],[Prov]] &amp; """, "</f>
        <v xml:space="preserve">"Prov": "", </v>
      </c>
      <c r="D730" t="str">
        <f>D$1&amp;" """ &amp; DataMiner[[#This Row],[Name]] &amp; """, "</f>
        <v xml:space="preserve">"Name": "Moshoeshoe International Airport", </v>
      </c>
      <c r="E730" t="str">
        <f>E$1&amp;" """ &amp; DataMiner[[#This Row],[Country]] &amp; """, "</f>
        <v xml:space="preserve">"Country": "Lesotho", </v>
      </c>
      <c r="F730" t="str">
        <f>F$1&amp;" """ &amp; DataMiner[[#This Row],[Complete Name]] &amp; """, "</f>
        <v xml:space="preserve">"Complete Name": "Hub MSU - Maseru - Moshoeshoe International Airport / Lesotho", </v>
      </c>
      <c r="G730" t="str">
        <f>G$1&amp;" " &amp; DataMiner[[#This Row],[Category]] &amp; ", "</f>
        <v xml:space="preserve">"Category": 9, </v>
      </c>
      <c r="H730" t="str">
        <f>H$1&amp;" " &amp; DataMiner[[#This Row],[BuyPrice]] &amp; ", "</f>
        <v xml:space="preserve">"BuyPrice": 3231585914, </v>
      </c>
      <c r="I730" t="str">
        <f>I$1&amp;" """ &amp; DataMiner[[#This Row],[imgPath]] &amp; """, "</f>
        <v xml:space="preserve">"imgPath": "/images/flags/ls.png", </v>
      </c>
      <c r="J730" t="str">
        <f>J$1&amp;" """ &amp; DataMiner[[#This Row],[FlagImage]] &amp; """, "</f>
        <v xml:space="preserve">"FlagImage": "ls.png", </v>
      </c>
      <c r="K730" t="str">
        <f>K$1&amp;" " &amp; IF(ISNA(DataMiner[[#This Row],[Latitude]]),"null",DataMiner[[#This Row],[Latitude]]) &amp; ", "</f>
        <v xml:space="preserve">"Latitude": null, </v>
      </c>
      <c r="L730" t="str">
        <f>L$1&amp;" " &amp; IF(ISNA(DataMiner[[#This Row],[Longitude]]),"null",DataMiner[[#This Row],[Longitude]]) &amp; ", "</f>
        <v xml:space="preserve">"Longitude": null, </v>
      </c>
    </row>
    <row r="731" spans="1:12" x14ac:dyDescent="0.25">
      <c r="A731" t="str">
        <f>A$1&amp;" """ &amp; DataMiner[[#This Row],[CodeIATA]] &amp; """, "</f>
        <v xml:space="preserve">"CodeIATA": "XGR", </v>
      </c>
      <c r="B731" t="str">
        <f>B$1&amp;" """ &amp; DataMiner[[#This Row],[City]] &amp; """, "</f>
        <v xml:space="preserve">"City": "Kangiqsualujjuaq (QC)", </v>
      </c>
      <c r="C731" t="str">
        <f>C$1&amp;" """ &amp; DataMiner[[#This Row],[Prov]] &amp; """, "</f>
        <v xml:space="preserve">"Prov": "QC", </v>
      </c>
      <c r="D731" t="str">
        <f>D$1&amp;" """ &amp; DataMiner[[#This Row],[Name]] &amp; """, "</f>
        <v xml:space="preserve">"Name": "Georges River Aéroport", </v>
      </c>
      <c r="E731" t="str">
        <f>E$1&amp;" """ &amp; DataMiner[[#This Row],[Country]] &amp; """, "</f>
        <v xml:space="preserve">"Country": "Canada", </v>
      </c>
      <c r="F731" t="str">
        <f>F$1&amp;" """ &amp; DataMiner[[#This Row],[Complete Name]] &amp; """, "</f>
        <v xml:space="preserve">"Complete Name": "Hub XGR - Kangiqsualujjuaq (QC) - Georges River Aéroport / Canada", </v>
      </c>
      <c r="G731" t="str">
        <f>G$1&amp;" " &amp; DataMiner[[#This Row],[Category]] &amp; ", "</f>
        <v xml:space="preserve">"Category": 1, </v>
      </c>
      <c r="H731" t="str">
        <f>H$1&amp;" " &amp; DataMiner[[#This Row],[BuyPrice]] &amp; ", "</f>
        <v xml:space="preserve">"BuyPrice": 3231877497, </v>
      </c>
      <c r="I731" t="str">
        <f>I$1&amp;" """ &amp; DataMiner[[#This Row],[imgPath]] &amp; """, "</f>
        <v xml:space="preserve">"imgPath": "/images/flags/ca.png", </v>
      </c>
      <c r="J731" t="str">
        <f>J$1&amp;" """ &amp; DataMiner[[#This Row],[FlagImage]] &amp; """, "</f>
        <v xml:space="preserve">"FlagImage": "ca.png", </v>
      </c>
      <c r="K731" t="str">
        <f>K$1&amp;" " &amp; IF(ISNA(DataMiner[[#This Row],[Latitude]]),"null",DataMiner[[#This Row],[Latitude]]) &amp; ", "</f>
        <v xml:space="preserve">"Latitude": null, </v>
      </c>
      <c r="L731" t="str">
        <f>L$1&amp;" " &amp; IF(ISNA(DataMiner[[#This Row],[Longitude]]),"null",DataMiner[[#This Row],[Longitude]]) &amp; ", "</f>
        <v xml:space="preserve">"Longitude": null, </v>
      </c>
    </row>
    <row r="732" spans="1:12" x14ac:dyDescent="0.25">
      <c r="A732" t="str">
        <f>A$1&amp;" """ &amp; DataMiner[[#This Row],[CodeIATA]] &amp; """, "</f>
        <v xml:space="preserve">"CodeIATA": "PNI", </v>
      </c>
      <c r="B732" t="str">
        <f>B$1&amp;" """ &amp; DataMiner[[#This Row],[City]] &amp; """, "</f>
        <v xml:space="preserve">"City": "Pohnpei", </v>
      </c>
      <c r="C732" t="str">
        <f>C$1&amp;" """ &amp; DataMiner[[#This Row],[Prov]] &amp; """, "</f>
        <v xml:space="preserve">"Prov": "", </v>
      </c>
      <c r="D732" t="str">
        <f>D$1&amp;" """ &amp; DataMiner[[#This Row],[Name]] &amp; """, "</f>
        <v xml:space="preserve">"Name": "Pohnpei International Airport", </v>
      </c>
      <c r="E732" t="str">
        <f>E$1&amp;" """ &amp; DataMiner[[#This Row],[Country]] &amp; """, "</f>
        <v xml:space="preserve">"Country": "Etats fédérés de Micronésie", </v>
      </c>
      <c r="F732" t="str">
        <f>F$1&amp;" """ &amp; DataMiner[[#This Row],[Complete Name]] &amp; """, "</f>
        <v xml:space="preserve">"Complete Name": "Hub PNI - Pohnpei - Pohnpei International Airport / Etats fédérés de Micronésie", </v>
      </c>
      <c r="G732" t="str">
        <f>G$1&amp;" " &amp; DataMiner[[#This Row],[Category]] &amp; ", "</f>
        <v xml:space="preserve">"Category": 4, </v>
      </c>
      <c r="H732" t="str">
        <f>H$1&amp;" " &amp; DataMiner[[#This Row],[BuyPrice]] &amp; ", "</f>
        <v xml:space="preserve">"BuyPrice": 3232209110, </v>
      </c>
      <c r="I732" t="str">
        <f>I$1&amp;" """ &amp; DataMiner[[#This Row],[imgPath]] &amp; """, "</f>
        <v xml:space="preserve">"imgPath": "/images/flags/fm.png", </v>
      </c>
      <c r="J732" t="str">
        <f>J$1&amp;" """ &amp; DataMiner[[#This Row],[FlagImage]] &amp; """, "</f>
        <v xml:space="preserve">"FlagImage": "fm.png", </v>
      </c>
      <c r="K732" t="str">
        <f>K$1&amp;" " &amp; IF(ISNA(DataMiner[[#This Row],[Latitude]]),"null",DataMiner[[#This Row],[Latitude]]) &amp; ", "</f>
        <v xml:space="preserve">"Latitude": null, </v>
      </c>
      <c r="L732" t="str">
        <f>L$1&amp;" " &amp; IF(ISNA(DataMiner[[#This Row],[Longitude]]),"null",DataMiner[[#This Row],[Longitude]]) &amp; ", "</f>
        <v xml:space="preserve">"Longitude": null, </v>
      </c>
    </row>
    <row r="733" spans="1:12" x14ac:dyDescent="0.25">
      <c r="A733" t="str">
        <f>A$1&amp;" """ &amp; DataMiner[[#This Row],[CodeIATA]] &amp; """, "</f>
        <v xml:space="preserve">"CodeIATA": "TOE", </v>
      </c>
      <c r="B733" t="str">
        <f>B$1&amp;" """ &amp; DataMiner[[#This Row],[City]] &amp; """, "</f>
        <v xml:space="preserve">"City": "Tozeur", </v>
      </c>
      <c r="C733" t="str">
        <f>C$1&amp;" """ &amp; DataMiner[[#This Row],[Prov]] &amp; """, "</f>
        <v xml:space="preserve">"Prov": "", </v>
      </c>
      <c r="D733" t="str">
        <f>D$1&amp;" """ &amp; DataMiner[[#This Row],[Name]] &amp; """, "</f>
        <v xml:space="preserve">"Name": "Nefta Aéroport international", </v>
      </c>
      <c r="E733" t="str">
        <f>E$1&amp;" """ &amp; DataMiner[[#This Row],[Country]] &amp; """, "</f>
        <v xml:space="preserve">"Country": "Tunisie", </v>
      </c>
      <c r="F733" t="str">
        <f>F$1&amp;" """ &amp; DataMiner[[#This Row],[Complete Name]] &amp; """, "</f>
        <v xml:space="preserve">"Complete Name": "Hub TOE - Tozeur - Nefta Aéroport international / Tunisie", </v>
      </c>
      <c r="G733" t="str">
        <f>G$1&amp;" " &amp; DataMiner[[#This Row],[Category]] &amp; ", "</f>
        <v xml:space="preserve">"Category": 9, </v>
      </c>
      <c r="H733" t="str">
        <f>H$1&amp;" " &amp; DataMiner[[#This Row],[BuyPrice]] &amp; ", "</f>
        <v xml:space="preserve">"BuyPrice": 3232301419, </v>
      </c>
      <c r="I733" t="str">
        <f>I$1&amp;" """ &amp; DataMiner[[#This Row],[imgPath]] &amp; """, "</f>
        <v xml:space="preserve">"imgPath": "/images/flags/tn.png", </v>
      </c>
      <c r="J733" t="str">
        <f>J$1&amp;" """ &amp; DataMiner[[#This Row],[FlagImage]] &amp; """, "</f>
        <v xml:space="preserve">"FlagImage": "tn.png", </v>
      </c>
      <c r="K733" t="str">
        <f>K$1&amp;" " &amp; IF(ISNA(DataMiner[[#This Row],[Latitude]]),"null",DataMiner[[#This Row],[Latitude]]) &amp; ", "</f>
        <v xml:space="preserve">"Latitude": 33.939722, </v>
      </c>
      <c r="L733" t="str">
        <f>L$1&amp;" " &amp; IF(ISNA(DataMiner[[#This Row],[Longitude]]),"null",DataMiner[[#This Row],[Longitude]]) &amp; ", "</f>
        <v xml:space="preserve">"Longitude": 8.110556, </v>
      </c>
    </row>
    <row r="734" spans="1:12" x14ac:dyDescent="0.25">
      <c r="A734" t="str">
        <f>A$1&amp;" """ &amp; DataMiner[[#This Row],[CodeIATA]] &amp; """, "</f>
        <v xml:space="preserve">"CodeIATA": "CFN", </v>
      </c>
      <c r="B734" t="str">
        <f>B$1&amp;" """ &amp; DataMiner[[#This Row],[City]] &amp; """, "</f>
        <v xml:space="preserve">"City": "Carrickfinn", </v>
      </c>
      <c r="C734" t="str">
        <f>C$1&amp;" """ &amp; DataMiner[[#This Row],[Prov]] &amp; """, "</f>
        <v xml:space="preserve">"Prov": "", </v>
      </c>
      <c r="D734" t="str">
        <f>D$1&amp;" """ &amp; DataMiner[[#This Row],[Name]] &amp; """, "</f>
        <v xml:space="preserve">"Name": "Donegal Airport", </v>
      </c>
      <c r="E734" t="str">
        <f>E$1&amp;" """ &amp; DataMiner[[#This Row],[Country]] &amp; """, "</f>
        <v xml:space="preserve">"Country": "Irlande", </v>
      </c>
      <c r="F734" t="str">
        <f>F$1&amp;" """ &amp; DataMiner[[#This Row],[Complete Name]] &amp; """, "</f>
        <v xml:space="preserve">"Complete Name": "Hub CFN - Carrickfinn - Donegal Airport / Irlande", </v>
      </c>
      <c r="G734" t="str">
        <f>G$1&amp;" " &amp; DataMiner[[#This Row],[Category]] &amp; ", "</f>
        <v xml:space="preserve">"Category": 2, </v>
      </c>
      <c r="H734" t="str">
        <f>H$1&amp;" " &amp; DataMiner[[#This Row],[BuyPrice]] &amp; ", "</f>
        <v xml:space="preserve">"BuyPrice": 3232422548, </v>
      </c>
      <c r="I734" t="str">
        <f>I$1&amp;" """ &amp; DataMiner[[#This Row],[imgPath]] &amp; """, "</f>
        <v xml:space="preserve">"imgPath": "/images/flags/ie.png", </v>
      </c>
      <c r="J734" t="str">
        <f>J$1&amp;" """ &amp; DataMiner[[#This Row],[FlagImage]] &amp; """, "</f>
        <v xml:space="preserve">"FlagImage": "ie.png", </v>
      </c>
      <c r="K734" t="str">
        <f>K$1&amp;" " &amp; IF(ISNA(DataMiner[[#This Row],[Latitude]]),"null",DataMiner[[#This Row],[Latitude]]) &amp; ", "</f>
        <v xml:space="preserve">"Latitude": 55.044192, </v>
      </c>
      <c r="L734" t="str">
        <f>L$1&amp;" " &amp; IF(ISNA(DataMiner[[#This Row],[Longitude]]),"null",DataMiner[[#This Row],[Longitude]]) &amp; ", "</f>
        <v xml:space="preserve">"Longitude": -8.341, </v>
      </c>
    </row>
    <row r="735" spans="1:12" x14ac:dyDescent="0.25">
      <c r="A735" t="str">
        <f>A$1&amp;" """ &amp; DataMiner[[#This Row],[CodeIATA]] &amp; """, "</f>
        <v xml:space="preserve">"CodeIATA": "KAJ", </v>
      </c>
      <c r="B735" t="str">
        <f>B$1&amp;" """ &amp; DataMiner[[#This Row],[City]] &amp; """, "</f>
        <v xml:space="preserve">"City": "Kajaani", </v>
      </c>
      <c r="C735" t="str">
        <f>C$1&amp;" """ &amp; DataMiner[[#This Row],[Prov]] &amp; """, "</f>
        <v xml:space="preserve">"Prov": "", </v>
      </c>
      <c r="D735" t="str">
        <f>D$1&amp;" """ &amp; DataMiner[[#This Row],[Name]] &amp; """, "</f>
        <v xml:space="preserve">"Name": "Kajaani Airport", </v>
      </c>
      <c r="E735" t="str">
        <f>E$1&amp;" """ &amp; DataMiner[[#This Row],[Country]] &amp; """, "</f>
        <v xml:space="preserve">"Country": "Finlande", </v>
      </c>
      <c r="F735" t="str">
        <f>F$1&amp;" """ &amp; DataMiner[[#This Row],[Complete Name]] &amp; """, "</f>
        <v xml:space="preserve">"Complete Name": "Hub KAJ - Kajaani - Kajaani Airport / Finlande", </v>
      </c>
      <c r="G735" t="str">
        <f>G$1&amp;" " &amp; DataMiner[[#This Row],[Category]] &amp; ", "</f>
        <v xml:space="preserve">"Category": 6, </v>
      </c>
      <c r="H735" t="str">
        <f>H$1&amp;" " &amp; DataMiner[[#This Row],[BuyPrice]] &amp; ", "</f>
        <v xml:space="preserve">"BuyPrice": 3232621681, </v>
      </c>
      <c r="I735" t="str">
        <f>I$1&amp;" """ &amp; DataMiner[[#This Row],[imgPath]] &amp; """, "</f>
        <v xml:space="preserve">"imgPath": "/images/flags/fi.png", </v>
      </c>
      <c r="J735" t="str">
        <f>J$1&amp;" """ &amp; DataMiner[[#This Row],[FlagImage]] &amp; """, "</f>
        <v xml:space="preserve">"FlagImage": "fi.png", </v>
      </c>
      <c r="K735" t="str">
        <f>K$1&amp;" " &amp; IF(ISNA(DataMiner[[#This Row],[Latitude]]),"null",DataMiner[[#This Row],[Latitude]]) &amp; ", "</f>
        <v xml:space="preserve">"Latitude": 64.285472, </v>
      </c>
      <c r="L735" t="str">
        <f>L$1&amp;" " &amp; IF(ISNA(DataMiner[[#This Row],[Longitude]]),"null",DataMiner[[#This Row],[Longitude]]) &amp; ", "</f>
        <v xml:space="preserve">"Longitude": 27.692414, </v>
      </c>
    </row>
    <row r="736" spans="1:12" x14ac:dyDescent="0.25">
      <c r="A736" t="str">
        <f>A$1&amp;" """ &amp; DataMiner[[#This Row],[CodeIATA]] &amp; """, "</f>
        <v xml:space="preserve">"CodeIATA": "HKK", </v>
      </c>
      <c r="B736" t="str">
        <f>B$1&amp;" """ &amp; DataMiner[[#This Row],[City]] &amp; """, "</f>
        <v xml:space="preserve">"City": "Hokitika", </v>
      </c>
      <c r="C736" t="str">
        <f>C$1&amp;" """ &amp; DataMiner[[#This Row],[Prov]] &amp; """, "</f>
        <v xml:space="preserve">"Prov": "", </v>
      </c>
      <c r="D736" t="str">
        <f>D$1&amp;" """ &amp; DataMiner[[#This Row],[Name]] &amp; """, "</f>
        <v xml:space="preserve">"Name": "Hokitika Airport", </v>
      </c>
      <c r="E736" t="str">
        <f>E$1&amp;" """ &amp; DataMiner[[#This Row],[Country]] &amp; """, "</f>
        <v xml:space="preserve">"Country": "Nouvelle-Zélande", </v>
      </c>
      <c r="F736" t="str">
        <f>F$1&amp;" """ &amp; DataMiner[[#This Row],[Complete Name]] &amp; """, "</f>
        <v xml:space="preserve">"Complete Name": "Hub HKK - Hokitika - Hokitika Airport / Nouvelle-Zélande", </v>
      </c>
      <c r="G736" t="str">
        <f>G$1&amp;" " &amp; DataMiner[[#This Row],[Category]] &amp; ", "</f>
        <v xml:space="preserve">"Category": 2, </v>
      </c>
      <c r="H736" t="str">
        <f>H$1&amp;" " &amp; DataMiner[[#This Row],[BuyPrice]] &amp; ", "</f>
        <v xml:space="preserve">"BuyPrice": 3233066261, </v>
      </c>
      <c r="I736" t="str">
        <f>I$1&amp;" """ &amp; DataMiner[[#This Row],[imgPath]] &amp; """, "</f>
        <v xml:space="preserve">"imgPath": "/images/flags/nz.png", </v>
      </c>
      <c r="J736" t="str">
        <f>J$1&amp;" """ &amp; DataMiner[[#This Row],[FlagImage]] &amp; """, "</f>
        <v xml:space="preserve">"FlagImage": "nz.png", </v>
      </c>
      <c r="K736" t="str">
        <f>K$1&amp;" " &amp; IF(ISNA(DataMiner[[#This Row],[Latitude]]),"null",DataMiner[[#This Row],[Latitude]]) &amp; ", "</f>
        <v xml:space="preserve">"Latitude": null, </v>
      </c>
      <c r="L736" t="str">
        <f>L$1&amp;" " &amp; IF(ISNA(DataMiner[[#This Row],[Longitude]]),"null",DataMiner[[#This Row],[Longitude]]) &amp; ", "</f>
        <v xml:space="preserve">"Longitude": null, </v>
      </c>
    </row>
    <row r="737" spans="1:12" x14ac:dyDescent="0.25">
      <c r="A737" t="str">
        <f>A$1&amp;" """ &amp; DataMiner[[#This Row],[CodeIATA]] &amp; """, "</f>
        <v xml:space="preserve">"CodeIATA": "DCM", </v>
      </c>
      <c r="B737" t="str">
        <f>B$1&amp;" """ &amp; DataMiner[[#This Row],[City]] &amp; """, "</f>
        <v xml:space="preserve">"City": "Castres", </v>
      </c>
      <c r="C737" t="str">
        <f>C$1&amp;" """ &amp; DataMiner[[#This Row],[Prov]] &amp; """, "</f>
        <v xml:space="preserve">"Prov": "", </v>
      </c>
      <c r="D737" t="str">
        <f>D$1&amp;" """ &amp; DataMiner[[#This Row],[Name]] &amp; """, "</f>
        <v xml:space="preserve">"Name": "Mazamet Aéroport", </v>
      </c>
      <c r="E737" t="str">
        <f>E$1&amp;" """ &amp; DataMiner[[#This Row],[Country]] &amp; """, "</f>
        <v xml:space="preserve">"Country": "France", </v>
      </c>
      <c r="F737" t="str">
        <f>F$1&amp;" """ &amp; DataMiner[[#This Row],[Complete Name]] &amp; """, "</f>
        <v xml:space="preserve">"Complete Name": "Hub DCM - Castres - Mazamet Aéroport / France", </v>
      </c>
      <c r="G737" t="str">
        <f>G$1&amp;" " &amp; DataMiner[[#This Row],[Category]] &amp; ", "</f>
        <v xml:space="preserve">"Category": 4, </v>
      </c>
      <c r="H737" t="str">
        <f>H$1&amp;" " &amp; DataMiner[[#This Row],[BuyPrice]] &amp; ", "</f>
        <v xml:space="preserve">"BuyPrice": 3233121541, </v>
      </c>
      <c r="I737" t="str">
        <f>I$1&amp;" """ &amp; DataMiner[[#This Row],[imgPath]] &amp; """, "</f>
        <v xml:space="preserve">"imgPath": "/images/flags/fr.png", </v>
      </c>
      <c r="J737" t="str">
        <f>J$1&amp;" """ &amp; DataMiner[[#This Row],[FlagImage]] &amp; """, "</f>
        <v xml:space="preserve">"FlagImage": "fr.png", </v>
      </c>
      <c r="K737" t="str">
        <f>K$1&amp;" " &amp; IF(ISNA(DataMiner[[#This Row],[Latitude]]),"null",DataMiner[[#This Row],[Latitude]]) &amp; ", "</f>
        <v xml:space="preserve">"Latitude": 43.55625, </v>
      </c>
      <c r="L737" t="str">
        <f>L$1&amp;" " &amp; IF(ISNA(DataMiner[[#This Row],[Longitude]]),"null",DataMiner[[#This Row],[Longitude]]) &amp; ", "</f>
        <v xml:space="preserve">"Longitude": 2.289183, </v>
      </c>
    </row>
    <row r="738" spans="1:12" x14ac:dyDescent="0.25">
      <c r="A738" t="str">
        <f>A$1&amp;" """ &amp; DataMiner[[#This Row],[CodeIATA]] &amp; """, "</f>
        <v xml:space="preserve">"CodeIATA": "AVN", </v>
      </c>
      <c r="B738" t="str">
        <f>B$1&amp;" """ &amp; DataMiner[[#This Row],[City]] &amp; """, "</f>
        <v xml:space="preserve">"City": "Avignon", </v>
      </c>
      <c r="C738" t="str">
        <f>C$1&amp;" """ &amp; DataMiner[[#This Row],[Prov]] &amp; """, "</f>
        <v xml:space="preserve">"Prov": "", </v>
      </c>
      <c r="D738" t="str">
        <f>D$1&amp;" """ &amp; DataMiner[[#This Row],[Name]] &amp; """, "</f>
        <v xml:space="preserve">"Name": "Avignon aéroport", </v>
      </c>
      <c r="E738" t="str">
        <f>E$1&amp;" """ &amp; DataMiner[[#This Row],[Country]] &amp; """, "</f>
        <v xml:space="preserve">"Country": "France", </v>
      </c>
      <c r="F738" t="str">
        <f>F$1&amp;" """ &amp; DataMiner[[#This Row],[Complete Name]] &amp; """, "</f>
        <v xml:space="preserve">"Complete Name": "Hub AVN - Avignon - Avignon aéroport / France", </v>
      </c>
      <c r="G738" t="str">
        <f>G$1&amp;" " &amp; DataMiner[[#This Row],[Category]] &amp; ", "</f>
        <v xml:space="preserve">"Category": 4, </v>
      </c>
      <c r="H738" t="str">
        <f>H$1&amp;" " &amp; DataMiner[[#This Row],[BuyPrice]] &amp; ", "</f>
        <v xml:space="preserve">"BuyPrice": 3233864118, </v>
      </c>
      <c r="I738" t="str">
        <f>I$1&amp;" """ &amp; DataMiner[[#This Row],[imgPath]] &amp; """, "</f>
        <v xml:space="preserve">"imgPath": "/images/flags/fr.png", </v>
      </c>
      <c r="J738" t="str">
        <f>J$1&amp;" """ &amp; DataMiner[[#This Row],[FlagImage]] &amp; """, "</f>
        <v xml:space="preserve">"FlagImage": "fr.png", </v>
      </c>
      <c r="K738" t="str">
        <f>K$1&amp;" " &amp; IF(ISNA(DataMiner[[#This Row],[Latitude]]),"null",DataMiner[[#This Row],[Latitude]]) &amp; ", "</f>
        <v xml:space="preserve">"Latitude": 43.9073, </v>
      </c>
      <c r="L738" t="str">
        <f>L$1&amp;" " &amp; IF(ISNA(DataMiner[[#This Row],[Longitude]]),"null",DataMiner[[#This Row],[Longitude]]) &amp; ", "</f>
        <v xml:space="preserve">"Longitude": 4.901831, </v>
      </c>
    </row>
    <row r="739" spans="1:12" x14ac:dyDescent="0.25">
      <c r="A739" t="str">
        <f>A$1&amp;" """ &amp; DataMiner[[#This Row],[CodeIATA]] &amp; """, "</f>
        <v xml:space="preserve">"CodeIATA": "WJU", </v>
      </c>
      <c r="B739" t="str">
        <f>B$1&amp;" """ &amp; DataMiner[[#This Row],[City]] &amp; """, "</f>
        <v xml:space="preserve">"City": "Wonju", </v>
      </c>
      <c r="C739" t="str">
        <f>C$1&amp;" """ &amp; DataMiner[[#This Row],[Prov]] &amp; """, "</f>
        <v xml:space="preserve">"Prov": "", </v>
      </c>
      <c r="D739" t="str">
        <f>D$1&amp;" """ &amp; DataMiner[[#This Row],[Name]] &amp; """, "</f>
        <v xml:space="preserve">"Name": "Wonju Airport", </v>
      </c>
      <c r="E739" t="str">
        <f>E$1&amp;" """ &amp; DataMiner[[#This Row],[Country]] &amp; """, "</f>
        <v xml:space="preserve">"Country": "Corée du Sud", </v>
      </c>
      <c r="F739" t="str">
        <f>F$1&amp;" """ &amp; DataMiner[[#This Row],[Complete Name]] &amp; """, "</f>
        <v xml:space="preserve">"Complete Name": "Hub WJU - Wonju - Wonju Airport / Corée du Sud", </v>
      </c>
      <c r="G739" t="str">
        <f>G$1&amp;" " &amp; DataMiner[[#This Row],[Category]] &amp; ", "</f>
        <v xml:space="preserve">"Category": 7, </v>
      </c>
      <c r="H739" t="str">
        <f>H$1&amp;" " &amp; DataMiner[[#This Row],[BuyPrice]] &amp; ", "</f>
        <v xml:space="preserve">"BuyPrice": 3234319026, </v>
      </c>
      <c r="I739" t="str">
        <f>I$1&amp;" """ &amp; DataMiner[[#This Row],[imgPath]] &amp; """, "</f>
        <v xml:space="preserve">"imgPath": "/images/flags/kr.png", </v>
      </c>
      <c r="J739" t="str">
        <f>J$1&amp;" """ &amp; DataMiner[[#This Row],[FlagImage]] &amp; """, "</f>
        <v xml:space="preserve">"FlagImage": "kr.png", </v>
      </c>
      <c r="K739" t="str">
        <f>K$1&amp;" " &amp; IF(ISNA(DataMiner[[#This Row],[Latitude]]),"null",DataMiner[[#This Row],[Latitude]]) &amp; ", "</f>
        <v xml:space="preserve">"Latitude": 37.438081, </v>
      </c>
      <c r="L739" t="str">
        <f>L$1&amp;" " &amp; IF(ISNA(DataMiner[[#This Row],[Longitude]]),"null",DataMiner[[#This Row],[Longitude]]) &amp; ", "</f>
        <v xml:space="preserve">"Longitude": 127.960383, </v>
      </c>
    </row>
    <row r="740" spans="1:12" x14ac:dyDescent="0.25">
      <c r="A740" t="str">
        <f>A$1&amp;" """ &amp; DataMiner[[#This Row],[CodeIATA]] &amp; """, "</f>
        <v xml:space="preserve">"CodeIATA": "ZRJ", </v>
      </c>
      <c r="B740" t="str">
        <f>B$1&amp;" """ &amp; DataMiner[[#This Row],[City]] &amp; """, "</f>
        <v xml:space="preserve">"City": "Round Lake (ON)", </v>
      </c>
      <c r="C740" t="str">
        <f>C$1&amp;" """ &amp; DataMiner[[#This Row],[Prov]] &amp; """, "</f>
        <v xml:space="preserve">"Prov": "ON", </v>
      </c>
      <c r="D740" t="str">
        <f>D$1&amp;" """ &amp; DataMiner[[#This Row],[Name]] &amp; """, "</f>
        <v xml:space="preserve">"Name": "Round Lake Airport", </v>
      </c>
      <c r="E740" t="str">
        <f>E$1&amp;" """ &amp; DataMiner[[#This Row],[Country]] &amp; """, "</f>
        <v xml:space="preserve">"Country": "Canada", </v>
      </c>
      <c r="F740" t="str">
        <f>F$1&amp;" """ &amp; DataMiner[[#This Row],[Complete Name]] &amp; """, "</f>
        <v xml:space="preserve">"Complete Name": "Hub ZRJ - Round Lake (ON) - Round Lake Airport / Canada", </v>
      </c>
      <c r="G740" t="str">
        <f>G$1&amp;" " &amp; DataMiner[[#This Row],[Category]] &amp; ", "</f>
        <v xml:space="preserve">"Category": 1, </v>
      </c>
      <c r="H740" t="str">
        <f>H$1&amp;" " &amp; DataMiner[[#This Row],[BuyPrice]] &amp; ", "</f>
        <v xml:space="preserve">"BuyPrice": 3234462546, </v>
      </c>
      <c r="I740" t="str">
        <f>I$1&amp;" """ &amp; DataMiner[[#This Row],[imgPath]] &amp; """, "</f>
        <v xml:space="preserve">"imgPath": "/images/flags/ca.png", </v>
      </c>
      <c r="J740" t="str">
        <f>J$1&amp;" """ &amp; DataMiner[[#This Row],[FlagImage]] &amp; """, "</f>
        <v xml:space="preserve">"FlagImage": "ca.png", </v>
      </c>
      <c r="K740" t="str">
        <f>K$1&amp;" " &amp; IF(ISNA(DataMiner[[#This Row],[Latitude]]),"null",DataMiner[[#This Row],[Latitude]]) &amp; ", "</f>
        <v xml:space="preserve">"Latitude": 52.9436, </v>
      </c>
      <c r="L740" t="str">
        <f>L$1&amp;" " &amp; IF(ISNA(DataMiner[[#This Row],[Longitude]]),"null",DataMiner[[#This Row],[Longitude]]) &amp; ", "</f>
        <v xml:space="preserve">"Longitude": -91.3128, </v>
      </c>
    </row>
    <row r="741" spans="1:12" x14ac:dyDescent="0.25">
      <c r="A741" t="str">
        <f>A$1&amp;" """ &amp; DataMiner[[#This Row],[CodeIATA]] &amp; """, "</f>
        <v xml:space="preserve">"CodeIATA": "KEL", </v>
      </c>
      <c r="B741" t="str">
        <f>B$1&amp;" """ &amp; DataMiner[[#This Row],[City]] &amp; """, "</f>
        <v xml:space="preserve">"City": "Kiel", </v>
      </c>
      <c r="C741" t="str">
        <f>C$1&amp;" """ &amp; DataMiner[[#This Row],[Prov]] &amp; """, "</f>
        <v xml:space="preserve">"Prov": "", </v>
      </c>
      <c r="D741" t="str">
        <f>D$1&amp;" """ &amp; DataMiner[[#This Row],[Name]] &amp; """, "</f>
        <v xml:space="preserve">"Name": "Kiel Flughafen", </v>
      </c>
      <c r="E741" t="str">
        <f>E$1&amp;" """ &amp; DataMiner[[#This Row],[Country]] &amp; """, "</f>
        <v xml:space="preserve">"Country": "Allemagne", </v>
      </c>
      <c r="F741" t="str">
        <f>F$1&amp;" """ &amp; DataMiner[[#This Row],[Complete Name]] &amp; """, "</f>
        <v xml:space="preserve">"Complete Name": "Hub KEL - Kiel - Kiel Flughafen / Allemagne", </v>
      </c>
      <c r="G741" t="str">
        <f>G$1&amp;" " &amp; DataMiner[[#This Row],[Category]] &amp; ", "</f>
        <v xml:space="preserve">"Category": 2, </v>
      </c>
      <c r="H741" t="str">
        <f>H$1&amp;" " &amp; DataMiner[[#This Row],[BuyPrice]] &amp; ", "</f>
        <v xml:space="preserve">"BuyPrice": 3235254070, </v>
      </c>
      <c r="I741" t="str">
        <f>I$1&amp;" """ &amp; DataMiner[[#This Row],[imgPath]] &amp; """, "</f>
        <v xml:space="preserve">"imgPath": "/images/flags/de.png", </v>
      </c>
      <c r="J741" t="str">
        <f>J$1&amp;" """ &amp; DataMiner[[#This Row],[FlagImage]] &amp; """, "</f>
        <v xml:space="preserve">"FlagImage": "de.png", </v>
      </c>
      <c r="K741" t="str">
        <f>K$1&amp;" " &amp; IF(ISNA(DataMiner[[#This Row],[Latitude]]),"null",DataMiner[[#This Row],[Latitude]]) &amp; ", "</f>
        <v xml:space="preserve">"Latitude": null, </v>
      </c>
      <c r="L741" t="str">
        <f>L$1&amp;" " &amp; IF(ISNA(DataMiner[[#This Row],[Longitude]]),"null",DataMiner[[#This Row],[Longitude]]) &amp; ", "</f>
        <v xml:space="preserve">"Longitude": null, </v>
      </c>
    </row>
    <row r="742" spans="1:12" x14ac:dyDescent="0.25">
      <c r="A742" t="str">
        <f>A$1&amp;" """ &amp; DataMiner[[#This Row],[CodeIATA]] &amp; """, "</f>
        <v xml:space="preserve">"CodeIATA": "RKD", </v>
      </c>
      <c r="B742" t="str">
        <f>B$1&amp;" """ &amp; DataMiner[[#This Row],[City]] &amp; """, "</f>
        <v xml:space="preserve">"City": "Rockland (ME)", </v>
      </c>
      <c r="C742" t="str">
        <f>C$1&amp;" """ &amp; DataMiner[[#This Row],[Prov]] &amp; """, "</f>
        <v xml:space="preserve">"Prov": "ME", </v>
      </c>
      <c r="D742" t="str">
        <f>D$1&amp;" """ &amp; DataMiner[[#This Row],[Name]] &amp; """, "</f>
        <v xml:space="preserve">"Name": "Knox County Regional Airport", </v>
      </c>
      <c r="E742" t="str">
        <f>E$1&amp;" """ &amp; DataMiner[[#This Row],[Country]] &amp; """, "</f>
        <v xml:space="preserve">"Country": "Etats-Unis", </v>
      </c>
      <c r="F742" t="str">
        <f>F$1&amp;" """ &amp; DataMiner[[#This Row],[Complete Name]] &amp; """, "</f>
        <v xml:space="preserve">"Complete Name": "Hub RKD - Rockland (ME) - Knox County Regional Airport / Etats-Unis", </v>
      </c>
      <c r="G742" t="str">
        <f>G$1&amp;" " &amp; DataMiner[[#This Row],[Category]] &amp; ", "</f>
        <v xml:space="preserve">"Category": 3, </v>
      </c>
      <c r="H742" t="str">
        <f>H$1&amp;" " &amp; DataMiner[[#This Row],[BuyPrice]] &amp; ", "</f>
        <v xml:space="preserve">"BuyPrice": 3235295287, </v>
      </c>
      <c r="I742" t="str">
        <f>I$1&amp;" """ &amp; DataMiner[[#This Row],[imgPath]] &amp; """, "</f>
        <v xml:space="preserve">"imgPath": "/images/flags/us.png", </v>
      </c>
      <c r="J742" t="str">
        <f>J$1&amp;" """ &amp; DataMiner[[#This Row],[FlagImage]] &amp; """, "</f>
        <v xml:space="preserve">"FlagImage": "us.png", </v>
      </c>
      <c r="K742" t="str">
        <f>K$1&amp;" " &amp; IF(ISNA(DataMiner[[#This Row],[Latitude]]),"null",DataMiner[[#This Row],[Latitude]]) &amp; ", "</f>
        <v xml:space="preserve">"Latitude": 44.0601111, </v>
      </c>
      <c r="L742" t="str">
        <f>L$1&amp;" " &amp; IF(ISNA(DataMiner[[#This Row],[Longitude]]),"null",DataMiner[[#This Row],[Longitude]]) &amp; ", "</f>
        <v xml:space="preserve">"Longitude": -69.0992303, </v>
      </c>
    </row>
    <row r="743" spans="1:12" x14ac:dyDescent="0.25">
      <c r="A743" t="str">
        <f>A$1&amp;" """ &amp; DataMiner[[#This Row],[CodeIATA]] &amp; """, "</f>
        <v xml:space="preserve">"CodeIATA": "YNM", </v>
      </c>
      <c r="B743" t="str">
        <f>B$1&amp;" """ &amp; DataMiner[[#This Row],[City]] &amp; """, "</f>
        <v xml:space="preserve">"City": "Matagami (QC)", </v>
      </c>
      <c r="C743" t="str">
        <f>C$1&amp;" """ &amp; DataMiner[[#This Row],[Prov]] &amp; """, "</f>
        <v xml:space="preserve">"Prov": "QC", </v>
      </c>
      <c r="D743" t="str">
        <f>D$1&amp;" """ &amp; DataMiner[[#This Row],[Name]] &amp; """, "</f>
        <v xml:space="preserve">"Name": "Matagami Aéroport", </v>
      </c>
      <c r="E743" t="str">
        <f>E$1&amp;" """ &amp; DataMiner[[#This Row],[Country]] &amp; """, "</f>
        <v xml:space="preserve">"Country": "Canada", </v>
      </c>
      <c r="F743" t="str">
        <f>F$1&amp;" """ &amp; DataMiner[[#This Row],[Complete Name]] &amp; """, "</f>
        <v xml:space="preserve">"Complete Name": "Hub YNM - Matagami (QC) - Matagami Aéroport / Canada", </v>
      </c>
      <c r="G743" t="str">
        <f>G$1&amp;" " &amp; DataMiner[[#This Row],[Category]] &amp; ", "</f>
        <v xml:space="preserve">"Category": 3, </v>
      </c>
      <c r="H743" t="str">
        <f>H$1&amp;" " &amp; DataMiner[[#This Row],[BuyPrice]] &amp; ", "</f>
        <v xml:space="preserve">"BuyPrice": 3236166732, </v>
      </c>
      <c r="I743" t="str">
        <f>I$1&amp;" """ &amp; DataMiner[[#This Row],[imgPath]] &amp; """, "</f>
        <v xml:space="preserve">"imgPath": "/images/flags/ca.png", </v>
      </c>
      <c r="J743" t="str">
        <f>J$1&amp;" """ &amp; DataMiner[[#This Row],[FlagImage]] &amp; """, "</f>
        <v xml:space="preserve">"FlagImage": "ca.png", </v>
      </c>
      <c r="K743" t="str">
        <f>K$1&amp;" " &amp; IF(ISNA(DataMiner[[#This Row],[Latitude]]),"null",DataMiner[[#This Row],[Latitude]]) &amp; ", "</f>
        <v xml:space="preserve">"Latitude": null, </v>
      </c>
      <c r="L743" t="str">
        <f>L$1&amp;" " &amp; IF(ISNA(DataMiner[[#This Row],[Longitude]]),"null",DataMiner[[#This Row],[Longitude]]) &amp; ", "</f>
        <v xml:space="preserve">"Longitude": null, </v>
      </c>
    </row>
    <row r="744" spans="1:12" x14ac:dyDescent="0.25">
      <c r="A744" t="str">
        <f>A$1&amp;" """ &amp; DataMiner[[#This Row],[CodeIATA]] &amp; """, "</f>
        <v xml:space="preserve">"CodeIATA": "ROS", </v>
      </c>
      <c r="B744" t="str">
        <f>B$1&amp;" """ &amp; DataMiner[[#This Row],[City]] &amp; """, "</f>
        <v xml:space="preserve">"City": "Rosario", </v>
      </c>
      <c r="C744" t="str">
        <f>C$1&amp;" """ &amp; DataMiner[[#This Row],[Prov]] &amp; """, "</f>
        <v xml:space="preserve">"Prov": "", </v>
      </c>
      <c r="D744" t="str">
        <f>D$1&amp;" """ &amp; DataMiner[[#This Row],[Name]] &amp; """, "</f>
        <v xml:space="preserve">"Name": "Islas Malvinas Aeropuerto Internacional", </v>
      </c>
      <c r="E744" t="str">
        <f>E$1&amp;" """ &amp; DataMiner[[#This Row],[Country]] &amp; """, "</f>
        <v xml:space="preserve">"Country": "Argentine", </v>
      </c>
      <c r="F744" t="str">
        <f>F$1&amp;" """ &amp; DataMiner[[#This Row],[Complete Name]] &amp; """, "</f>
        <v xml:space="preserve">"Complete Name": "Hub ROS - Rosario - Islas Malvinas Aeropuerto Internacional / Argentine", </v>
      </c>
      <c r="G744" t="str">
        <f>G$1&amp;" " &amp; DataMiner[[#This Row],[Category]] &amp; ", "</f>
        <v xml:space="preserve">"Category": 8, </v>
      </c>
      <c r="H744" t="str">
        <f>H$1&amp;" " &amp; DataMiner[[#This Row],[BuyPrice]] &amp; ", "</f>
        <v xml:space="preserve">"BuyPrice": 3236842454, </v>
      </c>
      <c r="I744" t="str">
        <f>I$1&amp;" """ &amp; DataMiner[[#This Row],[imgPath]] &amp; """, "</f>
        <v xml:space="preserve">"imgPath": "/images/flags/ar.png", </v>
      </c>
      <c r="J744" t="str">
        <f>J$1&amp;" """ &amp; DataMiner[[#This Row],[FlagImage]] &amp; """, "</f>
        <v xml:space="preserve">"FlagImage": "ar.png", </v>
      </c>
      <c r="K744" t="str">
        <f>K$1&amp;" " &amp; IF(ISNA(DataMiner[[#This Row],[Latitude]]),"null",DataMiner[[#This Row],[Latitude]]) &amp; ", "</f>
        <v xml:space="preserve">"Latitude": -32.903611, </v>
      </c>
      <c r="L744" t="str">
        <f>L$1&amp;" " &amp; IF(ISNA(DataMiner[[#This Row],[Longitude]]),"null",DataMiner[[#This Row],[Longitude]]) &amp; ", "</f>
        <v xml:space="preserve">"Longitude": -60.785, </v>
      </c>
    </row>
    <row r="745" spans="1:12" x14ac:dyDescent="0.25">
      <c r="A745" t="str">
        <f>A$1&amp;" """ &amp; DataMiner[[#This Row],[CodeIATA]] &amp; """, "</f>
        <v xml:space="preserve">"CodeIATA": "WST", </v>
      </c>
      <c r="B745" t="str">
        <f>B$1&amp;" """ &amp; DataMiner[[#This Row],[City]] &amp; """, "</f>
        <v xml:space="preserve">"City": "Westerly (RI)", </v>
      </c>
      <c r="C745" t="str">
        <f>C$1&amp;" """ &amp; DataMiner[[#This Row],[Prov]] &amp; """, "</f>
        <v xml:space="preserve">"Prov": "RI", </v>
      </c>
      <c r="D745" t="str">
        <f>D$1&amp;" """ &amp; DataMiner[[#This Row],[Name]] &amp; """, "</f>
        <v xml:space="preserve">"Name": "Westerly State Airport", </v>
      </c>
      <c r="E745" t="str">
        <f>E$1&amp;" """ &amp; DataMiner[[#This Row],[Country]] &amp; """, "</f>
        <v xml:space="preserve">"Country": "Etats-Unis", </v>
      </c>
      <c r="F745" t="str">
        <f>F$1&amp;" """ &amp; DataMiner[[#This Row],[Complete Name]] &amp; """, "</f>
        <v xml:space="preserve">"Complete Name": "Hub WST - Westerly (RI) - Westerly State Airport / Etats-Unis", </v>
      </c>
      <c r="G745" t="str">
        <f>G$1&amp;" " &amp; DataMiner[[#This Row],[Category]] &amp; ", "</f>
        <v xml:space="preserve">"Category": 1, </v>
      </c>
      <c r="H745" t="str">
        <f>H$1&amp;" " &amp; DataMiner[[#This Row],[BuyPrice]] &amp; ", "</f>
        <v xml:space="preserve">"BuyPrice": 3237227636, </v>
      </c>
      <c r="I745" t="str">
        <f>I$1&amp;" """ &amp; DataMiner[[#This Row],[imgPath]] &amp; """, "</f>
        <v xml:space="preserve">"imgPath": "/images/flags/us.png", </v>
      </c>
      <c r="J745" t="str">
        <f>J$1&amp;" """ &amp; DataMiner[[#This Row],[FlagImage]] &amp; """, "</f>
        <v xml:space="preserve">"FlagImage": "us.png", </v>
      </c>
      <c r="K745" t="str">
        <f>K$1&amp;" " &amp; IF(ISNA(DataMiner[[#This Row],[Latitude]]),"null",DataMiner[[#This Row],[Latitude]]) &amp; ", "</f>
        <v xml:space="preserve">"Latitude": 41.349722, </v>
      </c>
      <c r="L745" t="str">
        <f>L$1&amp;" " &amp; IF(ISNA(DataMiner[[#This Row],[Longitude]]),"null",DataMiner[[#This Row],[Longitude]]) &amp; ", "</f>
        <v xml:space="preserve">"Longitude": -71.803333, </v>
      </c>
    </row>
    <row r="746" spans="1:12" x14ac:dyDescent="0.25">
      <c r="A746" t="str">
        <f>A$1&amp;" """ &amp; DataMiner[[#This Row],[CodeIATA]] &amp; """, "</f>
        <v xml:space="preserve">"CodeIATA": "YBC", </v>
      </c>
      <c r="B746" t="str">
        <f>B$1&amp;" """ &amp; DataMiner[[#This Row],[City]] &amp; """, "</f>
        <v xml:space="preserve">"City": "Baie", </v>
      </c>
      <c r="C746" t="str">
        <f>C$1&amp;" """ &amp; DataMiner[[#This Row],[Prov]] &amp; """, "</f>
        <v xml:space="preserve">"Prov": "QC", </v>
      </c>
      <c r="D746" t="str">
        <f>D$1&amp;" """ &amp; DataMiner[[#This Row],[Name]] &amp; """, "</f>
        <v xml:space="preserve">"Name": "Comeau (QC)", </v>
      </c>
      <c r="E746" t="str">
        <f>E$1&amp;" """ &amp; DataMiner[[#This Row],[Country]] &amp; """, "</f>
        <v xml:space="preserve">"Country": "Canada", </v>
      </c>
      <c r="F746" t="str">
        <f>F$1&amp;" """ &amp; DataMiner[[#This Row],[Complete Name]] &amp; """, "</f>
        <v xml:space="preserve">"Complete Name": "Hub YBC - Baie - Comeau (QC) / Canada", </v>
      </c>
      <c r="G746" t="str">
        <f>G$1&amp;" " &amp; DataMiner[[#This Row],[Category]] &amp; ", "</f>
        <v xml:space="preserve">"Category": 4, </v>
      </c>
      <c r="H746" t="str">
        <f>H$1&amp;" " &amp; DataMiner[[#This Row],[BuyPrice]] &amp; ", "</f>
        <v xml:space="preserve">"BuyPrice": 3237281897, </v>
      </c>
      <c r="I746" t="str">
        <f>I$1&amp;" """ &amp; DataMiner[[#This Row],[imgPath]] &amp; """, "</f>
        <v xml:space="preserve">"imgPath": "/images/flags/ca.png", </v>
      </c>
      <c r="J746" t="str">
        <f>J$1&amp;" """ &amp; DataMiner[[#This Row],[FlagImage]] &amp; """, "</f>
        <v xml:space="preserve">"FlagImage": "ca.png", </v>
      </c>
      <c r="K746" t="str">
        <f>K$1&amp;" " &amp; IF(ISNA(DataMiner[[#This Row],[Latitude]]),"null",DataMiner[[#This Row],[Latitude]]) &amp; ", "</f>
        <v xml:space="preserve">"Latitude": 49.1325, </v>
      </c>
      <c r="L746" t="str">
        <f>L$1&amp;" " &amp; IF(ISNA(DataMiner[[#This Row],[Longitude]]),"null",DataMiner[[#This Row],[Longitude]]) &amp; ", "</f>
        <v xml:space="preserve">"Longitude": -68.204444, </v>
      </c>
    </row>
    <row r="747" spans="1:12" x14ac:dyDescent="0.25">
      <c r="A747" t="str">
        <f>A$1&amp;" """ &amp; DataMiner[[#This Row],[CodeIATA]] &amp; """, "</f>
        <v xml:space="preserve">"CodeIATA": "DDG", </v>
      </c>
      <c r="B747" t="str">
        <f>B$1&amp;" """ &amp; DataMiner[[#This Row],[City]] &amp; """, "</f>
        <v xml:space="preserve">"City": "Dandong", </v>
      </c>
      <c r="C747" t="str">
        <f>C$1&amp;" """ &amp; DataMiner[[#This Row],[Prov]] &amp; """, "</f>
        <v xml:space="preserve">"Prov": "", </v>
      </c>
      <c r="D747" t="str">
        <f>D$1&amp;" """ &amp; DataMiner[[#This Row],[Name]] &amp; """, "</f>
        <v xml:space="preserve">"Name": "Dandong Airport", </v>
      </c>
      <c r="E747" t="str">
        <f>E$1&amp;" """ &amp; DataMiner[[#This Row],[Country]] &amp; """, "</f>
        <v xml:space="preserve">"Country": "Chine", </v>
      </c>
      <c r="F747" t="str">
        <f>F$1&amp;" """ &amp; DataMiner[[#This Row],[Complete Name]] &amp; """, "</f>
        <v xml:space="preserve">"Complete Name": "Hub DDG - Dandong - Dandong Airport / Chine", </v>
      </c>
      <c r="G747" t="str">
        <f>G$1&amp;" " &amp; DataMiner[[#This Row],[Category]] &amp; ", "</f>
        <v xml:space="preserve">"Category": 7, </v>
      </c>
      <c r="H747" t="str">
        <f>H$1&amp;" " &amp; DataMiner[[#This Row],[BuyPrice]] &amp; ", "</f>
        <v xml:space="preserve">"BuyPrice": 3238572062, </v>
      </c>
      <c r="I747" t="str">
        <f>I$1&amp;" """ &amp; DataMiner[[#This Row],[imgPath]] &amp; """, "</f>
        <v xml:space="preserve">"imgPath": "/images/flags/cn.png", </v>
      </c>
      <c r="J747" t="str">
        <f>J$1&amp;" """ &amp; DataMiner[[#This Row],[FlagImage]] &amp; """, "</f>
        <v xml:space="preserve">"FlagImage": "cn.png", </v>
      </c>
      <c r="K747" t="str">
        <f>K$1&amp;" " &amp; IF(ISNA(DataMiner[[#This Row],[Latitude]]),"null",DataMiner[[#This Row],[Latitude]]) &amp; ", "</f>
        <v xml:space="preserve">"Latitude": 40.0255, </v>
      </c>
      <c r="L747" t="str">
        <f>L$1&amp;" " &amp; IF(ISNA(DataMiner[[#This Row],[Longitude]]),"null",DataMiner[[#This Row],[Longitude]]) &amp; ", "</f>
        <v xml:space="preserve">"Longitude": 124.2866, </v>
      </c>
    </row>
    <row r="748" spans="1:12" x14ac:dyDescent="0.25">
      <c r="A748" t="str">
        <f>A$1&amp;" """ &amp; DataMiner[[#This Row],[CodeIATA]] &amp; """, "</f>
        <v xml:space="preserve">"CodeIATA": "BLV", </v>
      </c>
      <c r="B748" t="str">
        <f>B$1&amp;" """ &amp; DataMiner[[#This Row],[City]] &amp; """, "</f>
        <v xml:space="preserve">"City": "Belleville (IL)", </v>
      </c>
      <c r="C748" t="str">
        <f>C$1&amp;" """ &amp; DataMiner[[#This Row],[Prov]] &amp; """, "</f>
        <v xml:space="preserve">"Prov": "IL", </v>
      </c>
      <c r="D748" t="str">
        <f>D$1&amp;" """ &amp; DataMiner[[#This Row],[Name]] &amp; """, "</f>
        <v xml:space="preserve">"Name": "MidAmerica St. Louis Airport", </v>
      </c>
      <c r="E748" t="str">
        <f>E$1&amp;" """ &amp; DataMiner[[#This Row],[Country]] &amp; """, "</f>
        <v xml:space="preserve">"Country": "Etats-Unis", </v>
      </c>
      <c r="F748" t="str">
        <f>F$1&amp;" """ &amp; DataMiner[[#This Row],[Complete Name]] &amp; """, "</f>
        <v xml:space="preserve">"Complete Name": "Hub BLV - Belleville (IL) - MidAmerica St. Louis Airport / Etats-Unis", </v>
      </c>
      <c r="G748" t="str">
        <f>G$1&amp;" " &amp; DataMiner[[#This Row],[Category]] &amp; ", "</f>
        <v xml:space="preserve">"Category": 9, </v>
      </c>
      <c r="H748" t="str">
        <f>H$1&amp;" " &amp; DataMiner[[#This Row],[BuyPrice]] &amp; ", "</f>
        <v xml:space="preserve">"BuyPrice": 3238629898, </v>
      </c>
      <c r="I748" t="str">
        <f>I$1&amp;" """ &amp; DataMiner[[#This Row],[imgPath]] &amp; """, "</f>
        <v xml:space="preserve">"imgPath": "/images/flags/us.png", </v>
      </c>
      <c r="J748" t="str">
        <f>J$1&amp;" """ &amp; DataMiner[[#This Row],[FlagImage]] &amp; """, "</f>
        <v xml:space="preserve">"FlagImage": "us.png", </v>
      </c>
      <c r="K748" t="str">
        <f>K$1&amp;" " &amp; IF(ISNA(DataMiner[[#This Row],[Latitude]]),"null",DataMiner[[#This Row],[Latitude]]) &amp; ", "</f>
        <v xml:space="preserve">"Latitude": 38.545178, </v>
      </c>
      <c r="L748" t="str">
        <f>L$1&amp;" " &amp; IF(ISNA(DataMiner[[#This Row],[Longitude]]),"null",DataMiner[[#This Row],[Longitude]]) &amp; ", "</f>
        <v xml:space="preserve">"Longitude": -89.835183, </v>
      </c>
    </row>
    <row r="749" spans="1:12" x14ac:dyDescent="0.25">
      <c r="A749" t="str">
        <f>A$1&amp;" """ &amp; DataMiner[[#This Row],[CodeIATA]] &amp; """, "</f>
        <v xml:space="preserve">"CodeIATA": "ORB", </v>
      </c>
      <c r="B749" t="str">
        <f>B$1&amp;" """ &amp; DataMiner[[#This Row],[City]] &amp; """, "</f>
        <v xml:space="preserve">"City": "Orebro", </v>
      </c>
      <c r="C749" t="str">
        <f>C$1&amp;" """ &amp; DataMiner[[#This Row],[Prov]] &amp; """, "</f>
        <v xml:space="preserve">"Prov": "", </v>
      </c>
      <c r="D749" t="str">
        <f>D$1&amp;" """ &amp; DataMiner[[#This Row],[Name]] &amp; """, "</f>
        <v xml:space="preserve">"Name": "Orebro Airport", </v>
      </c>
      <c r="E749" t="str">
        <f>E$1&amp;" """ &amp; DataMiner[[#This Row],[Country]] &amp; """, "</f>
        <v xml:space="preserve">"Country": "Suède", </v>
      </c>
      <c r="F749" t="str">
        <f>F$1&amp;" """ &amp; DataMiner[[#This Row],[Complete Name]] &amp; """, "</f>
        <v xml:space="preserve">"Complete Name": "Hub ORB - Orebro - Orebro Airport / Suède", </v>
      </c>
      <c r="G749" t="str">
        <f>G$1&amp;" " &amp; DataMiner[[#This Row],[Category]] &amp; ", "</f>
        <v xml:space="preserve">"Category": 7, </v>
      </c>
      <c r="H749" t="str">
        <f>H$1&amp;" " &amp; DataMiner[[#This Row],[BuyPrice]] &amp; ", "</f>
        <v xml:space="preserve">"BuyPrice": 3239994523, </v>
      </c>
      <c r="I749" t="str">
        <f>I$1&amp;" """ &amp; DataMiner[[#This Row],[imgPath]] &amp; """, "</f>
        <v xml:space="preserve">"imgPath": "/images/flags/se.png", </v>
      </c>
      <c r="J749" t="str">
        <f>J$1&amp;" """ &amp; DataMiner[[#This Row],[FlagImage]] &amp; """, "</f>
        <v xml:space="preserve">"FlagImage": "se.png", </v>
      </c>
      <c r="K749" t="str">
        <f>K$1&amp;" " &amp; IF(ISNA(DataMiner[[#This Row],[Latitude]]),"null",DataMiner[[#This Row],[Latitude]]) &amp; ", "</f>
        <v xml:space="preserve">"Latitude": 59.223733, </v>
      </c>
      <c r="L749" t="str">
        <f>L$1&amp;" " &amp; IF(ISNA(DataMiner[[#This Row],[Longitude]]),"null",DataMiner[[#This Row],[Longitude]]) &amp; ", "</f>
        <v xml:space="preserve">"Longitude": 15.037956, </v>
      </c>
    </row>
    <row r="750" spans="1:12" x14ac:dyDescent="0.25">
      <c r="A750" t="str">
        <f>A$1&amp;" """ &amp; DataMiner[[#This Row],[CodeIATA]] &amp; """, "</f>
        <v xml:space="preserve">"CodeIATA": "SOD", </v>
      </c>
      <c r="B750" t="str">
        <f>B$1&amp;" """ &amp; DataMiner[[#This Row],[City]] &amp; """, "</f>
        <v xml:space="preserve">"City": "Sorocaba (SP)", </v>
      </c>
      <c r="C750" t="str">
        <f>C$1&amp;" """ &amp; DataMiner[[#This Row],[Prov]] &amp; """, "</f>
        <v xml:space="preserve">"Prov": "SP", </v>
      </c>
      <c r="D750" t="str">
        <f>D$1&amp;" """ &amp; DataMiner[[#This Row],[Name]] &amp; """, "</f>
        <v xml:space="preserve">"Name": "Bertram Luiz Leupolz Aeroporto Estadual", </v>
      </c>
      <c r="E750" t="str">
        <f>E$1&amp;" """ &amp; DataMiner[[#This Row],[Country]] &amp; """, "</f>
        <v xml:space="preserve">"Country": "Brésil", </v>
      </c>
      <c r="F750" t="str">
        <f>F$1&amp;" """ &amp; DataMiner[[#This Row],[Complete Name]] &amp; """, "</f>
        <v xml:space="preserve">"Complete Name": "Hub SOD - Sorocaba (SP) - Bertram Luiz Leupolz Aeroporto Estadual / Brésil", </v>
      </c>
      <c r="G750" t="str">
        <f>G$1&amp;" " &amp; DataMiner[[#This Row],[Category]] &amp; ", "</f>
        <v xml:space="preserve">"Category": 2, </v>
      </c>
      <c r="H750" t="str">
        <f>H$1&amp;" " &amp; DataMiner[[#This Row],[BuyPrice]] &amp; ", "</f>
        <v xml:space="preserve">"BuyPrice": 3240439892, </v>
      </c>
      <c r="I750" t="str">
        <f>I$1&amp;" """ &amp; DataMiner[[#This Row],[imgPath]] &amp; """, "</f>
        <v xml:space="preserve">"imgPath": "/images/flags/br.png", </v>
      </c>
      <c r="J750" t="str">
        <f>J$1&amp;" """ &amp; DataMiner[[#This Row],[FlagImage]] &amp; """, "</f>
        <v xml:space="preserve">"FlagImage": "br.png", </v>
      </c>
      <c r="K750" t="str">
        <f>K$1&amp;" " &amp; IF(ISNA(DataMiner[[#This Row],[Latitude]]),"null",DataMiner[[#This Row],[Latitude]]) &amp; ", "</f>
        <v xml:space="preserve">"Latitude": null, </v>
      </c>
      <c r="L750" t="str">
        <f>L$1&amp;" " &amp; IF(ISNA(DataMiner[[#This Row],[Longitude]]),"null",DataMiner[[#This Row],[Longitude]]) &amp; ", "</f>
        <v xml:space="preserve">"Longitude": null, </v>
      </c>
    </row>
    <row r="751" spans="1:12" x14ac:dyDescent="0.25">
      <c r="A751" t="str">
        <f>A$1&amp;" """ &amp; DataMiner[[#This Row],[CodeIATA]] &amp; """, "</f>
        <v xml:space="preserve">"CodeIATA": "BUQ", </v>
      </c>
      <c r="B751" t="str">
        <f>B$1&amp;" """ &amp; DataMiner[[#This Row],[City]] &amp; """, "</f>
        <v xml:space="preserve">"City": "Bulawayo", </v>
      </c>
      <c r="C751" t="str">
        <f>C$1&amp;" """ &amp; DataMiner[[#This Row],[Prov]] &amp; """, "</f>
        <v xml:space="preserve">"Prov": "", </v>
      </c>
      <c r="D751" t="str">
        <f>D$1&amp;" """ &amp; DataMiner[[#This Row],[Name]] &amp; """, "</f>
        <v xml:space="preserve">"Name": "Joshua Mqabuko Nkomo International Airport", </v>
      </c>
      <c r="E751" t="str">
        <f>E$1&amp;" """ &amp; DataMiner[[#This Row],[Country]] &amp; """, "</f>
        <v xml:space="preserve">"Country": "Zimbabwe", </v>
      </c>
      <c r="F751" t="str">
        <f>F$1&amp;" """ &amp; DataMiner[[#This Row],[Complete Name]] &amp; """, "</f>
        <v xml:space="preserve">"Complete Name": "Hub BUQ - Bulawayo - Joshua Mqabuko Nkomo International Airport / Zimbabwe", </v>
      </c>
      <c r="G751" t="str">
        <f>G$1&amp;" " &amp; DataMiner[[#This Row],[Category]] &amp; ", "</f>
        <v xml:space="preserve">"Category": 7, </v>
      </c>
      <c r="H751" t="str">
        <f>H$1&amp;" " &amp; DataMiner[[#This Row],[BuyPrice]] &amp; ", "</f>
        <v xml:space="preserve">"BuyPrice": 3240985250, </v>
      </c>
      <c r="I751" t="str">
        <f>I$1&amp;" """ &amp; DataMiner[[#This Row],[imgPath]] &amp; """, "</f>
        <v xml:space="preserve">"imgPath": "/images/flags/zw.png", </v>
      </c>
      <c r="J751" t="str">
        <f>J$1&amp;" """ &amp; DataMiner[[#This Row],[FlagImage]] &amp; """, "</f>
        <v xml:space="preserve">"FlagImage": "zw.png", </v>
      </c>
      <c r="K751" t="str">
        <f>K$1&amp;" " &amp; IF(ISNA(DataMiner[[#This Row],[Latitude]]),"null",DataMiner[[#This Row],[Latitude]]) &amp; ", "</f>
        <v xml:space="preserve">"Latitude": -20.017431, </v>
      </c>
      <c r="L751" t="str">
        <f>L$1&amp;" " &amp; IF(ISNA(DataMiner[[#This Row],[Longitude]]),"null",DataMiner[[#This Row],[Longitude]]) &amp; ", "</f>
        <v xml:space="preserve">"Longitude": 28.617869, </v>
      </c>
    </row>
    <row r="752" spans="1:12" x14ac:dyDescent="0.25">
      <c r="A752" t="str">
        <f>A$1&amp;" """ &amp; DataMiner[[#This Row],[CodeIATA]] &amp; """, "</f>
        <v xml:space="preserve">"CodeIATA": "JKR", </v>
      </c>
      <c r="B752" t="str">
        <f>B$1&amp;" """ &amp; DataMiner[[#This Row],[City]] &amp; """, "</f>
        <v xml:space="preserve">"City": "Janakpur", </v>
      </c>
      <c r="C752" t="str">
        <f>C$1&amp;" """ &amp; DataMiner[[#This Row],[Prov]] &amp; """, "</f>
        <v xml:space="preserve">"Prov": "", </v>
      </c>
      <c r="D752" t="str">
        <f>D$1&amp;" """ &amp; DataMiner[[#This Row],[Name]] &amp; """, "</f>
        <v xml:space="preserve">"Name": "Janakpur Airport", </v>
      </c>
      <c r="E752" t="str">
        <f>E$1&amp;" """ &amp; DataMiner[[#This Row],[Country]] &amp; """, "</f>
        <v xml:space="preserve">"Country": "Népal", </v>
      </c>
      <c r="F752" t="str">
        <f>F$1&amp;" """ &amp; DataMiner[[#This Row],[Complete Name]] &amp; """, "</f>
        <v xml:space="preserve">"Complete Name": "Hub JKR - Janakpur - Janakpur Airport / Népal", </v>
      </c>
      <c r="G752" t="str">
        <f>G$1&amp;" " &amp; DataMiner[[#This Row],[Category]] &amp; ", "</f>
        <v xml:space="preserve">"Category": 1, </v>
      </c>
      <c r="H752" t="str">
        <f>H$1&amp;" " &amp; DataMiner[[#This Row],[BuyPrice]] &amp; ", "</f>
        <v xml:space="preserve">"BuyPrice": 3242153525, </v>
      </c>
      <c r="I752" t="str">
        <f>I$1&amp;" """ &amp; DataMiner[[#This Row],[imgPath]] &amp; """, "</f>
        <v xml:space="preserve">"imgPath": "/images/flags/np.png", </v>
      </c>
      <c r="J752" t="str">
        <f>J$1&amp;" """ &amp; DataMiner[[#This Row],[FlagImage]] &amp; """, "</f>
        <v xml:space="preserve">"FlagImage": "np.png", </v>
      </c>
      <c r="K752" t="str">
        <f>K$1&amp;" " &amp; IF(ISNA(DataMiner[[#This Row],[Latitude]]),"null",DataMiner[[#This Row],[Latitude]]) &amp; ", "</f>
        <v xml:space="preserve">"Latitude": null, </v>
      </c>
      <c r="L752" t="str">
        <f>L$1&amp;" " &amp; IF(ISNA(DataMiner[[#This Row],[Longitude]]),"null",DataMiner[[#This Row],[Longitude]]) &amp; ", "</f>
        <v xml:space="preserve">"Longitude": null, </v>
      </c>
    </row>
    <row r="753" spans="1:12" x14ac:dyDescent="0.25">
      <c r="A753" t="str">
        <f>A$1&amp;" """ &amp; DataMiner[[#This Row],[CodeIATA]] &amp; """, "</f>
        <v xml:space="preserve">"CodeIATA": "YHY", </v>
      </c>
      <c r="B753" t="str">
        <f>B$1&amp;" """ &amp; DataMiner[[#This Row],[City]] &amp; """, "</f>
        <v xml:space="preserve">"City": "Hay River (NT)", </v>
      </c>
      <c r="C753" t="str">
        <f>C$1&amp;" """ &amp; DataMiner[[#This Row],[Prov]] &amp; """, "</f>
        <v xml:space="preserve">"Prov": "NT", </v>
      </c>
      <c r="D753" t="str">
        <f>D$1&amp;" """ &amp; DataMiner[[#This Row],[Name]] &amp; """, "</f>
        <v xml:space="preserve">"Name": "Hay River Airport", </v>
      </c>
      <c r="E753" t="str">
        <f>E$1&amp;" """ &amp; DataMiner[[#This Row],[Country]] &amp; """, "</f>
        <v xml:space="preserve">"Country": "Canada", </v>
      </c>
      <c r="F753" t="str">
        <f>F$1&amp;" """ &amp; DataMiner[[#This Row],[Complete Name]] &amp; """, "</f>
        <v xml:space="preserve">"Complete Name": "Hub YHY - Hay River (NT) - Hay River Airport / Canada", </v>
      </c>
      <c r="G753" t="str">
        <f>G$1&amp;" " &amp; DataMiner[[#This Row],[Category]] &amp; ", "</f>
        <v xml:space="preserve">"Category": 4, </v>
      </c>
      <c r="H753" t="str">
        <f>H$1&amp;" " &amp; DataMiner[[#This Row],[BuyPrice]] &amp; ", "</f>
        <v xml:space="preserve">"BuyPrice": 3243681897, </v>
      </c>
      <c r="I753" t="str">
        <f>I$1&amp;" """ &amp; DataMiner[[#This Row],[imgPath]] &amp; """, "</f>
        <v xml:space="preserve">"imgPath": "/images/flags/ca.png", </v>
      </c>
      <c r="J753" t="str">
        <f>J$1&amp;" """ &amp; DataMiner[[#This Row],[FlagImage]] &amp; """, "</f>
        <v xml:space="preserve">"FlagImage": "ca.png", </v>
      </c>
      <c r="K753" t="str">
        <f>K$1&amp;" " &amp; IF(ISNA(DataMiner[[#This Row],[Latitude]]),"null",DataMiner[[#This Row],[Latitude]]) &amp; ", "</f>
        <v xml:space="preserve">"Latitude": 60.839722, </v>
      </c>
      <c r="L753" t="str">
        <f>L$1&amp;" " &amp; IF(ISNA(DataMiner[[#This Row],[Longitude]]),"null",DataMiner[[#This Row],[Longitude]]) &amp; ", "</f>
        <v xml:space="preserve">"Longitude": -115.782778, </v>
      </c>
    </row>
    <row r="754" spans="1:12" x14ac:dyDescent="0.25">
      <c r="A754" t="str">
        <f>A$1&amp;" """ &amp; DataMiner[[#This Row],[CodeIATA]] &amp; """, "</f>
        <v xml:space="preserve">"CodeIATA": "NYK", </v>
      </c>
      <c r="B754" t="str">
        <f>B$1&amp;" """ &amp; DataMiner[[#This Row],[City]] &amp; """, "</f>
        <v xml:space="preserve">"City": "Nanyuki", </v>
      </c>
      <c r="C754" t="str">
        <f>C$1&amp;" """ &amp; DataMiner[[#This Row],[Prov]] &amp; """, "</f>
        <v xml:space="preserve">"Prov": "", </v>
      </c>
      <c r="D754" t="str">
        <f>D$1&amp;" """ &amp; DataMiner[[#This Row],[Name]] &amp; """, "</f>
        <v xml:space="preserve">"Name": "Nanyuki Airport", </v>
      </c>
      <c r="E754" t="str">
        <f>E$1&amp;" """ &amp; DataMiner[[#This Row],[Country]] &amp; """, "</f>
        <v xml:space="preserve">"Country": "Kenya", </v>
      </c>
      <c r="F754" t="str">
        <f>F$1&amp;" """ &amp; DataMiner[[#This Row],[Complete Name]] &amp; """, "</f>
        <v xml:space="preserve">"Complete Name": "Hub NYK - Nanyuki - Nanyuki Airport / Kenya", </v>
      </c>
      <c r="G754" t="str">
        <f>G$1&amp;" " &amp; DataMiner[[#This Row],[Category]] &amp; ", "</f>
        <v xml:space="preserve">"Category": 1, </v>
      </c>
      <c r="H754" t="str">
        <f>H$1&amp;" " &amp; DataMiner[[#This Row],[BuyPrice]] &amp; ", "</f>
        <v xml:space="preserve">"BuyPrice": 3243903413, </v>
      </c>
      <c r="I754" t="str">
        <f>I$1&amp;" """ &amp; DataMiner[[#This Row],[imgPath]] &amp; """, "</f>
        <v xml:space="preserve">"imgPath": "/images/flags/ke.png", </v>
      </c>
      <c r="J754" t="str">
        <f>J$1&amp;" """ &amp; DataMiner[[#This Row],[FlagImage]] &amp; """, "</f>
        <v xml:space="preserve">"FlagImage": "ke.png", </v>
      </c>
      <c r="K754" t="str">
        <f>K$1&amp;" " &amp; IF(ISNA(DataMiner[[#This Row],[Latitude]]),"null",DataMiner[[#This Row],[Latitude]]) &amp; ", "</f>
        <v xml:space="preserve">"Latitude": -0.067, </v>
      </c>
      <c r="L754" t="str">
        <f>L$1&amp;" " &amp; IF(ISNA(DataMiner[[#This Row],[Longitude]]),"null",DataMiner[[#This Row],[Longitude]]) &amp; ", "</f>
        <v xml:space="preserve">"Longitude": 37.033, </v>
      </c>
    </row>
    <row r="755" spans="1:12" x14ac:dyDescent="0.25">
      <c r="A755" t="str">
        <f>A$1&amp;" """ &amp; DataMiner[[#This Row],[CodeIATA]] &amp; """, "</f>
        <v xml:space="preserve">"CodeIATA": "ZOS", </v>
      </c>
      <c r="B755" t="str">
        <f>B$1&amp;" """ &amp; DataMiner[[#This Row],[City]] &amp; """, "</f>
        <v xml:space="preserve">"City": "Osorno", </v>
      </c>
      <c r="C755" t="str">
        <f>C$1&amp;" """ &amp; DataMiner[[#This Row],[Prov]] &amp; """, "</f>
        <v xml:space="preserve">"Prov": "", </v>
      </c>
      <c r="D755" t="str">
        <f>D$1&amp;" """ &amp; DataMiner[[#This Row],[Name]] &amp; """, "</f>
        <v xml:space="preserve">"Name": "Cañal Bajo Carlos Hott Aeropuerto", </v>
      </c>
      <c r="E755" t="str">
        <f>E$1&amp;" """ &amp; DataMiner[[#This Row],[Country]] &amp; """, "</f>
        <v xml:space="preserve">"Country": "Chili", </v>
      </c>
      <c r="F755" t="str">
        <f>F$1&amp;" """ &amp; DataMiner[[#This Row],[Complete Name]] &amp; """, "</f>
        <v xml:space="preserve">"Complete Name": "Hub ZOS - Osorno - Cañal Bajo Carlos Hott Aeropuerto / Chili", </v>
      </c>
      <c r="G755" t="str">
        <f>G$1&amp;" " &amp; DataMiner[[#This Row],[Category]] &amp; ", "</f>
        <v xml:space="preserve">"Category": 4, </v>
      </c>
      <c r="H755" t="str">
        <f>H$1&amp;" " &amp; DataMiner[[#This Row],[BuyPrice]] &amp; ", "</f>
        <v xml:space="preserve">"BuyPrice": 3243943774, </v>
      </c>
      <c r="I755" t="str">
        <f>I$1&amp;" """ &amp; DataMiner[[#This Row],[imgPath]] &amp; """, "</f>
        <v xml:space="preserve">"imgPath": "/images/flags/cl.png", </v>
      </c>
      <c r="J755" t="str">
        <f>J$1&amp;" """ &amp; DataMiner[[#This Row],[FlagImage]] &amp; """, "</f>
        <v xml:space="preserve">"FlagImage": "cl.png", </v>
      </c>
      <c r="K755" t="str">
        <f>K$1&amp;" " &amp; IF(ISNA(DataMiner[[#This Row],[Latitude]]),"null",DataMiner[[#This Row],[Latitude]]) &amp; ", "</f>
        <v xml:space="preserve">"Latitude": null, </v>
      </c>
      <c r="L755" t="str">
        <f>L$1&amp;" " &amp; IF(ISNA(DataMiner[[#This Row],[Longitude]]),"null",DataMiner[[#This Row],[Longitude]]) &amp; ", "</f>
        <v xml:space="preserve">"Longitude": null, </v>
      </c>
    </row>
    <row r="756" spans="1:12" x14ac:dyDescent="0.25">
      <c r="A756" t="str">
        <f>A$1&amp;" """ &amp; DataMiner[[#This Row],[CodeIATA]] &amp; """, "</f>
        <v xml:space="preserve">"CodeIATA": "BKY", </v>
      </c>
      <c r="B756" t="str">
        <f>B$1&amp;" """ &amp; DataMiner[[#This Row],[City]] &amp; """, "</f>
        <v xml:space="preserve">"City": "Bukavu", </v>
      </c>
      <c r="C756" t="str">
        <f>C$1&amp;" """ &amp; DataMiner[[#This Row],[Prov]] &amp; """, "</f>
        <v xml:space="preserve">"Prov": "", </v>
      </c>
      <c r="D756" t="str">
        <f>D$1&amp;" """ &amp; DataMiner[[#This Row],[Name]] &amp; """, "</f>
        <v xml:space="preserve">"Name": "Aéroport de Kavumu", </v>
      </c>
      <c r="E756" t="str">
        <f>E$1&amp;" """ &amp; DataMiner[[#This Row],[Country]] &amp; """, "</f>
        <v xml:space="preserve">"Country": "République démocratique du Congo", </v>
      </c>
      <c r="F756" t="str">
        <f>F$1&amp;" """ &amp; DataMiner[[#This Row],[Complete Name]] &amp; """, "</f>
        <v xml:space="preserve">"Complete Name": "Hub BKY - Bukavu - Aéroport de Kavumu / République démocratique du Congo", </v>
      </c>
      <c r="G756" t="str">
        <f>G$1&amp;" " &amp; DataMiner[[#This Row],[Category]] &amp; ", "</f>
        <v xml:space="preserve">"Category": 4, </v>
      </c>
      <c r="H756" t="str">
        <f>H$1&amp;" " &amp; DataMiner[[#This Row],[BuyPrice]] &amp; ", "</f>
        <v xml:space="preserve">"BuyPrice": 3243976235, </v>
      </c>
      <c r="I756" t="str">
        <f>I$1&amp;" """ &amp; DataMiner[[#This Row],[imgPath]] &amp; """, "</f>
        <v xml:space="preserve">"imgPath": "/images/flags/cd.png", </v>
      </c>
      <c r="J756" t="str">
        <f>J$1&amp;" """ &amp; DataMiner[[#This Row],[FlagImage]] &amp; """, "</f>
        <v xml:space="preserve">"FlagImage": "cd.png", </v>
      </c>
      <c r="K756" t="str">
        <f>K$1&amp;" " &amp; IF(ISNA(DataMiner[[#This Row],[Latitude]]),"null",DataMiner[[#This Row],[Latitude]]) &amp; ", "</f>
        <v xml:space="preserve">"Latitude": -2.308978, </v>
      </c>
      <c r="L756" t="str">
        <f>L$1&amp;" " &amp; IF(ISNA(DataMiner[[#This Row],[Longitude]]),"null",DataMiner[[#This Row],[Longitude]]) &amp; ", "</f>
        <v xml:space="preserve">"Longitude": 28.808803, </v>
      </c>
    </row>
    <row r="757" spans="1:12" x14ac:dyDescent="0.25">
      <c r="A757" t="str">
        <f>A$1&amp;" """ &amp; DataMiner[[#This Row],[CodeIATA]] &amp; """, "</f>
        <v xml:space="preserve">"CodeIATA": "OHD", </v>
      </c>
      <c r="B757" t="str">
        <f>B$1&amp;" """ &amp; DataMiner[[#This Row],[City]] &amp; """, "</f>
        <v xml:space="preserve">"City": "Ohrid", </v>
      </c>
      <c r="C757" t="str">
        <f>C$1&amp;" """ &amp; DataMiner[[#This Row],[Prov]] &amp; """, "</f>
        <v xml:space="preserve">"Prov": "", </v>
      </c>
      <c r="D757" t="str">
        <f>D$1&amp;" """ &amp; DataMiner[[#This Row],[Name]] &amp; """, "</f>
        <v xml:space="preserve">"Name": "St. Paul the Apostle Airport", </v>
      </c>
      <c r="E757" t="str">
        <f>E$1&amp;" """ &amp; DataMiner[[#This Row],[Country]] &amp; """, "</f>
        <v xml:space="preserve">"Country": "Macédoine", </v>
      </c>
      <c r="F757" t="str">
        <f>F$1&amp;" """ &amp; DataMiner[[#This Row],[Complete Name]] &amp; """, "</f>
        <v xml:space="preserve">"Complete Name": "Hub OHD - Ohrid - St. Paul the Apostle Airport / Macédoine", </v>
      </c>
      <c r="G757" t="str">
        <f>G$1&amp;" " &amp; DataMiner[[#This Row],[Category]] &amp; ", "</f>
        <v xml:space="preserve">"Category": 7, </v>
      </c>
      <c r="H757" t="str">
        <f>H$1&amp;" " &amp; DataMiner[[#This Row],[BuyPrice]] &amp; ", "</f>
        <v xml:space="preserve">"BuyPrice": 3244023455, </v>
      </c>
      <c r="I757" t="str">
        <f>I$1&amp;" """ &amp; DataMiner[[#This Row],[imgPath]] &amp; """, "</f>
        <v xml:space="preserve">"imgPath": "/images/flags/mk.png", </v>
      </c>
      <c r="J757" t="str">
        <f>J$1&amp;" """ &amp; DataMiner[[#This Row],[FlagImage]] &amp; """, "</f>
        <v xml:space="preserve">"FlagImage": "mk.png", </v>
      </c>
      <c r="K757" t="str">
        <f>K$1&amp;" " &amp; IF(ISNA(DataMiner[[#This Row],[Latitude]]),"null",DataMiner[[#This Row],[Latitude]]) &amp; ", "</f>
        <v xml:space="preserve">"Latitude": 41.179956, </v>
      </c>
      <c r="L757" t="str">
        <f>L$1&amp;" " &amp; IF(ISNA(DataMiner[[#This Row],[Longitude]]),"null",DataMiner[[#This Row],[Longitude]]) &amp; ", "</f>
        <v xml:space="preserve">"Longitude": 20.742325, </v>
      </c>
    </row>
    <row r="758" spans="1:12" x14ac:dyDescent="0.25">
      <c r="A758" t="str">
        <f>A$1&amp;" """ &amp; DataMiner[[#This Row],[CodeIATA]] &amp; """, "</f>
        <v xml:space="preserve">"CodeIATA": "CYP", </v>
      </c>
      <c r="B758" t="str">
        <f>B$1&amp;" """ &amp; DataMiner[[#This Row],[City]] &amp; """, "</f>
        <v xml:space="preserve">"City": "Calbayog", </v>
      </c>
      <c r="C758" t="str">
        <f>C$1&amp;" """ &amp; DataMiner[[#This Row],[Prov]] &amp; """, "</f>
        <v xml:space="preserve">"Prov": "", </v>
      </c>
      <c r="D758" t="str">
        <f>D$1&amp;" """ &amp; DataMiner[[#This Row],[Name]] &amp; """, "</f>
        <v xml:space="preserve">"Name": "Calbayog Airport", </v>
      </c>
      <c r="E758" t="str">
        <f>E$1&amp;" """ &amp; DataMiner[[#This Row],[Country]] &amp; """, "</f>
        <v xml:space="preserve">"Country": "Philippines", </v>
      </c>
      <c r="F758" t="str">
        <f>F$1&amp;" """ &amp; DataMiner[[#This Row],[Complete Name]] &amp; """, "</f>
        <v xml:space="preserve">"Complete Name": "Hub CYP - Calbayog - Calbayog Airport / Philippines", </v>
      </c>
      <c r="G758" t="str">
        <f>G$1&amp;" " &amp; DataMiner[[#This Row],[Category]] &amp; ", "</f>
        <v xml:space="preserve">"Category": 2, </v>
      </c>
      <c r="H758" t="str">
        <f>H$1&amp;" " &amp; DataMiner[[#This Row],[BuyPrice]] &amp; ", "</f>
        <v xml:space="preserve">"BuyPrice": 3245243243, </v>
      </c>
      <c r="I758" t="str">
        <f>I$1&amp;" """ &amp; DataMiner[[#This Row],[imgPath]] &amp; """, "</f>
        <v xml:space="preserve">"imgPath": "/images/flags/ph.png", </v>
      </c>
      <c r="J758" t="str">
        <f>J$1&amp;" """ &amp; DataMiner[[#This Row],[FlagImage]] &amp; """, "</f>
        <v xml:space="preserve">"FlagImage": "ph.png", </v>
      </c>
      <c r="K758" t="str">
        <f>K$1&amp;" " &amp; IF(ISNA(DataMiner[[#This Row],[Latitude]]),"null",DataMiner[[#This Row],[Latitude]]) &amp; ", "</f>
        <v xml:space="preserve">"Latitude": 12.072706, </v>
      </c>
      <c r="L758" t="str">
        <f>L$1&amp;" " &amp; IF(ISNA(DataMiner[[#This Row],[Longitude]]),"null",DataMiner[[#This Row],[Longitude]]) &amp; ", "</f>
        <v xml:space="preserve">"Longitude": 124.545092, </v>
      </c>
    </row>
    <row r="759" spans="1:12" x14ac:dyDescent="0.25">
      <c r="A759" t="str">
        <f>A$1&amp;" """ &amp; DataMiner[[#This Row],[CodeIATA]] &amp; """, "</f>
        <v xml:space="preserve">"CodeIATA": "BHU", </v>
      </c>
      <c r="B759" t="str">
        <f>B$1&amp;" """ &amp; DataMiner[[#This Row],[City]] &amp; """, "</f>
        <v xml:space="preserve">"City": "Bhavnagar", </v>
      </c>
      <c r="C759" t="str">
        <f>C$1&amp;" """ &amp; DataMiner[[#This Row],[Prov]] &amp; """, "</f>
        <v xml:space="preserve">"Prov": "", </v>
      </c>
      <c r="D759" t="str">
        <f>D$1&amp;" """ &amp; DataMiner[[#This Row],[Name]] &amp; """, "</f>
        <v xml:space="preserve">"Name": "Bhavnagar Airport", </v>
      </c>
      <c r="E759" t="str">
        <f>E$1&amp;" """ &amp; DataMiner[[#This Row],[Country]] &amp; """, "</f>
        <v xml:space="preserve">"Country": "Inde", </v>
      </c>
      <c r="F759" t="str">
        <f>F$1&amp;" """ &amp; DataMiner[[#This Row],[Complete Name]] &amp; """, "</f>
        <v xml:space="preserve">"Complete Name": "Hub BHU - Bhavnagar - Bhavnagar Airport / Inde", </v>
      </c>
      <c r="G759" t="str">
        <f>G$1&amp;" " &amp; DataMiner[[#This Row],[Category]] &amp; ", "</f>
        <v xml:space="preserve">"Category": 4, </v>
      </c>
      <c r="H759" t="str">
        <f>H$1&amp;" " &amp; DataMiner[[#This Row],[BuyPrice]] &amp; ", "</f>
        <v xml:space="preserve">"BuyPrice": 3246635495, </v>
      </c>
      <c r="I759" t="str">
        <f>I$1&amp;" """ &amp; DataMiner[[#This Row],[imgPath]] &amp; """, "</f>
        <v xml:space="preserve">"imgPath": "/images/flags/in.png", </v>
      </c>
      <c r="J759" t="str">
        <f>J$1&amp;" """ &amp; DataMiner[[#This Row],[FlagImage]] &amp; """, "</f>
        <v xml:space="preserve">"FlagImage": "in.png", </v>
      </c>
      <c r="K759" t="str">
        <f>K$1&amp;" " &amp; IF(ISNA(DataMiner[[#This Row],[Latitude]]),"null",DataMiner[[#This Row],[Latitude]]) &amp; ", "</f>
        <v xml:space="preserve">"Latitude": 21.752206, </v>
      </c>
      <c r="L759" t="str">
        <f>L$1&amp;" " &amp; IF(ISNA(DataMiner[[#This Row],[Longitude]]),"null",DataMiner[[#This Row],[Longitude]]) &amp; ", "</f>
        <v xml:space="preserve">"Longitude": 72.185181, </v>
      </c>
    </row>
    <row r="760" spans="1:12" x14ac:dyDescent="0.25">
      <c r="A760" t="str">
        <f>A$1&amp;" """ &amp; DataMiner[[#This Row],[CodeIATA]] &amp; """, "</f>
        <v xml:space="preserve">"CodeIATA": "BPX", </v>
      </c>
      <c r="B760" t="str">
        <f>B$1&amp;" """ &amp; DataMiner[[#This Row],[City]] &amp; """, "</f>
        <v xml:space="preserve">"City": "Qamdo", </v>
      </c>
      <c r="C760" t="str">
        <f>C$1&amp;" """ &amp; DataMiner[[#This Row],[Prov]] &amp; """, "</f>
        <v xml:space="preserve">"Prov": "", </v>
      </c>
      <c r="D760" t="str">
        <f>D$1&amp;" """ &amp; DataMiner[[#This Row],[Name]] &amp; """, "</f>
        <v xml:space="preserve">"Name": "Bangda Airport", </v>
      </c>
      <c r="E760" t="str">
        <f>E$1&amp;" """ &amp; DataMiner[[#This Row],[Country]] &amp; """, "</f>
        <v xml:space="preserve">"Country": "Chine", </v>
      </c>
      <c r="F760" t="str">
        <f>F$1&amp;" """ &amp; DataMiner[[#This Row],[Complete Name]] &amp; """, "</f>
        <v xml:space="preserve">"Complete Name": "Hub BPX - Qamdo - Bangda Airport / Chine", </v>
      </c>
      <c r="G760" t="str">
        <f>G$1&amp;" " &amp; DataMiner[[#This Row],[Category]] &amp; ", "</f>
        <v xml:space="preserve">"Category": 10, </v>
      </c>
      <c r="H760" t="str">
        <f>H$1&amp;" " &amp; DataMiner[[#This Row],[BuyPrice]] &amp; ", "</f>
        <v xml:space="preserve">"BuyPrice": 3247567119, </v>
      </c>
      <c r="I760" t="str">
        <f>I$1&amp;" """ &amp; DataMiner[[#This Row],[imgPath]] &amp; """, "</f>
        <v xml:space="preserve">"imgPath": "/images/flags/cn.png", </v>
      </c>
      <c r="J760" t="str">
        <f>J$1&amp;" """ &amp; DataMiner[[#This Row],[FlagImage]] &amp; """, "</f>
        <v xml:space="preserve">"FlagImage": "cn.png", </v>
      </c>
      <c r="K760" t="str">
        <f>K$1&amp;" " &amp; IF(ISNA(DataMiner[[#This Row],[Latitude]]),"null",DataMiner[[#This Row],[Latitude]]) &amp; ", "</f>
        <v xml:space="preserve">"Latitude": 30.5536, </v>
      </c>
      <c r="L760" t="str">
        <f>L$1&amp;" " &amp; IF(ISNA(DataMiner[[#This Row],[Longitude]]),"null",DataMiner[[#This Row],[Longitude]]) &amp; ", "</f>
        <v xml:space="preserve">"Longitude": 97.1083, </v>
      </c>
    </row>
    <row r="761" spans="1:12" x14ac:dyDescent="0.25">
      <c r="A761" t="str">
        <f>A$1&amp;" """ &amp; DataMiner[[#This Row],[CodeIATA]] &amp; """, "</f>
        <v xml:space="preserve">"CodeIATA": "JKG", </v>
      </c>
      <c r="B761" t="str">
        <f>B$1&amp;" """ &amp; DataMiner[[#This Row],[City]] &amp; """, "</f>
        <v xml:space="preserve">"City": "Jonkoping", </v>
      </c>
      <c r="C761" t="str">
        <f>C$1&amp;" """ &amp; DataMiner[[#This Row],[Prov]] &amp; """, "</f>
        <v xml:space="preserve">"Prov": "", </v>
      </c>
      <c r="D761" t="str">
        <f>D$1&amp;" """ &amp; DataMiner[[#This Row],[Name]] &amp; """, "</f>
        <v xml:space="preserve">"Name": "Jonkoping Airport", </v>
      </c>
      <c r="E761" t="str">
        <f>E$1&amp;" """ &amp; DataMiner[[#This Row],[Country]] &amp; """, "</f>
        <v xml:space="preserve">"Country": "Suède", </v>
      </c>
      <c r="F761" t="str">
        <f>F$1&amp;" """ &amp; DataMiner[[#This Row],[Complete Name]] &amp; """, "</f>
        <v xml:space="preserve">"Complete Name": "Hub JKG - Jonkoping - Jonkoping Airport / Suède", </v>
      </c>
      <c r="G761" t="str">
        <f>G$1&amp;" " &amp; DataMiner[[#This Row],[Category]] &amp; ", "</f>
        <v xml:space="preserve">"Category": 5, </v>
      </c>
      <c r="H761" t="str">
        <f>H$1&amp;" " &amp; DataMiner[[#This Row],[BuyPrice]] &amp; ", "</f>
        <v xml:space="preserve">"BuyPrice": 3248987522, </v>
      </c>
      <c r="I761" t="str">
        <f>I$1&amp;" """ &amp; DataMiner[[#This Row],[imgPath]] &amp; """, "</f>
        <v xml:space="preserve">"imgPath": "/images/flags/se.png", </v>
      </c>
      <c r="J761" t="str">
        <f>J$1&amp;" """ &amp; DataMiner[[#This Row],[FlagImage]] &amp; """, "</f>
        <v xml:space="preserve">"FlagImage": "se.png", </v>
      </c>
      <c r="K761" t="str">
        <f>K$1&amp;" " &amp; IF(ISNA(DataMiner[[#This Row],[Latitude]]),"null",DataMiner[[#This Row],[Latitude]]) &amp; ", "</f>
        <v xml:space="preserve">"Latitude": 57.757594, </v>
      </c>
      <c r="L761" t="str">
        <f>L$1&amp;" " &amp; IF(ISNA(DataMiner[[#This Row],[Longitude]]),"null",DataMiner[[#This Row],[Longitude]]) &amp; ", "</f>
        <v xml:space="preserve">"Longitude": 14.068731, </v>
      </c>
    </row>
    <row r="762" spans="1:12" x14ac:dyDescent="0.25">
      <c r="A762" t="str">
        <f>A$1&amp;" """ &amp; DataMiner[[#This Row],[CodeIATA]] &amp; """, "</f>
        <v xml:space="preserve">"CodeIATA": "YOA", </v>
      </c>
      <c r="B762" t="str">
        <f>B$1&amp;" """ &amp; DataMiner[[#This Row],[City]] &amp; """, "</f>
        <v xml:space="preserve">"City": "Ekati (NT)", </v>
      </c>
      <c r="C762" t="str">
        <f>C$1&amp;" """ &amp; DataMiner[[#This Row],[Prov]] &amp; """, "</f>
        <v xml:space="preserve">"Prov": "NT", </v>
      </c>
      <c r="D762" t="str">
        <f>D$1&amp;" """ &amp; DataMiner[[#This Row],[Name]] &amp; """, "</f>
        <v xml:space="preserve">"Name": "Ekati Airport", </v>
      </c>
      <c r="E762" t="str">
        <f>E$1&amp;" """ &amp; DataMiner[[#This Row],[Country]] &amp; """, "</f>
        <v xml:space="preserve">"Country": "Canada", </v>
      </c>
      <c r="F762" t="str">
        <f>F$1&amp;" """ &amp; DataMiner[[#This Row],[Complete Name]] &amp; """, "</f>
        <v xml:space="preserve">"Complete Name": "Hub YOA - Ekati (NT) - Ekati Airport / Canada", </v>
      </c>
      <c r="G762" t="str">
        <f>G$1&amp;" " &amp; DataMiner[[#This Row],[Category]] &amp; ", "</f>
        <v xml:space="preserve">"Category": 2, </v>
      </c>
      <c r="H762" t="str">
        <f>H$1&amp;" " &amp; DataMiner[[#This Row],[BuyPrice]] &amp; ", "</f>
        <v xml:space="preserve">"BuyPrice": 3249393188, </v>
      </c>
      <c r="I762" t="str">
        <f>I$1&amp;" """ &amp; DataMiner[[#This Row],[imgPath]] &amp; """, "</f>
        <v xml:space="preserve">"imgPath": "/images/flags/ca.png", </v>
      </c>
      <c r="J762" t="str">
        <f>J$1&amp;" """ &amp; DataMiner[[#This Row],[FlagImage]] &amp; """, "</f>
        <v xml:space="preserve">"FlagImage": "ca.png", </v>
      </c>
      <c r="K762" t="str">
        <f>K$1&amp;" " &amp; IF(ISNA(DataMiner[[#This Row],[Latitude]]),"null",DataMiner[[#This Row],[Latitude]]) &amp; ", "</f>
        <v xml:space="preserve">"Latitude": null, </v>
      </c>
      <c r="L762" t="str">
        <f>L$1&amp;" " &amp; IF(ISNA(DataMiner[[#This Row],[Longitude]]),"null",DataMiner[[#This Row],[Longitude]]) &amp; ", "</f>
        <v xml:space="preserve">"Longitude": null, </v>
      </c>
    </row>
    <row r="763" spans="1:12" x14ac:dyDescent="0.25">
      <c r="A763" t="str">
        <f>A$1&amp;" """ &amp; DataMiner[[#This Row],[CodeIATA]] &amp; """, "</f>
        <v xml:space="preserve">"CodeIATA": "JGA", </v>
      </c>
      <c r="B763" t="str">
        <f>B$1&amp;" """ &amp; DataMiner[[#This Row],[City]] &amp; """, "</f>
        <v xml:space="preserve">"City": "Jamnagar", </v>
      </c>
      <c r="C763" t="str">
        <f>C$1&amp;" """ &amp; DataMiner[[#This Row],[Prov]] &amp; """, "</f>
        <v xml:space="preserve">"Prov": "", </v>
      </c>
      <c r="D763" t="str">
        <f>D$1&amp;" """ &amp; DataMiner[[#This Row],[Name]] &amp; """, "</f>
        <v xml:space="preserve">"Name": "Jamnagar Airport", </v>
      </c>
      <c r="E763" t="str">
        <f>E$1&amp;" """ &amp; DataMiner[[#This Row],[Country]] &amp; """, "</f>
        <v xml:space="preserve">"Country": "Inde", </v>
      </c>
      <c r="F763" t="str">
        <f>F$1&amp;" """ &amp; DataMiner[[#This Row],[Complete Name]] &amp; """, "</f>
        <v xml:space="preserve">"Complete Name": "Hub JGA - Jamnagar - Jamnagar Airport / Inde", </v>
      </c>
      <c r="G763" t="str">
        <f>G$1&amp;" " &amp; DataMiner[[#This Row],[Category]] &amp; ", "</f>
        <v xml:space="preserve">"Category": 7, </v>
      </c>
      <c r="H763" t="str">
        <f>H$1&amp;" " &amp; DataMiner[[#This Row],[BuyPrice]] &amp; ", "</f>
        <v xml:space="preserve">"BuyPrice": 3249561776, </v>
      </c>
      <c r="I763" t="str">
        <f>I$1&amp;" """ &amp; DataMiner[[#This Row],[imgPath]] &amp; """, "</f>
        <v xml:space="preserve">"imgPath": "/images/flags/in.png", </v>
      </c>
      <c r="J763" t="str">
        <f>J$1&amp;" """ &amp; DataMiner[[#This Row],[FlagImage]] &amp; """, "</f>
        <v xml:space="preserve">"FlagImage": "in.png", </v>
      </c>
      <c r="K763" t="str">
        <f>K$1&amp;" " &amp; IF(ISNA(DataMiner[[#This Row],[Latitude]]),"null",DataMiner[[#This Row],[Latitude]]) &amp; ", "</f>
        <v xml:space="preserve">"Latitude": 22.465522, </v>
      </c>
      <c r="L763" t="str">
        <f>L$1&amp;" " &amp; IF(ISNA(DataMiner[[#This Row],[Longitude]]),"null",DataMiner[[#This Row],[Longitude]]) &amp; ", "</f>
        <v xml:space="preserve">"Longitude": 70.012556, </v>
      </c>
    </row>
    <row r="764" spans="1:12" x14ac:dyDescent="0.25">
      <c r="A764" t="str">
        <f>A$1&amp;" """ &amp; DataMiner[[#This Row],[CodeIATA]] &amp; """, "</f>
        <v xml:space="preserve">"CodeIATA": "DIE", </v>
      </c>
      <c r="B764" t="str">
        <f>B$1&amp;" """ &amp; DataMiner[[#This Row],[City]] &amp; """, "</f>
        <v xml:space="preserve">"City": "Antsiranana", </v>
      </c>
      <c r="C764" t="str">
        <f>C$1&amp;" """ &amp; DataMiner[[#This Row],[Prov]] &amp; """, "</f>
        <v xml:space="preserve">"Prov": "", </v>
      </c>
      <c r="D764" t="str">
        <f>D$1&amp;" """ &amp; DataMiner[[#This Row],[Name]] &amp; """, "</f>
        <v xml:space="preserve">"Name": "Arrachart Airport", </v>
      </c>
      <c r="E764" t="str">
        <f>E$1&amp;" """ &amp; DataMiner[[#This Row],[Country]] &amp; """, "</f>
        <v xml:space="preserve">"Country": "Madagascar", </v>
      </c>
      <c r="F764" t="str">
        <f>F$1&amp;" """ &amp; DataMiner[[#This Row],[Complete Name]] &amp; """, "</f>
        <v xml:space="preserve">"Complete Name": "Hub DIE - Antsiranana - Arrachart Airport / Madagascar", </v>
      </c>
      <c r="G764" t="str">
        <f>G$1&amp;" " &amp; DataMiner[[#This Row],[Category]] &amp; ", "</f>
        <v xml:space="preserve">"Category": 2, </v>
      </c>
      <c r="H764" t="str">
        <f>H$1&amp;" " &amp; DataMiner[[#This Row],[BuyPrice]] &amp; ", "</f>
        <v xml:space="preserve">"BuyPrice": 3249911132, </v>
      </c>
      <c r="I764" t="str">
        <f>I$1&amp;" """ &amp; DataMiner[[#This Row],[imgPath]] &amp; """, "</f>
        <v xml:space="preserve">"imgPath": "/images/flags/mg.png", </v>
      </c>
      <c r="J764" t="str">
        <f>J$1&amp;" """ &amp; DataMiner[[#This Row],[FlagImage]] &amp; """, "</f>
        <v xml:space="preserve">"FlagImage": "mg.png", </v>
      </c>
      <c r="K764" t="str">
        <f>K$1&amp;" " &amp; IF(ISNA(DataMiner[[#This Row],[Latitude]]),"null",DataMiner[[#This Row],[Latitude]]) &amp; ", "</f>
        <v xml:space="preserve">"Latitude": -12.3494, </v>
      </c>
      <c r="L764" t="str">
        <f>L$1&amp;" " &amp; IF(ISNA(DataMiner[[#This Row],[Longitude]]),"null",DataMiner[[#This Row],[Longitude]]) &amp; ", "</f>
        <v xml:space="preserve">"Longitude": 49.291747, </v>
      </c>
    </row>
    <row r="765" spans="1:12" x14ac:dyDescent="0.25">
      <c r="A765" t="str">
        <f>A$1&amp;" """ &amp; DataMiner[[#This Row],[CodeIATA]] &amp; """, "</f>
        <v xml:space="preserve">"CodeIATA": "MOV", </v>
      </c>
      <c r="B765" t="str">
        <f>B$1&amp;" """ &amp; DataMiner[[#This Row],[City]] &amp; """, "</f>
        <v xml:space="preserve">"City": "Moranbah (QLD)", </v>
      </c>
      <c r="C765" t="str">
        <f>C$1&amp;" """ &amp; DataMiner[[#This Row],[Prov]] &amp; """, "</f>
        <v xml:space="preserve">"Prov": "QLD", </v>
      </c>
      <c r="D765" t="str">
        <f>D$1&amp;" """ &amp; DataMiner[[#This Row],[Name]] &amp; """, "</f>
        <v xml:space="preserve">"Name": "Moranbah Airport", </v>
      </c>
      <c r="E765" t="str">
        <f>E$1&amp;" """ &amp; DataMiner[[#This Row],[Country]] &amp; """, "</f>
        <v xml:space="preserve">"Country": "Australie", </v>
      </c>
      <c r="F765" t="str">
        <f>F$1&amp;" """ &amp; DataMiner[[#This Row],[Complete Name]] &amp; """, "</f>
        <v xml:space="preserve">"Complete Name": "Hub MOV - Moranbah (QLD) - Moranbah Airport / Australie", </v>
      </c>
      <c r="G765" t="str">
        <f>G$1&amp;" " &amp; DataMiner[[#This Row],[Category]] &amp; ", "</f>
        <v xml:space="preserve">"Category": 3, </v>
      </c>
      <c r="H765" t="str">
        <f>H$1&amp;" " &amp; DataMiner[[#This Row],[BuyPrice]] &amp; ", "</f>
        <v xml:space="preserve">"BuyPrice": 3249911475, </v>
      </c>
      <c r="I765" t="str">
        <f>I$1&amp;" """ &amp; DataMiner[[#This Row],[imgPath]] &amp; """, "</f>
        <v xml:space="preserve">"imgPath": "/images/flags/au.png", </v>
      </c>
      <c r="J765" t="str">
        <f>J$1&amp;" """ &amp; DataMiner[[#This Row],[FlagImage]] &amp; """, "</f>
        <v xml:space="preserve">"FlagImage": "au.png", </v>
      </c>
      <c r="K765" t="str">
        <f>K$1&amp;" " &amp; IF(ISNA(DataMiner[[#This Row],[Latitude]]),"null",DataMiner[[#This Row],[Latitude]]) &amp; ", "</f>
        <v xml:space="preserve">"Latitude": -22.0578, </v>
      </c>
      <c r="L765" t="str">
        <f>L$1&amp;" " &amp; IF(ISNA(DataMiner[[#This Row],[Longitude]]),"null",DataMiner[[#This Row],[Longitude]]) &amp; ", "</f>
        <v xml:space="preserve">"Longitude": 148.077, </v>
      </c>
    </row>
    <row r="766" spans="1:12" x14ac:dyDescent="0.25">
      <c r="A766" t="str">
        <f>A$1&amp;" """ &amp; DataMiner[[#This Row],[CodeIATA]] &amp; """, "</f>
        <v xml:space="preserve">"CodeIATA": "FLW", </v>
      </c>
      <c r="B766" t="str">
        <f>B$1&amp;" """ &amp; DataMiner[[#This Row],[City]] &amp; """, "</f>
        <v xml:space="preserve">"City": "Flores", </v>
      </c>
      <c r="C766" t="str">
        <f>C$1&amp;" """ &amp; DataMiner[[#This Row],[Prov]] &amp; """, "</f>
        <v xml:space="preserve">"Prov": "", </v>
      </c>
      <c r="D766" t="str">
        <f>D$1&amp;" """ &amp; DataMiner[[#This Row],[Name]] &amp; """, "</f>
        <v xml:space="preserve">"Name": "Santa Cruz Aeroporto", </v>
      </c>
      <c r="E766" t="str">
        <f>E$1&amp;" """ &amp; DataMiner[[#This Row],[Country]] &amp; """, "</f>
        <v xml:space="preserve">"Country": "Portugal", </v>
      </c>
      <c r="F766" t="str">
        <f>F$1&amp;" """ &amp; DataMiner[[#This Row],[Complete Name]] &amp; """, "</f>
        <v xml:space="preserve">"Complete Name": "Hub FLW - Flores - Santa Cruz Aeroporto / Portugal", </v>
      </c>
      <c r="G766" t="str">
        <f>G$1&amp;" " &amp; DataMiner[[#This Row],[Category]] &amp; ", "</f>
        <v xml:space="preserve">"Category": 2, </v>
      </c>
      <c r="H766" t="str">
        <f>H$1&amp;" " &amp; DataMiner[[#This Row],[BuyPrice]] &amp; ", "</f>
        <v xml:space="preserve">"BuyPrice": 3251434212, </v>
      </c>
      <c r="I766" t="str">
        <f>I$1&amp;" """ &amp; DataMiner[[#This Row],[imgPath]] &amp; """, "</f>
        <v xml:space="preserve">"imgPath": "/images/flags/pt.png", </v>
      </c>
      <c r="J766" t="str">
        <f>J$1&amp;" """ &amp; DataMiner[[#This Row],[FlagImage]] &amp; """, "</f>
        <v xml:space="preserve">"FlagImage": "pt.png", </v>
      </c>
      <c r="K766" t="str">
        <f>K$1&amp;" " &amp; IF(ISNA(DataMiner[[#This Row],[Latitude]]),"null",DataMiner[[#This Row],[Latitude]]) &amp; ", "</f>
        <v xml:space="preserve">"Latitude": 39.455272, </v>
      </c>
      <c r="L766" t="str">
        <f>L$1&amp;" " &amp; IF(ISNA(DataMiner[[#This Row],[Longitude]]),"null",DataMiner[[#This Row],[Longitude]]) &amp; ", "</f>
        <v xml:space="preserve">"Longitude": -31.131361, </v>
      </c>
    </row>
    <row r="767" spans="1:12" x14ac:dyDescent="0.25">
      <c r="A767" t="str">
        <f>A$1&amp;" """ &amp; DataMiner[[#This Row],[CodeIATA]] &amp; """, "</f>
        <v xml:space="preserve">"CodeIATA": "TRW", </v>
      </c>
      <c r="B767" t="str">
        <f>B$1&amp;" """ &amp; DataMiner[[#This Row],[City]] &amp; """, "</f>
        <v xml:space="preserve">"City": "Tarawa", </v>
      </c>
      <c r="C767" t="str">
        <f>C$1&amp;" """ &amp; DataMiner[[#This Row],[Prov]] &amp; """, "</f>
        <v xml:space="preserve">"Prov": "", </v>
      </c>
      <c r="D767" t="str">
        <f>D$1&amp;" """ &amp; DataMiner[[#This Row],[Name]] &amp; """, "</f>
        <v xml:space="preserve">"Name": "Bonriki International Airport", </v>
      </c>
      <c r="E767" t="str">
        <f>E$1&amp;" """ &amp; DataMiner[[#This Row],[Country]] &amp; """, "</f>
        <v xml:space="preserve">"Country": "Kiribati", </v>
      </c>
      <c r="F767" t="str">
        <f>F$1&amp;" """ &amp; DataMiner[[#This Row],[Complete Name]] &amp; """, "</f>
        <v xml:space="preserve">"Complete Name": "Hub TRW - Tarawa - Bonriki International Airport / Kiribati", </v>
      </c>
      <c r="G767" t="str">
        <f>G$1&amp;" " &amp; DataMiner[[#This Row],[Category]] &amp; ", "</f>
        <v xml:space="preserve">"Category": 5, </v>
      </c>
      <c r="H767" t="str">
        <f>H$1&amp;" " &amp; DataMiner[[#This Row],[BuyPrice]] &amp; ", "</f>
        <v xml:space="preserve">"BuyPrice": 3251534920, </v>
      </c>
      <c r="I767" t="str">
        <f>I$1&amp;" """ &amp; DataMiner[[#This Row],[imgPath]] &amp; """, "</f>
        <v xml:space="preserve">"imgPath": "/images/flags/ki.png", </v>
      </c>
      <c r="J767" t="str">
        <f>J$1&amp;" """ &amp; DataMiner[[#This Row],[FlagImage]] &amp; """, "</f>
        <v xml:space="preserve">"FlagImage": "ki.png", </v>
      </c>
      <c r="K767" t="str">
        <f>K$1&amp;" " &amp; IF(ISNA(DataMiner[[#This Row],[Latitude]]),"null",DataMiner[[#This Row],[Latitude]]) &amp; ", "</f>
        <v xml:space="preserve">"Latitude": 1.381636, </v>
      </c>
      <c r="L767" t="str">
        <f>L$1&amp;" " &amp; IF(ISNA(DataMiner[[#This Row],[Longitude]]),"null",DataMiner[[#This Row],[Longitude]]) &amp; ", "</f>
        <v xml:space="preserve">"Longitude": 173.147036, </v>
      </c>
    </row>
    <row r="768" spans="1:12" x14ac:dyDescent="0.25">
      <c r="A768" t="str">
        <f>A$1&amp;" """ &amp; DataMiner[[#This Row],[CodeIATA]] &amp; """, "</f>
        <v xml:space="preserve">"CodeIATA": "SIG", </v>
      </c>
      <c r="B768" t="str">
        <f>B$1&amp;" """ &amp; DataMiner[[#This Row],[City]] &amp; """, "</f>
        <v xml:space="preserve">"City": "San Juan", </v>
      </c>
      <c r="C768" t="str">
        <f>C$1&amp;" """ &amp; DataMiner[[#This Row],[Prov]] &amp; """, "</f>
        <v xml:space="preserve">"Prov": "", </v>
      </c>
      <c r="D768" t="str">
        <f>D$1&amp;" """ &amp; DataMiner[[#This Row],[Name]] &amp; """, "</f>
        <v xml:space="preserve">"Name": "Fernando Luis Ribas Dominicci Airport", </v>
      </c>
      <c r="E768" t="str">
        <f>E$1&amp;" """ &amp; DataMiner[[#This Row],[Country]] &amp; """, "</f>
        <v xml:space="preserve">"Country": "Porto Rico", </v>
      </c>
      <c r="F768" t="str">
        <f>F$1&amp;" """ &amp; DataMiner[[#This Row],[Complete Name]] &amp; """, "</f>
        <v xml:space="preserve">"Complete Name": "Hub SIG - San Juan - Fernando Luis Ribas Dominicci Airport / Porto Rico", </v>
      </c>
      <c r="G768" t="str">
        <f>G$1&amp;" " &amp; DataMiner[[#This Row],[Category]] &amp; ", "</f>
        <v xml:space="preserve">"Category": 3, </v>
      </c>
      <c r="H768" t="str">
        <f>H$1&amp;" " &amp; DataMiner[[#This Row],[BuyPrice]] &amp; ", "</f>
        <v xml:space="preserve">"BuyPrice": 3252023076, </v>
      </c>
      <c r="I768" t="str">
        <f>I$1&amp;" """ &amp; DataMiner[[#This Row],[imgPath]] &amp; """, "</f>
        <v xml:space="preserve">"imgPath": "/images/flags/pr.png", </v>
      </c>
      <c r="J768" t="str">
        <f>J$1&amp;" """ &amp; DataMiner[[#This Row],[FlagImage]] &amp; """, "</f>
        <v xml:space="preserve">"FlagImage": "pr.png", </v>
      </c>
      <c r="K768" t="str">
        <f>K$1&amp;" " &amp; IF(ISNA(DataMiner[[#This Row],[Latitude]]),"null",DataMiner[[#This Row],[Latitude]]) &amp; ", "</f>
        <v xml:space="preserve">"Latitude": 18.456828, </v>
      </c>
      <c r="L768" t="str">
        <f>L$1&amp;" " &amp; IF(ISNA(DataMiner[[#This Row],[Longitude]]),"null",DataMiner[[#This Row],[Longitude]]) &amp; ", "</f>
        <v xml:space="preserve">"Longitude": -66.098139, </v>
      </c>
    </row>
    <row r="769" spans="1:12" x14ac:dyDescent="0.25">
      <c r="A769" t="str">
        <f>A$1&amp;" """ &amp; DataMiner[[#This Row],[CodeIATA]] &amp; """, "</f>
        <v xml:space="preserve">"CodeIATA": "TWF", </v>
      </c>
      <c r="B769" t="str">
        <f>B$1&amp;" """ &amp; DataMiner[[#This Row],[City]] &amp; """, "</f>
        <v xml:space="preserve">"City": "Twin Falls (ID)", </v>
      </c>
      <c r="C769" t="str">
        <f>C$1&amp;" """ &amp; DataMiner[[#This Row],[Prov]] &amp; """, "</f>
        <v xml:space="preserve">"Prov": "ID", </v>
      </c>
      <c r="D769" t="str">
        <f>D$1&amp;" """ &amp; DataMiner[[#This Row],[Name]] &amp; """, "</f>
        <v xml:space="preserve">"Name": "Magic Valley Regional Airport", </v>
      </c>
      <c r="E769" t="str">
        <f>E$1&amp;" """ &amp; DataMiner[[#This Row],[Country]] &amp; """, "</f>
        <v xml:space="preserve">"Country": "Etats-Unis", </v>
      </c>
      <c r="F769" t="str">
        <f>F$1&amp;" """ &amp; DataMiner[[#This Row],[Complete Name]] &amp; """, "</f>
        <v xml:space="preserve">"Complete Name": "Hub TWF - Twin Falls (ID) - Magic Valley Regional Airport / Etats-Unis", </v>
      </c>
      <c r="G769" t="str">
        <f>G$1&amp;" " &amp; DataMiner[[#This Row],[Category]] &amp; ", "</f>
        <v xml:space="preserve">"Category": 7, </v>
      </c>
      <c r="H769" t="str">
        <f>H$1&amp;" " &amp; DataMiner[[#This Row],[BuyPrice]] &amp; ", "</f>
        <v xml:space="preserve">"BuyPrice": 3252678429, </v>
      </c>
      <c r="I769" t="str">
        <f>I$1&amp;" """ &amp; DataMiner[[#This Row],[imgPath]] &amp; """, "</f>
        <v xml:space="preserve">"imgPath": "/images/flags/us.png", </v>
      </c>
      <c r="J769" t="str">
        <f>J$1&amp;" """ &amp; DataMiner[[#This Row],[FlagImage]] &amp; """, "</f>
        <v xml:space="preserve">"FlagImage": "us.png", </v>
      </c>
      <c r="K769" t="str">
        <f>K$1&amp;" " &amp; IF(ISNA(DataMiner[[#This Row],[Latitude]]),"null",DataMiner[[#This Row],[Latitude]]) &amp; ", "</f>
        <v xml:space="preserve">"Latitude": null, </v>
      </c>
      <c r="L769" t="str">
        <f>L$1&amp;" " &amp; IF(ISNA(DataMiner[[#This Row],[Longitude]]),"null",DataMiner[[#This Row],[Longitude]]) &amp; ", "</f>
        <v xml:space="preserve">"Longitude": null, </v>
      </c>
    </row>
    <row r="770" spans="1:12" x14ac:dyDescent="0.25">
      <c r="A770" t="str">
        <f>A$1&amp;" """ &amp; DataMiner[[#This Row],[CodeIATA]] &amp; """, "</f>
        <v xml:space="preserve">"CodeIATA": "GRW", </v>
      </c>
      <c r="B770" t="str">
        <f>B$1&amp;" """ &amp; DataMiner[[#This Row],[City]] &amp; """, "</f>
        <v xml:space="preserve">"City": "Graciosa Island", </v>
      </c>
      <c r="C770" t="str">
        <f>C$1&amp;" """ &amp; DataMiner[[#This Row],[Prov]] &amp; """, "</f>
        <v xml:space="preserve">"Prov": "", </v>
      </c>
      <c r="D770" t="str">
        <f>D$1&amp;" """ &amp; DataMiner[[#This Row],[Name]] &amp; """, "</f>
        <v xml:space="preserve">"Name": "Graciosa Aeroporto", </v>
      </c>
      <c r="E770" t="str">
        <f>E$1&amp;" """ &amp; DataMiner[[#This Row],[Country]] &amp; """, "</f>
        <v xml:space="preserve">"Country": "Portugal", </v>
      </c>
      <c r="F770" t="str">
        <f>F$1&amp;" """ &amp; DataMiner[[#This Row],[Complete Name]] &amp; """, "</f>
        <v xml:space="preserve">"Complete Name": "Hub GRW - Graciosa Island - Graciosa Aeroporto / Portugal", </v>
      </c>
      <c r="G770" t="str">
        <f>G$1&amp;" " &amp; DataMiner[[#This Row],[Category]] &amp; ", "</f>
        <v xml:space="preserve">"Category": 2, </v>
      </c>
      <c r="H770" t="str">
        <f>H$1&amp;" " &amp; DataMiner[[#This Row],[BuyPrice]] &amp; ", "</f>
        <v xml:space="preserve">"BuyPrice": 3252772378, </v>
      </c>
      <c r="I770" t="str">
        <f>I$1&amp;" """ &amp; DataMiner[[#This Row],[imgPath]] &amp; """, "</f>
        <v xml:space="preserve">"imgPath": "/images/flags/pt.png", </v>
      </c>
      <c r="J770" t="str">
        <f>J$1&amp;" """ &amp; DataMiner[[#This Row],[FlagImage]] &amp; """, "</f>
        <v xml:space="preserve">"FlagImage": "pt.png", </v>
      </c>
      <c r="K770" t="str">
        <f>K$1&amp;" " &amp; IF(ISNA(DataMiner[[#This Row],[Latitude]]),"null",DataMiner[[#This Row],[Latitude]]) &amp; ", "</f>
        <v xml:space="preserve">"Latitude": 39.092169, </v>
      </c>
      <c r="L770" t="str">
        <f>L$1&amp;" " &amp; IF(ISNA(DataMiner[[#This Row],[Longitude]]),"null",DataMiner[[#This Row],[Longitude]]) &amp; ", "</f>
        <v xml:space="preserve">"Longitude": -28.029847, </v>
      </c>
    </row>
    <row r="771" spans="1:12" x14ac:dyDescent="0.25">
      <c r="A771" t="str">
        <f>A$1&amp;" """ &amp; DataMiner[[#This Row],[CodeIATA]] &amp; """, "</f>
        <v xml:space="preserve">"CodeIATA": "SCY", </v>
      </c>
      <c r="B771" t="str">
        <f>B$1&amp;" """ &amp; DataMiner[[#This Row],[City]] &amp; """, "</f>
        <v xml:space="preserve">"City": "San Cristobal", </v>
      </c>
      <c r="C771" t="str">
        <f>C$1&amp;" """ &amp; DataMiner[[#This Row],[Prov]] &amp; """, "</f>
        <v xml:space="preserve">"Prov": "", </v>
      </c>
      <c r="D771" t="str">
        <f>D$1&amp;" """ &amp; DataMiner[[#This Row],[Name]] &amp; """, "</f>
        <v xml:space="preserve">"Name": "San Cristobal Aeropuerto", </v>
      </c>
      <c r="E771" t="str">
        <f>E$1&amp;" """ &amp; DataMiner[[#This Row],[Country]] &amp; """, "</f>
        <v xml:space="preserve">"Country": "Equateur", </v>
      </c>
      <c r="F771" t="str">
        <f>F$1&amp;" """ &amp; DataMiner[[#This Row],[Complete Name]] &amp; """, "</f>
        <v xml:space="preserve">"Complete Name": "Hub SCY - San Cristobal - San Cristobal Aeropuerto / Equateur", </v>
      </c>
      <c r="G771" t="str">
        <f>G$1&amp;" " &amp; DataMiner[[#This Row],[Category]] &amp; ", "</f>
        <v xml:space="preserve">"Category": 4, </v>
      </c>
      <c r="H771" t="str">
        <f>H$1&amp;" " &amp; DataMiner[[#This Row],[BuyPrice]] &amp; ", "</f>
        <v xml:space="preserve">"BuyPrice": 3253747368, </v>
      </c>
      <c r="I771" t="str">
        <f>I$1&amp;" """ &amp; DataMiner[[#This Row],[imgPath]] &amp; """, "</f>
        <v xml:space="preserve">"imgPath": "/images/flags/ec.png", </v>
      </c>
      <c r="J771" t="str">
        <f>J$1&amp;" """ &amp; DataMiner[[#This Row],[FlagImage]] &amp; """, "</f>
        <v xml:space="preserve">"FlagImage": "ec.png", </v>
      </c>
      <c r="K771" t="str">
        <f>K$1&amp;" " &amp; IF(ISNA(DataMiner[[#This Row],[Latitude]]),"null",DataMiner[[#This Row],[Latitude]]) &amp; ", "</f>
        <v xml:space="preserve">"Latitude": -0.910206, </v>
      </c>
      <c r="L771" t="str">
        <f>L$1&amp;" " &amp; IF(ISNA(DataMiner[[#This Row],[Longitude]]),"null",DataMiner[[#This Row],[Longitude]]) &amp; ", "</f>
        <v xml:space="preserve">"Longitude": -89.61745, </v>
      </c>
    </row>
    <row r="772" spans="1:12" x14ac:dyDescent="0.25">
      <c r="A772" t="str">
        <f>A$1&amp;" """ &amp; DataMiner[[#This Row],[CodeIATA]] &amp; """, "</f>
        <v xml:space="preserve">"CodeIATA": "XBE", </v>
      </c>
      <c r="B772" t="str">
        <f>B$1&amp;" """ &amp; DataMiner[[#This Row],[City]] &amp; """, "</f>
        <v xml:space="preserve">"City": "Bearskin Lake (ON)", </v>
      </c>
      <c r="C772" t="str">
        <f>C$1&amp;" """ &amp; DataMiner[[#This Row],[Prov]] &amp; """, "</f>
        <v xml:space="preserve">"Prov": "ON", </v>
      </c>
      <c r="D772" t="str">
        <f>D$1&amp;" """ &amp; DataMiner[[#This Row],[Name]] &amp; """, "</f>
        <v xml:space="preserve">"Name": "Bearskin Lake Airport", </v>
      </c>
      <c r="E772" t="str">
        <f>E$1&amp;" """ &amp; DataMiner[[#This Row],[Country]] &amp; """, "</f>
        <v xml:space="preserve">"Country": "Canada", </v>
      </c>
      <c r="F772" t="str">
        <f>F$1&amp;" """ &amp; DataMiner[[#This Row],[Complete Name]] &amp; """, "</f>
        <v xml:space="preserve">"Complete Name": "Hub XBE - Bearskin Lake (ON) - Bearskin Lake Airport / Canada", </v>
      </c>
      <c r="G772" t="str">
        <f>G$1&amp;" " &amp; DataMiner[[#This Row],[Category]] &amp; ", "</f>
        <v xml:space="preserve">"Category": 1, </v>
      </c>
      <c r="H772" t="str">
        <f>H$1&amp;" " &amp; DataMiner[[#This Row],[BuyPrice]] &amp; ", "</f>
        <v xml:space="preserve">"BuyPrice": 3254399064, </v>
      </c>
      <c r="I772" t="str">
        <f>I$1&amp;" """ &amp; DataMiner[[#This Row],[imgPath]] &amp; """, "</f>
        <v xml:space="preserve">"imgPath": "/images/flags/ca.png", </v>
      </c>
      <c r="J772" t="str">
        <f>J$1&amp;" """ &amp; DataMiner[[#This Row],[FlagImage]] &amp; """, "</f>
        <v xml:space="preserve">"FlagImage": "ca.png", </v>
      </c>
      <c r="K772" t="str">
        <f>K$1&amp;" " &amp; IF(ISNA(DataMiner[[#This Row],[Latitude]]),"null",DataMiner[[#This Row],[Latitude]]) &amp; ", "</f>
        <v xml:space="preserve">"Latitude": 53.9656, </v>
      </c>
      <c r="L772" t="str">
        <f>L$1&amp;" " &amp; IF(ISNA(DataMiner[[#This Row],[Longitude]]),"null",DataMiner[[#This Row],[Longitude]]) &amp; ", "</f>
        <v xml:space="preserve">"Longitude": -91.0272, </v>
      </c>
    </row>
    <row r="773" spans="1:12" x14ac:dyDescent="0.25">
      <c r="A773" t="str">
        <f>A$1&amp;" """ &amp; DataMiner[[#This Row],[CodeIATA]] &amp; """, "</f>
        <v xml:space="preserve">"CodeIATA": "ZPB", </v>
      </c>
      <c r="B773" t="str">
        <f>B$1&amp;" """ &amp; DataMiner[[#This Row],[City]] &amp; """, "</f>
        <v xml:space="preserve">"City": "Sachigo Lake (ON)", </v>
      </c>
      <c r="C773" t="str">
        <f>C$1&amp;" """ &amp; DataMiner[[#This Row],[Prov]] &amp; """, "</f>
        <v xml:space="preserve">"Prov": "ON", </v>
      </c>
      <c r="D773" t="str">
        <f>D$1&amp;" """ &amp; DataMiner[[#This Row],[Name]] &amp; """, "</f>
        <v xml:space="preserve">"Name": "Sachigo Lake Airport", </v>
      </c>
      <c r="E773" t="str">
        <f>E$1&amp;" """ &amp; DataMiner[[#This Row],[Country]] &amp; """, "</f>
        <v xml:space="preserve">"Country": "Canada", </v>
      </c>
      <c r="F773" t="str">
        <f>F$1&amp;" """ &amp; DataMiner[[#This Row],[Complete Name]] &amp; """, "</f>
        <v xml:space="preserve">"Complete Name": "Hub ZPB - Sachigo Lake (ON) - Sachigo Lake Airport / Canada", </v>
      </c>
      <c r="G773" t="str">
        <f>G$1&amp;" " &amp; DataMiner[[#This Row],[Category]] &amp; ", "</f>
        <v xml:space="preserve">"Category": 1, </v>
      </c>
      <c r="H773" t="str">
        <f>H$1&amp;" " &amp; DataMiner[[#This Row],[BuyPrice]] &amp; ", "</f>
        <v xml:space="preserve">"BuyPrice": 3255262546, </v>
      </c>
      <c r="I773" t="str">
        <f>I$1&amp;" """ &amp; DataMiner[[#This Row],[imgPath]] &amp; """, "</f>
        <v xml:space="preserve">"imgPath": "/images/flags/ca.png", </v>
      </c>
      <c r="J773" t="str">
        <f>J$1&amp;" """ &amp; DataMiner[[#This Row],[FlagImage]] &amp; """, "</f>
        <v xml:space="preserve">"FlagImage": "ca.png", </v>
      </c>
      <c r="K773" t="str">
        <f>K$1&amp;" " &amp; IF(ISNA(DataMiner[[#This Row],[Latitude]]),"null",DataMiner[[#This Row],[Latitude]]) &amp; ", "</f>
        <v xml:space="preserve">"Latitude": 53.8911, </v>
      </c>
      <c r="L773" t="str">
        <f>L$1&amp;" " &amp; IF(ISNA(DataMiner[[#This Row],[Longitude]]),"null",DataMiner[[#This Row],[Longitude]]) &amp; ", "</f>
        <v xml:space="preserve">"Longitude": -92.1964, </v>
      </c>
    </row>
    <row r="774" spans="1:12" x14ac:dyDescent="0.25">
      <c r="A774" t="str">
        <f>A$1&amp;" """ &amp; DataMiner[[#This Row],[CodeIATA]] &amp; """, "</f>
        <v xml:space="preserve">"CodeIATA": "RGA", </v>
      </c>
      <c r="B774" t="str">
        <f>B$1&amp;" """ &amp; DataMiner[[#This Row],[City]] &amp; """, "</f>
        <v xml:space="preserve">"City": "Rio Grande", </v>
      </c>
      <c r="C774" t="str">
        <f>C$1&amp;" """ &amp; DataMiner[[#This Row],[Prov]] &amp; """, "</f>
        <v xml:space="preserve">"Prov": "", </v>
      </c>
      <c r="D774" t="str">
        <f>D$1&amp;" """ &amp; DataMiner[[#This Row],[Name]] &amp; """, "</f>
        <v xml:space="preserve">"Name": "Hermes Quijada Aeropuerto", </v>
      </c>
      <c r="E774" t="str">
        <f>E$1&amp;" """ &amp; DataMiner[[#This Row],[Country]] &amp; """, "</f>
        <v xml:space="preserve">"Country": "Argentine", </v>
      </c>
      <c r="F774" t="str">
        <f>F$1&amp;" """ &amp; DataMiner[[#This Row],[Complete Name]] &amp; """, "</f>
        <v xml:space="preserve">"Complete Name": "Hub RGA - Rio Grande - Hermes Quijada Aeropuerto / Argentine", </v>
      </c>
      <c r="G774" t="str">
        <f>G$1&amp;" " &amp; DataMiner[[#This Row],[Category]] &amp; ", "</f>
        <v xml:space="preserve">"Category": 4, </v>
      </c>
      <c r="H774" t="str">
        <f>H$1&amp;" " &amp; DataMiner[[#This Row],[BuyPrice]] &amp; ", "</f>
        <v xml:space="preserve">"BuyPrice": 3255536087, </v>
      </c>
      <c r="I774" t="str">
        <f>I$1&amp;" """ &amp; DataMiner[[#This Row],[imgPath]] &amp; """, "</f>
        <v xml:space="preserve">"imgPath": "/images/flags/ar.png", </v>
      </c>
      <c r="J774" t="str">
        <f>J$1&amp;" """ &amp; DataMiner[[#This Row],[FlagImage]] &amp; """, "</f>
        <v xml:space="preserve">"FlagImage": "ar.png", </v>
      </c>
      <c r="K774" t="str">
        <f>K$1&amp;" " &amp; IF(ISNA(DataMiner[[#This Row],[Latitude]]),"null",DataMiner[[#This Row],[Latitude]]) &amp; ", "</f>
        <v xml:space="preserve">"Latitude": -53.777667, </v>
      </c>
      <c r="L774" t="str">
        <f>L$1&amp;" " &amp; IF(ISNA(DataMiner[[#This Row],[Longitude]]),"null",DataMiner[[#This Row],[Longitude]]) &amp; ", "</f>
        <v xml:space="preserve">"Longitude": -67.749389, </v>
      </c>
    </row>
    <row r="775" spans="1:12" x14ac:dyDescent="0.25">
      <c r="A775" t="str">
        <f>A$1&amp;" """ &amp; DataMiner[[#This Row],[CodeIATA]] &amp; """, "</f>
        <v xml:space="preserve">"CodeIATA": "SCK", </v>
      </c>
      <c r="B775" t="str">
        <f>B$1&amp;" """ &amp; DataMiner[[#This Row],[City]] &amp; """, "</f>
        <v xml:space="preserve">"City": "Stockton (CA)", </v>
      </c>
      <c r="C775" t="str">
        <f>C$1&amp;" """ &amp; DataMiner[[#This Row],[Prov]] &amp; """, "</f>
        <v xml:space="preserve">"Prov": "CA", </v>
      </c>
      <c r="D775" t="str">
        <f>D$1&amp;" """ &amp; DataMiner[[#This Row],[Name]] &amp; """, "</f>
        <v xml:space="preserve">"Name": "Stockton Metropolitain Airport", </v>
      </c>
      <c r="E775" t="str">
        <f>E$1&amp;" """ &amp; DataMiner[[#This Row],[Country]] &amp; """, "</f>
        <v xml:space="preserve">"Country": "Etats-Unis", </v>
      </c>
      <c r="F775" t="str">
        <f>F$1&amp;" """ &amp; DataMiner[[#This Row],[Complete Name]] &amp; """, "</f>
        <v xml:space="preserve">"Complete Name": "Hub SCK - Stockton (CA) - Stockton Metropolitain Airport / Etats-Unis", </v>
      </c>
      <c r="G775" t="str">
        <f>G$1&amp;" " &amp; DataMiner[[#This Row],[Category]] &amp; ", "</f>
        <v xml:space="preserve">"Category": 9, </v>
      </c>
      <c r="H775" t="str">
        <f>H$1&amp;" " &amp; DataMiner[[#This Row],[BuyPrice]] &amp; ", "</f>
        <v xml:space="preserve">"BuyPrice": 3255637837, </v>
      </c>
      <c r="I775" t="str">
        <f>I$1&amp;" """ &amp; DataMiner[[#This Row],[imgPath]] &amp; """, "</f>
        <v xml:space="preserve">"imgPath": "/images/flags/us.png", </v>
      </c>
      <c r="J775" t="str">
        <f>J$1&amp;" """ &amp; DataMiner[[#This Row],[FlagImage]] &amp; """, "</f>
        <v xml:space="preserve">"FlagImage": "us.png", </v>
      </c>
      <c r="K775" t="str">
        <f>K$1&amp;" " &amp; IF(ISNA(DataMiner[[#This Row],[Latitude]]),"null",DataMiner[[#This Row],[Latitude]]) &amp; ", "</f>
        <v xml:space="preserve">"Latitude": 37.894167, </v>
      </c>
      <c r="L775" t="str">
        <f>L$1&amp;" " &amp; IF(ISNA(DataMiner[[#This Row],[Longitude]]),"null",DataMiner[[#This Row],[Longitude]]) &amp; ", "</f>
        <v xml:space="preserve">"Longitude": -121.238306, </v>
      </c>
    </row>
    <row r="776" spans="1:12" x14ac:dyDescent="0.25">
      <c r="A776" t="str">
        <f>A$1&amp;" """ &amp; DataMiner[[#This Row],[CodeIATA]] &amp; """, "</f>
        <v xml:space="preserve">"CodeIATA": "COD", </v>
      </c>
      <c r="B776" t="str">
        <f>B$1&amp;" """ &amp; DataMiner[[#This Row],[City]] &amp; """, "</f>
        <v xml:space="preserve">"City": "Cody (WY)", </v>
      </c>
      <c r="C776" t="str">
        <f>C$1&amp;" """ &amp; DataMiner[[#This Row],[Prov]] &amp; """, "</f>
        <v xml:space="preserve">"Prov": "WY", </v>
      </c>
      <c r="D776" t="str">
        <f>D$1&amp;" """ &amp; DataMiner[[#This Row],[Name]] &amp; """, "</f>
        <v xml:space="preserve">"Name": "Yellowstone Regional Airport", </v>
      </c>
      <c r="E776" t="str">
        <f>E$1&amp;" """ &amp; DataMiner[[#This Row],[Country]] &amp; """, "</f>
        <v xml:space="preserve">"Country": "Etats-Unis", </v>
      </c>
      <c r="F776" t="str">
        <f>F$1&amp;" """ &amp; DataMiner[[#This Row],[Complete Name]] &amp; """, "</f>
        <v xml:space="preserve">"Complete Name": "Hub COD - Cody (WY) - Yellowstone Regional Airport / Etats-Unis", </v>
      </c>
      <c r="G776" t="str">
        <f>G$1&amp;" " &amp; DataMiner[[#This Row],[Category]] &amp; ", "</f>
        <v xml:space="preserve">"Category": 7, </v>
      </c>
      <c r="H776" t="str">
        <f>H$1&amp;" " &amp; DataMiner[[#This Row],[BuyPrice]] &amp; ", "</f>
        <v xml:space="preserve">"BuyPrice": 3256498773, </v>
      </c>
      <c r="I776" t="str">
        <f>I$1&amp;" """ &amp; DataMiner[[#This Row],[imgPath]] &amp; """, "</f>
        <v xml:space="preserve">"imgPath": "/images/flags/us.png", </v>
      </c>
      <c r="J776" t="str">
        <f>J$1&amp;" """ &amp; DataMiner[[#This Row],[FlagImage]] &amp; """, "</f>
        <v xml:space="preserve">"FlagImage": "us.png", </v>
      </c>
      <c r="K776" t="str">
        <f>K$1&amp;" " &amp; IF(ISNA(DataMiner[[#This Row],[Latitude]]),"null",DataMiner[[#This Row],[Latitude]]) &amp; ", "</f>
        <v xml:space="preserve">"Latitude": null, </v>
      </c>
      <c r="L776" t="str">
        <f>L$1&amp;" " &amp; IF(ISNA(DataMiner[[#This Row],[Longitude]]),"null",DataMiner[[#This Row],[Longitude]]) &amp; ", "</f>
        <v xml:space="preserve">"Longitude": null, </v>
      </c>
    </row>
    <row r="777" spans="1:12" x14ac:dyDescent="0.25">
      <c r="A777" t="str">
        <f>A$1&amp;" """ &amp; DataMiner[[#This Row],[CodeIATA]] &amp; """, "</f>
        <v xml:space="preserve">"CodeIATA": "AAT", </v>
      </c>
      <c r="B777" t="str">
        <f>B$1&amp;" """ &amp; DataMiner[[#This Row],[City]] &amp; """, "</f>
        <v xml:space="preserve">"City": "Altay", </v>
      </c>
      <c r="C777" t="str">
        <f>C$1&amp;" """ &amp; DataMiner[[#This Row],[Prov]] &amp; """, "</f>
        <v xml:space="preserve">"Prov": "", </v>
      </c>
      <c r="D777" t="str">
        <f>D$1&amp;" """ &amp; DataMiner[[#This Row],[Name]] &amp; """, "</f>
        <v xml:space="preserve">"Name": "Altay Airport", </v>
      </c>
      <c r="E777" t="str">
        <f>E$1&amp;" """ &amp; DataMiner[[#This Row],[Country]] &amp; """, "</f>
        <v xml:space="preserve">"Country": "Chine", </v>
      </c>
      <c r="F777" t="str">
        <f>F$1&amp;" """ &amp; DataMiner[[#This Row],[Complete Name]] &amp; """, "</f>
        <v xml:space="preserve">"Complete Name": "Hub AAT - Altay - Altay Airport / Chine", </v>
      </c>
      <c r="G777" t="str">
        <f>G$1&amp;" " &amp; DataMiner[[#This Row],[Category]] &amp; ", "</f>
        <v xml:space="preserve">"Category": 5, </v>
      </c>
      <c r="H777" t="str">
        <f>H$1&amp;" " &amp; DataMiner[[#This Row],[BuyPrice]] &amp; ", "</f>
        <v xml:space="preserve">"BuyPrice": 3256652442, </v>
      </c>
      <c r="I777" t="str">
        <f>I$1&amp;" """ &amp; DataMiner[[#This Row],[imgPath]] &amp; """, "</f>
        <v xml:space="preserve">"imgPath": "/images/flags/cn.png", </v>
      </c>
      <c r="J777" t="str">
        <f>J$1&amp;" """ &amp; DataMiner[[#This Row],[FlagImage]] &amp; """, "</f>
        <v xml:space="preserve">"FlagImage": "cn.png", </v>
      </c>
      <c r="K777" t="str">
        <f>K$1&amp;" " &amp; IF(ISNA(DataMiner[[#This Row],[Latitude]]),"null",DataMiner[[#This Row],[Latitude]]) &amp; ", "</f>
        <v xml:space="preserve">"Latitude": 47.866667, </v>
      </c>
      <c r="L777" t="str">
        <f>L$1&amp;" " &amp; IF(ISNA(DataMiner[[#This Row],[Longitude]]),"null",DataMiner[[#This Row],[Longitude]]) &amp; ", "</f>
        <v xml:space="preserve">"Longitude": 88.116667, </v>
      </c>
    </row>
    <row r="778" spans="1:12" x14ac:dyDescent="0.25">
      <c r="A778" t="str">
        <f>A$1&amp;" """ &amp; DataMiner[[#This Row],[CodeIATA]] &amp; """, "</f>
        <v xml:space="preserve">"CodeIATA": "ZBF", </v>
      </c>
      <c r="B778" t="str">
        <f>B$1&amp;" """ &amp; DataMiner[[#This Row],[City]] &amp; """, "</f>
        <v xml:space="preserve">"City": "Bathurst (NB)", </v>
      </c>
      <c r="C778" t="str">
        <f>C$1&amp;" """ &amp; DataMiner[[#This Row],[Prov]] &amp; """, "</f>
        <v xml:space="preserve">"Prov": "NB", </v>
      </c>
      <c r="D778" t="str">
        <f>D$1&amp;" """ &amp; DataMiner[[#This Row],[Name]] &amp; """, "</f>
        <v xml:space="preserve">"Name": "Bathurst Airport", </v>
      </c>
      <c r="E778" t="str">
        <f>E$1&amp;" """ &amp; DataMiner[[#This Row],[Country]] &amp; """, "</f>
        <v xml:space="preserve">"Country": "Canada", </v>
      </c>
      <c r="F778" t="str">
        <f>F$1&amp;" """ &amp; DataMiner[[#This Row],[Complete Name]] &amp; """, "</f>
        <v xml:space="preserve">"Complete Name": "Hub ZBF - Bathurst (NB) - Bathurst Airport / Canada", </v>
      </c>
      <c r="G778" t="str">
        <f>G$1&amp;" " &amp; DataMiner[[#This Row],[Category]] &amp; ", "</f>
        <v xml:space="preserve">"Category": 2, </v>
      </c>
      <c r="H778" t="str">
        <f>H$1&amp;" " &amp; DataMiner[[#This Row],[BuyPrice]] &amp; ", "</f>
        <v xml:space="preserve">"BuyPrice": 3257400000, </v>
      </c>
      <c r="I778" t="str">
        <f>I$1&amp;" """ &amp; DataMiner[[#This Row],[imgPath]] &amp; """, "</f>
        <v xml:space="preserve">"imgPath": "/images/flags/ca.png", </v>
      </c>
      <c r="J778" t="str">
        <f>J$1&amp;" """ &amp; DataMiner[[#This Row],[FlagImage]] &amp; """, "</f>
        <v xml:space="preserve">"FlagImage": "ca.png", </v>
      </c>
      <c r="K778" t="str">
        <f>K$1&amp;" " &amp; IF(ISNA(DataMiner[[#This Row],[Latitude]]),"null",DataMiner[[#This Row],[Latitude]]) &amp; ", "</f>
        <v xml:space="preserve">"Latitude": 47.6297, </v>
      </c>
      <c r="L778" t="str">
        <f>L$1&amp;" " &amp; IF(ISNA(DataMiner[[#This Row],[Longitude]]),"null",DataMiner[[#This Row],[Longitude]]) &amp; ", "</f>
        <v xml:space="preserve">"Longitude": -65.7389, </v>
      </c>
    </row>
    <row r="779" spans="1:12" x14ac:dyDescent="0.25">
      <c r="A779" t="str">
        <f>A$1&amp;" """ &amp; DataMiner[[#This Row],[CodeIATA]] &amp; """, "</f>
        <v xml:space="preserve">"CodeIATA": "KCM", </v>
      </c>
      <c r="B779" t="str">
        <f>B$1&amp;" """ &amp; DataMiner[[#This Row],[City]] &amp; """, "</f>
        <v xml:space="preserve">"City": "Kahramanmaras", </v>
      </c>
      <c r="C779" t="str">
        <f>C$1&amp;" """ &amp; DataMiner[[#This Row],[Prov]] &amp; """, "</f>
        <v xml:space="preserve">"Prov": "", </v>
      </c>
      <c r="D779" t="str">
        <f>D$1&amp;" """ &amp; DataMiner[[#This Row],[Name]] &amp; """, "</f>
        <v xml:space="preserve">"Name": "Kahramanmaras Airport", </v>
      </c>
      <c r="E779" t="str">
        <f>E$1&amp;" """ &amp; DataMiner[[#This Row],[Country]] &amp; """, "</f>
        <v xml:space="preserve">"Country": "Turquie", </v>
      </c>
      <c r="F779" t="str">
        <f>F$1&amp;" """ &amp; DataMiner[[#This Row],[Complete Name]] &amp; """, "</f>
        <v xml:space="preserve">"Complete Name": "Hub KCM - Kahramanmaras - Kahramanmaras Airport / Turquie", </v>
      </c>
      <c r="G779" t="str">
        <f>G$1&amp;" " &amp; DataMiner[[#This Row],[Category]] &amp; ", "</f>
        <v xml:space="preserve">"Category": 6, </v>
      </c>
      <c r="H779" t="str">
        <f>H$1&amp;" " &amp; DataMiner[[#This Row],[BuyPrice]] &amp; ", "</f>
        <v xml:space="preserve">"BuyPrice": 3258590476, </v>
      </c>
      <c r="I779" t="str">
        <f>I$1&amp;" """ &amp; DataMiner[[#This Row],[imgPath]] &amp; """, "</f>
        <v xml:space="preserve">"imgPath": "/images/flags/tr.png", </v>
      </c>
      <c r="J779" t="str">
        <f>J$1&amp;" """ &amp; DataMiner[[#This Row],[FlagImage]] &amp; """, "</f>
        <v xml:space="preserve">"FlagImage": "tr.png", </v>
      </c>
      <c r="K779" t="str">
        <f>K$1&amp;" " &amp; IF(ISNA(DataMiner[[#This Row],[Latitude]]),"null",DataMiner[[#This Row],[Latitude]]) &amp; ", "</f>
        <v xml:space="preserve">"Latitude": 37.539, </v>
      </c>
      <c r="L779" t="str">
        <f>L$1&amp;" " &amp; IF(ISNA(DataMiner[[#This Row],[Longitude]]),"null",DataMiner[[#This Row],[Longitude]]) &amp; ", "</f>
        <v xml:space="preserve">"Longitude": 36.9534, </v>
      </c>
    </row>
    <row r="780" spans="1:12" x14ac:dyDescent="0.25">
      <c r="A780" t="str">
        <f>A$1&amp;" """ &amp; DataMiner[[#This Row],[CodeIATA]] &amp; """, "</f>
        <v xml:space="preserve">"CodeIATA": "ADF", </v>
      </c>
      <c r="B780" t="str">
        <f>B$1&amp;" """ &amp; DataMiner[[#This Row],[City]] &amp; """, "</f>
        <v xml:space="preserve">"City": "Adiyaman", </v>
      </c>
      <c r="C780" t="str">
        <f>C$1&amp;" """ &amp; DataMiner[[#This Row],[Prov]] &amp; """, "</f>
        <v xml:space="preserve">"Prov": "", </v>
      </c>
      <c r="D780" t="str">
        <f>D$1&amp;" """ &amp; DataMiner[[#This Row],[Name]] &amp; """, "</f>
        <v xml:space="preserve">"Name": "Adiyaman Airport", </v>
      </c>
      <c r="E780" t="str">
        <f>E$1&amp;" """ &amp; DataMiner[[#This Row],[Country]] &amp; """, "</f>
        <v xml:space="preserve">"Country": "Turquie", </v>
      </c>
      <c r="F780" t="str">
        <f>F$1&amp;" """ &amp; DataMiner[[#This Row],[Complete Name]] &amp; """, "</f>
        <v xml:space="preserve">"Complete Name": "Hub ADF - Adiyaman - Adiyaman Airport / Turquie", </v>
      </c>
      <c r="G780" t="str">
        <f>G$1&amp;" " &amp; DataMiner[[#This Row],[Category]] &amp; ", "</f>
        <v xml:space="preserve">"Category": 7, </v>
      </c>
      <c r="H780" t="str">
        <f>H$1&amp;" " &amp; DataMiner[[#This Row],[BuyPrice]] &amp; ", "</f>
        <v xml:space="preserve">"BuyPrice": 3259275745, </v>
      </c>
      <c r="I780" t="str">
        <f>I$1&amp;" """ &amp; DataMiner[[#This Row],[imgPath]] &amp; """, "</f>
        <v xml:space="preserve">"imgPath": "/images/flags/tr.png", </v>
      </c>
      <c r="J780" t="str">
        <f>J$1&amp;" """ &amp; DataMiner[[#This Row],[FlagImage]] &amp; """, "</f>
        <v xml:space="preserve">"FlagImage": "tr.png", </v>
      </c>
      <c r="K780" t="str">
        <f>K$1&amp;" " &amp; IF(ISNA(DataMiner[[#This Row],[Latitude]]),"null",DataMiner[[#This Row],[Latitude]]) &amp; ", "</f>
        <v xml:space="preserve">"Latitude": 37.7314, </v>
      </c>
      <c r="L780" t="str">
        <f>L$1&amp;" " &amp; IF(ISNA(DataMiner[[#This Row],[Longitude]]),"null",DataMiner[[#This Row],[Longitude]]) &amp; ", "</f>
        <v xml:space="preserve">"Longitude": 38.4689, </v>
      </c>
    </row>
    <row r="781" spans="1:12" x14ac:dyDescent="0.25">
      <c r="A781" t="str">
        <f>A$1&amp;" """ &amp; DataMiner[[#This Row],[CodeIATA]] &amp; """, "</f>
        <v xml:space="preserve">"CodeIATA": "CIC", </v>
      </c>
      <c r="B781" t="str">
        <f>B$1&amp;" """ &amp; DataMiner[[#This Row],[City]] &amp; """, "</f>
        <v xml:space="preserve">"City": "Chico (CA)", </v>
      </c>
      <c r="C781" t="str">
        <f>C$1&amp;" """ &amp; DataMiner[[#This Row],[Prov]] &amp; """, "</f>
        <v xml:space="preserve">"Prov": "CA", </v>
      </c>
      <c r="D781" t="str">
        <f>D$1&amp;" """ &amp; DataMiner[[#This Row],[Name]] &amp; """, "</f>
        <v xml:space="preserve">"Name": "Chico Municipal Airport", </v>
      </c>
      <c r="E781" t="str">
        <f>E$1&amp;" """ &amp; DataMiner[[#This Row],[Country]] &amp; """, "</f>
        <v xml:space="preserve">"Country": "Etats-Unis", </v>
      </c>
      <c r="F781" t="str">
        <f>F$1&amp;" """ &amp; DataMiner[[#This Row],[Complete Name]] &amp; """, "</f>
        <v xml:space="preserve">"Complete Name": "Hub CIC - Chico (CA) - Chico Municipal Airport / Etats-Unis", </v>
      </c>
      <c r="G781" t="str">
        <f>G$1&amp;" " &amp; DataMiner[[#This Row],[Category]] &amp; ", "</f>
        <v xml:space="preserve">"Category": 5, </v>
      </c>
      <c r="H781" t="str">
        <f>H$1&amp;" " &amp; DataMiner[[#This Row],[BuyPrice]] &amp; ", "</f>
        <v xml:space="preserve">"BuyPrice": 3260040408, </v>
      </c>
      <c r="I781" t="str">
        <f>I$1&amp;" """ &amp; DataMiner[[#This Row],[imgPath]] &amp; """, "</f>
        <v xml:space="preserve">"imgPath": "/images/flags/us.png", </v>
      </c>
      <c r="J781" t="str">
        <f>J$1&amp;" """ &amp; DataMiner[[#This Row],[FlagImage]] &amp; """, "</f>
        <v xml:space="preserve">"FlagImage": "us.png", </v>
      </c>
      <c r="K781" t="str">
        <f>K$1&amp;" " &amp; IF(ISNA(DataMiner[[#This Row],[Latitude]]),"null",DataMiner[[#This Row],[Latitude]]) &amp; ", "</f>
        <v xml:space="preserve">"Latitude": null, </v>
      </c>
      <c r="L781" t="str">
        <f>L$1&amp;" " &amp; IF(ISNA(DataMiner[[#This Row],[Longitude]]),"null",DataMiner[[#This Row],[Longitude]]) &amp; ", "</f>
        <v xml:space="preserve">"Longitude": null, </v>
      </c>
    </row>
    <row r="782" spans="1:12" x14ac:dyDescent="0.25">
      <c r="A782" t="str">
        <f>A$1&amp;" """ &amp; DataMiner[[#This Row],[CodeIATA]] &amp; """, "</f>
        <v xml:space="preserve">"CodeIATA": "UPN", </v>
      </c>
      <c r="B782" t="str">
        <f>B$1&amp;" """ &amp; DataMiner[[#This Row],[City]] &amp; """, "</f>
        <v xml:space="preserve">"City": "Uruapan", </v>
      </c>
      <c r="C782" t="str">
        <f>C$1&amp;" """ &amp; DataMiner[[#This Row],[Prov]] &amp; """, "</f>
        <v xml:space="preserve">"Prov": "", </v>
      </c>
      <c r="D782" t="str">
        <f>D$1&amp;" """ &amp; DataMiner[[#This Row],[Name]] &amp; """, "</f>
        <v xml:space="preserve">"Name": "Aeropuerto Gral. y Lic. Ignacio López Rayón", </v>
      </c>
      <c r="E782" t="str">
        <f>E$1&amp;" """ &amp; DataMiner[[#This Row],[Country]] &amp; """, "</f>
        <v xml:space="preserve">"Country": "Mexique", </v>
      </c>
      <c r="F782" t="str">
        <f>F$1&amp;" """ &amp; DataMiner[[#This Row],[Complete Name]] &amp; """, "</f>
        <v xml:space="preserve">"Complete Name": "Hub UPN - Uruapan - Aeropuerto Gral. y Lic. Ignacio López Rayón / Mexique", </v>
      </c>
      <c r="G782" t="str">
        <f>G$1&amp;" " &amp; DataMiner[[#This Row],[Category]] &amp; ", "</f>
        <v xml:space="preserve">"Category": 6, </v>
      </c>
      <c r="H782" t="str">
        <f>H$1&amp;" " &amp; DataMiner[[#This Row],[BuyPrice]] &amp; ", "</f>
        <v xml:space="preserve">"BuyPrice": 3260145454, </v>
      </c>
      <c r="I782" t="str">
        <f>I$1&amp;" """ &amp; DataMiner[[#This Row],[imgPath]] &amp; """, "</f>
        <v xml:space="preserve">"imgPath": "/images/flags/mx.png", </v>
      </c>
      <c r="J782" t="str">
        <f>J$1&amp;" """ &amp; DataMiner[[#This Row],[FlagImage]] &amp; """, "</f>
        <v xml:space="preserve">"FlagImage": "mx.png", </v>
      </c>
      <c r="K782" t="str">
        <f>K$1&amp;" " &amp; IF(ISNA(DataMiner[[#This Row],[Latitude]]),"null",DataMiner[[#This Row],[Latitude]]) &amp; ", "</f>
        <v xml:space="preserve">"Latitude": null, </v>
      </c>
      <c r="L782" t="str">
        <f>L$1&amp;" " &amp; IF(ISNA(DataMiner[[#This Row],[Longitude]]),"null",DataMiner[[#This Row],[Longitude]]) &amp; ", "</f>
        <v xml:space="preserve">"Longitude": null, </v>
      </c>
    </row>
    <row r="783" spans="1:12" x14ac:dyDescent="0.25">
      <c r="A783" t="str">
        <f>A$1&amp;" """ &amp; DataMiner[[#This Row],[CodeIATA]] &amp; """, "</f>
        <v xml:space="preserve">"CodeIATA": "GMZ", </v>
      </c>
      <c r="B783" t="str">
        <f>B$1&amp;" """ &amp; DataMiner[[#This Row],[City]] &amp; """, "</f>
        <v xml:space="preserve">"City": "San Sebas de la Gomera", </v>
      </c>
      <c r="C783" t="str">
        <f>C$1&amp;" """ &amp; DataMiner[[#This Row],[Prov]] &amp; """, "</f>
        <v xml:space="preserve">"Prov": "", </v>
      </c>
      <c r="D783" t="str">
        <f>D$1&amp;" """ &amp; DataMiner[[#This Row],[Name]] &amp; """, "</f>
        <v xml:space="preserve">"Name": "La Gomera Aeropuerto", </v>
      </c>
      <c r="E783" t="str">
        <f>E$1&amp;" """ &amp; DataMiner[[#This Row],[Country]] &amp; """, "</f>
        <v xml:space="preserve">"Country": "Espagne", </v>
      </c>
      <c r="F783" t="str">
        <f>F$1&amp;" """ &amp; DataMiner[[#This Row],[Complete Name]] &amp; """, "</f>
        <v xml:space="preserve">"Complete Name": "Hub GMZ - San Sebas de la Gomera - La Gomera Aeropuerto / Espagne", </v>
      </c>
      <c r="G783" t="str">
        <f>G$1&amp;" " &amp; DataMiner[[#This Row],[Category]] &amp; ", "</f>
        <v xml:space="preserve">"Category": 2, </v>
      </c>
      <c r="H783" t="str">
        <f>H$1&amp;" " &amp; DataMiner[[#This Row],[BuyPrice]] &amp; ", "</f>
        <v xml:space="preserve">"BuyPrice": 3261269594, </v>
      </c>
      <c r="I783" t="str">
        <f>I$1&amp;" """ &amp; DataMiner[[#This Row],[imgPath]] &amp; """, "</f>
        <v xml:space="preserve">"imgPath": "/images/flags/es.png", </v>
      </c>
      <c r="J783" t="str">
        <f>J$1&amp;" """ &amp; DataMiner[[#This Row],[FlagImage]] &amp; """, "</f>
        <v xml:space="preserve">"FlagImage": "es.png", </v>
      </c>
      <c r="K783" t="str">
        <f>K$1&amp;" " &amp; IF(ISNA(DataMiner[[#This Row],[Latitude]]),"null",DataMiner[[#This Row],[Latitude]]) &amp; ", "</f>
        <v xml:space="preserve">"Latitude": null, </v>
      </c>
      <c r="L783" t="str">
        <f>L$1&amp;" " &amp; IF(ISNA(DataMiner[[#This Row],[Longitude]]),"null",DataMiner[[#This Row],[Longitude]]) &amp; ", "</f>
        <v xml:space="preserve">"Longitude": null, </v>
      </c>
    </row>
    <row r="784" spans="1:12" x14ac:dyDescent="0.25">
      <c r="A784" t="str">
        <f>A$1&amp;" """ &amp; DataMiner[[#This Row],[CodeIATA]] &amp; """, "</f>
        <v xml:space="preserve">"CodeIATA": "VVC", </v>
      </c>
      <c r="B784" t="str">
        <f>B$1&amp;" """ &amp; DataMiner[[#This Row],[City]] &amp; """, "</f>
        <v xml:space="preserve">"City": "Villavicencio", </v>
      </c>
      <c r="C784" t="str">
        <f>C$1&amp;" """ &amp; DataMiner[[#This Row],[Prov]] &amp; """, "</f>
        <v xml:space="preserve">"Prov": "", </v>
      </c>
      <c r="D784" t="str">
        <f>D$1&amp;" """ &amp; DataMiner[[#This Row],[Name]] &amp; """, "</f>
        <v xml:space="preserve">"Name": "Vanguardia Aeropuerto", </v>
      </c>
      <c r="E784" t="str">
        <f>E$1&amp;" """ &amp; DataMiner[[#This Row],[Country]] &amp; """, "</f>
        <v xml:space="preserve">"Country": "Colombie", </v>
      </c>
      <c r="F784" t="str">
        <f>F$1&amp;" """ &amp; DataMiner[[#This Row],[Complete Name]] &amp; """, "</f>
        <v xml:space="preserve">"Complete Name": "Hub VVC - Villavicencio - Vanguardia Aeropuerto / Colombie", </v>
      </c>
      <c r="G784" t="str">
        <f>G$1&amp;" " &amp; DataMiner[[#This Row],[Category]] &amp; ", "</f>
        <v xml:space="preserve">"Category": 4, </v>
      </c>
      <c r="H784" t="str">
        <f>H$1&amp;" " &amp; DataMiner[[#This Row],[BuyPrice]] &amp; ", "</f>
        <v xml:space="preserve">"BuyPrice": 3261936087, </v>
      </c>
      <c r="I784" t="str">
        <f>I$1&amp;" """ &amp; DataMiner[[#This Row],[imgPath]] &amp; """, "</f>
        <v xml:space="preserve">"imgPath": "/images/flags/co.png", </v>
      </c>
      <c r="J784" t="str">
        <f>J$1&amp;" """ &amp; DataMiner[[#This Row],[FlagImage]] &amp; """, "</f>
        <v xml:space="preserve">"FlagImage": "co.png", </v>
      </c>
      <c r="K784" t="str">
        <f>K$1&amp;" " &amp; IF(ISNA(DataMiner[[#This Row],[Latitude]]),"null",DataMiner[[#This Row],[Latitude]]) &amp; ", "</f>
        <v xml:space="preserve">"Latitude": 4.167875, </v>
      </c>
      <c r="L784" t="str">
        <f>L$1&amp;" " &amp; IF(ISNA(DataMiner[[#This Row],[Longitude]]),"null",DataMiner[[#This Row],[Longitude]]) &amp; ", "</f>
        <v xml:space="preserve">"Longitude": -73.613761, </v>
      </c>
    </row>
    <row r="785" spans="1:12" x14ac:dyDescent="0.25">
      <c r="A785" t="str">
        <f>A$1&amp;" """ &amp; DataMiner[[#This Row],[CodeIATA]] &amp; """, "</f>
        <v xml:space="preserve">"CodeIATA": "CCC", </v>
      </c>
      <c r="B785" t="str">
        <f>B$1&amp;" """ &amp; DataMiner[[#This Row],[City]] &amp; """, "</f>
        <v xml:space="preserve">"City": "Cayo Coco", </v>
      </c>
      <c r="C785" t="str">
        <f>C$1&amp;" """ &amp; DataMiner[[#This Row],[Prov]] &amp; """, "</f>
        <v xml:space="preserve">"Prov": "", </v>
      </c>
      <c r="D785" t="str">
        <f>D$1&amp;" """ &amp; DataMiner[[#This Row],[Name]] &amp; """, "</f>
        <v xml:space="preserve">"Name": "Jardines del Rey Aeropuerto Internacional", </v>
      </c>
      <c r="E785" t="str">
        <f>E$1&amp;" """ &amp; DataMiner[[#This Row],[Country]] &amp; """, "</f>
        <v xml:space="preserve">"Country": "Cuba", </v>
      </c>
      <c r="F785" t="str">
        <f>F$1&amp;" """ &amp; DataMiner[[#This Row],[Complete Name]] &amp; """, "</f>
        <v xml:space="preserve">"Complete Name": "Hub CCC - Cayo Coco - Jardines del Rey Aeropuerto Internacional / Cuba", </v>
      </c>
      <c r="G785" t="str">
        <f>G$1&amp;" " &amp; DataMiner[[#This Row],[Category]] &amp; ", "</f>
        <v xml:space="preserve">"Category": 8, </v>
      </c>
      <c r="H785" t="str">
        <f>H$1&amp;" " &amp; DataMiner[[#This Row],[BuyPrice]] &amp; ", "</f>
        <v xml:space="preserve">"BuyPrice": 3262321485, </v>
      </c>
      <c r="I785" t="str">
        <f>I$1&amp;" """ &amp; DataMiner[[#This Row],[imgPath]] &amp; """, "</f>
        <v xml:space="preserve">"imgPath": "/images/flags/cu.png", </v>
      </c>
      <c r="J785" t="str">
        <f>J$1&amp;" """ &amp; DataMiner[[#This Row],[FlagImage]] &amp; """, "</f>
        <v xml:space="preserve">"FlagImage": "cu.png", </v>
      </c>
      <c r="K785" t="str">
        <f>K$1&amp;" " &amp; IF(ISNA(DataMiner[[#This Row],[Latitude]]),"null",DataMiner[[#This Row],[Latitude]]) &amp; ", "</f>
        <v xml:space="preserve">"Latitude": 22.5132, </v>
      </c>
      <c r="L785" t="str">
        <f>L$1&amp;" " &amp; IF(ISNA(DataMiner[[#This Row],[Longitude]]),"null",DataMiner[[#This Row],[Longitude]]) &amp; ", "</f>
        <v xml:space="preserve">"Longitude": -78.511, </v>
      </c>
    </row>
    <row r="786" spans="1:12" x14ac:dyDescent="0.25">
      <c r="A786" t="str">
        <f>A$1&amp;" """ &amp; DataMiner[[#This Row],[CodeIATA]] &amp; """, "</f>
        <v xml:space="preserve">"CodeIATA": "VDA", </v>
      </c>
      <c r="B786" t="str">
        <f>B$1&amp;" """ &amp; DataMiner[[#This Row],[City]] &amp; """, "</f>
        <v xml:space="preserve">"City": "Ovda", </v>
      </c>
      <c r="C786" t="str">
        <f>C$1&amp;" """ &amp; DataMiner[[#This Row],[Prov]] &amp; """, "</f>
        <v xml:space="preserve">"Prov": "", </v>
      </c>
      <c r="D786" t="str">
        <f>D$1&amp;" """ &amp; DataMiner[[#This Row],[Name]] &amp; """, "</f>
        <v xml:space="preserve">"Name": "Ovda International Airport", </v>
      </c>
      <c r="E786" t="str">
        <f>E$1&amp;" """ &amp; DataMiner[[#This Row],[Country]] &amp; """, "</f>
        <v xml:space="preserve">"Country": "Israël", </v>
      </c>
      <c r="F786" t="str">
        <f>F$1&amp;" """ &amp; DataMiner[[#This Row],[Complete Name]] &amp; """, "</f>
        <v xml:space="preserve">"Complete Name": "Hub VDA - Ovda - Ovda International Airport / Israël", </v>
      </c>
      <c r="G786" t="str">
        <f>G$1&amp;" " &amp; DataMiner[[#This Row],[Category]] &amp; ", "</f>
        <v xml:space="preserve">"Category": 8, </v>
      </c>
      <c r="H786" t="str">
        <f>H$1&amp;" " &amp; DataMiner[[#This Row],[BuyPrice]] &amp; ", "</f>
        <v xml:space="preserve">"BuyPrice": 3262363503, </v>
      </c>
      <c r="I786" t="str">
        <f>I$1&amp;" """ &amp; DataMiner[[#This Row],[imgPath]] &amp; """, "</f>
        <v xml:space="preserve">"imgPath": "/images/flags/il.png", </v>
      </c>
      <c r="J786" t="str">
        <f>J$1&amp;" """ &amp; DataMiner[[#This Row],[FlagImage]] &amp; """, "</f>
        <v xml:space="preserve">"FlagImage": "il.png", </v>
      </c>
      <c r="K786" t="str">
        <f>K$1&amp;" " &amp; IF(ISNA(DataMiner[[#This Row],[Latitude]]),"null",DataMiner[[#This Row],[Latitude]]) &amp; ", "</f>
        <v xml:space="preserve">"Latitude": 29.94025, </v>
      </c>
      <c r="L786" t="str">
        <f>L$1&amp;" " &amp; IF(ISNA(DataMiner[[#This Row],[Longitude]]),"null",DataMiner[[#This Row],[Longitude]]) &amp; ", "</f>
        <v xml:space="preserve">"Longitude": 34.93585, </v>
      </c>
    </row>
    <row r="787" spans="1:12" x14ac:dyDescent="0.25">
      <c r="A787" t="str">
        <f>A$1&amp;" """ &amp; DataMiner[[#This Row],[CodeIATA]] &amp; """, "</f>
        <v xml:space="preserve">"CodeIATA": "AQA", </v>
      </c>
      <c r="B787" t="str">
        <f>B$1&amp;" """ &amp; DataMiner[[#This Row],[City]] &amp; """, "</f>
        <v xml:space="preserve">"City": "Araraquara (SP)", </v>
      </c>
      <c r="C787" t="str">
        <f>C$1&amp;" """ &amp; DataMiner[[#This Row],[Prov]] &amp; """, "</f>
        <v xml:space="preserve">"Prov": "SP", </v>
      </c>
      <c r="D787" t="str">
        <f>D$1&amp;" """ &amp; DataMiner[[#This Row],[Name]] &amp; """, "</f>
        <v xml:space="preserve">"Name": "Araraquara Aeroporto", </v>
      </c>
      <c r="E787" t="str">
        <f>E$1&amp;" """ &amp; DataMiner[[#This Row],[Country]] &amp; """, "</f>
        <v xml:space="preserve">"Country": "Brésil", </v>
      </c>
      <c r="F787" t="str">
        <f>F$1&amp;" """ &amp; DataMiner[[#This Row],[Complete Name]] &amp; """, "</f>
        <v xml:space="preserve">"Complete Name": "Hub AQA - Araraquara (SP) - Araraquara Aeroporto / Brésil", </v>
      </c>
      <c r="G787" t="str">
        <f>G$1&amp;" " &amp; DataMiner[[#This Row],[Category]] &amp; ", "</f>
        <v xml:space="preserve">"Category": 4, </v>
      </c>
      <c r="H787" t="str">
        <f>H$1&amp;" " &amp; DataMiner[[#This Row],[BuyPrice]] &amp; ", "</f>
        <v xml:space="preserve">"BuyPrice": 3263143774, </v>
      </c>
      <c r="I787" t="str">
        <f>I$1&amp;" """ &amp; DataMiner[[#This Row],[imgPath]] &amp; """, "</f>
        <v xml:space="preserve">"imgPath": "/images/flags/br.png", </v>
      </c>
      <c r="J787" t="str">
        <f>J$1&amp;" """ &amp; DataMiner[[#This Row],[FlagImage]] &amp; """, "</f>
        <v xml:space="preserve">"FlagImage": "br.png", </v>
      </c>
      <c r="K787" t="str">
        <f>K$1&amp;" " &amp; IF(ISNA(DataMiner[[#This Row],[Latitude]]),"null",DataMiner[[#This Row],[Latitude]]) &amp; ", "</f>
        <v xml:space="preserve">"Latitude": null, </v>
      </c>
      <c r="L787" t="str">
        <f>L$1&amp;" " &amp; IF(ISNA(DataMiner[[#This Row],[Longitude]]),"null",DataMiner[[#This Row],[Longitude]]) &amp; ", "</f>
        <v xml:space="preserve">"Longitude": null, </v>
      </c>
    </row>
    <row r="788" spans="1:12" x14ac:dyDescent="0.25">
      <c r="A788" t="str">
        <f>A$1&amp;" """ &amp; DataMiner[[#This Row],[CodeIATA]] &amp; """, "</f>
        <v xml:space="preserve">"CodeIATA": "BMV", </v>
      </c>
      <c r="B788" t="str">
        <f>B$1&amp;" """ &amp; DataMiner[[#This Row],[City]] &amp; """, "</f>
        <v xml:space="preserve">"City": "Buon Ma Thuot", </v>
      </c>
      <c r="C788" t="str">
        <f>C$1&amp;" """ &amp; DataMiner[[#This Row],[Prov]] &amp; """, "</f>
        <v xml:space="preserve">"Prov": "", </v>
      </c>
      <c r="D788" t="str">
        <f>D$1&amp;" """ &amp; DataMiner[[#This Row],[Name]] &amp; """, "</f>
        <v xml:space="preserve">"Name": "Buon Ma Thuot Airport", </v>
      </c>
      <c r="E788" t="str">
        <f>E$1&amp;" """ &amp; DataMiner[[#This Row],[Country]] &amp; """, "</f>
        <v xml:space="preserve">"Country": "Viêt Nam", </v>
      </c>
      <c r="F788" t="str">
        <f>F$1&amp;" """ &amp; DataMiner[[#This Row],[Complete Name]] &amp; """, "</f>
        <v xml:space="preserve">"Complete Name": "Hub BMV - Buon Ma Thuot - Buon Ma Thuot Airport / Viêt Nam", </v>
      </c>
      <c r="G788" t="str">
        <f>G$1&amp;" " &amp; DataMiner[[#This Row],[Category]] &amp; ", "</f>
        <v xml:space="preserve">"Category": 8, </v>
      </c>
      <c r="H788" t="str">
        <f>H$1&amp;" " &amp; DataMiner[[#This Row],[BuyPrice]] &amp; ", "</f>
        <v xml:space="preserve">"BuyPrice": 3263921485, </v>
      </c>
      <c r="I788" t="str">
        <f>I$1&amp;" """ &amp; DataMiner[[#This Row],[imgPath]] &amp; """, "</f>
        <v xml:space="preserve">"imgPath": "/images/flags/vn.png", </v>
      </c>
      <c r="J788" t="str">
        <f>J$1&amp;" """ &amp; DataMiner[[#This Row],[FlagImage]] &amp; """, "</f>
        <v xml:space="preserve">"FlagImage": "vn.png", </v>
      </c>
      <c r="K788" t="str">
        <f>K$1&amp;" " &amp; IF(ISNA(DataMiner[[#This Row],[Latitude]]),"null",DataMiner[[#This Row],[Latitude]]) &amp; ", "</f>
        <v xml:space="preserve">"Latitude": 12.668311, </v>
      </c>
      <c r="L788" t="str">
        <f>L$1&amp;" " &amp; IF(ISNA(DataMiner[[#This Row],[Longitude]]),"null",DataMiner[[#This Row],[Longitude]]) &amp; ", "</f>
        <v xml:space="preserve">"Longitude": 108.120272, </v>
      </c>
    </row>
    <row r="789" spans="1:12" x14ac:dyDescent="0.25">
      <c r="A789" t="str">
        <f>A$1&amp;" """ &amp; DataMiner[[#This Row],[CodeIATA]] &amp; """, "</f>
        <v xml:space="preserve">"CodeIATA": "LSY", </v>
      </c>
      <c r="B789" t="str">
        <f>B$1&amp;" """ &amp; DataMiner[[#This Row],[City]] &amp; """, "</f>
        <v xml:space="preserve">"City": "Lismore (NSW)", </v>
      </c>
      <c r="C789" t="str">
        <f>C$1&amp;" """ &amp; DataMiner[[#This Row],[Prov]] &amp; """, "</f>
        <v xml:space="preserve">"Prov": "NSW", </v>
      </c>
      <c r="D789" t="str">
        <f>D$1&amp;" """ &amp; DataMiner[[#This Row],[Name]] &amp; """, "</f>
        <v xml:space="preserve">"Name": "Lismore Airport", </v>
      </c>
      <c r="E789" t="str">
        <f>E$1&amp;" """ &amp; DataMiner[[#This Row],[Country]] &amp; """, "</f>
        <v xml:space="preserve">"Country": "Australie", </v>
      </c>
      <c r="F789" t="str">
        <f>F$1&amp;" """ &amp; DataMiner[[#This Row],[Complete Name]] &amp; """, "</f>
        <v xml:space="preserve">"Complete Name": "Hub LSY - Lismore (NSW) - Lismore Airport / Australie", </v>
      </c>
      <c r="G789" t="str">
        <f>G$1&amp;" " &amp; DataMiner[[#This Row],[Category]] &amp; ", "</f>
        <v xml:space="preserve">"Category": 3, </v>
      </c>
      <c r="H789" t="str">
        <f>H$1&amp;" " &amp; DataMiner[[#This Row],[BuyPrice]] &amp; ", "</f>
        <v xml:space="preserve">"BuyPrice": 3267156745, </v>
      </c>
      <c r="I789" t="str">
        <f>I$1&amp;" """ &amp; DataMiner[[#This Row],[imgPath]] &amp; """, "</f>
        <v xml:space="preserve">"imgPath": "/images/flags/au.png", </v>
      </c>
      <c r="J789" t="str">
        <f>J$1&amp;" """ &amp; DataMiner[[#This Row],[FlagImage]] &amp; """, "</f>
        <v xml:space="preserve">"FlagImage": "au.png", </v>
      </c>
      <c r="K789" t="str">
        <f>K$1&amp;" " &amp; IF(ISNA(DataMiner[[#This Row],[Latitude]]),"null",DataMiner[[#This Row],[Latitude]]) &amp; ", "</f>
        <v xml:space="preserve">"Latitude": -28.8303, </v>
      </c>
      <c r="L789" t="str">
        <f>L$1&amp;" " &amp; IF(ISNA(DataMiner[[#This Row],[Longitude]]),"null",DataMiner[[#This Row],[Longitude]]) &amp; ", "</f>
        <v xml:space="preserve">"Longitude": 153.26, </v>
      </c>
    </row>
    <row r="790" spans="1:12" x14ac:dyDescent="0.25">
      <c r="A790" t="str">
        <f>A$1&amp;" """ &amp; DataMiner[[#This Row],[CodeIATA]] &amp; """, "</f>
        <v xml:space="preserve">"CodeIATA": "FTU", </v>
      </c>
      <c r="B790" t="str">
        <f>B$1&amp;" """ &amp; DataMiner[[#This Row],[City]] &amp; """, "</f>
        <v xml:space="preserve">"City": "Fort Dauphin", </v>
      </c>
      <c r="C790" t="str">
        <f>C$1&amp;" """ &amp; DataMiner[[#This Row],[Prov]] &amp; """, "</f>
        <v xml:space="preserve">"Prov": "", </v>
      </c>
      <c r="D790" t="str">
        <f>D$1&amp;" """ &amp; DataMiner[[#This Row],[Name]] &amp; """, "</f>
        <v xml:space="preserve">"Name": "Tolagnaro Airport", </v>
      </c>
      <c r="E790" t="str">
        <f>E$1&amp;" """ &amp; DataMiner[[#This Row],[Country]] &amp; """, "</f>
        <v xml:space="preserve">"Country": "Madagascar", </v>
      </c>
      <c r="F790" t="str">
        <f>F$1&amp;" """ &amp; DataMiner[[#This Row],[Complete Name]] &amp; """, "</f>
        <v xml:space="preserve">"Complete Name": "Hub FTU - Fort Dauphin - Tolagnaro Airport / Madagascar", </v>
      </c>
      <c r="G790" t="str">
        <f>G$1&amp;" " &amp; DataMiner[[#This Row],[Category]] &amp; ", "</f>
        <v xml:space="preserve">"Category": 2, </v>
      </c>
      <c r="H790" t="str">
        <f>H$1&amp;" " &amp; DataMiner[[#This Row],[BuyPrice]] &amp; ", "</f>
        <v xml:space="preserve">"BuyPrice": 3267244770, </v>
      </c>
      <c r="I790" t="str">
        <f>I$1&amp;" """ &amp; DataMiner[[#This Row],[imgPath]] &amp; """, "</f>
        <v xml:space="preserve">"imgPath": "/images/flags/mg.png", </v>
      </c>
      <c r="J790" t="str">
        <f>J$1&amp;" """ &amp; DataMiner[[#This Row],[FlagImage]] &amp; """, "</f>
        <v xml:space="preserve">"FlagImage": "mg.png", </v>
      </c>
      <c r="K790" t="str">
        <f>K$1&amp;" " &amp; IF(ISNA(DataMiner[[#This Row],[Latitude]]),"null",DataMiner[[#This Row],[Latitude]]) &amp; ", "</f>
        <v xml:space="preserve">"Latitude": -25.038056, </v>
      </c>
      <c r="L790" t="str">
        <f>L$1&amp;" " &amp; IF(ISNA(DataMiner[[#This Row],[Longitude]]),"null",DataMiner[[#This Row],[Longitude]]) &amp; ", "</f>
        <v xml:space="preserve">"Longitude": 46.956111, </v>
      </c>
    </row>
    <row r="791" spans="1:12" x14ac:dyDescent="0.25">
      <c r="A791" t="str">
        <f>A$1&amp;" """ &amp; DataMiner[[#This Row],[CodeIATA]] &amp; """, "</f>
        <v xml:space="preserve">"CodeIATA": "YAP", </v>
      </c>
      <c r="B791" t="str">
        <f>B$1&amp;" """ &amp; DataMiner[[#This Row],[City]] &amp; """, "</f>
        <v xml:space="preserve">"City": "Yap", </v>
      </c>
      <c r="C791" t="str">
        <f>C$1&amp;" """ &amp; DataMiner[[#This Row],[Prov]] &amp; """, "</f>
        <v xml:space="preserve">"Prov": "", </v>
      </c>
      <c r="D791" t="str">
        <f>D$1&amp;" """ &amp; DataMiner[[#This Row],[Name]] &amp; """, "</f>
        <v xml:space="preserve">"Name": "Yap International Airport", </v>
      </c>
      <c r="E791" t="str">
        <f>E$1&amp;" """ &amp; DataMiner[[#This Row],[Country]] &amp; """, "</f>
        <v xml:space="preserve">"Country": "Etats fédérés de Micronésie", </v>
      </c>
      <c r="F791" t="str">
        <f>F$1&amp;" """ &amp; DataMiner[[#This Row],[Complete Name]] &amp; """, "</f>
        <v xml:space="preserve">"Complete Name": "Hub YAP - Yap - Yap International Airport / Etats fédérés de Micronésie", </v>
      </c>
      <c r="G791" t="str">
        <f>G$1&amp;" " &amp; DataMiner[[#This Row],[Category]] &amp; ", "</f>
        <v xml:space="preserve">"Category": 4, </v>
      </c>
      <c r="H791" t="str">
        <f>H$1&amp;" " &amp; DataMiner[[#This Row],[BuyPrice]] &amp; ", "</f>
        <v xml:space="preserve">"BuyPrice": 3269009110, </v>
      </c>
      <c r="I791" t="str">
        <f>I$1&amp;" """ &amp; DataMiner[[#This Row],[imgPath]] &amp; """, "</f>
        <v xml:space="preserve">"imgPath": "/images/flags/fm.png", </v>
      </c>
      <c r="J791" t="str">
        <f>J$1&amp;" """ &amp; DataMiner[[#This Row],[FlagImage]] &amp; """, "</f>
        <v xml:space="preserve">"FlagImage": "fm.png", </v>
      </c>
      <c r="K791" t="str">
        <f>K$1&amp;" " &amp; IF(ISNA(DataMiner[[#This Row],[Latitude]]),"null",DataMiner[[#This Row],[Latitude]]) &amp; ", "</f>
        <v xml:space="preserve">"Latitude": 9.498911, </v>
      </c>
      <c r="L791" t="str">
        <f>L$1&amp;" " &amp; IF(ISNA(DataMiner[[#This Row],[Longitude]]),"null",DataMiner[[#This Row],[Longitude]]) &amp; ", "</f>
        <v xml:space="preserve">"Longitude": 138.082497, </v>
      </c>
    </row>
    <row r="792" spans="1:12" x14ac:dyDescent="0.25">
      <c r="A792" t="str">
        <f>A$1&amp;" """ &amp; DataMiner[[#This Row],[CodeIATA]] &amp; """, "</f>
        <v xml:space="preserve">"CodeIATA": "MCJ", </v>
      </c>
      <c r="B792" t="str">
        <f>B$1&amp;" """ &amp; DataMiner[[#This Row],[City]] &amp; """, "</f>
        <v xml:space="preserve">"City": "Maicao", </v>
      </c>
      <c r="C792" t="str">
        <f>C$1&amp;" """ &amp; DataMiner[[#This Row],[Prov]] &amp; """, "</f>
        <v xml:space="preserve">"Prov": "", </v>
      </c>
      <c r="D792" t="str">
        <f>D$1&amp;" """ &amp; DataMiner[[#This Row],[Name]] &amp; """, "</f>
        <v xml:space="preserve">"Name": "Aeropuerto Jorge Isaacs", </v>
      </c>
      <c r="E792" t="str">
        <f>E$1&amp;" """ &amp; DataMiner[[#This Row],[Country]] &amp; """, "</f>
        <v xml:space="preserve">"Country": "Colombie", </v>
      </c>
      <c r="F792" t="str">
        <f>F$1&amp;" """ &amp; DataMiner[[#This Row],[Complete Name]] &amp; """, "</f>
        <v xml:space="preserve">"Complete Name": "Hub MCJ - Maicao - Aeropuerto Jorge Isaacs / Colombie", </v>
      </c>
      <c r="G792" t="str">
        <f>G$1&amp;" " &amp; DataMiner[[#This Row],[Category]] &amp; ", "</f>
        <v xml:space="preserve">"Category": 2, </v>
      </c>
      <c r="H792" t="str">
        <f>H$1&amp;" " &amp; DataMiner[[#This Row],[BuyPrice]] &amp; ", "</f>
        <v xml:space="preserve">"BuyPrice": 3269559892, </v>
      </c>
      <c r="I792" t="str">
        <f>I$1&amp;" """ &amp; DataMiner[[#This Row],[imgPath]] &amp; """, "</f>
        <v xml:space="preserve">"imgPath": "/images/flags/co.png", </v>
      </c>
      <c r="J792" t="str">
        <f>J$1&amp;" """ &amp; DataMiner[[#This Row],[FlagImage]] &amp; """, "</f>
        <v xml:space="preserve">"FlagImage": "co.png", </v>
      </c>
      <c r="K792" t="str">
        <f>K$1&amp;" " &amp; IF(ISNA(DataMiner[[#This Row],[Latitude]]),"null",DataMiner[[#This Row],[Latitude]]) &amp; ", "</f>
        <v xml:space="preserve">"Latitude": null, </v>
      </c>
      <c r="L792" t="str">
        <f>L$1&amp;" " &amp; IF(ISNA(DataMiner[[#This Row],[Longitude]]),"null",DataMiner[[#This Row],[Longitude]]) &amp; ", "</f>
        <v xml:space="preserve">"Longitude": null, </v>
      </c>
    </row>
    <row r="793" spans="1:12" x14ac:dyDescent="0.25">
      <c r="A793" t="str">
        <f>A$1&amp;" """ &amp; DataMiner[[#This Row],[CodeIATA]] &amp; """, "</f>
        <v xml:space="preserve">"CodeIATA": "TCR", </v>
      </c>
      <c r="B793" t="str">
        <f>B$1&amp;" """ &amp; DataMiner[[#This Row],[City]] &amp; """, "</f>
        <v xml:space="preserve">"City": "Tuticorin", </v>
      </c>
      <c r="C793" t="str">
        <f>C$1&amp;" """ &amp; DataMiner[[#This Row],[Prov]] &amp; """, "</f>
        <v xml:space="preserve">"Prov": "", </v>
      </c>
      <c r="D793" t="str">
        <f>D$1&amp;" """ &amp; DataMiner[[#This Row],[Name]] &amp; """, "</f>
        <v xml:space="preserve">"Name": "Tuticorin Airport", </v>
      </c>
      <c r="E793" t="str">
        <f>E$1&amp;" """ &amp; DataMiner[[#This Row],[Country]] &amp; """, "</f>
        <v xml:space="preserve">"Country": "Inde", </v>
      </c>
      <c r="F793" t="str">
        <f>F$1&amp;" """ &amp; DataMiner[[#This Row],[Complete Name]] &amp; """, "</f>
        <v xml:space="preserve">"Complete Name": "Hub TCR - Tuticorin - Tuticorin Airport / Inde", </v>
      </c>
      <c r="G793" t="str">
        <f>G$1&amp;" " &amp; DataMiner[[#This Row],[Category]] &amp; ", "</f>
        <v xml:space="preserve">"Category": 2, </v>
      </c>
      <c r="H793" t="str">
        <f>H$1&amp;" " &amp; DataMiner[[#This Row],[BuyPrice]] &amp; ", "</f>
        <v xml:space="preserve">"BuyPrice": 3269707680, </v>
      </c>
      <c r="I793" t="str">
        <f>I$1&amp;" """ &amp; DataMiner[[#This Row],[imgPath]] &amp; """, "</f>
        <v xml:space="preserve">"imgPath": "/images/flags/in.png", </v>
      </c>
      <c r="J793" t="str">
        <f>J$1&amp;" """ &amp; DataMiner[[#This Row],[FlagImage]] &amp; """, "</f>
        <v xml:space="preserve">"FlagImage": "in.png", </v>
      </c>
      <c r="K793" t="str">
        <f>K$1&amp;" " &amp; IF(ISNA(DataMiner[[#This Row],[Latitude]]),"null",DataMiner[[#This Row],[Latitude]]) &amp; ", "</f>
        <v xml:space="preserve">"Latitude": null, </v>
      </c>
      <c r="L793" t="str">
        <f>L$1&amp;" " &amp; IF(ISNA(DataMiner[[#This Row],[Longitude]]),"null",DataMiner[[#This Row],[Longitude]]) &amp; ", "</f>
        <v xml:space="preserve">"Longitude": null, </v>
      </c>
    </row>
    <row r="794" spans="1:12" x14ac:dyDescent="0.25">
      <c r="A794" t="str">
        <f>A$1&amp;" """ &amp; DataMiner[[#This Row],[CodeIATA]] &amp; """, "</f>
        <v xml:space="preserve">"CodeIATA": "PVA", </v>
      </c>
      <c r="B794" t="str">
        <f>B$1&amp;" """ &amp; DataMiner[[#This Row],[City]] &amp; """, "</f>
        <v xml:space="preserve">"City": "Providencia", </v>
      </c>
      <c r="C794" t="str">
        <f>C$1&amp;" """ &amp; DataMiner[[#This Row],[Prov]] &amp; """, "</f>
        <v xml:space="preserve">"Prov": "", </v>
      </c>
      <c r="D794" t="str">
        <f>D$1&amp;" """ &amp; DataMiner[[#This Row],[Name]] &amp; """, "</f>
        <v xml:space="preserve">"Name": "Aeropuerto El Embrujo", </v>
      </c>
      <c r="E794" t="str">
        <f>E$1&amp;" """ &amp; DataMiner[[#This Row],[Country]] &amp; """, "</f>
        <v xml:space="preserve">"Country": "Colombie", </v>
      </c>
      <c r="F794" t="str">
        <f>F$1&amp;" """ &amp; DataMiner[[#This Row],[Complete Name]] &amp; """, "</f>
        <v xml:space="preserve">"Complete Name": "Hub PVA - Providencia - Aeropuerto El Embrujo / Colombie", </v>
      </c>
      <c r="G794" t="str">
        <f>G$1&amp;" " &amp; DataMiner[[#This Row],[Category]] &amp; ", "</f>
        <v xml:space="preserve">"Category": 1, </v>
      </c>
      <c r="H794" t="str">
        <f>H$1&amp;" " &amp; DataMiner[[#This Row],[BuyPrice]] &amp; ", "</f>
        <v xml:space="preserve">"BuyPrice": 3270570940, </v>
      </c>
      <c r="I794" t="str">
        <f>I$1&amp;" """ &amp; DataMiner[[#This Row],[imgPath]] &amp; """, "</f>
        <v xml:space="preserve">"imgPath": "/images/flags/co.png", </v>
      </c>
      <c r="J794" t="str">
        <f>J$1&amp;" """ &amp; DataMiner[[#This Row],[FlagImage]] &amp; """, "</f>
        <v xml:space="preserve">"FlagImage": "co.png", </v>
      </c>
      <c r="K794" t="str">
        <f>K$1&amp;" " &amp; IF(ISNA(DataMiner[[#This Row],[Latitude]]),"null",DataMiner[[#This Row],[Latitude]]) &amp; ", "</f>
        <v xml:space="preserve">"Latitude": 13.356944, </v>
      </c>
      <c r="L794" t="str">
        <f>L$1&amp;" " &amp; IF(ISNA(DataMiner[[#This Row],[Longitude]]),"null",DataMiner[[#This Row],[Longitude]]) &amp; ", "</f>
        <v xml:space="preserve">"Longitude": -81.35833, </v>
      </c>
    </row>
    <row r="795" spans="1:12" x14ac:dyDescent="0.25">
      <c r="A795" t="str">
        <f>A$1&amp;" """ &amp; DataMiner[[#This Row],[CodeIATA]] &amp; """, "</f>
        <v xml:space="preserve">"CodeIATA": "ATM", </v>
      </c>
      <c r="B795" t="str">
        <f>B$1&amp;" """ &amp; DataMiner[[#This Row],[City]] &amp; """, "</f>
        <v xml:space="preserve">"City": "Altamira (PA)", </v>
      </c>
      <c r="C795" t="str">
        <f>C$1&amp;" """ &amp; DataMiner[[#This Row],[Prov]] &amp; """, "</f>
        <v xml:space="preserve">"Prov": "PA", </v>
      </c>
      <c r="D795" t="str">
        <f>D$1&amp;" """ &amp; DataMiner[[#This Row],[Name]] &amp; """, "</f>
        <v xml:space="preserve">"Name": "Altamira Aeroporto", </v>
      </c>
      <c r="E795" t="str">
        <f>E$1&amp;" """ &amp; DataMiner[[#This Row],[Country]] &amp; """, "</f>
        <v xml:space="preserve">"Country": "Brésil", </v>
      </c>
      <c r="F795" t="str">
        <f>F$1&amp;" """ &amp; DataMiner[[#This Row],[Complete Name]] &amp; """, "</f>
        <v xml:space="preserve">"Complete Name": "Hub ATM - Altamira (PA) - Altamira Aeroporto / Brésil", </v>
      </c>
      <c r="G795" t="str">
        <f>G$1&amp;" " &amp; DataMiner[[#This Row],[Category]] &amp; ", "</f>
        <v xml:space="preserve">"Category": 5, </v>
      </c>
      <c r="H795" t="str">
        <f>H$1&amp;" " &amp; DataMiner[[#This Row],[BuyPrice]] &amp; ", "</f>
        <v xml:space="preserve">"BuyPrice": 3270748087, </v>
      </c>
      <c r="I795" t="str">
        <f>I$1&amp;" """ &amp; DataMiner[[#This Row],[imgPath]] &amp; """, "</f>
        <v xml:space="preserve">"imgPath": "/images/flags/br.png", </v>
      </c>
      <c r="J795" t="str">
        <f>J$1&amp;" """ &amp; DataMiner[[#This Row],[FlagImage]] &amp; """, "</f>
        <v xml:space="preserve">"FlagImage": "br.png", </v>
      </c>
      <c r="K795" t="str">
        <f>K$1&amp;" " &amp; IF(ISNA(DataMiner[[#This Row],[Latitude]]),"null",DataMiner[[#This Row],[Latitude]]) &amp; ", "</f>
        <v xml:space="preserve">"Latitude": null, </v>
      </c>
      <c r="L795" t="str">
        <f>L$1&amp;" " &amp; IF(ISNA(DataMiner[[#This Row],[Longitude]]),"null",DataMiner[[#This Row],[Longitude]]) &amp; ", "</f>
        <v xml:space="preserve">"Longitude": null, </v>
      </c>
    </row>
    <row r="796" spans="1:12" x14ac:dyDescent="0.25">
      <c r="A796" t="str">
        <f>A$1&amp;" """ &amp; DataMiner[[#This Row],[CodeIATA]] &amp; """, "</f>
        <v xml:space="preserve">"CodeIATA": "TJH", </v>
      </c>
      <c r="B796" t="str">
        <f>B$1&amp;" """ &amp; DataMiner[[#This Row],[City]] &amp; """, "</f>
        <v xml:space="preserve">"City": "Toyooka", </v>
      </c>
      <c r="C796" t="str">
        <f>C$1&amp;" """ &amp; DataMiner[[#This Row],[Prov]] &amp; """, "</f>
        <v xml:space="preserve">"Prov": "", </v>
      </c>
      <c r="D796" t="str">
        <f>D$1&amp;" """ &amp; DataMiner[[#This Row],[Name]] &amp; """, "</f>
        <v xml:space="preserve">"Name": "Kounotori Tajima Airport", </v>
      </c>
      <c r="E796" t="str">
        <f>E$1&amp;" """ &amp; DataMiner[[#This Row],[Country]] &amp; """, "</f>
        <v xml:space="preserve">"Country": "Japon", </v>
      </c>
      <c r="F796" t="str">
        <f>F$1&amp;" """ &amp; DataMiner[[#This Row],[Complete Name]] &amp; """, "</f>
        <v xml:space="preserve">"Complete Name": "Hub TJH - Toyooka - Kounotori Tajima Airport / Japon", </v>
      </c>
      <c r="G796" t="str">
        <f>G$1&amp;" " &amp; DataMiner[[#This Row],[Category]] &amp; ", "</f>
        <v xml:space="preserve">"Category": 1, </v>
      </c>
      <c r="H796" t="str">
        <f>H$1&amp;" " &amp; DataMiner[[#This Row],[BuyPrice]] &amp; ", "</f>
        <v xml:space="preserve">"BuyPrice": 3272141430, </v>
      </c>
      <c r="I796" t="str">
        <f>I$1&amp;" """ &amp; DataMiner[[#This Row],[imgPath]] &amp; """, "</f>
        <v xml:space="preserve">"imgPath": "/images/flags/jp.png", </v>
      </c>
      <c r="J796" t="str">
        <f>J$1&amp;" """ &amp; DataMiner[[#This Row],[FlagImage]] &amp; """, "</f>
        <v xml:space="preserve">"FlagImage": "jp.png", </v>
      </c>
      <c r="K796" t="str">
        <f>K$1&amp;" " &amp; IF(ISNA(DataMiner[[#This Row],[Latitude]]),"null",DataMiner[[#This Row],[Latitude]]) &amp; ", "</f>
        <v xml:space="preserve">"Latitude": null, </v>
      </c>
      <c r="L796" t="str">
        <f>L$1&amp;" " &amp; IF(ISNA(DataMiner[[#This Row],[Longitude]]),"null",DataMiner[[#This Row],[Longitude]]) &amp; ", "</f>
        <v xml:space="preserve">"Longitude": null, </v>
      </c>
    </row>
    <row r="797" spans="1:12" x14ac:dyDescent="0.25">
      <c r="A797" t="str">
        <f>A$1&amp;" """ &amp; DataMiner[[#This Row],[CodeIATA]] &amp; """, "</f>
        <v xml:space="preserve">"CodeIATA": "ALH", </v>
      </c>
      <c r="B797" t="str">
        <f>B$1&amp;" """ &amp; DataMiner[[#This Row],[City]] &amp; """, "</f>
        <v xml:space="preserve">"City": "Albany (WA)", </v>
      </c>
      <c r="C797" t="str">
        <f>C$1&amp;" """ &amp; DataMiner[[#This Row],[Prov]] &amp; """, "</f>
        <v xml:space="preserve">"Prov": "WA", </v>
      </c>
      <c r="D797" t="str">
        <f>D$1&amp;" """ &amp; DataMiner[[#This Row],[Name]] &amp; """, "</f>
        <v xml:space="preserve">"Name": "Harry Riggs Regional Airport", </v>
      </c>
      <c r="E797" t="str">
        <f>E$1&amp;" """ &amp; DataMiner[[#This Row],[Country]] &amp; """, "</f>
        <v xml:space="preserve">"Country": "Australie", </v>
      </c>
      <c r="F797" t="str">
        <f>F$1&amp;" """ &amp; DataMiner[[#This Row],[Complete Name]] &amp; """, "</f>
        <v xml:space="preserve">"Complete Name": "Hub ALH - Albany (WA) - Harry Riggs Regional Airport / Australie", </v>
      </c>
      <c r="G797" t="str">
        <f>G$1&amp;" " &amp; DataMiner[[#This Row],[Category]] &amp; ", "</f>
        <v xml:space="preserve">"Category": 4, </v>
      </c>
      <c r="H797" t="str">
        <f>H$1&amp;" " &amp; DataMiner[[#This Row],[BuyPrice]] &amp; ", "</f>
        <v xml:space="preserve">"BuyPrice": 3272818282, </v>
      </c>
      <c r="I797" t="str">
        <f>I$1&amp;" """ &amp; DataMiner[[#This Row],[imgPath]] &amp; """, "</f>
        <v xml:space="preserve">"imgPath": "/images/flags/au.png", </v>
      </c>
      <c r="J797" t="str">
        <f>J$1&amp;" """ &amp; DataMiner[[#This Row],[FlagImage]] &amp; """, "</f>
        <v xml:space="preserve">"FlagImage": "au.png", </v>
      </c>
      <c r="K797" t="str">
        <f>K$1&amp;" " &amp; IF(ISNA(DataMiner[[#This Row],[Latitude]]),"null",DataMiner[[#This Row],[Latitude]]) &amp; ", "</f>
        <v xml:space="preserve">"Latitude": -34.9433, </v>
      </c>
      <c r="L797" t="str">
        <f>L$1&amp;" " &amp; IF(ISNA(DataMiner[[#This Row],[Longitude]]),"null",DataMiner[[#This Row],[Longitude]]) &amp; ", "</f>
        <v xml:space="preserve">"Longitude": 117.809, </v>
      </c>
    </row>
    <row r="798" spans="1:12" x14ac:dyDescent="0.25">
      <c r="A798" t="str">
        <f>A$1&amp;" """ &amp; DataMiner[[#This Row],[CodeIATA]] &amp; """, "</f>
        <v xml:space="preserve">"CodeIATA": "XKS", </v>
      </c>
      <c r="B798" t="str">
        <f>B$1&amp;" """ &amp; DataMiner[[#This Row],[City]] &amp; """, "</f>
        <v xml:space="preserve">"City": "Kasabonika (ON)", </v>
      </c>
      <c r="C798" t="str">
        <f>C$1&amp;" """ &amp; DataMiner[[#This Row],[Prov]] &amp; """, "</f>
        <v xml:space="preserve">"Prov": "ON", </v>
      </c>
      <c r="D798" t="str">
        <f>D$1&amp;" """ &amp; DataMiner[[#This Row],[Name]] &amp; """, "</f>
        <v xml:space="preserve">"Name": "Kasabonika Airport", </v>
      </c>
      <c r="E798" t="str">
        <f>E$1&amp;" """ &amp; DataMiner[[#This Row],[Country]] &amp; """, "</f>
        <v xml:space="preserve">"Country": "Canada", </v>
      </c>
      <c r="F798" t="str">
        <f>F$1&amp;" """ &amp; DataMiner[[#This Row],[Complete Name]] &amp; """, "</f>
        <v xml:space="preserve">"Complete Name": "Hub XKS - Kasabonika (ON) - Kasabonika Airport / Canada", </v>
      </c>
      <c r="G798" t="str">
        <f>G$1&amp;" " &amp; DataMiner[[#This Row],[Category]] &amp; ", "</f>
        <v xml:space="preserve">"Category": 1, </v>
      </c>
      <c r="H798" t="str">
        <f>H$1&amp;" " &amp; DataMiner[[#This Row],[BuyPrice]] &amp; ", "</f>
        <v xml:space="preserve">"BuyPrice": 3272862546, </v>
      </c>
      <c r="I798" t="str">
        <f>I$1&amp;" """ &amp; DataMiner[[#This Row],[imgPath]] &amp; """, "</f>
        <v xml:space="preserve">"imgPath": "/images/flags/ca.png", </v>
      </c>
      <c r="J798" t="str">
        <f>J$1&amp;" """ &amp; DataMiner[[#This Row],[FlagImage]] &amp; """, "</f>
        <v xml:space="preserve">"FlagImage": "ca.png", </v>
      </c>
      <c r="K798" t="str">
        <f>K$1&amp;" " &amp; IF(ISNA(DataMiner[[#This Row],[Latitude]]),"null",DataMiner[[#This Row],[Latitude]]) &amp; ", "</f>
        <v xml:space="preserve">"Latitude": 53.5247, </v>
      </c>
      <c r="L798" t="str">
        <f>L$1&amp;" " &amp; IF(ISNA(DataMiner[[#This Row],[Longitude]]),"null",DataMiner[[#This Row],[Longitude]]) &amp; ", "</f>
        <v xml:space="preserve">"Longitude": -88.6428, </v>
      </c>
    </row>
    <row r="799" spans="1:12" x14ac:dyDescent="0.25">
      <c r="A799" t="str">
        <f>A$1&amp;" """ &amp; DataMiner[[#This Row],[CodeIATA]] &amp; """, "</f>
        <v xml:space="preserve">"CodeIATA": "MHK", </v>
      </c>
      <c r="B799" t="str">
        <f>B$1&amp;" """ &amp; DataMiner[[#This Row],[City]] &amp; """, "</f>
        <v xml:space="preserve">"City": "Manhattan (KS)", </v>
      </c>
      <c r="C799" t="str">
        <f>C$1&amp;" """ &amp; DataMiner[[#This Row],[Prov]] &amp; """, "</f>
        <v xml:space="preserve">"Prov": "KS", </v>
      </c>
      <c r="D799" t="str">
        <f>D$1&amp;" """ &amp; DataMiner[[#This Row],[Name]] &amp; """, "</f>
        <v xml:space="preserve">"Name": "Manhattan Regional Airport", </v>
      </c>
      <c r="E799" t="str">
        <f>E$1&amp;" """ &amp; DataMiner[[#This Row],[Country]] &amp; """, "</f>
        <v xml:space="preserve">"Country": "Etats-Unis", </v>
      </c>
      <c r="F799" t="str">
        <f>F$1&amp;" """ &amp; DataMiner[[#This Row],[Complete Name]] &amp; """, "</f>
        <v xml:space="preserve">"Complete Name": "Hub MHK - Manhattan (KS) - Manhattan Regional Airport / Etats-Unis", </v>
      </c>
      <c r="G799" t="str">
        <f>G$1&amp;" " &amp; DataMiner[[#This Row],[Category]] &amp; ", "</f>
        <v xml:space="preserve">"Category": 5, </v>
      </c>
      <c r="H799" t="str">
        <f>H$1&amp;" " &amp; DataMiner[[#This Row],[BuyPrice]] &amp; ", "</f>
        <v xml:space="preserve">"BuyPrice": 3274218691, </v>
      </c>
      <c r="I799" t="str">
        <f>I$1&amp;" """ &amp; DataMiner[[#This Row],[imgPath]] &amp; """, "</f>
        <v xml:space="preserve">"imgPath": "/images/flags/us.png", </v>
      </c>
      <c r="J799" t="str">
        <f>J$1&amp;" """ &amp; DataMiner[[#This Row],[FlagImage]] &amp; """, "</f>
        <v xml:space="preserve">"FlagImage": "us.png", </v>
      </c>
      <c r="K799" t="str">
        <f>K$1&amp;" " &amp; IF(ISNA(DataMiner[[#This Row],[Latitude]]),"null",DataMiner[[#This Row],[Latitude]]) &amp; ", "</f>
        <v xml:space="preserve">"Latitude": 39.140972, </v>
      </c>
      <c r="L799" t="str">
        <f>L$1&amp;" " &amp; IF(ISNA(DataMiner[[#This Row],[Longitude]]),"null",DataMiner[[#This Row],[Longitude]]) &amp; ", "</f>
        <v xml:space="preserve">"Longitude": -96.670833, </v>
      </c>
    </row>
    <row r="800" spans="1:12" x14ac:dyDescent="0.25">
      <c r="A800" t="str">
        <f>A$1&amp;" """ &amp; DataMiner[[#This Row],[CodeIATA]] &amp; """, "</f>
        <v xml:space="preserve">"CodeIATA": "MSA", </v>
      </c>
      <c r="B800" t="str">
        <f>B$1&amp;" """ &amp; DataMiner[[#This Row],[City]] &amp; """, "</f>
        <v xml:space="preserve">"City": "Muskrat Dam (ON)", </v>
      </c>
      <c r="C800" t="str">
        <f>C$1&amp;" """ &amp; DataMiner[[#This Row],[Prov]] &amp; """, "</f>
        <v xml:space="preserve">"Prov": "ON", </v>
      </c>
      <c r="D800" t="str">
        <f>D$1&amp;" """ &amp; DataMiner[[#This Row],[Name]] &amp; """, "</f>
        <v xml:space="preserve">"Name": "Muskrat Dam Airport", </v>
      </c>
      <c r="E800" t="str">
        <f>E$1&amp;" """ &amp; DataMiner[[#This Row],[Country]] &amp; """, "</f>
        <v xml:space="preserve">"Country": "Canada", </v>
      </c>
      <c r="F800" t="str">
        <f>F$1&amp;" """ &amp; DataMiner[[#This Row],[Complete Name]] &amp; """, "</f>
        <v xml:space="preserve">"Complete Name": "Hub MSA - Muskrat Dam (ON) - Muskrat Dam Airport / Canada", </v>
      </c>
      <c r="G800" t="str">
        <f>G$1&amp;" " &amp; DataMiner[[#This Row],[Category]] &amp; ", "</f>
        <v xml:space="preserve">"Category": 1, </v>
      </c>
      <c r="H800" t="str">
        <f>H$1&amp;" " &amp; DataMiner[[#This Row],[BuyPrice]] &amp; ", "</f>
        <v xml:space="preserve">"BuyPrice": 3274462546, </v>
      </c>
      <c r="I800" t="str">
        <f>I$1&amp;" """ &amp; DataMiner[[#This Row],[imgPath]] &amp; """, "</f>
        <v xml:space="preserve">"imgPath": "/images/flags/ca.png", </v>
      </c>
      <c r="J800" t="str">
        <f>J$1&amp;" """ &amp; DataMiner[[#This Row],[FlagImage]] &amp; """, "</f>
        <v xml:space="preserve">"FlagImage": "ca.png", </v>
      </c>
      <c r="K800" t="str">
        <f>K$1&amp;" " &amp; IF(ISNA(DataMiner[[#This Row],[Latitude]]),"null",DataMiner[[#This Row],[Latitude]]) &amp; ", "</f>
        <v xml:space="preserve">"Latitude": 53.4414, </v>
      </c>
      <c r="L800" t="str">
        <f>L$1&amp;" " &amp; IF(ISNA(DataMiner[[#This Row],[Longitude]]),"null",DataMiner[[#This Row],[Longitude]]) &amp; ", "</f>
        <v xml:space="preserve">"Longitude": -91.7628, </v>
      </c>
    </row>
    <row r="801" spans="1:12" x14ac:dyDescent="0.25">
      <c r="A801" t="str">
        <f>A$1&amp;" """ &amp; DataMiner[[#This Row],[CodeIATA]] &amp; """, "</f>
        <v xml:space="preserve">"CodeIATA": "LAI", </v>
      </c>
      <c r="B801" t="str">
        <f>B$1&amp;" """ &amp; DataMiner[[#This Row],[City]] &amp; """, "</f>
        <v xml:space="preserve">"City": "Lannion", </v>
      </c>
      <c r="C801" t="str">
        <f>C$1&amp;" """ &amp; DataMiner[[#This Row],[Prov]] &amp; """, "</f>
        <v xml:space="preserve">"Prov": "", </v>
      </c>
      <c r="D801" t="str">
        <f>D$1&amp;" """ &amp; DataMiner[[#This Row],[Name]] &amp; """, "</f>
        <v xml:space="preserve">"Name": "Côte de Granit Aéroport", </v>
      </c>
      <c r="E801" t="str">
        <f>E$1&amp;" """ &amp; DataMiner[[#This Row],[Country]] &amp; """, "</f>
        <v xml:space="preserve">"Country": "France", </v>
      </c>
      <c r="F801" t="str">
        <f>F$1&amp;" """ &amp; DataMiner[[#This Row],[Complete Name]] &amp; """, "</f>
        <v xml:space="preserve">"Complete Name": "Hub LAI - Lannion - Côte de Granit Aéroport / France", </v>
      </c>
      <c r="G801" t="str">
        <f>G$1&amp;" " &amp; DataMiner[[#This Row],[Category]] &amp; ", "</f>
        <v xml:space="preserve">"Category": 3, </v>
      </c>
      <c r="H801" t="str">
        <f>H$1&amp;" " &amp; DataMiner[[#This Row],[BuyPrice]] &amp; ", "</f>
        <v xml:space="preserve">"BuyPrice": 3274613349, </v>
      </c>
      <c r="I801" t="str">
        <f>I$1&amp;" """ &amp; DataMiner[[#This Row],[imgPath]] &amp; """, "</f>
        <v xml:space="preserve">"imgPath": "/images/flags/fr.png", </v>
      </c>
      <c r="J801" t="str">
        <f>J$1&amp;" """ &amp; DataMiner[[#This Row],[FlagImage]] &amp; """, "</f>
        <v xml:space="preserve">"FlagImage": "fr.png", </v>
      </c>
      <c r="K801" t="str">
        <f>K$1&amp;" " &amp; IF(ISNA(DataMiner[[#This Row],[Latitude]]),"null",DataMiner[[#This Row],[Latitude]]) &amp; ", "</f>
        <v xml:space="preserve">"Latitude": null, </v>
      </c>
      <c r="L801" t="str">
        <f>L$1&amp;" " &amp; IF(ISNA(DataMiner[[#This Row],[Longitude]]),"null",DataMiner[[#This Row],[Longitude]]) &amp; ", "</f>
        <v xml:space="preserve">"Longitude": null, </v>
      </c>
    </row>
    <row r="802" spans="1:12" x14ac:dyDescent="0.25">
      <c r="A802" t="str">
        <f>A$1&amp;" """ &amp; DataMiner[[#This Row],[CodeIATA]] &amp; """, "</f>
        <v xml:space="preserve">"CodeIATA": "YIV", </v>
      </c>
      <c r="B802" t="str">
        <f>B$1&amp;" """ &amp; DataMiner[[#This Row],[City]] &amp; """, "</f>
        <v xml:space="preserve">"City": "Island Lake (MB)", </v>
      </c>
      <c r="C802" t="str">
        <f>C$1&amp;" """ &amp; DataMiner[[#This Row],[Prov]] &amp; """, "</f>
        <v xml:space="preserve">"Prov": "MB", </v>
      </c>
      <c r="D802" t="str">
        <f>D$1&amp;" """ &amp; DataMiner[[#This Row],[Name]] &amp; """, "</f>
        <v xml:space="preserve">"Name": "Island Lake Airport", </v>
      </c>
      <c r="E802" t="str">
        <f>E$1&amp;" """ &amp; DataMiner[[#This Row],[Country]] &amp; """, "</f>
        <v xml:space="preserve">"Country": "Canada", </v>
      </c>
      <c r="F802" t="str">
        <f>F$1&amp;" """ &amp; DataMiner[[#This Row],[Complete Name]] &amp; """, "</f>
        <v xml:space="preserve">"Complete Name": "Hub YIV - Island Lake (MB) - Island Lake Airport / Canada", </v>
      </c>
      <c r="G802" t="str">
        <f>G$1&amp;" " &amp; DataMiner[[#This Row],[Category]] &amp; ", "</f>
        <v xml:space="preserve">"Category": 1, </v>
      </c>
      <c r="H802" t="str">
        <f>H$1&amp;" " &amp; DataMiner[[#This Row],[BuyPrice]] &amp; ", "</f>
        <v xml:space="preserve">"BuyPrice": 3275800900, </v>
      </c>
      <c r="I802" t="str">
        <f>I$1&amp;" """ &amp; DataMiner[[#This Row],[imgPath]] &amp; """, "</f>
        <v xml:space="preserve">"imgPath": "/images/flags/ca.png", </v>
      </c>
      <c r="J802" t="str">
        <f>J$1&amp;" """ &amp; DataMiner[[#This Row],[FlagImage]] &amp; """, "</f>
        <v xml:space="preserve">"FlagImage": "ca.png", </v>
      </c>
      <c r="K802" t="str">
        <f>K$1&amp;" " &amp; IF(ISNA(DataMiner[[#This Row],[Latitude]]),"null",DataMiner[[#This Row],[Latitude]]) &amp; ", "</f>
        <v xml:space="preserve">"Latitude": 53.8572, </v>
      </c>
      <c r="L802" t="str">
        <f>L$1&amp;" " &amp; IF(ISNA(DataMiner[[#This Row],[Longitude]]),"null",DataMiner[[#This Row],[Longitude]]) &amp; ", "</f>
        <v xml:space="preserve">"Longitude": -94.6536, </v>
      </c>
    </row>
    <row r="803" spans="1:12" x14ac:dyDescent="0.25">
      <c r="A803" t="str">
        <f>A$1&amp;" """ &amp; DataMiner[[#This Row],[CodeIATA]] &amp; """, "</f>
        <v xml:space="preserve">"CodeIATA": "GPA", </v>
      </c>
      <c r="B803" t="str">
        <f>B$1&amp;" """ &amp; DataMiner[[#This Row],[City]] &amp; """, "</f>
        <v xml:space="preserve">"City": "Patras", </v>
      </c>
      <c r="C803" t="str">
        <f>C$1&amp;" """ &amp; DataMiner[[#This Row],[Prov]] &amp; """, "</f>
        <v xml:space="preserve">"Prov": "", </v>
      </c>
      <c r="D803" t="str">
        <f>D$1&amp;" """ &amp; DataMiner[[#This Row],[Name]] &amp; """, "</f>
        <v xml:space="preserve">"Name": "Araxos National Airport", </v>
      </c>
      <c r="E803" t="str">
        <f>E$1&amp;" """ &amp; DataMiner[[#This Row],[Country]] &amp; """, "</f>
        <v xml:space="preserve">"Country": "Grèce", </v>
      </c>
      <c r="F803" t="str">
        <f>F$1&amp;" """ &amp; DataMiner[[#This Row],[Complete Name]] &amp; """, "</f>
        <v xml:space="preserve">"Complete Name": "Hub GPA - Patras - Araxos National Airport / Grèce", </v>
      </c>
      <c r="G803" t="str">
        <f>G$1&amp;" " &amp; DataMiner[[#This Row],[Category]] &amp; ", "</f>
        <v xml:space="preserve">"Category": 10, </v>
      </c>
      <c r="H803" t="str">
        <f>H$1&amp;" " &amp; DataMiner[[#This Row],[BuyPrice]] &amp; ", "</f>
        <v xml:space="preserve">"BuyPrice": 3276822525, </v>
      </c>
      <c r="I803" t="str">
        <f>I$1&amp;" """ &amp; DataMiner[[#This Row],[imgPath]] &amp; """, "</f>
        <v xml:space="preserve">"imgPath": "/images/flags/gr.png", </v>
      </c>
      <c r="J803" t="str">
        <f>J$1&amp;" """ &amp; DataMiner[[#This Row],[FlagImage]] &amp; """, "</f>
        <v xml:space="preserve">"FlagImage": "gr.png", </v>
      </c>
      <c r="K803" t="str">
        <f>K$1&amp;" " &amp; IF(ISNA(DataMiner[[#This Row],[Latitude]]),"null",DataMiner[[#This Row],[Latitude]]) &amp; ", "</f>
        <v xml:space="preserve">"Latitude": 38.151111, </v>
      </c>
      <c r="L803" t="str">
        <f>L$1&amp;" " &amp; IF(ISNA(DataMiner[[#This Row],[Longitude]]),"null",DataMiner[[#This Row],[Longitude]]) &amp; ", "</f>
        <v xml:space="preserve">"Longitude": 21.425556, </v>
      </c>
    </row>
    <row r="804" spans="1:12" x14ac:dyDescent="0.25">
      <c r="A804" t="str">
        <f>A$1&amp;" """ &amp; DataMiner[[#This Row],[CodeIATA]] &amp; """, "</f>
        <v xml:space="preserve">"CodeIATA": "YVC", </v>
      </c>
      <c r="B804" t="str">
        <f>B$1&amp;" """ &amp; DataMiner[[#This Row],[City]] &amp; """, "</f>
        <v xml:space="preserve">"City": "La Ronge (SK)", </v>
      </c>
      <c r="C804" t="str">
        <f>C$1&amp;" """ &amp; DataMiner[[#This Row],[Prov]] &amp; """, "</f>
        <v xml:space="preserve">"Prov": "SK", </v>
      </c>
      <c r="D804" t="str">
        <f>D$1&amp;" """ &amp; DataMiner[[#This Row],[Name]] &amp; """, "</f>
        <v xml:space="preserve">"Name": "Barber Field Airport", </v>
      </c>
      <c r="E804" t="str">
        <f>E$1&amp;" """ &amp; DataMiner[[#This Row],[Country]] &amp; """, "</f>
        <v xml:space="preserve">"Country": "Canada", </v>
      </c>
      <c r="F804" t="str">
        <f>F$1&amp;" """ &amp; DataMiner[[#This Row],[Complete Name]] &amp; """, "</f>
        <v xml:space="preserve">"Complete Name": "Hub YVC - La Ronge (SK) - Barber Field Airport / Canada", </v>
      </c>
      <c r="G804" t="str">
        <f>G$1&amp;" " &amp; DataMiner[[#This Row],[Category]] &amp; ", "</f>
        <v xml:space="preserve">"Category": 3, </v>
      </c>
      <c r="H804" t="str">
        <f>H$1&amp;" " &amp; DataMiner[[#This Row],[BuyPrice]] &amp; ", "</f>
        <v xml:space="preserve">"BuyPrice": 3277295287, </v>
      </c>
      <c r="I804" t="str">
        <f>I$1&amp;" """ &amp; DataMiner[[#This Row],[imgPath]] &amp; """, "</f>
        <v xml:space="preserve">"imgPath": "/images/flags/ca.png", </v>
      </c>
      <c r="J804" t="str">
        <f>J$1&amp;" """ &amp; DataMiner[[#This Row],[FlagImage]] &amp; """, "</f>
        <v xml:space="preserve">"FlagImage": "ca.png", </v>
      </c>
      <c r="K804" t="str">
        <f>K$1&amp;" " &amp; IF(ISNA(DataMiner[[#This Row],[Latitude]]),"null",DataMiner[[#This Row],[Latitude]]) &amp; ", "</f>
        <v xml:space="preserve">"Latitude": null, </v>
      </c>
      <c r="L804" t="str">
        <f>L$1&amp;" " &amp; IF(ISNA(DataMiner[[#This Row],[Longitude]]),"null",DataMiner[[#This Row],[Longitude]]) &amp; ", "</f>
        <v xml:space="preserve">"Longitude": null, </v>
      </c>
    </row>
    <row r="805" spans="1:12" x14ac:dyDescent="0.25">
      <c r="A805" t="str">
        <f>A$1&amp;" """ &amp; DataMiner[[#This Row],[CodeIATA]] &amp; """, "</f>
        <v xml:space="preserve">"CodeIATA": "JCR", </v>
      </c>
      <c r="B805" t="str">
        <f>B$1&amp;" """ &amp; DataMiner[[#This Row],[City]] &amp; """, "</f>
        <v xml:space="preserve">"City": "Jacarepaguá (PA)", </v>
      </c>
      <c r="C805" t="str">
        <f>C$1&amp;" """ &amp; DataMiner[[#This Row],[Prov]] &amp; """, "</f>
        <v xml:space="preserve">"Prov": "PA", </v>
      </c>
      <c r="D805" t="str">
        <f>D$1&amp;" """ &amp; DataMiner[[#This Row],[Name]] &amp; """, "</f>
        <v xml:space="preserve">"Name": "Jacarepaguá Aeroporto", </v>
      </c>
      <c r="E805" t="str">
        <f>E$1&amp;" """ &amp; DataMiner[[#This Row],[Country]] &amp; """, "</f>
        <v xml:space="preserve">"Country": "Brésil", </v>
      </c>
      <c r="F805" t="str">
        <f>F$1&amp;" """ &amp; DataMiner[[#This Row],[Complete Name]] &amp; """, "</f>
        <v xml:space="preserve">"Complete Name": "Hub JCR - Jacarepaguá (PA) - Jacarepaguá Aeroporto / Brésil", </v>
      </c>
      <c r="G805" t="str">
        <f>G$1&amp;" " &amp; DataMiner[[#This Row],[Category]] &amp; ", "</f>
        <v xml:space="preserve">"Category": 3, </v>
      </c>
      <c r="H805" t="str">
        <f>H$1&amp;" " &amp; DataMiner[[#This Row],[BuyPrice]] &amp; ", "</f>
        <v xml:space="preserve">"BuyPrice": 3277731506, </v>
      </c>
      <c r="I805" t="str">
        <f>I$1&amp;" """ &amp; DataMiner[[#This Row],[imgPath]] &amp; """, "</f>
        <v xml:space="preserve">"imgPath": "/images/flags/br.png", </v>
      </c>
      <c r="J805" t="str">
        <f>J$1&amp;" """ &amp; DataMiner[[#This Row],[FlagImage]] &amp; """, "</f>
        <v xml:space="preserve">"FlagImage": "br.png", </v>
      </c>
      <c r="K805" t="str">
        <f>K$1&amp;" " &amp; IF(ISNA(DataMiner[[#This Row],[Latitude]]),"null",DataMiner[[#This Row],[Latitude]]) &amp; ", "</f>
        <v xml:space="preserve">"Latitude": null, </v>
      </c>
      <c r="L805" t="str">
        <f>L$1&amp;" " &amp; IF(ISNA(DataMiner[[#This Row],[Longitude]]),"null",DataMiner[[#This Row],[Longitude]]) &amp; ", "</f>
        <v xml:space="preserve">"Longitude": null, </v>
      </c>
    </row>
    <row r="806" spans="1:12" x14ac:dyDescent="0.25">
      <c r="A806" t="str">
        <f>A$1&amp;" """ &amp; DataMiner[[#This Row],[CodeIATA]] &amp; """, "</f>
        <v xml:space="preserve">"CodeIATA": "KLV", </v>
      </c>
      <c r="B806" t="str">
        <f>B$1&amp;" """ &amp; DataMiner[[#This Row],[City]] &amp; """, "</f>
        <v xml:space="preserve">"City": "Karlovy Vary", </v>
      </c>
      <c r="C806" t="str">
        <f>C$1&amp;" """ &amp; DataMiner[[#This Row],[Prov]] &amp; """, "</f>
        <v xml:space="preserve">"Prov": "", </v>
      </c>
      <c r="D806" t="str">
        <f>D$1&amp;" """ &amp; DataMiner[[#This Row],[Name]] &amp; """, "</f>
        <v xml:space="preserve">"Name": "Karlovy Vary Airport", </v>
      </c>
      <c r="E806" t="str">
        <f>E$1&amp;" """ &amp; DataMiner[[#This Row],[Country]] &amp; """, "</f>
        <v xml:space="preserve">"Country": "République tchèque", </v>
      </c>
      <c r="F806" t="str">
        <f>F$1&amp;" """ &amp; DataMiner[[#This Row],[Complete Name]] &amp; """, "</f>
        <v xml:space="preserve">"Complete Name": "Hub KLV - Karlovy Vary - Karlovy Vary Airport / République tchèque", </v>
      </c>
      <c r="G806" t="str">
        <f>G$1&amp;" " &amp; DataMiner[[#This Row],[Category]] &amp; ", "</f>
        <v xml:space="preserve">"Category": 5, </v>
      </c>
      <c r="H806" t="str">
        <f>H$1&amp;" " &amp; DataMiner[[#This Row],[BuyPrice]] &amp; ", "</f>
        <v xml:space="preserve">"BuyPrice": 3278259259, </v>
      </c>
      <c r="I806" t="str">
        <f>I$1&amp;" """ &amp; DataMiner[[#This Row],[imgPath]] &amp; """, "</f>
        <v xml:space="preserve">"imgPath": "/images/flags/cz.png", </v>
      </c>
      <c r="J806" t="str">
        <f>J$1&amp;" """ &amp; DataMiner[[#This Row],[FlagImage]] &amp; """, "</f>
        <v xml:space="preserve">"FlagImage": "cz.png", </v>
      </c>
      <c r="K806" t="str">
        <f>K$1&amp;" " &amp; IF(ISNA(DataMiner[[#This Row],[Latitude]]),"null",DataMiner[[#This Row],[Latitude]]) &amp; ", "</f>
        <v xml:space="preserve">"Latitude": 50.202978, </v>
      </c>
      <c r="L806" t="str">
        <f>L$1&amp;" " &amp; IF(ISNA(DataMiner[[#This Row],[Longitude]]),"null",DataMiner[[#This Row],[Longitude]]) &amp; ", "</f>
        <v xml:space="preserve">"Longitude": 12.914983, </v>
      </c>
    </row>
    <row r="807" spans="1:12" x14ac:dyDescent="0.25">
      <c r="A807" t="str">
        <f>A$1&amp;" """ &amp; DataMiner[[#This Row],[CodeIATA]] &amp; """, "</f>
        <v xml:space="preserve">"CodeIATA": "IFO", </v>
      </c>
      <c r="B807" t="str">
        <f>B$1&amp;" """ &amp; DataMiner[[#This Row],[City]] &amp; """, "</f>
        <v xml:space="preserve">"City": "Ivano", </v>
      </c>
      <c r="C807" t="str">
        <f>C$1&amp;" """ &amp; DataMiner[[#This Row],[Prov]] &amp; """, "</f>
        <v xml:space="preserve">"Prov": "", </v>
      </c>
      <c r="D807" t="str">
        <f>D$1&amp;" """ &amp; DataMiner[[#This Row],[Name]] &amp; """, "</f>
        <v xml:space="preserve">"Name": "Frankivsk International Airport", </v>
      </c>
      <c r="E807" t="str">
        <f>E$1&amp;" """ &amp; DataMiner[[#This Row],[Country]] &amp; """, "</f>
        <v xml:space="preserve">"Country": "Ukraine", </v>
      </c>
      <c r="F807" t="str">
        <f>F$1&amp;" """ &amp; DataMiner[[#This Row],[Complete Name]] &amp; """, "</f>
        <v xml:space="preserve">"Complete Name": "Hub IFO - Ivano - Frankivsk International Airport / Ukraine", </v>
      </c>
      <c r="G807" t="str">
        <f>G$1&amp;" " &amp; DataMiner[[#This Row],[Category]] &amp; ", "</f>
        <v xml:space="preserve">"Category": 7, </v>
      </c>
      <c r="H807" t="str">
        <f>H$1&amp;" " &amp; DataMiner[[#This Row],[BuyPrice]] &amp; ", "</f>
        <v xml:space="preserve">"BuyPrice": 3280007936, </v>
      </c>
      <c r="I807" t="str">
        <f>I$1&amp;" """ &amp; DataMiner[[#This Row],[imgPath]] &amp; """, "</f>
        <v xml:space="preserve">"imgPath": "/images/flags/ua.png", </v>
      </c>
      <c r="J807" t="str">
        <f>J$1&amp;" """ &amp; DataMiner[[#This Row],[FlagImage]] &amp; """, "</f>
        <v xml:space="preserve">"FlagImage": "ua.png", </v>
      </c>
      <c r="K807" t="str">
        <f>K$1&amp;" " &amp; IF(ISNA(DataMiner[[#This Row],[Latitude]]),"null",DataMiner[[#This Row],[Latitude]]) &amp; ", "</f>
        <v xml:space="preserve">"Latitude": 48.884167, </v>
      </c>
      <c r="L807" t="str">
        <f>L$1&amp;" " &amp; IF(ISNA(DataMiner[[#This Row],[Longitude]]),"null",DataMiner[[#This Row],[Longitude]]) &amp; ", "</f>
        <v xml:space="preserve">"Longitude": 24.686111, </v>
      </c>
    </row>
    <row r="808" spans="1:12" x14ac:dyDescent="0.25">
      <c r="A808" t="str">
        <f>A$1&amp;" """ &amp; DataMiner[[#This Row],[CodeIATA]] &amp; """, "</f>
        <v xml:space="preserve">"CodeIATA": "BQK", </v>
      </c>
      <c r="B808" t="str">
        <f>B$1&amp;" """ &amp; DataMiner[[#This Row],[City]] &amp; """, "</f>
        <v xml:space="preserve">"City": "Brunswick (GA)", </v>
      </c>
      <c r="C808" t="str">
        <f>C$1&amp;" """ &amp; DataMiner[[#This Row],[Prov]] &amp; """, "</f>
        <v xml:space="preserve">"Prov": "GA", </v>
      </c>
      <c r="D808" t="str">
        <f>D$1&amp;" """ &amp; DataMiner[[#This Row],[Name]] &amp; """, "</f>
        <v xml:space="preserve">"Name": "Golden Isles Airport", </v>
      </c>
      <c r="E808" t="str">
        <f>E$1&amp;" """ &amp; DataMiner[[#This Row],[Country]] &amp; """, "</f>
        <v xml:space="preserve">"Country": "Etats-Unis", </v>
      </c>
      <c r="F808" t="str">
        <f>F$1&amp;" """ &amp; DataMiner[[#This Row],[Complete Name]] &amp; """, "</f>
        <v xml:space="preserve">"Complete Name": "Hub BQK - Brunswick (GA) - Golden Isles Airport / Etats-Unis", </v>
      </c>
      <c r="G808" t="str">
        <f>G$1&amp;" " &amp; DataMiner[[#This Row],[Category]] &amp; ", "</f>
        <v xml:space="preserve">"Category": 6, </v>
      </c>
      <c r="H808" t="str">
        <f>H$1&amp;" " &amp; DataMiner[[#This Row],[BuyPrice]] &amp; ", "</f>
        <v xml:space="preserve">"BuyPrice": 3280230036, </v>
      </c>
      <c r="I808" t="str">
        <f>I$1&amp;" """ &amp; DataMiner[[#This Row],[imgPath]] &amp; """, "</f>
        <v xml:space="preserve">"imgPath": "/images/flags/us.png", </v>
      </c>
      <c r="J808" t="str">
        <f>J$1&amp;" """ &amp; DataMiner[[#This Row],[FlagImage]] &amp; """, "</f>
        <v xml:space="preserve">"FlagImage": "us.png", </v>
      </c>
      <c r="K808" t="str">
        <f>K$1&amp;" " &amp; IF(ISNA(DataMiner[[#This Row],[Latitude]]),"null",DataMiner[[#This Row],[Latitude]]) &amp; ", "</f>
        <v xml:space="preserve">"Latitude": null, </v>
      </c>
      <c r="L808" t="str">
        <f>L$1&amp;" " &amp; IF(ISNA(DataMiner[[#This Row],[Longitude]]),"null",DataMiner[[#This Row],[Longitude]]) &amp; ", "</f>
        <v xml:space="preserve">"Longitude": null, </v>
      </c>
    </row>
    <row r="809" spans="1:12" x14ac:dyDescent="0.25">
      <c r="A809" t="str">
        <f>A$1&amp;" """ &amp; DataMiner[[#This Row],[CodeIATA]] &amp; """, "</f>
        <v xml:space="preserve">"CodeIATA": "MDQ", </v>
      </c>
      <c r="B809" t="str">
        <f>B$1&amp;" """ &amp; DataMiner[[#This Row],[City]] &amp; """, "</f>
        <v xml:space="preserve">"City": "Mar Del Plata", </v>
      </c>
      <c r="C809" t="str">
        <f>C$1&amp;" """ &amp; DataMiner[[#This Row],[Prov]] &amp; """, "</f>
        <v xml:space="preserve">"Prov": "", </v>
      </c>
      <c r="D809" t="str">
        <f>D$1&amp;" """ &amp; DataMiner[[#This Row],[Name]] &amp; """, "</f>
        <v xml:space="preserve">"Name": "Mar del Plata Aeropuerto Internacional", </v>
      </c>
      <c r="E809" t="str">
        <f>E$1&amp;" """ &amp; DataMiner[[#This Row],[Country]] &amp; """, "</f>
        <v xml:space="preserve">"Country": "Argentine", </v>
      </c>
      <c r="F809" t="str">
        <f>F$1&amp;" """ &amp; DataMiner[[#This Row],[Complete Name]] &amp; """, "</f>
        <v xml:space="preserve">"Complete Name": "Hub MDQ - Mar Del Plata - Mar del Plata Aeropuerto Internacional / Argentine", </v>
      </c>
      <c r="G809" t="str">
        <f>G$1&amp;" " &amp; DataMiner[[#This Row],[Category]] &amp; ", "</f>
        <v xml:space="preserve">"Category": 5, </v>
      </c>
      <c r="H809" t="str">
        <f>H$1&amp;" " &amp; DataMiner[[#This Row],[BuyPrice]] &amp; ", "</f>
        <v xml:space="preserve">"BuyPrice": 3280652442, </v>
      </c>
      <c r="I809" t="str">
        <f>I$1&amp;" """ &amp; DataMiner[[#This Row],[imgPath]] &amp; """, "</f>
        <v xml:space="preserve">"imgPath": "/images/flags/ar.png", </v>
      </c>
      <c r="J809" t="str">
        <f>J$1&amp;" """ &amp; DataMiner[[#This Row],[FlagImage]] &amp; """, "</f>
        <v xml:space="preserve">"FlagImage": "ar.png", </v>
      </c>
      <c r="K809" t="str">
        <f>K$1&amp;" " &amp; IF(ISNA(DataMiner[[#This Row],[Latitude]]),"null",DataMiner[[#This Row],[Latitude]]) &amp; ", "</f>
        <v xml:space="preserve">"Latitude": -37.934167, </v>
      </c>
      <c r="L809" t="str">
        <f>L$1&amp;" " &amp; IF(ISNA(DataMiner[[#This Row],[Longitude]]),"null",DataMiner[[#This Row],[Longitude]]) &amp; ", "</f>
        <v xml:space="preserve">"Longitude": -57.573333, </v>
      </c>
    </row>
    <row r="810" spans="1:12" x14ac:dyDescent="0.25">
      <c r="A810" t="str">
        <f>A$1&amp;" """ &amp; DataMiner[[#This Row],[CodeIATA]] &amp; """, "</f>
        <v xml:space="preserve">"CodeIATA": "GCC", </v>
      </c>
      <c r="B810" t="str">
        <f>B$1&amp;" """ &amp; DataMiner[[#This Row],[City]] &amp; """, "</f>
        <v xml:space="preserve">"City": "Gillette (WY)", </v>
      </c>
      <c r="C810" t="str">
        <f>C$1&amp;" """ &amp; DataMiner[[#This Row],[Prov]] &amp; """, "</f>
        <v xml:space="preserve">"Prov": "WY", </v>
      </c>
      <c r="D810" t="str">
        <f>D$1&amp;" """ &amp; DataMiner[[#This Row],[Name]] &amp; """, "</f>
        <v xml:space="preserve">"Name": "Campbell County Airport", </v>
      </c>
      <c r="E810" t="str">
        <f>E$1&amp;" """ &amp; DataMiner[[#This Row],[Country]] &amp; """, "</f>
        <v xml:space="preserve">"Country": "Etats-Unis", </v>
      </c>
      <c r="F810" t="str">
        <f>F$1&amp;" """ &amp; DataMiner[[#This Row],[Complete Name]] &amp; """, "</f>
        <v xml:space="preserve">"Complete Name": "Hub GCC - Gillette (WY) - Campbell County Airport / Etats-Unis", </v>
      </c>
      <c r="G810" t="str">
        <f>G$1&amp;" " &amp; DataMiner[[#This Row],[Category]] &amp; ", "</f>
        <v xml:space="preserve">"Category": 6, </v>
      </c>
      <c r="H810" t="str">
        <f>H$1&amp;" " &amp; DataMiner[[#This Row],[BuyPrice]] &amp; ", "</f>
        <v xml:space="preserve">"BuyPrice": 3280720889, </v>
      </c>
      <c r="I810" t="str">
        <f>I$1&amp;" """ &amp; DataMiner[[#This Row],[imgPath]] &amp; """, "</f>
        <v xml:space="preserve">"imgPath": "/images/flags/us.png", </v>
      </c>
      <c r="J810" t="str">
        <f>J$1&amp;" """ &amp; DataMiner[[#This Row],[FlagImage]] &amp; """, "</f>
        <v xml:space="preserve">"FlagImage": "us.png", </v>
      </c>
      <c r="K810" t="str">
        <f>K$1&amp;" " &amp; IF(ISNA(DataMiner[[#This Row],[Latitude]]),"null",DataMiner[[#This Row],[Latitude]]) &amp; ", "</f>
        <v xml:space="preserve">"Latitude": 44.3489167, </v>
      </c>
      <c r="L810" t="str">
        <f>L$1&amp;" " &amp; IF(ISNA(DataMiner[[#This Row],[Longitude]]),"null",DataMiner[[#This Row],[Longitude]]) &amp; ", "</f>
        <v xml:space="preserve">"Longitude": -105.5393611, </v>
      </c>
    </row>
    <row r="811" spans="1:12" x14ac:dyDescent="0.25">
      <c r="A811" t="str">
        <f>A$1&amp;" """ &amp; DataMiner[[#This Row],[CodeIATA]] &amp; """, "</f>
        <v xml:space="preserve">"CodeIATA": "NOJ", </v>
      </c>
      <c r="B811" t="str">
        <f>B$1&amp;" """ &amp; DataMiner[[#This Row],[City]] &amp; """, "</f>
        <v xml:space="preserve">"City": "Nojabrxsk", </v>
      </c>
      <c r="C811" t="str">
        <f>C$1&amp;" """ &amp; DataMiner[[#This Row],[Prov]] &amp; """, "</f>
        <v xml:space="preserve">"Prov": "", </v>
      </c>
      <c r="D811" t="str">
        <f>D$1&amp;" """ &amp; DataMiner[[#This Row],[Name]] &amp; """, "</f>
        <v xml:space="preserve">"Name": "Noyabrsk Airport", </v>
      </c>
      <c r="E811" t="str">
        <f>E$1&amp;" """ &amp; DataMiner[[#This Row],[Country]] &amp; """, "</f>
        <v xml:space="preserve">"Country": "Russie", </v>
      </c>
      <c r="F811" t="str">
        <f>F$1&amp;" """ &amp; DataMiner[[#This Row],[Complete Name]] &amp; """, "</f>
        <v xml:space="preserve">"Complete Name": "Hub NOJ - Nojabrxsk - Noyabrsk Airport / Russie", </v>
      </c>
      <c r="G811" t="str">
        <f>G$1&amp;" " &amp; DataMiner[[#This Row],[Category]] &amp; ", "</f>
        <v xml:space="preserve">"Category": 7, </v>
      </c>
      <c r="H811" t="str">
        <f>H$1&amp;" " &amp; DataMiner[[#This Row],[BuyPrice]] &amp; ", "</f>
        <v xml:space="preserve">"BuyPrice": 3281461776, </v>
      </c>
      <c r="I811" t="str">
        <f>I$1&amp;" """ &amp; DataMiner[[#This Row],[imgPath]] &amp; """, "</f>
        <v xml:space="preserve">"imgPath": "/images/flags/ru.png", </v>
      </c>
      <c r="J811" t="str">
        <f>J$1&amp;" """ &amp; DataMiner[[#This Row],[FlagImage]] &amp; """, "</f>
        <v xml:space="preserve">"FlagImage": "ru.png", </v>
      </c>
      <c r="K811" t="str">
        <f>K$1&amp;" " &amp; IF(ISNA(DataMiner[[#This Row],[Latitude]]),"null",DataMiner[[#This Row],[Latitude]]) &amp; ", "</f>
        <v xml:space="preserve">"Latitude": 63.110079, </v>
      </c>
      <c r="L811" t="str">
        <f>L$1&amp;" " &amp; IF(ISNA(DataMiner[[#This Row],[Longitude]]),"null",DataMiner[[#This Row],[Longitude]]) &amp; ", "</f>
        <v xml:space="preserve">"Longitude": 75.162243, </v>
      </c>
    </row>
    <row r="812" spans="1:12" x14ac:dyDescent="0.25">
      <c r="A812" t="str">
        <f>A$1&amp;" """ &amp; DataMiner[[#This Row],[CodeIATA]] &amp; """, "</f>
        <v xml:space="preserve">"CodeIATA": "JDH", </v>
      </c>
      <c r="B812" t="str">
        <f>B$1&amp;" """ &amp; DataMiner[[#This Row],[City]] &amp; """, "</f>
        <v xml:space="preserve">"City": "Jodhpur", </v>
      </c>
      <c r="C812" t="str">
        <f>C$1&amp;" """ &amp; DataMiner[[#This Row],[Prov]] &amp; """, "</f>
        <v xml:space="preserve">"Prov": "", </v>
      </c>
      <c r="D812" t="str">
        <f>D$1&amp;" """ &amp; DataMiner[[#This Row],[Name]] &amp; """, "</f>
        <v xml:space="preserve">"Name": "Jodhpur Airport", </v>
      </c>
      <c r="E812" t="str">
        <f>E$1&amp;" """ &amp; DataMiner[[#This Row],[Country]] &amp; """, "</f>
        <v xml:space="preserve">"Country": "Inde", </v>
      </c>
      <c r="F812" t="str">
        <f>F$1&amp;" """ &amp; DataMiner[[#This Row],[Complete Name]] &amp; """, "</f>
        <v xml:space="preserve">"Complete Name": "Hub JDH - Jodhpur - Jodhpur Airport / Inde", </v>
      </c>
      <c r="G812" t="str">
        <f>G$1&amp;" " &amp; DataMiner[[#This Row],[Category]] &amp; ", "</f>
        <v xml:space="preserve">"Category": 7, </v>
      </c>
      <c r="H812" t="str">
        <f>H$1&amp;" " &amp; DataMiner[[#This Row],[BuyPrice]] &amp; ", "</f>
        <v xml:space="preserve">"BuyPrice": 3281939738, </v>
      </c>
      <c r="I812" t="str">
        <f>I$1&amp;" """ &amp; DataMiner[[#This Row],[imgPath]] &amp; """, "</f>
        <v xml:space="preserve">"imgPath": "/images/flags/in.png", </v>
      </c>
      <c r="J812" t="str">
        <f>J$1&amp;" """ &amp; DataMiner[[#This Row],[FlagImage]] &amp; """, "</f>
        <v xml:space="preserve">"FlagImage": "in.png", </v>
      </c>
      <c r="K812" t="str">
        <f>K$1&amp;" " &amp; IF(ISNA(DataMiner[[#This Row],[Latitude]]),"null",DataMiner[[#This Row],[Latitude]]) &amp; ", "</f>
        <v xml:space="preserve">"Latitude": 26.251092, </v>
      </c>
      <c r="L812" t="str">
        <f>L$1&amp;" " &amp; IF(ISNA(DataMiner[[#This Row],[Longitude]]),"null",DataMiner[[#This Row],[Longitude]]) &amp; ", "</f>
        <v xml:space="preserve">"Longitude": 73.048869, </v>
      </c>
    </row>
    <row r="813" spans="1:12" x14ac:dyDescent="0.25">
      <c r="A813" t="str">
        <f>A$1&amp;" """ &amp; DataMiner[[#This Row],[CodeIATA]] &amp; """, "</f>
        <v xml:space="preserve">"CodeIATA": "PLN", </v>
      </c>
      <c r="B813" t="str">
        <f>B$1&amp;" """ &amp; DataMiner[[#This Row],[City]] &amp; """, "</f>
        <v xml:space="preserve">"City": "Pellston (MI)", </v>
      </c>
      <c r="C813" t="str">
        <f>C$1&amp;" """ &amp; DataMiner[[#This Row],[Prov]] &amp; """, "</f>
        <v xml:space="preserve">"Prov": "MI", </v>
      </c>
      <c r="D813" t="str">
        <f>D$1&amp;" """ &amp; DataMiner[[#This Row],[Name]] &amp; """, "</f>
        <v xml:space="preserve">"Name": "Pellston Regional Airport", </v>
      </c>
      <c r="E813" t="str">
        <f>E$1&amp;" """ &amp; DataMiner[[#This Row],[Country]] &amp; """, "</f>
        <v xml:space="preserve">"Country": "Etats-Unis", </v>
      </c>
      <c r="F813" t="str">
        <f>F$1&amp;" """ &amp; DataMiner[[#This Row],[Complete Name]] &amp; """, "</f>
        <v xml:space="preserve">"Complete Name": "Hub PLN - Pellston (MI) - Pellston Regional Airport / Etats-Unis", </v>
      </c>
      <c r="G813" t="str">
        <f>G$1&amp;" " &amp; DataMiner[[#This Row],[Category]] &amp; ", "</f>
        <v xml:space="preserve">"Category": 4, </v>
      </c>
      <c r="H813" t="str">
        <f>H$1&amp;" " &amp; DataMiner[[#This Row],[BuyPrice]] &amp; ", "</f>
        <v xml:space="preserve">"BuyPrice": 3282063819, </v>
      </c>
      <c r="I813" t="str">
        <f>I$1&amp;" """ &amp; DataMiner[[#This Row],[imgPath]] &amp; """, "</f>
        <v xml:space="preserve">"imgPath": "/images/flags/us.png", </v>
      </c>
      <c r="J813" t="str">
        <f>J$1&amp;" """ &amp; DataMiner[[#This Row],[FlagImage]] &amp; """, "</f>
        <v xml:space="preserve">"FlagImage": "us.png", </v>
      </c>
      <c r="K813" t="str">
        <f>K$1&amp;" " &amp; IF(ISNA(DataMiner[[#This Row],[Latitude]]),"null",DataMiner[[#This Row],[Latitude]]) &amp; ", "</f>
        <v xml:space="preserve">"Latitude": null, </v>
      </c>
      <c r="L813" t="str">
        <f>L$1&amp;" " &amp; IF(ISNA(DataMiner[[#This Row],[Longitude]]),"null",DataMiner[[#This Row],[Longitude]]) &amp; ", "</f>
        <v xml:space="preserve">"Longitude": null, </v>
      </c>
    </row>
    <row r="814" spans="1:12" x14ac:dyDescent="0.25">
      <c r="A814" t="str">
        <f>A$1&amp;" """ &amp; DataMiner[[#This Row],[CodeIATA]] &amp; """, "</f>
        <v xml:space="preserve">"CodeIATA": "PTG", </v>
      </c>
      <c r="B814" t="str">
        <f>B$1&amp;" """ &amp; DataMiner[[#This Row],[City]] &amp; """, "</f>
        <v xml:space="preserve">"City": "Pietersburg", </v>
      </c>
      <c r="C814" t="str">
        <f>C$1&amp;" """ &amp; DataMiner[[#This Row],[Prov]] &amp; """, "</f>
        <v xml:space="preserve">"Prov": "", </v>
      </c>
      <c r="D814" t="str">
        <f>D$1&amp;" """ &amp; DataMiner[[#This Row],[Name]] &amp; """, "</f>
        <v xml:space="preserve">"Name": "Polokwane International Airport", </v>
      </c>
      <c r="E814" t="str">
        <f>E$1&amp;" """ &amp; DataMiner[[#This Row],[Country]] &amp; """, "</f>
        <v xml:space="preserve">"Country": "Afrique du Sud", </v>
      </c>
      <c r="F814" t="str">
        <f>F$1&amp;" """ &amp; DataMiner[[#This Row],[Complete Name]] &amp; """, "</f>
        <v xml:space="preserve">"Complete Name": "Hub PTG - Pietersburg - Polokwane International Airport / Afrique du Sud", </v>
      </c>
      <c r="G814" t="str">
        <f>G$1&amp;" " &amp; DataMiner[[#This Row],[Category]] &amp; ", "</f>
        <v xml:space="preserve">"Category": 7, </v>
      </c>
      <c r="H814" t="str">
        <f>H$1&amp;" " &amp; DataMiner[[#This Row],[BuyPrice]] &amp; ", "</f>
        <v xml:space="preserve">"BuyPrice": 3282316517, </v>
      </c>
      <c r="I814" t="str">
        <f>I$1&amp;" """ &amp; DataMiner[[#This Row],[imgPath]] &amp; """, "</f>
        <v xml:space="preserve">"imgPath": "/images/flags/za.png", </v>
      </c>
      <c r="J814" t="str">
        <f>J$1&amp;" """ &amp; DataMiner[[#This Row],[FlagImage]] &amp; """, "</f>
        <v xml:space="preserve">"FlagImage": "za.png", </v>
      </c>
      <c r="K814" t="str">
        <f>K$1&amp;" " &amp; IF(ISNA(DataMiner[[#This Row],[Latitude]]),"null",DataMiner[[#This Row],[Latitude]]) &amp; ", "</f>
        <v xml:space="preserve">"Latitude": null, </v>
      </c>
      <c r="L814" t="str">
        <f>L$1&amp;" " &amp; IF(ISNA(DataMiner[[#This Row],[Longitude]]),"null",DataMiner[[#This Row],[Longitude]]) &amp; ", "</f>
        <v xml:space="preserve">"Longitude": null, </v>
      </c>
    </row>
    <row r="815" spans="1:12" x14ac:dyDescent="0.25">
      <c r="A815" t="str">
        <f>A$1&amp;" """ &amp; DataMiner[[#This Row],[CodeIATA]] &amp; """, "</f>
        <v xml:space="preserve">"CodeIATA": "TGM", </v>
      </c>
      <c r="B815" t="str">
        <f>B$1&amp;" """ &amp; DataMiner[[#This Row],[City]] &amp; """, "</f>
        <v xml:space="preserve">"City": "Târgu Mures", </v>
      </c>
      <c r="C815" t="str">
        <f>C$1&amp;" """ &amp; DataMiner[[#This Row],[Prov]] &amp; """, "</f>
        <v xml:space="preserve">"Prov": "", </v>
      </c>
      <c r="D815" t="str">
        <f>D$1&amp;" """ &amp; DataMiner[[#This Row],[Name]] &amp; """, "</f>
        <v xml:space="preserve">"Name": "Transilvania Aeroportul International", </v>
      </c>
      <c r="E815" t="str">
        <f>E$1&amp;" """ &amp; DataMiner[[#This Row],[Country]] &amp; """, "</f>
        <v xml:space="preserve">"Country": "Roumanie", </v>
      </c>
      <c r="F815" t="str">
        <f>F$1&amp;" """ &amp; DataMiner[[#This Row],[Complete Name]] &amp; """, "</f>
        <v xml:space="preserve">"Complete Name": "Hub TGM - Târgu Mures - Transilvania Aeroportul International / Roumanie", </v>
      </c>
      <c r="G815" t="str">
        <f>G$1&amp;" " &amp; DataMiner[[#This Row],[Category]] &amp; ", "</f>
        <v xml:space="preserve">"Category": 4, </v>
      </c>
      <c r="H815" t="str">
        <f>H$1&amp;" " &amp; DataMiner[[#This Row],[BuyPrice]] &amp; ", "</f>
        <v xml:space="preserve">"BuyPrice": 3282415825, </v>
      </c>
      <c r="I815" t="str">
        <f>I$1&amp;" """ &amp; DataMiner[[#This Row],[imgPath]] &amp; """, "</f>
        <v xml:space="preserve">"imgPath": "/images/flags/ro.png", </v>
      </c>
      <c r="J815" t="str">
        <f>J$1&amp;" """ &amp; DataMiner[[#This Row],[FlagImage]] &amp; """, "</f>
        <v xml:space="preserve">"FlagImage": "ro.png", </v>
      </c>
      <c r="K815" t="str">
        <f>K$1&amp;" " &amp; IF(ISNA(DataMiner[[#This Row],[Latitude]]),"null",DataMiner[[#This Row],[Latitude]]) &amp; ", "</f>
        <v xml:space="preserve">"Latitude": 46.467714, </v>
      </c>
      <c r="L815" t="str">
        <f>L$1&amp;" " &amp; IF(ISNA(DataMiner[[#This Row],[Longitude]]),"null",DataMiner[[#This Row],[Longitude]]) &amp; ", "</f>
        <v xml:space="preserve">"Longitude": 24.412525, </v>
      </c>
    </row>
    <row r="816" spans="1:12" x14ac:dyDescent="0.25">
      <c r="A816" t="str">
        <f>A$1&amp;" """ &amp; DataMiner[[#This Row],[CodeIATA]] &amp; """, "</f>
        <v xml:space="preserve">"CodeIATA": "YQL", </v>
      </c>
      <c r="B816" t="str">
        <f>B$1&amp;" """ &amp; DataMiner[[#This Row],[City]] &amp; """, "</f>
        <v xml:space="preserve">"City": "Lethbridge (AB)", </v>
      </c>
      <c r="C816" t="str">
        <f>C$1&amp;" """ &amp; DataMiner[[#This Row],[Prov]] &amp; """, "</f>
        <v xml:space="preserve">"Prov": "AB", </v>
      </c>
      <c r="D816" t="str">
        <f>D$1&amp;" """ &amp; DataMiner[[#This Row],[Name]] &amp; """, "</f>
        <v xml:space="preserve">"Name": "Lethbridge County Airport", </v>
      </c>
      <c r="E816" t="str">
        <f>E$1&amp;" """ &amp; DataMiner[[#This Row],[Country]] &amp; """, "</f>
        <v xml:space="preserve">"Country": "Canada", </v>
      </c>
      <c r="F816" t="str">
        <f>F$1&amp;" """ &amp; DataMiner[[#This Row],[Complete Name]] &amp; """, "</f>
        <v xml:space="preserve">"Complete Name": "Hub YQL - Lethbridge (AB) - Lethbridge County Airport / Canada", </v>
      </c>
      <c r="G816" t="str">
        <f>G$1&amp;" " &amp; DataMiner[[#This Row],[Category]] &amp; ", "</f>
        <v xml:space="preserve">"Category": 4, </v>
      </c>
      <c r="H816" t="str">
        <f>H$1&amp;" " &amp; DataMiner[[#This Row],[BuyPrice]] &amp; ", "</f>
        <v xml:space="preserve">"BuyPrice": 3282819919, </v>
      </c>
      <c r="I816" t="str">
        <f>I$1&amp;" """ &amp; DataMiner[[#This Row],[imgPath]] &amp; """, "</f>
        <v xml:space="preserve">"imgPath": "/images/flags/ca.png", </v>
      </c>
      <c r="J816" t="str">
        <f>J$1&amp;" """ &amp; DataMiner[[#This Row],[FlagImage]] &amp; """, "</f>
        <v xml:space="preserve">"FlagImage": "ca.png", </v>
      </c>
      <c r="K816" t="str">
        <f>K$1&amp;" " &amp; IF(ISNA(DataMiner[[#This Row],[Latitude]]),"null",DataMiner[[#This Row],[Latitude]]) &amp; ", "</f>
        <v xml:space="preserve">"Latitude": null, </v>
      </c>
      <c r="L816" t="str">
        <f>L$1&amp;" " &amp; IF(ISNA(DataMiner[[#This Row],[Longitude]]),"null",DataMiner[[#This Row],[Longitude]]) &amp; ", "</f>
        <v xml:space="preserve">"Longitude": null, </v>
      </c>
    </row>
    <row r="817" spans="1:12" x14ac:dyDescent="0.25">
      <c r="A817" t="str">
        <f>A$1&amp;" """ &amp; DataMiner[[#This Row],[CodeIATA]] &amp; """, "</f>
        <v xml:space="preserve">"CodeIATA": "JGN", </v>
      </c>
      <c r="B817" t="str">
        <f>B$1&amp;" """ &amp; DataMiner[[#This Row],[City]] &amp; """, "</f>
        <v xml:space="preserve">"City": "Jiayuguan", </v>
      </c>
      <c r="C817" t="str">
        <f>C$1&amp;" """ &amp; DataMiner[[#This Row],[Prov]] &amp; """, "</f>
        <v xml:space="preserve">"Prov": "", </v>
      </c>
      <c r="D817" t="str">
        <f>D$1&amp;" """ &amp; DataMiner[[#This Row],[Name]] &amp; """, "</f>
        <v xml:space="preserve">"Name": "Jiayuguan Airport", </v>
      </c>
      <c r="E817" t="str">
        <f>E$1&amp;" """ &amp; DataMiner[[#This Row],[Country]] &amp; """, "</f>
        <v xml:space="preserve">"Country": "Chine", </v>
      </c>
      <c r="F817" t="str">
        <f>F$1&amp;" """ &amp; DataMiner[[#This Row],[Complete Name]] &amp; """, "</f>
        <v xml:space="preserve">"Complete Name": "Hub JGN - Jiayuguan - Jiayuguan Airport / Chine", </v>
      </c>
      <c r="G817" t="str">
        <f>G$1&amp;" " &amp; DataMiner[[#This Row],[Category]] &amp; ", "</f>
        <v xml:space="preserve">"Category": 5, </v>
      </c>
      <c r="H817" t="str">
        <f>H$1&amp;" " &amp; DataMiner[[#This Row],[BuyPrice]] &amp; ", "</f>
        <v xml:space="preserve">"BuyPrice": 3283102195, </v>
      </c>
      <c r="I817" t="str">
        <f>I$1&amp;" """ &amp; DataMiner[[#This Row],[imgPath]] &amp; """, "</f>
        <v xml:space="preserve">"imgPath": "/images/flags/cn.png", </v>
      </c>
      <c r="J817" t="str">
        <f>J$1&amp;" """ &amp; DataMiner[[#This Row],[FlagImage]] &amp; """, "</f>
        <v xml:space="preserve">"FlagImage": "cn.png", </v>
      </c>
      <c r="K817" t="str">
        <f>K$1&amp;" " &amp; IF(ISNA(DataMiner[[#This Row],[Latitude]]),"null",DataMiner[[#This Row],[Latitude]]) &amp; ", "</f>
        <v xml:space="preserve">"Latitude": 39.8569, </v>
      </c>
      <c r="L817" t="str">
        <f>L$1&amp;" " &amp; IF(ISNA(DataMiner[[#This Row],[Longitude]]),"null",DataMiner[[#This Row],[Longitude]]) &amp; ", "</f>
        <v xml:space="preserve">"Longitude": 98.3414, </v>
      </c>
    </row>
    <row r="818" spans="1:12" x14ac:dyDescent="0.25">
      <c r="A818" t="str">
        <f>A$1&amp;" """ &amp; DataMiner[[#This Row],[CodeIATA]] &amp; """, "</f>
        <v xml:space="preserve">"CodeIATA": "YAT", </v>
      </c>
      <c r="B818" t="str">
        <f>B$1&amp;" """ &amp; DataMiner[[#This Row],[City]] &amp; """, "</f>
        <v xml:space="preserve">"City": "Attawapiskat (ON)", </v>
      </c>
      <c r="C818" t="str">
        <f>C$1&amp;" """ &amp; DataMiner[[#This Row],[Prov]] &amp; """, "</f>
        <v xml:space="preserve">"Prov": "ON", </v>
      </c>
      <c r="D818" t="str">
        <f>D$1&amp;" """ &amp; DataMiner[[#This Row],[Name]] &amp; """, "</f>
        <v xml:space="preserve">"Name": "Attawapiskat Airport", </v>
      </c>
      <c r="E818" t="str">
        <f>E$1&amp;" """ &amp; DataMiner[[#This Row],[Country]] &amp; """, "</f>
        <v xml:space="preserve">"Country": "Canada", </v>
      </c>
      <c r="F818" t="str">
        <f>F$1&amp;" """ &amp; DataMiner[[#This Row],[Complete Name]] &amp; """, "</f>
        <v xml:space="preserve">"Complete Name": "Hub YAT - Attawapiskat (ON) - Attawapiskat Airport / Canada", </v>
      </c>
      <c r="G818" t="str">
        <f>G$1&amp;" " &amp; DataMiner[[#This Row],[Category]] &amp; ", "</f>
        <v xml:space="preserve">"Category": 1, </v>
      </c>
      <c r="H818" t="str">
        <f>H$1&amp;" " &amp; DataMiner[[#This Row],[BuyPrice]] &amp; ", "</f>
        <v xml:space="preserve">"BuyPrice": 3284062546, </v>
      </c>
      <c r="I818" t="str">
        <f>I$1&amp;" """ &amp; DataMiner[[#This Row],[imgPath]] &amp; """, "</f>
        <v xml:space="preserve">"imgPath": "/images/flags/ca.png", </v>
      </c>
      <c r="J818" t="str">
        <f>J$1&amp;" """ &amp; DataMiner[[#This Row],[FlagImage]] &amp; """, "</f>
        <v xml:space="preserve">"FlagImage": "ca.png", </v>
      </c>
      <c r="K818" t="str">
        <f>K$1&amp;" " &amp; IF(ISNA(DataMiner[[#This Row],[Latitude]]),"null",DataMiner[[#This Row],[Latitude]]) &amp; ", "</f>
        <v xml:space="preserve">"Latitude": 52.9275, </v>
      </c>
      <c r="L818" t="str">
        <f>L$1&amp;" " &amp; IF(ISNA(DataMiner[[#This Row],[Longitude]]),"null",DataMiner[[#This Row],[Longitude]]) &amp; ", "</f>
        <v xml:space="preserve">"Longitude": -82.4319, </v>
      </c>
    </row>
    <row r="819" spans="1:12" x14ac:dyDescent="0.25">
      <c r="A819" t="str">
        <f>A$1&amp;" """ &amp; DataMiner[[#This Row],[CodeIATA]] &amp; """, "</f>
        <v xml:space="preserve">"CodeIATA": "TEE", </v>
      </c>
      <c r="B819" t="str">
        <f>B$1&amp;" """ &amp; DataMiner[[#This Row],[City]] &amp; """, "</f>
        <v xml:space="preserve">"City": "Tbessa", </v>
      </c>
      <c r="C819" t="str">
        <f>C$1&amp;" """ &amp; DataMiner[[#This Row],[Prov]] &amp; """, "</f>
        <v xml:space="preserve">"Prov": "", </v>
      </c>
      <c r="D819" t="str">
        <f>D$1&amp;" """ &amp; DataMiner[[#This Row],[Name]] &amp; """, "</f>
        <v xml:space="preserve">"Name": "Cheikh Larbi Tébessi Aéroport", </v>
      </c>
      <c r="E819" t="str">
        <f>E$1&amp;" """ &amp; DataMiner[[#This Row],[Country]] &amp; """, "</f>
        <v xml:space="preserve">"Country": "Algérie", </v>
      </c>
      <c r="F819" t="str">
        <f>F$1&amp;" """ &amp; DataMiner[[#This Row],[Complete Name]] &amp; """, "</f>
        <v xml:space="preserve">"Complete Name": "Hub TEE - Tbessa - Cheikh Larbi Tébessi Aéroport / Algérie", </v>
      </c>
      <c r="G819" t="str">
        <f>G$1&amp;" " &amp; DataMiner[[#This Row],[Category]] &amp; ", "</f>
        <v xml:space="preserve">"Category": 8, </v>
      </c>
      <c r="H819" t="str">
        <f>H$1&amp;" " &amp; DataMiner[[#This Row],[BuyPrice]] &amp; ", "</f>
        <v xml:space="preserve">"BuyPrice": 3285400000, </v>
      </c>
      <c r="I819" t="str">
        <f>I$1&amp;" """ &amp; DataMiner[[#This Row],[imgPath]] &amp; """, "</f>
        <v xml:space="preserve">"imgPath": "/images/flags/dz.png", </v>
      </c>
      <c r="J819" t="str">
        <f>J$1&amp;" """ &amp; DataMiner[[#This Row],[FlagImage]] &amp; """, "</f>
        <v xml:space="preserve">"FlagImage": "dz.png", </v>
      </c>
      <c r="K819" t="str">
        <f>K$1&amp;" " &amp; IF(ISNA(DataMiner[[#This Row],[Latitude]]),"null",DataMiner[[#This Row],[Latitude]]) &amp; ", "</f>
        <v xml:space="preserve">"Latitude": 35.431611, </v>
      </c>
      <c r="L819" t="str">
        <f>L$1&amp;" " &amp; IF(ISNA(DataMiner[[#This Row],[Longitude]]),"null",DataMiner[[#This Row],[Longitude]]) &amp; ", "</f>
        <v xml:space="preserve">"Longitude": 8.120717, </v>
      </c>
    </row>
    <row r="820" spans="1:12" x14ac:dyDescent="0.25">
      <c r="A820" t="str">
        <f>A$1&amp;" """ &amp; DataMiner[[#This Row],[CodeIATA]] &amp; """, "</f>
        <v xml:space="preserve">"CodeIATA": "SMA", </v>
      </c>
      <c r="B820" t="str">
        <f>B$1&amp;" """ &amp; DataMiner[[#This Row],[City]] &amp; """, "</f>
        <v xml:space="preserve">"City": "Santa Maria", </v>
      </c>
      <c r="C820" t="str">
        <f>C$1&amp;" """ &amp; DataMiner[[#This Row],[Prov]] &amp; """, "</f>
        <v xml:space="preserve">"Prov": "", </v>
      </c>
      <c r="D820" t="str">
        <f>D$1&amp;" """ &amp; DataMiner[[#This Row],[Name]] &amp; """, "</f>
        <v xml:space="preserve">"Name": "Santa Maria Aeroporto", </v>
      </c>
      <c r="E820" t="str">
        <f>E$1&amp;" """ &amp; DataMiner[[#This Row],[Country]] &amp; """, "</f>
        <v xml:space="preserve">"Country": "Portugal", </v>
      </c>
      <c r="F820" t="str">
        <f>F$1&amp;" """ &amp; DataMiner[[#This Row],[Complete Name]] &amp; """, "</f>
        <v xml:space="preserve">"Complete Name": "Hub SMA - Santa Maria - Santa Maria Aeroporto / Portugal", </v>
      </c>
      <c r="G820" t="str">
        <f>G$1&amp;" " &amp; DataMiner[[#This Row],[Category]] &amp; ", "</f>
        <v xml:space="preserve">"Category": 9, </v>
      </c>
      <c r="H820" t="str">
        <f>H$1&amp;" " &amp; DataMiner[[#This Row],[BuyPrice]] &amp; ", "</f>
        <v xml:space="preserve">"BuyPrice": 3285873876, </v>
      </c>
      <c r="I820" t="str">
        <f>I$1&amp;" """ &amp; DataMiner[[#This Row],[imgPath]] &amp; """, "</f>
        <v xml:space="preserve">"imgPath": "/images/flags/pt.png", </v>
      </c>
      <c r="J820" t="str">
        <f>J$1&amp;" """ &amp; DataMiner[[#This Row],[FlagImage]] &amp; """, "</f>
        <v xml:space="preserve">"FlagImage": "pt.png", </v>
      </c>
      <c r="K820" t="str">
        <f>K$1&amp;" " &amp; IF(ISNA(DataMiner[[#This Row],[Latitude]]),"null",DataMiner[[#This Row],[Latitude]]) &amp; ", "</f>
        <v xml:space="preserve">"Latitude": 36.97139, </v>
      </c>
      <c r="L820" t="str">
        <f>L$1&amp;" " &amp; IF(ISNA(DataMiner[[#This Row],[Longitude]]),"null",DataMiner[[#This Row],[Longitude]]) &amp; ", "</f>
        <v xml:space="preserve">"Longitude": -25.170639, </v>
      </c>
    </row>
    <row r="821" spans="1:12" x14ac:dyDescent="0.25">
      <c r="A821" t="str">
        <f>A$1&amp;" """ &amp; DataMiner[[#This Row],[CodeIATA]] &amp; """, "</f>
        <v xml:space="preserve">"CodeIATA": "HPB", </v>
      </c>
      <c r="B821" t="str">
        <f>B$1&amp;" """ &amp; DataMiner[[#This Row],[City]] &amp; """, "</f>
        <v xml:space="preserve">"City": "Hooper Bay (AK)", </v>
      </c>
      <c r="C821" t="str">
        <f>C$1&amp;" """ &amp; DataMiner[[#This Row],[Prov]] &amp; """, "</f>
        <v xml:space="preserve">"Prov": "AK", </v>
      </c>
      <c r="D821" t="str">
        <f>D$1&amp;" """ &amp; DataMiner[[#This Row],[Name]] &amp; """, "</f>
        <v xml:space="preserve">"Name": "Hooper Bay Airport", </v>
      </c>
      <c r="E821" t="str">
        <f>E$1&amp;" """ &amp; DataMiner[[#This Row],[Country]] &amp; """, "</f>
        <v xml:space="preserve">"Country": "Etats-Unis", </v>
      </c>
      <c r="F821" t="str">
        <f>F$1&amp;" """ &amp; DataMiner[[#This Row],[Complete Name]] &amp; """, "</f>
        <v xml:space="preserve">"Complete Name": "Hub HPB - Hooper Bay (AK) - Hooper Bay Airport / Etats-Unis", </v>
      </c>
      <c r="G821" t="str">
        <f>G$1&amp;" " &amp; DataMiner[[#This Row],[Category]] &amp; ", "</f>
        <v xml:space="preserve">"Category": 1, </v>
      </c>
      <c r="H821" t="str">
        <f>H$1&amp;" " &amp; DataMiner[[#This Row],[BuyPrice]] &amp; ", "</f>
        <v xml:space="preserve">"BuyPrice": 3286953525, </v>
      </c>
      <c r="I821" t="str">
        <f>I$1&amp;" """ &amp; DataMiner[[#This Row],[imgPath]] &amp; """, "</f>
        <v xml:space="preserve">"imgPath": "/images/flags/us.png", </v>
      </c>
      <c r="J821" t="str">
        <f>J$1&amp;" """ &amp; DataMiner[[#This Row],[FlagImage]] &amp; """, "</f>
        <v xml:space="preserve">"FlagImage": "us.png", </v>
      </c>
      <c r="K821" t="str">
        <f>K$1&amp;" " &amp; IF(ISNA(DataMiner[[#This Row],[Latitude]]),"null",DataMiner[[#This Row],[Latitude]]) &amp; ", "</f>
        <v xml:space="preserve">"Latitude": 61.5239, </v>
      </c>
      <c r="L821" t="str">
        <f>L$1&amp;" " &amp; IF(ISNA(DataMiner[[#This Row],[Longitude]]),"null",DataMiner[[#This Row],[Longitude]]) &amp; ", "</f>
        <v xml:space="preserve">"Longitude": -166.147, </v>
      </c>
    </row>
    <row r="822" spans="1:12" x14ac:dyDescent="0.25">
      <c r="A822" t="str">
        <f>A$1&amp;" """ &amp; DataMiner[[#This Row],[CodeIATA]] &amp; """, "</f>
        <v xml:space="preserve">"CodeIATA": "YQN", </v>
      </c>
      <c r="B822" t="str">
        <f>B$1&amp;" """ &amp; DataMiner[[#This Row],[City]] &amp; """, "</f>
        <v xml:space="preserve">"City": "Nakina (ON)", </v>
      </c>
      <c r="C822" t="str">
        <f>C$1&amp;" """ &amp; DataMiner[[#This Row],[Prov]] &amp; """, "</f>
        <v xml:space="preserve">"Prov": "ON", </v>
      </c>
      <c r="D822" t="str">
        <f>D$1&amp;" """ &amp; DataMiner[[#This Row],[Name]] &amp; """, "</f>
        <v xml:space="preserve">"Name": "Nakina Airport", </v>
      </c>
      <c r="E822" t="str">
        <f>E$1&amp;" """ &amp; DataMiner[[#This Row],[Country]] &amp; """, "</f>
        <v xml:space="preserve">"Country": "Canada", </v>
      </c>
      <c r="F822" t="str">
        <f>F$1&amp;" """ &amp; DataMiner[[#This Row],[Complete Name]] &amp; """, "</f>
        <v xml:space="preserve">"Complete Name": "Hub YQN - Nakina (ON) - Nakina Airport / Canada", </v>
      </c>
      <c r="G822" t="str">
        <f>G$1&amp;" " &amp; DataMiner[[#This Row],[Category]] &amp; ", "</f>
        <v xml:space="preserve">"Category": 1, </v>
      </c>
      <c r="H822" t="str">
        <f>H$1&amp;" " &amp; DataMiner[[#This Row],[BuyPrice]] &amp; ", "</f>
        <v xml:space="preserve">"BuyPrice": 3288862546, </v>
      </c>
      <c r="I822" t="str">
        <f>I$1&amp;" """ &amp; DataMiner[[#This Row],[imgPath]] &amp; """, "</f>
        <v xml:space="preserve">"imgPath": "/images/flags/ca.png", </v>
      </c>
      <c r="J822" t="str">
        <f>J$1&amp;" """ &amp; DataMiner[[#This Row],[FlagImage]] &amp; """, "</f>
        <v xml:space="preserve">"FlagImage": "ca.png", </v>
      </c>
      <c r="K822" t="str">
        <f>K$1&amp;" " &amp; IF(ISNA(DataMiner[[#This Row],[Latitude]]),"null",DataMiner[[#This Row],[Latitude]]) &amp; ", "</f>
        <v xml:space="preserve">"Latitude": 50.182777, </v>
      </c>
      <c r="L822" t="str">
        <f>L$1&amp;" " &amp; IF(ISNA(DataMiner[[#This Row],[Longitude]]),"null",DataMiner[[#This Row],[Longitude]]) &amp; ", "</f>
        <v xml:space="preserve">"Longitude": -86.696388, </v>
      </c>
    </row>
    <row r="823" spans="1:12" x14ac:dyDescent="0.25">
      <c r="A823" t="str">
        <f>A$1&amp;" """ &amp; DataMiner[[#This Row],[CodeIATA]] &amp; """, "</f>
        <v xml:space="preserve">"CodeIATA": "ERS", </v>
      </c>
      <c r="B823" t="str">
        <f>B$1&amp;" """ &amp; DataMiner[[#This Row],[City]] &amp; """, "</f>
        <v xml:space="preserve">"City": "Windhoek", </v>
      </c>
      <c r="C823" t="str">
        <f>C$1&amp;" """ &amp; DataMiner[[#This Row],[Prov]] &amp; """, "</f>
        <v xml:space="preserve">"Prov": "", </v>
      </c>
      <c r="D823" t="str">
        <f>D$1&amp;" """ &amp; DataMiner[[#This Row],[Name]] &amp; """, "</f>
        <v xml:space="preserve">"Name": "Eros Airport", </v>
      </c>
      <c r="E823" t="str">
        <f>E$1&amp;" """ &amp; DataMiner[[#This Row],[Country]] &amp; """, "</f>
        <v xml:space="preserve">"Country": "Namibie", </v>
      </c>
      <c r="F823" t="str">
        <f>F$1&amp;" """ &amp; DataMiner[[#This Row],[Complete Name]] &amp; """, "</f>
        <v xml:space="preserve">"Complete Name": "Hub ERS - Windhoek - Eros Airport / Namibie", </v>
      </c>
      <c r="G823" t="str">
        <f>G$1&amp;" " &amp; DataMiner[[#This Row],[Category]] &amp; ", "</f>
        <v xml:space="preserve">"Category": 5, </v>
      </c>
      <c r="H823" t="str">
        <f>H$1&amp;" " &amp; DataMiner[[#This Row],[BuyPrice]] &amp; ", "</f>
        <v xml:space="preserve">"BuyPrice": 3289141124, </v>
      </c>
      <c r="I823" t="str">
        <f>I$1&amp;" """ &amp; DataMiner[[#This Row],[imgPath]] &amp; """, "</f>
        <v xml:space="preserve">"imgPath": "/images/flags/na.png", </v>
      </c>
      <c r="J823" t="str">
        <f>J$1&amp;" """ &amp; DataMiner[[#This Row],[FlagImage]] &amp; """, "</f>
        <v xml:space="preserve">"FlagImage": "na.png", </v>
      </c>
      <c r="K823" t="str">
        <f>K$1&amp;" " &amp; IF(ISNA(DataMiner[[#This Row],[Latitude]]),"null",DataMiner[[#This Row],[Latitude]]) &amp; ", "</f>
        <v xml:space="preserve">"Latitude": -22.6122, </v>
      </c>
      <c r="L823" t="str">
        <f>L$1&amp;" " &amp; IF(ISNA(DataMiner[[#This Row],[Longitude]]),"null",DataMiner[[#This Row],[Longitude]]) &amp; ", "</f>
        <v xml:space="preserve">"Longitude": 17.0804, </v>
      </c>
    </row>
    <row r="824" spans="1:12" x14ac:dyDescent="0.25">
      <c r="A824" t="str">
        <f>A$1&amp;" """ &amp; DataMiner[[#This Row],[CodeIATA]] &amp; """, "</f>
        <v xml:space="preserve">"CodeIATA": "AQJ", </v>
      </c>
      <c r="B824" t="str">
        <f>B$1&amp;" """ &amp; DataMiner[[#This Row],[City]] &amp; """, "</f>
        <v xml:space="preserve">"City": "Aqaba", </v>
      </c>
      <c r="C824" t="str">
        <f>C$1&amp;" """ &amp; DataMiner[[#This Row],[Prov]] &amp; """, "</f>
        <v xml:space="preserve">"Prov": "", </v>
      </c>
      <c r="D824" t="str">
        <f>D$1&amp;" """ &amp; DataMiner[[#This Row],[Name]] &amp; """, "</f>
        <v xml:space="preserve">"Name": "King Hussein International Airport", </v>
      </c>
      <c r="E824" t="str">
        <f>E$1&amp;" """ &amp; DataMiner[[#This Row],[Country]] &amp; """, "</f>
        <v xml:space="preserve">"Country": "Jordanie", </v>
      </c>
      <c r="F824" t="str">
        <f>F$1&amp;" """ &amp; DataMiner[[#This Row],[Complete Name]] &amp; """, "</f>
        <v xml:space="preserve">"Complete Name": "Hub AQJ - Aqaba - King Hussein International Airport / Jordanie", </v>
      </c>
      <c r="G824" t="str">
        <f>G$1&amp;" " &amp; DataMiner[[#This Row],[Category]] &amp; ", "</f>
        <v xml:space="preserve">"Category": 8, </v>
      </c>
      <c r="H824" t="str">
        <f>H$1&amp;" " &amp; DataMiner[[#This Row],[BuyPrice]] &amp; ", "</f>
        <v xml:space="preserve">"BuyPrice": 3290721485, </v>
      </c>
      <c r="I824" t="str">
        <f>I$1&amp;" """ &amp; DataMiner[[#This Row],[imgPath]] &amp; """, "</f>
        <v xml:space="preserve">"imgPath": "/images/flags/jo.png", </v>
      </c>
      <c r="J824" t="str">
        <f>J$1&amp;" """ &amp; DataMiner[[#This Row],[FlagImage]] &amp; """, "</f>
        <v xml:space="preserve">"FlagImage": "jo.png", </v>
      </c>
      <c r="K824" t="str">
        <f>K$1&amp;" " &amp; IF(ISNA(DataMiner[[#This Row],[Latitude]]),"null",DataMiner[[#This Row],[Latitude]]) &amp; ", "</f>
        <v xml:space="preserve">"Latitude": 29.611619, </v>
      </c>
      <c r="L824" t="str">
        <f>L$1&amp;" " &amp; IF(ISNA(DataMiner[[#This Row],[Longitude]]),"null",DataMiner[[#This Row],[Longitude]]) &amp; ", "</f>
        <v xml:space="preserve">"Longitude": 35.018067, </v>
      </c>
    </row>
    <row r="825" spans="1:12" x14ac:dyDescent="0.25">
      <c r="A825" t="str">
        <f>A$1&amp;" """ &amp; DataMiner[[#This Row],[CodeIATA]] &amp; """, "</f>
        <v xml:space="preserve">"CodeIATA": "UBA", </v>
      </c>
      <c r="B825" t="str">
        <f>B$1&amp;" """ &amp; DataMiner[[#This Row],[City]] &amp; """, "</f>
        <v xml:space="preserve">"City": "Uberaba (MG)", </v>
      </c>
      <c r="C825" t="str">
        <f>C$1&amp;" """ &amp; DataMiner[[#This Row],[Prov]] &amp; """, "</f>
        <v xml:space="preserve">"Prov": "MG", </v>
      </c>
      <c r="D825" t="str">
        <f>D$1&amp;" """ &amp; DataMiner[[#This Row],[Name]] &amp; """, "</f>
        <v xml:space="preserve">"Name": "Mário de Almeida Franco Aeroporto", </v>
      </c>
      <c r="E825" t="str">
        <f>E$1&amp;" """ &amp; DataMiner[[#This Row],[Country]] &amp; """, "</f>
        <v xml:space="preserve">"Country": "Brésil", </v>
      </c>
      <c r="F825" t="str">
        <f>F$1&amp;" """ &amp; DataMiner[[#This Row],[Complete Name]] &amp; """, "</f>
        <v xml:space="preserve">"Complete Name": "Hub UBA - Uberaba (MG) - Mário de Almeida Franco Aeroporto / Brésil", </v>
      </c>
      <c r="G825" t="str">
        <f>G$1&amp;" " &amp; DataMiner[[#This Row],[Category]] &amp; ", "</f>
        <v xml:space="preserve">"Category": 4, </v>
      </c>
      <c r="H825" t="str">
        <f>H$1&amp;" " &amp; DataMiner[[#This Row],[BuyPrice]] &amp; ", "</f>
        <v xml:space="preserve">"BuyPrice": 3290776557, </v>
      </c>
      <c r="I825" t="str">
        <f>I$1&amp;" """ &amp; DataMiner[[#This Row],[imgPath]] &amp; """, "</f>
        <v xml:space="preserve">"imgPath": "/images/flags/br.png", </v>
      </c>
      <c r="J825" t="str">
        <f>J$1&amp;" """ &amp; DataMiner[[#This Row],[FlagImage]] &amp; """, "</f>
        <v xml:space="preserve">"FlagImage": "br.png", </v>
      </c>
      <c r="K825" t="str">
        <f>K$1&amp;" " &amp; IF(ISNA(DataMiner[[#This Row],[Latitude]]),"null",DataMiner[[#This Row],[Latitude]]) &amp; ", "</f>
        <v xml:space="preserve">"Latitude": null, </v>
      </c>
      <c r="L825" t="str">
        <f>L$1&amp;" " &amp; IF(ISNA(DataMiner[[#This Row],[Longitude]]),"null",DataMiner[[#This Row],[Longitude]]) &amp; ", "</f>
        <v xml:space="preserve">"Longitude": null, </v>
      </c>
    </row>
    <row r="826" spans="1:12" x14ac:dyDescent="0.25">
      <c r="A826" t="str">
        <f>A$1&amp;" """ &amp; DataMiner[[#This Row],[CodeIATA]] &amp; """, "</f>
        <v xml:space="preserve">"CodeIATA": "OTH", </v>
      </c>
      <c r="B826" t="str">
        <f>B$1&amp;" """ &amp; DataMiner[[#This Row],[City]] &amp; """, "</f>
        <v xml:space="preserve">"City": "North Bend (OR)", </v>
      </c>
      <c r="C826" t="str">
        <f>C$1&amp;" """ &amp; DataMiner[[#This Row],[Prov]] &amp; """, "</f>
        <v xml:space="preserve">"Prov": "OR", </v>
      </c>
      <c r="D826" t="str">
        <f>D$1&amp;" """ &amp; DataMiner[[#This Row],[Name]] &amp; """, "</f>
        <v xml:space="preserve">"Name": "Southwest Oregon Regional Airport", </v>
      </c>
      <c r="E826" t="str">
        <f>E$1&amp;" """ &amp; DataMiner[[#This Row],[Country]] &amp; """, "</f>
        <v xml:space="preserve">"Country": "Etats-Unis", </v>
      </c>
      <c r="F826" t="str">
        <f>F$1&amp;" """ &amp; DataMiner[[#This Row],[Complete Name]] &amp; """, "</f>
        <v xml:space="preserve">"Complete Name": "Hub OTH - North Bend (OR) - Southwest Oregon Regional Airport / Etats-Unis", </v>
      </c>
      <c r="G826" t="str">
        <f>G$1&amp;" " &amp; DataMiner[[#This Row],[Category]] &amp; ", "</f>
        <v xml:space="preserve">"Category": 4, </v>
      </c>
      <c r="H826" t="str">
        <f>H$1&amp;" " &amp; DataMiner[[#This Row],[BuyPrice]] &amp; ", "</f>
        <v xml:space="preserve">"BuyPrice": 3290850547, </v>
      </c>
      <c r="I826" t="str">
        <f>I$1&amp;" """ &amp; DataMiner[[#This Row],[imgPath]] &amp; """, "</f>
        <v xml:space="preserve">"imgPath": "/images/flags/us.png", </v>
      </c>
      <c r="J826" t="str">
        <f>J$1&amp;" """ &amp; DataMiner[[#This Row],[FlagImage]] &amp; """, "</f>
        <v xml:space="preserve">"FlagImage": "us.png", </v>
      </c>
      <c r="K826" t="str">
        <f>K$1&amp;" " &amp; IF(ISNA(DataMiner[[#This Row],[Latitude]]),"null",DataMiner[[#This Row],[Latitude]]) &amp; ", "</f>
        <v xml:space="preserve">"Latitude": null, </v>
      </c>
      <c r="L826" t="str">
        <f>L$1&amp;" " &amp; IF(ISNA(DataMiner[[#This Row],[Longitude]]),"null",DataMiner[[#This Row],[Longitude]]) &amp; ", "</f>
        <v xml:space="preserve">"Longitude": null, </v>
      </c>
    </row>
    <row r="827" spans="1:12" x14ac:dyDescent="0.25">
      <c r="A827" t="str">
        <f>A$1&amp;" """ &amp; DataMiner[[#This Row],[CodeIATA]] &amp; """, "</f>
        <v xml:space="preserve">"CodeIATA": "YZS", </v>
      </c>
      <c r="B827" t="str">
        <f>B$1&amp;" """ &amp; DataMiner[[#This Row],[City]] &amp; """, "</f>
        <v xml:space="preserve">"City": "Coral Harbour (NU)", </v>
      </c>
      <c r="C827" t="str">
        <f>C$1&amp;" """ &amp; DataMiner[[#This Row],[Prov]] &amp; """, "</f>
        <v xml:space="preserve">"Prov": "NU", </v>
      </c>
      <c r="D827" t="str">
        <f>D$1&amp;" """ &amp; DataMiner[[#This Row],[Name]] &amp; """, "</f>
        <v xml:space="preserve">"Name": "Coral Harbour Airport", </v>
      </c>
      <c r="E827" t="str">
        <f>E$1&amp;" """ &amp; DataMiner[[#This Row],[Country]] &amp; """, "</f>
        <v xml:space="preserve">"Country": "Canada", </v>
      </c>
      <c r="F827" t="str">
        <f>F$1&amp;" """ &amp; DataMiner[[#This Row],[Complete Name]] &amp; """, "</f>
        <v xml:space="preserve">"Complete Name": "Hub YZS - Coral Harbour (NU) - Coral Harbour Airport / Canada", </v>
      </c>
      <c r="G827" t="str">
        <f>G$1&amp;" " &amp; DataMiner[[#This Row],[Category]] &amp; ", "</f>
        <v xml:space="preserve">"Category": 2, </v>
      </c>
      <c r="H827" t="str">
        <f>H$1&amp;" " &amp; DataMiner[[#This Row],[BuyPrice]] &amp; ", "</f>
        <v xml:space="preserve">"BuyPrice": 3290993188, </v>
      </c>
      <c r="I827" t="str">
        <f>I$1&amp;" """ &amp; DataMiner[[#This Row],[imgPath]] &amp; """, "</f>
        <v xml:space="preserve">"imgPath": "/images/flags/ca.png", </v>
      </c>
      <c r="J827" t="str">
        <f>J$1&amp;" """ &amp; DataMiner[[#This Row],[FlagImage]] &amp; """, "</f>
        <v xml:space="preserve">"FlagImage": "ca.png", </v>
      </c>
      <c r="K827" t="str">
        <f>K$1&amp;" " &amp; IF(ISNA(DataMiner[[#This Row],[Latitude]]),"null",DataMiner[[#This Row],[Latitude]]) &amp; ", "</f>
        <v xml:space="preserve">"Latitude": 64.193333, </v>
      </c>
      <c r="L827" t="str">
        <f>L$1&amp;" " &amp; IF(ISNA(DataMiner[[#This Row],[Longitude]]),"null",DataMiner[[#This Row],[Longitude]]) &amp; ", "</f>
        <v xml:space="preserve">"Longitude": -83.359444, </v>
      </c>
    </row>
    <row r="828" spans="1:12" x14ac:dyDescent="0.25">
      <c r="A828" t="str">
        <f>A$1&amp;" """ &amp; DataMiner[[#This Row],[CodeIATA]] &amp; """, "</f>
        <v xml:space="preserve">"CodeIATA": "KVG", </v>
      </c>
      <c r="B828" t="str">
        <f>B$1&amp;" """ &amp; DataMiner[[#This Row],[City]] &amp; """, "</f>
        <v xml:space="preserve">"City": "Kavieng", </v>
      </c>
      <c r="C828" t="str">
        <f>C$1&amp;" """ &amp; DataMiner[[#This Row],[Prov]] &amp; """, "</f>
        <v xml:space="preserve">"Prov": "", </v>
      </c>
      <c r="D828" t="str">
        <f>D$1&amp;" """ &amp; DataMiner[[#This Row],[Name]] &amp; """, "</f>
        <v xml:space="preserve">"Name": "Kavieng Airport", </v>
      </c>
      <c r="E828" t="str">
        <f>E$1&amp;" """ &amp; DataMiner[[#This Row],[Country]] &amp; """, "</f>
        <v xml:space="preserve">"Country": "Papouasie-Nouvelle-Guinée", </v>
      </c>
      <c r="F828" t="str">
        <f>F$1&amp;" """ &amp; DataMiner[[#This Row],[Complete Name]] &amp; """, "</f>
        <v xml:space="preserve">"Complete Name": "Hub KVG - Kavieng - Kavieng Airport / Papouasie-Nouvelle-Guinée", </v>
      </c>
      <c r="G828" t="str">
        <f>G$1&amp;" " &amp; DataMiner[[#This Row],[Category]] &amp; ", "</f>
        <v xml:space="preserve">"Category": 3, </v>
      </c>
      <c r="H828" t="str">
        <f>H$1&amp;" " &amp; DataMiner[[#This Row],[BuyPrice]] &amp; ", "</f>
        <v xml:space="preserve">"BuyPrice": 3291074853, </v>
      </c>
      <c r="I828" t="str">
        <f>I$1&amp;" """ &amp; DataMiner[[#This Row],[imgPath]] &amp; """, "</f>
        <v xml:space="preserve">"imgPath": "/images/flags/pg.png", </v>
      </c>
      <c r="J828" t="str">
        <f>J$1&amp;" """ &amp; DataMiner[[#This Row],[FlagImage]] &amp; """, "</f>
        <v xml:space="preserve">"FlagImage": "pg.png", </v>
      </c>
      <c r="K828" t="str">
        <f>K$1&amp;" " &amp; IF(ISNA(DataMiner[[#This Row],[Latitude]]),"null",DataMiner[[#This Row],[Latitude]]) &amp; ", "</f>
        <v xml:space="preserve">"Latitude": -2.5794, </v>
      </c>
      <c r="L828" t="str">
        <f>L$1&amp;" " &amp; IF(ISNA(DataMiner[[#This Row],[Longitude]]),"null",DataMiner[[#This Row],[Longitude]]) &amp; ", "</f>
        <v xml:space="preserve">"Longitude": 150.808, </v>
      </c>
    </row>
    <row r="829" spans="1:12" x14ac:dyDescent="0.25">
      <c r="A829" t="str">
        <f>A$1&amp;" """ &amp; DataMiner[[#This Row],[CodeIATA]] &amp; """, "</f>
        <v xml:space="preserve">"CodeIATA": "WAG", </v>
      </c>
      <c r="B829" t="str">
        <f>B$1&amp;" """ &amp; DataMiner[[#This Row],[City]] &amp; """, "</f>
        <v xml:space="preserve">"City": "Wanganui", </v>
      </c>
      <c r="C829" t="str">
        <f>C$1&amp;" """ &amp; DataMiner[[#This Row],[Prov]] &amp; """, "</f>
        <v xml:space="preserve">"Prov": "", </v>
      </c>
      <c r="D829" t="str">
        <f>D$1&amp;" """ &amp; DataMiner[[#This Row],[Name]] &amp; """, "</f>
        <v xml:space="preserve">"Name": "Wanganui Airport", </v>
      </c>
      <c r="E829" t="str">
        <f>E$1&amp;" """ &amp; DataMiner[[#This Row],[Country]] &amp; """, "</f>
        <v xml:space="preserve">"Country": "Nouvelle-Zélande", </v>
      </c>
      <c r="F829" t="str">
        <f>F$1&amp;" """ &amp; DataMiner[[#This Row],[Complete Name]] &amp; """, "</f>
        <v xml:space="preserve">"Complete Name": "Hub WAG - Wanganui - Wanganui Airport / Nouvelle-Zélande", </v>
      </c>
      <c r="G829" t="str">
        <f>G$1&amp;" " &amp; DataMiner[[#This Row],[Category]] &amp; ", "</f>
        <v xml:space="preserve">"Category": 2, </v>
      </c>
      <c r="H829" t="str">
        <f>H$1&amp;" " &amp; DataMiner[[#This Row],[BuyPrice]] &amp; ", "</f>
        <v xml:space="preserve">"BuyPrice": 3291324257, </v>
      </c>
      <c r="I829" t="str">
        <f>I$1&amp;" """ &amp; DataMiner[[#This Row],[imgPath]] &amp; """, "</f>
        <v xml:space="preserve">"imgPath": "/images/flags/nz.png", </v>
      </c>
      <c r="J829" t="str">
        <f>J$1&amp;" """ &amp; DataMiner[[#This Row],[FlagImage]] &amp; """, "</f>
        <v xml:space="preserve">"FlagImage": "nz.png", </v>
      </c>
      <c r="K829" t="str">
        <f>K$1&amp;" " &amp; IF(ISNA(DataMiner[[#This Row],[Latitude]]),"null",DataMiner[[#This Row],[Latitude]]) &amp; ", "</f>
        <v xml:space="preserve">"Latitude": null, </v>
      </c>
      <c r="L829" t="str">
        <f>L$1&amp;" " &amp; IF(ISNA(DataMiner[[#This Row],[Longitude]]),"null",DataMiner[[#This Row],[Longitude]]) &amp; ", "</f>
        <v xml:space="preserve">"Longitude": null, </v>
      </c>
    </row>
    <row r="830" spans="1:12" x14ac:dyDescent="0.25">
      <c r="A830" t="str">
        <f>A$1&amp;" """ &amp; DataMiner[[#This Row],[CodeIATA]] &amp; """, "</f>
        <v xml:space="preserve">"CodeIATA": "HLH", </v>
      </c>
      <c r="B830" t="str">
        <f>B$1&amp;" """ &amp; DataMiner[[#This Row],[City]] &amp; """, "</f>
        <v xml:space="preserve">"City": "Ulanhot", </v>
      </c>
      <c r="C830" t="str">
        <f>C$1&amp;" """ &amp; DataMiner[[#This Row],[Prov]] &amp; """, "</f>
        <v xml:space="preserve">"Prov": "", </v>
      </c>
      <c r="D830" t="str">
        <f>D$1&amp;" """ &amp; DataMiner[[#This Row],[Name]] &amp; """, "</f>
        <v xml:space="preserve">"Name": "Ulanhot Airport", </v>
      </c>
      <c r="E830" t="str">
        <f>E$1&amp;" """ &amp; DataMiner[[#This Row],[Country]] &amp; """, "</f>
        <v xml:space="preserve">"Country": "Chine", </v>
      </c>
      <c r="F830" t="str">
        <f>F$1&amp;" """ &amp; DataMiner[[#This Row],[Complete Name]] &amp; """, "</f>
        <v xml:space="preserve">"Complete Name": "Hub HLH - Ulanhot - Ulanhot Airport / Chine", </v>
      </c>
      <c r="G830" t="str">
        <f>G$1&amp;" " &amp; DataMiner[[#This Row],[Category]] &amp; ", "</f>
        <v xml:space="preserve">"Category": 4, </v>
      </c>
      <c r="H830" t="str">
        <f>H$1&amp;" " &amp; DataMiner[[#This Row],[BuyPrice]] &amp; ", "</f>
        <v xml:space="preserve">"BuyPrice": 3291607079, </v>
      </c>
      <c r="I830" t="str">
        <f>I$1&amp;" """ &amp; DataMiner[[#This Row],[imgPath]] &amp; """, "</f>
        <v xml:space="preserve">"imgPath": "/images/flags/cn.png", </v>
      </c>
      <c r="J830" t="str">
        <f>J$1&amp;" """ &amp; DataMiner[[#This Row],[FlagImage]] &amp; """, "</f>
        <v xml:space="preserve">"FlagImage": "cn.png", </v>
      </c>
      <c r="K830" t="str">
        <f>K$1&amp;" " &amp; IF(ISNA(DataMiner[[#This Row],[Latitude]]),"null",DataMiner[[#This Row],[Latitude]]) &amp; ", "</f>
        <v xml:space="preserve">"Latitude": 46.083, </v>
      </c>
      <c r="L830" t="str">
        <f>L$1&amp;" " &amp; IF(ISNA(DataMiner[[#This Row],[Longitude]]),"null",DataMiner[[#This Row],[Longitude]]) &amp; ", "</f>
        <v xml:space="preserve">"Longitude": 122.017, </v>
      </c>
    </row>
    <row r="831" spans="1:12" x14ac:dyDescent="0.25">
      <c r="A831" t="str">
        <f>A$1&amp;" """ &amp; DataMiner[[#This Row],[CodeIATA]] &amp; """, "</f>
        <v xml:space="preserve">"CodeIATA": "TGO", </v>
      </c>
      <c r="B831" t="str">
        <f>B$1&amp;" """ &amp; DataMiner[[#This Row],[City]] &amp; """, "</f>
        <v xml:space="preserve">"City": "Tongliao", </v>
      </c>
      <c r="C831" t="str">
        <f>C$1&amp;" """ &amp; DataMiner[[#This Row],[Prov]] &amp; """, "</f>
        <v xml:space="preserve">"Prov": "", </v>
      </c>
      <c r="D831" t="str">
        <f>D$1&amp;" """ &amp; DataMiner[[#This Row],[Name]] &amp; """, "</f>
        <v xml:space="preserve">"Name": "Tongliao Airport", </v>
      </c>
      <c r="E831" t="str">
        <f>E$1&amp;" """ &amp; DataMiner[[#This Row],[Country]] &amp; """, "</f>
        <v xml:space="preserve">"Country": "Chine", </v>
      </c>
      <c r="F831" t="str">
        <f>F$1&amp;" """ &amp; DataMiner[[#This Row],[Complete Name]] &amp; """, "</f>
        <v xml:space="preserve">"Complete Name": "Hub TGO - Tongliao - Tongliao Airport / Chine", </v>
      </c>
      <c r="G831" t="str">
        <f>G$1&amp;" " &amp; DataMiner[[#This Row],[Category]] &amp; ", "</f>
        <v xml:space="preserve">"Category": 6, </v>
      </c>
      <c r="H831" t="str">
        <f>H$1&amp;" " &amp; DataMiner[[#This Row],[BuyPrice]] &amp; ", "</f>
        <v xml:space="preserve">"BuyPrice": 3292178546, </v>
      </c>
      <c r="I831" t="str">
        <f>I$1&amp;" """ &amp; DataMiner[[#This Row],[imgPath]] &amp; """, "</f>
        <v xml:space="preserve">"imgPath": "/images/flags/cn.png", </v>
      </c>
      <c r="J831" t="str">
        <f>J$1&amp;" """ &amp; DataMiner[[#This Row],[FlagImage]] &amp; """, "</f>
        <v xml:space="preserve">"FlagImage": "cn.png", </v>
      </c>
      <c r="K831" t="str">
        <f>K$1&amp;" " &amp; IF(ISNA(DataMiner[[#This Row],[Latitude]]),"null",DataMiner[[#This Row],[Latitude]]) &amp; ", "</f>
        <v xml:space="preserve">"Latitude": 43.5567, </v>
      </c>
      <c r="L831" t="str">
        <f>L$1&amp;" " &amp; IF(ISNA(DataMiner[[#This Row],[Longitude]]),"null",DataMiner[[#This Row],[Longitude]]) &amp; ", "</f>
        <v xml:space="preserve">"Longitude": 122.2, </v>
      </c>
    </row>
    <row r="832" spans="1:12" x14ac:dyDescent="0.25">
      <c r="A832" t="str">
        <f>A$1&amp;" """ &amp; DataMiner[[#This Row],[CodeIATA]] &amp; """, "</f>
        <v xml:space="preserve">"CodeIATA": "OXF", </v>
      </c>
      <c r="B832" t="str">
        <f>B$1&amp;" """ &amp; DataMiner[[#This Row],[City]] &amp; """, "</f>
        <v xml:space="preserve">"City": "Oxford", </v>
      </c>
      <c r="C832" t="str">
        <f>C$1&amp;" """ &amp; DataMiner[[#This Row],[Prov]] &amp; """, "</f>
        <v xml:space="preserve">"Prov": "", </v>
      </c>
      <c r="D832" t="str">
        <f>D$1&amp;" """ &amp; DataMiner[[#This Row],[Name]] &amp; """, "</f>
        <v xml:space="preserve">"Name": "Oxford Airport", </v>
      </c>
      <c r="E832" t="str">
        <f>E$1&amp;" """ &amp; DataMiner[[#This Row],[Country]] &amp; """, "</f>
        <v xml:space="preserve">"Country": "Royaume-Uni", </v>
      </c>
      <c r="F832" t="str">
        <f>F$1&amp;" """ &amp; DataMiner[[#This Row],[Complete Name]] &amp; """, "</f>
        <v xml:space="preserve">"Complete Name": "Hub OXF - Oxford - Oxford Airport / Royaume-Uni", </v>
      </c>
      <c r="G832" t="str">
        <f>G$1&amp;" " &amp; DataMiner[[#This Row],[Category]] &amp; ", "</f>
        <v xml:space="preserve">"Category": 3, </v>
      </c>
      <c r="H832" t="str">
        <f>H$1&amp;" " &amp; DataMiner[[#This Row],[BuyPrice]] &amp; ", "</f>
        <v xml:space="preserve">"BuyPrice": 3294986833, </v>
      </c>
      <c r="I832" t="str">
        <f>I$1&amp;" """ &amp; DataMiner[[#This Row],[imgPath]] &amp; """, "</f>
        <v xml:space="preserve">"imgPath": "/images/flags/gb.png", </v>
      </c>
      <c r="J832" t="str">
        <f>J$1&amp;" """ &amp; DataMiner[[#This Row],[FlagImage]] &amp; """, "</f>
        <v xml:space="preserve">"FlagImage": "gb.png", </v>
      </c>
      <c r="K832" t="str">
        <f>K$1&amp;" " &amp; IF(ISNA(DataMiner[[#This Row],[Latitude]]),"null",DataMiner[[#This Row],[Latitude]]) &amp; ", "</f>
        <v xml:space="preserve">"Latitude": null, </v>
      </c>
      <c r="L832" t="str">
        <f>L$1&amp;" " &amp; IF(ISNA(DataMiner[[#This Row],[Longitude]]),"null",DataMiner[[#This Row],[Longitude]]) &amp; ", "</f>
        <v xml:space="preserve">"Longitude": null, </v>
      </c>
    </row>
    <row r="833" spans="1:12" x14ac:dyDescent="0.25">
      <c r="A833" t="str">
        <f>A$1&amp;" """ &amp; DataMiner[[#This Row],[CodeIATA]] &amp; """, "</f>
        <v xml:space="preserve">"CodeIATA": "BJZ", </v>
      </c>
      <c r="B833" t="str">
        <f>B$1&amp;" """ &amp; DataMiner[[#This Row],[City]] &amp; """, "</f>
        <v xml:space="preserve">"City": "Badajoz", </v>
      </c>
      <c r="C833" t="str">
        <f>C$1&amp;" """ &amp; DataMiner[[#This Row],[Prov]] &amp; """, "</f>
        <v xml:space="preserve">"Prov": "", </v>
      </c>
      <c r="D833" t="str">
        <f>D$1&amp;" """ &amp; DataMiner[[#This Row],[Name]] &amp; """, "</f>
        <v xml:space="preserve">"Name": "Badajoz Aeropuerto", </v>
      </c>
      <c r="E833" t="str">
        <f>E$1&amp;" """ &amp; DataMiner[[#This Row],[Country]] &amp; """, "</f>
        <v xml:space="preserve">"Country": "Espagne", </v>
      </c>
      <c r="F833" t="str">
        <f>F$1&amp;" """ &amp; DataMiner[[#This Row],[Complete Name]] &amp; """, "</f>
        <v xml:space="preserve">"Complete Name": "Hub BJZ - Badajoz - Badajoz Aeropuerto / Espagne", </v>
      </c>
      <c r="G833" t="str">
        <f>G$1&amp;" " &amp; DataMiner[[#This Row],[Category]] &amp; ", "</f>
        <v xml:space="preserve">"Category": 8, </v>
      </c>
      <c r="H833" t="str">
        <f>H$1&amp;" " &amp; DataMiner[[#This Row],[BuyPrice]] &amp; ", "</f>
        <v xml:space="preserve">"BuyPrice": 3295012364, </v>
      </c>
      <c r="I833" t="str">
        <f>I$1&amp;" """ &amp; DataMiner[[#This Row],[imgPath]] &amp; """, "</f>
        <v xml:space="preserve">"imgPath": "/images/flags/es.png", </v>
      </c>
      <c r="J833" t="str">
        <f>J$1&amp;" """ &amp; DataMiner[[#This Row],[FlagImage]] &amp; """, "</f>
        <v xml:space="preserve">"FlagImage": "es.png", </v>
      </c>
      <c r="K833" t="str">
        <f>K$1&amp;" " &amp; IF(ISNA(DataMiner[[#This Row],[Latitude]]),"null",DataMiner[[#This Row],[Latitude]]) &amp; ", "</f>
        <v xml:space="preserve">"Latitude": 38.89125, </v>
      </c>
      <c r="L833" t="str">
        <f>L$1&amp;" " &amp; IF(ISNA(DataMiner[[#This Row],[Longitude]]),"null",DataMiner[[#This Row],[Longitude]]) &amp; ", "</f>
        <v xml:space="preserve">"Longitude": -6.821333, </v>
      </c>
    </row>
    <row r="834" spans="1:12" x14ac:dyDescent="0.25">
      <c r="A834" t="str">
        <f>A$1&amp;" """ &amp; DataMiner[[#This Row],[CodeIATA]] &amp; """, "</f>
        <v xml:space="preserve">"CodeIATA": "CMX", </v>
      </c>
      <c r="B834" t="str">
        <f>B$1&amp;" """ &amp; DataMiner[[#This Row],[City]] &amp; """, "</f>
        <v xml:space="preserve">"City": "Hancock/Calumet (MI)", </v>
      </c>
      <c r="C834" t="str">
        <f>C$1&amp;" """ &amp; DataMiner[[#This Row],[Prov]] &amp; """, "</f>
        <v xml:space="preserve">"Prov": "MI", </v>
      </c>
      <c r="D834" t="str">
        <f>D$1&amp;" """ &amp; DataMiner[[#This Row],[Name]] &amp; """, "</f>
        <v xml:space="preserve">"Name": "Houghton County Memorial Airport", </v>
      </c>
      <c r="E834" t="str">
        <f>E$1&amp;" """ &amp; DataMiner[[#This Row],[Country]] &amp; """, "</f>
        <v xml:space="preserve">"Country": "Etats-Unis", </v>
      </c>
      <c r="F834" t="str">
        <f>F$1&amp;" """ &amp; DataMiner[[#This Row],[Complete Name]] &amp; """, "</f>
        <v xml:space="preserve">"Complete Name": "Hub CMX - Hancock/Calumet (MI) - Houghton County Memorial Airport / Etats-Unis", </v>
      </c>
      <c r="G834" t="str">
        <f>G$1&amp;" " &amp; DataMiner[[#This Row],[Category]] &amp; ", "</f>
        <v xml:space="preserve">"Category": 4, </v>
      </c>
      <c r="H834" t="str">
        <f>H$1&amp;" " &amp; DataMiner[[#This Row],[BuyPrice]] &amp; ", "</f>
        <v xml:space="preserve">"BuyPrice": 3295398389, </v>
      </c>
      <c r="I834" t="str">
        <f>I$1&amp;" """ &amp; DataMiner[[#This Row],[imgPath]] &amp; """, "</f>
        <v xml:space="preserve">"imgPath": "/images/flags/us.png", </v>
      </c>
      <c r="J834" t="str">
        <f>J$1&amp;" """ &amp; DataMiner[[#This Row],[FlagImage]] &amp; """, "</f>
        <v xml:space="preserve">"FlagImage": "us.png", </v>
      </c>
      <c r="K834" t="str">
        <f>K$1&amp;" " &amp; IF(ISNA(DataMiner[[#This Row],[Latitude]]),"null",DataMiner[[#This Row],[Latitude]]) &amp; ", "</f>
        <v xml:space="preserve">"Latitude": 47.1684, </v>
      </c>
      <c r="L834" t="str">
        <f>L$1&amp;" " &amp; IF(ISNA(DataMiner[[#This Row],[Longitude]]),"null",DataMiner[[#This Row],[Longitude]]) &amp; ", "</f>
        <v xml:space="preserve">"Longitude": -88.4891, </v>
      </c>
    </row>
    <row r="835" spans="1:12" x14ac:dyDescent="0.25">
      <c r="A835" t="str">
        <f>A$1&amp;" """ &amp; DataMiner[[#This Row],[CodeIATA]] &amp; """, "</f>
        <v xml:space="preserve">"CodeIATA": "MIM", </v>
      </c>
      <c r="B835" t="str">
        <f>B$1&amp;" """ &amp; DataMiner[[#This Row],[City]] &amp; """, "</f>
        <v xml:space="preserve">"City": "Merimbula (NSW)", </v>
      </c>
      <c r="C835" t="str">
        <f>C$1&amp;" """ &amp; DataMiner[[#This Row],[Prov]] &amp; """, "</f>
        <v xml:space="preserve">"Prov": "NSW", </v>
      </c>
      <c r="D835" t="str">
        <f>D$1&amp;" """ &amp; DataMiner[[#This Row],[Name]] &amp; """, "</f>
        <v xml:space="preserve">"Name": "Merimbula Airport", </v>
      </c>
      <c r="E835" t="str">
        <f>E$1&amp;" """ &amp; DataMiner[[#This Row],[Country]] &amp; """, "</f>
        <v xml:space="preserve">"Country": "Australie", </v>
      </c>
      <c r="F835" t="str">
        <f>F$1&amp;" """ &amp; DataMiner[[#This Row],[Complete Name]] &amp; """, "</f>
        <v xml:space="preserve">"Complete Name": "Hub MIM - Merimbula (NSW) - Merimbula Airport / Australie", </v>
      </c>
      <c r="G835" t="str">
        <f>G$1&amp;" " &amp; DataMiner[[#This Row],[Category]] &amp; ", "</f>
        <v xml:space="preserve">"Category": 3, </v>
      </c>
      <c r="H835" t="str">
        <f>H$1&amp;" " &amp; DataMiner[[#This Row],[BuyPrice]] &amp; ", "</f>
        <v xml:space="preserve">"BuyPrice": 3296105289, </v>
      </c>
      <c r="I835" t="str">
        <f>I$1&amp;" """ &amp; DataMiner[[#This Row],[imgPath]] &amp; """, "</f>
        <v xml:space="preserve">"imgPath": "/images/flags/au.png", </v>
      </c>
      <c r="J835" t="str">
        <f>J$1&amp;" """ &amp; DataMiner[[#This Row],[FlagImage]] &amp; """, "</f>
        <v xml:space="preserve">"FlagImage": "au.png", </v>
      </c>
      <c r="K835" t="str">
        <f>K$1&amp;" " &amp; IF(ISNA(DataMiner[[#This Row],[Latitude]]),"null",DataMiner[[#This Row],[Latitude]]) &amp; ", "</f>
        <v xml:space="preserve">"Latitude": -36.9086, </v>
      </c>
      <c r="L835" t="str">
        <f>L$1&amp;" " &amp; IF(ISNA(DataMiner[[#This Row],[Longitude]]),"null",DataMiner[[#This Row],[Longitude]]) &amp; ", "</f>
        <v xml:space="preserve">"Longitude": 149.901, </v>
      </c>
    </row>
    <row r="836" spans="1:12" x14ac:dyDescent="0.25">
      <c r="A836" t="str">
        <f>A$1&amp;" """ &amp; DataMiner[[#This Row],[CodeIATA]] &amp; """, "</f>
        <v xml:space="preserve">"CodeIATA": "SZA", </v>
      </c>
      <c r="B836" t="str">
        <f>B$1&amp;" """ &amp; DataMiner[[#This Row],[City]] &amp; """, "</f>
        <v xml:space="preserve">"City": "Soyo", </v>
      </c>
      <c r="C836" t="str">
        <f>C$1&amp;" """ &amp; DataMiner[[#This Row],[Prov]] &amp; """, "</f>
        <v xml:space="preserve">"Prov": "", </v>
      </c>
      <c r="D836" t="str">
        <f>D$1&amp;" """ &amp; DataMiner[[#This Row],[Name]] &amp; """, "</f>
        <v xml:space="preserve">"Name": "Soyo Aeroporto", </v>
      </c>
      <c r="E836" t="str">
        <f>E$1&amp;" """ &amp; DataMiner[[#This Row],[Country]] &amp; """, "</f>
        <v xml:space="preserve">"Country": "Angola", </v>
      </c>
      <c r="F836" t="str">
        <f>F$1&amp;" """ &amp; DataMiner[[#This Row],[Complete Name]] &amp; """, "</f>
        <v xml:space="preserve">"Complete Name": "Hub SZA - Soyo - Soyo Aeroporto / Angola", </v>
      </c>
      <c r="G836" t="str">
        <f>G$1&amp;" " &amp; DataMiner[[#This Row],[Category]] &amp; ", "</f>
        <v xml:space="preserve">"Category": 5, </v>
      </c>
      <c r="H836" t="str">
        <f>H$1&amp;" " &amp; DataMiner[[#This Row],[BuyPrice]] &amp; ", "</f>
        <v xml:space="preserve">"BuyPrice": 3296758893, </v>
      </c>
      <c r="I836" t="str">
        <f>I$1&amp;" """ &amp; DataMiner[[#This Row],[imgPath]] &amp; """, "</f>
        <v xml:space="preserve">"imgPath": "/images/flags/ao.png", </v>
      </c>
      <c r="J836" t="str">
        <f>J$1&amp;" """ &amp; DataMiner[[#This Row],[FlagImage]] &amp; """, "</f>
        <v xml:space="preserve">"FlagImage": "ao.png", </v>
      </c>
      <c r="K836" t="str">
        <f>K$1&amp;" " &amp; IF(ISNA(DataMiner[[#This Row],[Latitude]]),"null",DataMiner[[#This Row],[Latitude]]) &amp; ", "</f>
        <v xml:space="preserve">"Latitude": -6.141086, </v>
      </c>
      <c r="L836" t="str">
        <f>L$1&amp;" " &amp; IF(ISNA(DataMiner[[#This Row],[Longitude]]),"null",DataMiner[[#This Row],[Longitude]]) &amp; ", "</f>
        <v xml:space="preserve">"Longitude": 12.371764, </v>
      </c>
    </row>
    <row r="837" spans="1:12" x14ac:dyDescent="0.25">
      <c r="A837" t="str">
        <f>A$1&amp;" """ &amp; DataMiner[[#This Row],[CodeIATA]] &amp; """, "</f>
        <v xml:space="preserve">"CodeIATA": "TUO", </v>
      </c>
      <c r="B837" t="str">
        <f>B$1&amp;" """ &amp; DataMiner[[#This Row],[City]] &amp; """, "</f>
        <v xml:space="preserve">"City": "Taupo", </v>
      </c>
      <c r="C837" t="str">
        <f>C$1&amp;" """ &amp; DataMiner[[#This Row],[Prov]] &amp; """, "</f>
        <v xml:space="preserve">"Prov": "", </v>
      </c>
      <c r="D837" t="str">
        <f>D$1&amp;" """ &amp; DataMiner[[#This Row],[Name]] &amp; """, "</f>
        <v xml:space="preserve">"Name": "Taupo Airport", </v>
      </c>
      <c r="E837" t="str">
        <f>E$1&amp;" """ &amp; DataMiner[[#This Row],[Country]] &amp; """, "</f>
        <v xml:space="preserve">"Country": "Nouvelle-Zélande", </v>
      </c>
      <c r="F837" t="str">
        <f>F$1&amp;" """ &amp; DataMiner[[#This Row],[Complete Name]] &amp; """, "</f>
        <v xml:space="preserve">"Complete Name": "Hub TUO - Taupo - Taupo Airport / Nouvelle-Zélande", </v>
      </c>
      <c r="G837" t="str">
        <f>G$1&amp;" " &amp; DataMiner[[#This Row],[Category]] &amp; ", "</f>
        <v xml:space="preserve">"Category": 2, </v>
      </c>
      <c r="H837" t="str">
        <f>H$1&amp;" " &amp; DataMiner[[#This Row],[BuyPrice]] &amp; ", "</f>
        <v xml:space="preserve">"BuyPrice": 3297136645, </v>
      </c>
      <c r="I837" t="str">
        <f>I$1&amp;" """ &amp; DataMiner[[#This Row],[imgPath]] &amp; """, "</f>
        <v xml:space="preserve">"imgPath": "/images/flags/nz.png", </v>
      </c>
      <c r="J837" t="str">
        <f>J$1&amp;" """ &amp; DataMiner[[#This Row],[FlagImage]] &amp; """, "</f>
        <v xml:space="preserve">"FlagImage": "nz.png", </v>
      </c>
      <c r="K837" t="str">
        <f>K$1&amp;" " &amp; IF(ISNA(DataMiner[[#This Row],[Latitude]]),"null",DataMiner[[#This Row],[Latitude]]) &amp; ", "</f>
        <v xml:space="preserve">"Latitude": null, </v>
      </c>
      <c r="L837" t="str">
        <f>L$1&amp;" " &amp; IF(ISNA(DataMiner[[#This Row],[Longitude]]),"null",DataMiner[[#This Row],[Longitude]]) &amp; ", "</f>
        <v xml:space="preserve">"Longitude": null, </v>
      </c>
    </row>
    <row r="838" spans="1:12" x14ac:dyDescent="0.25">
      <c r="A838" t="str">
        <f>A$1&amp;" """ &amp; DataMiner[[#This Row],[CodeIATA]] &amp; """, "</f>
        <v xml:space="preserve">"CodeIATA": "EPR", </v>
      </c>
      <c r="B838" t="str">
        <f>B$1&amp;" """ &amp; DataMiner[[#This Row],[City]] &amp; """, "</f>
        <v xml:space="preserve">"City": "Esperance (WA)", </v>
      </c>
      <c r="C838" t="str">
        <f>C$1&amp;" """ &amp; DataMiner[[#This Row],[Prov]] &amp; """, "</f>
        <v xml:space="preserve">"Prov": "WA", </v>
      </c>
      <c r="D838" t="str">
        <f>D$1&amp;" """ &amp; DataMiner[[#This Row],[Name]] &amp; """, "</f>
        <v xml:space="preserve">"Name": "Esperance Airport", </v>
      </c>
      <c r="E838" t="str">
        <f>E$1&amp;" """ &amp; DataMiner[[#This Row],[Country]] &amp; """, "</f>
        <v xml:space="preserve">"Country": "Australie", </v>
      </c>
      <c r="F838" t="str">
        <f>F$1&amp;" """ &amp; DataMiner[[#This Row],[Complete Name]] &amp; """, "</f>
        <v xml:space="preserve">"Complete Name": "Hub EPR - Esperance (WA) - Esperance Airport / Australie", </v>
      </c>
      <c r="G838" t="str">
        <f>G$1&amp;" " &amp; DataMiner[[#This Row],[Category]] &amp; ", "</f>
        <v xml:space="preserve">"Category": 2, </v>
      </c>
      <c r="H838" t="str">
        <f>H$1&amp;" " &amp; DataMiner[[#This Row],[BuyPrice]] &amp; ", "</f>
        <v xml:space="preserve">"BuyPrice": 3297582978, </v>
      </c>
      <c r="I838" t="str">
        <f>I$1&amp;" """ &amp; DataMiner[[#This Row],[imgPath]] &amp; """, "</f>
        <v xml:space="preserve">"imgPath": "/images/flags/au.png", </v>
      </c>
      <c r="J838" t="str">
        <f>J$1&amp;" """ &amp; DataMiner[[#This Row],[FlagImage]] &amp; """, "</f>
        <v xml:space="preserve">"FlagImage": "au.png", </v>
      </c>
      <c r="K838" t="str">
        <f>K$1&amp;" " &amp; IF(ISNA(DataMiner[[#This Row],[Latitude]]),"null",DataMiner[[#This Row],[Latitude]]) &amp; ", "</f>
        <v xml:space="preserve">"Latitude": -33.6844, </v>
      </c>
      <c r="L838" t="str">
        <f>L$1&amp;" " &amp; IF(ISNA(DataMiner[[#This Row],[Longitude]]),"null",DataMiner[[#This Row],[Longitude]]) &amp; ", "</f>
        <v xml:space="preserve">"Longitude": 121.823, </v>
      </c>
    </row>
    <row r="839" spans="1:12" x14ac:dyDescent="0.25">
      <c r="A839" t="str">
        <f>A$1&amp;" """ &amp; DataMiner[[#This Row],[CodeIATA]] &amp; """, "</f>
        <v xml:space="preserve">"CodeIATA": "YYU", </v>
      </c>
      <c r="B839" t="str">
        <f>B$1&amp;" """ &amp; DataMiner[[#This Row],[City]] &amp; """, "</f>
        <v xml:space="preserve">"City": "Kapuskasing (ON)", </v>
      </c>
      <c r="C839" t="str">
        <f>C$1&amp;" """ &amp; DataMiner[[#This Row],[Prov]] &amp; """, "</f>
        <v xml:space="preserve">"Prov": "ON", </v>
      </c>
      <c r="D839" t="str">
        <f>D$1&amp;" """ &amp; DataMiner[[#This Row],[Name]] &amp; """, "</f>
        <v xml:space="preserve">"Name": "Kapuskasing Airport", </v>
      </c>
      <c r="E839" t="str">
        <f>E$1&amp;" """ &amp; DataMiner[[#This Row],[Country]] &amp; """, "</f>
        <v xml:space="preserve">"Country": "Canada", </v>
      </c>
      <c r="F839" t="str">
        <f>F$1&amp;" """ &amp; DataMiner[[#This Row],[Complete Name]] &amp; """, "</f>
        <v xml:space="preserve">"Complete Name": "Hub YYU - Kapuskasing (ON) - Kapuskasing Airport / Canada", </v>
      </c>
      <c r="G839" t="str">
        <f>G$1&amp;" " &amp; DataMiner[[#This Row],[Category]] &amp; ", "</f>
        <v xml:space="preserve">"Category": 3, </v>
      </c>
      <c r="H839" t="str">
        <f>H$1&amp;" " &amp; DataMiner[[#This Row],[BuyPrice]] &amp; ", "</f>
        <v xml:space="preserve">"BuyPrice": 3298972397, </v>
      </c>
      <c r="I839" t="str">
        <f>I$1&amp;" """ &amp; DataMiner[[#This Row],[imgPath]] &amp; """, "</f>
        <v xml:space="preserve">"imgPath": "/images/flags/ca.png", </v>
      </c>
      <c r="J839" t="str">
        <f>J$1&amp;" """ &amp; DataMiner[[#This Row],[FlagImage]] &amp; """, "</f>
        <v xml:space="preserve">"FlagImage": "ca.png", </v>
      </c>
      <c r="K839" t="str">
        <f>K$1&amp;" " &amp; IF(ISNA(DataMiner[[#This Row],[Latitude]]),"null",DataMiner[[#This Row],[Latitude]]) &amp; ", "</f>
        <v xml:space="preserve">"Latitude": 49.413889, </v>
      </c>
      <c r="L839" t="str">
        <f>L$1&amp;" " &amp; IF(ISNA(DataMiner[[#This Row],[Longitude]]),"null",DataMiner[[#This Row],[Longitude]]) &amp; ", "</f>
        <v xml:space="preserve">"Longitude": -82.4675, </v>
      </c>
    </row>
    <row r="840" spans="1:12" x14ac:dyDescent="0.25">
      <c r="A840" t="str">
        <f>A$1&amp;" """ &amp; DataMiner[[#This Row],[CodeIATA]] &amp; """, "</f>
        <v xml:space="preserve">"CodeIATA": "HBX", </v>
      </c>
      <c r="B840" t="str">
        <f>B$1&amp;" """ &amp; DataMiner[[#This Row],[City]] &amp; """, "</f>
        <v xml:space="preserve">"City": "Hubli", </v>
      </c>
      <c r="C840" t="str">
        <f>C$1&amp;" """ &amp; DataMiner[[#This Row],[Prov]] &amp; """, "</f>
        <v xml:space="preserve">"Prov": "", </v>
      </c>
      <c r="D840" t="str">
        <f>D$1&amp;" """ &amp; DataMiner[[#This Row],[Name]] &amp; """, "</f>
        <v xml:space="preserve">"Name": "Hubli Airport", </v>
      </c>
      <c r="E840" t="str">
        <f>E$1&amp;" """ &amp; DataMiner[[#This Row],[Country]] &amp; """, "</f>
        <v xml:space="preserve">"Country": "Inde", </v>
      </c>
      <c r="F840" t="str">
        <f>F$1&amp;" """ &amp; DataMiner[[#This Row],[Complete Name]] &amp; """, "</f>
        <v xml:space="preserve">"Complete Name": "Hub HBX - Hubli - Hubli Airport / Inde", </v>
      </c>
      <c r="G840" t="str">
        <f>G$1&amp;" " &amp; DataMiner[[#This Row],[Category]] &amp; ", "</f>
        <v xml:space="preserve">"Category": 3, </v>
      </c>
      <c r="H840" t="str">
        <f>H$1&amp;" " &amp; DataMiner[[#This Row],[BuyPrice]] &amp; ", "</f>
        <v xml:space="preserve">"BuyPrice": 3299124582, </v>
      </c>
      <c r="I840" t="str">
        <f>I$1&amp;" """ &amp; DataMiner[[#This Row],[imgPath]] &amp; """, "</f>
        <v xml:space="preserve">"imgPath": "/images/flags/in.png", </v>
      </c>
      <c r="J840" t="str">
        <f>J$1&amp;" """ &amp; DataMiner[[#This Row],[FlagImage]] &amp; """, "</f>
        <v xml:space="preserve">"FlagImage": "in.png", </v>
      </c>
      <c r="K840" t="str">
        <f>K$1&amp;" " &amp; IF(ISNA(DataMiner[[#This Row],[Latitude]]),"null",DataMiner[[#This Row],[Latitude]]) &amp; ", "</f>
        <v xml:space="preserve">"Latitude": 15.3617, </v>
      </c>
      <c r="L840" t="str">
        <f>L$1&amp;" " &amp; IF(ISNA(DataMiner[[#This Row],[Longitude]]),"null",DataMiner[[#This Row],[Longitude]]) &amp; ", "</f>
        <v xml:space="preserve">"Longitude": 75.0849, </v>
      </c>
    </row>
    <row r="841" spans="1:12" x14ac:dyDescent="0.25">
      <c r="A841" t="str">
        <f>A$1&amp;" """ &amp; DataMiner[[#This Row],[CodeIATA]] &amp; """, "</f>
        <v xml:space="preserve">"CodeIATA": "TBP", </v>
      </c>
      <c r="B841" t="str">
        <f>B$1&amp;" """ &amp; DataMiner[[#This Row],[City]] &amp; """, "</f>
        <v xml:space="preserve">"City": "Tumbes", </v>
      </c>
      <c r="C841" t="str">
        <f>C$1&amp;" """ &amp; DataMiner[[#This Row],[Prov]] &amp; """, "</f>
        <v xml:space="preserve">"Prov": "", </v>
      </c>
      <c r="D841" t="str">
        <f>D$1&amp;" """ &amp; DataMiner[[#This Row],[Name]] &amp; """, "</f>
        <v xml:space="preserve">"Name": "Cap. FAP Pedro Canga Rodríguez Aeropuerto", </v>
      </c>
      <c r="E841" t="str">
        <f>E$1&amp;" """ &amp; DataMiner[[#This Row],[Country]] &amp; """, "</f>
        <v xml:space="preserve">"Country": "Pérou", </v>
      </c>
      <c r="F841" t="str">
        <f>F$1&amp;" """ &amp; DataMiner[[#This Row],[Complete Name]] &amp; """, "</f>
        <v xml:space="preserve">"Complete Name": "Hub TBP - Tumbes - Cap. FAP Pedro Canga Rodríguez Aeropuerto / Pérou", </v>
      </c>
      <c r="G841" t="str">
        <f>G$1&amp;" " &amp; DataMiner[[#This Row],[Category]] &amp; ", "</f>
        <v xml:space="preserve">"Category": 6, </v>
      </c>
      <c r="H841" t="str">
        <f>H$1&amp;" " &amp; DataMiner[[#This Row],[BuyPrice]] &amp; ", "</f>
        <v xml:space="preserve">"BuyPrice": 3299472481, </v>
      </c>
      <c r="I841" t="str">
        <f>I$1&amp;" """ &amp; DataMiner[[#This Row],[imgPath]] &amp; """, "</f>
        <v xml:space="preserve">"imgPath": "/images/flags/pe.png", </v>
      </c>
      <c r="J841" t="str">
        <f>J$1&amp;" """ &amp; DataMiner[[#This Row],[FlagImage]] &amp; """, "</f>
        <v xml:space="preserve">"FlagImage": "pe.png", </v>
      </c>
      <c r="K841" t="str">
        <f>K$1&amp;" " &amp; IF(ISNA(DataMiner[[#This Row],[Latitude]]),"null",DataMiner[[#This Row],[Latitude]]) &amp; ", "</f>
        <v xml:space="preserve">"Latitude": -3.552528, </v>
      </c>
      <c r="L841" t="str">
        <f>L$1&amp;" " &amp; IF(ISNA(DataMiner[[#This Row],[Longitude]]),"null",DataMiner[[#This Row],[Longitude]]) &amp; ", "</f>
        <v xml:space="preserve">"Longitude": -80.381356, </v>
      </c>
    </row>
    <row r="842" spans="1:12" x14ac:dyDescent="0.25">
      <c r="A842" t="str">
        <f>A$1&amp;" """ &amp; DataMiner[[#This Row],[CodeIATA]] &amp; """, "</f>
        <v xml:space="preserve">"CodeIATA": "ELF", </v>
      </c>
      <c r="B842" t="str">
        <f>B$1&amp;" """ &amp; DataMiner[[#This Row],[City]] &amp; """, "</f>
        <v xml:space="preserve">"City": "El Fasher", </v>
      </c>
      <c r="C842" t="str">
        <f>C$1&amp;" """ &amp; DataMiner[[#This Row],[Prov]] &amp; """, "</f>
        <v xml:space="preserve">"Prov": "", </v>
      </c>
      <c r="D842" t="str">
        <f>D$1&amp;" """ &amp; DataMiner[[#This Row],[Name]] &amp; """, "</f>
        <v xml:space="preserve">"Name": "El Fasher Airport", </v>
      </c>
      <c r="E842" t="str">
        <f>E$1&amp;" """ &amp; DataMiner[[#This Row],[Country]] &amp; """, "</f>
        <v xml:space="preserve">"Country": "Soudan", </v>
      </c>
      <c r="F842" t="str">
        <f>F$1&amp;" """ &amp; DataMiner[[#This Row],[Complete Name]] &amp; """, "</f>
        <v xml:space="preserve">"Complete Name": "Hub ELF - El Fasher - El Fasher Airport / Soudan", </v>
      </c>
      <c r="G842" t="str">
        <f>G$1&amp;" " &amp; DataMiner[[#This Row],[Category]] &amp; ", "</f>
        <v xml:space="preserve">"Category": 8, </v>
      </c>
      <c r="H842" t="str">
        <f>H$1&amp;" " &amp; DataMiner[[#This Row],[BuyPrice]] &amp; ", "</f>
        <v xml:space="preserve">"BuyPrice": 3301803690, </v>
      </c>
      <c r="I842" t="str">
        <f>I$1&amp;" """ &amp; DataMiner[[#This Row],[imgPath]] &amp; """, "</f>
        <v xml:space="preserve">"imgPath": "/images/flags/sd.png", </v>
      </c>
      <c r="J842" t="str">
        <f>J$1&amp;" """ &amp; DataMiner[[#This Row],[FlagImage]] &amp; """, "</f>
        <v xml:space="preserve">"FlagImage": "sd.png", </v>
      </c>
      <c r="K842" t="str">
        <f>K$1&amp;" " &amp; IF(ISNA(DataMiner[[#This Row],[Latitude]]),"null",DataMiner[[#This Row],[Latitude]]) &amp; ", "</f>
        <v xml:space="preserve">"Latitude": 13.614892, </v>
      </c>
      <c r="L842" t="str">
        <f>L$1&amp;" " &amp; IF(ISNA(DataMiner[[#This Row],[Longitude]]),"null",DataMiner[[#This Row],[Longitude]]) &amp; ", "</f>
        <v xml:space="preserve">"Longitude": 25.32465, </v>
      </c>
    </row>
    <row r="843" spans="1:12" x14ac:dyDescent="0.25">
      <c r="A843" t="str">
        <f>A$1&amp;" """ &amp; DataMiner[[#This Row],[CodeIATA]] &amp; """, "</f>
        <v xml:space="preserve">"CodeIATA": "MGL", </v>
      </c>
      <c r="B843" t="str">
        <f>B$1&amp;" """ &amp; DataMiner[[#This Row],[City]] &amp; """, "</f>
        <v xml:space="preserve">"City": "Düsseldorf", </v>
      </c>
      <c r="C843" t="str">
        <f>C$1&amp;" """ &amp; DataMiner[[#This Row],[Prov]] &amp; """, "</f>
        <v xml:space="preserve">"Prov": "", </v>
      </c>
      <c r="D843" t="str">
        <f>D$1&amp;" """ &amp; DataMiner[[#This Row],[Name]] &amp; """, "</f>
        <v xml:space="preserve">"Name": "Mönchengladbach Airport", </v>
      </c>
      <c r="E843" t="str">
        <f>E$1&amp;" """ &amp; DataMiner[[#This Row],[Country]] &amp; """, "</f>
        <v xml:space="preserve">"Country": "Allemagne", </v>
      </c>
      <c r="F843" t="str">
        <f>F$1&amp;" """ &amp; DataMiner[[#This Row],[Complete Name]] &amp; """, "</f>
        <v xml:space="preserve">"Complete Name": "Hub MGL - Düsseldorf - Mönchengladbach Airport / Allemagne", </v>
      </c>
      <c r="G843" t="str">
        <f>G$1&amp;" " &amp; DataMiner[[#This Row],[Category]] &amp; ", "</f>
        <v xml:space="preserve">"Category": 1, </v>
      </c>
      <c r="H843" t="str">
        <f>H$1&amp;" " &amp; DataMiner[[#This Row],[BuyPrice]] &amp; ", "</f>
        <v xml:space="preserve">"BuyPrice": 3301941430, </v>
      </c>
      <c r="I843" t="str">
        <f>I$1&amp;" """ &amp; DataMiner[[#This Row],[imgPath]] &amp; """, "</f>
        <v xml:space="preserve">"imgPath": "/images/flags/de.png", </v>
      </c>
      <c r="J843" t="str">
        <f>J$1&amp;" """ &amp; DataMiner[[#This Row],[FlagImage]] &amp; """, "</f>
        <v xml:space="preserve">"FlagImage": "de.png", </v>
      </c>
      <c r="K843" t="str">
        <f>K$1&amp;" " &amp; IF(ISNA(DataMiner[[#This Row],[Latitude]]),"null",DataMiner[[#This Row],[Latitude]]) &amp; ", "</f>
        <v xml:space="preserve">"Latitude": null, </v>
      </c>
      <c r="L843" t="str">
        <f>L$1&amp;" " &amp; IF(ISNA(DataMiner[[#This Row],[Longitude]]),"null",DataMiner[[#This Row],[Longitude]]) &amp; ", "</f>
        <v xml:space="preserve">"Longitude": null, </v>
      </c>
    </row>
    <row r="844" spans="1:12" x14ac:dyDescent="0.25">
      <c r="A844" t="str">
        <f>A$1&amp;" """ &amp; DataMiner[[#This Row],[CodeIATA]] &amp; """, "</f>
        <v xml:space="preserve">"CodeIATA": "BOC", </v>
      </c>
      <c r="B844" t="str">
        <f>B$1&amp;" """ &amp; DataMiner[[#This Row],[City]] &amp; """, "</f>
        <v xml:space="preserve">"City": "Bocas del Toro", </v>
      </c>
      <c r="C844" t="str">
        <f>C$1&amp;" """ &amp; DataMiner[[#This Row],[Prov]] &amp; """, "</f>
        <v xml:space="preserve">"Prov": "", </v>
      </c>
      <c r="D844" t="str">
        <f>D$1&amp;" """ &amp; DataMiner[[#This Row],[Name]] &amp; """, "</f>
        <v xml:space="preserve">"Name": "Bocas del Toro Aeropuerto Internacional", </v>
      </c>
      <c r="E844" t="str">
        <f>E$1&amp;" """ &amp; DataMiner[[#This Row],[Country]] &amp; """, "</f>
        <v xml:space="preserve">"Country": "Panama", </v>
      </c>
      <c r="F844" t="str">
        <f>F$1&amp;" """ &amp; DataMiner[[#This Row],[Complete Name]] &amp; """, "</f>
        <v xml:space="preserve">"Complete Name": "Hub BOC - Bocas del Toro - Bocas del Toro Aeropuerto Internacional / Panama", </v>
      </c>
      <c r="G844" t="str">
        <f>G$1&amp;" " &amp; DataMiner[[#This Row],[Category]] &amp; ", "</f>
        <v xml:space="preserve">"Category": 2, </v>
      </c>
      <c r="H844" t="str">
        <f>H$1&amp;" " &amp; DataMiner[[#This Row],[BuyPrice]] &amp; ", "</f>
        <v xml:space="preserve">"BuyPrice": 3304097009, </v>
      </c>
      <c r="I844" t="str">
        <f>I$1&amp;" """ &amp; DataMiner[[#This Row],[imgPath]] &amp; """, "</f>
        <v xml:space="preserve">"imgPath": "/images/flags/pa.png", </v>
      </c>
      <c r="J844" t="str">
        <f>J$1&amp;" """ &amp; DataMiner[[#This Row],[FlagImage]] &amp; """, "</f>
        <v xml:space="preserve">"FlagImage": "pa.png", </v>
      </c>
      <c r="K844" t="str">
        <f>K$1&amp;" " &amp; IF(ISNA(DataMiner[[#This Row],[Latitude]]),"null",DataMiner[[#This Row],[Latitude]]) &amp; ", "</f>
        <v xml:space="preserve">"Latitude": 9.340853, </v>
      </c>
      <c r="L844" t="str">
        <f>L$1&amp;" " &amp; IF(ISNA(DataMiner[[#This Row],[Longitude]]),"null",DataMiner[[#This Row],[Longitude]]) &amp; ", "</f>
        <v xml:space="preserve">"Longitude": -82.250842, </v>
      </c>
    </row>
    <row r="845" spans="1:12" x14ac:dyDescent="0.25">
      <c r="A845" t="str">
        <f>A$1&amp;" """ &amp; DataMiner[[#This Row],[CodeIATA]] &amp; """, "</f>
        <v xml:space="preserve">"CodeIATA": "VGA", </v>
      </c>
      <c r="B845" t="str">
        <f>B$1&amp;" """ &amp; DataMiner[[#This Row],[City]] &amp; """, "</f>
        <v xml:space="preserve">"City": "Vijayawada", </v>
      </c>
      <c r="C845" t="str">
        <f>C$1&amp;" """ &amp; DataMiner[[#This Row],[Prov]] &amp; """, "</f>
        <v xml:space="preserve">"Prov": "", </v>
      </c>
      <c r="D845" t="str">
        <f>D$1&amp;" """ &amp; DataMiner[[#This Row],[Name]] &amp; """, "</f>
        <v xml:space="preserve">"Name": "Vijayawada Airport", </v>
      </c>
      <c r="E845" t="str">
        <f>E$1&amp;" """ &amp; DataMiner[[#This Row],[Country]] &amp; """, "</f>
        <v xml:space="preserve">"Country": "Inde", </v>
      </c>
      <c r="F845" t="str">
        <f>F$1&amp;" """ &amp; DataMiner[[#This Row],[Complete Name]] &amp; """, "</f>
        <v xml:space="preserve">"Complete Name": "Hub VGA - Vijayawada - Vijayawada Airport / Inde", </v>
      </c>
      <c r="G845" t="str">
        <f>G$1&amp;" " &amp; DataMiner[[#This Row],[Category]] &amp; ", "</f>
        <v xml:space="preserve">"Category": 3, </v>
      </c>
      <c r="H845" t="str">
        <f>H$1&amp;" " &amp; DataMiner[[#This Row],[BuyPrice]] &amp; ", "</f>
        <v xml:space="preserve">"BuyPrice": 3304112450, </v>
      </c>
      <c r="I845" t="str">
        <f>I$1&amp;" """ &amp; DataMiner[[#This Row],[imgPath]] &amp; """, "</f>
        <v xml:space="preserve">"imgPath": "/images/flags/in.png", </v>
      </c>
      <c r="J845" t="str">
        <f>J$1&amp;" """ &amp; DataMiner[[#This Row],[FlagImage]] &amp; """, "</f>
        <v xml:space="preserve">"FlagImage": "in.png", </v>
      </c>
      <c r="K845" t="str">
        <f>K$1&amp;" " &amp; IF(ISNA(DataMiner[[#This Row],[Latitude]]),"null",DataMiner[[#This Row],[Latitude]]) &amp; ", "</f>
        <v xml:space="preserve">"Latitude": 16.530433, </v>
      </c>
      <c r="L845" t="str">
        <f>L$1&amp;" " &amp; IF(ISNA(DataMiner[[#This Row],[Longitude]]),"null",DataMiner[[#This Row],[Longitude]]) &amp; ", "</f>
        <v xml:space="preserve">"Longitude": 80.796847, </v>
      </c>
    </row>
    <row r="846" spans="1:12" x14ac:dyDescent="0.25">
      <c r="A846" t="str">
        <f>A$1&amp;" """ &amp; DataMiner[[#This Row],[CodeIATA]] &amp; """, "</f>
        <v xml:space="preserve">"CodeIATA": "RHI", </v>
      </c>
      <c r="B846" t="str">
        <f>B$1&amp;" """ &amp; DataMiner[[#This Row],[City]] &amp; """, "</f>
        <v xml:space="preserve">"City": "Rhinelander (WI)", </v>
      </c>
      <c r="C846" t="str">
        <f>C$1&amp;" """ &amp; DataMiner[[#This Row],[Prov]] &amp; """, "</f>
        <v xml:space="preserve">"Prov": "WI", </v>
      </c>
      <c r="D846" t="str">
        <f>D$1&amp;" """ &amp; DataMiner[[#This Row],[Name]] &amp; """, "</f>
        <v xml:space="preserve">"Name": "Oneida County Airport", </v>
      </c>
      <c r="E846" t="str">
        <f>E$1&amp;" """ &amp; DataMiner[[#This Row],[Country]] &amp; """, "</f>
        <v xml:space="preserve">"Country": "Etats-Unis", </v>
      </c>
      <c r="F846" t="str">
        <f>F$1&amp;" """ &amp; DataMiner[[#This Row],[Complete Name]] &amp; """, "</f>
        <v xml:space="preserve">"Complete Name": "Hub RHI - Rhinelander (WI) - Oneida County Airport / Etats-Unis", </v>
      </c>
      <c r="G846" t="str">
        <f>G$1&amp;" " &amp; DataMiner[[#This Row],[Category]] &amp; ", "</f>
        <v xml:space="preserve">"Category": 5, </v>
      </c>
      <c r="H846" t="str">
        <f>H$1&amp;" " &amp; DataMiner[[#This Row],[BuyPrice]] &amp; ", "</f>
        <v xml:space="preserve">"BuyPrice": 3304609160, </v>
      </c>
      <c r="I846" t="str">
        <f>I$1&amp;" """ &amp; DataMiner[[#This Row],[imgPath]] &amp; """, "</f>
        <v xml:space="preserve">"imgPath": "/images/flags/us.png", </v>
      </c>
      <c r="J846" t="str">
        <f>J$1&amp;" """ &amp; DataMiner[[#This Row],[FlagImage]] &amp; """, "</f>
        <v xml:space="preserve">"FlagImage": "us.png", </v>
      </c>
      <c r="K846" t="str">
        <f>K$1&amp;" " &amp; IF(ISNA(DataMiner[[#This Row],[Latitude]]),"null",DataMiner[[#This Row],[Latitude]]) &amp; ", "</f>
        <v xml:space="preserve">"Latitude": 45.6312, </v>
      </c>
      <c r="L846" t="str">
        <f>L$1&amp;" " &amp; IF(ISNA(DataMiner[[#This Row],[Longitude]]),"null",DataMiner[[#This Row],[Longitude]]) &amp; ", "</f>
        <v xml:space="preserve">"Longitude": -89.4675, </v>
      </c>
    </row>
    <row r="847" spans="1:12" x14ac:dyDescent="0.25">
      <c r="A847" t="str">
        <f>A$1&amp;" """ &amp; DataMiner[[#This Row],[CodeIATA]] &amp; """, "</f>
        <v xml:space="preserve">"CodeIATA": "RCB", </v>
      </c>
      <c r="B847" t="str">
        <f>B$1&amp;" """ &amp; DataMiner[[#This Row],[City]] &amp; """, "</f>
        <v xml:space="preserve">"City": "Richards Bay", </v>
      </c>
      <c r="C847" t="str">
        <f>C$1&amp;" """ &amp; DataMiner[[#This Row],[Prov]] &amp; """, "</f>
        <v xml:space="preserve">"Prov": "", </v>
      </c>
      <c r="D847" t="str">
        <f>D$1&amp;" """ &amp; DataMiner[[#This Row],[Name]] &amp; """, "</f>
        <v xml:space="preserve">"Name": "Richards Bay Airport", </v>
      </c>
      <c r="E847" t="str">
        <f>E$1&amp;" """ &amp; DataMiner[[#This Row],[Country]] &amp; """, "</f>
        <v xml:space="preserve">"Country": "Afrique du Sud", </v>
      </c>
      <c r="F847" t="str">
        <f>F$1&amp;" """ &amp; DataMiner[[#This Row],[Complete Name]] &amp; """, "</f>
        <v xml:space="preserve">"Complete Name": "Hub RCB - Richards Bay - Richards Bay Airport / Afrique du Sud", </v>
      </c>
      <c r="G847" t="str">
        <f>G$1&amp;" " &amp; DataMiner[[#This Row],[Category]] &amp; ", "</f>
        <v xml:space="preserve">"Category": 2, </v>
      </c>
      <c r="H847" t="str">
        <f>H$1&amp;" " &amp; DataMiner[[#This Row],[BuyPrice]] &amp; ", "</f>
        <v xml:space="preserve">"BuyPrice": 3307405679, </v>
      </c>
      <c r="I847" t="str">
        <f>I$1&amp;" """ &amp; DataMiner[[#This Row],[imgPath]] &amp; """, "</f>
        <v xml:space="preserve">"imgPath": "/images/flags/za.png", </v>
      </c>
      <c r="J847" t="str">
        <f>J$1&amp;" """ &amp; DataMiner[[#This Row],[FlagImage]] &amp; """, "</f>
        <v xml:space="preserve">"FlagImage": "za.png", </v>
      </c>
      <c r="K847" t="str">
        <f>K$1&amp;" " &amp; IF(ISNA(DataMiner[[#This Row],[Latitude]]),"null",DataMiner[[#This Row],[Latitude]]) &amp; ", "</f>
        <v xml:space="preserve">"Latitude": null, </v>
      </c>
      <c r="L847" t="str">
        <f>L$1&amp;" " &amp; IF(ISNA(DataMiner[[#This Row],[Longitude]]),"null",DataMiner[[#This Row],[Longitude]]) &amp; ", "</f>
        <v xml:space="preserve">"Longitude": null, </v>
      </c>
    </row>
    <row r="848" spans="1:12" x14ac:dyDescent="0.25">
      <c r="A848" t="str">
        <f>A$1&amp;" """ &amp; DataMiner[[#This Row],[CodeIATA]] &amp; """, "</f>
        <v xml:space="preserve">"CodeIATA": "FNL", </v>
      </c>
      <c r="B848" t="str">
        <f>B$1&amp;" """ &amp; DataMiner[[#This Row],[City]] &amp; """, "</f>
        <v xml:space="preserve">"City": "Fort Collins (CO)", </v>
      </c>
      <c r="C848" t="str">
        <f>C$1&amp;" """ &amp; DataMiner[[#This Row],[Prov]] &amp; """, "</f>
        <v xml:space="preserve">"Prov": "CO", </v>
      </c>
      <c r="D848" t="str">
        <f>D$1&amp;" """ &amp; DataMiner[[#This Row],[Name]] &amp; """, "</f>
        <v xml:space="preserve">"Name": "Fort Collins", </v>
      </c>
      <c r="E848" t="str">
        <f>E$1&amp;" """ &amp; DataMiner[[#This Row],[Country]] &amp; """, "</f>
        <v xml:space="preserve">"Country": "Etats-Unis", </v>
      </c>
      <c r="F848" t="str">
        <f>F$1&amp;" """ &amp; DataMiner[[#This Row],[Complete Name]] &amp; """, "</f>
        <v xml:space="preserve">"Complete Name": "Hub FNL - Fort Collins (CO) - Fort Collins / Etats-Unis", </v>
      </c>
      <c r="G848" t="str">
        <f>G$1&amp;" " &amp; DataMiner[[#This Row],[Category]] &amp; ", "</f>
        <v xml:space="preserve">"Category": 7, </v>
      </c>
      <c r="H848" t="str">
        <f>H$1&amp;" " &amp; DataMiner[[#This Row],[BuyPrice]] &amp; ", "</f>
        <v xml:space="preserve">"BuyPrice": 3308976923, </v>
      </c>
      <c r="I848" t="str">
        <f>I$1&amp;" """ &amp; DataMiner[[#This Row],[imgPath]] &amp; """, "</f>
        <v xml:space="preserve">"imgPath": "/images/flags/us.png", </v>
      </c>
      <c r="J848" t="str">
        <f>J$1&amp;" """ &amp; DataMiner[[#This Row],[FlagImage]] &amp; """, "</f>
        <v xml:space="preserve">"FlagImage": "us.png", </v>
      </c>
      <c r="K848" t="str">
        <f>K$1&amp;" " &amp; IF(ISNA(DataMiner[[#This Row],[Latitude]]),"null",DataMiner[[#This Row],[Latitude]]) &amp; ", "</f>
        <v xml:space="preserve">"Latitude": 40.451828, </v>
      </c>
      <c r="L848" t="str">
        <f>L$1&amp;" " &amp; IF(ISNA(DataMiner[[#This Row],[Longitude]]),"null",DataMiner[[#This Row],[Longitude]]) &amp; ", "</f>
        <v xml:space="preserve">"Longitude": -105.011336, </v>
      </c>
    </row>
    <row r="849" spans="1:12" x14ac:dyDescent="0.25">
      <c r="A849" t="str">
        <f>A$1&amp;" """ &amp; DataMiner[[#This Row],[CodeIATA]] &amp; """, "</f>
        <v xml:space="preserve">"CodeIATA": "KOK", </v>
      </c>
      <c r="B849" t="str">
        <f>B$1&amp;" """ &amp; DataMiner[[#This Row],[City]] &amp; """, "</f>
        <v xml:space="preserve">"City": "Kokkola/Pietarsaari", </v>
      </c>
      <c r="C849" t="str">
        <f>C$1&amp;" """ &amp; DataMiner[[#This Row],[Prov]] &amp; """, "</f>
        <v xml:space="preserve">"Prov": "", </v>
      </c>
      <c r="D849" t="str">
        <f>D$1&amp;" """ &amp; DataMiner[[#This Row],[Name]] &amp; """, "</f>
        <v xml:space="preserve">"Name": "Kruunupyy Airport", </v>
      </c>
      <c r="E849" t="str">
        <f>E$1&amp;" """ &amp; DataMiner[[#This Row],[Country]] &amp; """, "</f>
        <v xml:space="preserve">"Country": "Finlande", </v>
      </c>
      <c r="F849" t="str">
        <f>F$1&amp;" """ &amp; DataMiner[[#This Row],[Complete Name]] &amp; """, "</f>
        <v xml:space="preserve">"Complete Name": "Hub KOK - Kokkola/Pietarsaari - Kruunupyy Airport / Finlande", </v>
      </c>
      <c r="G849" t="str">
        <f>G$1&amp;" " &amp; DataMiner[[#This Row],[Category]] &amp; ", "</f>
        <v xml:space="preserve">"Category": 6, </v>
      </c>
      <c r="H849" t="str">
        <f>H$1&amp;" " &amp; DataMiner[[#This Row],[BuyPrice]] &amp; ", "</f>
        <v xml:space="preserve">"BuyPrice": 3309072481, </v>
      </c>
      <c r="I849" t="str">
        <f>I$1&amp;" """ &amp; DataMiner[[#This Row],[imgPath]] &amp; """, "</f>
        <v xml:space="preserve">"imgPath": "/images/flags/fi.png", </v>
      </c>
      <c r="J849" t="str">
        <f>J$1&amp;" """ &amp; DataMiner[[#This Row],[FlagImage]] &amp; """, "</f>
        <v xml:space="preserve">"FlagImage": "fi.png", </v>
      </c>
      <c r="K849" t="str">
        <f>K$1&amp;" " &amp; IF(ISNA(DataMiner[[#This Row],[Latitude]]),"null",DataMiner[[#This Row],[Latitude]]) &amp; ", "</f>
        <v xml:space="preserve">"Latitude": 63.721172, </v>
      </c>
      <c r="L849" t="str">
        <f>L$1&amp;" " &amp; IF(ISNA(DataMiner[[#This Row],[Longitude]]),"null",DataMiner[[#This Row],[Longitude]]) &amp; ", "</f>
        <v xml:space="preserve">"Longitude": 23.143131, </v>
      </c>
    </row>
    <row r="850" spans="1:12" x14ac:dyDescent="0.25">
      <c r="A850" t="str">
        <f>A$1&amp;" """ &amp; DataMiner[[#This Row],[CodeIATA]] &amp; """, "</f>
        <v xml:space="preserve">"CodeIATA": "AZS", </v>
      </c>
      <c r="B850" t="str">
        <f>B$1&amp;" """ &amp; DataMiner[[#This Row],[City]] &amp; """, "</f>
        <v xml:space="preserve">"City": "El Catey", </v>
      </c>
      <c r="C850" t="str">
        <f>C$1&amp;" """ &amp; DataMiner[[#This Row],[Prov]] &amp; """, "</f>
        <v xml:space="preserve">"Prov": "", </v>
      </c>
      <c r="D850" t="str">
        <f>D$1&amp;" """ &amp; DataMiner[[#This Row],[Name]] &amp; """, "</f>
        <v xml:space="preserve">"Name": "Sánchez Aeropuerto Internacional", </v>
      </c>
      <c r="E850" t="str">
        <f>E$1&amp;" """ &amp; DataMiner[[#This Row],[Country]] &amp; """, "</f>
        <v xml:space="preserve">"Country": "République dominicaine", </v>
      </c>
      <c r="F850" t="str">
        <f>F$1&amp;" """ &amp; DataMiner[[#This Row],[Complete Name]] &amp; """, "</f>
        <v xml:space="preserve">"Complete Name": "Hub AZS - El Catey - Sánchez Aeropuerto Internacional / République dominicaine", </v>
      </c>
      <c r="G850" t="str">
        <f>G$1&amp;" " &amp; DataMiner[[#This Row],[Category]] &amp; ", "</f>
        <v xml:space="preserve">"Category": 8, </v>
      </c>
      <c r="H850" t="str">
        <f>H$1&amp;" " &amp; DataMiner[[#This Row],[BuyPrice]] &amp; ", "</f>
        <v xml:space="preserve">"BuyPrice": 3310079787, </v>
      </c>
      <c r="I850" t="str">
        <f>I$1&amp;" """ &amp; DataMiner[[#This Row],[imgPath]] &amp; """, "</f>
        <v xml:space="preserve">"imgPath": "/images/flags/do.png", </v>
      </c>
      <c r="J850" t="str">
        <f>J$1&amp;" """ &amp; DataMiner[[#This Row],[FlagImage]] &amp; """, "</f>
        <v xml:space="preserve">"FlagImage": "do.png", </v>
      </c>
      <c r="K850" t="str">
        <f>K$1&amp;" " &amp; IF(ISNA(DataMiner[[#This Row],[Latitude]]),"null",DataMiner[[#This Row],[Latitude]]) &amp; ", "</f>
        <v xml:space="preserve">"Latitude": null, </v>
      </c>
      <c r="L850" t="str">
        <f>L$1&amp;" " &amp; IF(ISNA(DataMiner[[#This Row],[Longitude]]),"null",DataMiner[[#This Row],[Longitude]]) &amp; ", "</f>
        <v xml:space="preserve">"Longitude": null, </v>
      </c>
    </row>
    <row r="851" spans="1:12" x14ac:dyDescent="0.25">
      <c r="A851" t="str">
        <f>A$1&amp;" """ &amp; DataMiner[[#This Row],[CodeIATA]] &amp; """, "</f>
        <v xml:space="preserve">"CodeIATA": "YTL", </v>
      </c>
      <c r="B851" t="str">
        <f>B$1&amp;" """ &amp; DataMiner[[#This Row],[City]] &amp; """, "</f>
        <v xml:space="preserve">"City": "Big Trout Lake (ON)", </v>
      </c>
      <c r="C851" t="str">
        <f>C$1&amp;" """ &amp; DataMiner[[#This Row],[Prov]] &amp; """, "</f>
        <v xml:space="preserve">"Prov": "ON", </v>
      </c>
      <c r="D851" t="str">
        <f>D$1&amp;" """ &amp; DataMiner[[#This Row],[Name]] &amp; """, "</f>
        <v xml:space="preserve">"Name": "Big Trout Lake Airport", </v>
      </c>
      <c r="E851" t="str">
        <f>E$1&amp;" """ &amp; DataMiner[[#This Row],[Country]] &amp; """, "</f>
        <v xml:space="preserve">"Country": "Canada", </v>
      </c>
      <c r="F851" t="str">
        <f>F$1&amp;" """ &amp; DataMiner[[#This Row],[Complete Name]] &amp; """, "</f>
        <v xml:space="preserve">"Complete Name": "Hub YTL - Big Trout Lake (ON) - Big Trout Lake Airport / Canada", </v>
      </c>
      <c r="G851" t="str">
        <f>G$1&amp;" " &amp; DataMiner[[#This Row],[Category]] &amp; ", "</f>
        <v xml:space="preserve">"Category": 1, </v>
      </c>
      <c r="H851" t="str">
        <f>H$1&amp;" " &amp; DataMiner[[#This Row],[BuyPrice]] &amp; ", "</f>
        <v xml:space="preserve">"BuyPrice": 3310145264, </v>
      </c>
      <c r="I851" t="str">
        <f>I$1&amp;" """ &amp; DataMiner[[#This Row],[imgPath]] &amp; """, "</f>
        <v xml:space="preserve">"imgPath": "/images/flags/ca.png", </v>
      </c>
      <c r="J851" t="str">
        <f>J$1&amp;" """ &amp; DataMiner[[#This Row],[FlagImage]] &amp; """, "</f>
        <v xml:space="preserve">"FlagImage": "ca.png", </v>
      </c>
      <c r="K851" t="str">
        <f>K$1&amp;" " &amp; IF(ISNA(DataMiner[[#This Row],[Latitude]]),"null",DataMiner[[#This Row],[Latitude]]) &amp; ", "</f>
        <v xml:space="preserve">"Latitude": 53.8178, </v>
      </c>
      <c r="L851" t="str">
        <f>L$1&amp;" " &amp; IF(ISNA(DataMiner[[#This Row],[Longitude]]),"null",DataMiner[[#This Row],[Longitude]]) &amp; ", "</f>
        <v xml:space="preserve">"Longitude": -89.8969, </v>
      </c>
    </row>
    <row r="852" spans="1:12" x14ac:dyDescent="0.25">
      <c r="A852" t="str">
        <f>A$1&amp;" """ &amp; DataMiner[[#This Row],[CodeIATA]] &amp; """, "</f>
        <v xml:space="preserve">"CodeIATA": "DEB", </v>
      </c>
      <c r="B852" t="str">
        <f>B$1&amp;" """ &amp; DataMiner[[#This Row],[City]] &amp; """, "</f>
        <v xml:space="preserve">"City": "Debrecen", </v>
      </c>
      <c r="C852" t="str">
        <f>C$1&amp;" """ &amp; DataMiner[[#This Row],[Prov]] &amp; """, "</f>
        <v xml:space="preserve">"Prov": "", </v>
      </c>
      <c r="D852" t="str">
        <f>D$1&amp;" """ &amp; DataMiner[[#This Row],[Name]] &amp; """, "</f>
        <v xml:space="preserve">"Name": "Debrecen International Airport", </v>
      </c>
      <c r="E852" t="str">
        <f>E$1&amp;" """ &amp; DataMiner[[#This Row],[Country]] &amp; """, "</f>
        <v xml:space="preserve">"Country": "Hongrie", </v>
      </c>
      <c r="F852" t="str">
        <f>F$1&amp;" """ &amp; DataMiner[[#This Row],[Complete Name]] &amp; """, "</f>
        <v xml:space="preserve">"Complete Name": "Hub DEB - Debrecen - Debrecen International Airport / Hongrie", </v>
      </c>
      <c r="G852" t="str">
        <f>G$1&amp;" " &amp; DataMiner[[#This Row],[Category]] &amp; ", "</f>
        <v xml:space="preserve">"Category": 6, </v>
      </c>
      <c r="H852" t="str">
        <f>H$1&amp;" " &amp; DataMiner[[#This Row],[BuyPrice]] &amp; ", "</f>
        <v xml:space="preserve">"BuyPrice": 3311349721, </v>
      </c>
      <c r="I852" t="str">
        <f>I$1&amp;" """ &amp; DataMiner[[#This Row],[imgPath]] &amp; """, "</f>
        <v xml:space="preserve">"imgPath": "/images/flags/hu.png", </v>
      </c>
      <c r="J852" t="str">
        <f>J$1&amp;" """ &amp; DataMiner[[#This Row],[FlagImage]] &amp; """, "</f>
        <v xml:space="preserve">"FlagImage": "hu.png", </v>
      </c>
      <c r="K852" t="str">
        <f>K$1&amp;" " &amp; IF(ISNA(DataMiner[[#This Row],[Latitude]]),"null",DataMiner[[#This Row],[Latitude]]) &amp; ", "</f>
        <v xml:space="preserve">"Latitude": null, </v>
      </c>
      <c r="L852" t="str">
        <f>L$1&amp;" " &amp; IF(ISNA(DataMiner[[#This Row],[Longitude]]),"null",DataMiner[[#This Row],[Longitude]]) &amp; ", "</f>
        <v xml:space="preserve">"Longitude": null, </v>
      </c>
    </row>
    <row r="853" spans="1:12" x14ac:dyDescent="0.25">
      <c r="A853" t="str">
        <f>A$1&amp;" """ &amp; DataMiner[[#This Row],[CodeIATA]] &amp; """, "</f>
        <v xml:space="preserve">"CodeIATA": "SOB", </v>
      </c>
      <c r="B853" t="str">
        <f>B$1&amp;" """ &amp; DataMiner[[#This Row],[City]] &amp; """, "</f>
        <v xml:space="preserve">"City": "Saarmelleek", </v>
      </c>
      <c r="C853" t="str">
        <f>C$1&amp;" """ &amp; DataMiner[[#This Row],[Prov]] &amp; """, "</f>
        <v xml:space="preserve">"Prov": "", </v>
      </c>
      <c r="D853" t="str">
        <f>D$1&amp;" """ &amp; DataMiner[[#This Row],[Name]] &amp; """, "</f>
        <v xml:space="preserve">"Name": "Sarmellék International Airport", </v>
      </c>
      <c r="E853" t="str">
        <f>E$1&amp;" """ &amp; DataMiner[[#This Row],[Country]] &amp; """, "</f>
        <v xml:space="preserve">"Country": "Hongrie", </v>
      </c>
      <c r="F853" t="str">
        <f>F$1&amp;" """ &amp; DataMiner[[#This Row],[Complete Name]] &amp; """, "</f>
        <v xml:space="preserve">"Complete Name": "Hub SOB - Saarmelleek - Sarmellék International Airport / Hongrie", </v>
      </c>
      <c r="G853" t="str">
        <f>G$1&amp;" " &amp; DataMiner[[#This Row],[Category]] &amp; ", "</f>
        <v xml:space="preserve">"Category": 6, </v>
      </c>
      <c r="H853" t="str">
        <f>H$1&amp;" " &amp; DataMiner[[#This Row],[BuyPrice]] &amp; ", "</f>
        <v xml:space="preserve">"BuyPrice": 3311349721, </v>
      </c>
      <c r="I853" t="str">
        <f>I$1&amp;" """ &amp; DataMiner[[#This Row],[imgPath]] &amp; """, "</f>
        <v xml:space="preserve">"imgPath": "/images/flags/hu.png", </v>
      </c>
      <c r="J853" t="str">
        <f>J$1&amp;" """ &amp; DataMiner[[#This Row],[FlagImage]] &amp; """, "</f>
        <v xml:space="preserve">"FlagImage": "hu.png", </v>
      </c>
      <c r="K853" t="str">
        <f>K$1&amp;" " &amp; IF(ISNA(DataMiner[[#This Row],[Latitude]]),"null",DataMiner[[#This Row],[Latitude]]) &amp; ", "</f>
        <v xml:space="preserve">"Latitude": null, </v>
      </c>
      <c r="L853" t="str">
        <f>L$1&amp;" " &amp; IF(ISNA(DataMiner[[#This Row],[Longitude]]),"null",DataMiner[[#This Row],[Longitude]]) &amp; ", "</f>
        <v xml:space="preserve">"Longitude": null, </v>
      </c>
    </row>
    <row r="854" spans="1:12" x14ac:dyDescent="0.25">
      <c r="A854" t="str">
        <f>A$1&amp;" """ &amp; DataMiner[[#This Row],[CodeIATA]] &amp; """, "</f>
        <v xml:space="preserve">"CodeIATA": "CIJ", </v>
      </c>
      <c r="B854" t="str">
        <f>B$1&amp;" """ &amp; DataMiner[[#This Row],[City]] &amp; """, "</f>
        <v xml:space="preserve">"City": "Cobija", </v>
      </c>
      <c r="C854" t="str">
        <f>C$1&amp;" """ &amp; DataMiner[[#This Row],[Prov]] &amp; """, "</f>
        <v xml:space="preserve">"Prov": "", </v>
      </c>
      <c r="D854" t="str">
        <f>D$1&amp;" """ &amp; DataMiner[[#This Row],[Name]] &amp; """, "</f>
        <v xml:space="preserve">"Name": "Capitán Aníbal Arab Aeropuerto", </v>
      </c>
      <c r="E854" t="str">
        <f>E$1&amp;" """ &amp; DataMiner[[#This Row],[Country]] &amp; """, "</f>
        <v xml:space="preserve">"Country": "Bolivie", </v>
      </c>
      <c r="F854" t="str">
        <f>F$1&amp;" """ &amp; DataMiner[[#This Row],[Complete Name]] &amp; """, "</f>
        <v xml:space="preserve">"Complete Name": "Hub CIJ - Cobija - Capitán Aníbal Arab Aeropuerto / Bolivie", </v>
      </c>
      <c r="G854" t="str">
        <f>G$1&amp;" " &amp; DataMiner[[#This Row],[Category]] &amp; ", "</f>
        <v xml:space="preserve">"Category": 4, </v>
      </c>
      <c r="H854" t="str">
        <f>H$1&amp;" " &amp; DataMiner[[#This Row],[BuyPrice]] &amp; ", "</f>
        <v xml:space="preserve">"BuyPrice": 3312863681, </v>
      </c>
      <c r="I854" t="str">
        <f>I$1&amp;" """ &amp; DataMiner[[#This Row],[imgPath]] &amp; """, "</f>
        <v xml:space="preserve">"imgPath": "/images/flags/bo.png", </v>
      </c>
      <c r="J854" t="str">
        <f>J$1&amp;" """ &amp; DataMiner[[#This Row],[FlagImage]] &amp; """, "</f>
        <v xml:space="preserve">"FlagImage": "bo.png", </v>
      </c>
      <c r="K854" t="str">
        <f>K$1&amp;" " &amp; IF(ISNA(DataMiner[[#This Row],[Latitude]]),"null",DataMiner[[#This Row],[Latitude]]) &amp; ", "</f>
        <v xml:space="preserve">"Latitude": -11.040436, </v>
      </c>
      <c r="L854" t="str">
        <f>L$1&amp;" " &amp; IF(ISNA(DataMiner[[#This Row],[Longitude]]),"null",DataMiner[[#This Row],[Longitude]]) &amp; ", "</f>
        <v xml:space="preserve">"Longitude": -68.782972, </v>
      </c>
    </row>
    <row r="855" spans="1:12" x14ac:dyDescent="0.25">
      <c r="A855" t="str">
        <f>A$1&amp;" """ &amp; DataMiner[[#This Row],[CodeIATA]] &amp; """, "</f>
        <v xml:space="preserve">"CodeIATA": "ZKE", </v>
      </c>
      <c r="B855" t="str">
        <f>B$1&amp;" """ &amp; DataMiner[[#This Row],[City]] &amp; """, "</f>
        <v xml:space="preserve">"City": "Kashechewan (ON)", </v>
      </c>
      <c r="C855" t="str">
        <f>C$1&amp;" """ &amp; DataMiner[[#This Row],[Prov]] &amp; """, "</f>
        <v xml:space="preserve">"Prov": "ON", </v>
      </c>
      <c r="D855" t="str">
        <f>D$1&amp;" """ &amp; DataMiner[[#This Row],[Name]] &amp; """, "</f>
        <v xml:space="preserve">"Name": "Kashechewan Airport", </v>
      </c>
      <c r="E855" t="str">
        <f>E$1&amp;" """ &amp; DataMiner[[#This Row],[Country]] &amp; """, "</f>
        <v xml:space="preserve">"Country": "Canada", </v>
      </c>
      <c r="F855" t="str">
        <f>F$1&amp;" """ &amp; DataMiner[[#This Row],[Complete Name]] &amp; """, "</f>
        <v xml:space="preserve">"Complete Name": "Hub ZKE - Kashechewan (ON) - Kashechewan Airport / Canada", </v>
      </c>
      <c r="G855" t="str">
        <f>G$1&amp;" " &amp; DataMiner[[#This Row],[Category]] &amp; ", "</f>
        <v xml:space="preserve">"Category": 1, </v>
      </c>
      <c r="H855" t="str">
        <f>H$1&amp;" " &amp; DataMiner[[#This Row],[BuyPrice]] &amp; ", "</f>
        <v xml:space="preserve">"BuyPrice": 3313093618, </v>
      </c>
      <c r="I855" t="str">
        <f>I$1&amp;" """ &amp; DataMiner[[#This Row],[imgPath]] &amp; """, "</f>
        <v xml:space="preserve">"imgPath": "/images/flags/ca.png", </v>
      </c>
      <c r="J855" t="str">
        <f>J$1&amp;" """ &amp; DataMiner[[#This Row],[FlagImage]] &amp; """, "</f>
        <v xml:space="preserve">"FlagImage": "ca.png", </v>
      </c>
      <c r="K855" t="str">
        <f>K$1&amp;" " &amp; IF(ISNA(DataMiner[[#This Row],[Latitude]]),"null",DataMiner[[#This Row],[Latitude]]) &amp; ", "</f>
        <v xml:space="preserve">"Latitude": 52.2825, </v>
      </c>
      <c r="L855" t="str">
        <f>L$1&amp;" " &amp; IF(ISNA(DataMiner[[#This Row],[Longitude]]),"null",DataMiner[[#This Row],[Longitude]]) &amp; ", "</f>
        <v xml:space="preserve">"Longitude": -81.6778, </v>
      </c>
    </row>
    <row r="856" spans="1:12" x14ac:dyDescent="0.25">
      <c r="A856" t="str">
        <f>A$1&amp;" """ &amp; DataMiner[[#This Row],[CodeIATA]] &amp; """, "</f>
        <v xml:space="preserve">"CodeIATA": "JGS", </v>
      </c>
      <c r="B856" t="str">
        <f>B$1&amp;" """ &amp; DataMiner[[#This Row],[City]] &amp; """, "</f>
        <v xml:space="preserve">"City": "Jian", </v>
      </c>
      <c r="C856" t="str">
        <f>C$1&amp;" """ &amp; DataMiner[[#This Row],[Prov]] &amp; """, "</f>
        <v xml:space="preserve">"Prov": "", </v>
      </c>
      <c r="D856" t="str">
        <f>D$1&amp;" """ &amp; DataMiner[[#This Row],[Name]] &amp; """, "</f>
        <v xml:space="preserve">"Name": "Jinggangshan Airport", </v>
      </c>
      <c r="E856" t="str">
        <f>E$1&amp;" """ &amp; DataMiner[[#This Row],[Country]] &amp; """, "</f>
        <v xml:space="preserve">"Country": "Chine", </v>
      </c>
      <c r="F856" t="str">
        <f>F$1&amp;" """ &amp; DataMiner[[#This Row],[Complete Name]] &amp; """, "</f>
        <v xml:space="preserve">"Complete Name": "Hub JGS - Jian - Jinggangshan Airport / Chine", </v>
      </c>
      <c r="G856" t="str">
        <f>G$1&amp;" " &amp; DataMiner[[#This Row],[Category]] &amp; ", "</f>
        <v xml:space="preserve">"Category": 7, </v>
      </c>
      <c r="H856" t="str">
        <f>H$1&amp;" " &amp; DataMiner[[#This Row],[BuyPrice]] &amp; ", "</f>
        <v xml:space="preserve">"BuyPrice": 3313450095, </v>
      </c>
      <c r="I856" t="str">
        <f>I$1&amp;" """ &amp; DataMiner[[#This Row],[imgPath]] &amp; """, "</f>
        <v xml:space="preserve">"imgPath": "/images/flags/cn.png", </v>
      </c>
      <c r="J856" t="str">
        <f>J$1&amp;" """ &amp; DataMiner[[#This Row],[FlagImage]] &amp; """, "</f>
        <v xml:space="preserve">"FlagImage": "cn.png", </v>
      </c>
      <c r="K856" t="str">
        <f>K$1&amp;" " &amp; IF(ISNA(DataMiner[[#This Row],[Latitude]]),"null",DataMiner[[#This Row],[Latitude]]) &amp; ", "</f>
        <v xml:space="preserve">"Latitude": null, </v>
      </c>
      <c r="L856" t="str">
        <f>L$1&amp;" " &amp; IF(ISNA(DataMiner[[#This Row],[Longitude]]),"null",DataMiner[[#This Row],[Longitude]]) &amp; ", "</f>
        <v xml:space="preserve">"Longitude": null, </v>
      </c>
    </row>
    <row r="857" spans="1:12" x14ac:dyDescent="0.25">
      <c r="A857" t="str">
        <f>A$1&amp;" """ &amp; DataMiner[[#This Row],[CodeIATA]] &amp; """, "</f>
        <v xml:space="preserve">"CodeIATA": "CVX", </v>
      </c>
      <c r="B857" t="str">
        <f>B$1&amp;" """ &amp; DataMiner[[#This Row],[City]] &amp; """, "</f>
        <v xml:space="preserve">"City": "Charlevoix (MI)", </v>
      </c>
      <c r="C857" t="str">
        <f>C$1&amp;" """ &amp; DataMiner[[#This Row],[Prov]] &amp; """, "</f>
        <v xml:space="preserve">"Prov": "MI", </v>
      </c>
      <c r="D857" t="str">
        <f>D$1&amp;" """ &amp; DataMiner[[#This Row],[Name]] &amp; """, "</f>
        <v xml:space="preserve">"Name": "Charlevoix Municipal Airport", </v>
      </c>
      <c r="E857" t="str">
        <f>E$1&amp;" """ &amp; DataMiner[[#This Row],[Country]] &amp; """, "</f>
        <v xml:space="preserve">"Country": "Etats-Unis", </v>
      </c>
      <c r="F857" t="str">
        <f>F$1&amp;" """ &amp; DataMiner[[#This Row],[Complete Name]] &amp; """, "</f>
        <v xml:space="preserve">"Complete Name": "Hub CVX - Charlevoix (MI) - Charlevoix Municipal Airport / Etats-Unis", </v>
      </c>
      <c r="G857" t="str">
        <f>G$1&amp;" " &amp; DataMiner[[#This Row],[Category]] &amp; ", "</f>
        <v xml:space="preserve">"Category": 2, </v>
      </c>
      <c r="H857" t="str">
        <f>H$1&amp;" " &amp; DataMiner[[#This Row],[BuyPrice]] &amp; ", "</f>
        <v xml:space="preserve">"BuyPrice": 3314236645, </v>
      </c>
      <c r="I857" t="str">
        <f>I$1&amp;" """ &amp; DataMiner[[#This Row],[imgPath]] &amp; """, "</f>
        <v xml:space="preserve">"imgPath": "/images/flags/us.png", </v>
      </c>
      <c r="J857" t="str">
        <f>J$1&amp;" """ &amp; DataMiner[[#This Row],[FlagImage]] &amp; """, "</f>
        <v xml:space="preserve">"FlagImage": "us.png", </v>
      </c>
      <c r="K857" t="str">
        <f>K$1&amp;" " &amp; IF(ISNA(DataMiner[[#This Row],[Latitude]]),"null",DataMiner[[#This Row],[Latitude]]) &amp; ", "</f>
        <v xml:space="preserve">"Latitude": null, </v>
      </c>
      <c r="L857" t="str">
        <f>L$1&amp;" " &amp; IF(ISNA(DataMiner[[#This Row],[Longitude]]),"null",DataMiner[[#This Row],[Longitude]]) &amp; ", "</f>
        <v xml:space="preserve">"Longitude": null, </v>
      </c>
    </row>
    <row r="858" spans="1:12" x14ac:dyDescent="0.25">
      <c r="A858" t="str">
        <f>A$1&amp;" """ &amp; DataMiner[[#This Row],[CodeIATA]] &amp; """, "</f>
        <v xml:space="preserve">"CodeIATA": "MBT", </v>
      </c>
      <c r="B858" t="str">
        <f>B$1&amp;" """ &amp; DataMiner[[#This Row],[City]] &amp; """, "</f>
        <v xml:space="preserve">"City": "Masbate", </v>
      </c>
      <c r="C858" t="str">
        <f>C$1&amp;" """ &amp; DataMiner[[#This Row],[Prov]] &amp; """, "</f>
        <v xml:space="preserve">"Prov": "", </v>
      </c>
      <c r="D858" t="str">
        <f>D$1&amp;" """ &amp; DataMiner[[#This Row],[Name]] &amp; """, "</f>
        <v xml:space="preserve">"Name": "Moises R. Espinosa Airport", </v>
      </c>
      <c r="E858" t="str">
        <f>E$1&amp;" """ &amp; DataMiner[[#This Row],[Country]] &amp; """, "</f>
        <v xml:space="preserve">"Country": "Philippines", </v>
      </c>
      <c r="F858" t="str">
        <f>F$1&amp;" """ &amp; DataMiner[[#This Row],[Complete Name]] &amp; """, "</f>
        <v xml:space="preserve">"Complete Name": "Hub MBT - Masbate - Moises R. Espinosa Airport / Philippines", </v>
      </c>
      <c r="G858" t="str">
        <f>G$1&amp;" " &amp; DataMiner[[#This Row],[Category]] &amp; ", "</f>
        <v xml:space="preserve">"Category": 1, </v>
      </c>
      <c r="H858" t="str">
        <f>H$1&amp;" " &amp; DataMiner[[#This Row],[BuyPrice]] &amp; ", "</f>
        <v xml:space="preserve">"BuyPrice": 3315180714, </v>
      </c>
      <c r="I858" t="str">
        <f>I$1&amp;" """ &amp; DataMiner[[#This Row],[imgPath]] &amp; """, "</f>
        <v xml:space="preserve">"imgPath": "/images/flags/ph.png", </v>
      </c>
      <c r="J858" t="str">
        <f>J$1&amp;" """ &amp; DataMiner[[#This Row],[FlagImage]] &amp; """, "</f>
        <v xml:space="preserve">"FlagImage": "ph.png", </v>
      </c>
      <c r="K858" t="str">
        <f>K$1&amp;" " &amp; IF(ISNA(DataMiner[[#This Row],[Latitude]]),"null",DataMiner[[#This Row],[Latitude]]) &amp; ", "</f>
        <v xml:space="preserve">"Latitude": 12.3694, </v>
      </c>
      <c r="L858" t="str">
        <f>L$1&amp;" " &amp; IF(ISNA(DataMiner[[#This Row],[Longitude]]),"null",DataMiner[[#This Row],[Longitude]]) &amp; ", "</f>
        <v xml:space="preserve">"Longitude": 123.629, </v>
      </c>
    </row>
    <row r="859" spans="1:12" x14ac:dyDescent="0.25">
      <c r="A859" t="str">
        <f>A$1&amp;" """ &amp; DataMiner[[#This Row],[CodeIATA]] &amp; """, "</f>
        <v xml:space="preserve">"CodeIATA": "NOV", </v>
      </c>
      <c r="B859" t="str">
        <f>B$1&amp;" """ &amp; DataMiner[[#This Row],[City]] &amp; """, "</f>
        <v xml:space="preserve">"City": "Huambo", </v>
      </c>
      <c r="C859" t="str">
        <f>C$1&amp;" """ &amp; DataMiner[[#This Row],[Prov]] &amp; """, "</f>
        <v xml:space="preserve">"Prov": "", </v>
      </c>
      <c r="D859" t="str">
        <f>D$1&amp;" """ &amp; DataMiner[[#This Row],[Name]] &amp; """, "</f>
        <v xml:space="preserve">"Name": "Aeroporto Nova Lisboa", </v>
      </c>
      <c r="E859" t="str">
        <f>E$1&amp;" """ &amp; DataMiner[[#This Row],[Country]] &amp; """, "</f>
        <v xml:space="preserve">"Country": "Angola", </v>
      </c>
      <c r="F859" t="str">
        <f>F$1&amp;" """ &amp; DataMiner[[#This Row],[Complete Name]] &amp; """, "</f>
        <v xml:space="preserve">"Complete Name": "Hub NOV - Huambo - Aeroporto Nova Lisboa / Angola", </v>
      </c>
      <c r="G859" t="str">
        <f>G$1&amp;" " &amp; DataMiner[[#This Row],[Category]] &amp; ", "</f>
        <v xml:space="preserve">"Category": 7, </v>
      </c>
      <c r="H859" t="str">
        <f>H$1&amp;" " &amp; DataMiner[[#This Row],[BuyPrice]] &amp; ", "</f>
        <v xml:space="preserve">"BuyPrice": 3316385018, </v>
      </c>
      <c r="I859" t="str">
        <f>I$1&amp;" """ &amp; DataMiner[[#This Row],[imgPath]] &amp; """, "</f>
        <v xml:space="preserve">"imgPath": "/images/flags/ao.png", </v>
      </c>
      <c r="J859" t="str">
        <f>J$1&amp;" """ &amp; DataMiner[[#This Row],[FlagImage]] &amp; """, "</f>
        <v xml:space="preserve">"FlagImage": "ao.png", </v>
      </c>
      <c r="K859" t="str">
        <f>K$1&amp;" " &amp; IF(ISNA(DataMiner[[#This Row],[Latitude]]),"null",DataMiner[[#This Row],[Latitude]]) &amp; ", "</f>
        <v xml:space="preserve">"Latitude": -12.808878, </v>
      </c>
      <c r="L859" t="str">
        <f>L$1&amp;" " &amp; IF(ISNA(DataMiner[[#This Row],[Longitude]]),"null",DataMiner[[#This Row],[Longitude]]) &amp; ", "</f>
        <v xml:space="preserve">"Longitude": 15.760547, </v>
      </c>
    </row>
    <row r="860" spans="1:12" x14ac:dyDescent="0.25">
      <c r="A860" t="str">
        <f>A$1&amp;" """ &amp; DataMiner[[#This Row],[CodeIATA]] &amp; """, "</f>
        <v xml:space="preserve">"CodeIATA": "TXK", </v>
      </c>
      <c r="B860" t="str">
        <f>B$1&amp;" """ &amp; DataMiner[[#This Row],[City]] &amp; """, "</f>
        <v xml:space="preserve">"City": "Texarkana (AR)", </v>
      </c>
      <c r="C860" t="str">
        <f>C$1&amp;" """ &amp; DataMiner[[#This Row],[Prov]] &amp; """, "</f>
        <v xml:space="preserve">"Prov": "AR", </v>
      </c>
      <c r="D860" t="str">
        <f>D$1&amp;" """ &amp; DataMiner[[#This Row],[Name]] &amp; """, "</f>
        <v xml:space="preserve">"Name": "Texarkana Regional Airport", </v>
      </c>
      <c r="E860" t="str">
        <f>E$1&amp;" """ &amp; DataMiner[[#This Row],[Country]] &amp; """, "</f>
        <v xml:space="preserve">"Country": "Etats-Unis", </v>
      </c>
      <c r="F860" t="str">
        <f>F$1&amp;" """ &amp; DataMiner[[#This Row],[Complete Name]] &amp; """, "</f>
        <v xml:space="preserve">"Complete Name": "Hub TXK - Texarkana (AR) - Texarkana Regional Airport / Etats-Unis", </v>
      </c>
      <c r="G860" t="str">
        <f>G$1&amp;" " &amp; DataMiner[[#This Row],[Category]] &amp; ", "</f>
        <v xml:space="preserve">"Category": 5, </v>
      </c>
      <c r="H860" t="str">
        <f>H$1&amp;" " &amp; DataMiner[[#This Row],[BuyPrice]] &amp; ", "</f>
        <v xml:space="preserve">"BuyPrice": 3317094152, </v>
      </c>
      <c r="I860" t="str">
        <f>I$1&amp;" """ &amp; DataMiner[[#This Row],[imgPath]] &amp; """, "</f>
        <v xml:space="preserve">"imgPath": "/images/flags/us.png", </v>
      </c>
      <c r="J860" t="str">
        <f>J$1&amp;" """ &amp; DataMiner[[#This Row],[FlagImage]] &amp; """, "</f>
        <v xml:space="preserve">"FlagImage": "us.png", </v>
      </c>
      <c r="K860" t="str">
        <f>K$1&amp;" " &amp; IF(ISNA(DataMiner[[#This Row],[Latitude]]),"null",DataMiner[[#This Row],[Latitude]]) &amp; ", "</f>
        <v xml:space="preserve">"Latitude": null, </v>
      </c>
      <c r="L860" t="str">
        <f>L$1&amp;" " &amp; IF(ISNA(DataMiner[[#This Row],[Longitude]]),"null",DataMiner[[#This Row],[Longitude]]) &amp; ", "</f>
        <v xml:space="preserve">"Longitude": null, </v>
      </c>
    </row>
    <row r="861" spans="1:12" x14ac:dyDescent="0.25">
      <c r="A861" t="str">
        <f>A$1&amp;" """ &amp; DataMiner[[#This Row],[CodeIATA]] &amp; """, "</f>
        <v xml:space="preserve">"CodeIATA": "RGI", </v>
      </c>
      <c r="B861" t="str">
        <f>B$1&amp;" """ &amp; DataMiner[[#This Row],[City]] &amp; """, "</f>
        <v xml:space="preserve">"City": "Rangiroa", </v>
      </c>
      <c r="C861" t="str">
        <f>C$1&amp;" """ &amp; DataMiner[[#This Row],[Prov]] &amp; """, "</f>
        <v xml:space="preserve">"Prov": "", </v>
      </c>
      <c r="D861" t="str">
        <f>D$1&amp;" """ &amp; DataMiner[[#This Row],[Name]] &amp; """, "</f>
        <v xml:space="preserve">"Name": "Aéroport de Rangiroa", </v>
      </c>
      <c r="E861" t="str">
        <f>E$1&amp;" """ &amp; DataMiner[[#This Row],[Country]] &amp; """, "</f>
        <v xml:space="preserve">"Country": "Polynésie française", </v>
      </c>
      <c r="F861" t="str">
        <f>F$1&amp;" """ &amp; DataMiner[[#This Row],[Complete Name]] &amp; """, "</f>
        <v xml:space="preserve">"Complete Name": "Hub RGI - Rangiroa - Aéroport de Rangiroa / Polynésie française", </v>
      </c>
      <c r="G861" t="str">
        <f>G$1&amp;" " &amp; DataMiner[[#This Row],[Category]] &amp; ", "</f>
        <v xml:space="preserve">"Category": 5, </v>
      </c>
      <c r="H861" t="str">
        <f>H$1&amp;" " &amp; DataMiner[[#This Row],[BuyPrice]] &amp; ", "</f>
        <v xml:space="preserve">"BuyPrice": 3318080056, </v>
      </c>
      <c r="I861" t="str">
        <f>I$1&amp;" """ &amp; DataMiner[[#This Row],[imgPath]] &amp; """, "</f>
        <v xml:space="preserve">"imgPath": "/images/flags/pf.png", </v>
      </c>
      <c r="J861" t="str">
        <f>J$1&amp;" """ &amp; DataMiner[[#This Row],[FlagImage]] &amp; """, "</f>
        <v xml:space="preserve">"FlagImage": "pf.png", </v>
      </c>
      <c r="K861" t="str">
        <f>K$1&amp;" " &amp; IF(ISNA(DataMiner[[#This Row],[Latitude]]),"null",DataMiner[[#This Row],[Latitude]]) &amp; ", "</f>
        <v xml:space="preserve">"Latitude": -14.954283, </v>
      </c>
      <c r="L861" t="str">
        <f>L$1&amp;" " &amp; IF(ISNA(DataMiner[[#This Row],[Longitude]]),"null",DataMiner[[#This Row],[Longitude]]) &amp; ", "</f>
        <v xml:space="preserve">"Longitude": -147.6608, </v>
      </c>
    </row>
    <row r="862" spans="1:12" x14ac:dyDescent="0.25">
      <c r="A862" t="str">
        <f>A$1&amp;" """ &amp; DataMiner[[#This Row],[CodeIATA]] &amp; """, "</f>
        <v xml:space="preserve">"CodeIATA": "WEF", </v>
      </c>
      <c r="B862" t="str">
        <f>B$1&amp;" """ &amp; DataMiner[[#This Row],[City]] &amp; """, "</f>
        <v xml:space="preserve">"City": "Weifang", </v>
      </c>
      <c r="C862" t="str">
        <f>C$1&amp;" """ &amp; DataMiner[[#This Row],[Prov]] &amp; """, "</f>
        <v xml:space="preserve">"Prov": "", </v>
      </c>
      <c r="D862" t="str">
        <f>D$1&amp;" """ &amp; DataMiner[[#This Row],[Name]] &amp; """, "</f>
        <v xml:space="preserve">"Name": "Weifang Airport", </v>
      </c>
      <c r="E862" t="str">
        <f>E$1&amp;" """ &amp; DataMiner[[#This Row],[Country]] &amp; """, "</f>
        <v xml:space="preserve">"Country": "Chine", </v>
      </c>
      <c r="F862" t="str">
        <f>F$1&amp;" """ &amp; DataMiner[[#This Row],[Complete Name]] &amp; """, "</f>
        <v xml:space="preserve">"Complete Name": "Hub WEF - Weifang - Weifang Airport / Chine", </v>
      </c>
      <c r="G862" t="str">
        <f>G$1&amp;" " &amp; DataMiner[[#This Row],[Category]] &amp; ", "</f>
        <v xml:space="preserve">"Category": 7, </v>
      </c>
      <c r="H862" t="str">
        <f>H$1&amp;" " &amp; DataMiner[[#This Row],[BuyPrice]] &amp; ", "</f>
        <v xml:space="preserve">"BuyPrice": 3318250095, </v>
      </c>
      <c r="I862" t="str">
        <f>I$1&amp;" """ &amp; DataMiner[[#This Row],[imgPath]] &amp; """, "</f>
        <v xml:space="preserve">"imgPath": "/images/flags/cn.png", </v>
      </c>
      <c r="J862" t="str">
        <f>J$1&amp;" """ &amp; DataMiner[[#This Row],[FlagImage]] &amp; """, "</f>
        <v xml:space="preserve">"FlagImage": "cn.png", </v>
      </c>
      <c r="K862" t="str">
        <f>K$1&amp;" " &amp; IF(ISNA(DataMiner[[#This Row],[Latitude]]),"null",DataMiner[[#This Row],[Latitude]]) &amp; ", "</f>
        <v xml:space="preserve">"Latitude": 36.6467, </v>
      </c>
      <c r="L862" t="str">
        <f>L$1&amp;" " &amp; IF(ISNA(DataMiner[[#This Row],[Longitude]]),"null",DataMiner[[#This Row],[Longitude]]) &amp; ", "</f>
        <v xml:space="preserve">"Longitude": 119.119, </v>
      </c>
    </row>
    <row r="863" spans="1:12" x14ac:dyDescent="0.25">
      <c r="A863" t="str">
        <f>A$1&amp;" """ &amp; DataMiner[[#This Row],[CodeIATA]] &amp; """, "</f>
        <v xml:space="preserve">"CodeIATA": "YIF", </v>
      </c>
      <c r="B863" t="str">
        <f>B$1&amp;" """ &amp; DataMiner[[#This Row],[City]] &amp; """, "</f>
        <v xml:space="preserve">"City": "Saint", </v>
      </c>
      <c r="C863" t="str">
        <f>C$1&amp;" """ &amp; DataMiner[[#This Row],[Prov]] &amp; """, "</f>
        <v xml:space="preserve">"Prov": "QC", </v>
      </c>
      <c r="D863" t="str">
        <f>D$1&amp;" """ &amp; DataMiner[[#This Row],[Name]] &amp; """, "</f>
        <v xml:space="preserve">"Name": "Augustin (QC)", </v>
      </c>
      <c r="E863" t="str">
        <f>E$1&amp;" """ &amp; DataMiner[[#This Row],[Country]] &amp; """, "</f>
        <v xml:space="preserve">"Country": "Canada", </v>
      </c>
      <c r="F863" t="str">
        <f>F$1&amp;" """ &amp; DataMiner[[#This Row],[Complete Name]] &amp; """, "</f>
        <v xml:space="preserve">"Complete Name": "Hub YIF - Saint - Augustin (QC) / Canada", </v>
      </c>
      <c r="G863" t="str">
        <f>G$1&amp;" " &amp; DataMiner[[#This Row],[Category]] &amp; ", "</f>
        <v xml:space="preserve">"Category": 2, </v>
      </c>
      <c r="H863" t="str">
        <f>H$1&amp;" " &amp; DataMiner[[#This Row],[BuyPrice]] &amp; ", "</f>
        <v xml:space="preserve">"BuyPrice": 3318293437, </v>
      </c>
      <c r="I863" t="str">
        <f>I$1&amp;" """ &amp; DataMiner[[#This Row],[imgPath]] &amp; """, "</f>
        <v xml:space="preserve">"imgPath": "/images/flags/ca.png", </v>
      </c>
      <c r="J863" t="str">
        <f>J$1&amp;" """ &amp; DataMiner[[#This Row],[FlagImage]] &amp; """, "</f>
        <v xml:space="preserve">"FlagImage": "ca.png", </v>
      </c>
      <c r="K863" t="str">
        <f>K$1&amp;" " &amp; IF(ISNA(DataMiner[[#This Row],[Latitude]]),"null",DataMiner[[#This Row],[Latitude]]) &amp; ", "</f>
        <v xml:space="preserve">"Latitude": 51.2117, </v>
      </c>
      <c r="L863" t="str">
        <f>L$1&amp;" " &amp; IF(ISNA(DataMiner[[#This Row],[Longitude]]),"null",DataMiner[[#This Row],[Longitude]]) &amp; ", "</f>
        <v xml:space="preserve">"Longitude": -58.6583, </v>
      </c>
    </row>
    <row r="864" spans="1:12" x14ac:dyDescent="0.25">
      <c r="A864" t="str">
        <f>A$1&amp;" """ &amp; DataMiner[[#This Row],[CodeIATA]] &amp; """, "</f>
        <v xml:space="preserve">"CodeIATA": "KSD", </v>
      </c>
      <c r="B864" t="str">
        <f>B$1&amp;" """ &amp; DataMiner[[#This Row],[City]] &amp; """, "</f>
        <v xml:space="preserve">"City": "Karlstad", </v>
      </c>
      <c r="C864" t="str">
        <f>C$1&amp;" """ &amp; DataMiner[[#This Row],[Prov]] &amp; """, "</f>
        <v xml:space="preserve">"Prov": "", </v>
      </c>
      <c r="D864" t="str">
        <f>D$1&amp;" """ &amp; DataMiner[[#This Row],[Name]] &amp; """, "</f>
        <v xml:space="preserve">"Name": "Karlstad Airport", </v>
      </c>
      <c r="E864" t="str">
        <f>E$1&amp;" """ &amp; DataMiner[[#This Row],[Country]] &amp; """, "</f>
        <v xml:space="preserve">"Country": "Suède", </v>
      </c>
      <c r="F864" t="str">
        <f>F$1&amp;" """ &amp; DataMiner[[#This Row],[Complete Name]] &amp; """, "</f>
        <v xml:space="preserve">"Complete Name": "Hub KSD - Karlstad - Karlstad Airport / Suède", </v>
      </c>
      <c r="G864" t="str">
        <f>G$1&amp;" " &amp; DataMiner[[#This Row],[Category]] &amp; ", "</f>
        <v xml:space="preserve">"Category": 7, </v>
      </c>
      <c r="H864" t="str">
        <f>H$1&amp;" " &amp; DataMiner[[#This Row],[BuyPrice]] &amp; ", "</f>
        <v xml:space="preserve">"BuyPrice": 3318926582, </v>
      </c>
      <c r="I864" t="str">
        <f>I$1&amp;" """ &amp; DataMiner[[#This Row],[imgPath]] &amp; """, "</f>
        <v xml:space="preserve">"imgPath": "/images/flags/se.png", </v>
      </c>
      <c r="J864" t="str">
        <f>J$1&amp;" """ &amp; DataMiner[[#This Row],[FlagImage]] &amp; """, "</f>
        <v xml:space="preserve">"FlagImage": "se.png", </v>
      </c>
      <c r="K864" t="str">
        <f>K$1&amp;" " &amp; IF(ISNA(DataMiner[[#This Row],[Latitude]]),"null",DataMiner[[#This Row],[Latitude]]) &amp; ", "</f>
        <v xml:space="preserve">"Latitude": 59.4447, </v>
      </c>
      <c r="L864" t="str">
        <f>L$1&amp;" " &amp; IF(ISNA(DataMiner[[#This Row],[Longitude]]),"null",DataMiner[[#This Row],[Longitude]]) &amp; ", "</f>
        <v xml:space="preserve">"Longitude": 13.3374, </v>
      </c>
    </row>
    <row r="865" spans="1:12" x14ac:dyDescent="0.25">
      <c r="A865" t="str">
        <f>A$1&amp;" """ &amp; DataMiner[[#This Row],[CodeIATA]] &amp; """, "</f>
        <v xml:space="preserve">"CodeIATA": "KMS", </v>
      </c>
      <c r="B865" t="str">
        <f>B$1&amp;" """ &amp; DataMiner[[#This Row],[City]] &amp; """, "</f>
        <v xml:space="preserve">"City": "Kumasi", </v>
      </c>
      <c r="C865" t="str">
        <f>C$1&amp;" """ &amp; DataMiner[[#This Row],[Prov]] &amp; """, "</f>
        <v xml:space="preserve">"Prov": "", </v>
      </c>
      <c r="D865" t="str">
        <f>D$1&amp;" """ &amp; DataMiner[[#This Row],[Name]] &amp; """, "</f>
        <v xml:space="preserve">"Name": "Kumasi Airport", </v>
      </c>
      <c r="E865" t="str">
        <f>E$1&amp;" """ &amp; DataMiner[[#This Row],[Country]] &amp; """, "</f>
        <v xml:space="preserve">"Country": "Ghana", </v>
      </c>
      <c r="F865" t="str">
        <f>F$1&amp;" """ &amp; DataMiner[[#This Row],[Complete Name]] &amp; """, "</f>
        <v xml:space="preserve">"Complete Name": "Hub KMS - Kumasi - Kumasi Airport / Ghana", </v>
      </c>
      <c r="G865" t="str">
        <f>G$1&amp;" " &amp; DataMiner[[#This Row],[Category]] &amp; ", "</f>
        <v xml:space="preserve">"Category": 4, </v>
      </c>
      <c r="H865" t="str">
        <f>H$1&amp;" " &amp; DataMiner[[#This Row],[BuyPrice]] &amp; ", "</f>
        <v xml:space="preserve">"BuyPrice": 3318998389, </v>
      </c>
      <c r="I865" t="str">
        <f>I$1&amp;" """ &amp; DataMiner[[#This Row],[imgPath]] &amp; """, "</f>
        <v xml:space="preserve">"imgPath": "/images/flags/gh.png", </v>
      </c>
      <c r="J865" t="str">
        <f>J$1&amp;" """ &amp; DataMiner[[#This Row],[FlagImage]] &amp; """, "</f>
        <v xml:space="preserve">"FlagImage": "gh.png", </v>
      </c>
      <c r="K865" t="str">
        <f>K$1&amp;" " &amp; IF(ISNA(DataMiner[[#This Row],[Latitude]]),"null",DataMiner[[#This Row],[Latitude]]) &amp; ", "</f>
        <v xml:space="preserve">"Latitude": 6.71456, </v>
      </c>
      <c r="L865" t="str">
        <f>L$1&amp;" " &amp; IF(ISNA(DataMiner[[#This Row],[Longitude]]),"null",DataMiner[[#This Row],[Longitude]]) &amp; ", "</f>
        <v xml:space="preserve">"Longitude": -1.59082, </v>
      </c>
    </row>
    <row r="866" spans="1:12" x14ac:dyDescent="0.25">
      <c r="A866" t="str">
        <f>A$1&amp;" """ &amp; DataMiner[[#This Row],[CodeIATA]] &amp; """, "</f>
        <v xml:space="preserve">"CodeIATA": "ARH", </v>
      </c>
      <c r="B866" t="str">
        <f>B$1&amp;" """ &amp; DataMiner[[#This Row],[City]] &amp; """, "</f>
        <v xml:space="preserve">"City": "Arkhangelsk", </v>
      </c>
      <c r="C866" t="str">
        <f>C$1&amp;" """ &amp; DataMiner[[#This Row],[Prov]] &amp; """, "</f>
        <v xml:space="preserve">"Prov": "", </v>
      </c>
      <c r="D866" t="str">
        <f>D$1&amp;" """ &amp; DataMiner[[#This Row],[Name]] &amp; """, "</f>
        <v xml:space="preserve">"Name": "Talagi Airport", </v>
      </c>
      <c r="E866" t="str">
        <f>E$1&amp;" """ &amp; DataMiner[[#This Row],[Country]] &amp; """, "</f>
        <v xml:space="preserve">"Country": "Russie", </v>
      </c>
      <c r="F866" t="str">
        <f>F$1&amp;" """ &amp; DataMiner[[#This Row],[Complete Name]] &amp; """, "</f>
        <v xml:space="preserve">"Complete Name": "Hub ARH - Arkhangelsk - Talagi Airport / Russie", </v>
      </c>
      <c r="G866" t="str">
        <f>G$1&amp;" " &amp; DataMiner[[#This Row],[Category]] &amp; ", "</f>
        <v xml:space="preserve">"Category": 6, </v>
      </c>
      <c r="H866" t="str">
        <f>H$1&amp;" " &amp; DataMiner[[#This Row],[BuyPrice]] &amp; ", "</f>
        <v xml:space="preserve">"BuyPrice": 3320175745, </v>
      </c>
      <c r="I866" t="str">
        <f>I$1&amp;" """ &amp; DataMiner[[#This Row],[imgPath]] &amp; """, "</f>
        <v xml:space="preserve">"imgPath": "/images/flags/ru.png", </v>
      </c>
      <c r="J866" t="str">
        <f>J$1&amp;" """ &amp; DataMiner[[#This Row],[FlagImage]] &amp; """, "</f>
        <v xml:space="preserve">"FlagImage": "ru.png", </v>
      </c>
      <c r="K866" t="str">
        <f>K$1&amp;" " &amp; IF(ISNA(DataMiner[[#This Row],[Latitude]]),"null",DataMiner[[#This Row],[Latitude]]) &amp; ", "</f>
        <v xml:space="preserve">"Latitude": 64.360281, </v>
      </c>
      <c r="L866" t="str">
        <f>L$1&amp;" " &amp; IF(ISNA(DataMiner[[#This Row],[Longitude]]),"null",DataMiner[[#This Row],[Longitude]]) &amp; ", "</f>
        <v xml:space="preserve">"Longitude": 40.430167, </v>
      </c>
    </row>
    <row r="867" spans="1:12" x14ac:dyDescent="0.25">
      <c r="A867" t="str">
        <f>A$1&amp;" """ &amp; DataMiner[[#This Row],[CodeIATA]] &amp; """, "</f>
        <v xml:space="preserve">"CodeIATA": "TTN", </v>
      </c>
      <c r="B867" t="str">
        <f>B$1&amp;" """ &amp; DataMiner[[#This Row],[City]] &amp; """, "</f>
        <v xml:space="preserve">"City": "Trenton (NJ)", </v>
      </c>
      <c r="C867" t="str">
        <f>C$1&amp;" """ &amp; DataMiner[[#This Row],[Prov]] &amp; """, "</f>
        <v xml:space="preserve">"Prov": "NJ", </v>
      </c>
      <c r="D867" t="str">
        <f>D$1&amp;" """ &amp; DataMiner[[#This Row],[Name]] &amp; """, "</f>
        <v xml:space="preserve">"Name": "Trenton", </v>
      </c>
      <c r="E867" t="str">
        <f>E$1&amp;" """ &amp; DataMiner[[#This Row],[Country]] &amp; """, "</f>
        <v xml:space="preserve">"Country": "Etats-Unis", </v>
      </c>
      <c r="F867" t="str">
        <f>F$1&amp;" """ &amp; DataMiner[[#This Row],[Complete Name]] &amp; """, "</f>
        <v xml:space="preserve">"Complete Name": "Hub TTN - Trenton (NJ) - Trenton / Etats-Unis", </v>
      </c>
      <c r="G867" t="str">
        <f>G$1&amp;" " &amp; DataMiner[[#This Row],[Category]] &amp; ", "</f>
        <v xml:space="preserve">"Category": 4, </v>
      </c>
      <c r="H867" t="str">
        <f>H$1&amp;" " &amp; DataMiner[[#This Row],[BuyPrice]] &amp; ", "</f>
        <v xml:space="preserve">"BuyPrice": 3321028540, </v>
      </c>
      <c r="I867" t="str">
        <f>I$1&amp;" """ &amp; DataMiner[[#This Row],[imgPath]] &amp; """, "</f>
        <v xml:space="preserve">"imgPath": "/images/flags/us.png", </v>
      </c>
      <c r="J867" t="str">
        <f>J$1&amp;" """ &amp; DataMiner[[#This Row],[FlagImage]] &amp; """, "</f>
        <v xml:space="preserve">"FlagImage": "us.png", </v>
      </c>
      <c r="K867" t="str">
        <f>K$1&amp;" " &amp; IF(ISNA(DataMiner[[#This Row],[Latitude]]),"null",DataMiner[[#This Row],[Latitude]]) &amp; ", "</f>
        <v xml:space="preserve">"Latitude": null, </v>
      </c>
      <c r="L867" t="str">
        <f>L$1&amp;" " &amp; IF(ISNA(DataMiner[[#This Row],[Longitude]]),"null",DataMiner[[#This Row],[Longitude]]) &amp; ", "</f>
        <v xml:space="preserve">"Longitude": null, </v>
      </c>
    </row>
    <row r="868" spans="1:12" x14ac:dyDescent="0.25">
      <c r="A868" t="str">
        <f>A$1&amp;" """ &amp; DataMiner[[#This Row],[CodeIATA]] &amp; """, "</f>
        <v xml:space="preserve">"CodeIATA": "KAO", </v>
      </c>
      <c r="B868" t="str">
        <f>B$1&amp;" """ &amp; DataMiner[[#This Row],[City]] &amp; """, "</f>
        <v xml:space="preserve">"City": "Kuusamo", </v>
      </c>
      <c r="C868" t="str">
        <f>C$1&amp;" """ &amp; DataMiner[[#This Row],[Prov]] &amp; """, "</f>
        <v xml:space="preserve">"Prov": "", </v>
      </c>
      <c r="D868" t="str">
        <f>D$1&amp;" """ &amp; DataMiner[[#This Row],[Name]] &amp; """, "</f>
        <v xml:space="preserve">"Name": "Kuusamo Airport", </v>
      </c>
      <c r="E868" t="str">
        <f>E$1&amp;" """ &amp; DataMiner[[#This Row],[Country]] &amp; """, "</f>
        <v xml:space="preserve">"Country": "Finlande", </v>
      </c>
      <c r="F868" t="str">
        <f>F$1&amp;" """ &amp; DataMiner[[#This Row],[Complete Name]] &amp; """, "</f>
        <v xml:space="preserve">"Complete Name": "Hub KAO - Kuusamo - Kuusamo Airport / Finlande", </v>
      </c>
      <c r="G868" t="str">
        <f>G$1&amp;" " &amp; DataMiner[[#This Row],[Category]] &amp; ", "</f>
        <v xml:space="preserve">"Category": 6, </v>
      </c>
      <c r="H868" t="str">
        <f>H$1&amp;" " &amp; DataMiner[[#This Row],[BuyPrice]] &amp; ", "</f>
        <v xml:space="preserve">"BuyPrice": 3321872481, </v>
      </c>
      <c r="I868" t="str">
        <f>I$1&amp;" """ &amp; DataMiner[[#This Row],[imgPath]] &amp; """, "</f>
        <v xml:space="preserve">"imgPath": "/images/flags/fi.png", </v>
      </c>
      <c r="J868" t="str">
        <f>J$1&amp;" """ &amp; DataMiner[[#This Row],[FlagImage]] &amp; """, "</f>
        <v xml:space="preserve">"FlagImage": "fi.png", </v>
      </c>
      <c r="K868" t="str">
        <f>K$1&amp;" " &amp; IF(ISNA(DataMiner[[#This Row],[Latitude]]),"null",DataMiner[[#This Row],[Latitude]]) &amp; ", "</f>
        <v xml:space="preserve">"Latitude": 65.987575, </v>
      </c>
      <c r="L868" t="str">
        <f>L$1&amp;" " &amp; IF(ISNA(DataMiner[[#This Row],[Longitude]]),"null",DataMiner[[#This Row],[Longitude]]) &amp; ", "</f>
        <v xml:space="preserve">"Longitude": 29.239381, </v>
      </c>
    </row>
    <row r="869" spans="1:12" x14ac:dyDescent="0.25">
      <c r="A869" t="str">
        <f>A$1&amp;" """ &amp; DataMiner[[#This Row],[CodeIATA]] &amp; """, "</f>
        <v xml:space="preserve">"CodeIATA": "PMK", </v>
      </c>
      <c r="B869" t="str">
        <f>B$1&amp;" """ &amp; DataMiner[[#This Row],[City]] &amp; """, "</f>
        <v xml:space="preserve">"City": "Palm Island (QLD)", </v>
      </c>
      <c r="C869" t="str">
        <f>C$1&amp;" """ &amp; DataMiner[[#This Row],[Prov]] &amp; """, "</f>
        <v xml:space="preserve">"Prov": "QLD", </v>
      </c>
      <c r="D869" t="str">
        <f>D$1&amp;" """ &amp; DataMiner[[#This Row],[Name]] &amp; """, "</f>
        <v xml:space="preserve">"Name": "Palm Island Airport", </v>
      </c>
      <c r="E869" t="str">
        <f>E$1&amp;" """ &amp; DataMiner[[#This Row],[Country]] &amp; """, "</f>
        <v xml:space="preserve">"Country": "Australie", </v>
      </c>
      <c r="F869" t="str">
        <f>F$1&amp;" """ &amp; DataMiner[[#This Row],[Complete Name]] &amp; """, "</f>
        <v xml:space="preserve">"Complete Name": "Hub PMK - Palm Island (QLD) - Palm Island Airport / Australie", </v>
      </c>
      <c r="G869" t="str">
        <f>G$1&amp;" " &amp; DataMiner[[#This Row],[Category]] &amp; ", "</f>
        <v xml:space="preserve">"Category": 1, </v>
      </c>
      <c r="H869" t="str">
        <f>H$1&amp;" " &amp; DataMiner[[#This Row],[BuyPrice]] &amp; ", "</f>
        <v xml:space="preserve">"BuyPrice": 3322108084, </v>
      </c>
      <c r="I869" t="str">
        <f>I$1&amp;" """ &amp; DataMiner[[#This Row],[imgPath]] &amp; """, "</f>
        <v xml:space="preserve">"imgPath": "/images/flags/au.png", </v>
      </c>
      <c r="J869" t="str">
        <f>J$1&amp;" """ &amp; DataMiner[[#This Row],[FlagImage]] &amp; """, "</f>
        <v xml:space="preserve">"FlagImage": "au.png", </v>
      </c>
      <c r="K869" t="str">
        <f>K$1&amp;" " &amp; IF(ISNA(DataMiner[[#This Row],[Latitude]]),"null",DataMiner[[#This Row],[Latitude]]) &amp; ", "</f>
        <v xml:space="preserve">"Latitude": null, </v>
      </c>
      <c r="L869" t="str">
        <f>L$1&amp;" " &amp; IF(ISNA(DataMiner[[#This Row],[Longitude]]),"null",DataMiner[[#This Row],[Longitude]]) &amp; ", "</f>
        <v xml:space="preserve">"Longitude": null, </v>
      </c>
    </row>
    <row r="870" spans="1:12" x14ac:dyDescent="0.25">
      <c r="A870" t="str">
        <f>A$1&amp;" """ &amp; DataMiner[[#This Row],[CodeIATA]] &amp; """, "</f>
        <v xml:space="preserve">"CodeIATA": "PLQ", </v>
      </c>
      <c r="B870" t="str">
        <f>B$1&amp;" """ &amp; DataMiner[[#This Row],[City]] &amp; """, "</f>
        <v xml:space="preserve">"City": "Palanga", </v>
      </c>
      <c r="C870" t="str">
        <f>C$1&amp;" """ &amp; DataMiner[[#This Row],[Prov]] &amp; """, "</f>
        <v xml:space="preserve">"Prov": "", </v>
      </c>
      <c r="D870" t="str">
        <f>D$1&amp;" """ &amp; DataMiner[[#This Row],[Name]] &amp; """, "</f>
        <v xml:space="preserve">"Name": "Palanga International Airport", </v>
      </c>
      <c r="E870" t="str">
        <f>E$1&amp;" """ &amp; DataMiner[[#This Row],[Country]] &amp; """, "</f>
        <v xml:space="preserve">"Country": "Lituanie", </v>
      </c>
      <c r="F870" t="str">
        <f>F$1&amp;" """ &amp; DataMiner[[#This Row],[Complete Name]] &amp; """, "</f>
        <v xml:space="preserve">"Complete Name": "Hub PLQ - Palanga - Palanga International Airport / Lituanie", </v>
      </c>
      <c r="G870" t="str">
        <f>G$1&amp;" " &amp; DataMiner[[#This Row],[Category]] &amp; ", "</f>
        <v xml:space="preserve">"Category": 6, </v>
      </c>
      <c r="H870" t="str">
        <f>H$1&amp;" " &amp; DataMiner[[#This Row],[BuyPrice]] &amp; ", "</f>
        <v xml:space="preserve">"BuyPrice": 3322920889, </v>
      </c>
      <c r="I870" t="str">
        <f>I$1&amp;" """ &amp; DataMiner[[#This Row],[imgPath]] &amp; """, "</f>
        <v xml:space="preserve">"imgPath": "/images/flags/lt.png", </v>
      </c>
      <c r="J870" t="str">
        <f>J$1&amp;" """ &amp; DataMiner[[#This Row],[FlagImage]] &amp; """, "</f>
        <v xml:space="preserve">"FlagImage": "lt.png", </v>
      </c>
      <c r="K870" t="str">
        <f>K$1&amp;" " &amp; IF(ISNA(DataMiner[[#This Row],[Latitude]]),"null",DataMiner[[#This Row],[Latitude]]) &amp; ", "</f>
        <v xml:space="preserve">"Latitude": 55.973228, </v>
      </c>
      <c r="L870" t="str">
        <f>L$1&amp;" " &amp; IF(ISNA(DataMiner[[#This Row],[Longitude]]),"null",DataMiner[[#This Row],[Longitude]]) &amp; ", "</f>
        <v xml:space="preserve">"Longitude": 21.093856, </v>
      </c>
    </row>
    <row r="871" spans="1:12" x14ac:dyDescent="0.25">
      <c r="A871" t="str">
        <f>A$1&amp;" """ &amp; DataMiner[[#This Row],[CodeIATA]] &amp; """, "</f>
        <v xml:space="preserve">"CodeIATA": "YPJ", </v>
      </c>
      <c r="B871" t="str">
        <f>B$1&amp;" """ &amp; DataMiner[[#This Row],[City]] &amp; """, "</f>
        <v xml:space="preserve">"City": "Aupaluk (QC)", </v>
      </c>
      <c r="C871" t="str">
        <f>C$1&amp;" """ &amp; DataMiner[[#This Row],[Prov]] &amp; """, "</f>
        <v xml:space="preserve">"Prov": "QC", </v>
      </c>
      <c r="D871" t="str">
        <f>D$1&amp;" """ &amp; DataMiner[[#This Row],[Name]] &amp; """, "</f>
        <v xml:space="preserve">"Name": "Aupaluk Aéroport", </v>
      </c>
      <c r="E871" t="str">
        <f>E$1&amp;" """ &amp; DataMiner[[#This Row],[Country]] &amp; """, "</f>
        <v xml:space="preserve">"Country": "Canada", </v>
      </c>
      <c r="F871" t="str">
        <f>F$1&amp;" """ &amp; DataMiner[[#This Row],[Complete Name]] &amp; """, "</f>
        <v xml:space="preserve">"Complete Name": "Hub YPJ - Aupaluk (QC) - Aupaluk Aéroport / Canada", </v>
      </c>
      <c r="G871" t="str">
        <f>G$1&amp;" " &amp; DataMiner[[#This Row],[Category]] &amp; ", "</f>
        <v xml:space="preserve">"Category": 1, </v>
      </c>
      <c r="H871" t="str">
        <f>H$1&amp;" " &amp; DataMiner[[#This Row],[BuyPrice]] &amp; ", "</f>
        <v xml:space="preserve">"BuyPrice": 3323077497, </v>
      </c>
      <c r="I871" t="str">
        <f>I$1&amp;" """ &amp; DataMiner[[#This Row],[imgPath]] &amp; """, "</f>
        <v xml:space="preserve">"imgPath": "/images/flags/ca.png", </v>
      </c>
      <c r="J871" t="str">
        <f>J$1&amp;" """ &amp; DataMiner[[#This Row],[FlagImage]] &amp; """, "</f>
        <v xml:space="preserve">"FlagImage": "ca.png", </v>
      </c>
      <c r="K871" t="str">
        <f>K$1&amp;" " &amp; IF(ISNA(DataMiner[[#This Row],[Latitude]]),"null",DataMiner[[#This Row],[Latitude]]) &amp; ", "</f>
        <v xml:space="preserve">"Latitude": 59.2967, </v>
      </c>
      <c r="L871" t="str">
        <f>L$1&amp;" " &amp; IF(ISNA(DataMiner[[#This Row],[Longitude]]),"null",DataMiner[[#This Row],[Longitude]]) &amp; ", "</f>
        <v xml:space="preserve">"Longitude": -69.5997, </v>
      </c>
    </row>
    <row r="872" spans="1:12" x14ac:dyDescent="0.25">
      <c r="A872" t="str">
        <f>A$1&amp;" """ &amp; DataMiner[[#This Row],[CodeIATA]] &amp; """, "</f>
        <v xml:space="preserve">"CodeIATA": "YFO", </v>
      </c>
      <c r="B872" t="str">
        <f>B$1&amp;" """ &amp; DataMiner[[#This Row],[City]] &amp; """, "</f>
        <v xml:space="preserve">"City": "Flin Flon (MB)", </v>
      </c>
      <c r="C872" t="str">
        <f>C$1&amp;" """ &amp; DataMiner[[#This Row],[Prov]] &amp; """, "</f>
        <v xml:space="preserve">"Prov": "MB", </v>
      </c>
      <c r="D872" t="str">
        <f>D$1&amp;" """ &amp; DataMiner[[#This Row],[Name]] &amp; """, "</f>
        <v xml:space="preserve">"Name": "Flin Flon Airport", </v>
      </c>
      <c r="E872" t="str">
        <f>E$1&amp;" """ &amp; DataMiner[[#This Row],[Country]] &amp; """, "</f>
        <v xml:space="preserve">"Country": "Canada", </v>
      </c>
      <c r="F872" t="str">
        <f>F$1&amp;" """ &amp; DataMiner[[#This Row],[Complete Name]] &amp; """, "</f>
        <v xml:space="preserve">"Complete Name": "Hub YFO - Flin Flon (MB) - Flin Flon Airport / Canada", </v>
      </c>
      <c r="G872" t="str">
        <f>G$1&amp;" " &amp; DataMiner[[#This Row],[Category]] &amp; ", "</f>
        <v xml:space="preserve">"Category": 3, </v>
      </c>
      <c r="H872" t="str">
        <f>H$1&amp;" " &amp; DataMiner[[#This Row],[BuyPrice]] &amp; ", "</f>
        <v xml:space="preserve">"BuyPrice": 3323695287, </v>
      </c>
      <c r="I872" t="str">
        <f>I$1&amp;" """ &amp; DataMiner[[#This Row],[imgPath]] &amp; """, "</f>
        <v xml:space="preserve">"imgPath": "/images/flags/ca.png", </v>
      </c>
      <c r="J872" t="str">
        <f>J$1&amp;" """ &amp; DataMiner[[#This Row],[FlagImage]] &amp; """, "</f>
        <v xml:space="preserve">"FlagImage": "ca.png", </v>
      </c>
      <c r="K872" t="str">
        <f>K$1&amp;" " &amp; IF(ISNA(DataMiner[[#This Row],[Latitude]]),"null",DataMiner[[#This Row],[Latitude]]) &amp; ", "</f>
        <v xml:space="preserve">"Latitude": 54.678055, </v>
      </c>
      <c r="L872" t="str">
        <f>L$1&amp;" " &amp; IF(ISNA(DataMiner[[#This Row],[Longitude]]),"null",DataMiner[[#This Row],[Longitude]]) &amp; ", "</f>
        <v xml:space="preserve">"Longitude": -101.681667, </v>
      </c>
    </row>
    <row r="873" spans="1:12" x14ac:dyDescent="0.25">
      <c r="A873" t="str">
        <f>A$1&amp;" """ &amp; DataMiner[[#This Row],[CodeIATA]] &amp; """, "</f>
        <v xml:space="preserve">"CodeIATA": "COU", </v>
      </c>
      <c r="B873" t="str">
        <f>B$1&amp;" """ &amp; DataMiner[[#This Row],[City]] &amp; """, "</f>
        <v xml:space="preserve">"City": "Columbia (MO)", </v>
      </c>
      <c r="C873" t="str">
        <f>C$1&amp;" """ &amp; DataMiner[[#This Row],[Prov]] &amp; """, "</f>
        <v xml:space="preserve">"Prov": "MO", </v>
      </c>
      <c r="D873" t="str">
        <f>D$1&amp;" """ &amp; DataMiner[[#This Row],[Name]] &amp; """, "</f>
        <v xml:space="preserve">"Name": "Columbia Regional Airport", </v>
      </c>
      <c r="E873" t="str">
        <f>E$1&amp;" """ &amp; DataMiner[[#This Row],[Country]] &amp; """, "</f>
        <v xml:space="preserve">"Country": "Etats-Unis", </v>
      </c>
      <c r="F873" t="str">
        <f>F$1&amp;" """ &amp; DataMiner[[#This Row],[Complete Name]] &amp; """, "</f>
        <v xml:space="preserve">"Complete Name": "Hub COU - Columbia (MO) - Columbia Regional Airport / Etats-Unis", </v>
      </c>
      <c r="G873" t="str">
        <f>G$1&amp;" " &amp; DataMiner[[#This Row],[Category]] &amp; ", "</f>
        <v xml:space="preserve">"Category": 4, </v>
      </c>
      <c r="H873" t="str">
        <f>H$1&amp;" " &amp; DataMiner[[#This Row],[BuyPrice]] &amp; ", "</f>
        <v xml:space="preserve">"BuyPrice": 3323919919, </v>
      </c>
      <c r="I873" t="str">
        <f>I$1&amp;" """ &amp; DataMiner[[#This Row],[imgPath]] &amp; """, "</f>
        <v xml:space="preserve">"imgPath": "/images/flags/us.png", </v>
      </c>
      <c r="J873" t="str">
        <f>J$1&amp;" """ &amp; DataMiner[[#This Row],[FlagImage]] &amp; """, "</f>
        <v xml:space="preserve">"FlagImage": "us.png", </v>
      </c>
      <c r="K873" t="str">
        <f>K$1&amp;" " &amp; IF(ISNA(DataMiner[[#This Row],[Latitude]]),"null",DataMiner[[#This Row],[Latitude]]) &amp; ", "</f>
        <v xml:space="preserve">"Latitude": 38.818094, </v>
      </c>
      <c r="L873" t="str">
        <f>L$1&amp;" " &amp; IF(ISNA(DataMiner[[#This Row],[Longitude]]),"null",DataMiner[[#This Row],[Longitude]]) &amp; ", "</f>
        <v xml:space="preserve">"Longitude": -92.219631, </v>
      </c>
    </row>
    <row r="874" spans="1:12" x14ac:dyDescent="0.25">
      <c r="A874" t="str">
        <f>A$1&amp;" """ &amp; DataMiner[[#This Row],[CodeIATA]] &amp; """, "</f>
        <v xml:space="preserve">"CodeIATA": "SUX", </v>
      </c>
      <c r="B874" t="str">
        <f>B$1&amp;" """ &amp; DataMiner[[#This Row],[City]] &amp; """, "</f>
        <v xml:space="preserve">"City": "Sioux City (IA)", </v>
      </c>
      <c r="C874" t="str">
        <f>C$1&amp;" """ &amp; DataMiner[[#This Row],[Prov]] &amp; """, "</f>
        <v xml:space="preserve">"Prov": "IA", </v>
      </c>
      <c r="D874" t="str">
        <f>D$1&amp;" """ &amp; DataMiner[[#This Row],[Name]] &amp; """, "</f>
        <v xml:space="preserve">"Name": "Sioux Gateway Airport", </v>
      </c>
      <c r="E874" t="str">
        <f>E$1&amp;" """ &amp; DataMiner[[#This Row],[Country]] &amp; """, "</f>
        <v xml:space="preserve">"Country": "Etats-Unis", </v>
      </c>
      <c r="F874" t="str">
        <f>F$1&amp;" """ &amp; DataMiner[[#This Row],[Complete Name]] &amp; """, "</f>
        <v xml:space="preserve">"Complete Name": "Hub SUX - Sioux City (IA) - Sioux Gateway Airport / Etats-Unis", </v>
      </c>
      <c r="G874" t="str">
        <f>G$1&amp;" " &amp; DataMiner[[#This Row],[Category]] &amp; ", "</f>
        <v xml:space="preserve">"Category": 7, </v>
      </c>
      <c r="H874" t="str">
        <f>H$1&amp;" " &amp; DataMiner[[#This Row],[BuyPrice]] &amp; ", "</f>
        <v xml:space="preserve">"BuyPrice": 3324350724, </v>
      </c>
      <c r="I874" t="str">
        <f>I$1&amp;" """ &amp; DataMiner[[#This Row],[imgPath]] &amp; """, "</f>
        <v xml:space="preserve">"imgPath": "/images/flags/us.png", </v>
      </c>
      <c r="J874" t="str">
        <f>J$1&amp;" """ &amp; DataMiner[[#This Row],[FlagImage]] &amp; """, "</f>
        <v xml:space="preserve">"FlagImage": "us.png", </v>
      </c>
      <c r="K874" t="str">
        <f>K$1&amp;" " &amp; IF(ISNA(DataMiner[[#This Row],[Latitude]]),"null",DataMiner[[#This Row],[Latitude]]) &amp; ", "</f>
        <v xml:space="preserve">"Latitude": null, </v>
      </c>
      <c r="L874" t="str">
        <f>L$1&amp;" " &amp; IF(ISNA(DataMiner[[#This Row],[Longitude]]),"null",DataMiner[[#This Row],[Longitude]]) &amp; ", "</f>
        <v xml:space="preserve">"Longitude": null, </v>
      </c>
    </row>
    <row r="875" spans="1:12" x14ac:dyDescent="0.25">
      <c r="A875" t="str">
        <f>A$1&amp;" """ &amp; DataMiner[[#This Row],[CodeIATA]] &amp; """, "</f>
        <v xml:space="preserve">"CodeIATA": "OXB", </v>
      </c>
      <c r="B875" t="str">
        <f>B$1&amp;" """ &amp; DataMiner[[#This Row],[City]] &amp; """, "</f>
        <v xml:space="preserve">"City": "Bissau", </v>
      </c>
      <c r="C875" t="str">
        <f>C$1&amp;" """ &amp; DataMiner[[#This Row],[Prov]] &amp; """, "</f>
        <v xml:space="preserve">"Prov": "", </v>
      </c>
      <c r="D875" t="str">
        <f>D$1&amp;" """ &amp; DataMiner[[#This Row],[Name]] &amp; """, "</f>
        <v xml:space="preserve">"Name": "Osvaldo Vieira Aeroporto Internacional", </v>
      </c>
      <c r="E875" t="str">
        <f>E$1&amp;" """ &amp; DataMiner[[#This Row],[Country]] &amp; """, "</f>
        <v xml:space="preserve">"Country": "Guinée-Bissau", </v>
      </c>
      <c r="F875" t="str">
        <f>F$1&amp;" """ &amp; DataMiner[[#This Row],[Complete Name]] &amp; """, "</f>
        <v xml:space="preserve">"Complete Name": "Hub OXB - Bissau - Osvaldo Vieira Aeroporto Internacional / Guinée-Bissau", </v>
      </c>
      <c r="G875" t="str">
        <f>G$1&amp;" " &amp; DataMiner[[#This Row],[Category]] &amp; ", "</f>
        <v xml:space="preserve">"Category": 9, </v>
      </c>
      <c r="H875" t="str">
        <f>H$1&amp;" " &amp; DataMiner[[#This Row],[BuyPrice]] &amp; ", "</f>
        <v xml:space="preserve">"BuyPrice": 3324492768, </v>
      </c>
      <c r="I875" t="str">
        <f>I$1&amp;" """ &amp; DataMiner[[#This Row],[imgPath]] &amp; """, "</f>
        <v xml:space="preserve">"imgPath": "/images/flags/gw.png", </v>
      </c>
      <c r="J875" t="str">
        <f>J$1&amp;" """ &amp; DataMiner[[#This Row],[FlagImage]] &amp; """, "</f>
        <v xml:space="preserve">"FlagImage": "gw.png", </v>
      </c>
      <c r="K875" t="str">
        <f>K$1&amp;" " &amp; IF(ISNA(DataMiner[[#This Row],[Latitude]]),"null",DataMiner[[#This Row],[Latitude]]) &amp; ", "</f>
        <v xml:space="preserve">"Latitude": 11.89485, </v>
      </c>
      <c r="L875" t="str">
        <f>L$1&amp;" " &amp; IF(ISNA(DataMiner[[#This Row],[Longitude]]),"null",DataMiner[[#This Row],[Longitude]]) &amp; ", "</f>
        <v xml:space="preserve">"Longitude": -15.653681, </v>
      </c>
    </row>
    <row r="876" spans="1:12" x14ac:dyDescent="0.25">
      <c r="A876" t="str">
        <f>A$1&amp;" """ &amp; DataMiner[[#This Row],[CodeIATA]] &amp; """, "</f>
        <v xml:space="preserve">"CodeIATA": "YUT", </v>
      </c>
      <c r="B876" t="str">
        <f>B$1&amp;" """ &amp; DataMiner[[#This Row],[City]] &amp; """, "</f>
        <v xml:space="preserve">"City": "Repulse Bay (NU)", </v>
      </c>
      <c r="C876" t="str">
        <f>C$1&amp;" """ &amp; DataMiner[[#This Row],[Prov]] &amp; """, "</f>
        <v xml:space="preserve">"Prov": "NU", </v>
      </c>
      <c r="D876" t="str">
        <f>D$1&amp;" """ &amp; DataMiner[[#This Row],[Name]] &amp; """, "</f>
        <v xml:space="preserve">"Name": "Repulse Bay Airport", </v>
      </c>
      <c r="E876" t="str">
        <f>E$1&amp;" """ &amp; DataMiner[[#This Row],[Country]] &amp; """, "</f>
        <v xml:space="preserve">"Country": "Canada", </v>
      </c>
      <c r="F876" t="str">
        <f>F$1&amp;" """ &amp; DataMiner[[#This Row],[Complete Name]] &amp; """, "</f>
        <v xml:space="preserve">"Complete Name": "Hub YUT - Repulse Bay (NU) - Repulse Bay Airport / Canada", </v>
      </c>
      <c r="G876" t="str">
        <f>G$1&amp;" " &amp; DataMiner[[#This Row],[Category]] &amp; ", "</f>
        <v xml:space="preserve">"Category": 1, </v>
      </c>
      <c r="H876" t="str">
        <f>H$1&amp;" " &amp; DataMiner[[#This Row],[BuyPrice]] &amp; ", "</f>
        <v xml:space="preserve">"BuyPrice": 3324552169, </v>
      </c>
      <c r="I876" t="str">
        <f>I$1&amp;" """ &amp; DataMiner[[#This Row],[imgPath]] &amp; """, "</f>
        <v xml:space="preserve">"imgPath": "/images/flags/ca.png", </v>
      </c>
      <c r="J876" t="str">
        <f>J$1&amp;" """ &amp; DataMiner[[#This Row],[FlagImage]] &amp; """, "</f>
        <v xml:space="preserve">"FlagImage": "ca.png", </v>
      </c>
      <c r="K876" t="str">
        <f>K$1&amp;" " &amp; IF(ISNA(DataMiner[[#This Row],[Latitude]]),"null",DataMiner[[#This Row],[Latitude]]) &amp; ", "</f>
        <v xml:space="preserve">"Latitude": 66.521389, </v>
      </c>
      <c r="L876" t="str">
        <f>L$1&amp;" " &amp; IF(ISNA(DataMiner[[#This Row],[Longitude]]),"null",DataMiner[[#This Row],[Longitude]]) &amp; ", "</f>
        <v xml:space="preserve">"Longitude": -86.224722, </v>
      </c>
    </row>
    <row r="877" spans="1:12" x14ac:dyDescent="0.25">
      <c r="A877" t="str">
        <f>A$1&amp;" """ &amp; DataMiner[[#This Row],[CodeIATA]] &amp; """, "</f>
        <v xml:space="preserve">"CodeIATA": "YQK", </v>
      </c>
      <c r="B877" t="str">
        <f>B$1&amp;" """ &amp; DataMiner[[#This Row],[City]] &amp; """, "</f>
        <v xml:space="preserve">"City": "Kenora (ON)", </v>
      </c>
      <c r="C877" t="str">
        <f>C$1&amp;" """ &amp; DataMiner[[#This Row],[Prov]] &amp; """, "</f>
        <v xml:space="preserve">"Prov": "ON", </v>
      </c>
      <c r="D877" t="str">
        <f>D$1&amp;" """ &amp; DataMiner[[#This Row],[Name]] &amp; """, "</f>
        <v xml:space="preserve">"Name": "Kenora Airport", </v>
      </c>
      <c r="E877" t="str">
        <f>E$1&amp;" """ &amp; DataMiner[[#This Row],[Country]] &amp; """, "</f>
        <v xml:space="preserve">"Country": "Canada", </v>
      </c>
      <c r="F877" t="str">
        <f>F$1&amp;" """ &amp; DataMiner[[#This Row],[Complete Name]] &amp; """, "</f>
        <v xml:space="preserve">"Complete Name": "Hub YQK - Kenora (ON) - Kenora Airport / Canada", </v>
      </c>
      <c r="G877" t="str">
        <f>G$1&amp;" " &amp; DataMiner[[#This Row],[Category]] &amp; ", "</f>
        <v xml:space="preserve">"Category": 4, </v>
      </c>
      <c r="H877" t="str">
        <f>H$1&amp;" " &amp; DataMiner[[#This Row],[BuyPrice]] &amp; ", "</f>
        <v xml:space="preserve">"BuyPrice": 3325067643, </v>
      </c>
      <c r="I877" t="str">
        <f>I$1&amp;" """ &amp; DataMiner[[#This Row],[imgPath]] &amp; """, "</f>
        <v xml:space="preserve">"imgPath": "/images/flags/ca.png", </v>
      </c>
      <c r="J877" t="str">
        <f>J$1&amp;" """ &amp; DataMiner[[#This Row],[FlagImage]] &amp; """, "</f>
        <v xml:space="preserve">"FlagImage": "ca.png", </v>
      </c>
      <c r="K877" t="str">
        <f>K$1&amp;" " &amp; IF(ISNA(DataMiner[[#This Row],[Latitude]]),"null",DataMiner[[#This Row],[Latitude]]) &amp; ", "</f>
        <v xml:space="preserve">"Latitude": 49.788334, </v>
      </c>
      <c r="L877" t="str">
        <f>L$1&amp;" " &amp; IF(ISNA(DataMiner[[#This Row],[Longitude]]),"null",DataMiner[[#This Row],[Longitude]]) &amp; ", "</f>
        <v xml:space="preserve">"Longitude": -94.363056, </v>
      </c>
    </row>
    <row r="878" spans="1:12" x14ac:dyDescent="0.25">
      <c r="A878" t="str">
        <f>A$1&amp;" """ &amp; DataMiner[[#This Row],[CodeIATA]] &amp; """, "</f>
        <v xml:space="preserve">"CodeIATA": "ULY", </v>
      </c>
      <c r="B878" t="str">
        <f>B$1&amp;" """ &amp; DataMiner[[#This Row],[City]] &amp; """, "</f>
        <v xml:space="preserve">"City": "Ulyanovsk", </v>
      </c>
      <c r="C878" t="str">
        <f>C$1&amp;" """ &amp; DataMiner[[#This Row],[Prov]] &amp; """, "</f>
        <v xml:space="preserve">"Prov": "", </v>
      </c>
      <c r="D878" t="str">
        <f>D$1&amp;" """ &amp; DataMiner[[#This Row],[Name]] &amp; """, "</f>
        <v xml:space="preserve">"Name": "Ulyanovsk Vostochny Airport", </v>
      </c>
      <c r="E878" t="str">
        <f>E$1&amp;" """ &amp; DataMiner[[#This Row],[Country]] &amp; """, "</f>
        <v xml:space="preserve">"Country": "Russie", </v>
      </c>
      <c r="F878" t="str">
        <f>F$1&amp;" """ &amp; DataMiner[[#This Row],[Complete Name]] &amp; """, "</f>
        <v xml:space="preserve">"Complete Name": "Hub ULY - Ulyanovsk - Ulyanovsk Vostochny Airport / Russie", </v>
      </c>
      <c r="G878" t="str">
        <f>G$1&amp;" " &amp; DataMiner[[#This Row],[Category]] &amp; ", "</f>
        <v xml:space="preserve">"Category": 10, </v>
      </c>
      <c r="H878" t="str">
        <f>H$1&amp;" " &amp; DataMiner[[#This Row],[BuyPrice]] &amp; ", "</f>
        <v xml:space="preserve">"BuyPrice": 3327574860, </v>
      </c>
      <c r="I878" t="str">
        <f>I$1&amp;" """ &amp; DataMiner[[#This Row],[imgPath]] &amp; """, "</f>
        <v xml:space="preserve">"imgPath": "/images/flags/ru.png", </v>
      </c>
      <c r="J878" t="str">
        <f>J$1&amp;" """ &amp; DataMiner[[#This Row],[FlagImage]] &amp; """, "</f>
        <v xml:space="preserve">"FlagImage": "ru.png", </v>
      </c>
      <c r="K878" t="str">
        <f>K$1&amp;" " &amp; IF(ISNA(DataMiner[[#This Row],[Latitude]]),"null",DataMiner[[#This Row],[Latitude]]) &amp; ", "</f>
        <v xml:space="preserve">"Latitude": 54.401, </v>
      </c>
      <c r="L878" t="str">
        <f>L$1&amp;" " &amp; IF(ISNA(DataMiner[[#This Row],[Longitude]]),"null",DataMiner[[#This Row],[Longitude]]) &amp; ", "</f>
        <v xml:space="preserve">"Longitude": 48.8027, </v>
      </c>
    </row>
    <row r="879" spans="1:12" x14ac:dyDescent="0.25">
      <c r="A879" t="str">
        <f>A$1&amp;" """ &amp; DataMiner[[#This Row],[CodeIATA]] &amp; """, "</f>
        <v xml:space="preserve">"CodeIATA": "SGD", </v>
      </c>
      <c r="B879" t="str">
        <f>B$1&amp;" """ &amp; DataMiner[[#This Row],[City]] &amp; """, "</f>
        <v xml:space="preserve">"City": "Sønderborg", </v>
      </c>
      <c r="C879" t="str">
        <f>C$1&amp;" """ &amp; DataMiner[[#This Row],[Prov]] &amp; """, "</f>
        <v xml:space="preserve">"Prov": "", </v>
      </c>
      <c r="D879" t="str">
        <f>D$1&amp;" """ &amp; DataMiner[[#This Row],[Name]] &amp; """, "</f>
        <v xml:space="preserve">"Name": "Sønderborg Lufthavn", </v>
      </c>
      <c r="E879" t="str">
        <f>E$1&amp;" """ &amp; DataMiner[[#This Row],[Country]] &amp; """, "</f>
        <v xml:space="preserve">"Country": "Danemark", </v>
      </c>
      <c r="F879" t="str">
        <f>F$1&amp;" """ &amp; DataMiner[[#This Row],[Complete Name]] &amp; """, "</f>
        <v xml:space="preserve">"Complete Name": "Hub SGD - Sønderborg - Sønderborg Lufthavn / Danemark", </v>
      </c>
      <c r="G879" t="str">
        <f>G$1&amp;" " &amp; DataMiner[[#This Row],[Category]] &amp; ", "</f>
        <v xml:space="preserve">"Category": 4, </v>
      </c>
      <c r="H879" t="str">
        <f>H$1&amp;" " &amp; DataMiner[[#This Row],[BuyPrice]] &amp; ", "</f>
        <v xml:space="preserve">"BuyPrice": 3327594287, </v>
      </c>
      <c r="I879" t="str">
        <f>I$1&amp;" """ &amp; DataMiner[[#This Row],[imgPath]] &amp; """, "</f>
        <v xml:space="preserve">"imgPath": "/images/flags/dk.png", </v>
      </c>
      <c r="J879" t="str">
        <f>J$1&amp;" """ &amp; DataMiner[[#This Row],[FlagImage]] &amp; """, "</f>
        <v xml:space="preserve">"FlagImage": "dk.png", </v>
      </c>
      <c r="K879" t="str">
        <f>K$1&amp;" " &amp; IF(ISNA(DataMiner[[#This Row],[Latitude]]),"null",DataMiner[[#This Row],[Latitude]]) &amp; ", "</f>
        <v xml:space="preserve">"Latitude": 54.964367, </v>
      </c>
      <c r="L879" t="str">
        <f>L$1&amp;" " &amp; IF(ISNA(DataMiner[[#This Row],[Longitude]]),"null",DataMiner[[#This Row],[Longitude]]) &amp; ", "</f>
        <v xml:space="preserve">"Longitude": 9.791731, </v>
      </c>
    </row>
    <row r="880" spans="1:12" x14ac:dyDescent="0.25">
      <c r="A880" t="str">
        <f>A$1&amp;" """ &amp; DataMiner[[#This Row],[CodeIATA]] &amp; """, "</f>
        <v xml:space="preserve">"CodeIATA": "AVV", </v>
      </c>
      <c r="B880" t="str">
        <f>B$1&amp;" """ &amp; DataMiner[[#This Row],[City]] &amp; """, "</f>
        <v xml:space="preserve">"City": "Avalon/Melbourne (VIC)", </v>
      </c>
      <c r="C880" t="str">
        <f>C$1&amp;" """ &amp; DataMiner[[#This Row],[Prov]] &amp; """, "</f>
        <v xml:space="preserve">"Prov": "VIC", </v>
      </c>
      <c r="D880" t="str">
        <f>D$1&amp;" """ &amp; DataMiner[[#This Row],[Name]] &amp; """, "</f>
        <v xml:space="preserve">"Name": "Avalon Airport", </v>
      </c>
      <c r="E880" t="str">
        <f>E$1&amp;" """ &amp; DataMiner[[#This Row],[Country]] &amp; """, "</f>
        <v xml:space="preserve">"Country": "Australie", </v>
      </c>
      <c r="F880" t="str">
        <f>F$1&amp;" """ &amp; DataMiner[[#This Row],[Complete Name]] &amp; """, "</f>
        <v xml:space="preserve">"Complete Name": "Hub AVV - Avalon/Melbourne (VIC) - Avalon Airport / Australie", </v>
      </c>
      <c r="G880" t="str">
        <f>G$1&amp;" " &amp; DataMiner[[#This Row],[Category]] &amp; ", "</f>
        <v xml:space="preserve">"Category": 9, </v>
      </c>
      <c r="H880" t="str">
        <f>H$1&amp;" " &amp; DataMiner[[#This Row],[BuyPrice]] &amp; ", "</f>
        <v xml:space="preserve">"BuyPrice": 3327855403, </v>
      </c>
      <c r="I880" t="str">
        <f>I$1&amp;" """ &amp; DataMiner[[#This Row],[imgPath]] &amp; """, "</f>
        <v xml:space="preserve">"imgPath": "/images/flags/au.png", </v>
      </c>
      <c r="J880" t="str">
        <f>J$1&amp;" """ &amp; DataMiner[[#This Row],[FlagImage]] &amp; """, "</f>
        <v xml:space="preserve">"FlagImage": "au.png", </v>
      </c>
      <c r="K880" t="str">
        <f>K$1&amp;" " &amp; IF(ISNA(DataMiner[[#This Row],[Latitude]]),"null",DataMiner[[#This Row],[Latitude]]) &amp; ", "</f>
        <v xml:space="preserve">"Latitude": -38.039444, </v>
      </c>
      <c r="L880" t="str">
        <f>L$1&amp;" " &amp; IF(ISNA(DataMiner[[#This Row],[Longitude]]),"null",DataMiner[[#This Row],[Longitude]]) &amp; ", "</f>
        <v xml:space="preserve">"Longitude": 144.469444, </v>
      </c>
    </row>
    <row r="881" spans="1:12" x14ac:dyDescent="0.25">
      <c r="A881" t="str">
        <f>A$1&amp;" """ &amp; DataMiner[[#This Row],[CodeIATA]] &amp; """, "</f>
        <v xml:space="preserve">"CodeIATA": "ZTM", </v>
      </c>
      <c r="B881" t="str">
        <f>B$1&amp;" """ &amp; DataMiner[[#This Row],[City]] &amp; """, "</f>
        <v xml:space="preserve">"City": "Shamattawa (MB)", </v>
      </c>
      <c r="C881" t="str">
        <f>C$1&amp;" """ &amp; DataMiner[[#This Row],[Prov]] &amp; """, "</f>
        <v xml:space="preserve">"Prov": "MB", </v>
      </c>
      <c r="D881" t="str">
        <f>D$1&amp;" """ &amp; DataMiner[[#This Row],[Name]] &amp; """, "</f>
        <v xml:space="preserve">"Name": "Shamattawa Airport", </v>
      </c>
      <c r="E881" t="str">
        <f>E$1&amp;" """ &amp; DataMiner[[#This Row],[Country]] &amp; """, "</f>
        <v xml:space="preserve">"Country": "Canada", </v>
      </c>
      <c r="F881" t="str">
        <f>F$1&amp;" """ &amp; DataMiner[[#This Row],[Complete Name]] &amp; """, "</f>
        <v xml:space="preserve">"Complete Name": "Hub ZTM - Shamattawa (MB) - Shamattawa Airport / Canada", </v>
      </c>
      <c r="G881" t="str">
        <f>G$1&amp;" " &amp; DataMiner[[#This Row],[Category]] &amp; ", "</f>
        <v xml:space="preserve">"Category": 1, </v>
      </c>
      <c r="H881" t="str">
        <f>H$1&amp;" " &amp; DataMiner[[#This Row],[BuyPrice]] &amp; ", "</f>
        <v xml:space="preserve">"BuyPrice": 3328275862, </v>
      </c>
      <c r="I881" t="str">
        <f>I$1&amp;" """ &amp; DataMiner[[#This Row],[imgPath]] &amp; """, "</f>
        <v xml:space="preserve">"imgPath": "/images/flags/ca.png", </v>
      </c>
      <c r="J881" t="str">
        <f>J$1&amp;" """ &amp; DataMiner[[#This Row],[FlagImage]] &amp; """, "</f>
        <v xml:space="preserve">"FlagImage": "ca.png", </v>
      </c>
      <c r="K881" t="str">
        <f>K$1&amp;" " &amp; IF(ISNA(DataMiner[[#This Row],[Latitude]]),"null",DataMiner[[#This Row],[Latitude]]) &amp; ", "</f>
        <v xml:space="preserve">"Latitude": 55.8656, </v>
      </c>
      <c r="L881" t="str">
        <f>L$1&amp;" " &amp; IF(ISNA(DataMiner[[#This Row],[Longitude]]),"null",DataMiner[[#This Row],[Longitude]]) &amp; ", "</f>
        <v xml:space="preserve">"Longitude": -92.0814, </v>
      </c>
    </row>
    <row r="882" spans="1:12" x14ac:dyDescent="0.25">
      <c r="A882" t="str">
        <f>A$1&amp;" """ &amp; DataMiner[[#This Row],[CodeIATA]] &amp; """, "</f>
        <v xml:space="preserve">"CodeIATA": "OAG", </v>
      </c>
      <c r="B882" t="str">
        <f>B$1&amp;" """ &amp; DataMiner[[#This Row],[City]] &amp; """, "</f>
        <v xml:space="preserve">"City": "Orange (NSW)", </v>
      </c>
      <c r="C882" t="str">
        <f>C$1&amp;" """ &amp; DataMiner[[#This Row],[Prov]] &amp; """, "</f>
        <v xml:space="preserve">"Prov": "NSW", </v>
      </c>
      <c r="D882" t="str">
        <f>D$1&amp;" """ &amp; DataMiner[[#This Row],[Name]] &amp; """, "</f>
        <v xml:space="preserve">"Name": "Orange Airport", </v>
      </c>
      <c r="E882" t="str">
        <f>E$1&amp;" """ &amp; DataMiner[[#This Row],[Country]] &amp; """, "</f>
        <v xml:space="preserve">"Country": "Australie", </v>
      </c>
      <c r="F882" t="str">
        <f>F$1&amp;" """ &amp; DataMiner[[#This Row],[Complete Name]] &amp; """, "</f>
        <v xml:space="preserve">"Complete Name": "Hub OAG - Orange (NSW) - Orange Airport / Australie", </v>
      </c>
      <c r="G882" t="str">
        <f>G$1&amp;" " &amp; DataMiner[[#This Row],[Category]] &amp; ", "</f>
        <v xml:space="preserve">"Category": 3, </v>
      </c>
      <c r="H882" t="str">
        <f>H$1&amp;" " &amp; DataMiner[[#This Row],[BuyPrice]] &amp; ", "</f>
        <v xml:space="preserve">"BuyPrice": 3329372397, </v>
      </c>
      <c r="I882" t="str">
        <f>I$1&amp;" """ &amp; DataMiner[[#This Row],[imgPath]] &amp; """, "</f>
        <v xml:space="preserve">"imgPath": "/images/flags/au.png", </v>
      </c>
      <c r="J882" t="str">
        <f>J$1&amp;" """ &amp; DataMiner[[#This Row],[FlagImage]] &amp; """, "</f>
        <v xml:space="preserve">"FlagImage": "au.png", </v>
      </c>
      <c r="K882" t="str">
        <f>K$1&amp;" " &amp; IF(ISNA(DataMiner[[#This Row],[Latitude]]),"null",DataMiner[[#This Row],[Latitude]]) &amp; ", "</f>
        <v xml:space="preserve">"Latitude": -33.3817, </v>
      </c>
      <c r="L882" t="str">
        <f>L$1&amp;" " &amp; IF(ISNA(DataMiner[[#This Row],[Longitude]]),"null",DataMiner[[#This Row],[Longitude]]) &amp; ", "</f>
        <v xml:space="preserve">"Longitude": 149.133, </v>
      </c>
    </row>
    <row r="883" spans="1:12" x14ac:dyDescent="0.25">
      <c r="A883" t="str">
        <f>A$1&amp;" """ &amp; DataMiner[[#This Row],[CodeIATA]] &amp; """, "</f>
        <v xml:space="preserve">"CodeIATA": "SON", </v>
      </c>
      <c r="B883" t="str">
        <f>B$1&amp;" """ &amp; DataMiner[[#This Row],[City]] &amp; """, "</f>
        <v xml:space="preserve">"City": "Espíritu Santo", </v>
      </c>
      <c r="C883" t="str">
        <f>C$1&amp;" """ &amp; DataMiner[[#This Row],[Prov]] &amp; """, "</f>
        <v xml:space="preserve">"Prov": "", </v>
      </c>
      <c r="D883" t="str">
        <f>D$1&amp;" """ &amp; DataMiner[[#This Row],[Name]] &amp; """, "</f>
        <v xml:space="preserve">"Name": "Santo", </v>
      </c>
      <c r="E883" t="str">
        <f>E$1&amp;" """ &amp; DataMiner[[#This Row],[Country]] &amp; """, "</f>
        <v xml:space="preserve">"Country": "Vanuatu", </v>
      </c>
      <c r="F883" t="str">
        <f>F$1&amp;" """ &amp; DataMiner[[#This Row],[Complete Name]] &amp; """, "</f>
        <v xml:space="preserve">"Complete Name": "Hub SON - Espíritu Santo - Santo / Vanuatu", </v>
      </c>
      <c r="G883" t="str">
        <f>G$1&amp;" " &amp; DataMiner[[#This Row],[Category]] &amp; ", "</f>
        <v xml:space="preserve">"Category": 4, </v>
      </c>
      <c r="H883" t="str">
        <f>H$1&amp;" " &amp; DataMiner[[#This Row],[BuyPrice]] &amp; ", "</f>
        <v xml:space="preserve">"BuyPrice": 3330950550, </v>
      </c>
      <c r="I883" t="str">
        <f>I$1&amp;" """ &amp; DataMiner[[#This Row],[imgPath]] &amp; """, "</f>
        <v xml:space="preserve">"imgPath": "/images/flags/vu.png", </v>
      </c>
      <c r="J883" t="str">
        <f>J$1&amp;" """ &amp; DataMiner[[#This Row],[FlagImage]] &amp; """, "</f>
        <v xml:space="preserve">"FlagImage": "vu.png", </v>
      </c>
      <c r="K883" t="str">
        <f>K$1&amp;" " &amp; IF(ISNA(DataMiner[[#This Row],[Latitude]]),"null",DataMiner[[#This Row],[Latitude]]) &amp; ", "</f>
        <v xml:space="preserve">"Latitude": -15.505033, </v>
      </c>
      <c r="L883" t="str">
        <f>L$1&amp;" " &amp; IF(ISNA(DataMiner[[#This Row],[Longitude]]),"null",DataMiner[[#This Row],[Longitude]]) &amp; ", "</f>
        <v xml:space="preserve">"Longitude": 167.219742, </v>
      </c>
    </row>
    <row r="884" spans="1:12" x14ac:dyDescent="0.25">
      <c r="A884" t="str">
        <f>A$1&amp;" """ &amp; DataMiner[[#This Row],[CodeIATA]] &amp; """, "</f>
        <v xml:space="preserve">"CodeIATA": "WHK", </v>
      </c>
      <c r="B884" t="str">
        <f>B$1&amp;" """ &amp; DataMiner[[#This Row],[City]] &amp; """, "</f>
        <v xml:space="preserve">"City": "Whakatane", </v>
      </c>
      <c r="C884" t="str">
        <f>C$1&amp;" """ &amp; DataMiner[[#This Row],[Prov]] &amp; """, "</f>
        <v xml:space="preserve">"Prov": "", </v>
      </c>
      <c r="D884" t="str">
        <f>D$1&amp;" """ &amp; DataMiner[[#This Row],[Name]] &amp; """, "</f>
        <v xml:space="preserve">"Name": "Whakatane Airport", </v>
      </c>
      <c r="E884" t="str">
        <f>E$1&amp;" """ &amp; DataMiner[[#This Row],[Country]] &amp; """, "</f>
        <v xml:space="preserve">"Country": "Nouvelle-Zélande", </v>
      </c>
      <c r="F884" t="str">
        <f>F$1&amp;" """ &amp; DataMiner[[#This Row],[Complete Name]] &amp; """, "</f>
        <v xml:space="preserve">"Complete Name": "Hub WHK - Whakatane - Whakatane Airport / Nouvelle-Zélande", </v>
      </c>
      <c r="G884" t="str">
        <f>G$1&amp;" " &amp; DataMiner[[#This Row],[Category]] &amp; ", "</f>
        <v xml:space="preserve">"Category": 2, </v>
      </c>
      <c r="H884" t="str">
        <f>H$1&amp;" " &amp; DataMiner[[#This Row],[BuyPrice]] &amp; ", "</f>
        <v xml:space="preserve">"BuyPrice": 3331165549, </v>
      </c>
      <c r="I884" t="str">
        <f>I$1&amp;" """ &amp; DataMiner[[#This Row],[imgPath]] &amp; """, "</f>
        <v xml:space="preserve">"imgPath": "/images/flags/nz.png", </v>
      </c>
      <c r="J884" t="str">
        <f>J$1&amp;" """ &amp; DataMiner[[#This Row],[FlagImage]] &amp; """, "</f>
        <v xml:space="preserve">"FlagImage": "nz.png", </v>
      </c>
      <c r="K884" t="str">
        <f>K$1&amp;" " &amp; IF(ISNA(DataMiner[[#This Row],[Latitude]]),"null",DataMiner[[#This Row],[Latitude]]) &amp; ", "</f>
        <v xml:space="preserve">"Latitude": null, </v>
      </c>
      <c r="L884" t="str">
        <f>L$1&amp;" " &amp; IF(ISNA(DataMiner[[#This Row],[Longitude]]),"null",DataMiner[[#This Row],[Longitude]]) &amp; ", "</f>
        <v xml:space="preserve">"Longitude": null, </v>
      </c>
    </row>
    <row r="885" spans="1:12" x14ac:dyDescent="0.25">
      <c r="A885" t="str">
        <f>A$1&amp;" """ &amp; DataMiner[[#This Row],[CodeIATA]] &amp; """, "</f>
        <v xml:space="preserve">"CodeIATA": "WEI", </v>
      </c>
      <c r="B885" t="str">
        <f>B$1&amp;" """ &amp; DataMiner[[#This Row],[City]] &amp; """, "</f>
        <v xml:space="preserve">"City": "Weipa (QLD)", </v>
      </c>
      <c r="C885" t="str">
        <f>C$1&amp;" """ &amp; DataMiner[[#This Row],[Prov]] &amp; """, "</f>
        <v xml:space="preserve">"Prov": "QLD", </v>
      </c>
      <c r="D885" t="str">
        <f>D$1&amp;" """ &amp; DataMiner[[#This Row],[Name]] &amp; """, "</f>
        <v xml:space="preserve">"Name": "Weipa Airport", </v>
      </c>
      <c r="E885" t="str">
        <f>E$1&amp;" """ &amp; DataMiner[[#This Row],[Country]] &amp; """, "</f>
        <v xml:space="preserve">"Country": "Australie", </v>
      </c>
      <c r="F885" t="str">
        <f>F$1&amp;" """ &amp; DataMiner[[#This Row],[Complete Name]] &amp; """, "</f>
        <v xml:space="preserve">"Complete Name": "Hub WEI - Weipa (QLD) - Weipa Airport / Australie", </v>
      </c>
      <c r="G885" t="str">
        <f>G$1&amp;" " &amp; DataMiner[[#This Row],[Category]] &amp; ", "</f>
        <v xml:space="preserve">"Category": 3, </v>
      </c>
      <c r="H885" t="str">
        <f>H$1&amp;" " &amp; DataMiner[[#This Row],[BuyPrice]] &amp; ", "</f>
        <v xml:space="preserve">"BuyPrice": 3332166666, </v>
      </c>
      <c r="I885" t="str">
        <f>I$1&amp;" """ &amp; DataMiner[[#This Row],[imgPath]] &amp; """, "</f>
        <v xml:space="preserve">"imgPath": "/images/flags/au.png", </v>
      </c>
      <c r="J885" t="str">
        <f>J$1&amp;" """ &amp; DataMiner[[#This Row],[FlagImage]] &amp; """, "</f>
        <v xml:space="preserve">"FlagImage": "au.png", </v>
      </c>
      <c r="K885" t="str">
        <f>K$1&amp;" " &amp; IF(ISNA(DataMiner[[#This Row],[Latitude]]),"null",DataMiner[[#This Row],[Latitude]]) &amp; ", "</f>
        <v xml:space="preserve">"Latitude": null, </v>
      </c>
      <c r="L885" t="str">
        <f>L$1&amp;" " &amp; IF(ISNA(DataMiner[[#This Row],[Longitude]]),"null",DataMiner[[#This Row],[Longitude]]) &amp; ", "</f>
        <v xml:space="preserve">"Longitude": null, </v>
      </c>
    </row>
    <row r="886" spans="1:12" x14ac:dyDescent="0.25">
      <c r="A886" t="str">
        <f>A$1&amp;" """ &amp; DataMiner[[#This Row],[CodeIATA]] &amp; """, "</f>
        <v xml:space="preserve">"CodeIATA": "YBG", </v>
      </c>
      <c r="B886" t="str">
        <f>B$1&amp;" """ &amp; DataMiner[[#This Row],[City]] &amp; """, "</f>
        <v xml:space="preserve">"City": "Bagotville (QC)", </v>
      </c>
      <c r="C886" t="str">
        <f>C$1&amp;" """ &amp; DataMiner[[#This Row],[Prov]] &amp; """, "</f>
        <v xml:space="preserve">"Prov": "QC", </v>
      </c>
      <c r="D886" t="str">
        <f>D$1&amp;" """ &amp; DataMiner[[#This Row],[Name]] &amp; """, "</f>
        <v xml:space="preserve">"Name": "Bagotville Aéroport", </v>
      </c>
      <c r="E886" t="str">
        <f>E$1&amp;" """ &amp; DataMiner[[#This Row],[Country]] &amp; """, "</f>
        <v xml:space="preserve">"Country": "Canada", </v>
      </c>
      <c r="F886" t="str">
        <f>F$1&amp;" """ &amp; DataMiner[[#This Row],[Complete Name]] &amp; """, "</f>
        <v xml:space="preserve">"Complete Name": "Hub YBG - Bagotville (QC) - Bagotville Aéroport / Canada", </v>
      </c>
      <c r="G886" t="str">
        <f>G$1&amp;" " &amp; DataMiner[[#This Row],[Category]] &amp; ", "</f>
        <v xml:space="preserve">"Category": 9, </v>
      </c>
      <c r="H886" t="str">
        <f>H$1&amp;" " &amp; DataMiner[[#This Row],[BuyPrice]] &amp; ", "</f>
        <v xml:space="preserve">"BuyPrice": 3332925040, </v>
      </c>
      <c r="I886" t="str">
        <f>I$1&amp;" """ &amp; DataMiner[[#This Row],[imgPath]] &amp; """, "</f>
        <v xml:space="preserve">"imgPath": "/images/flags/ca.png", </v>
      </c>
      <c r="J886" t="str">
        <f>J$1&amp;" """ &amp; DataMiner[[#This Row],[FlagImage]] &amp; """, "</f>
        <v xml:space="preserve">"FlagImage": "ca.png", </v>
      </c>
      <c r="K886" t="str">
        <f>K$1&amp;" " &amp; IF(ISNA(DataMiner[[#This Row],[Latitude]]),"null",DataMiner[[#This Row],[Latitude]]) &amp; ", "</f>
        <v xml:space="preserve">"Latitude": 48.330555, </v>
      </c>
      <c r="L886" t="str">
        <f>L$1&amp;" " &amp; IF(ISNA(DataMiner[[#This Row],[Longitude]]),"null",DataMiner[[#This Row],[Longitude]]) &amp; ", "</f>
        <v xml:space="preserve">"Longitude": -70.996391, </v>
      </c>
    </row>
    <row r="887" spans="1:12" x14ac:dyDescent="0.25">
      <c r="A887" t="str">
        <f>A$1&amp;" """ &amp; DataMiner[[#This Row],[CodeIATA]] &amp; """, "</f>
        <v xml:space="preserve">"CodeIATA": "STV", </v>
      </c>
      <c r="B887" t="str">
        <f>B$1&amp;" """ &amp; DataMiner[[#This Row],[City]] &amp; """, "</f>
        <v xml:space="preserve">"City": "Surat", </v>
      </c>
      <c r="C887" t="str">
        <f>C$1&amp;" """ &amp; DataMiner[[#This Row],[Prov]] &amp; """, "</f>
        <v xml:space="preserve">"Prov": "", </v>
      </c>
      <c r="D887" t="str">
        <f>D$1&amp;" """ &amp; DataMiner[[#This Row],[Name]] &amp; """, "</f>
        <v xml:space="preserve">"Name": "Surat Airport", </v>
      </c>
      <c r="E887" t="str">
        <f>E$1&amp;" """ &amp; DataMiner[[#This Row],[Country]] &amp; """, "</f>
        <v xml:space="preserve">"Country": "Inde", </v>
      </c>
      <c r="F887" t="str">
        <f>F$1&amp;" """ &amp; DataMiner[[#This Row],[Complete Name]] &amp; """, "</f>
        <v xml:space="preserve">"Complete Name": "Hub STV - Surat - Surat Airport / Inde", </v>
      </c>
      <c r="G887" t="str">
        <f>G$1&amp;" " &amp; DataMiner[[#This Row],[Category]] &amp; ", "</f>
        <v xml:space="preserve">"Category": 1, </v>
      </c>
      <c r="H887" t="str">
        <f>H$1&amp;" " &amp; DataMiner[[#This Row],[BuyPrice]] &amp; ", "</f>
        <v xml:space="preserve">"BuyPrice": 3333609918, </v>
      </c>
      <c r="I887" t="str">
        <f>I$1&amp;" """ &amp; DataMiner[[#This Row],[imgPath]] &amp; """, "</f>
        <v xml:space="preserve">"imgPath": "/images/flags/in.png", </v>
      </c>
      <c r="J887" t="str">
        <f>J$1&amp;" """ &amp; DataMiner[[#This Row],[FlagImage]] &amp; """, "</f>
        <v xml:space="preserve">"FlagImage": "in.png", </v>
      </c>
      <c r="K887" t="str">
        <f>K$1&amp;" " &amp; IF(ISNA(DataMiner[[#This Row],[Latitude]]),"null",DataMiner[[#This Row],[Latitude]]) &amp; ", "</f>
        <v xml:space="preserve">"Latitude": 21.114061, </v>
      </c>
      <c r="L887" t="str">
        <f>L$1&amp;" " &amp; IF(ISNA(DataMiner[[#This Row],[Longitude]]),"null",DataMiner[[#This Row],[Longitude]]) &amp; ", "</f>
        <v xml:space="preserve">"Longitude": 72.741792, </v>
      </c>
    </row>
    <row r="888" spans="1:12" x14ac:dyDescent="0.25">
      <c r="A888" t="str">
        <f>A$1&amp;" """ &amp; DataMiner[[#This Row],[CodeIATA]] &amp; """, "</f>
        <v xml:space="preserve">"CodeIATA": "NOB", </v>
      </c>
      <c r="B888" t="str">
        <f>B$1&amp;" """ &amp; DataMiner[[#This Row],[City]] &amp; """, "</f>
        <v xml:space="preserve">"City": "Nosara Beach", </v>
      </c>
      <c r="C888" t="str">
        <f>C$1&amp;" """ &amp; DataMiner[[#This Row],[Prov]] &amp; """, "</f>
        <v xml:space="preserve">"Prov": "", </v>
      </c>
      <c r="D888" t="str">
        <f>D$1&amp;" """ &amp; DataMiner[[#This Row],[Name]] &amp; """, "</f>
        <v xml:space="preserve">"Name": "Nosara Aeropuerto", </v>
      </c>
      <c r="E888" t="str">
        <f>E$1&amp;" """ &amp; DataMiner[[#This Row],[Country]] &amp; """, "</f>
        <v xml:space="preserve">"Country": "Costa Rica", </v>
      </c>
      <c r="F888" t="str">
        <f>F$1&amp;" """ &amp; DataMiner[[#This Row],[Complete Name]] &amp; """, "</f>
        <v xml:space="preserve">"Complete Name": "Hub NOB - Nosara Beach - Nosara Aeropuerto / Costa Rica", </v>
      </c>
      <c r="G888" t="str">
        <f>G$1&amp;" " &amp; DataMiner[[#This Row],[Category]] &amp; ", "</f>
        <v xml:space="preserve">"Category": 1, </v>
      </c>
      <c r="H888" t="str">
        <f>H$1&amp;" " &amp; DataMiner[[#This Row],[BuyPrice]] &amp; ", "</f>
        <v xml:space="preserve">"BuyPrice": 3334604391, </v>
      </c>
      <c r="I888" t="str">
        <f>I$1&amp;" """ &amp; DataMiner[[#This Row],[imgPath]] &amp; """, "</f>
        <v xml:space="preserve">"imgPath": "/images/flags/cr.png", </v>
      </c>
      <c r="J888" t="str">
        <f>J$1&amp;" """ &amp; DataMiner[[#This Row],[FlagImage]] &amp; """, "</f>
        <v xml:space="preserve">"FlagImage": "cr.png", </v>
      </c>
      <c r="K888" t="str">
        <f>K$1&amp;" " &amp; IF(ISNA(DataMiner[[#This Row],[Latitude]]),"null",DataMiner[[#This Row],[Latitude]]) &amp; ", "</f>
        <v xml:space="preserve">"Latitude": 9.97649, </v>
      </c>
      <c r="L888" t="str">
        <f>L$1&amp;" " &amp; IF(ISNA(DataMiner[[#This Row],[Longitude]]),"null",DataMiner[[#This Row],[Longitude]]) &amp; ", "</f>
        <v xml:space="preserve">"Longitude": -85.653, </v>
      </c>
    </row>
    <row r="889" spans="1:12" x14ac:dyDescent="0.25">
      <c r="A889" t="str">
        <f>A$1&amp;" """ &amp; DataMiner[[#This Row],[CodeIATA]] &amp; """, "</f>
        <v xml:space="preserve">"CodeIATA": "VAW", </v>
      </c>
      <c r="B889" t="str">
        <f>B$1&amp;" """ &amp; DataMiner[[#This Row],[City]] &amp; """, "</f>
        <v xml:space="preserve">"City": "Vardoe", </v>
      </c>
      <c r="C889" t="str">
        <f>C$1&amp;" """ &amp; DataMiner[[#This Row],[Prov]] &amp; """, "</f>
        <v xml:space="preserve">"Prov": "", </v>
      </c>
      <c r="D889" t="str">
        <f>D$1&amp;" """ &amp; DataMiner[[#This Row],[Name]] &amp; """, "</f>
        <v xml:space="preserve">"Name": "Vardo Lufthavn", </v>
      </c>
      <c r="E889" t="str">
        <f>E$1&amp;" """ &amp; DataMiner[[#This Row],[Country]] &amp; """, "</f>
        <v xml:space="preserve">"Country": "Norvège", </v>
      </c>
      <c r="F889" t="str">
        <f>F$1&amp;" """ &amp; DataMiner[[#This Row],[Complete Name]] &amp; """, "</f>
        <v xml:space="preserve">"Complete Name": "Hub VAW - Vardoe - Vardo Lufthavn / Norvège", </v>
      </c>
      <c r="G889" t="str">
        <f>G$1&amp;" " &amp; DataMiner[[#This Row],[Category]] &amp; ", "</f>
        <v xml:space="preserve">"Category": 1, </v>
      </c>
      <c r="H889" t="str">
        <f>H$1&amp;" " &amp; DataMiner[[#This Row],[BuyPrice]] &amp; ", "</f>
        <v xml:space="preserve">"BuyPrice": 3335687832, </v>
      </c>
      <c r="I889" t="str">
        <f>I$1&amp;" """ &amp; DataMiner[[#This Row],[imgPath]] &amp; """, "</f>
        <v xml:space="preserve">"imgPath": "/images/flags/no.png", </v>
      </c>
      <c r="J889" t="str">
        <f>J$1&amp;" """ &amp; DataMiner[[#This Row],[FlagImage]] &amp; """, "</f>
        <v xml:space="preserve">"FlagImage": "no.png", </v>
      </c>
      <c r="K889" t="str">
        <f>K$1&amp;" " &amp; IF(ISNA(DataMiner[[#This Row],[Latitude]]),"null",DataMiner[[#This Row],[Latitude]]) &amp; ", "</f>
        <v xml:space="preserve">"Latitude": 70.355392, </v>
      </c>
      <c r="L889" t="str">
        <f>L$1&amp;" " &amp; IF(ISNA(DataMiner[[#This Row],[Longitude]]),"null",DataMiner[[#This Row],[Longitude]]) &amp; ", "</f>
        <v xml:space="preserve">"Longitude": 31.044889, </v>
      </c>
    </row>
    <row r="890" spans="1:12" x14ac:dyDescent="0.25">
      <c r="A890" t="str">
        <f>A$1&amp;" """ &amp; DataMiner[[#This Row],[CodeIATA]] &amp; """, "</f>
        <v xml:space="preserve">"CodeIATA": "YYF", </v>
      </c>
      <c r="B890" t="str">
        <f>B$1&amp;" """ &amp; DataMiner[[#This Row],[City]] &amp; """, "</f>
        <v xml:space="preserve">"City": "Penticton (BC)", </v>
      </c>
      <c r="C890" t="str">
        <f>C$1&amp;" """ &amp; DataMiner[[#This Row],[Prov]] &amp; """, "</f>
        <v xml:space="preserve">"Prov": "BC", </v>
      </c>
      <c r="D890" t="str">
        <f>D$1&amp;" """ &amp; DataMiner[[#This Row],[Name]] &amp; """, "</f>
        <v xml:space="preserve">"Name": "Penticton Regional Airport", </v>
      </c>
      <c r="E890" t="str">
        <f>E$1&amp;" """ &amp; DataMiner[[#This Row],[Country]] &amp; """, "</f>
        <v xml:space="preserve">"Country": "Canada", </v>
      </c>
      <c r="F890" t="str">
        <f>F$1&amp;" """ &amp; DataMiner[[#This Row],[Complete Name]] &amp; """, "</f>
        <v xml:space="preserve">"Complete Name": "Hub YYF - Penticton (BC) - Penticton Regional Airport / Canada", </v>
      </c>
      <c r="G890" t="str">
        <f>G$1&amp;" " &amp; DataMiner[[#This Row],[Category]] &amp; ", "</f>
        <v xml:space="preserve">"Category": 4, </v>
      </c>
      <c r="H890" t="str">
        <f>H$1&amp;" " &amp; DataMiner[[#This Row],[BuyPrice]] &amp; ", "</f>
        <v xml:space="preserve">"BuyPrice": 3337428540, </v>
      </c>
      <c r="I890" t="str">
        <f>I$1&amp;" """ &amp; DataMiner[[#This Row],[imgPath]] &amp; """, "</f>
        <v xml:space="preserve">"imgPath": "/images/flags/ca.png", </v>
      </c>
      <c r="J890" t="str">
        <f>J$1&amp;" """ &amp; DataMiner[[#This Row],[FlagImage]] &amp; """, "</f>
        <v xml:space="preserve">"FlagImage": "ca.png", </v>
      </c>
      <c r="K890" t="str">
        <f>K$1&amp;" " &amp; IF(ISNA(DataMiner[[#This Row],[Latitude]]),"null",DataMiner[[#This Row],[Latitude]]) &amp; ", "</f>
        <v xml:space="preserve">"Latitude": 49.463056, </v>
      </c>
      <c r="L890" t="str">
        <f>L$1&amp;" " &amp; IF(ISNA(DataMiner[[#This Row],[Longitude]]),"null",DataMiner[[#This Row],[Longitude]]) &amp; ", "</f>
        <v xml:space="preserve">"Longitude": -119.602222, </v>
      </c>
    </row>
    <row r="891" spans="1:12" x14ac:dyDescent="0.25">
      <c r="A891" t="str">
        <f>A$1&amp;" """ &amp; DataMiner[[#This Row],[CodeIATA]] &amp; """, "</f>
        <v xml:space="preserve">"CodeIATA": "CYO", </v>
      </c>
      <c r="B891" t="str">
        <f>B$1&amp;" """ &amp; DataMiner[[#This Row],[City]] &amp; """, "</f>
        <v xml:space="preserve">"City": "Cayo Largo del Sur", </v>
      </c>
      <c r="C891" t="str">
        <f>C$1&amp;" """ &amp; DataMiner[[#This Row],[Prov]] &amp; """, "</f>
        <v xml:space="preserve">"Prov": "", </v>
      </c>
      <c r="D891" t="str">
        <f>D$1&amp;" """ &amp; DataMiner[[#This Row],[Name]] &amp; """, "</f>
        <v xml:space="preserve">"Name": "Vilo Acuña Aeropuerto", </v>
      </c>
      <c r="E891" t="str">
        <f>E$1&amp;" """ &amp; DataMiner[[#This Row],[Country]] &amp; """, "</f>
        <v xml:space="preserve">"Country": "Cuba", </v>
      </c>
      <c r="F891" t="str">
        <f>F$1&amp;" """ &amp; DataMiner[[#This Row],[Complete Name]] &amp; """, "</f>
        <v xml:space="preserve">"Complete Name": "Hub CYO - Cayo Largo del Sur - Vilo Acuña Aeropuerto / Cuba", </v>
      </c>
      <c r="G891" t="str">
        <f>G$1&amp;" " &amp; DataMiner[[#This Row],[Category]] &amp; ", "</f>
        <v xml:space="preserve">"Category": 9, </v>
      </c>
      <c r="H891" t="str">
        <f>H$1&amp;" " &amp; DataMiner[[#This Row],[BuyPrice]] &amp; ", "</f>
        <v xml:space="preserve">"BuyPrice": 3338596101, </v>
      </c>
      <c r="I891" t="str">
        <f>I$1&amp;" """ &amp; DataMiner[[#This Row],[imgPath]] &amp; """, "</f>
        <v xml:space="preserve">"imgPath": "/images/flags/cu.png", </v>
      </c>
      <c r="J891" t="str">
        <f>J$1&amp;" """ &amp; DataMiner[[#This Row],[FlagImage]] &amp; """, "</f>
        <v xml:space="preserve">"FlagImage": "cu.png", </v>
      </c>
      <c r="K891" t="str">
        <f>K$1&amp;" " &amp; IF(ISNA(DataMiner[[#This Row],[Latitude]]),"null",DataMiner[[#This Row],[Latitude]]) &amp; ", "</f>
        <v xml:space="preserve">"Latitude": 21.616453, </v>
      </c>
      <c r="L891" t="str">
        <f>L$1&amp;" " &amp; IF(ISNA(DataMiner[[#This Row],[Longitude]]),"null",DataMiner[[#This Row],[Longitude]]) &amp; ", "</f>
        <v xml:space="preserve">"Longitude": -81.545989, </v>
      </c>
    </row>
    <row r="892" spans="1:12" x14ac:dyDescent="0.25">
      <c r="A892" t="str">
        <f>A$1&amp;" """ &amp; DataMiner[[#This Row],[CodeIATA]] &amp; """, "</f>
        <v xml:space="preserve">"CodeIATA": "MOD", </v>
      </c>
      <c r="B892" t="str">
        <f>B$1&amp;" """ &amp; DataMiner[[#This Row],[City]] &amp; """, "</f>
        <v xml:space="preserve">"City": "Modesto (CA)", </v>
      </c>
      <c r="C892" t="str">
        <f>C$1&amp;" """ &amp; DataMiner[[#This Row],[Prov]] &amp; """, "</f>
        <v xml:space="preserve">"Prov": "CA", </v>
      </c>
      <c r="D892" t="str">
        <f>D$1&amp;" """ &amp; DataMiner[[#This Row],[Name]] &amp; """, "</f>
        <v xml:space="preserve">"Name": "Modesto City", </v>
      </c>
      <c r="E892" t="str">
        <f>E$1&amp;" """ &amp; DataMiner[[#This Row],[Country]] &amp; """, "</f>
        <v xml:space="preserve">"Country": "Etats-Unis", </v>
      </c>
      <c r="F892" t="str">
        <f>F$1&amp;" """ &amp; DataMiner[[#This Row],[Complete Name]] &amp; """, "</f>
        <v xml:space="preserve">"Complete Name": "Hub MOD - Modesto (CA) - Modesto City / Etats-Unis", </v>
      </c>
      <c r="G892" t="str">
        <f>G$1&amp;" " &amp; DataMiner[[#This Row],[Category]] &amp; ", "</f>
        <v xml:space="preserve">"Category": 4, </v>
      </c>
      <c r="H892" t="str">
        <f>H$1&amp;" " &amp; DataMiner[[#This Row],[BuyPrice]] &amp; ", "</f>
        <v xml:space="preserve">"BuyPrice": 3338943774, </v>
      </c>
      <c r="I892" t="str">
        <f>I$1&amp;" """ &amp; DataMiner[[#This Row],[imgPath]] &amp; """, "</f>
        <v xml:space="preserve">"imgPath": "/images/flags/us.png", </v>
      </c>
      <c r="J892" t="str">
        <f>J$1&amp;" """ &amp; DataMiner[[#This Row],[FlagImage]] &amp; """, "</f>
        <v xml:space="preserve">"FlagImage": "us.png", </v>
      </c>
      <c r="K892" t="str">
        <f>K$1&amp;" " &amp; IF(ISNA(DataMiner[[#This Row],[Latitude]]),"null",DataMiner[[#This Row],[Latitude]]) &amp; ", "</f>
        <v xml:space="preserve">"Latitude": 37.625817, </v>
      </c>
      <c r="L892" t="str">
        <f>L$1&amp;" " &amp; IF(ISNA(DataMiner[[#This Row],[Longitude]]),"null",DataMiner[[#This Row],[Longitude]]) &amp; ", "</f>
        <v xml:space="preserve">"Longitude": -120.954422, </v>
      </c>
    </row>
    <row r="893" spans="1:12" x14ac:dyDescent="0.25">
      <c r="A893" t="str">
        <f>A$1&amp;" """ &amp; DataMiner[[#This Row],[CodeIATA]] &amp; """, "</f>
        <v xml:space="preserve">"CodeIATA": "YTQ", </v>
      </c>
      <c r="B893" t="str">
        <f>B$1&amp;" """ &amp; DataMiner[[#This Row],[City]] &amp; """, "</f>
        <v xml:space="preserve">"City": "Tasiujaq (QC)", </v>
      </c>
      <c r="C893" t="str">
        <f>C$1&amp;" """ &amp; DataMiner[[#This Row],[Prov]] &amp; """, "</f>
        <v xml:space="preserve">"Prov": "QC", </v>
      </c>
      <c r="D893" t="str">
        <f>D$1&amp;" """ &amp; DataMiner[[#This Row],[Name]] &amp; """, "</f>
        <v xml:space="preserve">"Name": "Tasiujaq Aéroport", </v>
      </c>
      <c r="E893" t="str">
        <f>E$1&amp;" """ &amp; DataMiner[[#This Row],[Country]] &amp; """, "</f>
        <v xml:space="preserve">"Country": "Canada", </v>
      </c>
      <c r="F893" t="str">
        <f>F$1&amp;" """ &amp; DataMiner[[#This Row],[Complete Name]] &amp; """, "</f>
        <v xml:space="preserve">"Complete Name": "Hub YTQ - Tasiujaq (QC) - Tasiujaq Aéroport / Canada", </v>
      </c>
      <c r="G893" t="str">
        <f>G$1&amp;" " &amp; DataMiner[[#This Row],[Category]] &amp; ", "</f>
        <v xml:space="preserve">"Category": 1, </v>
      </c>
      <c r="H893" t="str">
        <f>H$1&amp;" " &amp; DataMiner[[#This Row],[BuyPrice]] &amp; ", "</f>
        <v xml:space="preserve">"BuyPrice": 3339077497, </v>
      </c>
      <c r="I893" t="str">
        <f>I$1&amp;" """ &amp; DataMiner[[#This Row],[imgPath]] &amp; """, "</f>
        <v xml:space="preserve">"imgPath": "/images/flags/ca.png", </v>
      </c>
      <c r="J893" t="str">
        <f>J$1&amp;" """ &amp; DataMiner[[#This Row],[FlagImage]] &amp; """, "</f>
        <v xml:space="preserve">"FlagImage": "ca.png", </v>
      </c>
      <c r="K893" t="str">
        <f>K$1&amp;" " &amp; IF(ISNA(DataMiner[[#This Row],[Latitude]]),"null",DataMiner[[#This Row],[Latitude]]) &amp; ", "</f>
        <v xml:space="preserve">"Latitude": 58.6678, </v>
      </c>
      <c r="L893" t="str">
        <f>L$1&amp;" " &amp; IF(ISNA(DataMiner[[#This Row],[Longitude]]),"null",DataMiner[[#This Row],[Longitude]]) &amp; ", "</f>
        <v xml:space="preserve">"Longitude": -69.9558, </v>
      </c>
    </row>
    <row r="894" spans="1:12" x14ac:dyDescent="0.25">
      <c r="A894" t="str">
        <f>A$1&amp;" """ &amp; DataMiner[[#This Row],[CodeIATA]] &amp; """, "</f>
        <v xml:space="preserve">"CodeIATA": "YGL", </v>
      </c>
      <c r="B894" t="str">
        <f>B$1&amp;" """ &amp; DataMiner[[#This Row],[City]] &amp; """, "</f>
        <v xml:space="preserve">"City": "La Grande Rivière (QC)", </v>
      </c>
      <c r="C894" t="str">
        <f>C$1&amp;" """ &amp; DataMiner[[#This Row],[Prov]] &amp; """, "</f>
        <v xml:space="preserve">"Prov": "QC", </v>
      </c>
      <c r="D894" t="str">
        <f>D$1&amp;" """ &amp; DataMiner[[#This Row],[Name]] &amp; """, "</f>
        <v xml:space="preserve">"Name": "La Grande Rivière Aéroport", </v>
      </c>
      <c r="E894" t="str">
        <f>E$1&amp;" """ &amp; DataMiner[[#This Row],[Country]] &amp; """, "</f>
        <v xml:space="preserve">"Country": "Canada", </v>
      </c>
      <c r="F894" t="str">
        <f>F$1&amp;" """ &amp; DataMiner[[#This Row],[Complete Name]] &amp; """, "</f>
        <v xml:space="preserve">"Complete Name": "Hub YGL - La Grande Rivière (QC) - La Grande Rivière Aéroport / Canada", </v>
      </c>
      <c r="G894" t="str">
        <f>G$1&amp;" " &amp; DataMiner[[#This Row],[Category]] &amp; ", "</f>
        <v xml:space="preserve">"Category": 4, </v>
      </c>
      <c r="H894" t="str">
        <f>H$1&amp;" " &amp; DataMiner[[#This Row],[BuyPrice]] &amp; ", "</f>
        <v xml:space="preserve">"BuyPrice": 3340141729, </v>
      </c>
      <c r="I894" t="str">
        <f>I$1&amp;" """ &amp; DataMiner[[#This Row],[imgPath]] &amp; """, "</f>
        <v xml:space="preserve">"imgPath": "/images/flags/ca.png", </v>
      </c>
      <c r="J894" t="str">
        <f>J$1&amp;" """ &amp; DataMiner[[#This Row],[FlagImage]] &amp; """, "</f>
        <v xml:space="preserve">"FlagImage": "ca.png", </v>
      </c>
      <c r="K894" t="str">
        <f>K$1&amp;" " &amp; IF(ISNA(DataMiner[[#This Row],[Latitude]]),"null",DataMiner[[#This Row],[Latitude]]) &amp; ", "</f>
        <v xml:space="preserve">"Latitude": 53.625278, </v>
      </c>
      <c r="L894" t="str">
        <f>L$1&amp;" " &amp; IF(ISNA(DataMiner[[#This Row],[Longitude]]),"null",DataMiner[[#This Row],[Longitude]]) &amp; ", "</f>
        <v xml:space="preserve">"Longitude": -77.704167, </v>
      </c>
    </row>
    <row r="895" spans="1:12" x14ac:dyDescent="0.25">
      <c r="A895" t="str">
        <f>A$1&amp;" """ &amp; DataMiner[[#This Row],[CodeIATA]] &amp; """, "</f>
        <v xml:space="preserve">"CodeIATA": "MTS", </v>
      </c>
      <c r="B895" t="str">
        <f>B$1&amp;" """ &amp; DataMiner[[#This Row],[City]] &amp; """, "</f>
        <v xml:space="preserve">"City": "Manzini", </v>
      </c>
      <c r="C895" t="str">
        <f>C$1&amp;" """ &amp; DataMiner[[#This Row],[Prov]] &amp; """, "</f>
        <v xml:space="preserve">"Prov": "", </v>
      </c>
      <c r="D895" t="str">
        <f>D$1&amp;" """ &amp; DataMiner[[#This Row],[Name]] &amp; """, "</f>
        <v xml:space="preserve">"Name": "Matsapha Airport", </v>
      </c>
      <c r="E895" t="str">
        <f>E$1&amp;" """ &amp; DataMiner[[#This Row],[Country]] &amp; """, "</f>
        <v xml:space="preserve">"Country": "Swaziland", </v>
      </c>
      <c r="F895" t="str">
        <f>F$1&amp;" """ &amp; DataMiner[[#This Row],[Complete Name]] &amp; """, "</f>
        <v xml:space="preserve">"Complete Name": "Hub MTS - Manzini - Matsapha Airport / Swaziland", </v>
      </c>
      <c r="G895" t="str">
        <f>G$1&amp;" " &amp; DataMiner[[#This Row],[Category]] &amp; ", "</f>
        <v xml:space="preserve">"Category": 7, </v>
      </c>
      <c r="H895" t="str">
        <f>H$1&amp;" " &amp; DataMiner[[#This Row],[BuyPrice]] &amp; ", "</f>
        <v xml:space="preserve">"BuyPrice": 3341017477, </v>
      </c>
      <c r="I895" t="str">
        <f>I$1&amp;" """ &amp; DataMiner[[#This Row],[imgPath]] &amp; """, "</f>
        <v xml:space="preserve">"imgPath": "/images/flags/sz.png", </v>
      </c>
      <c r="J895" t="str">
        <f>J$1&amp;" """ &amp; DataMiner[[#This Row],[FlagImage]] &amp; """, "</f>
        <v xml:space="preserve">"FlagImage": "sz.png", </v>
      </c>
      <c r="K895" t="str">
        <f>K$1&amp;" " &amp; IF(ISNA(DataMiner[[#This Row],[Latitude]]),"null",DataMiner[[#This Row],[Latitude]]) &amp; ", "</f>
        <v xml:space="preserve">"Latitude": null, </v>
      </c>
      <c r="L895" t="str">
        <f>L$1&amp;" " &amp; IF(ISNA(DataMiner[[#This Row],[Longitude]]),"null",DataMiner[[#This Row],[Longitude]]) &amp; ", "</f>
        <v xml:space="preserve">"Longitude": null, </v>
      </c>
    </row>
    <row r="896" spans="1:12" x14ac:dyDescent="0.25">
      <c r="A896" t="str">
        <f>A$1&amp;" """ &amp; DataMiner[[#This Row],[CodeIATA]] &amp; """, "</f>
        <v xml:space="preserve">"CodeIATA": "YAG", </v>
      </c>
      <c r="B896" t="str">
        <f>B$1&amp;" """ &amp; DataMiner[[#This Row],[City]] &amp; """, "</f>
        <v xml:space="preserve">"City": "Fort Frances (ON)", </v>
      </c>
      <c r="C896" t="str">
        <f>C$1&amp;" """ &amp; DataMiner[[#This Row],[Prov]] &amp; """, "</f>
        <v xml:space="preserve">"Prov": "ON", </v>
      </c>
      <c r="D896" t="str">
        <f>D$1&amp;" """ &amp; DataMiner[[#This Row],[Name]] &amp; """, "</f>
        <v xml:space="preserve">"Name": "Fort Frances Municipal Airport", </v>
      </c>
      <c r="E896" t="str">
        <f>E$1&amp;" """ &amp; DataMiner[[#This Row],[Country]] &amp; """, "</f>
        <v xml:space="preserve">"Country": "Canada", </v>
      </c>
      <c r="F896" t="str">
        <f>F$1&amp;" """ &amp; DataMiner[[#This Row],[Complete Name]] &amp; """, "</f>
        <v xml:space="preserve">"Complete Name": "Hub YAG - Fort Frances (ON) - Fort Frances Municipal Airport / Canada", </v>
      </c>
      <c r="G896" t="str">
        <f>G$1&amp;" " &amp; DataMiner[[#This Row],[Category]] &amp; ", "</f>
        <v xml:space="preserve">"Category": 2, </v>
      </c>
      <c r="H896" t="str">
        <f>H$1&amp;" " &amp; DataMiner[[#This Row],[BuyPrice]] &amp; ", "</f>
        <v xml:space="preserve">"BuyPrice": 3342200000, </v>
      </c>
      <c r="I896" t="str">
        <f>I$1&amp;" """ &amp; DataMiner[[#This Row],[imgPath]] &amp; """, "</f>
        <v xml:space="preserve">"imgPath": "/images/flags/ca.png", </v>
      </c>
      <c r="J896" t="str">
        <f>J$1&amp;" """ &amp; DataMiner[[#This Row],[FlagImage]] &amp; """, "</f>
        <v xml:space="preserve">"FlagImage": "ca.png", </v>
      </c>
      <c r="K896" t="str">
        <f>K$1&amp;" " &amp; IF(ISNA(DataMiner[[#This Row],[Latitude]]),"null",DataMiner[[#This Row],[Latitude]]) &amp; ", "</f>
        <v xml:space="preserve">"Latitude": 48.6542, </v>
      </c>
      <c r="L896" t="str">
        <f>L$1&amp;" " &amp; IF(ISNA(DataMiner[[#This Row],[Longitude]]),"null",DataMiner[[#This Row],[Longitude]]) &amp; ", "</f>
        <v xml:space="preserve">"Longitude": -93.4397, </v>
      </c>
    </row>
    <row r="897" spans="1:12" x14ac:dyDescent="0.25">
      <c r="A897" t="str">
        <f>A$1&amp;" """ &amp; DataMiner[[#This Row],[CodeIATA]] &amp; """, "</f>
        <v xml:space="preserve">"CodeIATA": "BJP", </v>
      </c>
      <c r="B897" t="str">
        <f>B$1&amp;" """ &amp; DataMiner[[#This Row],[City]] &amp; """, "</f>
        <v xml:space="preserve">"City": "Bragança Paulista (SP)", </v>
      </c>
      <c r="C897" t="str">
        <f>C$1&amp;" """ &amp; DataMiner[[#This Row],[Prov]] &amp; """, "</f>
        <v xml:space="preserve">"Prov": "SP", </v>
      </c>
      <c r="D897" t="str">
        <f>D$1&amp;" """ &amp; DataMiner[[#This Row],[Name]] &amp; """, "</f>
        <v xml:space="preserve">"Name": "Arthur Siqueira Aeroporto Estadual", </v>
      </c>
      <c r="E897" t="str">
        <f>E$1&amp;" """ &amp; DataMiner[[#This Row],[Country]] &amp; """, "</f>
        <v xml:space="preserve">"Country": "Brésil", </v>
      </c>
      <c r="F897" t="str">
        <f>F$1&amp;" """ &amp; DataMiner[[#This Row],[Complete Name]] &amp; """, "</f>
        <v xml:space="preserve">"Complete Name": "Hub BJP - Bragança Paulista (SP) - Arthur Siqueira Aeroporto Estadual / Brésil", </v>
      </c>
      <c r="G897" t="str">
        <f>G$1&amp;" " &amp; DataMiner[[#This Row],[Category]] &amp; ", "</f>
        <v xml:space="preserve">"Category": 1, </v>
      </c>
      <c r="H897" t="str">
        <f>H$1&amp;" " &amp; DataMiner[[#This Row],[BuyPrice]] &amp; ", "</f>
        <v xml:space="preserve">"BuyPrice": 3342380714, </v>
      </c>
      <c r="I897" t="str">
        <f>I$1&amp;" """ &amp; DataMiner[[#This Row],[imgPath]] &amp; """, "</f>
        <v xml:space="preserve">"imgPath": "/images/flags/br.png", </v>
      </c>
      <c r="J897" t="str">
        <f>J$1&amp;" """ &amp; DataMiner[[#This Row],[FlagImage]] &amp; """, "</f>
        <v xml:space="preserve">"FlagImage": "br.png", </v>
      </c>
      <c r="K897" t="str">
        <f>K$1&amp;" " &amp; IF(ISNA(DataMiner[[#This Row],[Latitude]]),"null",DataMiner[[#This Row],[Latitude]]) &amp; ", "</f>
        <v xml:space="preserve">"Latitude": null, </v>
      </c>
      <c r="L897" t="str">
        <f>L$1&amp;" " &amp; IF(ISNA(DataMiner[[#This Row],[Longitude]]),"null",DataMiner[[#This Row],[Longitude]]) &amp; ", "</f>
        <v xml:space="preserve">"Longitude": null, </v>
      </c>
    </row>
    <row r="898" spans="1:12" x14ac:dyDescent="0.25">
      <c r="A898" t="str">
        <f>A$1&amp;" """ &amp; DataMiner[[#This Row],[CodeIATA]] &amp; """, "</f>
        <v xml:space="preserve">"CodeIATA": "IFJ", </v>
      </c>
      <c r="B898" t="str">
        <f>B$1&amp;" """ &amp; DataMiner[[#This Row],[City]] &amp; """, "</f>
        <v xml:space="preserve">"City": "Isafjorour", </v>
      </c>
      <c r="C898" t="str">
        <f>C$1&amp;" """ &amp; DataMiner[[#This Row],[Prov]] &amp; """, "</f>
        <v xml:space="preserve">"Prov": "", </v>
      </c>
      <c r="D898" t="str">
        <f>D$1&amp;" """ &amp; DataMiner[[#This Row],[Name]] &amp; """, "</f>
        <v xml:space="preserve">"Name": "Isafjorour Airport", </v>
      </c>
      <c r="E898" t="str">
        <f>E$1&amp;" """ &amp; DataMiner[[#This Row],[Country]] &amp; """, "</f>
        <v xml:space="preserve">"Country": "Islande", </v>
      </c>
      <c r="F898" t="str">
        <f>F$1&amp;" """ &amp; DataMiner[[#This Row],[Complete Name]] &amp; """, "</f>
        <v xml:space="preserve">"Complete Name": "Hub IFJ - Isafjorour - Isafjorour Airport / Islande", </v>
      </c>
      <c r="G898" t="str">
        <f>G$1&amp;" " &amp; DataMiner[[#This Row],[Category]] &amp; ", "</f>
        <v xml:space="preserve">"Category": 2, </v>
      </c>
      <c r="H898" t="str">
        <f>H$1&amp;" " &amp; DataMiner[[#This Row],[BuyPrice]] &amp; ", "</f>
        <v xml:space="preserve">"BuyPrice": 3342875783, </v>
      </c>
      <c r="I898" t="str">
        <f>I$1&amp;" """ &amp; DataMiner[[#This Row],[imgPath]] &amp; """, "</f>
        <v xml:space="preserve">"imgPath": "/images/flags/is.png", </v>
      </c>
      <c r="J898" t="str">
        <f>J$1&amp;" """ &amp; DataMiner[[#This Row],[FlagImage]] &amp; """, "</f>
        <v xml:space="preserve">"FlagImage": "is.png", </v>
      </c>
      <c r="K898" t="str">
        <f>K$1&amp;" " &amp; IF(ISNA(DataMiner[[#This Row],[Latitude]]),"null",DataMiner[[#This Row],[Latitude]]) &amp; ", "</f>
        <v xml:space="preserve">"Latitude": 66.058056, </v>
      </c>
      <c r="L898" t="str">
        <f>L$1&amp;" " &amp; IF(ISNA(DataMiner[[#This Row],[Longitude]]),"null",DataMiner[[#This Row],[Longitude]]) &amp; ", "</f>
        <v xml:space="preserve">"Longitude": -23.135278, </v>
      </c>
    </row>
    <row r="899" spans="1:12" x14ac:dyDescent="0.25">
      <c r="A899" t="str">
        <f>A$1&amp;" """ &amp; DataMiner[[#This Row],[CodeIATA]] &amp; """, "</f>
        <v xml:space="preserve">"CodeIATA": "BVC", </v>
      </c>
      <c r="B899" t="str">
        <f>B$1&amp;" """ &amp; DataMiner[[#This Row],[City]] &amp; """, "</f>
        <v xml:space="preserve">"City": "Rabil", </v>
      </c>
      <c r="C899" t="str">
        <f>C$1&amp;" """ &amp; DataMiner[[#This Row],[Prov]] &amp; """, "</f>
        <v xml:space="preserve">"Prov": "", </v>
      </c>
      <c r="D899" t="str">
        <f>D$1&amp;" """ &amp; DataMiner[[#This Row],[Name]] &amp; """, "</f>
        <v xml:space="preserve">"Name": "Rabil Aeroporto", </v>
      </c>
      <c r="E899" t="str">
        <f>E$1&amp;" """ &amp; DataMiner[[#This Row],[Country]] &amp; """, "</f>
        <v xml:space="preserve">"Country": "Cap-Vert", </v>
      </c>
      <c r="F899" t="str">
        <f>F$1&amp;" """ &amp; DataMiner[[#This Row],[Complete Name]] &amp; """, "</f>
        <v xml:space="preserve">"Complete Name": "Hub BVC - Rabil - Rabil Aeroporto / Cap-Vert", </v>
      </c>
      <c r="G899" t="str">
        <f>G$1&amp;" " &amp; DataMiner[[#This Row],[Category]] &amp; ", "</f>
        <v xml:space="preserve">"Category": 5, </v>
      </c>
      <c r="H899" t="str">
        <f>H$1&amp;" " &amp; DataMiner[[#This Row],[BuyPrice]] &amp; ", "</f>
        <v xml:space="preserve">"BuyPrice": 3343094840, </v>
      </c>
      <c r="I899" t="str">
        <f>I$1&amp;" """ &amp; DataMiner[[#This Row],[imgPath]] &amp; """, "</f>
        <v xml:space="preserve">"imgPath": "/images/flags/cv.png", </v>
      </c>
      <c r="J899" t="str">
        <f>J$1&amp;" """ &amp; DataMiner[[#This Row],[FlagImage]] &amp; """, "</f>
        <v xml:space="preserve">"FlagImage": "cv.png", </v>
      </c>
      <c r="K899" t="str">
        <f>K$1&amp;" " &amp; IF(ISNA(DataMiner[[#This Row],[Latitude]]),"null",DataMiner[[#This Row],[Latitude]]) &amp; ", "</f>
        <v xml:space="preserve">"Latitude": 16.136531, </v>
      </c>
      <c r="L899" t="str">
        <f>L$1&amp;" " &amp; IF(ISNA(DataMiner[[#This Row],[Longitude]]),"null",DataMiner[[#This Row],[Longitude]]) &amp; ", "</f>
        <v xml:space="preserve">"Longitude": -22.888897, </v>
      </c>
    </row>
    <row r="900" spans="1:12" x14ac:dyDescent="0.25">
      <c r="A900" t="str">
        <f>A$1&amp;" """ &amp; DataMiner[[#This Row],[CodeIATA]] &amp; """, "</f>
        <v xml:space="preserve">"CodeIATA": "TTB", </v>
      </c>
      <c r="B900" t="str">
        <f>B$1&amp;" """ &amp; DataMiner[[#This Row],[City]] &amp; """, "</f>
        <v xml:space="preserve">"City": "Arbatax", </v>
      </c>
      <c r="C900" t="str">
        <f>C$1&amp;" """ &amp; DataMiner[[#This Row],[Prov]] &amp; """, "</f>
        <v xml:space="preserve">"Prov": "", </v>
      </c>
      <c r="D900" t="str">
        <f>D$1&amp;" """ &amp; DataMiner[[#This Row],[Name]] &amp; """, "</f>
        <v xml:space="preserve">"Name": "Aeroporto di Tortolì", </v>
      </c>
      <c r="E900" t="str">
        <f>E$1&amp;" """ &amp; DataMiner[[#This Row],[Country]] &amp; """, "</f>
        <v xml:space="preserve">"Country": "Italie", </v>
      </c>
      <c r="F900" t="str">
        <f>F$1&amp;" """ &amp; DataMiner[[#This Row],[Complete Name]] &amp; """, "</f>
        <v xml:space="preserve">"Complete Name": "Hub TTB - Arbatax - Aeroporto di Tortolì / Italie", </v>
      </c>
      <c r="G900" t="str">
        <f>G$1&amp;" " &amp; DataMiner[[#This Row],[Category]] &amp; ", "</f>
        <v xml:space="preserve">"Category": 2, </v>
      </c>
      <c r="H900" t="str">
        <f>H$1&amp;" " &amp; DataMiner[[#This Row],[BuyPrice]] &amp; ", "</f>
        <v xml:space="preserve">"BuyPrice": 3343333700, </v>
      </c>
      <c r="I900" t="str">
        <f>I$1&amp;" """ &amp; DataMiner[[#This Row],[imgPath]] &amp; """, "</f>
        <v xml:space="preserve">"imgPath": "/images/flags/it.png", </v>
      </c>
      <c r="J900" t="str">
        <f>J$1&amp;" """ &amp; DataMiner[[#This Row],[FlagImage]] &amp; """, "</f>
        <v xml:space="preserve">"FlagImage": "it.png", </v>
      </c>
      <c r="K900" t="str">
        <f>K$1&amp;" " &amp; IF(ISNA(DataMiner[[#This Row],[Latitude]]),"null",DataMiner[[#This Row],[Latitude]]) &amp; ", "</f>
        <v xml:space="preserve">"Latitude": null, </v>
      </c>
      <c r="L900" t="str">
        <f>L$1&amp;" " &amp; IF(ISNA(DataMiner[[#This Row],[Longitude]]),"null",DataMiner[[#This Row],[Longitude]]) &amp; ", "</f>
        <v xml:space="preserve">"Longitude": null, </v>
      </c>
    </row>
    <row r="901" spans="1:12" x14ac:dyDescent="0.25">
      <c r="A901" t="str">
        <f>A$1&amp;" """ &amp; DataMiner[[#This Row],[CodeIATA]] &amp; """, "</f>
        <v xml:space="preserve">"CodeIATA": "JYV", </v>
      </c>
      <c r="B901" t="str">
        <f>B$1&amp;" """ &amp; DataMiner[[#This Row],[City]] &amp; """, "</f>
        <v xml:space="preserve">"City": "Jyvaskyla", </v>
      </c>
      <c r="C901" t="str">
        <f>C$1&amp;" """ &amp; DataMiner[[#This Row],[Prov]] &amp; """, "</f>
        <v xml:space="preserve">"Prov": "", </v>
      </c>
      <c r="D901" t="str">
        <f>D$1&amp;" """ &amp; DataMiner[[#This Row],[Name]] &amp; """, "</f>
        <v xml:space="preserve">"Name": "Jyvaskyla Airport", </v>
      </c>
      <c r="E901" t="str">
        <f>E$1&amp;" """ &amp; DataMiner[[#This Row],[Country]] &amp; """, "</f>
        <v xml:space="preserve">"Country": "Finlande", </v>
      </c>
      <c r="F901" t="str">
        <f>F$1&amp;" """ &amp; DataMiner[[#This Row],[Complete Name]] &amp; """, "</f>
        <v xml:space="preserve">"Complete Name": "Hub JYV - Jyvaskyla - Jyvaskyla Airport / Finlande", </v>
      </c>
      <c r="G901" t="str">
        <f>G$1&amp;" " &amp; DataMiner[[#This Row],[Category]] &amp; ", "</f>
        <v xml:space="preserve">"Category": 7, </v>
      </c>
      <c r="H901" t="str">
        <f>H$1&amp;" " &amp; DataMiner[[#This Row],[BuyPrice]] &amp; ", "</f>
        <v xml:space="preserve">"BuyPrice": 3343511017, </v>
      </c>
      <c r="I901" t="str">
        <f>I$1&amp;" """ &amp; DataMiner[[#This Row],[imgPath]] &amp; """, "</f>
        <v xml:space="preserve">"imgPath": "/images/flags/fi.png", </v>
      </c>
      <c r="J901" t="str">
        <f>J$1&amp;" """ &amp; DataMiner[[#This Row],[FlagImage]] &amp; """, "</f>
        <v xml:space="preserve">"FlagImage": "fi.png", </v>
      </c>
      <c r="K901" t="str">
        <f>K$1&amp;" " &amp; IF(ISNA(DataMiner[[#This Row],[Latitude]]),"null",DataMiner[[#This Row],[Latitude]]) &amp; ", "</f>
        <v xml:space="preserve">"Latitude": 62.399453, </v>
      </c>
      <c r="L901" t="str">
        <f>L$1&amp;" " &amp; IF(ISNA(DataMiner[[#This Row],[Longitude]]),"null",DataMiner[[#This Row],[Longitude]]) &amp; ", "</f>
        <v xml:space="preserve">"Longitude": 25.678253, </v>
      </c>
    </row>
    <row r="902" spans="1:12" x14ac:dyDescent="0.25">
      <c r="A902" t="str">
        <f>A$1&amp;" """ &amp; DataMiner[[#This Row],[CodeIATA]] &amp; """, "</f>
        <v xml:space="preserve">"CodeIATA": "VQS", </v>
      </c>
      <c r="B902" t="str">
        <f>B$1&amp;" """ &amp; DataMiner[[#This Row],[City]] &amp; """, "</f>
        <v xml:space="preserve">"City": "Vieques", </v>
      </c>
      <c r="C902" t="str">
        <f>C$1&amp;" """ &amp; DataMiner[[#This Row],[Prov]] &amp; """, "</f>
        <v xml:space="preserve">"Prov": "", </v>
      </c>
      <c r="D902" t="str">
        <f>D$1&amp;" """ &amp; DataMiner[[#This Row],[Name]] &amp; """, "</f>
        <v xml:space="preserve">"Name": "Antonio Rivera Rodríguez Airport", </v>
      </c>
      <c r="E902" t="str">
        <f>E$1&amp;" """ &amp; DataMiner[[#This Row],[Country]] &amp; """, "</f>
        <v xml:space="preserve">"Country": "Porto Rico", </v>
      </c>
      <c r="F902" t="str">
        <f>F$1&amp;" """ &amp; DataMiner[[#This Row],[Complete Name]] &amp; """, "</f>
        <v xml:space="preserve">"Complete Name": "Hub VQS - Vieques - Antonio Rivera Rodríguez Airport / Porto Rico", </v>
      </c>
      <c r="G902" t="str">
        <f>G$1&amp;" " &amp; DataMiner[[#This Row],[Category]] &amp; ", "</f>
        <v xml:space="preserve">"Category": 2, </v>
      </c>
      <c r="H902" t="str">
        <f>H$1&amp;" " &amp; DataMiner[[#This Row],[BuyPrice]] &amp; ", "</f>
        <v xml:space="preserve">"BuyPrice": 3344438508, </v>
      </c>
      <c r="I902" t="str">
        <f>I$1&amp;" """ &amp; DataMiner[[#This Row],[imgPath]] &amp; """, "</f>
        <v xml:space="preserve">"imgPath": "/images/flags/pr.png", </v>
      </c>
      <c r="J902" t="str">
        <f>J$1&amp;" """ &amp; DataMiner[[#This Row],[FlagImage]] &amp; """, "</f>
        <v xml:space="preserve">"FlagImage": "pr.png", </v>
      </c>
      <c r="K902" t="str">
        <f>K$1&amp;" " &amp; IF(ISNA(DataMiner[[#This Row],[Latitude]]),"null",DataMiner[[#This Row],[Latitude]]) &amp; ", "</f>
        <v xml:space="preserve">"Latitude": 18.1158, </v>
      </c>
      <c r="L902" t="str">
        <f>L$1&amp;" " &amp; IF(ISNA(DataMiner[[#This Row],[Longitude]]),"null",DataMiner[[#This Row],[Longitude]]) &amp; ", "</f>
        <v xml:space="preserve">"Longitude": -65.4227, </v>
      </c>
    </row>
    <row r="903" spans="1:12" x14ac:dyDescent="0.25">
      <c r="A903" t="str">
        <f>A$1&amp;" """ &amp; DataMiner[[#This Row],[CodeIATA]] &amp; """, "</f>
        <v xml:space="preserve">"CodeIATA": "BFI", </v>
      </c>
      <c r="B903" t="str">
        <f>B$1&amp;" """ &amp; DataMiner[[#This Row],[City]] &amp; """, "</f>
        <v xml:space="preserve">"City": "Seattle (WA)", </v>
      </c>
      <c r="C903" t="str">
        <f>C$1&amp;" """ &amp; DataMiner[[#This Row],[Prov]] &amp; """, "</f>
        <v xml:space="preserve">"Prov": "WA", </v>
      </c>
      <c r="D903" t="str">
        <f>D$1&amp;" """ &amp; DataMiner[[#This Row],[Name]] &amp; """, "</f>
        <v xml:space="preserve">"Name": "King County International Airport", </v>
      </c>
      <c r="E903" t="str">
        <f>E$1&amp;" """ &amp; DataMiner[[#This Row],[Country]] &amp; """, "</f>
        <v xml:space="preserve">"Country": "Etats-Unis", </v>
      </c>
      <c r="F903" t="str">
        <f>F$1&amp;" """ &amp; DataMiner[[#This Row],[Complete Name]] &amp; """, "</f>
        <v xml:space="preserve">"Complete Name": "Hub BFI - Seattle (WA) - King County International Airport / Etats-Unis", </v>
      </c>
      <c r="G903" t="str">
        <f>G$1&amp;" " &amp; DataMiner[[#This Row],[Category]] &amp; ", "</f>
        <v xml:space="preserve">"Category": 9, </v>
      </c>
      <c r="H903" t="str">
        <f>H$1&amp;" " &amp; DataMiner[[#This Row],[BuyPrice]] &amp; ", "</f>
        <v xml:space="preserve">"BuyPrice": 3347077124, </v>
      </c>
      <c r="I903" t="str">
        <f>I$1&amp;" """ &amp; DataMiner[[#This Row],[imgPath]] &amp; """, "</f>
        <v xml:space="preserve">"imgPath": "/images/flags/us.png", </v>
      </c>
      <c r="J903" t="str">
        <f>J$1&amp;" """ &amp; DataMiner[[#This Row],[FlagImage]] &amp; """, "</f>
        <v xml:space="preserve">"FlagImage": "us.png", </v>
      </c>
      <c r="K903" t="str">
        <f>K$1&amp;" " &amp; IF(ISNA(DataMiner[[#This Row],[Latitude]]),"null",DataMiner[[#This Row],[Latitude]]) &amp; ", "</f>
        <v xml:space="preserve">"Latitude": 47.53, </v>
      </c>
      <c r="L903" t="str">
        <f>L$1&amp;" " &amp; IF(ISNA(DataMiner[[#This Row],[Longitude]]),"null",DataMiner[[#This Row],[Longitude]]) &amp; ", "</f>
        <v xml:space="preserve">"Longitude": -122.301947, </v>
      </c>
    </row>
    <row r="904" spans="1:12" x14ac:dyDescent="0.25">
      <c r="A904" t="str">
        <f>A$1&amp;" """ &amp; DataMiner[[#This Row],[CodeIATA]] &amp; """, "</f>
        <v xml:space="preserve">"CodeIATA": "YNC", </v>
      </c>
      <c r="B904" t="str">
        <f>B$1&amp;" """ &amp; DataMiner[[#This Row],[City]] &amp; """, "</f>
        <v xml:space="preserve">"City": "Wemindji (QC)", </v>
      </c>
      <c r="C904" t="str">
        <f>C$1&amp;" """ &amp; DataMiner[[#This Row],[Prov]] &amp; """, "</f>
        <v xml:space="preserve">"Prov": "QC", </v>
      </c>
      <c r="D904" t="str">
        <f>D$1&amp;" """ &amp; DataMiner[[#This Row],[Name]] &amp; """, "</f>
        <v xml:space="preserve">"Name": "Wemindji Aéroport", </v>
      </c>
      <c r="E904" t="str">
        <f>E$1&amp;" """ &amp; DataMiner[[#This Row],[Country]] &amp; """, "</f>
        <v xml:space="preserve">"Country": "Canada", </v>
      </c>
      <c r="F904" t="str">
        <f>F$1&amp;" """ &amp; DataMiner[[#This Row],[Complete Name]] &amp; """, "</f>
        <v xml:space="preserve">"Complete Name": "Hub YNC - Wemindji (QC) - Wemindji Aéroport / Canada", </v>
      </c>
      <c r="G904" t="str">
        <f>G$1&amp;" " &amp; DataMiner[[#This Row],[Category]] &amp; ", "</f>
        <v xml:space="preserve">"Category": 1, </v>
      </c>
      <c r="H904" t="str">
        <f>H$1&amp;" " &amp; DataMiner[[#This Row],[BuyPrice]] &amp; ", "</f>
        <v xml:space="preserve">"BuyPrice": 3347077497, </v>
      </c>
      <c r="I904" t="str">
        <f>I$1&amp;" """ &amp; DataMiner[[#This Row],[imgPath]] &amp; """, "</f>
        <v xml:space="preserve">"imgPath": "/images/flags/ca.png", </v>
      </c>
      <c r="J904" t="str">
        <f>J$1&amp;" """ &amp; DataMiner[[#This Row],[FlagImage]] &amp; """, "</f>
        <v xml:space="preserve">"FlagImage": "ca.png", </v>
      </c>
      <c r="K904" t="str">
        <f>K$1&amp;" " &amp; IF(ISNA(DataMiner[[#This Row],[Latitude]]),"null",DataMiner[[#This Row],[Latitude]]) &amp; ", "</f>
        <v xml:space="preserve">"Latitude": 53.0106, </v>
      </c>
      <c r="L904" t="str">
        <f>L$1&amp;" " &amp; IF(ISNA(DataMiner[[#This Row],[Longitude]]),"null",DataMiner[[#This Row],[Longitude]]) &amp; ", "</f>
        <v xml:space="preserve">"Longitude": -78.8311, </v>
      </c>
    </row>
    <row r="905" spans="1:12" x14ac:dyDescent="0.25">
      <c r="A905" t="str">
        <f>A$1&amp;" """ &amp; DataMiner[[#This Row],[CodeIATA]] &amp; """, "</f>
        <v xml:space="preserve">"CodeIATA": "ZEM", </v>
      </c>
      <c r="B905" t="str">
        <f>B$1&amp;" """ &amp; DataMiner[[#This Row],[City]] &amp; """, "</f>
        <v xml:space="preserve">"City": "Eastmain River (QC)", </v>
      </c>
      <c r="C905" t="str">
        <f>C$1&amp;" """ &amp; DataMiner[[#This Row],[Prov]] &amp; """, "</f>
        <v xml:space="preserve">"Prov": "QC", </v>
      </c>
      <c r="D905" t="str">
        <f>D$1&amp;" """ &amp; DataMiner[[#This Row],[Name]] &amp; """, "</f>
        <v xml:space="preserve">"Name": "Eastmain River Aéroport", </v>
      </c>
      <c r="E905" t="str">
        <f>E$1&amp;" """ &amp; DataMiner[[#This Row],[Country]] &amp; """, "</f>
        <v xml:space="preserve">"Country": "Canada", </v>
      </c>
      <c r="F905" t="str">
        <f>F$1&amp;" """ &amp; DataMiner[[#This Row],[Complete Name]] &amp; """, "</f>
        <v xml:space="preserve">"Complete Name": "Hub ZEM - Eastmain River (QC) - Eastmain River Aéroport / Canada", </v>
      </c>
      <c r="G905" t="str">
        <f>G$1&amp;" " &amp; DataMiner[[#This Row],[Category]] &amp; ", "</f>
        <v xml:space="preserve">"Category": 1, </v>
      </c>
      <c r="H905" t="str">
        <f>H$1&amp;" " &amp; DataMiner[[#This Row],[BuyPrice]] &amp; ", "</f>
        <v xml:space="preserve">"BuyPrice": 3347077497, </v>
      </c>
      <c r="I905" t="str">
        <f>I$1&amp;" """ &amp; DataMiner[[#This Row],[imgPath]] &amp; """, "</f>
        <v xml:space="preserve">"imgPath": "/images/flags/ca.png", </v>
      </c>
      <c r="J905" t="str">
        <f>J$1&amp;" """ &amp; DataMiner[[#This Row],[FlagImage]] &amp; """, "</f>
        <v xml:space="preserve">"FlagImage": "ca.png", </v>
      </c>
      <c r="K905" t="str">
        <f>K$1&amp;" " &amp; IF(ISNA(DataMiner[[#This Row],[Latitude]]),"null",DataMiner[[#This Row],[Latitude]]) &amp; ", "</f>
        <v xml:space="preserve">"Latitude": 52.2264, </v>
      </c>
      <c r="L905" t="str">
        <f>L$1&amp;" " &amp; IF(ISNA(DataMiner[[#This Row],[Longitude]]),"null",DataMiner[[#This Row],[Longitude]]) &amp; ", "</f>
        <v xml:space="preserve">"Longitude": -78.5225, </v>
      </c>
    </row>
    <row r="906" spans="1:12" x14ac:dyDescent="0.25">
      <c r="A906" t="str">
        <f>A$1&amp;" """ &amp; DataMiner[[#This Row],[CodeIATA]] &amp; """, "</f>
        <v xml:space="preserve">"CodeIATA": "SMS", </v>
      </c>
      <c r="B906" t="str">
        <f>B$1&amp;" """ &amp; DataMiner[[#This Row],[City]] &amp; """, "</f>
        <v xml:space="preserve">"City": "Sainte Marie", </v>
      </c>
      <c r="C906" t="str">
        <f>C$1&amp;" """ &amp; DataMiner[[#This Row],[Prov]] &amp; """, "</f>
        <v xml:space="preserve">"Prov": "", </v>
      </c>
      <c r="D906" t="str">
        <f>D$1&amp;" """ &amp; DataMiner[[#This Row],[Name]] &amp; """, "</f>
        <v xml:space="preserve">"Name": "Sainte Marie Airport", </v>
      </c>
      <c r="E906" t="str">
        <f>E$1&amp;" """ &amp; DataMiner[[#This Row],[Country]] &amp; """, "</f>
        <v xml:space="preserve">"Country": "Madagascar", </v>
      </c>
      <c r="F906" t="str">
        <f>F$1&amp;" """ &amp; DataMiner[[#This Row],[Complete Name]] &amp; """, "</f>
        <v xml:space="preserve">"Complete Name": "Hub SMS - Sainte Marie - Sainte Marie Airport / Madagascar", </v>
      </c>
      <c r="G906" t="str">
        <f>G$1&amp;" " &amp; DataMiner[[#This Row],[Category]] &amp; ", "</f>
        <v xml:space="preserve">"Category": 1, </v>
      </c>
      <c r="H906" t="str">
        <f>H$1&amp;" " &amp; DataMiner[[#This Row],[BuyPrice]] &amp; ", "</f>
        <v xml:space="preserve">"BuyPrice": 3347234377, </v>
      </c>
      <c r="I906" t="str">
        <f>I$1&amp;" """ &amp; DataMiner[[#This Row],[imgPath]] &amp; """, "</f>
        <v xml:space="preserve">"imgPath": "/images/flags/mg.png", </v>
      </c>
      <c r="J906" t="str">
        <f>J$1&amp;" """ &amp; DataMiner[[#This Row],[FlagImage]] &amp; """, "</f>
        <v xml:space="preserve">"FlagImage": "mg.png", </v>
      </c>
      <c r="K906" t="str">
        <f>K$1&amp;" " &amp; IF(ISNA(DataMiner[[#This Row],[Latitude]]),"null",DataMiner[[#This Row],[Latitude]]) &amp; ", "</f>
        <v xml:space="preserve">"Latitude": -17.093889, </v>
      </c>
      <c r="L906" t="str">
        <f>L$1&amp;" " &amp; IF(ISNA(DataMiner[[#This Row],[Longitude]]),"null",DataMiner[[#This Row],[Longitude]]) &amp; ", "</f>
        <v xml:space="preserve">"Longitude": 49.815834, </v>
      </c>
    </row>
    <row r="907" spans="1:12" x14ac:dyDescent="0.25">
      <c r="A907" t="str">
        <f>A$1&amp;" """ &amp; DataMiner[[#This Row],[CodeIATA]] &amp; """, "</f>
        <v xml:space="preserve">"CodeIATA": "SKZ", </v>
      </c>
      <c r="B907" t="str">
        <f>B$1&amp;" """ &amp; DataMiner[[#This Row],[City]] &amp; """, "</f>
        <v xml:space="preserve">"City": "Sukkur", </v>
      </c>
      <c r="C907" t="str">
        <f>C$1&amp;" """ &amp; DataMiner[[#This Row],[Prov]] &amp; """, "</f>
        <v xml:space="preserve">"Prov": "", </v>
      </c>
      <c r="D907" t="str">
        <f>D$1&amp;" """ &amp; DataMiner[[#This Row],[Name]] &amp; """, "</f>
        <v xml:space="preserve">"Name": "Sukkur Airport", </v>
      </c>
      <c r="E907" t="str">
        <f>E$1&amp;" """ &amp; DataMiner[[#This Row],[Country]] &amp; """, "</f>
        <v xml:space="preserve">"Country": "Pakistan", </v>
      </c>
      <c r="F907" t="str">
        <f>F$1&amp;" """ &amp; DataMiner[[#This Row],[Complete Name]] &amp; """, "</f>
        <v xml:space="preserve">"Complete Name": "Hub SKZ - Sukkur - Sukkur Airport / Pakistan", </v>
      </c>
      <c r="G907" t="str">
        <f>G$1&amp;" " &amp; DataMiner[[#This Row],[Category]] &amp; ", "</f>
        <v xml:space="preserve">"Category": 7, </v>
      </c>
      <c r="H907" t="str">
        <f>H$1&amp;" " &amp; DataMiner[[#This Row],[BuyPrice]] &amp; ", "</f>
        <v xml:space="preserve">"BuyPrice": 3348717987, </v>
      </c>
      <c r="I907" t="str">
        <f>I$1&amp;" """ &amp; DataMiner[[#This Row],[imgPath]] &amp; """, "</f>
        <v xml:space="preserve">"imgPath": "/images/flags/pk.png", </v>
      </c>
      <c r="J907" t="str">
        <f>J$1&amp;" """ &amp; DataMiner[[#This Row],[FlagImage]] &amp; """, "</f>
        <v xml:space="preserve">"FlagImage": "pk.png", </v>
      </c>
      <c r="K907" t="str">
        <f>K$1&amp;" " &amp; IF(ISNA(DataMiner[[#This Row],[Latitude]]),"null",DataMiner[[#This Row],[Latitude]]) &amp; ", "</f>
        <v xml:space="preserve">"Latitude": 27.721989, </v>
      </c>
      <c r="L907" t="str">
        <f>L$1&amp;" " &amp; IF(ISNA(DataMiner[[#This Row],[Longitude]]),"null",DataMiner[[#This Row],[Longitude]]) &amp; ", "</f>
        <v xml:space="preserve">"Longitude": 68.791683, </v>
      </c>
    </row>
    <row r="908" spans="1:12" x14ac:dyDescent="0.25">
      <c r="A908" t="str">
        <f>A$1&amp;" """ &amp; DataMiner[[#This Row],[CodeIATA]] &amp; """, "</f>
        <v xml:space="preserve">"CodeIATA": "NCY", </v>
      </c>
      <c r="B908" t="str">
        <f>B$1&amp;" """ &amp; DataMiner[[#This Row],[City]] &amp; """, "</f>
        <v xml:space="preserve">"City": "Annecy", </v>
      </c>
      <c r="C908" t="str">
        <f>C$1&amp;" """ &amp; DataMiner[[#This Row],[Prov]] &amp; """, "</f>
        <v xml:space="preserve">"Prov": "", </v>
      </c>
      <c r="D908" t="str">
        <f>D$1&amp;" """ &amp; DataMiner[[#This Row],[Name]] &amp; """, "</f>
        <v xml:space="preserve">"Name": "Haute", </v>
      </c>
      <c r="E908" t="str">
        <f>E$1&amp;" """ &amp; DataMiner[[#This Row],[Country]] &amp; """, "</f>
        <v xml:space="preserve">"Country": "France", </v>
      </c>
      <c r="F908" t="str">
        <f>F$1&amp;" """ &amp; DataMiner[[#This Row],[Complete Name]] &amp; """, "</f>
        <v xml:space="preserve">"Complete Name": "Hub NCY - Annecy - Haute / France", </v>
      </c>
      <c r="G908" t="str">
        <f>G$1&amp;" " &amp; DataMiner[[#This Row],[Category]] &amp; ", "</f>
        <v xml:space="preserve">"Category": 3, </v>
      </c>
      <c r="H908" t="str">
        <f>H$1&amp;" " &amp; DataMiner[[#This Row],[BuyPrice]] &amp; ", "</f>
        <v xml:space="preserve">"BuyPrice": 3348982874, </v>
      </c>
      <c r="I908" t="str">
        <f>I$1&amp;" """ &amp; DataMiner[[#This Row],[imgPath]] &amp; """, "</f>
        <v xml:space="preserve">"imgPath": "/images/flags/fr.png", </v>
      </c>
      <c r="J908" t="str">
        <f>J$1&amp;" """ &amp; DataMiner[[#This Row],[FlagImage]] &amp; """, "</f>
        <v xml:space="preserve">"FlagImage": "fr.png", </v>
      </c>
      <c r="K908" t="str">
        <f>K$1&amp;" " &amp; IF(ISNA(DataMiner[[#This Row],[Latitude]]),"null",DataMiner[[#This Row],[Latitude]]) &amp; ", "</f>
        <v xml:space="preserve">"Latitude": 45.929233, </v>
      </c>
      <c r="L908" t="str">
        <f>L$1&amp;" " &amp; IF(ISNA(DataMiner[[#This Row],[Longitude]]),"null",DataMiner[[#This Row],[Longitude]]) &amp; ", "</f>
        <v xml:space="preserve">"Longitude": 6.098764, </v>
      </c>
    </row>
    <row r="909" spans="1:12" x14ac:dyDescent="0.25">
      <c r="A909" t="str">
        <f>A$1&amp;" """ &amp; DataMiner[[#This Row],[CodeIATA]] &amp; """, "</f>
        <v xml:space="preserve">"CodeIATA": "TDX", </v>
      </c>
      <c r="B909" t="str">
        <f>B$1&amp;" """ &amp; DataMiner[[#This Row],[City]] &amp; """, "</f>
        <v xml:space="preserve">"City": "Trat", </v>
      </c>
      <c r="C909" t="str">
        <f>C$1&amp;" """ &amp; DataMiner[[#This Row],[Prov]] &amp; """, "</f>
        <v xml:space="preserve">"Prov": "", </v>
      </c>
      <c r="D909" t="str">
        <f>D$1&amp;" """ &amp; DataMiner[[#This Row],[Name]] &amp; """, "</f>
        <v xml:space="preserve">"Name": "Trat Airport", </v>
      </c>
      <c r="E909" t="str">
        <f>E$1&amp;" """ &amp; DataMiner[[#This Row],[Country]] &amp; """, "</f>
        <v xml:space="preserve">"Country": "Thaïlande", </v>
      </c>
      <c r="F909" t="str">
        <f>F$1&amp;" """ &amp; DataMiner[[#This Row],[Complete Name]] &amp; """, "</f>
        <v xml:space="preserve">"Complete Name": "Hub TDX - Trat - Trat Airport / Thaïlande", </v>
      </c>
      <c r="G909" t="str">
        <f>G$1&amp;" " &amp; DataMiner[[#This Row],[Category]] &amp; ", "</f>
        <v xml:space="preserve">"Category": 3, </v>
      </c>
      <c r="H909" t="str">
        <f>H$1&amp;" " &amp; DataMiner[[#This Row],[BuyPrice]] &amp; ", "</f>
        <v xml:space="preserve">"BuyPrice": 3349372607, </v>
      </c>
      <c r="I909" t="str">
        <f>I$1&amp;" """ &amp; DataMiner[[#This Row],[imgPath]] &amp; """, "</f>
        <v xml:space="preserve">"imgPath": "/images/flags/th.png", </v>
      </c>
      <c r="J909" t="str">
        <f>J$1&amp;" """ &amp; DataMiner[[#This Row],[FlagImage]] &amp; """, "</f>
        <v xml:space="preserve">"FlagImage": "th.png", </v>
      </c>
      <c r="K909" t="str">
        <f>K$1&amp;" " &amp; IF(ISNA(DataMiner[[#This Row],[Latitude]]),"null",DataMiner[[#This Row],[Latitude]]) &amp; ", "</f>
        <v xml:space="preserve">"Latitude": 12.274572, </v>
      </c>
      <c r="L909" t="str">
        <f>L$1&amp;" " &amp; IF(ISNA(DataMiner[[#This Row],[Longitude]]),"null",DataMiner[[#This Row],[Longitude]]) &amp; ", "</f>
        <v xml:space="preserve">"Longitude": 102.318958, </v>
      </c>
    </row>
    <row r="910" spans="1:12" x14ac:dyDescent="0.25">
      <c r="A910" t="str">
        <f>A$1&amp;" """ &amp; DataMiner[[#This Row],[CodeIATA]] &amp; """, "</f>
        <v xml:space="preserve">"CodeIATA": "LZY", </v>
      </c>
      <c r="B910" t="str">
        <f>B$1&amp;" """ &amp; DataMiner[[#This Row],[City]] &amp; """, "</f>
        <v xml:space="preserve">"City": "Nyingchi", </v>
      </c>
      <c r="C910" t="str">
        <f>C$1&amp;" """ &amp; DataMiner[[#This Row],[Prov]] &amp; """, "</f>
        <v xml:space="preserve">"Prov": "", </v>
      </c>
      <c r="D910" t="str">
        <f>D$1&amp;" """ &amp; DataMiner[[#This Row],[Name]] &amp; """, "</f>
        <v xml:space="preserve">"Name": "Nyingchi Airport", </v>
      </c>
      <c r="E910" t="str">
        <f>E$1&amp;" """ &amp; DataMiner[[#This Row],[Country]] &amp; """, "</f>
        <v xml:space="preserve">"Country": "Chine", </v>
      </c>
      <c r="F910" t="str">
        <f>F$1&amp;" """ &amp; DataMiner[[#This Row],[Complete Name]] &amp; """, "</f>
        <v xml:space="preserve">"Complete Name": "Hub LZY - Nyingchi - Nyingchi Airport / Chine", </v>
      </c>
      <c r="G910" t="str">
        <f>G$1&amp;" " &amp; DataMiner[[#This Row],[Category]] &amp; ", "</f>
        <v xml:space="preserve">"Category": 8, </v>
      </c>
      <c r="H910" t="str">
        <f>H$1&amp;" " &amp; DataMiner[[#This Row],[BuyPrice]] &amp; ", "</f>
        <v xml:space="preserve">"BuyPrice": 3351438410, </v>
      </c>
      <c r="I910" t="str">
        <f>I$1&amp;" """ &amp; DataMiner[[#This Row],[imgPath]] &amp; """, "</f>
        <v xml:space="preserve">"imgPath": "/images/flags/cn.png", </v>
      </c>
      <c r="J910" t="str">
        <f>J$1&amp;" """ &amp; DataMiner[[#This Row],[FlagImage]] &amp; """, "</f>
        <v xml:space="preserve">"FlagImage": "cn.png", </v>
      </c>
      <c r="K910" t="str">
        <f>K$1&amp;" " &amp; IF(ISNA(DataMiner[[#This Row],[Latitude]]),"null",DataMiner[[#This Row],[Latitude]]) &amp; ", "</f>
        <v xml:space="preserve">"Latitude": null, </v>
      </c>
      <c r="L910" t="str">
        <f>L$1&amp;" " &amp; IF(ISNA(DataMiner[[#This Row],[Longitude]]),"null",DataMiner[[#This Row],[Longitude]]) &amp; ", "</f>
        <v xml:space="preserve">"Longitude": null, </v>
      </c>
    </row>
    <row r="911" spans="1:12" x14ac:dyDescent="0.25">
      <c r="A911" t="str">
        <f>A$1&amp;" """ &amp; DataMiner[[#This Row],[CodeIATA]] &amp; """, "</f>
        <v xml:space="preserve">"CodeIATA": "PZB", </v>
      </c>
      <c r="B911" t="str">
        <f>B$1&amp;" """ &amp; DataMiner[[#This Row],[City]] &amp; """, "</f>
        <v xml:space="preserve">"City": "Pietermaritzburg", </v>
      </c>
      <c r="C911" t="str">
        <f>C$1&amp;" """ &amp; DataMiner[[#This Row],[Prov]] &amp; """, "</f>
        <v xml:space="preserve">"Prov": "", </v>
      </c>
      <c r="D911" t="str">
        <f>D$1&amp;" """ &amp; DataMiner[[#This Row],[Name]] &amp; """, "</f>
        <v xml:space="preserve">"Name": "Pietermaritzburg Airport", </v>
      </c>
      <c r="E911" t="str">
        <f>E$1&amp;" """ &amp; DataMiner[[#This Row],[Country]] &amp; """, "</f>
        <v xml:space="preserve">"Country": "Afrique du Sud", </v>
      </c>
      <c r="F911" t="str">
        <f>F$1&amp;" """ &amp; DataMiner[[#This Row],[Complete Name]] &amp; """, "</f>
        <v xml:space="preserve">"Complete Name": "Hub PZB - Pietermaritzburg - Pietermaritzburg Airport / Afrique du Sud", </v>
      </c>
      <c r="G911" t="str">
        <f>G$1&amp;" " &amp; DataMiner[[#This Row],[Category]] &amp; ", "</f>
        <v xml:space="preserve">"Category": 3, </v>
      </c>
      <c r="H911" t="str">
        <f>H$1&amp;" " &amp; DataMiner[[#This Row],[BuyPrice]] &amp; ", "</f>
        <v xml:space="preserve">"BuyPrice": 3351796953, </v>
      </c>
      <c r="I911" t="str">
        <f>I$1&amp;" """ &amp; DataMiner[[#This Row],[imgPath]] &amp; """, "</f>
        <v xml:space="preserve">"imgPath": "/images/flags/za.png", </v>
      </c>
      <c r="J911" t="str">
        <f>J$1&amp;" """ &amp; DataMiner[[#This Row],[FlagImage]] &amp; """, "</f>
        <v xml:space="preserve">"FlagImage": "za.png", </v>
      </c>
      <c r="K911" t="str">
        <f>K$1&amp;" " &amp; IF(ISNA(DataMiner[[#This Row],[Latitude]]),"null",DataMiner[[#This Row],[Latitude]]) &amp; ", "</f>
        <v xml:space="preserve">"Latitude": null, </v>
      </c>
      <c r="L911" t="str">
        <f>L$1&amp;" " &amp; IF(ISNA(DataMiner[[#This Row],[Longitude]]),"null",DataMiner[[#This Row],[Longitude]]) &amp; ", "</f>
        <v xml:space="preserve">"Longitude": null, </v>
      </c>
    </row>
    <row r="912" spans="1:12" x14ac:dyDescent="0.25">
      <c r="A912" t="str">
        <f>A$1&amp;" """ &amp; DataMiner[[#This Row],[CodeIATA]] &amp; """, "</f>
        <v xml:space="preserve">"CodeIATA": "UYL", </v>
      </c>
      <c r="B912" t="str">
        <f>B$1&amp;" """ &amp; DataMiner[[#This Row],[City]] &amp; """, "</f>
        <v xml:space="preserve">"City": "Nyala", </v>
      </c>
      <c r="C912" t="str">
        <f>C$1&amp;" """ &amp; DataMiner[[#This Row],[Prov]] &amp; """, "</f>
        <v xml:space="preserve">"Prov": "", </v>
      </c>
      <c r="D912" t="str">
        <f>D$1&amp;" """ &amp; DataMiner[[#This Row],[Name]] &amp; """, "</f>
        <v xml:space="preserve">"Name": "Nyala Airport", </v>
      </c>
      <c r="E912" t="str">
        <f>E$1&amp;" """ &amp; DataMiner[[#This Row],[Country]] &amp; """, "</f>
        <v xml:space="preserve">"Country": "Soudan", </v>
      </c>
      <c r="F912" t="str">
        <f>F$1&amp;" """ &amp; DataMiner[[#This Row],[Complete Name]] &amp; """, "</f>
        <v xml:space="preserve">"Complete Name": "Hub UYL - Nyala - Nyala Airport / Soudan", </v>
      </c>
      <c r="G912" t="str">
        <f>G$1&amp;" " &amp; DataMiner[[#This Row],[Category]] &amp; ", "</f>
        <v xml:space="preserve">"Category": 9, </v>
      </c>
      <c r="H912" t="str">
        <f>H$1&amp;" " &amp; DataMiner[[#This Row],[BuyPrice]] &amp; ", "</f>
        <v xml:space="preserve">"BuyPrice": 3351856613, </v>
      </c>
      <c r="I912" t="str">
        <f>I$1&amp;" """ &amp; DataMiner[[#This Row],[imgPath]] &amp; """, "</f>
        <v xml:space="preserve">"imgPath": "/images/flags/sd.png", </v>
      </c>
      <c r="J912" t="str">
        <f>J$1&amp;" """ &amp; DataMiner[[#This Row],[FlagImage]] &amp; """, "</f>
        <v xml:space="preserve">"FlagImage": "sd.png", </v>
      </c>
      <c r="K912" t="str">
        <f>K$1&amp;" " &amp; IF(ISNA(DataMiner[[#This Row],[Latitude]]),"null",DataMiner[[#This Row],[Latitude]]) &amp; ", "</f>
        <v xml:space="preserve">"Latitude": 12.0535, </v>
      </c>
      <c r="L912" t="str">
        <f>L$1&amp;" " &amp; IF(ISNA(DataMiner[[#This Row],[Longitude]]),"null",DataMiner[[#This Row],[Longitude]]) &amp; ", "</f>
        <v xml:space="preserve">"Longitude": 24.9562, </v>
      </c>
    </row>
    <row r="913" spans="1:12" x14ac:dyDescent="0.25">
      <c r="A913" t="str">
        <f>A$1&amp;" """ &amp; DataMiner[[#This Row],[CodeIATA]] &amp; """, "</f>
        <v xml:space="preserve">"CodeIATA": "BVE", </v>
      </c>
      <c r="B913" t="str">
        <f>B$1&amp;" """ &amp; DataMiner[[#This Row],[City]] &amp; """, "</f>
        <v xml:space="preserve">"City": "Brive", </v>
      </c>
      <c r="C913" t="str">
        <f>C$1&amp;" """ &amp; DataMiner[[#This Row],[Prov]] &amp; """, "</f>
        <v xml:space="preserve">"Prov": "", </v>
      </c>
      <c r="D913" t="str">
        <f>D$1&amp;" """ &amp; DataMiner[[#This Row],[Name]] &amp; """, "</f>
        <v xml:space="preserve">"Name": "Vallée de la Dordogne Aéroport", </v>
      </c>
      <c r="E913" t="str">
        <f>E$1&amp;" """ &amp; DataMiner[[#This Row],[Country]] &amp; """, "</f>
        <v xml:space="preserve">"Country": "France", </v>
      </c>
      <c r="F913" t="str">
        <f>F$1&amp;" """ &amp; DataMiner[[#This Row],[Complete Name]] &amp; """, "</f>
        <v xml:space="preserve">"Complete Name": "Hub BVE - Brive - Vallée de la Dordogne Aéroport / France", </v>
      </c>
      <c r="G913" t="str">
        <f>G$1&amp;" " &amp; DataMiner[[#This Row],[Category]] &amp; ", "</f>
        <v xml:space="preserve">"Category": 5, </v>
      </c>
      <c r="H913" t="str">
        <f>H$1&amp;" " &amp; DataMiner[[#This Row],[BuyPrice]] &amp; ", "</f>
        <v xml:space="preserve">"BuyPrice": 3353213688, </v>
      </c>
      <c r="I913" t="str">
        <f>I$1&amp;" """ &amp; DataMiner[[#This Row],[imgPath]] &amp; """, "</f>
        <v xml:space="preserve">"imgPath": "/images/flags/fr.png", </v>
      </c>
      <c r="J913" t="str">
        <f>J$1&amp;" """ &amp; DataMiner[[#This Row],[FlagImage]] &amp; """, "</f>
        <v xml:space="preserve">"FlagImage": "fr.png", </v>
      </c>
      <c r="K913" t="str">
        <f>K$1&amp;" " &amp; IF(ISNA(DataMiner[[#This Row],[Latitude]]),"null",DataMiner[[#This Row],[Latitude]]) &amp; ", "</f>
        <v xml:space="preserve">"Latitude": 45.150833, </v>
      </c>
      <c r="L913" t="str">
        <f>L$1&amp;" " &amp; IF(ISNA(DataMiner[[#This Row],[Longitude]]),"null",DataMiner[[#This Row],[Longitude]]) &amp; ", "</f>
        <v xml:space="preserve">"Longitude": 1.469167, </v>
      </c>
    </row>
    <row r="914" spans="1:12" x14ac:dyDescent="0.25">
      <c r="A914" t="str">
        <f>A$1&amp;" """ &amp; DataMiner[[#This Row],[CodeIATA]] &amp; """, "</f>
        <v xml:space="preserve">"CodeIATA": "BQS", </v>
      </c>
      <c r="B914" t="str">
        <f>B$1&amp;" """ &amp; DataMiner[[#This Row],[City]] &amp; """, "</f>
        <v xml:space="preserve">"City": "Blagoveshchensk", </v>
      </c>
      <c r="C914" t="str">
        <f>C$1&amp;" """ &amp; DataMiner[[#This Row],[Prov]] &amp; """, "</f>
        <v xml:space="preserve">"Prov": "", </v>
      </c>
      <c r="D914" t="str">
        <f>D$1&amp;" """ &amp; DataMiner[[#This Row],[Name]] &amp; """, "</f>
        <v xml:space="preserve">"Name": "Ignatyevo Airport", </v>
      </c>
      <c r="E914" t="str">
        <f>E$1&amp;" """ &amp; DataMiner[[#This Row],[Country]] &amp; """, "</f>
        <v xml:space="preserve">"Country": "Russie", </v>
      </c>
      <c r="F914" t="str">
        <f>F$1&amp;" """ &amp; DataMiner[[#This Row],[Complete Name]] &amp; """, "</f>
        <v xml:space="preserve">"Complete Name": "Hub BQS - Blagoveshchensk - Ignatyevo Airport / Russie", </v>
      </c>
      <c r="G914" t="str">
        <f>G$1&amp;" " &amp; DataMiner[[#This Row],[Category]] &amp; ", "</f>
        <v xml:space="preserve">"Category": 8, </v>
      </c>
      <c r="H914" t="str">
        <f>H$1&amp;" " &amp; DataMiner[[#This Row],[BuyPrice]] &amp; ", "</f>
        <v xml:space="preserve">"BuyPrice": 3353423943, </v>
      </c>
      <c r="I914" t="str">
        <f>I$1&amp;" """ &amp; DataMiner[[#This Row],[imgPath]] &amp; """, "</f>
        <v xml:space="preserve">"imgPath": "/images/flags/ru.png", </v>
      </c>
      <c r="J914" t="str">
        <f>J$1&amp;" """ &amp; DataMiner[[#This Row],[FlagImage]] &amp; """, "</f>
        <v xml:space="preserve">"FlagImage": "ru.png", </v>
      </c>
      <c r="K914" t="str">
        <f>K$1&amp;" " &amp; IF(ISNA(DataMiner[[#This Row],[Latitude]]),"null",DataMiner[[#This Row],[Latitude]]) &amp; ", "</f>
        <v xml:space="preserve">"Latitude": 50.425394, </v>
      </c>
      <c r="L914" t="str">
        <f>L$1&amp;" " &amp; IF(ISNA(DataMiner[[#This Row],[Longitude]]),"null",DataMiner[[#This Row],[Longitude]]) &amp; ", "</f>
        <v xml:space="preserve">"Longitude": 127.412478, </v>
      </c>
    </row>
    <row r="915" spans="1:12" x14ac:dyDescent="0.25">
      <c r="A915" t="str">
        <f>A$1&amp;" """ &amp; DataMiner[[#This Row],[CodeIATA]] &amp; """, "</f>
        <v xml:space="preserve">"CodeIATA": "YHD", </v>
      </c>
      <c r="B915" t="str">
        <f>B$1&amp;" """ &amp; DataMiner[[#This Row],[City]] &amp; """, "</f>
        <v xml:space="preserve">"City": "Dryden (ON)", </v>
      </c>
      <c r="C915" t="str">
        <f>C$1&amp;" """ &amp; DataMiner[[#This Row],[Prov]] &amp; """, "</f>
        <v xml:space="preserve">"Prov": "ON", </v>
      </c>
      <c r="D915" t="str">
        <f>D$1&amp;" """ &amp; DataMiner[[#This Row],[Name]] &amp; """, "</f>
        <v xml:space="preserve">"Name": "Dryden Regional Airport", </v>
      </c>
      <c r="E915" t="str">
        <f>E$1&amp;" """ &amp; DataMiner[[#This Row],[Country]] &amp; """, "</f>
        <v xml:space="preserve">"Country": "Canada", </v>
      </c>
      <c r="F915" t="str">
        <f>F$1&amp;" """ &amp; DataMiner[[#This Row],[Complete Name]] &amp; """, "</f>
        <v xml:space="preserve">"Complete Name": "Hub YHD - Dryden (ON) - Dryden Regional Airport / Canada", </v>
      </c>
      <c r="G915" t="str">
        <f>G$1&amp;" " &amp; DataMiner[[#This Row],[Category]] &amp; ", "</f>
        <v xml:space="preserve">"Category": 4, </v>
      </c>
      <c r="H915" t="str">
        <f>H$1&amp;" " &amp; DataMiner[[#This Row],[BuyPrice]] &amp; ", "</f>
        <v xml:space="preserve">"BuyPrice": 3353428540, </v>
      </c>
      <c r="I915" t="str">
        <f>I$1&amp;" """ &amp; DataMiner[[#This Row],[imgPath]] &amp; """, "</f>
        <v xml:space="preserve">"imgPath": "/images/flags/ca.png", </v>
      </c>
      <c r="J915" t="str">
        <f>J$1&amp;" """ &amp; DataMiner[[#This Row],[FlagImage]] &amp; """, "</f>
        <v xml:space="preserve">"FlagImage": "ca.png", </v>
      </c>
      <c r="K915" t="str">
        <f>K$1&amp;" " &amp; IF(ISNA(DataMiner[[#This Row],[Latitude]]),"null",DataMiner[[#This Row],[Latitude]]) &amp; ", "</f>
        <v xml:space="preserve">"Latitude": 49.831667, </v>
      </c>
      <c r="L915" t="str">
        <f>L$1&amp;" " &amp; IF(ISNA(DataMiner[[#This Row],[Longitude]]),"null",DataMiner[[#This Row],[Longitude]]) &amp; ", "</f>
        <v xml:space="preserve">"Longitude": -92.744167, </v>
      </c>
    </row>
    <row r="916" spans="1:12" x14ac:dyDescent="0.25">
      <c r="A916" t="str">
        <f>A$1&amp;" """ &amp; DataMiner[[#This Row],[CodeIATA]] &amp; """, "</f>
        <v xml:space="preserve">"CodeIATA": "DAT", </v>
      </c>
      <c r="B916" t="str">
        <f>B$1&amp;" """ &amp; DataMiner[[#This Row],[City]] &amp; """, "</f>
        <v xml:space="preserve">"City": "Datong", </v>
      </c>
      <c r="C916" t="str">
        <f>C$1&amp;" """ &amp; DataMiner[[#This Row],[Prov]] &amp; """, "</f>
        <v xml:space="preserve">"Prov": "", </v>
      </c>
      <c r="D916" t="str">
        <f>D$1&amp;" """ &amp; DataMiner[[#This Row],[Name]] &amp; """, "</f>
        <v xml:space="preserve">"Name": "Datong Airport", </v>
      </c>
      <c r="E916" t="str">
        <f>E$1&amp;" """ &amp; DataMiner[[#This Row],[Country]] &amp; """, "</f>
        <v xml:space="preserve">"Country": "Chine", </v>
      </c>
      <c r="F916" t="str">
        <f>F$1&amp;" """ &amp; DataMiner[[#This Row],[Complete Name]] &amp; """, "</f>
        <v xml:space="preserve">"Complete Name": "Hub DAT - Datong - Datong Airport / Chine", </v>
      </c>
      <c r="G916" t="str">
        <f>G$1&amp;" " &amp; DataMiner[[#This Row],[Category]] &amp; ", "</f>
        <v xml:space="preserve">"Category": 6, </v>
      </c>
      <c r="H916" t="str">
        <f>H$1&amp;" " &amp; DataMiner[[#This Row],[BuyPrice]] &amp; ", "</f>
        <v xml:space="preserve">"BuyPrice": 3355486542, </v>
      </c>
      <c r="I916" t="str">
        <f>I$1&amp;" """ &amp; DataMiner[[#This Row],[imgPath]] &amp; """, "</f>
        <v xml:space="preserve">"imgPath": "/images/flags/cn.png", </v>
      </c>
      <c r="J916" t="str">
        <f>J$1&amp;" """ &amp; DataMiner[[#This Row],[FlagImage]] &amp; """, "</f>
        <v xml:space="preserve">"FlagImage": "cn.png", </v>
      </c>
      <c r="K916" t="str">
        <f>K$1&amp;" " &amp; IF(ISNA(DataMiner[[#This Row],[Latitude]]),"null",DataMiner[[#This Row],[Latitude]]) &amp; ", "</f>
        <v xml:space="preserve">"Latitude": 40.0603, </v>
      </c>
      <c r="L916" t="str">
        <f>L$1&amp;" " &amp; IF(ISNA(DataMiner[[#This Row],[Longitude]]),"null",DataMiner[[#This Row],[Longitude]]) &amp; ", "</f>
        <v xml:space="preserve">"Longitude": 113.482, </v>
      </c>
    </row>
    <row r="917" spans="1:12" x14ac:dyDescent="0.25">
      <c r="A917" t="str">
        <f>A$1&amp;" """ &amp; DataMiner[[#This Row],[CodeIATA]] &amp; """, "</f>
        <v xml:space="preserve">"CodeIATA": "TIH", </v>
      </c>
      <c r="B917" t="str">
        <f>B$1&amp;" """ &amp; DataMiner[[#This Row],[City]] &amp; """, "</f>
        <v xml:space="preserve">"City": "Tuherahera", </v>
      </c>
      <c r="C917" t="str">
        <f>C$1&amp;" """ &amp; DataMiner[[#This Row],[Prov]] &amp; """, "</f>
        <v xml:space="preserve">"Prov": "", </v>
      </c>
      <c r="D917" t="str">
        <f>D$1&amp;" """ &amp; DataMiner[[#This Row],[Name]] &amp; """, "</f>
        <v xml:space="preserve">"Name": "Aéroport de Tikehau", </v>
      </c>
      <c r="E917" t="str">
        <f>E$1&amp;" """ &amp; DataMiner[[#This Row],[Country]] &amp; """, "</f>
        <v xml:space="preserve">"Country": "Polynésie française", </v>
      </c>
      <c r="F917" t="str">
        <f>F$1&amp;" """ &amp; DataMiner[[#This Row],[Complete Name]] &amp; """, "</f>
        <v xml:space="preserve">"Complete Name": "Hub TIH - Tuherahera - Aéroport de Tikehau / Polynésie française", </v>
      </c>
      <c r="G917" t="str">
        <f>G$1&amp;" " &amp; DataMiner[[#This Row],[Category]] &amp; ", "</f>
        <v xml:space="preserve">"Category": 1, </v>
      </c>
      <c r="H917" t="str">
        <f>H$1&amp;" " &amp; DataMiner[[#This Row],[BuyPrice]] &amp; ", "</f>
        <v xml:space="preserve">"BuyPrice": 3355780714, </v>
      </c>
      <c r="I917" t="str">
        <f>I$1&amp;" """ &amp; DataMiner[[#This Row],[imgPath]] &amp; """, "</f>
        <v xml:space="preserve">"imgPath": "/images/flags/pf.png", </v>
      </c>
      <c r="J917" t="str">
        <f>J$1&amp;" """ &amp; DataMiner[[#This Row],[FlagImage]] &amp; """, "</f>
        <v xml:space="preserve">"FlagImage": "pf.png", </v>
      </c>
      <c r="K917" t="str">
        <f>K$1&amp;" " &amp; IF(ISNA(DataMiner[[#This Row],[Latitude]]),"null",DataMiner[[#This Row],[Latitude]]) &amp; ", "</f>
        <v xml:space="preserve">"Latitude": -15.119617, </v>
      </c>
      <c r="L917" t="str">
        <f>L$1&amp;" " &amp; IF(ISNA(DataMiner[[#This Row],[Longitude]]),"null",DataMiner[[#This Row],[Longitude]]) &amp; ", "</f>
        <v xml:space="preserve">"Longitude": -148.230697, </v>
      </c>
    </row>
    <row r="918" spans="1:12" x14ac:dyDescent="0.25">
      <c r="A918" t="str">
        <f>A$1&amp;" """ &amp; DataMiner[[#This Row],[CodeIATA]] &amp; """, "</f>
        <v xml:space="preserve">"CodeIATA": "JNG", </v>
      </c>
      <c r="B918" t="str">
        <f>B$1&amp;" """ &amp; DataMiner[[#This Row],[City]] &amp; """, "</f>
        <v xml:space="preserve">"City": "Jining", </v>
      </c>
      <c r="C918" t="str">
        <f>C$1&amp;" """ &amp; DataMiner[[#This Row],[Prov]] &amp; """, "</f>
        <v xml:space="preserve">"Prov": "", </v>
      </c>
      <c r="D918" t="str">
        <f>D$1&amp;" """ &amp; DataMiner[[#This Row],[Name]] &amp; """, "</f>
        <v xml:space="preserve">"Name": "Jining Airport", </v>
      </c>
      <c r="E918" t="str">
        <f>E$1&amp;" """ &amp; DataMiner[[#This Row],[Country]] &amp; """, "</f>
        <v xml:space="preserve">"Country": "Chine", </v>
      </c>
      <c r="F918" t="str">
        <f>F$1&amp;" """ &amp; DataMiner[[#This Row],[Complete Name]] &amp; """, "</f>
        <v xml:space="preserve">"Complete Name": "Hub JNG - Jining - Jining Airport / Chine", </v>
      </c>
      <c r="G918" t="str">
        <f>G$1&amp;" " &amp; DataMiner[[#This Row],[Category]] &amp; ", "</f>
        <v xml:space="preserve">"Category": 8, </v>
      </c>
      <c r="H918" t="str">
        <f>H$1&amp;" " &amp; DataMiner[[#This Row],[BuyPrice]] &amp; ", "</f>
        <v xml:space="preserve">"BuyPrice": 3355809294, </v>
      </c>
      <c r="I918" t="str">
        <f>I$1&amp;" """ &amp; DataMiner[[#This Row],[imgPath]] &amp; """, "</f>
        <v xml:space="preserve">"imgPath": "/images/flags/cn.png", </v>
      </c>
      <c r="J918" t="str">
        <f>J$1&amp;" """ &amp; DataMiner[[#This Row],[FlagImage]] &amp; """, "</f>
        <v xml:space="preserve">"FlagImage": "cn.png", </v>
      </c>
      <c r="K918" t="str">
        <f>K$1&amp;" " &amp; IF(ISNA(DataMiner[[#This Row],[Latitude]]),"null",DataMiner[[#This Row],[Latitude]]) &amp; ", "</f>
        <v xml:space="preserve">"Latitude": null, </v>
      </c>
      <c r="L918" t="str">
        <f>L$1&amp;" " &amp; IF(ISNA(DataMiner[[#This Row],[Longitude]]),"null",DataMiner[[#This Row],[Longitude]]) &amp; ", "</f>
        <v xml:space="preserve">"Longitude": null, </v>
      </c>
    </row>
    <row r="919" spans="1:12" x14ac:dyDescent="0.25">
      <c r="A919" t="str">
        <f>A$1&amp;" """ &amp; DataMiner[[#This Row],[CodeIATA]] &amp; """, "</f>
        <v xml:space="preserve">"CodeIATA": "JSR", </v>
      </c>
      <c r="B919" t="str">
        <f>B$1&amp;" """ &amp; DataMiner[[#This Row],[City]] &amp; """, "</f>
        <v xml:space="preserve">"City": "Jessore", </v>
      </c>
      <c r="C919" t="str">
        <f>C$1&amp;" """ &amp; DataMiner[[#This Row],[Prov]] &amp; """, "</f>
        <v xml:space="preserve">"Prov": "", </v>
      </c>
      <c r="D919" t="str">
        <f>D$1&amp;" """ &amp; DataMiner[[#This Row],[Name]] &amp; """, "</f>
        <v xml:space="preserve">"Name": "Jessore Airport", </v>
      </c>
      <c r="E919" t="str">
        <f>E$1&amp;" """ &amp; DataMiner[[#This Row],[Country]] &amp; """, "</f>
        <v xml:space="preserve">"Country": "Bangladesh", </v>
      </c>
      <c r="F919" t="str">
        <f>F$1&amp;" """ &amp; DataMiner[[#This Row],[Complete Name]] &amp; """, "</f>
        <v xml:space="preserve">"Complete Name": "Hub JSR - Jessore - Jessore Airport / Bangladesh", </v>
      </c>
      <c r="G919" t="str">
        <f>G$1&amp;" " &amp; DataMiner[[#This Row],[Category]] &amp; ", "</f>
        <v xml:space="preserve">"Category": 6, </v>
      </c>
      <c r="H919" t="str">
        <f>H$1&amp;" " &amp; DataMiner[[#This Row],[BuyPrice]] &amp; ", "</f>
        <v xml:space="preserve">"BuyPrice": 3357746405, </v>
      </c>
      <c r="I919" t="str">
        <f>I$1&amp;" """ &amp; DataMiner[[#This Row],[imgPath]] &amp; """, "</f>
        <v xml:space="preserve">"imgPath": "/images/flags/bd.png", </v>
      </c>
      <c r="J919" t="str">
        <f>J$1&amp;" """ &amp; DataMiner[[#This Row],[FlagImage]] &amp; """, "</f>
        <v xml:space="preserve">"FlagImage": "bd.png", </v>
      </c>
      <c r="K919" t="str">
        <f>K$1&amp;" " &amp; IF(ISNA(DataMiner[[#This Row],[Latitude]]),"null",DataMiner[[#This Row],[Latitude]]) &amp; ", "</f>
        <v xml:space="preserve">"Latitude": 23.1838, </v>
      </c>
      <c r="L919" t="str">
        <f>L$1&amp;" " &amp; IF(ISNA(DataMiner[[#This Row],[Longitude]]),"null",DataMiner[[#This Row],[Longitude]]) &amp; ", "</f>
        <v xml:space="preserve">"Longitude": 89.160833, </v>
      </c>
    </row>
    <row r="920" spans="1:12" x14ac:dyDescent="0.25">
      <c r="A920" t="str">
        <f>A$1&amp;" """ &amp; DataMiner[[#This Row],[CodeIATA]] &amp; """, "</f>
        <v xml:space="preserve">"CodeIATA": "ARW", </v>
      </c>
      <c r="B920" t="str">
        <f>B$1&amp;" """ &amp; DataMiner[[#This Row],[City]] &amp; """, "</f>
        <v xml:space="preserve">"City": "Arad", </v>
      </c>
      <c r="C920" t="str">
        <f>C$1&amp;" """ &amp; DataMiner[[#This Row],[Prov]] &amp; """, "</f>
        <v xml:space="preserve">"Prov": "", </v>
      </c>
      <c r="D920" t="str">
        <f>D$1&amp;" """ &amp; DataMiner[[#This Row],[Name]] &amp; """, "</f>
        <v xml:space="preserve">"Name": "Arad Aeroportul International", </v>
      </c>
      <c r="E920" t="str">
        <f>E$1&amp;" """ &amp; DataMiner[[#This Row],[Country]] &amp; """, "</f>
        <v xml:space="preserve">"Country": "Roumanie", </v>
      </c>
      <c r="F920" t="str">
        <f>F$1&amp;" """ &amp; DataMiner[[#This Row],[Complete Name]] &amp; """, "</f>
        <v xml:space="preserve">"Complete Name": "Hub ARW - Arad - Arad Aeroportul International / Roumanie", </v>
      </c>
      <c r="G920" t="str">
        <f>G$1&amp;" " &amp; DataMiner[[#This Row],[Category]] &amp; ", "</f>
        <v xml:space="preserve">"Category": 4, </v>
      </c>
      <c r="H920" t="str">
        <f>H$1&amp;" " &amp; DataMiner[[#This Row],[BuyPrice]] &amp; ", "</f>
        <v xml:space="preserve">"BuyPrice": 3358160469, </v>
      </c>
      <c r="I920" t="str">
        <f>I$1&amp;" """ &amp; DataMiner[[#This Row],[imgPath]] &amp; """, "</f>
        <v xml:space="preserve">"imgPath": "/images/flags/ro.png", </v>
      </c>
      <c r="J920" t="str">
        <f>J$1&amp;" """ &amp; DataMiner[[#This Row],[FlagImage]] &amp; """, "</f>
        <v xml:space="preserve">"FlagImage": "ro.png", </v>
      </c>
      <c r="K920" t="str">
        <f>K$1&amp;" " &amp; IF(ISNA(DataMiner[[#This Row],[Latitude]]),"null",DataMiner[[#This Row],[Latitude]]) &amp; ", "</f>
        <v xml:space="preserve">"Latitude": 46.17655, </v>
      </c>
      <c r="L920" t="str">
        <f>L$1&amp;" " &amp; IF(ISNA(DataMiner[[#This Row],[Longitude]]),"null",DataMiner[[#This Row],[Longitude]]) &amp; ", "</f>
        <v xml:space="preserve">"Longitude": 21.262022, </v>
      </c>
    </row>
    <row r="921" spans="1:12" x14ac:dyDescent="0.25">
      <c r="A921" t="str">
        <f>A$1&amp;" """ &amp; DataMiner[[#This Row],[CodeIATA]] &amp; """, "</f>
        <v xml:space="preserve">"CodeIATA": "KUU", </v>
      </c>
      <c r="B921" t="str">
        <f>B$1&amp;" """ &amp; DataMiner[[#This Row],[City]] &amp; """, "</f>
        <v xml:space="preserve">"City": "Kullu", </v>
      </c>
      <c r="C921" t="str">
        <f>C$1&amp;" """ &amp; DataMiner[[#This Row],[Prov]] &amp; """, "</f>
        <v xml:space="preserve">"Prov": "", </v>
      </c>
      <c r="D921" t="str">
        <f>D$1&amp;" """ &amp; DataMiner[[#This Row],[Name]] &amp; """, "</f>
        <v xml:space="preserve">"Name": "Bhuntar Airport", </v>
      </c>
      <c r="E921" t="str">
        <f>E$1&amp;" """ &amp; DataMiner[[#This Row],[Country]] &amp; """, "</f>
        <v xml:space="preserve">"Country": "Inde", </v>
      </c>
      <c r="F921" t="str">
        <f>F$1&amp;" """ &amp; DataMiner[[#This Row],[Complete Name]] &amp; """, "</f>
        <v xml:space="preserve">"Complete Name": "Hub KUU - Kullu - Bhuntar Airport / Inde", </v>
      </c>
      <c r="G921" t="str">
        <f>G$1&amp;" " &amp; DataMiner[[#This Row],[Category]] &amp; ", "</f>
        <v xml:space="preserve">"Category": 1, </v>
      </c>
      <c r="H921" t="str">
        <f>H$1&amp;" " &amp; DataMiner[[#This Row],[BuyPrice]] &amp; ", "</f>
        <v xml:space="preserve">"BuyPrice": 3359542590, </v>
      </c>
      <c r="I921" t="str">
        <f>I$1&amp;" """ &amp; DataMiner[[#This Row],[imgPath]] &amp; """, "</f>
        <v xml:space="preserve">"imgPath": "/images/flags/in.png", </v>
      </c>
      <c r="J921" t="str">
        <f>J$1&amp;" """ &amp; DataMiner[[#This Row],[FlagImage]] &amp; """, "</f>
        <v xml:space="preserve">"FlagImage": "in.png", </v>
      </c>
      <c r="K921" t="str">
        <f>K$1&amp;" " &amp; IF(ISNA(DataMiner[[#This Row],[Latitude]]),"null",DataMiner[[#This Row],[Latitude]]) &amp; ", "</f>
        <v xml:space="preserve">"Latitude": 31.876706, </v>
      </c>
      <c r="L921" t="str">
        <f>L$1&amp;" " &amp; IF(ISNA(DataMiner[[#This Row],[Longitude]]),"null",DataMiner[[#This Row],[Longitude]]) &amp; ", "</f>
        <v xml:space="preserve">"Longitude": 77.154367, </v>
      </c>
    </row>
    <row r="922" spans="1:12" x14ac:dyDescent="0.25">
      <c r="A922" t="str">
        <f>A$1&amp;" """ &amp; DataMiner[[#This Row],[CodeIATA]] &amp; """, "</f>
        <v xml:space="preserve">"CodeIATA": "BFH", </v>
      </c>
      <c r="B922" t="str">
        <f>B$1&amp;" """ &amp; DataMiner[[#This Row],[City]] &amp; """, "</f>
        <v xml:space="preserve">"City": "Curitiba (PR)", </v>
      </c>
      <c r="C922" t="str">
        <f>C$1&amp;" """ &amp; DataMiner[[#This Row],[Prov]] &amp; """, "</f>
        <v xml:space="preserve">"Prov": "PR", </v>
      </c>
      <c r="D922" t="str">
        <f>D$1&amp;" """ &amp; DataMiner[[#This Row],[Name]] &amp; """, "</f>
        <v xml:space="preserve">"Name": "Bacacheri Aeroporto", </v>
      </c>
      <c r="E922" t="str">
        <f>E$1&amp;" """ &amp; DataMiner[[#This Row],[Country]] &amp; """, "</f>
        <v xml:space="preserve">"Country": "Brésil", </v>
      </c>
      <c r="F922" t="str">
        <f>F$1&amp;" """ &amp; DataMiner[[#This Row],[Complete Name]] &amp; """, "</f>
        <v xml:space="preserve">"Complete Name": "Hub BFH - Curitiba (PR) - Bacacheri Aeroporto / Brésil", </v>
      </c>
      <c r="G922" t="str">
        <f>G$1&amp;" " &amp; DataMiner[[#This Row],[Category]] &amp; ", "</f>
        <v xml:space="preserve">"Category": 2, </v>
      </c>
      <c r="H922" t="str">
        <f>H$1&amp;" " &amp; DataMiner[[#This Row],[BuyPrice]] &amp; ", "</f>
        <v xml:space="preserve">"BuyPrice": 3359958282, </v>
      </c>
      <c r="I922" t="str">
        <f>I$1&amp;" """ &amp; DataMiner[[#This Row],[imgPath]] &amp; """, "</f>
        <v xml:space="preserve">"imgPath": "/images/flags/br.png", </v>
      </c>
      <c r="J922" t="str">
        <f>J$1&amp;" """ &amp; DataMiner[[#This Row],[FlagImage]] &amp; """, "</f>
        <v xml:space="preserve">"FlagImage": "br.png", </v>
      </c>
      <c r="K922" t="str">
        <f>K$1&amp;" " &amp; IF(ISNA(DataMiner[[#This Row],[Latitude]]),"null",DataMiner[[#This Row],[Latitude]]) &amp; ", "</f>
        <v xml:space="preserve">"Latitude": null, </v>
      </c>
      <c r="L922" t="str">
        <f>L$1&amp;" " &amp; IF(ISNA(DataMiner[[#This Row],[Longitude]]),"null",DataMiner[[#This Row],[Longitude]]) &amp; ", "</f>
        <v xml:space="preserve">"Longitude": null, </v>
      </c>
    </row>
    <row r="923" spans="1:12" x14ac:dyDescent="0.25">
      <c r="A923" t="str">
        <f>A$1&amp;" """ &amp; DataMiner[[#This Row],[CodeIATA]] &amp; """, "</f>
        <v xml:space="preserve">"CodeIATA": "DLG", </v>
      </c>
      <c r="B923" t="str">
        <f>B$1&amp;" """ &amp; DataMiner[[#This Row],[City]] &amp; """, "</f>
        <v xml:space="preserve">"City": "Dillingham (AK)", </v>
      </c>
      <c r="C923" t="str">
        <f>C$1&amp;" """ &amp; DataMiner[[#This Row],[Prov]] &amp; """, "</f>
        <v xml:space="preserve">"Prov": "AK", </v>
      </c>
      <c r="D923" t="str">
        <f>D$1&amp;" """ &amp; DataMiner[[#This Row],[Name]] &amp; """, "</f>
        <v xml:space="preserve">"Name": "Dillingham Airport", </v>
      </c>
      <c r="E923" t="str">
        <f>E$1&amp;" """ &amp; DataMiner[[#This Row],[Country]] &amp; """, "</f>
        <v xml:space="preserve">"Country": "Etats-Unis", </v>
      </c>
      <c r="F923" t="str">
        <f>F$1&amp;" """ &amp; DataMiner[[#This Row],[Complete Name]] &amp; """, "</f>
        <v xml:space="preserve">"Complete Name": "Hub DLG - Dillingham (AK) - Dillingham Airport / Etats-Unis", </v>
      </c>
      <c r="G923" t="str">
        <f>G$1&amp;" " &amp; DataMiner[[#This Row],[Category]] &amp; ", "</f>
        <v xml:space="preserve">"Category": 4, </v>
      </c>
      <c r="H923" t="str">
        <f>H$1&amp;" " &amp; DataMiner[[#This Row],[BuyPrice]] &amp; ", "</f>
        <v xml:space="preserve">"BuyPrice": 3359984823, </v>
      </c>
      <c r="I923" t="str">
        <f>I$1&amp;" """ &amp; DataMiner[[#This Row],[imgPath]] &amp; """, "</f>
        <v xml:space="preserve">"imgPath": "/images/flags/us.png", </v>
      </c>
      <c r="J923" t="str">
        <f>J$1&amp;" """ &amp; DataMiner[[#This Row],[FlagImage]] &amp; """, "</f>
        <v xml:space="preserve">"FlagImage": "us.png", </v>
      </c>
      <c r="K923" t="str">
        <f>K$1&amp;" " &amp; IF(ISNA(DataMiner[[#This Row],[Latitude]]),"null",DataMiner[[#This Row],[Latitude]]) &amp; ", "</f>
        <v xml:space="preserve">"Latitude": 59.044667, </v>
      </c>
      <c r="L923" t="str">
        <f>L$1&amp;" " &amp; IF(ISNA(DataMiner[[#This Row],[Longitude]]),"null",DataMiner[[#This Row],[Longitude]]) &amp; ", "</f>
        <v xml:space="preserve">"Longitude": -158.5055, </v>
      </c>
    </row>
    <row r="924" spans="1:12" x14ac:dyDescent="0.25">
      <c r="A924" t="str">
        <f>A$1&amp;" """ &amp; DataMiner[[#This Row],[CodeIATA]] &amp; """, "</f>
        <v xml:space="preserve">"CodeIATA": "CBT", </v>
      </c>
      <c r="B924" t="str">
        <f>B$1&amp;" """ &amp; DataMiner[[#This Row],[City]] &amp; """, "</f>
        <v xml:space="preserve">"City": "Catumbela", </v>
      </c>
      <c r="C924" t="str">
        <f>C$1&amp;" """ &amp; DataMiner[[#This Row],[Prov]] &amp; """, "</f>
        <v xml:space="preserve">"Prov": "", </v>
      </c>
      <c r="D924" t="str">
        <f>D$1&amp;" """ &amp; DataMiner[[#This Row],[Name]] &amp; """, "</f>
        <v xml:space="preserve">"Name": "Catumbela Aeroporto", </v>
      </c>
      <c r="E924" t="str">
        <f>E$1&amp;" """ &amp; DataMiner[[#This Row],[Country]] &amp; """, "</f>
        <v xml:space="preserve">"Country": "Angola", </v>
      </c>
      <c r="F924" t="str">
        <f>F$1&amp;" """ &amp; DataMiner[[#This Row],[Complete Name]] &amp; """, "</f>
        <v xml:space="preserve">"Complete Name": "Hub CBT - Catumbela - Catumbela Aeroporto / Angola", </v>
      </c>
      <c r="G924" t="str">
        <f>G$1&amp;" " &amp; DataMiner[[#This Row],[Category]] &amp; ", "</f>
        <v xml:space="preserve">"Category": 10, </v>
      </c>
      <c r="H924" t="str">
        <f>H$1&amp;" " &amp; DataMiner[[#This Row],[BuyPrice]] &amp; ", "</f>
        <v xml:space="preserve">"BuyPrice": 3360417222, </v>
      </c>
      <c r="I924" t="str">
        <f>I$1&amp;" """ &amp; DataMiner[[#This Row],[imgPath]] &amp; """, "</f>
        <v xml:space="preserve">"imgPath": "/images/flags/ao.png", </v>
      </c>
      <c r="J924" t="str">
        <f>J$1&amp;" """ &amp; DataMiner[[#This Row],[FlagImage]] &amp; """, "</f>
        <v xml:space="preserve">"FlagImage": "ao.png", </v>
      </c>
      <c r="K924" t="str">
        <f>K$1&amp;" " &amp; IF(ISNA(DataMiner[[#This Row],[Latitude]]),"null",DataMiner[[#This Row],[Latitude]]) &amp; ", "</f>
        <v xml:space="preserve">"Latitude": -12.4792, </v>
      </c>
      <c r="L924" t="str">
        <f>L$1&amp;" " &amp; IF(ISNA(DataMiner[[#This Row],[Longitude]]),"null",DataMiner[[#This Row],[Longitude]]) &amp; ", "</f>
        <v xml:space="preserve">"Longitude": 13.4869, </v>
      </c>
    </row>
    <row r="925" spans="1:12" x14ac:dyDescent="0.25">
      <c r="A925" t="str">
        <f>A$1&amp;" """ &amp; DataMiner[[#This Row],[CodeIATA]] &amp; """, "</f>
        <v xml:space="preserve">"CodeIATA": "OGN", </v>
      </c>
      <c r="B925" t="str">
        <f>B$1&amp;" """ &amp; DataMiner[[#This Row],[City]] &amp; """, "</f>
        <v xml:space="preserve">"City": "Yonaguni Jima", </v>
      </c>
      <c r="C925" t="str">
        <f>C$1&amp;" """ &amp; DataMiner[[#This Row],[Prov]] &amp; """, "</f>
        <v xml:space="preserve">"Prov": "", </v>
      </c>
      <c r="D925" t="str">
        <f>D$1&amp;" """ &amp; DataMiner[[#This Row],[Name]] &amp; """, "</f>
        <v xml:space="preserve">"Name": "Yonaguni Airport", </v>
      </c>
      <c r="E925" t="str">
        <f>E$1&amp;" """ &amp; DataMiner[[#This Row],[Country]] &amp; """, "</f>
        <v xml:space="preserve">"Country": "Japon", </v>
      </c>
      <c r="F925" t="str">
        <f>F$1&amp;" """ &amp; DataMiner[[#This Row],[Complete Name]] &amp; """, "</f>
        <v xml:space="preserve">"Complete Name": "Hub OGN - Yonaguni Jima - Yonaguni Airport / Japon", </v>
      </c>
      <c r="G925" t="str">
        <f>G$1&amp;" " &amp; DataMiner[[#This Row],[Category]] &amp; ", "</f>
        <v xml:space="preserve">"Category": 4, </v>
      </c>
      <c r="H925" t="str">
        <f>H$1&amp;" " &amp; DataMiner[[#This Row],[BuyPrice]] &amp; ", "</f>
        <v xml:space="preserve">"BuyPrice": 3360536087, </v>
      </c>
      <c r="I925" t="str">
        <f>I$1&amp;" """ &amp; DataMiner[[#This Row],[imgPath]] &amp; """, "</f>
        <v xml:space="preserve">"imgPath": "/images/flags/jp.png", </v>
      </c>
      <c r="J925" t="str">
        <f>J$1&amp;" """ &amp; DataMiner[[#This Row],[FlagImage]] &amp; """, "</f>
        <v xml:space="preserve">"FlagImage": "jp.png", </v>
      </c>
      <c r="K925" t="str">
        <f>K$1&amp;" " &amp; IF(ISNA(DataMiner[[#This Row],[Latitude]]),"null",DataMiner[[#This Row],[Latitude]]) &amp; ", "</f>
        <v xml:space="preserve">"Latitude": null, </v>
      </c>
      <c r="L925" t="str">
        <f>L$1&amp;" " &amp; IF(ISNA(DataMiner[[#This Row],[Longitude]]),"null",DataMiner[[#This Row],[Longitude]]) &amp; ", "</f>
        <v xml:space="preserve">"Longitude": null, </v>
      </c>
    </row>
    <row r="926" spans="1:12" x14ac:dyDescent="0.25">
      <c r="A926" t="str">
        <f>A$1&amp;" """ &amp; DataMiner[[#This Row],[CodeIATA]] &amp; """, "</f>
        <v xml:space="preserve">"CodeIATA": "YHR", </v>
      </c>
      <c r="B926" t="str">
        <f>B$1&amp;" """ &amp; DataMiner[[#This Row],[City]] &amp; """, "</f>
        <v xml:space="preserve">"City": "Chevery (QC)", </v>
      </c>
      <c r="C926" t="str">
        <f>C$1&amp;" """ &amp; DataMiner[[#This Row],[Prov]] &amp; """, "</f>
        <v xml:space="preserve">"Prov": "QC", </v>
      </c>
      <c r="D926" t="str">
        <f>D$1&amp;" """ &amp; DataMiner[[#This Row],[Name]] &amp; """, "</f>
        <v xml:space="preserve">"Name": "Chevery Aéroport", </v>
      </c>
      <c r="E926" t="str">
        <f>E$1&amp;" """ &amp; DataMiner[[#This Row],[Country]] &amp; """, "</f>
        <v xml:space="preserve">"Country": "Canada", </v>
      </c>
      <c r="F926" t="str">
        <f>F$1&amp;" """ &amp; DataMiner[[#This Row],[Complete Name]] &amp; """, "</f>
        <v xml:space="preserve">"Complete Name": "Hub YHR - Chevery (QC) - Chevery Aéroport / Canada", </v>
      </c>
      <c r="G926" t="str">
        <f>G$1&amp;" " &amp; DataMiner[[#This Row],[Category]] &amp; ", "</f>
        <v xml:space="preserve">"Category": 2, </v>
      </c>
      <c r="H926" t="str">
        <f>H$1&amp;" " &amp; DataMiner[[#This Row],[BuyPrice]] &amp; ", "</f>
        <v xml:space="preserve">"BuyPrice": 3360818604, </v>
      </c>
      <c r="I926" t="str">
        <f>I$1&amp;" """ &amp; DataMiner[[#This Row],[imgPath]] &amp; """, "</f>
        <v xml:space="preserve">"imgPath": "/images/flags/ca.png", </v>
      </c>
      <c r="J926" t="str">
        <f>J$1&amp;" """ &amp; DataMiner[[#This Row],[FlagImage]] &amp; """, "</f>
        <v xml:space="preserve">"FlagImage": "ca.png", </v>
      </c>
      <c r="K926" t="str">
        <f>K$1&amp;" " &amp; IF(ISNA(DataMiner[[#This Row],[Latitude]]),"null",DataMiner[[#This Row],[Latitude]]) &amp; ", "</f>
        <v xml:space="preserve">"Latitude": 50.4689, </v>
      </c>
      <c r="L926" t="str">
        <f>L$1&amp;" " &amp; IF(ISNA(DataMiner[[#This Row],[Longitude]]),"null",DataMiner[[#This Row],[Longitude]]) &amp; ", "</f>
        <v xml:space="preserve">"Longitude": -59.6367, </v>
      </c>
    </row>
    <row r="927" spans="1:12" x14ac:dyDescent="0.25">
      <c r="A927" t="str">
        <f>A$1&amp;" """ &amp; DataMiner[[#This Row],[CodeIATA]] &amp; """, "</f>
        <v xml:space="preserve">"CodeIATA": "GAN", </v>
      </c>
      <c r="B927" t="str">
        <f>B$1&amp;" """ &amp; DataMiner[[#This Row],[City]] &amp; """, "</f>
        <v xml:space="preserve">"City": "Gan Island", </v>
      </c>
      <c r="C927" t="str">
        <f>C$1&amp;" """ &amp; DataMiner[[#This Row],[Prov]] &amp; """, "</f>
        <v xml:space="preserve">"Prov": "", </v>
      </c>
      <c r="D927" t="str">
        <f>D$1&amp;" """ &amp; DataMiner[[#This Row],[Name]] &amp; """, "</f>
        <v xml:space="preserve">"Name": "Gan International Airport", </v>
      </c>
      <c r="E927" t="str">
        <f>E$1&amp;" """ &amp; DataMiner[[#This Row],[Country]] &amp; """, "</f>
        <v xml:space="preserve">"Country": "Maldives", </v>
      </c>
      <c r="F927" t="str">
        <f>F$1&amp;" """ &amp; DataMiner[[#This Row],[Complete Name]] &amp; """, "</f>
        <v xml:space="preserve">"Complete Name": "Hub GAN - Gan Island - Gan International Airport / Maldives", </v>
      </c>
      <c r="G927" t="str">
        <f>G$1&amp;" " &amp; DataMiner[[#This Row],[Category]] &amp; ", "</f>
        <v xml:space="preserve">"Category": 7, </v>
      </c>
      <c r="H927" t="str">
        <f>H$1&amp;" " &amp; DataMiner[[#This Row],[BuyPrice]] &amp; ", "</f>
        <v xml:space="preserve">"BuyPrice": 3361293853, </v>
      </c>
      <c r="I927" t="str">
        <f>I$1&amp;" """ &amp; DataMiner[[#This Row],[imgPath]] &amp; """, "</f>
        <v xml:space="preserve">"imgPath": "/images/flags/mv.png", </v>
      </c>
      <c r="J927" t="str">
        <f>J$1&amp;" """ &amp; DataMiner[[#This Row],[FlagImage]] &amp; """, "</f>
        <v xml:space="preserve">"FlagImage": "mv.png", </v>
      </c>
      <c r="K927" t="str">
        <f>K$1&amp;" " &amp; IF(ISNA(DataMiner[[#This Row],[Latitude]]),"null",DataMiner[[#This Row],[Latitude]]) &amp; ", "</f>
        <v xml:space="preserve">"Latitude": -0.693342, </v>
      </c>
      <c r="L927" t="str">
        <f>L$1&amp;" " &amp; IF(ISNA(DataMiner[[#This Row],[Longitude]]),"null",DataMiner[[#This Row],[Longitude]]) &amp; ", "</f>
        <v xml:space="preserve">"Longitude": 73.1556, </v>
      </c>
    </row>
    <row r="928" spans="1:12" x14ac:dyDescent="0.25">
      <c r="A928" t="str">
        <f>A$1&amp;" """ &amp; DataMiner[[#This Row],[CodeIATA]] &amp; """, "</f>
        <v xml:space="preserve">"CodeIATA": "CPO", </v>
      </c>
      <c r="B928" t="str">
        <f>B$1&amp;" """ &amp; DataMiner[[#This Row],[City]] &amp; """, "</f>
        <v xml:space="preserve">"City": "Copiapó", </v>
      </c>
      <c r="C928" t="str">
        <f>C$1&amp;" """ &amp; DataMiner[[#This Row],[Prov]] &amp; """, "</f>
        <v xml:space="preserve">"Prov": "", </v>
      </c>
      <c r="D928" t="str">
        <f>D$1&amp;" """ &amp; DataMiner[[#This Row],[Name]] &amp; """, "</f>
        <v xml:space="preserve">"Name": "Chamonate Aeropuerto", </v>
      </c>
      <c r="E928" t="str">
        <f>E$1&amp;" """ &amp; DataMiner[[#This Row],[Country]] &amp; """, "</f>
        <v xml:space="preserve">"Country": "Chili", </v>
      </c>
      <c r="F928" t="str">
        <f>F$1&amp;" """ &amp; DataMiner[[#This Row],[Complete Name]] &amp; """, "</f>
        <v xml:space="preserve">"Complete Name": "Hub CPO - Copiapó - Chamonate Aeropuerto / Chili", </v>
      </c>
      <c r="G928" t="str">
        <f>G$1&amp;" " &amp; DataMiner[[#This Row],[Category]] &amp; ", "</f>
        <v xml:space="preserve">"Category": 3, </v>
      </c>
      <c r="H928" t="str">
        <f>H$1&amp;" " &amp; DataMiner[[#This Row],[BuyPrice]] &amp; ", "</f>
        <v xml:space="preserve">"BuyPrice": 3362272422, </v>
      </c>
      <c r="I928" t="str">
        <f>I$1&amp;" """ &amp; DataMiner[[#This Row],[imgPath]] &amp; """, "</f>
        <v xml:space="preserve">"imgPath": "/images/flags/cl.png", </v>
      </c>
      <c r="J928" t="str">
        <f>J$1&amp;" """ &amp; DataMiner[[#This Row],[FlagImage]] &amp; """, "</f>
        <v xml:space="preserve">"FlagImage": "cl.png", </v>
      </c>
      <c r="K928" t="str">
        <f>K$1&amp;" " &amp; IF(ISNA(DataMiner[[#This Row],[Latitude]]),"null",DataMiner[[#This Row],[Latitude]]) &amp; ", "</f>
        <v xml:space="preserve">"Latitude": -27, </v>
      </c>
      <c r="L928" t="str">
        <f>L$1&amp;" " &amp; IF(ISNA(DataMiner[[#This Row],[Longitude]]),"null",DataMiner[[#This Row],[Longitude]]) &amp; ", "</f>
        <v xml:space="preserve">"Longitude": -70, </v>
      </c>
    </row>
    <row r="929" spans="1:12" x14ac:dyDescent="0.25">
      <c r="A929" t="str">
        <f>A$1&amp;" """ &amp; DataMiner[[#This Row],[CodeIATA]] &amp; """, "</f>
        <v xml:space="preserve">"CodeIATA": "YYH", </v>
      </c>
      <c r="B929" t="str">
        <f>B$1&amp;" """ &amp; DataMiner[[#This Row],[City]] &amp; """, "</f>
        <v xml:space="preserve">"City": "Taloyoak (NU)", </v>
      </c>
      <c r="C929" t="str">
        <f>C$1&amp;" """ &amp; DataMiner[[#This Row],[Prov]] &amp; """, "</f>
        <v xml:space="preserve">"Prov": "NU", </v>
      </c>
      <c r="D929" t="str">
        <f>D$1&amp;" """ &amp; DataMiner[[#This Row],[Name]] &amp; """, "</f>
        <v xml:space="preserve">"Name": "Taloyoak Airport", </v>
      </c>
      <c r="E929" t="str">
        <f>E$1&amp;" """ &amp; DataMiner[[#This Row],[Country]] &amp; """, "</f>
        <v xml:space="preserve">"Country": "Canada", </v>
      </c>
      <c r="F929" t="str">
        <f>F$1&amp;" """ &amp; DataMiner[[#This Row],[Complete Name]] &amp; """, "</f>
        <v xml:space="preserve">"Complete Name": "Hub YYH - Taloyoak (NU) - Taloyoak Airport / Canada", </v>
      </c>
      <c r="G929" t="str">
        <f>G$1&amp;" " &amp; DataMiner[[#This Row],[Category]] &amp; ", "</f>
        <v xml:space="preserve">"Category": 1, </v>
      </c>
      <c r="H929" t="str">
        <f>H$1&amp;" " &amp; DataMiner[[#This Row],[BuyPrice]] &amp; ", "</f>
        <v xml:space="preserve">"BuyPrice": 3362465472, </v>
      </c>
      <c r="I929" t="str">
        <f>I$1&amp;" """ &amp; DataMiner[[#This Row],[imgPath]] &amp; """, "</f>
        <v xml:space="preserve">"imgPath": "/images/flags/ca.png", </v>
      </c>
      <c r="J929" t="str">
        <f>J$1&amp;" """ &amp; DataMiner[[#This Row],[FlagImage]] &amp; """, "</f>
        <v xml:space="preserve">"FlagImage": "ca.png", </v>
      </c>
      <c r="K929" t="str">
        <f>K$1&amp;" " &amp; IF(ISNA(DataMiner[[#This Row],[Latitude]]),"null",DataMiner[[#This Row],[Latitude]]) &amp; ", "</f>
        <v xml:space="preserve">"Latitude": 69.546667, </v>
      </c>
      <c r="L929" t="str">
        <f>L$1&amp;" " &amp; IF(ISNA(DataMiner[[#This Row],[Longitude]]),"null",DataMiner[[#This Row],[Longitude]]) &amp; ", "</f>
        <v xml:space="preserve">"Longitude": -93.576667, </v>
      </c>
    </row>
    <row r="930" spans="1:12" x14ac:dyDescent="0.25">
      <c r="A930" t="str">
        <f>A$1&amp;" """ &amp; DataMiner[[#This Row],[CodeIATA]] &amp; """, "</f>
        <v xml:space="preserve">"CodeIATA": "LNJ", </v>
      </c>
      <c r="B930" t="str">
        <f>B$1&amp;" """ &amp; DataMiner[[#This Row],[City]] &amp; """, "</f>
        <v xml:space="preserve">"City": "Lincang", </v>
      </c>
      <c r="C930" t="str">
        <f>C$1&amp;" """ &amp; DataMiner[[#This Row],[Prov]] &amp; """, "</f>
        <v xml:space="preserve">"Prov": "", </v>
      </c>
      <c r="D930" t="str">
        <f>D$1&amp;" """ &amp; DataMiner[[#This Row],[Name]] &amp; """, "</f>
        <v xml:space="preserve">"Name": "Lincang Airport", </v>
      </c>
      <c r="E930" t="str">
        <f>E$1&amp;" """ &amp; DataMiner[[#This Row],[Country]] &amp; """, "</f>
        <v xml:space="preserve">"Country": "Chine", </v>
      </c>
      <c r="F930" t="str">
        <f>F$1&amp;" """ &amp; DataMiner[[#This Row],[Complete Name]] &amp; """, "</f>
        <v xml:space="preserve">"Complete Name": "Hub LNJ - Lincang - Lincang Airport / Chine", </v>
      </c>
      <c r="G930" t="str">
        <f>G$1&amp;" " &amp; DataMiner[[#This Row],[Category]] &amp; ", "</f>
        <v xml:space="preserve">"Category": 6, </v>
      </c>
      <c r="H930" t="str">
        <f>H$1&amp;" " &amp; DataMiner[[#This Row],[BuyPrice]] &amp; ", "</f>
        <v xml:space="preserve">"BuyPrice": 3362608247, </v>
      </c>
      <c r="I930" t="str">
        <f>I$1&amp;" """ &amp; DataMiner[[#This Row],[imgPath]] &amp; """, "</f>
        <v xml:space="preserve">"imgPath": "/images/flags/cn.png", </v>
      </c>
      <c r="J930" t="str">
        <f>J$1&amp;" """ &amp; DataMiner[[#This Row],[FlagImage]] &amp; """, "</f>
        <v xml:space="preserve">"FlagImage": "cn.png", </v>
      </c>
      <c r="K930" t="str">
        <f>K$1&amp;" " &amp; IF(ISNA(DataMiner[[#This Row],[Latitude]]),"null",DataMiner[[#This Row],[Latitude]]) &amp; ", "</f>
        <v xml:space="preserve">"Latitude": 23.738333, </v>
      </c>
      <c r="L930" t="str">
        <f>L$1&amp;" " &amp; IF(ISNA(DataMiner[[#This Row],[Longitude]]),"null",DataMiner[[#This Row],[Longitude]]) &amp; ", "</f>
        <v xml:space="preserve">"Longitude": 100.025, </v>
      </c>
    </row>
    <row r="931" spans="1:12" x14ac:dyDescent="0.25">
      <c r="A931" t="str">
        <f>A$1&amp;" """ &amp; DataMiner[[#This Row],[CodeIATA]] &amp; """, "</f>
        <v xml:space="preserve">"CodeIATA": "AGB", </v>
      </c>
      <c r="B931" t="str">
        <f>B$1&amp;" """ &amp; DataMiner[[#This Row],[City]] &amp; """, "</f>
        <v xml:space="preserve">"City": "Augsburg", </v>
      </c>
      <c r="C931" t="str">
        <f>C$1&amp;" """ &amp; DataMiner[[#This Row],[Prov]] &amp; """, "</f>
        <v xml:space="preserve">"Prov": "", </v>
      </c>
      <c r="D931" t="str">
        <f>D$1&amp;" """ &amp; DataMiner[[#This Row],[Name]] &amp; """, "</f>
        <v xml:space="preserve">"Name": "Augsburg Flughafen", </v>
      </c>
      <c r="E931" t="str">
        <f>E$1&amp;" """ &amp; DataMiner[[#This Row],[Country]] &amp; """, "</f>
        <v xml:space="preserve">"Country": "Allemagne", </v>
      </c>
      <c r="F931" t="str">
        <f>F$1&amp;" """ &amp; DataMiner[[#This Row],[Complete Name]] &amp; """, "</f>
        <v xml:space="preserve">"Complete Name": "Hub AGB - Augsburg - Augsburg Flughafen / Allemagne", </v>
      </c>
      <c r="G931" t="str">
        <f>G$1&amp;" " &amp; DataMiner[[#This Row],[Category]] &amp; ", "</f>
        <v xml:space="preserve">"Category": 2, </v>
      </c>
      <c r="H931" t="str">
        <f>H$1&amp;" " &amp; DataMiner[[#This Row],[BuyPrice]] &amp; ", "</f>
        <v xml:space="preserve">"BuyPrice": 3364205679, </v>
      </c>
      <c r="I931" t="str">
        <f>I$1&amp;" """ &amp; DataMiner[[#This Row],[imgPath]] &amp; """, "</f>
        <v xml:space="preserve">"imgPath": "/images/flags/de.png", </v>
      </c>
      <c r="J931" t="str">
        <f>J$1&amp;" """ &amp; DataMiner[[#This Row],[FlagImage]] &amp; """, "</f>
        <v xml:space="preserve">"FlagImage": "de.png", </v>
      </c>
      <c r="K931" t="str">
        <f>K$1&amp;" " &amp; IF(ISNA(DataMiner[[#This Row],[Latitude]]),"null",DataMiner[[#This Row],[Latitude]]) &amp; ", "</f>
        <v xml:space="preserve">"Latitude": null, </v>
      </c>
      <c r="L931" t="str">
        <f>L$1&amp;" " &amp; IF(ISNA(DataMiner[[#This Row],[Longitude]]),"null",DataMiner[[#This Row],[Longitude]]) &amp; ", "</f>
        <v xml:space="preserve">"Longitude": null, </v>
      </c>
    </row>
    <row r="932" spans="1:12" x14ac:dyDescent="0.25">
      <c r="A932" t="str">
        <f>A$1&amp;" """ &amp; DataMiner[[#This Row],[CodeIATA]] &amp; """, "</f>
        <v xml:space="preserve">"CodeIATA": "YFA", </v>
      </c>
      <c r="B932" t="str">
        <f>B$1&amp;" """ &amp; DataMiner[[#This Row],[City]] &amp; """, "</f>
        <v xml:space="preserve">"City": "Fort Albany (ON)", </v>
      </c>
      <c r="C932" t="str">
        <f>C$1&amp;" """ &amp; DataMiner[[#This Row],[Prov]] &amp; """, "</f>
        <v xml:space="preserve">"Prov": "ON", </v>
      </c>
      <c r="D932" t="str">
        <f>D$1&amp;" """ &amp; DataMiner[[#This Row],[Name]] &amp; """, "</f>
        <v xml:space="preserve">"Name": "Fort Albany Airport", </v>
      </c>
      <c r="E932" t="str">
        <f>E$1&amp;" """ &amp; DataMiner[[#This Row],[Country]] &amp; """, "</f>
        <v xml:space="preserve">"Country": "Canada", </v>
      </c>
      <c r="F932" t="str">
        <f>F$1&amp;" """ &amp; DataMiner[[#This Row],[Complete Name]] &amp; """, "</f>
        <v xml:space="preserve">"Complete Name": "Hub YFA - Fort Albany (ON) - Fort Albany Airport / Canada", </v>
      </c>
      <c r="G932" t="str">
        <f>G$1&amp;" " &amp; DataMiner[[#This Row],[Category]] &amp; ", "</f>
        <v xml:space="preserve">"Category": 1, </v>
      </c>
      <c r="H932" t="str">
        <f>H$1&amp;" " &amp; DataMiner[[#This Row],[BuyPrice]] &amp; ", "</f>
        <v xml:space="preserve">"BuyPrice": 3364699064, </v>
      </c>
      <c r="I932" t="str">
        <f>I$1&amp;" """ &amp; DataMiner[[#This Row],[imgPath]] &amp; """, "</f>
        <v xml:space="preserve">"imgPath": "/images/flags/ca.png", </v>
      </c>
      <c r="J932" t="str">
        <f>J$1&amp;" """ &amp; DataMiner[[#This Row],[FlagImage]] &amp; """, "</f>
        <v xml:space="preserve">"FlagImage": "ca.png", </v>
      </c>
      <c r="K932" t="str">
        <f>K$1&amp;" " &amp; IF(ISNA(DataMiner[[#This Row],[Latitude]]),"null",DataMiner[[#This Row],[Latitude]]) &amp; ", "</f>
        <v xml:space="preserve">"Latitude": 52.2014, </v>
      </c>
      <c r="L932" t="str">
        <f>L$1&amp;" " &amp; IF(ISNA(DataMiner[[#This Row],[Longitude]]),"null",DataMiner[[#This Row],[Longitude]]) &amp; ", "</f>
        <v xml:space="preserve">"Longitude": -81.6969, </v>
      </c>
    </row>
    <row r="933" spans="1:12" x14ac:dyDescent="0.25">
      <c r="A933" t="str">
        <f>A$1&amp;" """ &amp; DataMiner[[#This Row],[CodeIATA]] &amp; """, "</f>
        <v xml:space="preserve">"CodeIATA": "MZV", </v>
      </c>
      <c r="B933" t="str">
        <f>B$1&amp;" """ &amp; DataMiner[[#This Row],[City]] &amp; """, "</f>
        <v xml:space="preserve">"City": "Mulu", </v>
      </c>
      <c r="C933" t="str">
        <f>C$1&amp;" """ &amp; DataMiner[[#This Row],[Prov]] &amp; """, "</f>
        <v xml:space="preserve">"Prov": "", </v>
      </c>
      <c r="D933" t="str">
        <f>D$1&amp;" """ &amp; DataMiner[[#This Row],[Name]] &amp; """, "</f>
        <v xml:space="preserve">"Name": "Mulu Airport", </v>
      </c>
      <c r="E933" t="str">
        <f>E$1&amp;" """ &amp; DataMiner[[#This Row],[Country]] &amp; """, "</f>
        <v xml:space="preserve">"Country": "Malaisie", </v>
      </c>
      <c r="F933" t="str">
        <f>F$1&amp;" """ &amp; DataMiner[[#This Row],[Complete Name]] &amp; """, "</f>
        <v xml:space="preserve">"Complete Name": "Hub MZV - Mulu - Mulu Airport / Malaisie", </v>
      </c>
      <c r="G933" t="str">
        <f>G$1&amp;" " &amp; DataMiner[[#This Row],[Category]] &amp; ", "</f>
        <v xml:space="preserve">"Category": 1, </v>
      </c>
      <c r="H933" t="str">
        <f>H$1&amp;" " &amp; DataMiner[[#This Row],[BuyPrice]] &amp; ", "</f>
        <v xml:space="preserve">"BuyPrice": 3364896994, </v>
      </c>
      <c r="I933" t="str">
        <f>I$1&amp;" """ &amp; DataMiner[[#This Row],[imgPath]] &amp; """, "</f>
        <v xml:space="preserve">"imgPath": "/images/flags/my.png", </v>
      </c>
      <c r="J933" t="str">
        <f>J$1&amp;" """ &amp; DataMiner[[#This Row],[FlagImage]] &amp; """, "</f>
        <v xml:space="preserve">"FlagImage": "my.png", </v>
      </c>
      <c r="K933" t="str">
        <f>K$1&amp;" " &amp; IF(ISNA(DataMiner[[#This Row],[Latitude]]),"null",DataMiner[[#This Row],[Latitude]]) &amp; ", "</f>
        <v xml:space="preserve">"Latitude": 4.048333, </v>
      </c>
      <c r="L933" t="str">
        <f>L$1&amp;" " &amp; IF(ISNA(DataMiner[[#This Row],[Longitude]]),"null",DataMiner[[#This Row],[Longitude]]) &amp; ", "</f>
        <v xml:space="preserve">"Longitude": 114.805, </v>
      </c>
    </row>
    <row r="934" spans="1:12" x14ac:dyDescent="0.25">
      <c r="A934" t="str">
        <f>A$1&amp;" """ &amp; DataMiner[[#This Row],[CodeIATA]] &amp; """, "</f>
        <v xml:space="preserve">"CodeIATA": "YNS", </v>
      </c>
      <c r="B934" t="str">
        <f>B$1&amp;" """ &amp; DataMiner[[#This Row],[City]] &amp; """, "</f>
        <v xml:space="preserve">"City": "Nemiscau (QC)", </v>
      </c>
      <c r="C934" t="str">
        <f>C$1&amp;" """ &amp; DataMiner[[#This Row],[Prov]] &amp; """, "</f>
        <v xml:space="preserve">"Prov": "QC", </v>
      </c>
      <c r="D934" t="str">
        <f>D$1&amp;" """ &amp; DataMiner[[#This Row],[Name]] &amp; """, "</f>
        <v xml:space="preserve">"Name": "Nemiscau Aéroport", </v>
      </c>
      <c r="E934" t="str">
        <f>E$1&amp;" """ &amp; DataMiner[[#This Row],[Country]] &amp; """, "</f>
        <v xml:space="preserve">"Country": "Canada", </v>
      </c>
      <c r="F934" t="str">
        <f>F$1&amp;" """ &amp; DataMiner[[#This Row],[Complete Name]] &amp; """, "</f>
        <v xml:space="preserve">"Complete Name": "Hub YNS - Nemiscau (QC) - Nemiscau Aéroport / Canada", </v>
      </c>
      <c r="G934" t="str">
        <f>G$1&amp;" " &amp; DataMiner[[#This Row],[Category]] &amp; ", "</f>
        <v xml:space="preserve">"Category": 2, </v>
      </c>
      <c r="H934" t="str">
        <f>H$1&amp;" " &amp; DataMiner[[#This Row],[BuyPrice]] &amp; ", "</f>
        <v xml:space="preserve">"BuyPrice": 3365534725, </v>
      </c>
      <c r="I934" t="str">
        <f>I$1&amp;" """ &amp; DataMiner[[#This Row],[imgPath]] &amp; """, "</f>
        <v xml:space="preserve">"imgPath": "/images/flags/ca.png", </v>
      </c>
      <c r="J934" t="str">
        <f>J$1&amp;" """ &amp; DataMiner[[#This Row],[FlagImage]] &amp; """, "</f>
        <v xml:space="preserve">"FlagImage": "ca.png", </v>
      </c>
      <c r="K934" t="str">
        <f>K$1&amp;" " &amp; IF(ISNA(DataMiner[[#This Row],[Latitude]]),"null",DataMiner[[#This Row],[Latitude]]) &amp; ", "</f>
        <v xml:space="preserve">"Latitude": 51.6911, </v>
      </c>
      <c r="L934" t="str">
        <f>L$1&amp;" " &amp; IF(ISNA(DataMiner[[#This Row],[Longitude]]),"null",DataMiner[[#This Row],[Longitude]]) &amp; ", "</f>
        <v xml:space="preserve">"Longitude": -76.1356, </v>
      </c>
    </row>
    <row r="935" spans="1:12" x14ac:dyDescent="0.25">
      <c r="A935" t="str">
        <f>A$1&amp;" """ &amp; DataMiner[[#This Row],[CodeIATA]] &amp; """, "</f>
        <v xml:space="preserve">"CodeIATA": "MSR", </v>
      </c>
      <c r="B935" t="str">
        <f>B$1&amp;" """ &amp; DataMiner[[#This Row],[City]] &amp; """, "</f>
        <v xml:space="preserve">"City": "Mus", </v>
      </c>
      <c r="C935" t="str">
        <f>C$1&amp;" """ &amp; DataMiner[[#This Row],[Prov]] &amp; """, "</f>
        <v xml:space="preserve">"Prov": "", </v>
      </c>
      <c r="D935" t="str">
        <f>D$1&amp;" """ &amp; DataMiner[[#This Row],[Name]] &amp; """, "</f>
        <v xml:space="preserve">"Name": "Mus Airport", </v>
      </c>
      <c r="E935" t="str">
        <f>E$1&amp;" """ &amp; DataMiner[[#This Row],[Country]] &amp; """, "</f>
        <v xml:space="preserve">"Country": "Turquie", </v>
      </c>
      <c r="F935" t="str">
        <f>F$1&amp;" """ &amp; DataMiner[[#This Row],[Complete Name]] &amp; """, "</f>
        <v xml:space="preserve">"Complete Name": "Hub MSR - Mus - Mus Airport / Turquie", </v>
      </c>
      <c r="G935" t="str">
        <f>G$1&amp;" " &amp; DataMiner[[#This Row],[Category]] &amp; ", "</f>
        <v xml:space="preserve">"Category": 10, </v>
      </c>
      <c r="H935" t="str">
        <f>H$1&amp;" " &amp; DataMiner[[#This Row],[BuyPrice]] &amp; ", "</f>
        <v xml:space="preserve">"BuyPrice": 3365678399, </v>
      </c>
      <c r="I935" t="str">
        <f>I$1&amp;" """ &amp; DataMiner[[#This Row],[imgPath]] &amp; """, "</f>
        <v xml:space="preserve">"imgPath": "/images/flags/tr.png", </v>
      </c>
      <c r="J935" t="str">
        <f>J$1&amp;" """ &amp; DataMiner[[#This Row],[FlagImage]] &amp; """, "</f>
        <v xml:space="preserve">"FlagImage": "tr.png", </v>
      </c>
      <c r="K935" t="str">
        <f>K$1&amp;" " &amp; IF(ISNA(DataMiner[[#This Row],[Latitude]]),"null",DataMiner[[#This Row],[Latitude]]) &amp; ", "</f>
        <v xml:space="preserve">"Latitude": 38.747769, </v>
      </c>
      <c r="L935" t="str">
        <f>L$1&amp;" " &amp; IF(ISNA(DataMiner[[#This Row],[Longitude]]),"null",DataMiner[[#This Row],[Longitude]]) &amp; ", "</f>
        <v xml:space="preserve">"Longitude": 41.661236, </v>
      </c>
    </row>
    <row r="936" spans="1:12" x14ac:dyDescent="0.25">
      <c r="A936" t="str">
        <f>A$1&amp;" """ &amp; DataMiner[[#This Row],[CodeIATA]] &amp; """, "</f>
        <v xml:space="preserve">"CodeIATA": "BHR", </v>
      </c>
      <c r="B936" t="str">
        <f>B$1&amp;" """ &amp; DataMiner[[#This Row],[City]] &amp; """, "</f>
        <v xml:space="preserve">"City": "Bharatpur", </v>
      </c>
      <c r="C936" t="str">
        <f>C$1&amp;" """ &amp; DataMiner[[#This Row],[Prov]] &amp; """, "</f>
        <v xml:space="preserve">"Prov": "", </v>
      </c>
      <c r="D936" t="str">
        <f>D$1&amp;" """ &amp; DataMiner[[#This Row],[Name]] &amp; """, "</f>
        <v xml:space="preserve">"Name": "Bharatpur Airport", </v>
      </c>
      <c r="E936" t="str">
        <f>E$1&amp;" """ &amp; DataMiner[[#This Row],[Country]] &amp; """, "</f>
        <v xml:space="preserve">"Country": "Népal", </v>
      </c>
      <c r="F936" t="str">
        <f>F$1&amp;" """ &amp; DataMiner[[#This Row],[Complete Name]] &amp; """, "</f>
        <v xml:space="preserve">"Complete Name": "Hub BHR - Bharatpur - Bharatpur Airport / Népal", </v>
      </c>
      <c r="G936" t="str">
        <f>G$1&amp;" " &amp; DataMiner[[#This Row],[Category]] &amp; ", "</f>
        <v xml:space="preserve">"Category": 1, </v>
      </c>
      <c r="H936" t="str">
        <f>H$1&amp;" " &amp; DataMiner[[#This Row],[BuyPrice]] &amp; ", "</f>
        <v xml:space="preserve">"BuyPrice": 3365887832, </v>
      </c>
      <c r="I936" t="str">
        <f>I$1&amp;" """ &amp; DataMiner[[#This Row],[imgPath]] &amp; """, "</f>
        <v xml:space="preserve">"imgPath": "/images/flags/np.png", </v>
      </c>
      <c r="J936" t="str">
        <f>J$1&amp;" """ &amp; DataMiner[[#This Row],[FlagImage]] &amp; """, "</f>
        <v xml:space="preserve">"FlagImage": "np.png", </v>
      </c>
      <c r="K936" t="str">
        <f>K$1&amp;" " &amp; IF(ISNA(DataMiner[[#This Row],[Latitude]]),"null",DataMiner[[#This Row],[Latitude]]) &amp; ", "</f>
        <v xml:space="preserve">"Latitude": 27.6781, </v>
      </c>
      <c r="L936" t="str">
        <f>L$1&amp;" " &amp; IF(ISNA(DataMiner[[#This Row],[Longitude]]),"null",DataMiner[[#This Row],[Longitude]]) &amp; ", "</f>
        <v xml:space="preserve">"Longitude": 84.4294, </v>
      </c>
    </row>
    <row r="937" spans="1:12" x14ac:dyDescent="0.25">
      <c r="A937" t="str">
        <f>A$1&amp;" """ &amp; DataMiner[[#This Row],[CodeIATA]] &amp; """, "</f>
        <v xml:space="preserve">"CodeIATA": "WYA", </v>
      </c>
      <c r="B937" t="str">
        <f>B$1&amp;" """ &amp; DataMiner[[#This Row],[City]] &amp; """, "</f>
        <v xml:space="preserve">"City": "Whyalla (SA)", </v>
      </c>
      <c r="C937" t="str">
        <f>C$1&amp;" """ &amp; DataMiner[[#This Row],[Prov]] &amp; """, "</f>
        <v xml:space="preserve">"Prov": "SA", </v>
      </c>
      <c r="D937" t="str">
        <f>D$1&amp;" """ &amp; DataMiner[[#This Row],[Name]] &amp; """, "</f>
        <v xml:space="preserve">"Name": "Whyalla Airport", </v>
      </c>
      <c r="E937" t="str">
        <f>E$1&amp;" """ &amp; DataMiner[[#This Row],[Country]] &amp; """, "</f>
        <v xml:space="preserve">"Country": "Australie", </v>
      </c>
      <c r="F937" t="str">
        <f>F$1&amp;" """ &amp; DataMiner[[#This Row],[Complete Name]] &amp; """, "</f>
        <v xml:space="preserve">"Complete Name": "Hub WYA - Whyalla (SA) - Whyalla Airport / Australie", </v>
      </c>
      <c r="G937" t="str">
        <f>G$1&amp;" " &amp; DataMiner[[#This Row],[Category]] &amp; ", "</f>
        <v xml:space="preserve">"Category": 3, </v>
      </c>
      <c r="H937" t="str">
        <f>H$1&amp;" " &amp; DataMiner[[#This Row],[BuyPrice]] &amp; ", "</f>
        <v xml:space="preserve">"BuyPrice": 3366118203, </v>
      </c>
      <c r="I937" t="str">
        <f>I$1&amp;" """ &amp; DataMiner[[#This Row],[imgPath]] &amp; """, "</f>
        <v xml:space="preserve">"imgPath": "/images/flags/au.png", </v>
      </c>
      <c r="J937" t="str">
        <f>J$1&amp;" """ &amp; DataMiner[[#This Row],[FlagImage]] &amp; """, "</f>
        <v xml:space="preserve">"FlagImage": "au.png", </v>
      </c>
      <c r="K937" t="str">
        <f>K$1&amp;" " &amp; IF(ISNA(DataMiner[[#This Row],[Latitude]]),"null",DataMiner[[#This Row],[Latitude]]) &amp; ", "</f>
        <v xml:space="preserve">"Latitude": -33.0589, </v>
      </c>
      <c r="L937" t="str">
        <f>L$1&amp;" " &amp; IF(ISNA(DataMiner[[#This Row],[Longitude]]),"null",DataMiner[[#This Row],[Longitude]]) &amp; ", "</f>
        <v xml:space="preserve">"Longitude": 137.514, </v>
      </c>
    </row>
    <row r="938" spans="1:12" x14ac:dyDescent="0.25">
      <c r="A938" t="str">
        <f>A$1&amp;" """ &amp; DataMiner[[#This Row],[CodeIATA]] &amp; """, "</f>
        <v xml:space="preserve">"CodeIATA": "BJD", </v>
      </c>
      <c r="B938" t="str">
        <f>B$1&amp;" """ &amp; DataMiner[[#This Row],[City]] &amp; """, "</f>
        <v xml:space="preserve">"City": "Bakkafjörður", </v>
      </c>
      <c r="C938" t="str">
        <f>C$1&amp;" """ &amp; DataMiner[[#This Row],[Prov]] &amp; """, "</f>
        <v xml:space="preserve">"Prov": "", </v>
      </c>
      <c r="D938" t="str">
        <f>D$1&amp;" """ &amp; DataMiner[[#This Row],[Name]] &amp; """, "</f>
        <v xml:space="preserve">"Name": "Bakki Airport", </v>
      </c>
      <c r="E938" t="str">
        <f>E$1&amp;" """ &amp; DataMiner[[#This Row],[Country]] &amp; """, "</f>
        <v xml:space="preserve">"Country": "Islande", </v>
      </c>
      <c r="F938" t="str">
        <f>F$1&amp;" """ &amp; DataMiner[[#This Row],[Complete Name]] &amp; """, "</f>
        <v xml:space="preserve">"Complete Name": "Hub BJD - Bakkafjörður - Bakki Airport / Islande", </v>
      </c>
      <c r="G938" t="str">
        <f>G$1&amp;" " &amp; DataMiner[[#This Row],[Category]] &amp; ", "</f>
        <v xml:space="preserve">"Category": 1, </v>
      </c>
      <c r="H938" t="str">
        <f>H$1&amp;" " &amp; DataMiner[[#This Row],[BuyPrice]] &amp; ", "</f>
        <v xml:space="preserve">"BuyPrice": 3367101098, </v>
      </c>
      <c r="I938" t="str">
        <f>I$1&amp;" """ &amp; DataMiner[[#This Row],[imgPath]] &amp; """, "</f>
        <v xml:space="preserve">"imgPath": "/images/flags/is.png", </v>
      </c>
      <c r="J938" t="str">
        <f>J$1&amp;" """ &amp; DataMiner[[#This Row],[FlagImage]] &amp; """, "</f>
        <v xml:space="preserve">"FlagImage": "is.png", </v>
      </c>
      <c r="K938" t="str">
        <f>K$1&amp;" " &amp; IF(ISNA(DataMiner[[#This Row],[Latitude]]),"null",DataMiner[[#This Row],[Latitude]]) &amp; ", "</f>
        <v xml:space="preserve">"Latitude": null, </v>
      </c>
      <c r="L938" t="str">
        <f>L$1&amp;" " &amp; IF(ISNA(DataMiner[[#This Row],[Longitude]]),"null",DataMiner[[#This Row],[Longitude]]) &amp; ", "</f>
        <v xml:space="preserve">"Longitude": null, </v>
      </c>
    </row>
    <row r="939" spans="1:12" x14ac:dyDescent="0.25">
      <c r="A939" t="str">
        <f>A$1&amp;" """ &amp; DataMiner[[#This Row],[CodeIATA]] &amp; """, "</f>
        <v xml:space="preserve">"CodeIATA": "THS", </v>
      </c>
      <c r="B939" t="str">
        <f>B$1&amp;" """ &amp; DataMiner[[#This Row],[City]] &amp; """, "</f>
        <v xml:space="preserve">"City": "Sukhothai", </v>
      </c>
      <c r="C939" t="str">
        <f>C$1&amp;" """ &amp; DataMiner[[#This Row],[Prov]] &amp; """, "</f>
        <v xml:space="preserve">"Prov": "", </v>
      </c>
      <c r="D939" t="str">
        <f>D$1&amp;" """ &amp; DataMiner[[#This Row],[Name]] &amp; """, "</f>
        <v xml:space="preserve">"Name": "Sukhothai Airport", </v>
      </c>
      <c r="E939" t="str">
        <f>E$1&amp;" """ &amp; DataMiner[[#This Row],[Country]] &amp; """, "</f>
        <v xml:space="preserve">"Country": "Thaïlande", </v>
      </c>
      <c r="F939" t="str">
        <f>F$1&amp;" """ &amp; DataMiner[[#This Row],[Complete Name]] &amp; """, "</f>
        <v xml:space="preserve">"Complete Name": "Hub THS - Sukhothai - Sukhothai Airport / Thaïlande", </v>
      </c>
      <c r="G939" t="str">
        <f>G$1&amp;" " &amp; DataMiner[[#This Row],[Category]] &amp; ", "</f>
        <v xml:space="preserve">"Category": 5, </v>
      </c>
      <c r="H939" t="str">
        <f>H$1&amp;" " &amp; DataMiner[[#This Row],[BuyPrice]] &amp; ", "</f>
        <v xml:space="preserve">"BuyPrice": 3368033333, </v>
      </c>
      <c r="I939" t="str">
        <f>I$1&amp;" """ &amp; DataMiner[[#This Row],[imgPath]] &amp; """, "</f>
        <v xml:space="preserve">"imgPath": "/images/flags/th.png", </v>
      </c>
      <c r="J939" t="str">
        <f>J$1&amp;" """ &amp; DataMiner[[#This Row],[FlagImage]] &amp; """, "</f>
        <v xml:space="preserve">"FlagImage": "th.png", </v>
      </c>
      <c r="K939" t="str">
        <f>K$1&amp;" " &amp; IF(ISNA(DataMiner[[#This Row],[Latitude]]),"null",DataMiner[[#This Row],[Latitude]]) &amp; ", "</f>
        <v xml:space="preserve">"Latitude": 17.237992, </v>
      </c>
      <c r="L939" t="str">
        <f>L$1&amp;" " &amp; IF(ISNA(DataMiner[[#This Row],[Longitude]]),"null",DataMiner[[#This Row],[Longitude]]) &amp; ", "</f>
        <v xml:space="preserve">"Longitude": 99.818183, </v>
      </c>
    </row>
    <row r="940" spans="1:12" x14ac:dyDescent="0.25">
      <c r="A940" t="str">
        <f>A$1&amp;" """ &amp; DataMiner[[#This Row],[CodeIATA]] &amp; """, "</f>
        <v xml:space="preserve">"CodeIATA": "NDG", </v>
      </c>
      <c r="B940" t="str">
        <f>B$1&amp;" """ &amp; DataMiner[[#This Row],[City]] &amp; """, "</f>
        <v xml:space="preserve">"City": "Qiqihar", </v>
      </c>
      <c r="C940" t="str">
        <f>C$1&amp;" """ &amp; DataMiner[[#This Row],[Prov]] &amp; """, "</f>
        <v xml:space="preserve">"Prov": "", </v>
      </c>
      <c r="D940" t="str">
        <f>D$1&amp;" """ &amp; DataMiner[[#This Row],[Name]] &amp; """, "</f>
        <v xml:space="preserve">"Name": "Sanjiazi Airport", </v>
      </c>
      <c r="E940" t="str">
        <f>E$1&amp;" """ &amp; DataMiner[[#This Row],[Country]] &amp; """, "</f>
        <v xml:space="preserve">"Country": "Chine", </v>
      </c>
      <c r="F940" t="str">
        <f>F$1&amp;" """ &amp; DataMiner[[#This Row],[Complete Name]] &amp; """, "</f>
        <v xml:space="preserve">"Complete Name": "Hub NDG - Qiqihar - Sanjiazi Airport / Chine", </v>
      </c>
      <c r="G940" t="str">
        <f>G$1&amp;" " &amp; DataMiner[[#This Row],[Category]] &amp; ", "</f>
        <v xml:space="preserve">"Category": 7, </v>
      </c>
      <c r="H940" t="str">
        <f>H$1&amp;" " &amp; DataMiner[[#This Row],[BuyPrice]] &amp; ", "</f>
        <v xml:space="preserve">"BuyPrice": 3369128620, </v>
      </c>
      <c r="I940" t="str">
        <f>I$1&amp;" """ &amp; DataMiner[[#This Row],[imgPath]] &amp; """, "</f>
        <v xml:space="preserve">"imgPath": "/images/flags/cn.png", </v>
      </c>
      <c r="J940" t="str">
        <f>J$1&amp;" """ &amp; DataMiner[[#This Row],[FlagImage]] &amp; """, "</f>
        <v xml:space="preserve">"FlagImage": "cn.png", </v>
      </c>
      <c r="K940" t="str">
        <f>K$1&amp;" " &amp; IF(ISNA(DataMiner[[#This Row],[Latitude]]),"null",DataMiner[[#This Row],[Latitude]]) &amp; ", "</f>
        <v xml:space="preserve">"Latitude": 47.239628, </v>
      </c>
      <c r="L940" t="str">
        <f>L$1&amp;" " &amp; IF(ISNA(DataMiner[[#This Row],[Longitude]]),"null",DataMiner[[#This Row],[Longitude]]) &amp; ", "</f>
        <v xml:space="preserve">"Longitude": 123.918131, </v>
      </c>
    </row>
    <row r="941" spans="1:12" x14ac:dyDescent="0.25">
      <c r="A941" t="str">
        <f>A$1&amp;" """ &amp; DataMiner[[#This Row],[CodeIATA]] &amp; """, "</f>
        <v xml:space="preserve">"CodeIATA": "KGC", </v>
      </c>
      <c r="B941" t="str">
        <f>B$1&amp;" """ &amp; DataMiner[[#This Row],[City]] &amp; """, "</f>
        <v xml:space="preserve">"City": "Kangaroo Island (SA)", </v>
      </c>
      <c r="C941" t="str">
        <f>C$1&amp;" """ &amp; DataMiner[[#This Row],[Prov]] &amp; """, "</f>
        <v xml:space="preserve">"Prov": "SA", </v>
      </c>
      <c r="D941" t="str">
        <f>D$1&amp;" """ &amp; DataMiner[[#This Row],[Name]] &amp; """, "</f>
        <v xml:space="preserve">"Name": "Kingscote Airport", </v>
      </c>
      <c r="E941" t="str">
        <f>E$1&amp;" """ &amp; DataMiner[[#This Row],[Country]] &amp; """, "</f>
        <v xml:space="preserve">"Country": "Australie", </v>
      </c>
      <c r="F941" t="str">
        <f>F$1&amp;" """ &amp; DataMiner[[#This Row],[Complete Name]] &amp; """, "</f>
        <v xml:space="preserve">"Complete Name": "Hub KGC - Kangaroo Island (SA) - Kingscote Airport / Australie", </v>
      </c>
      <c r="G941" t="str">
        <f>G$1&amp;" " &amp; DataMiner[[#This Row],[Category]] &amp; ", "</f>
        <v xml:space="preserve">"Category": 2, </v>
      </c>
      <c r="H941" t="str">
        <f>H$1&amp;" " &amp; DataMiner[[#This Row],[BuyPrice]] &amp; ", "</f>
        <v xml:space="preserve">"BuyPrice": 3370205259, </v>
      </c>
      <c r="I941" t="str">
        <f>I$1&amp;" """ &amp; DataMiner[[#This Row],[imgPath]] &amp; """, "</f>
        <v xml:space="preserve">"imgPath": "/images/flags/au.png", </v>
      </c>
      <c r="J941" t="str">
        <f>J$1&amp;" """ &amp; DataMiner[[#This Row],[FlagImage]] &amp; """, "</f>
        <v xml:space="preserve">"FlagImage": "au.png", </v>
      </c>
      <c r="K941" t="str">
        <f>K$1&amp;" " &amp; IF(ISNA(DataMiner[[#This Row],[Latitude]]),"null",DataMiner[[#This Row],[Latitude]]) &amp; ", "</f>
        <v xml:space="preserve">"Latitude": -35.713889, </v>
      </c>
      <c r="L941" t="str">
        <f>L$1&amp;" " &amp; IF(ISNA(DataMiner[[#This Row],[Longitude]]),"null",DataMiner[[#This Row],[Longitude]]) &amp; ", "</f>
        <v xml:space="preserve">"Longitude": 137.521389, </v>
      </c>
    </row>
    <row r="942" spans="1:12" x14ac:dyDescent="0.25">
      <c r="A942" t="str">
        <f>A$1&amp;" """ &amp; DataMiner[[#This Row],[CodeIATA]] &amp; """, "</f>
        <v xml:space="preserve">"CodeIATA": "HPH", </v>
      </c>
      <c r="B942" t="str">
        <f>B$1&amp;" """ &amp; DataMiner[[#This Row],[City]] &amp; """, "</f>
        <v xml:space="preserve">"City": "Hai Phong", </v>
      </c>
      <c r="C942" t="str">
        <f>C$1&amp;" """ &amp; DataMiner[[#This Row],[Prov]] &amp; """, "</f>
        <v xml:space="preserve">"Prov": "", </v>
      </c>
      <c r="D942" t="str">
        <f>D$1&amp;" """ &amp; DataMiner[[#This Row],[Name]] &amp; """, "</f>
        <v xml:space="preserve">"Name": "Cat Bi International Airport", </v>
      </c>
      <c r="E942" t="str">
        <f>E$1&amp;" """ &amp; DataMiner[[#This Row],[Country]] &amp; """, "</f>
        <v xml:space="preserve">"Country": "Viêt Nam", </v>
      </c>
      <c r="F942" t="str">
        <f>F$1&amp;" """ &amp; DataMiner[[#This Row],[Complete Name]] &amp; """, "</f>
        <v xml:space="preserve">"Complete Name": "Hub HPH - Hai Phong - Cat Bi International Airport / Viêt Nam", </v>
      </c>
      <c r="G942" t="str">
        <f>G$1&amp;" " &amp; DataMiner[[#This Row],[Category]] &amp; ", "</f>
        <v xml:space="preserve">"Category": 6, </v>
      </c>
      <c r="H942" t="str">
        <f>H$1&amp;" " &amp; DataMiner[[#This Row],[BuyPrice]] &amp; ", "</f>
        <v xml:space="preserve">"BuyPrice": 3371121422, </v>
      </c>
      <c r="I942" t="str">
        <f>I$1&amp;" """ &amp; DataMiner[[#This Row],[imgPath]] &amp; """, "</f>
        <v xml:space="preserve">"imgPath": "/images/flags/vn.png", </v>
      </c>
      <c r="J942" t="str">
        <f>J$1&amp;" """ &amp; DataMiner[[#This Row],[FlagImage]] &amp; """, "</f>
        <v xml:space="preserve">"FlagImage": "vn.png", </v>
      </c>
      <c r="K942" t="str">
        <f>K$1&amp;" " &amp; IF(ISNA(DataMiner[[#This Row],[Latitude]]),"null",DataMiner[[#This Row],[Latitude]]) &amp; ", "</f>
        <v xml:space="preserve">"Latitude": 20.819386, </v>
      </c>
      <c r="L942" t="str">
        <f>L$1&amp;" " &amp; IF(ISNA(DataMiner[[#This Row],[Longitude]]),"null",DataMiner[[#This Row],[Longitude]]) &amp; ", "</f>
        <v xml:space="preserve">"Longitude": 106.724989, </v>
      </c>
    </row>
    <row r="943" spans="1:12" x14ac:dyDescent="0.25">
      <c r="A943" t="str">
        <f>A$1&amp;" """ &amp; DataMiner[[#This Row],[CodeIATA]] &amp; """, "</f>
        <v xml:space="preserve">"CodeIATA": "YPR", </v>
      </c>
      <c r="B943" t="str">
        <f>B$1&amp;" """ &amp; DataMiner[[#This Row],[City]] &amp; """, "</f>
        <v xml:space="preserve">"City": "Prince Rupert (BC)", </v>
      </c>
      <c r="C943" t="str">
        <f>C$1&amp;" """ &amp; DataMiner[[#This Row],[Prov]] &amp; """, "</f>
        <v xml:space="preserve">"Prov": "BC", </v>
      </c>
      <c r="D943" t="str">
        <f>D$1&amp;" """ &amp; DataMiner[[#This Row],[Name]] &amp; """, "</f>
        <v xml:space="preserve">"Name": "Prince Rupert Airport", </v>
      </c>
      <c r="E943" t="str">
        <f>E$1&amp;" """ &amp; DataMiner[[#This Row],[Country]] &amp; """, "</f>
        <v xml:space="preserve">"Country": "Canada", </v>
      </c>
      <c r="F943" t="str">
        <f>F$1&amp;" """ &amp; DataMiner[[#This Row],[Complete Name]] &amp; """, "</f>
        <v xml:space="preserve">"Complete Name": "Hub YPR - Prince Rupert (BC) - Prince Rupert Airport / Canada", </v>
      </c>
      <c r="G943" t="str">
        <f>G$1&amp;" " &amp; DataMiner[[#This Row],[Category]] &amp; ", "</f>
        <v xml:space="preserve">"Category": 4, </v>
      </c>
      <c r="H943" t="str">
        <f>H$1&amp;" " &amp; DataMiner[[#This Row],[BuyPrice]] &amp; ", "</f>
        <v xml:space="preserve">"BuyPrice": 3372302395, </v>
      </c>
      <c r="I943" t="str">
        <f>I$1&amp;" """ &amp; DataMiner[[#This Row],[imgPath]] &amp; """, "</f>
        <v xml:space="preserve">"imgPath": "/images/flags/ca.png", </v>
      </c>
      <c r="J943" t="str">
        <f>J$1&amp;" """ &amp; DataMiner[[#This Row],[FlagImage]] &amp; """, "</f>
        <v xml:space="preserve">"FlagImage": "ca.png", </v>
      </c>
      <c r="K943" t="str">
        <f>K$1&amp;" " &amp; IF(ISNA(DataMiner[[#This Row],[Latitude]]),"null",DataMiner[[#This Row],[Latitude]]) &amp; ", "</f>
        <v xml:space="preserve">"Latitude": 54.28611, </v>
      </c>
      <c r="L943" t="str">
        <f>L$1&amp;" " &amp; IF(ISNA(DataMiner[[#This Row],[Longitude]]),"null",DataMiner[[#This Row],[Longitude]]) &amp; ", "</f>
        <v xml:space="preserve">"Longitude": -130.444722, </v>
      </c>
    </row>
    <row r="944" spans="1:12" x14ac:dyDescent="0.25">
      <c r="A944" t="str">
        <f>A$1&amp;" """ &amp; DataMiner[[#This Row],[CodeIATA]] &amp; """, "</f>
        <v xml:space="preserve">"CodeIATA": "YPM", </v>
      </c>
      <c r="B944" t="str">
        <f>B$1&amp;" """ &amp; DataMiner[[#This Row],[City]] &amp; """, "</f>
        <v xml:space="preserve">"City": "Pikangikum (ON)", </v>
      </c>
      <c r="C944" t="str">
        <f>C$1&amp;" """ &amp; DataMiner[[#This Row],[Prov]] &amp; """, "</f>
        <v xml:space="preserve">"Prov": "ON", </v>
      </c>
      <c r="D944" t="str">
        <f>D$1&amp;" """ &amp; DataMiner[[#This Row],[Name]] &amp; """, "</f>
        <v xml:space="preserve">"Name": "Pikangikum Airport", </v>
      </c>
      <c r="E944" t="str">
        <f>E$1&amp;" """ &amp; DataMiner[[#This Row],[Country]] &amp; """, "</f>
        <v xml:space="preserve">"Country": "Canada", </v>
      </c>
      <c r="F944" t="str">
        <f>F$1&amp;" """ &amp; DataMiner[[#This Row],[Complete Name]] &amp; """, "</f>
        <v xml:space="preserve">"Complete Name": "Hub YPM - Pikangikum (ON) - Pikangikum Airport / Canada", </v>
      </c>
      <c r="G944" t="str">
        <f>G$1&amp;" " &amp; DataMiner[[#This Row],[Category]] &amp; ", "</f>
        <v xml:space="preserve">"Category": 1, </v>
      </c>
      <c r="H944" t="str">
        <f>H$1&amp;" " &amp; DataMiner[[#This Row],[BuyPrice]] &amp; ", "</f>
        <v xml:space="preserve">"BuyPrice": 3372699064, </v>
      </c>
      <c r="I944" t="str">
        <f>I$1&amp;" """ &amp; DataMiner[[#This Row],[imgPath]] &amp; """, "</f>
        <v xml:space="preserve">"imgPath": "/images/flags/ca.png", </v>
      </c>
      <c r="J944" t="str">
        <f>J$1&amp;" """ &amp; DataMiner[[#This Row],[FlagImage]] &amp; """, "</f>
        <v xml:space="preserve">"FlagImage": "ca.png", </v>
      </c>
      <c r="K944" t="str">
        <f>K$1&amp;" " &amp; IF(ISNA(DataMiner[[#This Row],[Latitude]]),"null",DataMiner[[#This Row],[Latitude]]) &amp; ", "</f>
        <v xml:space="preserve">"Latitude": 51.8197, </v>
      </c>
      <c r="L944" t="str">
        <f>L$1&amp;" " &amp; IF(ISNA(DataMiner[[#This Row],[Longitude]]),"null",DataMiner[[#This Row],[Longitude]]) &amp; ", "</f>
        <v xml:space="preserve">"Longitude": -93.9733, </v>
      </c>
    </row>
    <row r="945" spans="1:12" x14ac:dyDescent="0.25">
      <c r="A945" t="str">
        <f>A$1&amp;" """ &amp; DataMiner[[#This Row],[CodeIATA]] &amp; """, "</f>
        <v xml:space="preserve">"CodeIATA": "EJA", </v>
      </c>
      <c r="B945" t="str">
        <f>B$1&amp;" """ &amp; DataMiner[[#This Row],[City]] &amp; """, "</f>
        <v xml:space="preserve">"City": "Barrancabermeja", </v>
      </c>
      <c r="C945" t="str">
        <f>C$1&amp;" """ &amp; DataMiner[[#This Row],[Prov]] &amp; """, "</f>
        <v xml:space="preserve">"Prov": "", </v>
      </c>
      <c r="D945" t="str">
        <f>D$1&amp;" """ &amp; DataMiner[[#This Row],[Name]] &amp; """, "</f>
        <v xml:space="preserve">"Name": "Aeropuerto Yariguíes", </v>
      </c>
      <c r="E945" t="str">
        <f>E$1&amp;" """ &amp; DataMiner[[#This Row],[Country]] &amp; """, "</f>
        <v xml:space="preserve">"Country": "Colombie", </v>
      </c>
      <c r="F945" t="str">
        <f>F$1&amp;" """ &amp; DataMiner[[#This Row],[Complete Name]] &amp; """, "</f>
        <v xml:space="preserve">"Complete Name": "Hub EJA - Barrancabermeja - Aeropuerto Yariguíes / Colombie", </v>
      </c>
      <c r="G945" t="str">
        <f>G$1&amp;" " &amp; DataMiner[[#This Row],[Category]] &amp; ", "</f>
        <v xml:space="preserve">"Category": 4, </v>
      </c>
      <c r="H945" t="str">
        <f>H$1&amp;" " &amp; DataMiner[[#This Row],[BuyPrice]] &amp; ", "</f>
        <v xml:space="preserve">"BuyPrice": 3372870757, </v>
      </c>
      <c r="I945" t="str">
        <f>I$1&amp;" """ &amp; DataMiner[[#This Row],[imgPath]] &amp; """, "</f>
        <v xml:space="preserve">"imgPath": "/images/flags/co.png", </v>
      </c>
      <c r="J945" t="str">
        <f>J$1&amp;" """ &amp; DataMiner[[#This Row],[FlagImage]] &amp; """, "</f>
        <v xml:space="preserve">"FlagImage": "co.png", </v>
      </c>
      <c r="K945" t="str">
        <f>K$1&amp;" " &amp; IF(ISNA(DataMiner[[#This Row],[Latitude]]),"null",DataMiner[[#This Row],[Latitude]]) &amp; ", "</f>
        <v xml:space="preserve">"Latitude": 7.024331, </v>
      </c>
      <c r="L945" t="str">
        <f>L$1&amp;" " &amp; IF(ISNA(DataMiner[[#This Row],[Longitude]]),"null",DataMiner[[#This Row],[Longitude]]) &amp; ", "</f>
        <v xml:space="preserve">"Longitude": -73.8068, </v>
      </c>
    </row>
    <row r="946" spans="1:12" x14ac:dyDescent="0.25">
      <c r="A946" t="str">
        <f>A$1&amp;" """ &amp; DataMiner[[#This Row],[CodeIATA]] &amp; """, "</f>
        <v xml:space="preserve">"CodeIATA": "BLJ", </v>
      </c>
      <c r="B946" t="str">
        <f>B$1&amp;" """ &amp; DataMiner[[#This Row],[City]] &amp; """, "</f>
        <v xml:space="preserve">"City": "Batna", </v>
      </c>
      <c r="C946" t="str">
        <f>C$1&amp;" """ &amp; DataMiner[[#This Row],[Prov]] &amp; """, "</f>
        <v xml:space="preserve">"Prov": "", </v>
      </c>
      <c r="D946" t="str">
        <f>D$1&amp;" """ &amp; DataMiner[[#This Row],[Name]] &amp; """, "</f>
        <v xml:space="preserve">"Name": "Mostepha Ben Boulaid Aéroport", </v>
      </c>
      <c r="E946" t="str">
        <f>E$1&amp;" """ &amp; DataMiner[[#This Row],[Country]] &amp; """, "</f>
        <v xml:space="preserve">"Country": "Algérie", </v>
      </c>
      <c r="F946" t="str">
        <f>F$1&amp;" """ &amp; DataMiner[[#This Row],[Complete Name]] &amp; """, "</f>
        <v xml:space="preserve">"Complete Name": "Hub BLJ - Batna - Mostepha Ben Boulaid Aéroport / Algérie", </v>
      </c>
      <c r="G946" t="str">
        <f>G$1&amp;" " &amp; DataMiner[[#This Row],[Category]] &amp; ", "</f>
        <v xml:space="preserve">"Category": 8, </v>
      </c>
      <c r="H946" t="str">
        <f>H$1&amp;" " &amp; DataMiner[[#This Row],[BuyPrice]] &amp; ", "</f>
        <v xml:space="preserve">"BuyPrice": 3373000000, </v>
      </c>
      <c r="I946" t="str">
        <f>I$1&amp;" """ &amp; DataMiner[[#This Row],[imgPath]] &amp; """, "</f>
        <v xml:space="preserve">"imgPath": "/images/flags/dz.png", </v>
      </c>
      <c r="J946" t="str">
        <f>J$1&amp;" """ &amp; DataMiner[[#This Row],[FlagImage]] &amp; """, "</f>
        <v xml:space="preserve">"FlagImage": "dz.png", </v>
      </c>
      <c r="K946" t="str">
        <f>K$1&amp;" " &amp; IF(ISNA(DataMiner[[#This Row],[Latitude]]),"null",DataMiner[[#This Row],[Latitude]]) &amp; ", "</f>
        <v xml:space="preserve">"Latitude": 35.752106, </v>
      </c>
      <c r="L946" t="str">
        <f>L$1&amp;" " &amp; IF(ISNA(DataMiner[[#This Row],[Longitude]]),"null",DataMiner[[#This Row],[Longitude]]) &amp; ", "</f>
        <v xml:space="preserve">"Longitude": 6.308589, </v>
      </c>
    </row>
    <row r="947" spans="1:12" x14ac:dyDescent="0.25">
      <c r="A947" t="str">
        <f>A$1&amp;" """ &amp; DataMiner[[#This Row],[CodeIATA]] &amp; """, "</f>
        <v xml:space="preserve">"CodeIATA": "BWA", </v>
      </c>
      <c r="B947" t="str">
        <f>B$1&amp;" """ &amp; DataMiner[[#This Row],[City]] &amp; """, "</f>
        <v xml:space="preserve">"City": "Bhairawa", </v>
      </c>
      <c r="C947" t="str">
        <f>C$1&amp;" """ &amp; DataMiner[[#This Row],[Prov]] &amp; """, "</f>
        <v xml:space="preserve">"Prov": "", </v>
      </c>
      <c r="D947" t="str">
        <f>D$1&amp;" """ &amp; DataMiner[[#This Row],[Name]] &amp; """, "</f>
        <v xml:space="preserve">"Name": "Gautam Buddha Airport", </v>
      </c>
      <c r="E947" t="str">
        <f>E$1&amp;" """ &amp; DataMiner[[#This Row],[Country]] &amp; """, "</f>
        <v xml:space="preserve">"Country": "Népal", </v>
      </c>
      <c r="F947" t="str">
        <f>F$1&amp;" """ &amp; DataMiner[[#This Row],[Complete Name]] &amp; """, "</f>
        <v xml:space="preserve">"Complete Name": "Hub BWA - Bhairawa - Gautam Buddha Airport / Népal", </v>
      </c>
      <c r="G947" t="str">
        <f>G$1&amp;" " &amp; DataMiner[[#This Row],[Category]] &amp; ", "</f>
        <v xml:space="preserve">"Category": 3, </v>
      </c>
      <c r="H947" t="str">
        <f>H$1&amp;" " &amp; DataMiner[[#This Row],[BuyPrice]] &amp; ", "</f>
        <v xml:space="preserve">"BuyPrice": 3374360631, </v>
      </c>
      <c r="I947" t="str">
        <f>I$1&amp;" """ &amp; DataMiner[[#This Row],[imgPath]] &amp; """, "</f>
        <v xml:space="preserve">"imgPath": "/images/flags/np.png", </v>
      </c>
      <c r="J947" t="str">
        <f>J$1&amp;" """ &amp; DataMiner[[#This Row],[FlagImage]] &amp; """, "</f>
        <v xml:space="preserve">"FlagImage": "np.png", </v>
      </c>
      <c r="K947" t="str">
        <f>K$1&amp;" " &amp; IF(ISNA(DataMiner[[#This Row],[Latitude]]),"null",DataMiner[[#This Row],[Latitude]]) &amp; ", "</f>
        <v xml:space="preserve">"Latitude": 27.505703, </v>
      </c>
      <c r="L947" t="str">
        <f>L$1&amp;" " &amp; IF(ISNA(DataMiner[[#This Row],[Longitude]]),"null",DataMiner[[#This Row],[Longitude]]) &amp; ", "</f>
        <v xml:space="preserve">"Longitude": 83.41625, </v>
      </c>
    </row>
    <row r="948" spans="1:12" x14ac:dyDescent="0.25">
      <c r="A948" t="str">
        <f>A$1&amp;" """ &amp; DataMiner[[#This Row],[CodeIATA]] &amp; """, "</f>
        <v xml:space="preserve">"CodeIATA": "YXC", </v>
      </c>
      <c r="B948" t="str">
        <f>B$1&amp;" """ &amp; DataMiner[[#This Row],[City]] &amp; """, "</f>
        <v xml:space="preserve">"City": "Cranbrook (BC)", </v>
      </c>
      <c r="C948" t="str">
        <f>C$1&amp;" """ &amp; DataMiner[[#This Row],[Prov]] &amp; """, "</f>
        <v xml:space="preserve">"Prov": "BC", </v>
      </c>
      <c r="D948" t="str">
        <f>D$1&amp;" """ &amp; DataMiner[[#This Row],[Name]] &amp; """, "</f>
        <v xml:space="preserve">"Name": "Canadian Rockies International Airport", </v>
      </c>
      <c r="E948" t="str">
        <f>E$1&amp;" """ &amp; DataMiner[[#This Row],[Country]] &amp; """, "</f>
        <v xml:space="preserve">"Country": "Canada", </v>
      </c>
      <c r="F948" t="str">
        <f>F$1&amp;" """ &amp; DataMiner[[#This Row],[Complete Name]] &amp; """, "</f>
        <v xml:space="preserve">"Complete Name": "Hub YXC - Cranbrook (BC) - Canadian Rockies International Airport / Canada", </v>
      </c>
      <c r="G948" t="str">
        <f>G$1&amp;" " &amp; DataMiner[[#This Row],[Category]] &amp; ", "</f>
        <v xml:space="preserve">"Category": 6, </v>
      </c>
      <c r="H948" t="str">
        <f>H$1&amp;" " &amp; DataMiner[[#This Row],[BuyPrice]] &amp; ", "</f>
        <v xml:space="preserve">"BuyPrice": 3374396409, </v>
      </c>
      <c r="I948" t="str">
        <f>I$1&amp;" """ &amp; DataMiner[[#This Row],[imgPath]] &amp; """, "</f>
        <v xml:space="preserve">"imgPath": "/images/flags/ca.png", </v>
      </c>
      <c r="J948" t="str">
        <f>J$1&amp;" """ &amp; DataMiner[[#This Row],[FlagImage]] &amp; """, "</f>
        <v xml:space="preserve">"FlagImage": "ca.png", </v>
      </c>
      <c r="K948" t="str">
        <f>K$1&amp;" " &amp; IF(ISNA(DataMiner[[#This Row],[Latitude]]),"null",DataMiner[[#This Row],[Latitude]]) &amp; ", "</f>
        <v xml:space="preserve">"Latitude": 49.612222, </v>
      </c>
      <c r="L948" t="str">
        <f>L$1&amp;" " &amp; IF(ISNA(DataMiner[[#This Row],[Longitude]]),"null",DataMiner[[#This Row],[Longitude]]) &amp; ", "</f>
        <v xml:space="preserve">"Longitude": -115.781944, </v>
      </c>
    </row>
    <row r="949" spans="1:12" x14ac:dyDescent="0.25">
      <c r="A949" t="str">
        <f>A$1&amp;" """ &amp; DataMiner[[#This Row],[CodeIATA]] &amp; """, "</f>
        <v xml:space="preserve">"CodeIATA": "LET", </v>
      </c>
      <c r="B949" t="str">
        <f>B$1&amp;" """ &amp; DataMiner[[#This Row],[City]] &amp; """, "</f>
        <v xml:space="preserve">"City": "Leticia", </v>
      </c>
      <c r="C949" t="str">
        <f>C$1&amp;" """ &amp; DataMiner[[#This Row],[Prov]] &amp; """, "</f>
        <v xml:space="preserve">"Prov": "", </v>
      </c>
      <c r="D949" t="str">
        <f>D$1&amp;" """ &amp; DataMiner[[#This Row],[Name]] &amp; """, "</f>
        <v xml:space="preserve">"Name": "Aeropuerto Alfredo Vasquez Cobo", </v>
      </c>
      <c r="E949" t="str">
        <f>E$1&amp;" """ &amp; DataMiner[[#This Row],[Country]] &amp; """, "</f>
        <v xml:space="preserve">"Country": "Colombie", </v>
      </c>
      <c r="F949" t="str">
        <f>F$1&amp;" """ &amp; DataMiner[[#This Row],[Complete Name]] &amp; """, "</f>
        <v xml:space="preserve">"Complete Name": "Hub LET - Leticia - Aeropuerto Alfredo Vasquez Cobo / Colombie", </v>
      </c>
      <c r="G949" t="str">
        <f>G$1&amp;" " &amp; DataMiner[[#This Row],[Category]] &amp; ", "</f>
        <v xml:space="preserve">"Category": 5, </v>
      </c>
      <c r="H949" t="str">
        <f>H$1&amp;" " &amp; DataMiner[[#This Row],[BuyPrice]] &amp; ", "</f>
        <v xml:space="preserve">"BuyPrice": 3376215825, </v>
      </c>
      <c r="I949" t="str">
        <f>I$1&amp;" """ &amp; DataMiner[[#This Row],[imgPath]] &amp; """, "</f>
        <v xml:space="preserve">"imgPath": "/images/flags/co.png", </v>
      </c>
      <c r="J949" t="str">
        <f>J$1&amp;" """ &amp; DataMiner[[#This Row],[FlagImage]] &amp; """, "</f>
        <v xml:space="preserve">"FlagImage": "co.png", </v>
      </c>
      <c r="K949" t="str">
        <f>K$1&amp;" " &amp; IF(ISNA(DataMiner[[#This Row],[Latitude]]),"null",DataMiner[[#This Row],[Latitude]]) &amp; ", "</f>
        <v xml:space="preserve">"Latitude": -4.193549, </v>
      </c>
      <c r="L949" t="str">
        <f>L$1&amp;" " &amp; IF(ISNA(DataMiner[[#This Row],[Longitude]]),"null",DataMiner[[#This Row],[Longitude]]) &amp; ", "</f>
        <v xml:space="preserve">"Longitude": -69.943163, </v>
      </c>
    </row>
    <row r="950" spans="1:12" x14ac:dyDescent="0.25">
      <c r="A950" t="str">
        <f>A$1&amp;" """ &amp; DataMiner[[#This Row],[CodeIATA]] &amp; """, "</f>
        <v xml:space="preserve">"CodeIATA": "WUA", </v>
      </c>
      <c r="B950" t="str">
        <f>B$1&amp;" """ &amp; DataMiner[[#This Row],[City]] &amp; """, "</f>
        <v xml:space="preserve">"City": "Wuhai", </v>
      </c>
      <c r="C950" t="str">
        <f>C$1&amp;" """ &amp; DataMiner[[#This Row],[Prov]] &amp; """, "</f>
        <v xml:space="preserve">"Prov": "", </v>
      </c>
      <c r="D950" t="str">
        <f>D$1&amp;" """ &amp; DataMiner[[#This Row],[Name]] &amp; """, "</f>
        <v xml:space="preserve">"Name": "Wuhai Airport", </v>
      </c>
      <c r="E950" t="str">
        <f>E$1&amp;" """ &amp; DataMiner[[#This Row],[Country]] &amp; """, "</f>
        <v xml:space="preserve">"Country": "Chine", </v>
      </c>
      <c r="F950" t="str">
        <f>F$1&amp;" """ &amp; DataMiner[[#This Row],[Complete Name]] &amp; """, "</f>
        <v xml:space="preserve">"Complete Name": "Hub WUA - Wuhai - Wuhai Airport / Chine", </v>
      </c>
      <c r="G950" t="str">
        <f>G$1&amp;" " &amp; DataMiner[[#This Row],[Category]] &amp; ", "</f>
        <v xml:space="preserve">"Category": 6, </v>
      </c>
      <c r="H950" t="str">
        <f>H$1&amp;" " &amp; DataMiner[[#This Row],[BuyPrice]] &amp; ", "</f>
        <v xml:space="preserve">"BuyPrice": 3376361987, </v>
      </c>
      <c r="I950" t="str">
        <f>I$1&amp;" """ &amp; DataMiner[[#This Row],[imgPath]] &amp; """, "</f>
        <v xml:space="preserve">"imgPath": "/images/flags/cn.png", </v>
      </c>
      <c r="J950" t="str">
        <f>J$1&amp;" """ &amp; DataMiner[[#This Row],[FlagImage]] &amp; """, "</f>
        <v xml:space="preserve">"FlagImage": "cn.png", </v>
      </c>
      <c r="K950" t="str">
        <f>K$1&amp;" " &amp; IF(ISNA(DataMiner[[#This Row],[Latitude]]),"null",DataMiner[[#This Row],[Latitude]]) &amp; ", "</f>
        <v xml:space="preserve">"Latitude": 39.794444, </v>
      </c>
      <c r="L950" t="str">
        <f>L$1&amp;" " &amp; IF(ISNA(DataMiner[[#This Row],[Longitude]]),"null",DataMiner[[#This Row],[Longitude]]) &amp; ", "</f>
        <v xml:space="preserve">"Longitude": 106.799444, </v>
      </c>
    </row>
    <row r="951" spans="1:12" x14ac:dyDescent="0.25">
      <c r="A951" t="str">
        <f>A$1&amp;" """ &amp; DataMiner[[#This Row],[CodeIATA]] &amp; """, "</f>
        <v xml:space="preserve">"CodeIATA": "SUG", </v>
      </c>
      <c r="B951" t="str">
        <f>B$1&amp;" """ &amp; DataMiner[[#This Row],[City]] &amp; """, "</f>
        <v xml:space="preserve">"City": "Surigao", </v>
      </c>
      <c r="C951" t="str">
        <f>C$1&amp;" """ &amp; DataMiner[[#This Row],[Prov]] &amp; """, "</f>
        <v xml:space="preserve">"Prov": "", </v>
      </c>
      <c r="D951" t="str">
        <f>D$1&amp;" """ &amp; DataMiner[[#This Row],[Name]] &amp; """, "</f>
        <v xml:space="preserve">"Name": "Surigao Airport", </v>
      </c>
      <c r="E951" t="str">
        <f>E$1&amp;" """ &amp; DataMiner[[#This Row],[Country]] &amp; """, "</f>
        <v xml:space="preserve">"Country": "Philippines", </v>
      </c>
      <c r="F951" t="str">
        <f>F$1&amp;" """ &amp; DataMiner[[#This Row],[Complete Name]] &amp; """, "</f>
        <v xml:space="preserve">"Complete Name": "Hub SUG - Surigao - Surigao Airport / Philippines", </v>
      </c>
      <c r="G951" t="str">
        <f>G$1&amp;" " &amp; DataMiner[[#This Row],[Category]] &amp; ", "</f>
        <v xml:space="preserve">"Category": 3, </v>
      </c>
      <c r="H951" t="str">
        <f>H$1&amp;" " &amp; DataMiner[[#This Row],[BuyPrice]] &amp; ", "</f>
        <v xml:space="preserve">"BuyPrice": 3377052300, </v>
      </c>
      <c r="I951" t="str">
        <f>I$1&amp;" """ &amp; DataMiner[[#This Row],[imgPath]] &amp; """, "</f>
        <v xml:space="preserve">"imgPath": "/images/flags/ph.png", </v>
      </c>
      <c r="J951" t="str">
        <f>J$1&amp;" """ &amp; DataMiner[[#This Row],[FlagImage]] &amp; """, "</f>
        <v xml:space="preserve">"FlagImage": "ph.png", </v>
      </c>
      <c r="K951" t="str">
        <f>K$1&amp;" " &amp; IF(ISNA(DataMiner[[#This Row],[Latitude]]),"null",DataMiner[[#This Row],[Latitude]]) &amp; ", "</f>
        <v xml:space="preserve">"Latitude": 9.757567, </v>
      </c>
      <c r="L951" t="str">
        <f>L$1&amp;" " &amp; IF(ISNA(DataMiner[[#This Row],[Longitude]]),"null",DataMiner[[#This Row],[Longitude]]) &amp; ", "</f>
        <v xml:space="preserve">"Longitude": 125.479328, </v>
      </c>
    </row>
    <row r="952" spans="1:12" x14ac:dyDescent="0.25">
      <c r="A952" t="str">
        <f>A$1&amp;" """ &amp; DataMiner[[#This Row],[CodeIATA]] &amp; """, "</f>
        <v xml:space="preserve">"CodeIATA": "SKE", </v>
      </c>
      <c r="B952" t="str">
        <f>B$1&amp;" """ &amp; DataMiner[[#This Row],[City]] &amp; """, "</f>
        <v xml:space="preserve">"City": "Skien", </v>
      </c>
      <c r="C952" t="str">
        <f>C$1&amp;" """ &amp; DataMiner[[#This Row],[Prov]] &amp; """, "</f>
        <v xml:space="preserve">"Prov": "", </v>
      </c>
      <c r="D952" t="str">
        <f>D$1&amp;" """ &amp; DataMiner[[#This Row],[Name]] &amp; """, "</f>
        <v xml:space="preserve">"Name": "Skien Lufthavn", </v>
      </c>
      <c r="E952" t="str">
        <f>E$1&amp;" """ &amp; DataMiner[[#This Row],[Country]] &amp; """, "</f>
        <v xml:space="preserve">"Country": "Norvège", </v>
      </c>
      <c r="F952" t="str">
        <f>F$1&amp;" """ &amp; DataMiner[[#This Row],[Complete Name]] &amp; """, "</f>
        <v xml:space="preserve">"Complete Name": "Hub SKE - Skien - Skien Lufthavn / Norvège", </v>
      </c>
      <c r="G952" t="str">
        <f>G$1&amp;" " &amp; DataMiner[[#This Row],[Category]] &amp; ", "</f>
        <v xml:space="preserve">"Category": 2, </v>
      </c>
      <c r="H952" t="str">
        <f>H$1&amp;" " &amp; DataMiner[[#This Row],[BuyPrice]] &amp; ", "</f>
        <v xml:space="preserve">"BuyPrice": 3380418149, </v>
      </c>
      <c r="I952" t="str">
        <f>I$1&amp;" """ &amp; DataMiner[[#This Row],[imgPath]] &amp; """, "</f>
        <v xml:space="preserve">"imgPath": "/images/flags/no.png", </v>
      </c>
      <c r="J952" t="str">
        <f>J$1&amp;" """ &amp; DataMiner[[#This Row],[FlagImage]] &amp; """, "</f>
        <v xml:space="preserve">"FlagImage": "no.png", </v>
      </c>
      <c r="K952" t="str">
        <f>K$1&amp;" " &amp; IF(ISNA(DataMiner[[#This Row],[Latitude]]),"null",DataMiner[[#This Row],[Latitude]]) &amp; ", "</f>
        <v xml:space="preserve">"Latitude": 59.185, </v>
      </c>
      <c r="L952" t="str">
        <f>L$1&amp;" " &amp; IF(ISNA(DataMiner[[#This Row],[Longitude]]),"null",DataMiner[[#This Row],[Longitude]]) &amp; ", "</f>
        <v xml:space="preserve">"Longitude": 9.566944, </v>
      </c>
    </row>
    <row r="953" spans="1:12" x14ac:dyDescent="0.25">
      <c r="A953" t="str">
        <f>A$1&amp;" """ &amp; DataMiner[[#This Row],[CodeIATA]] &amp; """, "</f>
        <v xml:space="preserve">"CodeIATA": "SXL", </v>
      </c>
      <c r="B953" t="str">
        <f>B$1&amp;" """ &amp; DataMiner[[#This Row],[City]] &amp; """, "</f>
        <v xml:space="preserve">"City": "Sligo", </v>
      </c>
      <c r="C953" t="str">
        <f>C$1&amp;" """ &amp; DataMiner[[#This Row],[Prov]] &amp; """, "</f>
        <v xml:space="preserve">"Prov": "", </v>
      </c>
      <c r="D953" t="str">
        <f>D$1&amp;" """ &amp; DataMiner[[#This Row],[Name]] &amp; """, "</f>
        <v xml:space="preserve">"Name": "Sligo Airport", </v>
      </c>
      <c r="E953" t="str">
        <f>E$1&amp;" """ &amp; DataMiner[[#This Row],[Country]] &amp; """, "</f>
        <v xml:space="preserve">"Country": "Irlande", </v>
      </c>
      <c r="F953" t="str">
        <f>F$1&amp;" """ &amp; DataMiner[[#This Row],[Complete Name]] &amp; """, "</f>
        <v xml:space="preserve">"Complete Name": "Hub SXL - Sligo - Sligo Airport / Irlande", </v>
      </c>
      <c r="G953" t="str">
        <f>G$1&amp;" " &amp; DataMiner[[#This Row],[Category]] &amp; ", "</f>
        <v xml:space="preserve">"Category": 1, </v>
      </c>
      <c r="H953" t="str">
        <f>H$1&amp;" " &amp; DataMiner[[#This Row],[BuyPrice]] &amp; ", "</f>
        <v xml:space="preserve">"BuyPrice": 3380841430, </v>
      </c>
      <c r="I953" t="str">
        <f>I$1&amp;" """ &amp; DataMiner[[#This Row],[imgPath]] &amp; """, "</f>
        <v xml:space="preserve">"imgPath": "/images/flags/ie.png", </v>
      </c>
      <c r="J953" t="str">
        <f>J$1&amp;" """ &amp; DataMiner[[#This Row],[FlagImage]] &amp; """, "</f>
        <v xml:space="preserve">"FlagImage": "ie.png", </v>
      </c>
      <c r="K953" t="str">
        <f>K$1&amp;" " &amp; IF(ISNA(DataMiner[[#This Row],[Latitude]]),"null",DataMiner[[#This Row],[Latitude]]) &amp; ", "</f>
        <v xml:space="preserve">"Latitude": 54.280214, </v>
      </c>
      <c r="L953" t="str">
        <f>L$1&amp;" " &amp; IF(ISNA(DataMiner[[#This Row],[Longitude]]),"null",DataMiner[[#This Row],[Longitude]]) &amp; ", "</f>
        <v xml:space="preserve">"Longitude": -8.599206, </v>
      </c>
    </row>
    <row r="954" spans="1:12" x14ac:dyDescent="0.25">
      <c r="A954" t="str">
        <f>A$1&amp;" """ &amp; DataMiner[[#This Row],[CodeIATA]] &amp; """, "</f>
        <v xml:space="preserve">"CodeIATA": "ROW", </v>
      </c>
      <c r="B954" t="str">
        <f>B$1&amp;" """ &amp; DataMiner[[#This Row],[City]] &amp; """, "</f>
        <v xml:space="preserve">"City": "Roswell", </v>
      </c>
      <c r="C954" t="str">
        <f>C$1&amp;" """ &amp; DataMiner[[#This Row],[Prov]] &amp; """, "</f>
        <v xml:space="preserve">"Prov": "", </v>
      </c>
      <c r="D954" t="str">
        <f>D$1&amp;" """ &amp; DataMiner[[#This Row],[Name]] &amp; """, "</f>
        <v xml:space="preserve">"Name": "Roswell International Air Center", </v>
      </c>
      <c r="E954" t="str">
        <f>E$1&amp;" """ &amp; DataMiner[[#This Row],[Country]] &amp; """, "</f>
        <v xml:space="preserve">"Country": "Etats-Unis", </v>
      </c>
      <c r="F954" t="str">
        <f>F$1&amp;" """ &amp; DataMiner[[#This Row],[Complete Name]] &amp; """, "</f>
        <v xml:space="preserve">"Complete Name": "Hub ROW - Roswell - Roswell International Air Center / Etats-Unis", </v>
      </c>
      <c r="G954" t="str">
        <f>G$1&amp;" " &amp; DataMiner[[#This Row],[Category]] &amp; ", "</f>
        <v xml:space="preserve">"Category": 10, </v>
      </c>
      <c r="H954" t="str">
        <f>H$1&amp;" " &amp; DataMiner[[#This Row],[BuyPrice]] &amp; ", "</f>
        <v xml:space="preserve">"BuyPrice": 3381081909, </v>
      </c>
      <c r="I954" t="str">
        <f>I$1&amp;" """ &amp; DataMiner[[#This Row],[imgPath]] &amp; """, "</f>
        <v xml:space="preserve">"imgPath": "/images/flags/us.png", </v>
      </c>
      <c r="J954" t="str">
        <f>J$1&amp;" """ &amp; DataMiner[[#This Row],[FlagImage]] &amp; """, "</f>
        <v xml:space="preserve">"FlagImage": "us.png", </v>
      </c>
      <c r="K954" t="str">
        <f>K$1&amp;" " &amp; IF(ISNA(DataMiner[[#This Row],[Latitude]]),"null",DataMiner[[#This Row],[Latitude]]) &amp; ", "</f>
        <v xml:space="preserve">"Latitude": null, </v>
      </c>
      <c r="L954" t="str">
        <f>L$1&amp;" " &amp; IF(ISNA(DataMiner[[#This Row],[Longitude]]),"null",DataMiner[[#This Row],[Longitude]]) &amp; ", "</f>
        <v xml:space="preserve">"Longitude": null, </v>
      </c>
    </row>
    <row r="955" spans="1:12" x14ac:dyDescent="0.25">
      <c r="A955" t="str">
        <f>A$1&amp;" """ &amp; DataMiner[[#This Row],[CodeIATA]] &amp; """, "</f>
        <v xml:space="preserve">"CodeIATA": "SCC", </v>
      </c>
      <c r="B955" t="str">
        <f>B$1&amp;" """ &amp; DataMiner[[#This Row],[City]] &amp; """, "</f>
        <v xml:space="preserve">"City": "Deadhorse (AK)", </v>
      </c>
      <c r="C955" t="str">
        <f>C$1&amp;" """ &amp; DataMiner[[#This Row],[Prov]] &amp; """, "</f>
        <v xml:space="preserve">"Prov": "AK", </v>
      </c>
      <c r="D955" t="str">
        <f>D$1&amp;" """ &amp; DataMiner[[#This Row],[Name]] &amp; """, "</f>
        <v xml:space="preserve">"Name": "Prudhoe Bay Airport", </v>
      </c>
      <c r="E955" t="str">
        <f>E$1&amp;" """ &amp; DataMiner[[#This Row],[Country]] &amp; """, "</f>
        <v xml:space="preserve">"Country": "Etats-Unis", </v>
      </c>
      <c r="F955" t="str">
        <f>F$1&amp;" """ &amp; DataMiner[[#This Row],[Complete Name]] &amp; """, "</f>
        <v xml:space="preserve">"Complete Name": "Hub SCC - Deadhorse (AK) - Prudhoe Bay Airport / Etats-Unis", </v>
      </c>
      <c r="G955" t="str">
        <f>G$1&amp;" " &amp; DataMiner[[#This Row],[Category]] &amp; ", "</f>
        <v xml:space="preserve">"Category": 4, </v>
      </c>
      <c r="H955" t="str">
        <f>H$1&amp;" " &amp; DataMiner[[#This Row],[BuyPrice]] &amp; ", "</f>
        <v xml:space="preserve">"BuyPrice": 3381419919, </v>
      </c>
      <c r="I955" t="str">
        <f>I$1&amp;" """ &amp; DataMiner[[#This Row],[imgPath]] &amp; """, "</f>
        <v xml:space="preserve">"imgPath": "/images/flags/us.png", </v>
      </c>
      <c r="J955" t="str">
        <f>J$1&amp;" """ &amp; DataMiner[[#This Row],[FlagImage]] &amp; """, "</f>
        <v xml:space="preserve">"FlagImage": "us.png", </v>
      </c>
      <c r="K955" t="str">
        <f>K$1&amp;" " &amp; IF(ISNA(DataMiner[[#This Row],[Latitude]]),"null",DataMiner[[#This Row],[Latitude]]) &amp; ", "</f>
        <v xml:space="preserve">"Latitude": 70.19475, </v>
      </c>
      <c r="L955" t="str">
        <f>L$1&amp;" " &amp; IF(ISNA(DataMiner[[#This Row],[Longitude]]),"null",DataMiner[[#This Row],[Longitude]]) &amp; ", "</f>
        <v xml:space="preserve">"Longitude": -148.465167, </v>
      </c>
    </row>
    <row r="956" spans="1:12" x14ac:dyDescent="0.25">
      <c r="A956" t="str">
        <f>A$1&amp;" """ &amp; DataMiner[[#This Row],[CodeIATA]] &amp; """, "</f>
        <v xml:space="preserve">"CodeIATA": "WVB", </v>
      </c>
      <c r="B956" t="str">
        <f>B$1&amp;" """ &amp; DataMiner[[#This Row],[City]] &amp; """, "</f>
        <v xml:space="preserve">"City": "Walvis Bay", </v>
      </c>
      <c r="C956" t="str">
        <f>C$1&amp;" """ &amp; DataMiner[[#This Row],[Prov]] &amp; """, "</f>
        <v xml:space="preserve">"Prov": "", </v>
      </c>
      <c r="D956" t="str">
        <f>D$1&amp;" """ &amp; DataMiner[[#This Row],[Name]] &amp; """, "</f>
        <v xml:space="preserve">"Name": "Walvis Bay Airport", </v>
      </c>
      <c r="E956" t="str">
        <f>E$1&amp;" """ &amp; DataMiner[[#This Row],[Country]] &amp; """, "</f>
        <v xml:space="preserve">"Country": "Namibie", </v>
      </c>
      <c r="F956" t="str">
        <f>F$1&amp;" """ &amp; DataMiner[[#This Row],[Complete Name]] &amp; """, "</f>
        <v xml:space="preserve">"Complete Name": "Hub WVB - Walvis Bay - Walvis Bay Airport / Namibie", </v>
      </c>
      <c r="G956" t="str">
        <f>G$1&amp;" " &amp; DataMiner[[#This Row],[Category]] &amp; ", "</f>
        <v xml:space="preserve">"Category": 5, </v>
      </c>
      <c r="H956" t="str">
        <f>H$1&amp;" " &amp; DataMiner[[#This Row],[BuyPrice]] &amp; ", "</f>
        <v xml:space="preserve">"BuyPrice": 3382167547, </v>
      </c>
      <c r="I956" t="str">
        <f>I$1&amp;" """ &amp; DataMiner[[#This Row],[imgPath]] &amp; """, "</f>
        <v xml:space="preserve">"imgPath": "/images/flags/na.png", </v>
      </c>
      <c r="J956" t="str">
        <f>J$1&amp;" """ &amp; DataMiner[[#This Row],[FlagImage]] &amp; """, "</f>
        <v xml:space="preserve">"FlagImage": "na.png", </v>
      </c>
      <c r="K956" t="str">
        <f>K$1&amp;" " &amp; IF(ISNA(DataMiner[[#This Row],[Latitude]]),"null",DataMiner[[#This Row],[Latitude]]) &amp; ", "</f>
        <v xml:space="preserve">"Latitude": -22.9799, </v>
      </c>
      <c r="L956" t="str">
        <f>L$1&amp;" " &amp; IF(ISNA(DataMiner[[#This Row],[Longitude]]),"null",DataMiner[[#This Row],[Longitude]]) &amp; ", "</f>
        <v xml:space="preserve">"Longitude": 14.6453, </v>
      </c>
    </row>
    <row r="957" spans="1:12" x14ac:dyDescent="0.25">
      <c r="A957" t="str">
        <f>A$1&amp;" """ &amp; DataMiner[[#This Row],[CodeIATA]] &amp; """, "</f>
        <v xml:space="preserve">"CodeIATA": "PUW", </v>
      </c>
      <c r="B957" t="str">
        <f>B$1&amp;" """ &amp; DataMiner[[#This Row],[City]] &amp; """, "</f>
        <v xml:space="preserve">"City": "Pullman (WA)", </v>
      </c>
      <c r="C957" t="str">
        <f>C$1&amp;" """ &amp; DataMiner[[#This Row],[Prov]] &amp; """, "</f>
        <v xml:space="preserve">"Prov": "WA", </v>
      </c>
      <c r="D957" t="str">
        <f>D$1&amp;" """ &amp; DataMiner[[#This Row],[Name]] &amp; """, "</f>
        <v xml:space="preserve">"Name": "Pullman", </v>
      </c>
      <c r="E957" t="str">
        <f>E$1&amp;" """ &amp; DataMiner[[#This Row],[Country]] &amp; """, "</f>
        <v xml:space="preserve">"Country": "Etats-Unis", </v>
      </c>
      <c r="F957" t="str">
        <f>F$1&amp;" """ &amp; DataMiner[[#This Row],[Complete Name]] &amp; """, "</f>
        <v xml:space="preserve">"Complete Name": "Hub PUW - Pullman (WA) - Pullman / Etats-Unis", </v>
      </c>
      <c r="G957" t="str">
        <f>G$1&amp;" " &amp; DataMiner[[#This Row],[Category]] &amp; ", "</f>
        <v xml:space="preserve">"Category": 5, </v>
      </c>
      <c r="H957" t="str">
        <f>H$1&amp;" " &amp; DataMiner[[#This Row],[BuyPrice]] &amp; ", "</f>
        <v xml:space="preserve">"BuyPrice": 3382399514, </v>
      </c>
      <c r="I957" t="str">
        <f>I$1&amp;" """ &amp; DataMiner[[#This Row],[imgPath]] &amp; """, "</f>
        <v xml:space="preserve">"imgPath": "/images/flags/us.png", </v>
      </c>
      <c r="J957" t="str">
        <f>J$1&amp;" """ &amp; DataMiner[[#This Row],[FlagImage]] &amp; """, "</f>
        <v xml:space="preserve">"FlagImage": "us.png", </v>
      </c>
      <c r="K957" t="str">
        <f>K$1&amp;" " &amp; IF(ISNA(DataMiner[[#This Row],[Latitude]]),"null",DataMiner[[#This Row],[Latitude]]) &amp; ", "</f>
        <v xml:space="preserve">"Latitude": 46.743861, </v>
      </c>
      <c r="L957" t="str">
        <f>L$1&amp;" " &amp; IF(ISNA(DataMiner[[#This Row],[Longitude]]),"null",DataMiner[[#This Row],[Longitude]]) &amp; ", "</f>
        <v xml:space="preserve">"Longitude": -117.109583, </v>
      </c>
    </row>
    <row r="958" spans="1:12" x14ac:dyDescent="0.25">
      <c r="A958" t="str">
        <f>A$1&amp;" """ &amp; DataMiner[[#This Row],[CodeIATA]] &amp; """, "</f>
        <v xml:space="preserve">"CodeIATA": "APO", </v>
      </c>
      <c r="B958" t="str">
        <f>B$1&amp;" """ &amp; DataMiner[[#This Row],[City]] &amp; """, "</f>
        <v xml:space="preserve">"City": "Apartadó", </v>
      </c>
      <c r="C958" t="str">
        <f>C$1&amp;" """ &amp; DataMiner[[#This Row],[Prov]] &amp; """, "</f>
        <v xml:space="preserve">"Prov": "", </v>
      </c>
      <c r="D958" t="str">
        <f>D$1&amp;" """ &amp; DataMiner[[#This Row],[Name]] &amp; """, "</f>
        <v xml:space="preserve">"Name": "Carepa Antonio Roldán Betancourt Aeropuerto", </v>
      </c>
      <c r="E958" t="str">
        <f>E$1&amp;" """ &amp; DataMiner[[#This Row],[Country]] &amp; """, "</f>
        <v xml:space="preserve">"Country": "Colombie", </v>
      </c>
      <c r="F958" t="str">
        <f>F$1&amp;" """ &amp; DataMiner[[#This Row],[Complete Name]] &amp; """, "</f>
        <v xml:space="preserve">"Complete Name": "Hub APO - Apartadó - Carepa Antonio Roldán Betancourt Aeropuerto / Colombie", </v>
      </c>
      <c r="G958" t="str">
        <f>G$1&amp;" " &amp; DataMiner[[#This Row],[Category]] &amp; ", "</f>
        <v xml:space="preserve">"Category": 5, </v>
      </c>
      <c r="H958" t="str">
        <f>H$1&amp;" " &amp; DataMiner[[#This Row],[BuyPrice]] &amp; ", "</f>
        <v xml:space="preserve">"BuyPrice": 3382567365, </v>
      </c>
      <c r="I958" t="str">
        <f>I$1&amp;" """ &amp; DataMiner[[#This Row],[imgPath]] &amp; """, "</f>
        <v xml:space="preserve">"imgPath": "/images/flags/co.png", </v>
      </c>
      <c r="J958" t="str">
        <f>J$1&amp;" """ &amp; DataMiner[[#This Row],[FlagImage]] &amp; """, "</f>
        <v xml:space="preserve">"FlagImage": "co.png", </v>
      </c>
      <c r="K958" t="str">
        <f>K$1&amp;" " &amp; IF(ISNA(DataMiner[[#This Row],[Latitude]]),"null",DataMiner[[#This Row],[Latitude]]) &amp; ", "</f>
        <v xml:space="preserve">"Latitude": 7.033, </v>
      </c>
      <c r="L958" t="str">
        <f>L$1&amp;" " &amp; IF(ISNA(DataMiner[[#This Row],[Longitude]]),"null",DataMiner[[#This Row],[Longitude]]) &amp; ", "</f>
        <v xml:space="preserve">"Longitude": -77.2, </v>
      </c>
    </row>
    <row r="959" spans="1:12" x14ac:dyDescent="0.25">
      <c r="A959" t="str">
        <f>A$1&amp;" """ &amp; DataMiner[[#This Row],[CodeIATA]] &amp; """, "</f>
        <v xml:space="preserve">"CodeIATA": "BAU", </v>
      </c>
      <c r="B959" t="str">
        <f>B$1&amp;" """ &amp; DataMiner[[#This Row],[City]] &amp; """, "</f>
        <v xml:space="preserve">"City": "Bauru (SP)", </v>
      </c>
      <c r="C959" t="str">
        <f>C$1&amp;" """ &amp; DataMiner[[#This Row],[Prov]] &amp; """, "</f>
        <v xml:space="preserve">"Prov": "SP", </v>
      </c>
      <c r="D959" t="str">
        <f>D$1&amp;" """ &amp; DataMiner[[#This Row],[Name]] &amp; """, "</f>
        <v xml:space="preserve">"Name": "Bauru Aeroporto", </v>
      </c>
      <c r="E959" t="str">
        <f>E$1&amp;" """ &amp; DataMiner[[#This Row],[Country]] &amp; """, "</f>
        <v xml:space="preserve">"Country": "Brésil", </v>
      </c>
      <c r="F959" t="str">
        <f>F$1&amp;" """ &amp; DataMiner[[#This Row],[Complete Name]] &amp; """, "</f>
        <v xml:space="preserve">"Complete Name": "Hub BAU - Bauru (SP) - Bauru Aeroporto / Brésil", </v>
      </c>
      <c r="G959" t="str">
        <f>G$1&amp;" " &amp; DataMiner[[#This Row],[Category]] &amp; ", "</f>
        <v xml:space="preserve">"Category": 3, </v>
      </c>
      <c r="H959" t="str">
        <f>H$1&amp;" " &amp; DataMiner[[#This Row],[BuyPrice]] &amp; ", "</f>
        <v xml:space="preserve">"BuyPrice": 3383227007, </v>
      </c>
      <c r="I959" t="str">
        <f>I$1&amp;" """ &amp; DataMiner[[#This Row],[imgPath]] &amp; """, "</f>
        <v xml:space="preserve">"imgPath": "/images/flags/br.png", </v>
      </c>
      <c r="J959" t="str">
        <f>J$1&amp;" """ &amp; DataMiner[[#This Row],[FlagImage]] &amp; """, "</f>
        <v xml:space="preserve">"FlagImage": "br.png", </v>
      </c>
      <c r="K959" t="str">
        <f>K$1&amp;" " &amp; IF(ISNA(DataMiner[[#This Row],[Latitude]]),"null",DataMiner[[#This Row],[Latitude]]) &amp; ", "</f>
        <v xml:space="preserve">"Latitude": -22.345042, </v>
      </c>
      <c r="L959" t="str">
        <f>L$1&amp;" " &amp; IF(ISNA(DataMiner[[#This Row],[Longitude]]),"null",DataMiner[[#This Row],[Longitude]]) &amp; ", "</f>
        <v xml:space="preserve">"Longitude": -49.0538, </v>
      </c>
    </row>
    <row r="960" spans="1:12" x14ac:dyDescent="0.25">
      <c r="A960" t="str">
        <f>A$1&amp;" """ &amp; DataMiner[[#This Row],[CodeIATA]] &amp; """, "</f>
        <v xml:space="preserve">"CodeIATA": "KEM", </v>
      </c>
      <c r="B960" t="str">
        <f>B$1&amp;" """ &amp; DataMiner[[#This Row],[City]] &amp; """, "</f>
        <v xml:space="preserve">"City": "Kemi", </v>
      </c>
      <c r="C960" t="str">
        <f>C$1&amp;" """ &amp; DataMiner[[#This Row],[Prov]] &amp; """, "</f>
        <v xml:space="preserve">"Prov": "", </v>
      </c>
      <c r="D960" t="str">
        <f>D$1&amp;" """ &amp; DataMiner[[#This Row],[Name]] &amp; """, "</f>
        <v xml:space="preserve">"Name": "Tornio Airport", </v>
      </c>
      <c r="E960" t="str">
        <f>E$1&amp;" """ &amp; DataMiner[[#This Row],[Country]] &amp; """, "</f>
        <v xml:space="preserve">"Country": "Finlande", </v>
      </c>
      <c r="F960" t="str">
        <f>F$1&amp;" """ &amp; DataMiner[[#This Row],[Complete Name]] &amp; """, "</f>
        <v xml:space="preserve">"Complete Name": "Hub KEM - Kemi - Tornio Airport / Finlande", </v>
      </c>
      <c r="G960" t="str">
        <f>G$1&amp;" " &amp; DataMiner[[#This Row],[Category]] &amp; ", "</f>
        <v xml:space="preserve">"Category": 7, </v>
      </c>
      <c r="H960" t="str">
        <f>H$1&amp;" " &amp; DataMiner[[#This Row],[BuyPrice]] &amp; ", "</f>
        <v xml:space="preserve">"BuyPrice": 3385301907, </v>
      </c>
      <c r="I960" t="str">
        <f>I$1&amp;" """ &amp; DataMiner[[#This Row],[imgPath]] &amp; """, "</f>
        <v xml:space="preserve">"imgPath": "/images/flags/fi.png", </v>
      </c>
      <c r="J960" t="str">
        <f>J$1&amp;" """ &amp; DataMiner[[#This Row],[FlagImage]] &amp; """, "</f>
        <v xml:space="preserve">"FlagImage": "fi.png", </v>
      </c>
      <c r="K960" t="str">
        <f>K$1&amp;" " &amp; IF(ISNA(DataMiner[[#This Row],[Latitude]]),"null",DataMiner[[#This Row],[Latitude]]) &amp; ", "</f>
        <v xml:space="preserve">"Latitude": 65.781889, </v>
      </c>
      <c r="L960" t="str">
        <f>L$1&amp;" " &amp; IF(ISNA(DataMiner[[#This Row],[Longitude]]),"null",DataMiner[[#This Row],[Longitude]]) &amp; ", "</f>
        <v xml:space="preserve">"Longitude": 24.5991, </v>
      </c>
    </row>
    <row r="961" spans="1:12" x14ac:dyDescent="0.25">
      <c r="A961" t="str">
        <f>A$1&amp;" """ &amp; DataMiner[[#This Row],[CodeIATA]] &amp; """, "</f>
        <v xml:space="preserve">"CodeIATA": "RMA", </v>
      </c>
      <c r="B961" t="str">
        <f>B$1&amp;" """ &amp; DataMiner[[#This Row],[City]] &amp; """, "</f>
        <v xml:space="preserve">"City": "Roma (QLD)", </v>
      </c>
      <c r="C961" t="str">
        <f>C$1&amp;" """ &amp; DataMiner[[#This Row],[Prov]] &amp; """, "</f>
        <v xml:space="preserve">"Prov": "QLD", </v>
      </c>
      <c r="D961" t="str">
        <f>D$1&amp;" """ &amp; DataMiner[[#This Row],[Name]] &amp; """, "</f>
        <v xml:space="preserve">"Name": "Roma Airport", </v>
      </c>
      <c r="E961" t="str">
        <f>E$1&amp;" """ &amp; DataMiner[[#This Row],[Country]] &amp; """, "</f>
        <v xml:space="preserve">"Country": "Australie", </v>
      </c>
      <c r="F961" t="str">
        <f>F$1&amp;" """ &amp; DataMiner[[#This Row],[Complete Name]] &amp; """, "</f>
        <v xml:space="preserve">"Complete Name": "Hub RMA - Roma (QLD) - Roma Airport / Australie", </v>
      </c>
      <c r="G961" t="str">
        <f>G$1&amp;" " &amp; DataMiner[[#This Row],[Category]] &amp; ", "</f>
        <v xml:space="preserve">"Category": 3, </v>
      </c>
      <c r="H961" t="str">
        <f>H$1&amp;" " &amp; DataMiner[[#This Row],[BuyPrice]] &amp; ", "</f>
        <v xml:space="preserve">"BuyPrice": 3386127007, </v>
      </c>
      <c r="I961" t="str">
        <f>I$1&amp;" """ &amp; DataMiner[[#This Row],[imgPath]] &amp; """, "</f>
        <v xml:space="preserve">"imgPath": "/images/flags/au.png", </v>
      </c>
      <c r="J961" t="str">
        <f>J$1&amp;" """ &amp; DataMiner[[#This Row],[FlagImage]] &amp; """, "</f>
        <v xml:space="preserve">"FlagImage": "au.png", </v>
      </c>
      <c r="K961" t="str">
        <f>K$1&amp;" " &amp; IF(ISNA(DataMiner[[#This Row],[Latitude]]),"null",DataMiner[[#This Row],[Latitude]]) &amp; ", "</f>
        <v xml:space="preserve">"Latitude": null, </v>
      </c>
      <c r="L961" t="str">
        <f>L$1&amp;" " &amp; IF(ISNA(DataMiner[[#This Row],[Longitude]]),"null",DataMiner[[#This Row],[Longitude]]) &amp; ", "</f>
        <v xml:space="preserve">"Longitude": null, </v>
      </c>
    </row>
    <row r="962" spans="1:12" x14ac:dyDescent="0.25">
      <c r="A962" t="str">
        <f>A$1&amp;" """ &amp; DataMiner[[#This Row],[CodeIATA]] &amp; """, "</f>
        <v xml:space="preserve">"CodeIATA": "AAN", </v>
      </c>
      <c r="B962" t="str">
        <f>B$1&amp;" """ &amp; DataMiner[[#This Row],[City]] &amp; """, "</f>
        <v xml:space="preserve">"City": "Al Ain", </v>
      </c>
      <c r="C962" t="str">
        <f>C$1&amp;" """ &amp; DataMiner[[#This Row],[Prov]] &amp; """, "</f>
        <v xml:space="preserve">"Prov": "", </v>
      </c>
      <c r="D962" t="str">
        <f>D$1&amp;" """ &amp; DataMiner[[#This Row],[Name]] &amp; """, "</f>
        <v xml:space="preserve">"Name": "Al Ain International Airport", </v>
      </c>
      <c r="E962" t="str">
        <f>E$1&amp;" """ &amp; DataMiner[[#This Row],[Country]] &amp; """, "</f>
        <v xml:space="preserve">"Country": "Emirats arabes unis", </v>
      </c>
      <c r="F962" t="str">
        <f>F$1&amp;" """ &amp; DataMiner[[#This Row],[Complete Name]] &amp; """, "</f>
        <v xml:space="preserve">"Complete Name": "Hub AAN - Al Ain - Al Ain International Airport / Emirats arabes unis", </v>
      </c>
      <c r="G962" t="str">
        <f>G$1&amp;" " &amp; DataMiner[[#This Row],[Category]] &amp; ", "</f>
        <v xml:space="preserve">"Category": 10, </v>
      </c>
      <c r="H962" t="str">
        <f>H$1&amp;" " &amp; DataMiner[[#This Row],[BuyPrice]] &amp; ", "</f>
        <v xml:space="preserve">"BuyPrice": 3387224043, </v>
      </c>
      <c r="I962" t="str">
        <f>I$1&amp;" """ &amp; DataMiner[[#This Row],[imgPath]] &amp; """, "</f>
        <v xml:space="preserve">"imgPath": "/images/flags/ae.png", </v>
      </c>
      <c r="J962" t="str">
        <f>J$1&amp;" """ &amp; DataMiner[[#This Row],[FlagImage]] &amp; """, "</f>
        <v xml:space="preserve">"FlagImage": "ae.png", </v>
      </c>
      <c r="K962" t="str">
        <f>K$1&amp;" " &amp; IF(ISNA(DataMiner[[#This Row],[Latitude]]),"null",DataMiner[[#This Row],[Latitude]]) &amp; ", "</f>
        <v xml:space="preserve">"Latitude": 24.261667, </v>
      </c>
      <c r="L962" t="str">
        <f>L$1&amp;" " &amp; IF(ISNA(DataMiner[[#This Row],[Longitude]]),"null",DataMiner[[#This Row],[Longitude]]) &amp; ", "</f>
        <v xml:space="preserve">"Longitude": 55.609167, </v>
      </c>
    </row>
    <row r="963" spans="1:12" x14ac:dyDescent="0.25">
      <c r="A963" t="str">
        <f>A$1&amp;" """ &amp; DataMiner[[#This Row],[CodeIATA]] &amp; """, "</f>
        <v xml:space="preserve">"CodeIATA": "YMO", </v>
      </c>
      <c r="B963" t="str">
        <f>B$1&amp;" """ &amp; DataMiner[[#This Row],[City]] &amp; """, "</f>
        <v xml:space="preserve">"City": "Moosonee (ON)", </v>
      </c>
      <c r="C963" t="str">
        <f>C$1&amp;" """ &amp; DataMiner[[#This Row],[Prov]] &amp; """, "</f>
        <v xml:space="preserve">"Prov": "ON", </v>
      </c>
      <c r="D963" t="str">
        <f>D$1&amp;" """ &amp; DataMiner[[#This Row],[Name]] &amp; """, "</f>
        <v xml:space="preserve">"Name": "Moosonee Airport", </v>
      </c>
      <c r="E963" t="str">
        <f>E$1&amp;" """ &amp; DataMiner[[#This Row],[Country]] &amp; """, "</f>
        <v xml:space="preserve">"Country": "Canada", </v>
      </c>
      <c r="F963" t="str">
        <f>F$1&amp;" """ &amp; DataMiner[[#This Row],[Complete Name]] &amp; """, "</f>
        <v xml:space="preserve">"Complete Name": "Hub YMO - Moosonee (ON) - Moosonee Airport / Canada", </v>
      </c>
      <c r="G963" t="str">
        <f>G$1&amp;" " &amp; DataMiner[[#This Row],[Category]] &amp; ", "</f>
        <v xml:space="preserve">"Category": 1, </v>
      </c>
      <c r="H963" t="str">
        <f>H$1&amp;" " &amp; DataMiner[[#This Row],[BuyPrice]] &amp; ", "</f>
        <v xml:space="preserve">"BuyPrice": 3391863666, </v>
      </c>
      <c r="I963" t="str">
        <f>I$1&amp;" """ &amp; DataMiner[[#This Row],[imgPath]] &amp; """, "</f>
        <v xml:space="preserve">"imgPath": "/images/flags/ca.png", </v>
      </c>
      <c r="J963" t="str">
        <f>J$1&amp;" """ &amp; DataMiner[[#This Row],[FlagImage]] &amp; """, "</f>
        <v xml:space="preserve">"FlagImage": "ca.png", </v>
      </c>
      <c r="K963" t="str">
        <f>K$1&amp;" " &amp; IF(ISNA(DataMiner[[#This Row],[Latitude]]),"null",DataMiner[[#This Row],[Latitude]]) &amp; ", "</f>
        <v xml:space="preserve">"Latitude": 51.291111, </v>
      </c>
      <c r="L963" t="str">
        <f>L$1&amp;" " &amp; IF(ISNA(DataMiner[[#This Row],[Longitude]]),"null",DataMiner[[#This Row],[Longitude]]) &amp; ", "</f>
        <v xml:space="preserve">"Longitude": -80.607778, </v>
      </c>
    </row>
    <row r="964" spans="1:12" x14ac:dyDescent="0.25">
      <c r="A964" t="str">
        <f>A$1&amp;" """ &amp; DataMiner[[#This Row],[CodeIATA]] &amp; """, "</f>
        <v xml:space="preserve">"CodeIATA": "NAV", </v>
      </c>
      <c r="B964" t="str">
        <f>B$1&amp;" """ &amp; DataMiner[[#This Row],[City]] &amp; """, "</f>
        <v xml:space="preserve">"City": "Nevsehir", </v>
      </c>
      <c r="C964" t="str">
        <f>C$1&amp;" """ &amp; DataMiner[[#This Row],[Prov]] &amp; """, "</f>
        <v xml:space="preserve">"Prov": "", </v>
      </c>
      <c r="D964" t="str">
        <f>D$1&amp;" """ &amp; DataMiner[[#This Row],[Name]] &amp; """, "</f>
        <v xml:space="preserve">"Name": "Nevsehir Kapadokya Airport", </v>
      </c>
      <c r="E964" t="str">
        <f>E$1&amp;" """ &amp; DataMiner[[#This Row],[Country]] &amp; """, "</f>
        <v xml:space="preserve">"Country": "Turquie", </v>
      </c>
      <c r="F964" t="str">
        <f>F$1&amp;" """ &amp; DataMiner[[#This Row],[Complete Name]] &amp; """, "</f>
        <v xml:space="preserve">"Complete Name": "Hub NAV - Nevsehir - Nevsehir Kapadokya Airport / Turquie", </v>
      </c>
      <c r="G964" t="str">
        <f>G$1&amp;" " &amp; DataMiner[[#This Row],[Category]] &amp; ", "</f>
        <v xml:space="preserve">"Category": 8, </v>
      </c>
      <c r="H964" t="str">
        <f>H$1&amp;" " &amp; DataMiner[[#This Row],[BuyPrice]] &amp; ", "</f>
        <v xml:space="preserve">"BuyPrice": 3392638410, </v>
      </c>
      <c r="I964" t="str">
        <f>I$1&amp;" """ &amp; DataMiner[[#This Row],[imgPath]] &amp; """, "</f>
        <v xml:space="preserve">"imgPath": "/images/flags/tr.png", </v>
      </c>
      <c r="J964" t="str">
        <f>J$1&amp;" """ &amp; DataMiner[[#This Row],[FlagImage]] &amp; """, "</f>
        <v xml:space="preserve">"FlagImage": "tr.png", </v>
      </c>
      <c r="K964" t="str">
        <f>K$1&amp;" " &amp; IF(ISNA(DataMiner[[#This Row],[Latitude]]),"null",DataMiner[[#This Row],[Latitude]]) &amp; ", "</f>
        <v xml:space="preserve">"Latitude": 38.771867, </v>
      </c>
      <c r="L964" t="str">
        <f>L$1&amp;" " &amp; IF(ISNA(DataMiner[[#This Row],[Longitude]]),"null",DataMiner[[#This Row],[Longitude]]) &amp; ", "</f>
        <v xml:space="preserve">"Longitude": 34.53455, </v>
      </c>
    </row>
    <row r="965" spans="1:12" x14ac:dyDescent="0.25">
      <c r="A965" t="str">
        <f>A$1&amp;" """ &amp; DataMiner[[#This Row],[CodeIATA]] &amp; """, "</f>
        <v xml:space="preserve">"CodeIATA": "YTE", </v>
      </c>
      <c r="B965" t="str">
        <f>B$1&amp;" """ &amp; DataMiner[[#This Row],[City]] &amp; """, "</f>
        <v xml:space="preserve">"City": "Cape Dorset (NU)", </v>
      </c>
      <c r="C965" t="str">
        <f>C$1&amp;" """ &amp; DataMiner[[#This Row],[Prov]] &amp; """, "</f>
        <v xml:space="preserve">"Prov": "NU", </v>
      </c>
      <c r="D965" t="str">
        <f>D$1&amp;" """ &amp; DataMiner[[#This Row],[Name]] &amp; """, "</f>
        <v xml:space="preserve">"Name": "Cape Dorset Airport", </v>
      </c>
      <c r="E965" t="str">
        <f>E$1&amp;" """ &amp; DataMiner[[#This Row],[Country]] &amp; """, "</f>
        <v xml:space="preserve">"Country": "Canada", </v>
      </c>
      <c r="F965" t="str">
        <f>F$1&amp;" """ &amp; DataMiner[[#This Row],[Complete Name]] &amp; """, "</f>
        <v xml:space="preserve">"Complete Name": "Hub YTE - Cape Dorset (NU) - Cape Dorset Airport / Canada", </v>
      </c>
      <c r="G965" t="str">
        <f>G$1&amp;" " &amp; DataMiner[[#This Row],[Category]] &amp; ", "</f>
        <v xml:space="preserve">"Category": 1, </v>
      </c>
      <c r="H965" t="str">
        <f>H$1&amp;" " &amp; DataMiner[[#This Row],[BuyPrice]] &amp; ", "</f>
        <v xml:space="preserve">"BuyPrice": 3393463666, </v>
      </c>
      <c r="I965" t="str">
        <f>I$1&amp;" """ &amp; DataMiner[[#This Row],[imgPath]] &amp; """, "</f>
        <v xml:space="preserve">"imgPath": "/images/flags/ca.png", </v>
      </c>
      <c r="J965" t="str">
        <f>J$1&amp;" """ &amp; DataMiner[[#This Row],[FlagImage]] &amp; """, "</f>
        <v xml:space="preserve">"FlagImage": "ca.png", </v>
      </c>
      <c r="K965" t="str">
        <f>K$1&amp;" " &amp; IF(ISNA(DataMiner[[#This Row],[Latitude]]),"null",DataMiner[[#This Row],[Latitude]]) &amp; ", "</f>
        <v xml:space="preserve">"Latitude": 64.23, </v>
      </c>
      <c r="L965" t="str">
        <f>L$1&amp;" " &amp; IF(ISNA(DataMiner[[#This Row],[Longitude]]),"null",DataMiner[[#This Row],[Longitude]]) &amp; ", "</f>
        <v xml:space="preserve">"Longitude": -76.526667, </v>
      </c>
    </row>
    <row r="966" spans="1:12" x14ac:dyDescent="0.25">
      <c r="A966" t="str">
        <f>A$1&amp;" """ &amp; DataMiner[[#This Row],[CodeIATA]] &amp; """, "</f>
        <v xml:space="preserve">"CodeIATA": "SJI", </v>
      </c>
      <c r="B966" t="str">
        <f>B$1&amp;" """ &amp; DataMiner[[#This Row],[City]] &amp; """, "</f>
        <v xml:space="preserve">"City": "San Jose", </v>
      </c>
      <c r="C966" t="str">
        <f>C$1&amp;" """ &amp; DataMiner[[#This Row],[Prov]] &amp; """, "</f>
        <v xml:space="preserve">"Prov": "", </v>
      </c>
      <c r="D966" t="str">
        <f>D$1&amp;" """ &amp; DataMiner[[#This Row],[Name]] &amp; """, "</f>
        <v xml:space="preserve">"Name": "San Jose Airport", </v>
      </c>
      <c r="E966" t="str">
        <f>E$1&amp;" """ &amp; DataMiner[[#This Row],[Country]] &amp; """, "</f>
        <v xml:space="preserve">"Country": "Philippines", </v>
      </c>
      <c r="F966" t="str">
        <f>F$1&amp;" """ &amp; DataMiner[[#This Row],[Complete Name]] &amp; """, "</f>
        <v xml:space="preserve">"Complete Name": "Hub SJI - San Jose - San Jose Airport / Philippines", </v>
      </c>
      <c r="G966" t="str">
        <f>G$1&amp;" " &amp; DataMiner[[#This Row],[Category]] &amp; ", "</f>
        <v xml:space="preserve">"Category": 4, </v>
      </c>
      <c r="H966" t="str">
        <f>H$1&amp;" " &amp; DataMiner[[#This Row],[BuyPrice]] &amp; ", "</f>
        <v xml:space="preserve">"BuyPrice": 3394682990, </v>
      </c>
      <c r="I966" t="str">
        <f>I$1&amp;" """ &amp; DataMiner[[#This Row],[imgPath]] &amp; """, "</f>
        <v xml:space="preserve">"imgPath": "/images/flags/ph.png", </v>
      </c>
      <c r="J966" t="str">
        <f>J$1&amp;" """ &amp; DataMiner[[#This Row],[FlagImage]] &amp; """, "</f>
        <v xml:space="preserve">"FlagImage": "ph.png", </v>
      </c>
      <c r="K966" t="str">
        <f>K$1&amp;" " &amp; IF(ISNA(DataMiner[[#This Row],[Latitude]]),"null",DataMiner[[#This Row],[Latitude]]) &amp; ", "</f>
        <v xml:space="preserve">"Latitude": 10.766044, </v>
      </c>
      <c r="L966" t="str">
        <f>L$1&amp;" " &amp; IF(ISNA(DataMiner[[#This Row],[Longitude]]),"null",DataMiner[[#This Row],[Longitude]]) &amp; ", "</f>
        <v xml:space="preserve">"Longitude": 121.933439, </v>
      </c>
    </row>
    <row r="967" spans="1:12" x14ac:dyDescent="0.25">
      <c r="A967" t="str">
        <f>A$1&amp;" """ &amp; DataMiner[[#This Row],[CodeIATA]] &amp; """, "</f>
        <v xml:space="preserve">"CodeIATA": "HAD", </v>
      </c>
      <c r="B967" t="str">
        <f>B$1&amp;" """ &amp; DataMiner[[#This Row],[City]] &amp; """, "</f>
        <v xml:space="preserve">"City": "Halmstad", </v>
      </c>
      <c r="C967" t="str">
        <f>C$1&amp;" """ &amp; DataMiner[[#This Row],[Prov]] &amp; """, "</f>
        <v xml:space="preserve">"Prov": "", </v>
      </c>
      <c r="D967" t="str">
        <f>D$1&amp;" """ &amp; DataMiner[[#This Row],[Name]] &amp; """, "</f>
        <v xml:space="preserve">"Name": "Halmstad Airport", </v>
      </c>
      <c r="E967" t="str">
        <f>E$1&amp;" """ &amp; DataMiner[[#This Row],[Country]] &amp; """, "</f>
        <v xml:space="preserve">"Country": "Suède", </v>
      </c>
      <c r="F967" t="str">
        <f>F$1&amp;" """ &amp; DataMiner[[#This Row],[Complete Name]] &amp; """, "</f>
        <v xml:space="preserve">"Complete Name": "Hub HAD - Halmstad - Halmstad Airport / Suède", </v>
      </c>
      <c r="G967" t="str">
        <f>G$1&amp;" " &amp; DataMiner[[#This Row],[Category]] &amp; ", "</f>
        <v xml:space="preserve">"Category": 6, </v>
      </c>
      <c r="H967" t="str">
        <f>H$1&amp;" " &amp; DataMiner[[#This Row],[BuyPrice]] &amp; ", "</f>
        <v xml:space="preserve">"BuyPrice": 3395041926, </v>
      </c>
      <c r="I967" t="str">
        <f>I$1&amp;" """ &amp; DataMiner[[#This Row],[imgPath]] &amp; """, "</f>
        <v xml:space="preserve">"imgPath": "/images/flags/se.png", </v>
      </c>
      <c r="J967" t="str">
        <f>J$1&amp;" """ &amp; DataMiner[[#This Row],[FlagImage]] &amp; """, "</f>
        <v xml:space="preserve">"FlagImage": "se.png", </v>
      </c>
      <c r="K967" t="str">
        <f>K$1&amp;" " &amp; IF(ISNA(DataMiner[[#This Row],[Latitude]]),"null",DataMiner[[#This Row],[Latitude]]) &amp; ", "</f>
        <v xml:space="preserve">"Latitude": 56.691128, </v>
      </c>
      <c r="L967" t="str">
        <f>L$1&amp;" " &amp; IF(ISNA(DataMiner[[#This Row],[Longitude]]),"null",DataMiner[[#This Row],[Longitude]]) &amp; ", "</f>
        <v xml:space="preserve">"Longitude": 12.820211, </v>
      </c>
    </row>
    <row r="968" spans="1:12" x14ac:dyDescent="0.25">
      <c r="A968" t="str">
        <f>A$1&amp;" """ &amp; DataMiner[[#This Row],[CodeIATA]] &amp; """, "</f>
        <v xml:space="preserve">"CodeIATA": "CSO", </v>
      </c>
      <c r="B968" t="str">
        <f>B$1&amp;" """ &amp; DataMiner[[#This Row],[City]] &amp; """, "</f>
        <v xml:space="preserve">"City": "Magdeburg", </v>
      </c>
      <c r="C968" t="str">
        <f>C$1&amp;" """ &amp; DataMiner[[#This Row],[Prov]] &amp; """, "</f>
        <v xml:space="preserve">"Prov": "", </v>
      </c>
      <c r="D968" t="str">
        <f>D$1&amp;" """ &amp; DataMiner[[#This Row],[Name]] &amp; """, "</f>
        <v xml:space="preserve">"Name": "Cochstedt Flughafen", </v>
      </c>
      <c r="E968" t="str">
        <f>E$1&amp;" """ &amp; DataMiner[[#This Row],[Country]] &amp; """, "</f>
        <v xml:space="preserve">"Country": "Allemagne", </v>
      </c>
      <c r="F968" t="str">
        <f>F$1&amp;" """ &amp; DataMiner[[#This Row],[Complete Name]] &amp; """, "</f>
        <v xml:space="preserve">"Complete Name": "Hub CSO - Magdeburg - Cochstedt Flughafen / Allemagne", </v>
      </c>
      <c r="G968" t="str">
        <f>G$1&amp;" " &amp; DataMiner[[#This Row],[Category]] &amp; ", "</f>
        <v xml:space="preserve">"Category": 6, </v>
      </c>
      <c r="H968" t="str">
        <f>H$1&amp;" " &amp; DataMiner[[#This Row],[BuyPrice]] &amp; ", "</f>
        <v xml:space="preserve">"BuyPrice": 3395949721, </v>
      </c>
      <c r="I968" t="str">
        <f>I$1&amp;" """ &amp; DataMiner[[#This Row],[imgPath]] &amp; """, "</f>
        <v xml:space="preserve">"imgPath": "/images/flags/de.png", </v>
      </c>
      <c r="J968" t="str">
        <f>J$1&amp;" """ &amp; DataMiner[[#This Row],[FlagImage]] &amp; """, "</f>
        <v xml:space="preserve">"FlagImage": "de.png", </v>
      </c>
      <c r="K968" t="str">
        <f>K$1&amp;" " &amp; IF(ISNA(DataMiner[[#This Row],[Latitude]]),"null",DataMiner[[#This Row],[Latitude]]) &amp; ", "</f>
        <v xml:space="preserve">"Latitude": null, </v>
      </c>
      <c r="L968" t="str">
        <f>L$1&amp;" " &amp; IF(ISNA(DataMiner[[#This Row],[Longitude]]),"null",DataMiner[[#This Row],[Longitude]]) &amp; ", "</f>
        <v xml:space="preserve">"Longitude": null, </v>
      </c>
    </row>
    <row r="969" spans="1:12" x14ac:dyDescent="0.25">
      <c r="A969" t="str">
        <f>A$1&amp;" """ &amp; DataMiner[[#This Row],[CodeIATA]] &amp; """, "</f>
        <v xml:space="preserve">"CodeIATA": "OER", </v>
      </c>
      <c r="B969" t="str">
        <f>B$1&amp;" """ &amp; DataMiner[[#This Row],[City]] &amp; """, "</f>
        <v xml:space="preserve">"City": "Ornskoldsvik", </v>
      </c>
      <c r="C969" t="str">
        <f>C$1&amp;" """ &amp; DataMiner[[#This Row],[Prov]] &amp; """, "</f>
        <v xml:space="preserve">"Prov": "", </v>
      </c>
      <c r="D969" t="str">
        <f>D$1&amp;" """ &amp; DataMiner[[#This Row],[Name]] &amp; """, "</f>
        <v xml:space="preserve">"Name": "Ornskoldsvik Airport", </v>
      </c>
      <c r="E969" t="str">
        <f>E$1&amp;" """ &amp; DataMiner[[#This Row],[Country]] &amp; """, "</f>
        <v xml:space="preserve">"Country": "Suède", </v>
      </c>
      <c r="F969" t="str">
        <f>F$1&amp;" """ &amp; DataMiner[[#This Row],[Complete Name]] &amp; """, "</f>
        <v xml:space="preserve">"Complete Name": "Hub OER - Ornskoldsvik - Ornskoldsvik Airport / Suède", </v>
      </c>
      <c r="G969" t="str">
        <f>G$1&amp;" " &amp; DataMiner[[#This Row],[Category]] &amp; ", "</f>
        <v xml:space="preserve">"Category": 5, </v>
      </c>
      <c r="H969" t="str">
        <f>H$1&amp;" " &amp; DataMiner[[#This Row],[BuyPrice]] &amp; ", "</f>
        <v xml:space="preserve">"BuyPrice": 3396278260, </v>
      </c>
      <c r="I969" t="str">
        <f>I$1&amp;" """ &amp; DataMiner[[#This Row],[imgPath]] &amp; """, "</f>
        <v xml:space="preserve">"imgPath": "/images/flags/se.png", </v>
      </c>
      <c r="J969" t="str">
        <f>J$1&amp;" """ &amp; DataMiner[[#This Row],[FlagImage]] &amp; """, "</f>
        <v xml:space="preserve">"FlagImage": "se.png", </v>
      </c>
      <c r="K969" t="str">
        <f>K$1&amp;" " &amp; IF(ISNA(DataMiner[[#This Row],[Latitude]]),"null",DataMiner[[#This Row],[Latitude]]) &amp; ", "</f>
        <v xml:space="preserve">"Latitude": 63.408339, </v>
      </c>
      <c r="L969" t="str">
        <f>L$1&amp;" " &amp; IF(ISNA(DataMiner[[#This Row],[Longitude]]),"null",DataMiner[[#This Row],[Longitude]]) &amp; ", "</f>
        <v xml:space="preserve">"Longitude": 18.990039, </v>
      </c>
    </row>
    <row r="970" spans="1:12" x14ac:dyDescent="0.25">
      <c r="A970" t="str">
        <f>A$1&amp;" """ &amp; DataMiner[[#This Row],[CodeIATA]] &amp; """, "</f>
        <v xml:space="preserve">"CodeIATA": "ABY", </v>
      </c>
      <c r="B970" t="str">
        <f>B$1&amp;" """ &amp; DataMiner[[#This Row],[City]] &amp; """, "</f>
        <v xml:space="preserve">"City": "Albany (GA)", </v>
      </c>
      <c r="C970" t="str">
        <f>C$1&amp;" """ &amp; DataMiner[[#This Row],[Prov]] &amp; """, "</f>
        <v xml:space="preserve">"Prov": "GA", </v>
      </c>
      <c r="D970" t="str">
        <f>D$1&amp;" """ &amp; DataMiner[[#This Row],[Name]] &amp; """, "</f>
        <v xml:space="preserve">"Name": "Southwest Georgia Regional Airport", </v>
      </c>
      <c r="E970" t="str">
        <f>E$1&amp;" """ &amp; DataMiner[[#This Row],[Country]] &amp; """, "</f>
        <v xml:space="preserve">"Country": "Etats-Unis", </v>
      </c>
      <c r="F970" t="str">
        <f>F$1&amp;" """ &amp; DataMiner[[#This Row],[Complete Name]] &amp; """, "</f>
        <v xml:space="preserve">"Complete Name": "Hub ABY - Albany (GA) - Southwest Georgia Regional Airport / Etats-Unis", </v>
      </c>
      <c r="G970" t="str">
        <f>G$1&amp;" " &amp; DataMiner[[#This Row],[Category]] &amp; ", "</f>
        <v xml:space="preserve">"Category": 5, </v>
      </c>
      <c r="H970" t="str">
        <f>H$1&amp;" " &amp; DataMiner[[#This Row],[BuyPrice]] &amp; ", "</f>
        <v xml:space="preserve">"BuyPrice": 3396824170, </v>
      </c>
      <c r="I970" t="str">
        <f>I$1&amp;" """ &amp; DataMiner[[#This Row],[imgPath]] &amp; """, "</f>
        <v xml:space="preserve">"imgPath": "/images/flags/us.png", </v>
      </c>
      <c r="J970" t="str">
        <f>J$1&amp;" """ &amp; DataMiner[[#This Row],[FlagImage]] &amp; """, "</f>
        <v xml:space="preserve">"FlagImage": "us.png", </v>
      </c>
      <c r="K970" t="str">
        <f>K$1&amp;" " &amp; IF(ISNA(DataMiner[[#This Row],[Latitude]]),"null",DataMiner[[#This Row],[Latitude]]) &amp; ", "</f>
        <v xml:space="preserve">"Latitude": null, </v>
      </c>
      <c r="L970" t="str">
        <f>L$1&amp;" " &amp; IF(ISNA(DataMiner[[#This Row],[Longitude]]),"null",DataMiner[[#This Row],[Longitude]]) &amp; ", "</f>
        <v xml:space="preserve">"Longitude": null, </v>
      </c>
    </row>
    <row r="971" spans="1:12" x14ac:dyDescent="0.25">
      <c r="A971" t="str">
        <f>A$1&amp;" """ &amp; DataMiner[[#This Row],[CodeIATA]] &amp; """, "</f>
        <v xml:space="preserve">"CodeIATA": "PXO", </v>
      </c>
      <c r="B971" t="str">
        <f>B$1&amp;" """ &amp; DataMiner[[#This Row],[City]] &amp; """, "</f>
        <v xml:space="preserve">"City": "Porto Santo", </v>
      </c>
      <c r="C971" t="str">
        <f>C$1&amp;" """ &amp; DataMiner[[#This Row],[Prov]] &amp; """, "</f>
        <v xml:space="preserve">"Prov": "", </v>
      </c>
      <c r="D971" t="str">
        <f>D$1&amp;" """ &amp; DataMiner[[#This Row],[Name]] &amp; """, "</f>
        <v xml:space="preserve">"Name": "Aeroporto do Porto Santo", </v>
      </c>
      <c r="E971" t="str">
        <f>E$1&amp;" """ &amp; DataMiner[[#This Row],[Country]] &amp; """, "</f>
        <v xml:space="preserve">"Country": "Portugal", </v>
      </c>
      <c r="F971" t="str">
        <f>F$1&amp;" """ &amp; DataMiner[[#This Row],[Complete Name]] &amp; """, "</f>
        <v xml:space="preserve">"Complete Name": "Hub PXO - Porto Santo - Aeroporto do Porto Santo / Portugal", </v>
      </c>
      <c r="G971" t="str">
        <f>G$1&amp;" " &amp; DataMiner[[#This Row],[Category]] &amp; ", "</f>
        <v xml:space="preserve">"Category": 9, </v>
      </c>
      <c r="H971" t="str">
        <f>H$1&amp;" " &amp; DataMiner[[#This Row],[BuyPrice]] &amp; ", "</f>
        <v xml:space="preserve">"BuyPrice": 3396957679, </v>
      </c>
      <c r="I971" t="str">
        <f>I$1&amp;" """ &amp; DataMiner[[#This Row],[imgPath]] &amp; """, "</f>
        <v xml:space="preserve">"imgPath": "/images/flags/pt.png", </v>
      </c>
      <c r="J971" t="str">
        <f>J$1&amp;" """ &amp; DataMiner[[#This Row],[FlagImage]] &amp; """, "</f>
        <v xml:space="preserve">"FlagImage": "pt.png", </v>
      </c>
      <c r="K971" t="str">
        <f>K$1&amp;" " &amp; IF(ISNA(DataMiner[[#This Row],[Latitude]]),"null",DataMiner[[#This Row],[Latitude]]) &amp; ", "</f>
        <v xml:space="preserve">"Latitude": 33.073386, </v>
      </c>
      <c r="L971" t="str">
        <f>L$1&amp;" " &amp; IF(ISNA(DataMiner[[#This Row],[Longitude]]),"null",DataMiner[[#This Row],[Longitude]]) &amp; ", "</f>
        <v xml:space="preserve">"Longitude": -16.349975, </v>
      </c>
    </row>
    <row r="972" spans="1:12" x14ac:dyDescent="0.25">
      <c r="A972" t="str">
        <f>A$1&amp;" """ &amp; DataMiner[[#This Row],[CodeIATA]] &amp; """, "</f>
        <v xml:space="preserve">"CodeIATA": "SGY", </v>
      </c>
      <c r="B972" t="str">
        <f>B$1&amp;" """ &amp; DataMiner[[#This Row],[City]] &amp; """, "</f>
        <v xml:space="preserve">"City": "Skagway (AK)", </v>
      </c>
      <c r="C972" t="str">
        <f>C$1&amp;" """ &amp; DataMiner[[#This Row],[Prov]] &amp; """, "</f>
        <v xml:space="preserve">"Prov": "AK", </v>
      </c>
      <c r="D972" t="str">
        <f>D$1&amp;" """ &amp; DataMiner[[#This Row],[Name]] &amp; """, "</f>
        <v xml:space="preserve">"Name": "Skagway Airport", </v>
      </c>
      <c r="E972" t="str">
        <f>E$1&amp;" """ &amp; DataMiner[[#This Row],[Country]] &amp; """, "</f>
        <v xml:space="preserve">"Country": "Etats-Unis", </v>
      </c>
      <c r="F972" t="str">
        <f>F$1&amp;" """ &amp; DataMiner[[#This Row],[Complete Name]] &amp; """, "</f>
        <v xml:space="preserve">"Complete Name": "Hub SGY - Skagway (AK) - Skagway Airport / Etats-Unis", </v>
      </c>
      <c r="G972" t="str">
        <f>G$1&amp;" " &amp; DataMiner[[#This Row],[Category]] &amp; ", "</f>
        <v xml:space="preserve">"Category": 1, </v>
      </c>
      <c r="H972" t="str">
        <f>H$1&amp;" " &amp; DataMiner[[#This Row],[BuyPrice]] &amp; ", "</f>
        <v xml:space="preserve">"BuyPrice": 3397097137, </v>
      </c>
      <c r="I972" t="str">
        <f>I$1&amp;" """ &amp; DataMiner[[#This Row],[imgPath]] &amp; """, "</f>
        <v xml:space="preserve">"imgPath": "/images/flags/us.png", </v>
      </c>
      <c r="J972" t="str">
        <f>J$1&amp;" """ &amp; DataMiner[[#This Row],[FlagImage]] &amp; """, "</f>
        <v xml:space="preserve">"FlagImage": "us.png", </v>
      </c>
      <c r="K972" t="str">
        <f>K$1&amp;" " &amp; IF(ISNA(DataMiner[[#This Row],[Latitude]]),"null",DataMiner[[#This Row],[Latitude]]) &amp; ", "</f>
        <v xml:space="preserve">"Latitude": 59.4601, </v>
      </c>
      <c r="L972" t="str">
        <f>L$1&amp;" " &amp; IF(ISNA(DataMiner[[#This Row],[Longitude]]),"null",DataMiner[[#This Row],[Longitude]]) &amp; ", "</f>
        <v xml:space="preserve">"Longitude": -135.316, </v>
      </c>
    </row>
    <row r="973" spans="1:12" x14ac:dyDescent="0.25">
      <c r="A973" t="str">
        <f>A$1&amp;" """ &amp; DataMiner[[#This Row],[CodeIATA]] &amp; """, "</f>
        <v xml:space="preserve">"CodeIATA": "BWT", </v>
      </c>
      <c r="B973" t="str">
        <f>B$1&amp;" """ &amp; DataMiner[[#This Row],[City]] &amp; """, "</f>
        <v xml:space="preserve">"City": "Burnie (TAS)", </v>
      </c>
      <c r="C973" t="str">
        <f>C$1&amp;" """ &amp; DataMiner[[#This Row],[Prov]] &amp; """, "</f>
        <v xml:space="preserve">"Prov": "TAS", </v>
      </c>
      <c r="D973" t="str">
        <f>D$1&amp;" """ &amp; DataMiner[[#This Row],[Name]] &amp; """, "</f>
        <v xml:space="preserve">"Name": "Burnie Airport", </v>
      </c>
      <c r="E973" t="str">
        <f>E$1&amp;" """ &amp; DataMiner[[#This Row],[Country]] &amp; """, "</f>
        <v xml:space="preserve">"Country": "Australie", </v>
      </c>
      <c r="F973" t="str">
        <f>F$1&amp;" """ &amp; DataMiner[[#This Row],[Complete Name]] &amp; """, "</f>
        <v xml:space="preserve">"Complete Name": "Hub BWT - Burnie (TAS) - Burnie Airport / Australie", </v>
      </c>
      <c r="G973" t="str">
        <f>G$1&amp;" " &amp; DataMiner[[#This Row],[Category]] &amp; ", "</f>
        <v xml:space="preserve">"Category": 3, </v>
      </c>
      <c r="H973" t="str">
        <f>H$1&amp;" " &amp; DataMiner[[#This Row],[BuyPrice]] &amp; ", "</f>
        <v xml:space="preserve">"BuyPrice": 3398249939, </v>
      </c>
      <c r="I973" t="str">
        <f>I$1&amp;" """ &amp; DataMiner[[#This Row],[imgPath]] &amp; """, "</f>
        <v xml:space="preserve">"imgPath": "/images/flags/au.png", </v>
      </c>
      <c r="J973" t="str">
        <f>J$1&amp;" """ &amp; DataMiner[[#This Row],[FlagImage]] &amp; """, "</f>
        <v xml:space="preserve">"FlagImage": "au.png", </v>
      </c>
      <c r="K973" t="str">
        <f>K$1&amp;" " &amp; IF(ISNA(DataMiner[[#This Row],[Latitude]]),"null",DataMiner[[#This Row],[Latitude]]) &amp; ", "</f>
        <v xml:space="preserve">"Latitude": -40.9989, </v>
      </c>
      <c r="L973" t="str">
        <f>L$1&amp;" " &amp; IF(ISNA(DataMiner[[#This Row],[Longitude]]),"null",DataMiner[[#This Row],[Longitude]]) &amp; ", "</f>
        <v xml:space="preserve">"Longitude": 145.731, </v>
      </c>
    </row>
    <row r="974" spans="1:12" x14ac:dyDescent="0.25">
      <c r="A974" t="str">
        <f>A$1&amp;" """ &amp; DataMiner[[#This Row],[CodeIATA]] &amp; """, "</f>
        <v xml:space="preserve">"CodeIATA": "YYQ", </v>
      </c>
      <c r="B974" t="str">
        <f>B$1&amp;" """ &amp; DataMiner[[#This Row],[City]] &amp; """, "</f>
        <v xml:space="preserve">"City": "Churchill (MB)", </v>
      </c>
      <c r="C974" t="str">
        <f>C$1&amp;" """ &amp; DataMiner[[#This Row],[Prov]] &amp; """, "</f>
        <v xml:space="preserve">"Prov": "MB", </v>
      </c>
      <c r="D974" t="str">
        <f>D$1&amp;" """ &amp; DataMiner[[#This Row],[Name]] &amp; """, "</f>
        <v xml:space="preserve">"Name": "Churchill Airport", </v>
      </c>
      <c r="E974" t="str">
        <f>E$1&amp;" """ &amp; DataMiner[[#This Row],[Country]] &amp; """, "</f>
        <v xml:space="preserve">"Country": "Canada", </v>
      </c>
      <c r="F974" t="str">
        <f>F$1&amp;" """ &amp; DataMiner[[#This Row],[Complete Name]] &amp; """, "</f>
        <v xml:space="preserve">"Complete Name": "Hub YYQ - Churchill (MB) - Churchill Airport / Canada", </v>
      </c>
      <c r="G974" t="str">
        <f>G$1&amp;" " &amp; DataMiner[[#This Row],[Category]] &amp; ", "</f>
        <v xml:space="preserve">"Category": 8, </v>
      </c>
      <c r="H974" t="str">
        <f>H$1&amp;" " &amp; DataMiner[[#This Row],[BuyPrice]] &amp; ", "</f>
        <v xml:space="preserve">"BuyPrice": 3398670921, </v>
      </c>
      <c r="I974" t="str">
        <f>I$1&amp;" """ &amp; DataMiner[[#This Row],[imgPath]] &amp; """, "</f>
        <v xml:space="preserve">"imgPath": "/images/flags/ca.png", </v>
      </c>
      <c r="J974" t="str">
        <f>J$1&amp;" """ &amp; DataMiner[[#This Row],[FlagImage]] &amp; """, "</f>
        <v xml:space="preserve">"FlagImage": "ca.png", </v>
      </c>
      <c r="K974" t="str">
        <f>K$1&amp;" " &amp; IF(ISNA(DataMiner[[#This Row],[Latitude]]),"null",DataMiner[[#This Row],[Latitude]]) &amp; ", "</f>
        <v xml:space="preserve">"Latitude": null, </v>
      </c>
      <c r="L974" t="str">
        <f>L$1&amp;" " &amp; IF(ISNA(DataMiner[[#This Row],[Longitude]]),"null",DataMiner[[#This Row],[Longitude]]) &amp; ", "</f>
        <v xml:space="preserve">"Longitude": null, </v>
      </c>
    </row>
    <row r="975" spans="1:12" x14ac:dyDescent="0.25">
      <c r="A975" t="str">
        <f>A$1&amp;" """ &amp; DataMiner[[#This Row],[CodeIATA]] &amp; """, "</f>
        <v xml:space="preserve">"CodeIATA": "VAS", </v>
      </c>
      <c r="B975" t="str">
        <f>B$1&amp;" """ &amp; DataMiner[[#This Row],[City]] &amp; """, "</f>
        <v xml:space="preserve">"City": "Sivas", </v>
      </c>
      <c r="C975" t="str">
        <f>C$1&amp;" """ &amp; DataMiner[[#This Row],[Prov]] &amp; """, "</f>
        <v xml:space="preserve">"Prov": "", </v>
      </c>
      <c r="D975" t="str">
        <f>D$1&amp;" """ &amp; DataMiner[[#This Row],[Name]] &amp; """, "</f>
        <v xml:space="preserve">"Name": "Sivas Airport", </v>
      </c>
      <c r="E975" t="str">
        <f>E$1&amp;" """ &amp; DataMiner[[#This Row],[Country]] &amp; """, "</f>
        <v xml:space="preserve">"Country": "Turquie", </v>
      </c>
      <c r="F975" t="str">
        <f>F$1&amp;" """ &amp; DataMiner[[#This Row],[Complete Name]] &amp; """, "</f>
        <v xml:space="preserve">"Complete Name": "Hub VAS - Sivas - Sivas Airport / Turquie", </v>
      </c>
      <c r="G975" t="str">
        <f>G$1&amp;" " &amp; DataMiner[[#This Row],[Category]] &amp; ", "</f>
        <v xml:space="preserve">"Category": 10, </v>
      </c>
      <c r="H975" t="str">
        <f>H$1&amp;" " &amp; DataMiner[[#This Row],[BuyPrice]] &amp; ", "</f>
        <v xml:space="preserve">"BuyPrice": 3400982303, </v>
      </c>
      <c r="I975" t="str">
        <f>I$1&amp;" """ &amp; DataMiner[[#This Row],[imgPath]] &amp; """, "</f>
        <v xml:space="preserve">"imgPath": "/images/flags/tr.png", </v>
      </c>
      <c r="J975" t="str">
        <f>J$1&amp;" """ &amp; DataMiner[[#This Row],[FlagImage]] &amp; """, "</f>
        <v xml:space="preserve">"FlagImage": "tr.png", </v>
      </c>
      <c r="K975" t="str">
        <f>K$1&amp;" " &amp; IF(ISNA(DataMiner[[#This Row],[Latitude]]),"null",DataMiner[[#This Row],[Latitude]]) &amp; ", "</f>
        <v xml:space="preserve">"Latitude": 39.813828, </v>
      </c>
      <c r="L975" t="str">
        <f>L$1&amp;" " &amp; IF(ISNA(DataMiner[[#This Row],[Longitude]]),"null",DataMiner[[#This Row],[Longitude]]) &amp; ", "</f>
        <v xml:space="preserve">"Longitude": 36.903497, </v>
      </c>
    </row>
    <row r="976" spans="1:12" x14ac:dyDescent="0.25">
      <c r="A976" t="str">
        <f>A$1&amp;" """ &amp; DataMiner[[#This Row],[CodeIATA]] &amp; """, "</f>
        <v xml:space="preserve">"CodeIATA": "YCS", </v>
      </c>
      <c r="B976" t="str">
        <f>B$1&amp;" """ &amp; DataMiner[[#This Row],[City]] &amp; """, "</f>
        <v xml:space="preserve">"City": "Chesterfield Inlet (NU)", </v>
      </c>
      <c r="C976" t="str">
        <f>C$1&amp;" """ &amp; DataMiner[[#This Row],[Prov]] &amp; """, "</f>
        <v xml:space="preserve">"Prov": "NU", </v>
      </c>
      <c r="D976" t="str">
        <f>D$1&amp;" """ &amp; DataMiner[[#This Row],[Name]] &amp; """, "</f>
        <v xml:space="preserve">"Name": "Chesterfield Inlet Airport", </v>
      </c>
      <c r="E976" t="str">
        <f>E$1&amp;" """ &amp; DataMiner[[#This Row],[Country]] &amp; """, "</f>
        <v xml:space="preserve">"Country": "Canada", </v>
      </c>
      <c r="F976" t="str">
        <f>F$1&amp;" """ &amp; DataMiner[[#This Row],[Complete Name]] &amp; """, "</f>
        <v xml:space="preserve">"Complete Name": "Hub YCS - Chesterfield Inlet (NU) - Chesterfield Inlet Airport / Canada", </v>
      </c>
      <c r="G976" t="str">
        <f>G$1&amp;" " &amp; DataMiner[[#This Row],[Category]] &amp; ", "</f>
        <v xml:space="preserve">"Category": 1, </v>
      </c>
      <c r="H976" t="str">
        <f>H$1&amp;" " &amp; DataMiner[[#This Row],[BuyPrice]] &amp; ", "</f>
        <v xml:space="preserve">"BuyPrice": 3402009918, </v>
      </c>
      <c r="I976" t="str">
        <f>I$1&amp;" """ &amp; DataMiner[[#This Row],[imgPath]] &amp; """, "</f>
        <v xml:space="preserve">"imgPath": "/images/flags/ca.png", </v>
      </c>
      <c r="J976" t="str">
        <f>J$1&amp;" """ &amp; DataMiner[[#This Row],[FlagImage]] &amp; """, "</f>
        <v xml:space="preserve">"FlagImage": "ca.png", </v>
      </c>
      <c r="K976" t="str">
        <f>K$1&amp;" " &amp; IF(ISNA(DataMiner[[#This Row],[Latitude]]),"null",DataMiner[[#This Row],[Latitude]]) &amp; ", "</f>
        <v xml:space="preserve">"Latitude": 63.3469, </v>
      </c>
      <c r="L976" t="str">
        <f>L$1&amp;" " &amp; IF(ISNA(DataMiner[[#This Row],[Longitude]]),"null",DataMiner[[#This Row],[Longitude]]) &amp; ", "</f>
        <v xml:space="preserve">"Longitude": -90.7311, </v>
      </c>
    </row>
    <row r="977" spans="1:12" x14ac:dyDescent="0.25">
      <c r="A977" t="str">
        <f>A$1&amp;" """ &amp; DataMiner[[#This Row],[CodeIATA]] &amp; """, "</f>
        <v xml:space="preserve">"CodeIATA": "LPI", </v>
      </c>
      <c r="B977" t="str">
        <f>B$1&amp;" """ &amp; DataMiner[[#This Row],[City]] &amp; """, "</f>
        <v xml:space="preserve">"City": "Linkoping", </v>
      </c>
      <c r="C977" t="str">
        <f>C$1&amp;" """ &amp; DataMiner[[#This Row],[Prov]] &amp; """, "</f>
        <v xml:space="preserve">"Prov": "", </v>
      </c>
      <c r="D977" t="str">
        <f>D$1&amp;" """ &amp; DataMiner[[#This Row],[Name]] &amp; """, "</f>
        <v xml:space="preserve">"Name": "Linkoping Airport", </v>
      </c>
      <c r="E977" t="str">
        <f>E$1&amp;" """ &amp; DataMiner[[#This Row],[Country]] &amp; """, "</f>
        <v xml:space="preserve">"Country": "Suède", </v>
      </c>
      <c r="F977" t="str">
        <f>F$1&amp;" """ &amp; DataMiner[[#This Row],[Complete Name]] &amp; """, "</f>
        <v xml:space="preserve">"Complete Name": "Hub LPI - Linkoping - Linkoping Airport / Suède", </v>
      </c>
      <c r="G977" t="str">
        <f>G$1&amp;" " &amp; DataMiner[[#This Row],[Category]] &amp; ", "</f>
        <v xml:space="preserve">"Category": 5, </v>
      </c>
      <c r="H977" t="str">
        <f>H$1&amp;" " &amp; DataMiner[[#This Row],[BuyPrice]] &amp; ", "</f>
        <v xml:space="preserve">"BuyPrice": 3402178608, </v>
      </c>
      <c r="I977" t="str">
        <f>I$1&amp;" """ &amp; DataMiner[[#This Row],[imgPath]] &amp; """, "</f>
        <v xml:space="preserve">"imgPath": "/images/flags/se.png", </v>
      </c>
      <c r="J977" t="str">
        <f>J$1&amp;" """ &amp; DataMiner[[#This Row],[FlagImage]] &amp; """, "</f>
        <v xml:space="preserve">"FlagImage": "se.png", </v>
      </c>
      <c r="K977" t="str">
        <f>K$1&amp;" " &amp; IF(ISNA(DataMiner[[#This Row],[Latitude]]),"null",DataMiner[[#This Row],[Latitude]]) &amp; ", "</f>
        <v xml:space="preserve">"Latitude": 58.40615, </v>
      </c>
      <c r="L977" t="str">
        <f>L$1&amp;" " &amp; IF(ISNA(DataMiner[[#This Row],[Longitude]]),"null",DataMiner[[#This Row],[Longitude]]) &amp; ", "</f>
        <v xml:space="preserve">"Longitude": 15.680508, </v>
      </c>
    </row>
    <row r="978" spans="1:12" x14ac:dyDescent="0.25">
      <c r="A978" t="str">
        <f>A$1&amp;" """ &amp; DataMiner[[#This Row],[CodeIATA]] &amp; """, "</f>
        <v xml:space="preserve">"CodeIATA": "CZS", </v>
      </c>
      <c r="B978" t="str">
        <f>B$1&amp;" """ &amp; DataMiner[[#This Row],[City]] &amp; """, "</f>
        <v xml:space="preserve">"City": "Cruzeiro do Sul (AC)", </v>
      </c>
      <c r="C978" t="str">
        <f>C$1&amp;" """ &amp; DataMiner[[#This Row],[Prov]] &amp; """, "</f>
        <v xml:space="preserve">"Prov": "AC", </v>
      </c>
      <c r="D978" t="str">
        <f>D$1&amp;" """ &amp; DataMiner[[#This Row],[Name]] &amp; """, "</f>
        <v xml:space="preserve">"Name": "Cruzeiro do Sul Aeroporto Internacional", </v>
      </c>
      <c r="E978" t="str">
        <f>E$1&amp;" """ &amp; DataMiner[[#This Row],[Country]] &amp; """, "</f>
        <v xml:space="preserve">"Country": "Brésil", </v>
      </c>
      <c r="F978" t="str">
        <f>F$1&amp;" """ &amp; DataMiner[[#This Row],[Complete Name]] &amp; """, "</f>
        <v xml:space="preserve">"Complete Name": "Hub CZS - Cruzeiro do Sul (AC) - Cruzeiro do Sul Aeroporto Internacional / Brésil", </v>
      </c>
      <c r="G978" t="str">
        <f>G$1&amp;" " &amp; DataMiner[[#This Row],[Category]] &amp; ", "</f>
        <v xml:space="preserve">"Category": 6, </v>
      </c>
      <c r="H978" t="str">
        <f>H$1&amp;" " &amp; DataMiner[[#This Row],[BuyPrice]] &amp; ", "</f>
        <v xml:space="preserve">"BuyPrice": 3402831535, </v>
      </c>
      <c r="I978" t="str">
        <f>I$1&amp;" """ &amp; DataMiner[[#This Row],[imgPath]] &amp; """, "</f>
        <v xml:space="preserve">"imgPath": "/images/flags/br.png", </v>
      </c>
      <c r="J978" t="str">
        <f>J$1&amp;" """ &amp; DataMiner[[#This Row],[FlagImage]] &amp; """, "</f>
        <v xml:space="preserve">"FlagImage": "br.png", </v>
      </c>
      <c r="K978" t="str">
        <f>K$1&amp;" " &amp; IF(ISNA(DataMiner[[#This Row],[Latitude]]),"null",DataMiner[[#This Row],[Latitude]]) &amp; ", "</f>
        <v xml:space="preserve">"Latitude": -7.599906, </v>
      </c>
      <c r="L978" t="str">
        <f>L$1&amp;" " &amp; IF(ISNA(DataMiner[[#This Row],[Longitude]]),"null",DataMiner[[#This Row],[Longitude]]) &amp; ", "</f>
        <v xml:space="preserve">"Longitude": -72.769489, </v>
      </c>
    </row>
    <row r="979" spans="1:12" x14ac:dyDescent="0.25">
      <c r="A979" t="str">
        <f>A$1&amp;" """ &amp; DataMiner[[#This Row],[CodeIATA]] &amp; """, "</f>
        <v xml:space="preserve">"CodeIATA": "ALW", </v>
      </c>
      <c r="B979" t="str">
        <f>B$1&amp;" """ &amp; DataMiner[[#This Row],[City]] &amp; """, "</f>
        <v xml:space="preserve">"City": "Walla Walla (WA)", </v>
      </c>
      <c r="C979" t="str">
        <f>C$1&amp;" """ &amp; DataMiner[[#This Row],[Prov]] &amp; """, "</f>
        <v xml:space="preserve">"Prov": "WA", </v>
      </c>
      <c r="D979" t="str">
        <f>D$1&amp;" """ &amp; DataMiner[[#This Row],[Name]] &amp; """, "</f>
        <v xml:space="preserve">"Name": "Walla Walla Regional Airport", </v>
      </c>
      <c r="E979" t="str">
        <f>E$1&amp;" """ &amp; DataMiner[[#This Row],[Country]] &amp; """, "</f>
        <v xml:space="preserve">"Country": "Etats-Unis", </v>
      </c>
      <c r="F979" t="str">
        <f>F$1&amp;" """ &amp; DataMiner[[#This Row],[Complete Name]] &amp; """, "</f>
        <v xml:space="preserve">"Complete Name": "Hub ALW - Walla Walla (WA) - Walla Walla Regional Airport / Etats-Unis", </v>
      </c>
      <c r="G979" t="str">
        <f>G$1&amp;" " &amp; DataMiner[[#This Row],[Category]] &amp; ", "</f>
        <v xml:space="preserve">"Category": 4, </v>
      </c>
      <c r="H979" t="str">
        <f>H$1&amp;" " &amp; DataMiner[[#This Row],[BuyPrice]] &amp; ", "</f>
        <v xml:space="preserve">"BuyPrice": 3405602204, </v>
      </c>
      <c r="I979" t="str">
        <f>I$1&amp;" """ &amp; DataMiner[[#This Row],[imgPath]] &amp; """, "</f>
        <v xml:space="preserve">"imgPath": "/images/flags/us.png", </v>
      </c>
      <c r="J979" t="str">
        <f>J$1&amp;" """ &amp; DataMiner[[#This Row],[FlagImage]] &amp; """, "</f>
        <v xml:space="preserve">"FlagImage": "us.png", </v>
      </c>
      <c r="K979" t="str">
        <f>K$1&amp;" " &amp; IF(ISNA(DataMiner[[#This Row],[Latitude]]),"null",DataMiner[[#This Row],[Latitude]]) &amp; ", "</f>
        <v xml:space="preserve">"Latitude": null, </v>
      </c>
      <c r="L979" t="str">
        <f>L$1&amp;" " &amp; IF(ISNA(DataMiner[[#This Row],[Longitude]]),"null",DataMiner[[#This Row],[Longitude]]) &amp; ", "</f>
        <v xml:space="preserve">"Longitude": null, </v>
      </c>
    </row>
    <row r="980" spans="1:12" x14ac:dyDescent="0.25">
      <c r="A980" t="str">
        <f>A$1&amp;" """ &amp; DataMiner[[#This Row],[CodeIATA]] &amp; """, "</f>
        <v xml:space="preserve">"CodeIATA": "AKN", </v>
      </c>
      <c r="B980" t="str">
        <f>B$1&amp;" """ &amp; DataMiner[[#This Row],[City]] &amp; """, "</f>
        <v xml:space="preserve">"City": "King Salmon (AK)", </v>
      </c>
      <c r="C980" t="str">
        <f>C$1&amp;" """ &amp; DataMiner[[#This Row],[Prov]] &amp; """, "</f>
        <v xml:space="preserve">"Prov": "AK", </v>
      </c>
      <c r="D980" t="str">
        <f>D$1&amp;" """ &amp; DataMiner[[#This Row],[Name]] &amp; """, "</f>
        <v xml:space="preserve">"Name": "King Salmon Airport", </v>
      </c>
      <c r="E980" t="str">
        <f>E$1&amp;" """ &amp; DataMiner[[#This Row],[Country]] &amp; """, "</f>
        <v xml:space="preserve">"Country": "Etats-Unis", </v>
      </c>
      <c r="F980" t="str">
        <f>F$1&amp;" """ &amp; DataMiner[[#This Row],[Complete Name]] &amp; """, "</f>
        <v xml:space="preserve">"Complete Name": "Hub AKN - King Salmon (AK) - King Salmon Airport / Etats-Unis", </v>
      </c>
      <c r="G980" t="str">
        <f>G$1&amp;" " &amp; DataMiner[[#This Row],[Category]] &amp; ", "</f>
        <v xml:space="preserve">"Category": 7, </v>
      </c>
      <c r="H980" t="str">
        <f>H$1&amp;" " &amp; DataMiner[[#This Row],[BuyPrice]] &amp; ", "</f>
        <v xml:space="preserve">"BuyPrice": 3405769724, </v>
      </c>
      <c r="I980" t="str">
        <f>I$1&amp;" """ &amp; DataMiner[[#This Row],[imgPath]] &amp; """, "</f>
        <v xml:space="preserve">"imgPath": "/images/flags/us.png", </v>
      </c>
      <c r="J980" t="str">
        <f>J$1&amp;" """ &amp; DataMiner[[#This Row],[FlagImage]] &amp; """, "</f>
        <v xml:space="preserve">"FlagImage": "us.png", </v>
      </c>
      <c r="K980" t="str">
        <f>K$1&amp;" " &amp; IF(ISNA(DataMiner[[#This Row],[Latitude]]),"null",DataMiner[[#This Row],[Latitude]]) &amp; ", "</f>
        <v xml:space="preserve">"Latitude": 58.676778, </v>
      </c>
      <c r="L980" t="str">
        <f>L$1&amp;" " &amp; IF(ISNA(DataMiner[[#This Row],[Longitude]]),"null",DataMiner[[#This Row],[Longitude]]) &amp; ", "</f>
        <v xml:space="preserve">"Longitude": -156.649278, </v>
      </c>
    </row>
    <row r="981" spans="1:12" x14ac:dyDescent="0.25">
      <c r="A981" t="str">
        <f>A$1&amp;" """ &amp; DataMiner[[#This Row],[CodeIATA]] &amp; """, "</f>
        <v xml:space="preserve">"CodeIATA": "PGA", </v>
      </c>
      <c r="B981" t="str">
        <f>B$1&amp;" """ &amp; DataMiner[[#This Row],[City]] &amp; """, "</f>
        <v xml:space="preserve">"City": "Page (AZ)", </v>
      </c>
      <c r="C981" t="str">
        <f>C$1&amp;" """ &amp; DataMiner[[#This Row],[Prov]] &amp; """, "</f>
        <v xml:space="preserve">"Prov": "AZ", </v>
      </c>
      <c r="D981" t="str">
        <f>D$1&amp;" """ &amp; DataMiner[[#This Row],[Name]] &amp; """, "</f>
        <v xml:space="preserve">"Name": "Page Municipal Airport", </v>
      </c>
      <c r="E981" t="str">
        <f>E$1&amp;" """ &amp; DataMiner[[#This Row],[Country]] &amp; """, "</f>
        <v xml:space="preserve">"Country": "Etats-Unis", </v>
      </c>
      <c r="F981" t="str">
        <f>F$1&amp;" """ &amp; DataMiner[[#This Row],[Complete Name]] &amp; """, "</f>
        <v xml:space="preserve">"Complete Name": "Hub PGA - Page (AZ) - Page Municipal Airport / Etats-Unis", </v>
      </c>
      <c r="G981" t="str">
        <f>G$1&amp;" " &amp; DataMiner[[#This Row],[Category]] &amp; ", "</f>
        <v xml:space="preserve">"Category": 4, </v>
      </c>
      <c r="H981" t="str">
        <f>H$1&amp;" " &amp; DataMiner[[#This Row],[BuyPrice]] &amp; ", "</f>
        <v xml:space="preserve">"BuyPrice": 3406195604, </v>
      </c>
      <c r="I981" t="str">
        <f>I$1&amp;" """ &amp; DataMiner[[#This Row],[imgPath]] &amp; """, "</f>
        <v xml:space="preserve">"imgPath": "/images/flags/us.png", </v>
      </c>
      <c r="J981" t="str">
        <f>J$1&amp;" """ &amp; DataMiner[[#This Row],[FlagImage]] &amp; """, "</f>
        <v xml:space="preserve">"FlagImage": "us.png", </v>
      </c>
      <c r="K981" t="str">
        <f>K$1&amp;" " &amp; IF(ISNA(DataMiner[[#This Row],[Latitude]]),"null",DataMiner[[#This Row],[Latitude]]) &amp; ", "</f>
        <v xml:space="preserve">"Latitude": 36.9261, </v>
      </c>
      <c r="L981" t="str">
        <f>L$1&amp;" " &amp; IF(ISNA(DataMiner[[#This Row],[Longitude]]),"null",DataMiner[[#This Row],[Longitude]]) &amp; ", "</f>
        <v xml:space="preserve">"Longitude": -111.4483, </v>
      </c>
    </row>
    <row r="982" spans="1:12" x14ac:dyDescent="0.25">
      <c r="A982" t="str">
        <f>A$1&amp;" """ &amp; DataMiner[[#This Row],[CodeIATA]] &amp; """, "</f>
        <v xml:space="preserve">"CodeIATA": "ASV", </v>
      </c>
      <c r="B982" t="str">
        <f>B$1&amp;" """ &amp; DataMiner[[#This Row],[City]] &amp; """, "</f>
        <v xml:space="preserve">"City": "Amboseli", </v>
      </c>
      <c r="C982" t="str">
        <f>C$1&amp;" """ &amp; DataMiner[[#This Row],[Prov]] &amp; """, "</f>
        <v xml:space="preserve">"Prov": "", </v>
      </c>
      <c r="D982" t="str">
        <f>D$1&amp;" """ &amp; DataMiner[[#This Row],[Name]] &amp; """, "</f>
        <v xml:space="preserve">"Name": "Amboseli Airport", </v>
      </c>
      <c r="E982" t="str">
        <f>E$1&amp;" """ &amp; DataMiner[[#This Row],[Country]] &amp; """, "</f>
        <v xml:space="preserve">"Country": "Kenya", </v>
      </c>
      <c r="F982" t="str">
        <f>F$1&amp;" """ &amp; DataMiner[[#This Row],[Complete Name]] &amp; """, "</f>
        <v xml:space="preserve">"Complete Name": "Hub ASV - Amboseli - Amboseli Airport / Kenya", </v>
      </c>
      <c r="G982" t="str">
        <f>G$1&amp;" " &amp; DataMiner[[#This Row],[Category]] &amp; ", "</f>
        <v xml:space="preserve">"Category": 1, </v>
      </c>
      <c r="H982" t="str">
        <f>H$1&amp;" " &amp; DataMiner[[#This Row],[BuyPrice]] &amp; ", "</f>
        <v xml:space="preserve">"BuyPrice": 3406901098, </v>
      </c>
      <c r="I982" t="str">
        <f>I$1&amp;" """ &amp; DataMiner[[#This Row],[imgPath]] &amp; """, "</f>
        <v xml:space="preserve">"imgPath": "/images/flags/ke.png", </v>
      </c>
      <c r="J982" t="str">
        <f>J$1&amp;" """ &amp; DataMiner[[#This Row],[FlagImage]] &amp; """, "</f>
        <v xml:space="preserve">"FlagImage": "ke.png", </v>
      </c>
      <c r="K982" t="str">
        <f>K$1&amp;" " &amp; IF(ISNA(DataMiner[[#This Row],[Latitude]]),"null",DataMiner[[#This Row],[Latitude]]) &amp; ", "</f>
        <v xml:space="preserve">"Latitude": -2.64505, </v>
      </c>
      <c r="L982" t="str">
        <f>L$1&amp;" " &amp; IF(ISNA(DataMiner[[#This Row],[Longitude]]),"null",DataMiner[[#This Row],[Longitude]]) &amp; ", "</f>
        <v xml:space="preserve">"Longitude": 37.2531, </v>
      </c>
    </row>
    <row r="983" spans="1:12" x14ac:dyDescent="0.25">
      <c r="A983" t="str">
        <f>A$1&amp;" """ &amp; DataMiner[[#This Row],[CodeIATA]] &amp; """, "</f>
        <v xml:space="preserve">"CodeIATA": "YGR", </v>
      </c>
      <c r="B983" t="str">
        <f>B$1&amp;" """ &amp; DataMiner[[#This Row],[City]] &amp; """, "</f>
        <v xml:space="preserve">"City": "Îles", </v>
      </c>
      <c r="C983" t="str">
        <f>C$1&amp;" """ &amp; DataMiner[[#This Row],[Prov]] &amp; """, "</f>
        <v xml:space="preserve">"Prov": "", </v>
      </c>
      <c r="D983" t="str">
        <f>D$1&amp;" """ &amp; DataMiner[[#This Row],[Name]] &amp; """, "</f>
        <v xml:space="preserve">"Name": "de", </v>
      </c>
      <c r="E983" t="str">
        <f>E$1&amp;" """ &amp; DataMiner[[#This Row],[Country]] &amp; """, "</f>
        <v xml:space="preserve">"Country": "Canada", </v>
      </c>
      <c r="F983" t="str">
        <f>F$1&amp;" """ &amp; DataMiner[[#This Row],[Complete Name]] &amp; """, "</f>
        <v xml:space="preserve">"Complete Name": "Hub YGR - Îles - de / Canada", </v>
      </c>
      <c r="G983" t="str">
        <f>G$1&amp;" " &amp; DataMiner[[#This Row],[Category]] &amp; ", "</f>
        <v xml:space="preserve">"Category": 2, </v>
      </c>
      <c r="H983" t="str">
        <f>H$1&amp;" " &amp; DataMiner[[#This Row],[BuyPrice]] &amp; ", "</f>
        <v xml:space="preserve">"BuyPrice": 3407218604, </v>
      </c>
      <c r="I983" t="str">
        <f>I$1&amp;" """ &amp; DataMiner[[#This Row],[imgPath]] &amp; """, "</f>
        <v xml:space="preserve">"imgPath": "/images/flags/ca.png", </v>
      </c>
      <c r="J983" t="str">
        <f>J$1&amp;" """ &amp; DataMiner[[#This Row],[FlagImage]] &amp; """, "</f>
        <v xml:space="preserve">"FlagImage": "ca.png", </v>
      </c>
      <c r="K983" t="str">
        <f>K$1&amp;" " &amp; IF(ISNA(DataMiner[[#This Row],[Latitude]]),"null",DataMiner[[#This Row],[Latitude]]) &amp; ", "</f>
        <v xml:space="preserve">"Latitude": 47.424721, </v>
      </c>
      <c r="L983" t="str">
        <f>L$1&amp;" " &amp; IF(ISNA(DataMiner[[#This Row],[Longitude]]),"null",DataMiner[[#This Row],[Longitude]]) &amp; ", "</f>
        <v xml:space="preserve">"Longitude": -61.778056, </v>
      </c>
    </row>
    <row r="984" spans="1:12" x14ac:dyDescent="0.25">
      <c r="A984" t="str">
        <f>A$1&amp;" """ &amp; DataMiner[[#This Row],[CodeIATA]] &amp; """, "</f>
        <v xml:space="preserve">"CodeIATA": "BDP", </v>
      </c>
      <c r="B984" t="str">
        <f>B$1&amp;" """ &amp; DataMiner[[#This Row],[City]] &amp; """, "</f>
        <v xml:space="preserve">"City": "Bhadrapur", </v>
      </c>
      <c r="C984" t="str">
        <f>C$1&amp;" """ &amp; DataMiner[[#This Row],[Prov]] &amp; """, "</f>
        <v xml:space="preserve">"Prov": "", </v>
      </c>
      <c r="D984" t="str">
        <f>D$1&amp;" """ &amp; DataMiner[[#This Row],[Name]] &amp; """, "</f>
        <v xml:space="preserve">"Name": "Chandragadhi Airport", </v>
      </c>
      <c r="E984" t="str">
        <f>E$1&amp;" """ &amp; DataMiner[[#This Row],[Country]] &amp; """, "</f>
        <v xml:space="preserve">"Country": "Népal", </v>
      </c>
      <c r="F984" t="str">
        <f>F$1&amp;" """ &amp; DataMiner[[#This Row],[Complete Name]] &amp; """, "</f>
        <v xml:space="preserve">"Complete Name": "Hub BDP - Bhadrapur - Chandragadhi Airport / Népal", </v>
      </c>
      <c r="G984" t="str">
        <f>G$1&amp;" " &amp; DataMiner[[#This Row],[Category]] &amp; ", "</f>
        <v xml:space="preserve">"Category": 2, </v>
      </c>
      <c r="H984" t="str">
        <f>H$1&amp;" " &amp; DataMiner[[#This Row],[BuyPrice]] &amp; ", "</f>
        <v xml:space="preserve">"BuyPrice": 3407769069, </v>
      </c>
      <c r="I984" t="str">
        <f>I$1&amp;" """ &amp; DataMiner[[#This Row],[imgPath]] &amp; """, "</f>
        <v xml:space="preserve">"imgPath": "/images/flags/np.png", </v>
      </c>
      <c r="J984" t="str">
        <f>J$1&amp;" """ &amp; DataMiner[[#This Row],[FlagImage]] &amp; """, "</f>
        <v xml:space="preserve">"FlagImage": "np.png", </v>
      </c>
      <c r="K984" t="str">
        <f>K$1&amp;" " &amp; IF(ISNA(DataMiner[[#This Row],[Latitude]]),"null",DataMiner[[#This Row],[Latitude]]) &amp; ", "</f>
        <v xml:space="preserve">"Latitude": 26.570822, </v>
      </c>
      <c r="L984" t="str">
        <f>L$1&amp;" " &amp; IF(ISNA(DataMiner[[#This Row],[Longitude]]),"null",DataMiner[[#This Row],[Longitude]]) &amp; ", "</f>
        <v xml:space="preserve">"Longitude": 88.079578, </v>
      </c>
    </row>
    <row r="985" spans="1:12" x14ac:dyDescent="0.25">
      <c r="A985" t="str">
        <f>A$1&amp;" """ &amp; DataMiner[[#This Row],[CodeIATA]] &amp; """, "</f>
        <v xml:space="preserve">"CodeIATA": "ERC", </v>
      </c>
      <c r="B985" t="str">
        <f>B$1&amp;" """ &amp; DataMiner[[#This Row],[City]] &amp; """, "</f>
        <v xml:space="preserve">"City": "Erzincan", </v>
      </c>
      <c r="C985" t="str">
        <f>C$1&amp;" """ &amp; DataMiner[[#This Row],[Prov]] &amp; """, "</f>
        <v xml:space="preserve">"Prov": "", </v>
      </c>
      <c r="D985" t="str">
        <f>D$1&amp;" """ &amp; DataMiner[[#This Row],[Name]] &amp; """, "</f>
        <v xml:space="preserve">"Name": "Erzincan Airport", </v>
      </c>
      <c r="E985" t="str">
        <f>E$1&amp;" """ &amp; DataMiner[[#This Row],[Country]] &amp; """, "</f>
        <v xml:space="preserve">"Country": "Turquie", </v>
      </c>
      <c r="F985" t="str">
        <f>F$1&amp;" """ &amp; DataMiner[[#This Row],[Complete Name]] &amp; """, "</f>
        <v xml:space="preserve">"Complete Name": "Hub ERC - Erzincan - Erzincan Airport / Turquie", </v>
      </c>
      <c r="G985" t="str">
        <f>G$1&amp;" " &amp; DataMiner[[#This Row],[Category]] &amp; ", "</f>
        <v xml:space="preserve">"Category": 8, </v>
      </c>
      <c r="H985" t="str">
        <f>H$1&amp;" " &amp; DataMiner[[#This Row],[BuyPrice]] &amp; ", "</f>
        <v xml:space="preserve">"BuyPrice": 3408517841, </v>
      </c>
      <c r="I985" t="str">
        <f>I$1&amp;" """ &amp; DataMiner[[#This Row],[imgPath]] &amp; """, "</f>
        <v xml:space="preserve">"imgPath": "/images/flags/tr.png", </v>
      </c>
      <c r="J985" t="str">
        <f>J$1&amp;" """ &amp; DataMiner[[#This Row],[FlagImage]] &amp; """, "</f>
        <v xml:space="preserve">"FlagImage": "tr.png", </v>
      </c>
      <c r="K985" t="str">
        <f>K$1&amp;" " &amp; IF(ISNA(DataMiner[[#This Row],[Latitude]]),"null",DataMiner[[#This Row],[Latitude]]) &amp; ", "</f>
        <v xml:space="preserve">"Latitude": 39.710203, </v>
      </c>
      <c r="L985" t="str">
        <f>L$1&amp;" " &amp; IF(ISNA(DataMiner[[#This Row],[Longitude]]),"null",DataMiner[[#This Row],[Longitude]]) &amp; ", "</f>
        <v xml:space="preserve">"Longitude": 39.527003, </v>
      </c>
    </row>
    <row r="986" spans="1:12" x14ac:dyDescent="0.25">
      <c r="A986" t="str">
        <f>A$1&amp;" """ &amp; DataMiner[[#This Row],[CodeIATA]] &amp; """, "</f>
        <v xml:space="preserve">"CodeIATA": "NDB", </v>
      </c>
      <c r="B986" t="str">
        <f>B$1&amp;" """ &amp; DataMiner[[#This Row],[City]] &amp; """, "</f>
        <v xml:space="preserve">"City": "Nouadhibou", </v>
      </c>
      <c r="C986" t="str">
        <f>C$1&amp;" """ &amp; DataMiner[[#This Row],[Prov]] &amp; """, "</f>
        <v xml:space="preserve">"Prov": "", </v>
      </c>
      <c r="D986" t="str">
        <f>D$1&amp;" """ &amp; DataMiner[[#This Row],[Name]] &amp; """, "</f>
        <v xml:space="preserve">"Name": "Nouadhibou aéroport International", </v>
      </c>
      <c r="E986" t="str">
        <f>E$1&amp;" """ &amp; DataMiner[[#This Row],[Country]] &amp; """, "</f>
        <v xml:space="preserve">"Country": "Mauritanie", </v>
      </c>
      <c r="F986" t="str">
        <f>F$1&amp;" """ &amp; DataMiner[[#This Row],[Complete Name]] &amp; """, "</f>
        <v xml:space="preserve">"Complete Name": "Hub NDB - Nouadhibou - Nouadhibou aéroport International / Mauritanie", </v>
      </c>
      <c r="G986" t="str">
        <f>G$1&amp;" " &amp; DataMiner[[#This Row],[Category]] &amp; ", "</f>
        <v xml:space="preserve">"Category": 6, </v>
      </c>
      <c r="H986" t="str">
        <f>H$1&amp;" " &amp; DataMiner[[#This Row],[BuyPrice]] &amp; ", "</f>
        <v xml:space="preserve">"BuyPrice": 3409689499, </v>
      </c>
      <c r="I986" t="str">
        <f>I$1&amp;" """ &amp; DataMiner[[#This Row],[imgPath]] &amp; """, "</f>
        <v xml:space="preserve">"imgPath": "/images/flags/mr.png", </v>
      </c>
      <c r="J986" t="str">
        <f>J$1&amp;" """ &amp; DataMiner[[#This Row],[FlagImage]] &amp; """, "</f>
        <v xml:space="preserve">"FlagImage": "mr.png", </v>
      </c>
      <c r="K986" t="str">
        <f>K$1&amp;" " &amp; IF(ISNA(DataMiner[[#This Row],[Latitude]]),"null",DataMiner[[#This Row],[Latitude]]) &amp; ", "</f>
        <v xml:space="preserve">"Latitude": 20.933067, </v>
      </c>
      <c r="L986" t="str">
        <f>L$1&amp;" " &amp; IF(ISNA(DataMiner[[#This Row],[Longitude]]),"null",DataMiner[[#This Row],[Longitude]]) &amp; ", "</f>
        <v xml:space="preserve">"Longitude": -17.029956, </v>
      </c>
    </row>
    <row r="987" spans="1:12" x14ac:dyDescent="0.25">
      <c r="A987" t="str">
        <f>A$1&amp;" """ &amp; DataMiner[[#This Row],[CodeIATA]] &amp; """, "</f>
        <v xml:space="preserve">"CodeIATA": "PVC", </v>
      </c>
      <c r="B987" t="str">
        <f>B$1&amp;" """ &amp; DataMiner[[#This Row],[City]] &amp; """, "</f>
        <v xml:space="preserve">"City": "Provincetown (MA)", </v>
      </c>
      <c r="C987" t="str">
        <f>C$1&amp;" """ &amp; DataMiner[[#This Row],[Prov]] &amp; """, "</f>
        <v xml:space="preserve">"Prov": "MA", </v>
      </c>
      <c r="D987" t="str">
        <f>D$1&amp;" """ &amp; DataMiner[[#This Row],[Name]] &amp; """, "</f>
        <v xml:space="preserve">"Name": "Provincetown Municipal Airport", </v>
      </c>
      <c r="E987" t="str">
        <f>E$1&amp;" """ &amp; DataMiner[[#This Row],[Country]] &amp; """, "</f>
        <v xml:space="preserve">"Country": "Etats-Unis", </v>
      </c>
      <c r="F987" t="str">
        <f>F$1&amp;" """ &amp; DataMiner[[#This Row],[Complete Name]] &amp; """, "</f>
        <v xml:space="preserve">"Complete Name": "Hub PVC - Provincetown (MA) - Provincetown Municipal Airport / Etats-Unis", </v>
      </c>
      <c r="G987" t="str">
        <f>G$1&amp;" " &amp; DataMiner[[#This Row],[Category]] &amp; ", "</f>
        <v xml:space="preserve">"Category": 1, </v>
      </c>
      <c r="H987" t="str">
        <f>H$1&amp;" " &amp; DataMiner[[#This Row],[BuyPrice]] &amp; ", "</f>
        <v xml:space="preserve">"BuyPrice": 3409862546, </v>
      </c>
      <c r="I987" t="str">
        <f>I$1&amp;" """ &amp; DataMiner[[#This Row],[imgPath]] &amp; """, "</f>
        <v xml:space="preserve">"imgPath": "/images/flags/us.png", </v>
      </c>
      <c r="J987" t="str">
        <f>J$1&amp;" """ &amp; DataMiner[[#This Row],[FlagImage]] &amp; """, "</f>
        <v xml:space="preserve">"FlagImage": "us.png", </v>
      </c>
      <c r="K987" t="str">
        <f>K$1&amp;" " &amp; IF(ISNA(DataMiner[[#This Row],[Latitude]]),"null",DataMiner[[#This Row],[Latitude]]) &amp; ", "</f>
        <v xml:space="preserve">"Latitude": 42.071945, </v>
      </c>
      <c r="L987" t="str">
        <f>L$1&amp;" " &amp; IF(ISNA(DataMiner[[#This Row],[Longitude]]),"null",DataMiner[[#This Row],[Longitude]]) &amp; ", "</f>
        <v xml:space="preserve">"Longitude": -70.22139, </v>
      </c>
    </row>
    <row r="988" spans="1:12" x14ac:dyDescent="0.25">
      <c r="A988" t="str">
        <f>A$1&amp;" """ &amp; DataMiner[[#This Row],[CodeIATA]] &amp; """, "</f>
        <v xml:space="preserve">"CodeIATA": "KLX", </v>
      </c>
      <c r="B988" t="str">
        <f>B$1&amp;" """ &amp; DataMiner[[#This Row],[City]] &amp; """, "</f>
        <v xml:space="preserve">"City": "Kalamata", </v>
      </c>
      <c r="C988" t="str">
        <f>C$1&amp;" """ &amp; DataMiner[[#This Row],[Prov]] &amp; """, "</f>
        <v xml:space="preserve">"Prov": "", </v>
      </c>
      <c r="D988" t="str">
        <f>D$1&amp;" """ &amp; DataMiner[[#This Row],[Name]] &amp; """, "</f>
        <v xml:space="preserve">"Name": "Kalamata International Airport", </v>
      </c>
      <c r="E988" t="str">
        <f>E$1&amp;" """ &amp; DataMiner[[#This Row],[Country]] &amp; """, "</f>
        <v xml:space="preserve">"Country": "Grèce", </v>
      </c>
      <c r="F988" t="str">
        <f>F$1&amp;" """ &amp; DataMiner[[#This Row],[Complete Name]] &amp; """, "</f>
        <v xml:space="preserve">"Complete Name": "Hub KLX - Kalamata - Kalamata International Airport / Grèce", </v>
      </c>
      <c r="G988" t="str">
        <f>G$1&amp;" " &amp; DataMiner[[#This Row],[Category]] &amp; ", "</f>
        <v xml:space="preserve">"Category": 8, </v>
      </c>
      <c r="H988" t="str">
        <f>H$1&amp;" " &amp; DataMiner[[#This Row],[BuyPrice]] &amp; ", "</f>
        <v xml:space="preserve">"BuyPrice": 3410570527, </v>
      </c>
      <c r="I988" t="str">
        <f>I$1&amp;" """ &amp; DataMiner[[#This Row],[imgPath]] &amp; """, "</f>
        <v xml:space="preserve">"imgPath": "/images/flags/gr.png", </v>
      </c>
      <c r="J988" t="str">
        <f>J$1&amp;" """ &amp; DataMiner[[#This Row],[FlagImage]] &amp; """, "</f>
        <v xml:space="preserve">"FlagImage": "gr.png", </v>
      </c>
      <c r="K988" t="str">
        <f>K$1&amp;" " &amp; IF(ISNA(DataMiner[[#This Row],[Latitude]]),"null",DataMiner[[#This Row],[Latitude]]) &amp; ", "</f>
        <v xml:space="preserve">"Latitude": null, </v>
      </c>
      <c r="L988" t="str">
        <f>L$1&amp;" " &amp; IF(ISNA(DataMiner[[#This Row],[Longitude]]),"null",DataMiner[[#This Row],[Longitude]]) &amp; ", "</f>
        <v xml:space="preserve">"Longitude": null, </v>
      </c>
    </row>
    <row r="989" spans="1:12" x14ac:dyDescent="0.25">
      <c r="A989" t="str">
        <f>A$1&amp;" """ &amp; DataMiner[[#This Row],[CodeIATA]] &amp; """, "</f>
        <v xml:space="preserve">"CodeIATA": "PKC", </v>
      </c>
      <c r="B989" t="str">
        <f>B$1&amp;" """ &amp; DataMiner[[#This Row],[City]] &amp; """, "</f>
        <v xml:space="preserve">"City": "Petropavlovsk", </v>
      </c>
      <c r="C989" t="str">
        <f>C$1&amp;" """ &amp; DataMiner[[#This Row],[Prov]] &amp; """, "</f>
        <v xml:space="preserve">"Prov": "", </v>
      </c>
      <c r="D989" t="str">
        <f>D$1&amp;" """ &amp; DataMiner[[#This Row],[Name]] &amp; """, "</f>
        <v xml:space="preserve">"Name": "Kamchatsky Airport", </v>
      </c>
      <c r="E989" t="str">
        <f>E$1&amp;" """ &amp; DataMiner[[#This Row],[Country]] &amp; """, "</f>
        <v xml:space="preserve">"Country": "Russie", </v>
      </c>
      <c r="F989" t="str">
        <f>F$1&amp;" """ &amp; DataMiner[[#This Row],[Complete Name]] &amp; """, "</f>
        <v xml:space="preserve">"Complete Name": "Hub PKC - Petropavlovsk - Kamchatsky Airport / Russie", </v>
      </c>
      <c r="G989" t="str">
        <f>G$1&amp;" " &amp; DataMiner[[#This Row],[Category]] &amp; ", "</f>
        <v xml:space="preserve">"Category": 10, </v>
      </c>
      <c r="H989" t="str">
        <f>H$1&amp;" " &amp; DataMiner[[#This Row],[BuyPrice]] &amp; ", "</f>
        <v xml:space="preserve">"BuyPrice": 3415474138, </v>
      </c>
      <c r="I989" t="str">
        <f>I$1&amp;" """ &amp; DataMiner[[#This Row],[imgPath]] &amp; """, "</f>
        <v xml:space="preserve">"imgPath": "/images/flags/ru.png", </v>
      </c>
      <c r="J989" t="str">
        <f>J$1&amp;" """ &amp; DataMiner[[#This Row],[FlagImage]] &amp; """, "</f>
        <v xml:space="preserve">"FlagImage": "ru.png", </v>
      </c>
      <c r="K989" t="str">
        <f>K$1&amp;" " &amp; IF(ISNA(DataMiner[[#This Row],[Latitude]]),"null",DataMiner[[#This Row],[Latitude]]) &amp; ", "</f>
        <v xml:space="preserve">"Latitude": 53.167889, </v>
      </c>
      <c r="L989" t="str">
        <f>L$1&amp;" " &amp; IF(ISNA(DataMiner[[#This Row],[Longitude]]),"null",DataMiner[[#This Row],[Longitude]]) &amp; ", "</f>
        <v xml:space="preserve">"Longitude": 158.453669, </v>
      </c>
    </row>
    <row r="990" spans="1:12" x14ac:dyDescent="0.25">
      <c r="A990" t="str">
        <f>A$1&amp;" """ &amp; DataMiner[[#This Row],[CodeIATA]] &amp; """, "</f>
        <v xml:space="preserve">"CodeIATA": "GUC", </v>
      </c>
      <c r="B990" t="str">
        <f>B$1&amp;" """ &amp; DataMiner[[#This Row],[City]] &amp; """, "</f>
        <v xml:space="preserve">"City": "Gunnison (CO)", </v>
      </c>
      <c r="C990" t="str">
        <f>C$1&amp;" """ &amp; DataMiner[[#This Row],[Prov]] &amp; """, "</f>
        <v xml:space="preserve">"Prov": "CO", </v>
      </c>
      <c r="D990" t="str">
        <f>D$1&amp;" """ &amp; DataMiner[[#This Row],[Name]] &amp; """, "</f>
        <v xml:space="preserve">"Name": "Gunnison", </v>
      </c>
      <c r="E990" t="str">
        <f>E$1&amp;" """ &amp; DataMiner[[#This Row],[Country]] &amp; """, "</f>
        <v xml:space="preserve">"Country": "Etats-Unis", </v>
      </c>
      <c r="F990" t="str">
        <f>F$1&amp;" """ &amp; DataMiner[[#This Row],[Complete Name]] &amp; """, "</f>
        <v xml:space="preserve">"Complete Name": "Hub GUC - Gunnison (CO) - Gunnison / Etats-Unis", </v>
      </c>
      <c r="G990" t="str">
        <f>G$1&amp;" " &amp; DataMiner[[#This Row],[Category]] &amp; ", "</f>
        <v xml:space="preserve">"Category": 8, </v>
      </c>
      <c r="H990" t="str">
        <f>H$1&amp;" " &amp; DataMiner[[#This Row],[BuyPrice]] &amp; ", "</f>
        <v xml:space="preserve">"BuyPrice": 3415509867, </v>
      </c>
      <c r="I990" t="str">
        <f>I$1&amp;" """ &amp; DataMiner[[#This Row],[imgPath]] &amp; """, "</f>
        <v xml:space="preserve">"imgPath": "/images/flags/us.png", </v>
      </c>
      <c r="J990" t="str">
        <f>J$1&amp;" """ &amp; DataMiner[[#This Row],[FlagImage]] &amp; """, "</f>
        <v xml:space="preserve">"FlagImage": "us.png", </v>
      </c>
      <c r="K990" t="str">
        <f>K$1&amp;" " &amp; IF(ISNA(DataMiner[[#This Row],[Latitude]]),"null",DataMiner[[#This Row],[Latitude]]) &amp; ", "</f>
        <v xml:space="preserve">"Latitude": 38.533889, </v>
      </c>
      <c r="L990" t="str">
        <f>L$1&amp;" " &amp; IF(ISNA(DataMiner[[#This Row],[Longitude]]),"null",DataMiner[[#This Row],[Longitude]]) &amp; ", "</f>
        <v xml:space="preserve">"Longitude": -106.933056, </v>
      </c>
    </row>
    <row r="991" spans="1:12" x14ac:dyDescent="0.25">
      <c r="A991" t="str">
        <f>A$1&amp;" """ &amp; DataMiner[[#This Row],[CodeIATA]] &amp; """, "</f>
        <v xml:space="preserve">"CodeIATA": "YQG", </v>
      </c>
      <c r="B991" t="str">
        <f>B$1&amp;" """ &amp; DataMiner[[#This Row],[City]] &amp; """, "</f>
        <v xml:space="preserve">"City": "Windsor (ON)", </v>
      </c>
      <c r="C991" t="str">
        <f>C$1&amp;" """ &amp; DataMiner[[#This Row],[Prov]] &amp; """, "</f>
        <v xml:space="preserve">"Prov": "ON", </v>
      </c>
      <c r="D991" t="str">
        <f>D$1&amp;" """ &amp; DataMiner[[#This Row],[Name]] &amp; """, "</f>
        <v xml:space="preserve">"Name": "Windsor International Airport", </v>
      </c>
      <c r="E991" t="str">
        <f>E$1&amp;" """ &amp; DataMiner[[#This Row],[Country]] &amp; """, "</f>
        <v xml:space="preserve">"Country": "Canada", </v>
      </c>
      <c r="F991" t="str">
        <f>F$1&amp;" """ &amp; DataMiner[[#This Row],[Complete Name]] &amp; """, "</f>
        <v xml:space="preserve">"Complete Name": "Hub YQG - Windsor (ON) - Windsor International Airport / Canada", </v>
      </c>
      <c r="G991" t="str">
        <f>G$1&amp;" " &amp; DataMiner[[#This Row],[Category]] &amp; ", "</f>
        <v xml:space="preserve">"Category": 7, </v>
      </c>
      <c r="H991" t="str">
        <f>H$1&amp;" " &amp; DataMiner[[#This Row],[BuyPrice]] &amp; ", "</f>
        <v xml:space="preserve">"BuyPrice": 3416598843, </v>
      </c>
      <c r="I991" t="str">
        <f>I$1&amp;" """ &amp; DataMiner[[#This Row],[imgPath]] &amp; """, "</f>
        <v xml:space="preserve">"imgPath": "/images/flags/ca.png", </v>
      </c>
      <c r="J991" t="str">
        <f>J$1&amp;" """ &amp; DataMiner[[#This Row],[FlagImage]] &amp; """, "</f>
        <v xml:space="preserve">"FlagImage": "ca.png", </v>
      </c>
      <c r="K991" t="str">
        <f>K$1&amp;" " &amp; IF(ISNA(DataMiner[[#This Row],[Latitude]]),"null",DataMiner[[#This Row],[Latitude]]) &amp; ", "</f>
        <v xml:space="preserve">"Latitude": null, </v>
      </c>
      <c r="L991" t="str">
        <f>L$1&amp;" " &amp; IF(ISNA(DataMiner[[#This Row],[Longitude]]),"null",DataMiner[[#This Row],[Longitude]]) &amp; ", "</f>
        <v xml:space="preserve">"Longitude": null, </v>
      </c>
    </row>
    <row r="992" spans="1:12" x14ac:dyDescent="0.25">
      <c r="A992" t="str">
        <f>A$1&amp;" """ &amp; DataMiner[[#This Row],[CodeIATA]] &amp; """, "</f>
        <v xml:space="preserve">"CodeIATA": "YUY", </v>
      </c>
      <c r="B992" t="str">
        <f>B$1&amp;" """ &amp; DataMiner[[#This Row],[City]] &amp; """, "</f>
        <v xml:space="preserve">"City": "Rouyn", </v>
      </c>
      <c r="C992" t="str">
        <f>C$1&amp;" """ &amp; DataMiner[[#This Row],[Prov]] &amp; """, "</f>
        <v xml:space="preserve">"Prov": "QC", </v>
      </c>
      <c r="D992" t="str">
        <f>D$1&amp;" """ &amp; DataMiner[[#This Row],[Name]] &amp; """, "</f>
        <v xml:space="preserve">"Name": "Noranda (QC)", </v>
      </c>
      <c r="E992" t="str">
        <f>E$1&amp;" """ &amp; DataMiner[[#This Row],[Country]] &amp; """, "</f>
        <v xml:space="preserve">"Country": "Canada", </v>
      </c>
      <c r="F992" t="str">
        <f>F$1&amp;" """ &amp; DataMiner[[#This Row],[Complete Name]] &amp; """, "</f>
        <v xml:space="preserve">"Complete Name": "Hub YUY - Rouyn - Noranda (QC) / Canada", </v>
      </c>
      <c r="G992" t="str">
        <f>G$1&amp;" " &amp; DataMiner[[#This Row],[Category]] &amp; ", "</f>
        <v xml:space="preserve">"Category": 6, </v>
      </c>
      <c r="H992" t="str">
        <f>H$1&amp;" " &amp; DataMiner[[#This Row],[BuyPrice]] &amp; ", "</f>
        <v xml:space="preserve">"BuyPrice": 3418211769, </v>
      </c>
      <c r="I992" t="str">
        <f>I$1&amp;" """ &amp; DataMiner[[#This Row],[imgPath]] &amp; """, "</f>
        <v xml:space="preserve">"imgPath": "/images/flags/ca.png", </v>
      </c>
      <c r="J992" t="str">
        <f>J$1&amp;" """ &amp; DataMiner[[#This Row],[FlagImage]] &amp; """, "</f>
        <v xml:space="preserve">"FlagImage": "ca.png", </v>
      </c>
      <c r="K992" t="str">
        <f>K$1&amp;" " &amp; IF(ISNA(DataMiner[[#This Row],[Latitude]]),"null",DataMiner[[#This Row],[Latitude]]) &amp; ", "</f>
        <v xml:space="preserve">"Latitude": 48.206111, </v>
      </c>
      <c r="L992" t="str">
        <f>L$1&amp;" " &amp; IF(ISNA(DataMiner[[#This Row],[Longitude]]),"null",DataMiner[[#This Row],[Longitude]]) &amp; ", "</f>
        <v xml:space="preserve">"Longitude": -78.835556, </v>
      </c>
    </row>
    <row r="993" spans="1:12" x14ac:dyDescent="0.25">
      <c r="A993" t="str">
        <f>A$1&amp;" """ &amp; DataMiner[[#This Row],[CodeIATA]] &amp; """, "</f>
        <v xml:space="preserve">"CodeIATA": "YQY", </v>
      </c>
      <c r="B993" t="str">
        <f>B$1&amp;" """ &amp; DataMiner[[#This Row],[City]] &amp; """, "</f>
        <v xml:space="preserve">"City": "Sydney (NS)", </v>
      </c>
      <c r="C993" t="str">
        <f>C$1&amp;" """ &amp; DataMiner[[#This Row],[Prov]] &amp; """, "</f>
        <v xml:space="preserve">"Prov": "NS", </v>
      </c>
      <c r="D993" t="str">
        <f>D$1&amp;" """ &amp; DataMiner[[#This Row],[Name]] &amp; """, "</f>
        <v xml:space="preserve">"Name": "J.A. Douglas McCurdy Airport", </v>
      </c>
      <c r="E993" t="str">
        <f>E$1&amp;" """ &amp; DataMiner[[#This Row],[Country]] &amp; """, "</f>
        <v xml:space="preserve">"Country": "Canada", </v>
      </c>
      <c r="F993" t="str">
        <f>F$1&amp;" """ &amp; DataMiner[[#This Row],[Complete Name]] &amp; """, "</f>
        <v xml:space="preserve">"Complete Name": "Hub YQY - Sydney (NS) - J.A. Douglas McCurdy Airport / Canada", </v>
      </c>
      <c r="G993" t="str">
        <f>G$1&amp;" " &amp; DataMiner[[#This Row],[Category]] &amp; ", "</f>
        <v xml:space="preserve">"Category": 5, </v>
      </c>
      <c r="H993" t="str">
        <f>H$1&amp;" " &amp; DataMiner[[#This Row],[BuyPrice]] &amp; ", "</f>
        <v xml:space="preserve">"BuyPrice": 3419548568, </v>
      </c>
      <c r="I993" t="str">
        <f>I$1&amp;" """ &amp; DataMiner[[#This Row],[imgPath]] &amp; """, "</f>
        <v xml:space="preserve">"imgPath": "/images/flags/ca.png", </v>
      </c>
      <c r="J993" t="str">
        <f>J$1&amp;" """ &amp; DataMiner[[#This Row],[FlagImage]] &amp; """, "</f>
        <v xml:space="preserve">"FlagImage": "ca.png", </v>
      </c>
      <c r="K993" t="str">
        <f>K$1&amp;" " &amp; IF(ISNA(DataMiner[[#This Row],[Latitude]]),"null",DataMiner[[#This Row],[Latitude]]) &amp; ", "</f>
        <v xml:space="preserve">"Latitude": 46.161388, </v>
      </c>
      <c r="L993" t="str">
        <f>L$1&amp;" " &amp; IF(ISNA(DataMiner[[#This Row],[Longitude]]),"null",DataMiner[[#This Row],[Longitude]]) &amp; ", "</f>
        <v xml:space="preserve">"Longitude": -60.047779, </v>
      </c>
    </row>
    <row r="994" spans="1:12" x14ac:dyDescent="0.25">
      <c r="A994" t="str">
        <f>A$1&amp;" """ &amp; DataMiner[[#This Row],[CodeIATA]] &amp; """, "</f>
        <v xml:space="preserve">"CodeIATA": "LRS", </v>
      </c>
      <c r="B994" t="str">
        <f>B$1&amp;" """ &amp; DataMiner[[#This Row],[City]] &amp; """, "</f>
        <v xml:space="preserve">"City": "Leros", </v>
      </c>
      <c r="C994" t="str">
        <f>C$1&amp;" """ &amp; DataMiner[[#This Row],[Prov]] &amp; """, "</f>
        <v xml:space="preserve">"Prov": "", </v>
      </c>
      <c r="D994" t="str">
        <f>D$1&amp;" """ &amp; DataMiner[[#This Row],[Name]] &amp; """, "</f>
        <v xml:space="preserve">"Name": "Leros Island National Airport", </v>
      </c>
      <c r="E994" t="str">
        <f>E$1&amp;" """ &amp; DataMiner[[#This Row],[Country]] &amp; """, "</f>
        <v xml:space="preserve">"Country": "Grèce", </v>
      </c>
      <c r="F994" t="str">
        <f>F$1&amp;" """ &amp; DataMiner[[#This Row],[Complete Name]] &amp; """, "</f>
        <v xml:space="preserve">"Complete Name": "Hub LRS - Leros - Leros Island National Airport / Grèce", </v>
      </c>
      <c r="G994" t="str">
        <f>G$1&amp;" " &amp; DataMiner[[#This Row],[Category]] &amp; ", "</f>
        <v xml:space="preserve">"Category": 1, </v>
      </c>
      <c r="H994" t="str">
        <f>H$1&amp;" " &amp; DataMiner[[#This Row],[BuyPrice]] &amp; ", "</f>
        <v xml:space="preserve">"BuyPrice": 3422412623, </v>
      </c>
      <c r="I994" t="str">
        <f>I$1&amp;" """ &amp; DataMiner[[#This Row],[imgPath]] &amp; """, "</f>
        <v xml:space="preserve">"imgPath": "/images/flags/gr.png", </v>
      </c>
      <c r="J994" t="str">
        <f>J$1&amp;" """ &amp; DataMiner[[#This Row],[FlagImage]] &amp; """, "</f>
        <v xml:space="preserve">"FlagImage": "gr.png", </v>
      </c>
      <c r="K994" t="str">
        <f>K$1&amp;" " &amp; IF(ISNA(DataMiner[[#This Row],[Latitude]]),"null",DataMiner[[#This Row],[Latitude]]) &amp; ", "</f>
        <v xml:space="preserve">"Latitude": null, </v>
      </c>
      <c r="L994" t="str">
        <f>L$1&amp;" " &amp; IF(ISNA(DataMiner[[#This Row],[Longitude]]),"null",DataMiner[[#This Row],[Longitude]]) &amp; ", "</f>
        <v xml:space="preserve">"Longitude": null, </v>
      </c>
    </row>
    <row r="995" spans="1:12" x14ac:dyDescent="0.25">
      <c r="A995" t="str">
        <f>A$1&amp;" """ &amp; DataMiner[[#This Row],[CodeIATA]] &amp; """, "</f>
        <v xml:space="preserve">"CodeIATA": "BWE", </v>
      </c>
      <c r="B995" t="str">
        <f>B$1&amp;" """ &amp; DataMiner[[#This Row],[City]] &amp; """, "</f>
        <v xml:space="preserve">"City": "Braunschweig", </v>
      </c>
      <c r="C995" t="str">
        <f>C$1&amp;" """ &amp; DataMiner[[#This Row],[Prov]] &amp; """, "</f>
        <v xml:space="preserve">"Prov": "", </v>
      </c>
      <c r="D995" t="str">
        <f>D$1&amp;" """ &amp; DataMiner[[#This Row],[Name]] &amp; """, "</f>
        <v xml:space="preserve">"Name": "Wolfsburg Flughafen", </v>
      </c>
      <c r="E995" t="str">
        <f>E$1&amp;" """ &amp; DataMiner[[#This Row],[Country]] &amp; """, "</f>
        <v xml:space="preserve">"Country": "Allemagne", </v>
      </c>
      <c r="F995" t="str">
        <f>F$1&amp;" """ &amp; DataMiner[[#This Row],[Complete Name]] &amp; """, "</f>
        <v xml:space="preserve">"Complete Name": "Hub BWE - Braunschweig - Wolfsburg Flughafen / Allemagne", </v>
      </c>
      <c r="G995" t="str">
        <f>G$1&amp;" " &amp; DataMiner[[#This Row],[Category]] &amp; ", "</f>
        <v xml:space="preserve">"Category": 3, </v>
      </c>
      <c r="H995" t="str">
        <f>H$1&amp;" " &amp; DataMiner[[#This Row],[BuyPrice]] &amp; ", "</f>
        <v xml:space="preserve">"BuyPrice": 3422845050, </v>
      </c>
      <c r="I995" t="str">
        <f>I$1&amp;" """ &amp; DataMiner[[#This Row],[imgPath]] &amp; """, "</f>
        <v xml:space="preserve">"imgPath": "/images/flags/de.png", </v>
      </c>
      <c r="J995" t="str">
        <f>J$1&amp;" """ &amp; DataMiner[[#This Row],[FlagImage]] &amp; """, "</f>
        <v xml:space="preserve">"FlagImage": "de.png", </v>
      </c>
      <c r="K995" t="str">
        <f>K$1&amp;" " &amp; IF(ISNA(DataMiner[[#This Row],[Latitude]]),"null",DataMiner[[#This Row],[Latitude]]) &amp; ", "</f>
        <v xml:space="preserve">"Latitude": 52.319167, </v>
      </c>
      <c r="L995" t="str">
        <f>L$1&amp;" " &amp; IF(ISNA(DataMiner[[#This Row],[Longitude]]),"null",DataMiner[[#This Row],[Longitude]]) &amp; ", "</f>
        <v xml:space="preserve">"Longitude": 10.556111, </v>
      </c>
    </row>
    <row r="996" spans="1:12" x14ac:dyDescent="0.25">
      <c r="A996" t="str">
        <f>A$1&amp;" """ &amp; DataMiner[[#This Row],[CodeIATA]] &amp; """, "</f>
        <v xml:space="preserve">"CodeIATA": "TUG", </v>
      </c>
      <c r="B996" t="str">
        <f>B$1&amp;" """ &amp; DataMiner[[#This Row],[City]] &amp; """, "</f>
        <v xml:space="preserve">"City": "Tuguegarao", </v>
      </c>
      <c r="C996" t="str">
        <f>C$1&amp;" """ &amp; DataMiner[[#This Row],[Prov]] &amp; """, "</f>
        <v xml:space="preserve">"Prov": "", </v>
      </c>
      <c r="D996" t="str">
        <f>D$1&amp;" """ &amp; DataMiner[[#This Row],[Name]] &amp; """, "</f>
        <v xml:space="preserve">"Name": "Tuguegarao Airport", </v>
      </c>
      <c r="E996" t="str">
        <f>E$1&amp;" """ &amp; DataMiner[[#This Row],[Country]] &amp; """, "</f>
        <v xml:space="preserve">"Country": "Philippines", </v>
      </c>
      <c r="F996" t="str">
        <f>F$1&amp;" """ &amp; DataMiner[[#This Row],[Complete Name]] &amp; """, "</f>
        <v xml:space="preserve">"Complete Name": "Hub TUG - Tuguegarao - Tuguegarao Airport / Philippines", </v>
      </c>
      <c r="G996" t="str">
        <f>G$1&amp;" " &amp; DataMiner[[#This Row],[Category]] &amp; ", "</f>
        <v xml:space="preserve">"Category": 4, </v>
      </c>
      <c r="H996" t="str">
        <f>H$1&amp;" " &amp; DataMiner[[#This Row],[BuyPrice]] &amp; ", "</f>
        <v xml:space="preserve">"BuyPrice": 3423455555, </v>
      </c>
      <c r="I996" t="str">
        <f>I$1&amp;" """ &amp; DataMiner[[#This Row],[imgPath]] &amp; """, "</f>
        <v xml:space="preserve">"imgPath": "/images/flags/ph.png", </v>
      </c>
      <c r="J996" t="str">
        <f>J$1&amp;" """ &amp; DataMiner[[#This Row],[FlagImage]] &amp; """, "</f>
        <v xml:space="preserve">"FlagImage": "ph.png", </v>
      </c>
      <c r="K996" t="str">
        <f>K$1&amp;" " &amp; IF(ISNA(DataMiner[[#This Row],[Latitude]]),"null",DataMiner[[#This Row],[Latitude]]) &amp; ", "</f>
        <v xml:space="preserve">"Latitude": 17.638311, </v>
      </c>
      <c r="L996" t="str">
        <f>L$1&amp;" " &amp; IF(ISNA(DataMiner[[#This Row],[Longitude]]),"null",DataMiner[[#This Row],[Longitude]]) &amp; ", "</f>
        <v xml:space="preserve">"Longitude": 121.730614, </v>
      </c>
    </row>
    <row r="997" spans="1:12" x14ac:dyDescent="0.25">
      <c r="A997" t="str">
        <f>A$1&amp;" """ &amp; DataMiner[[#This Row],[CodeIATA]] &amp; """, "</f>
        <v xml:space="preserve">"CodeIATA": "MOC", </v>
      </c>
      <c r="B997" t="str">
        <f>B$1&amp;" """ &amp; DataMiner[[#This Row],[City]] &amp; """, "</f>
        <v xml:space="preserve">"City": "Montes Claros (MG)", </v>
      </c>
      <c r="C997" t="str">
        <f>C$1&amp;" """ &amp; DataMiner[[#This Row],[Prov]] &amp; """, "</f>
        <v xml:space="preserve">"Prov": "MG", </v>
      </c>
      <c r="D997" t="str">
        <f>D$1&amp;" """ &amp; DataMiner[[#This Row],[Name]] &amp; """, "</f>
        <v xml:space="preserve">"Name": "Montes Claros Aeroporto", </v>
      </c>
      <c r="E997" t="str">
        <f>E$1&amp;" """ &amp; DataMiner[[#This Row],[Country]] &amp; """, "</f>
        <v xml:space="preserve">"Country": "Brésil", </v>
      </c>
      <c r="F997" t="str">
        <f>F$1&amp;" """ &amp; DataMiner[[#This Row],[Complete Name]] &amp; """, "</f>
        <v xml:space="preserve">"Complete Name": "Hub MOC - Montes Claros (MG) - Montes Claros Aeroporto / Brésil", </v>
      </c>
      <c r="G997" t="str">
        <f>G$1&amp;" " &amp; DataMiner[[#This Row],[Category]] &amp; ", "</f>
        <v xml:space="preserve">"Category": 5, </v>
      </c>
      <c r="H997" t="str">
        <f>H$1&amp;" " &amp; DataMiner[[#This Row],[BuyPrice]] &amp; ", "</f>
        <v xml:space="preserve">"BuyPrice": 3423574205, </v>
      </c>
      <c r="I997" t="str">
        <f>I$1&amp;" """ &amp; DataMiner[[#This Row],[imgPath]] &amp; """, "</f>
        <v xml:space="preserve">"imgPath": "/images/flags/br.png", </v>
      </c>
      <c r="J997" t="str">
        <f>J$1&amp;" """ &amp; DataMiner[[#This Row],[FlagImage]] &amp; """, "</f>
        <v xml:space="preserve">"FlagImage": "br.png", </v>
      </c>
      <c r="K997" t="str">
        <f>K$1&amp;" " &amp; IF(ISNA(DataMiner[[#This Row],[Latitude]]),"null",DataMiner[[#This Row],[Latitude]]) &amp; ", "</f>
        <v xml:space="preserve">"Latitude": null, </v>
      </c>
      <c r="L997" t="str">
        <f>L$1&amp;" " &amp; IF(ISNA(DataMiner[[#This Row],[Longitude]]),"null",DataMiner[[#This Row],[Longitude]]) &amp; ", "</f>
        <v xml:space="preserve">"Longitude": null, </v>
      </c>
    </row>
    <row r="998" spans="1:12" x14ac:dyDescent="0.25">
      <c r="A998" t="str">
        <f>A$1&amp;" """ &amp; DataMiner[[#This Row],[CodeIATA]] &amp; """, "</f>
        <v xml:space="preserve">"CodeIATA": "IBE", </v>
      </c>
      <c r="B998" t="str">
        <f>B$1&amp;" """ &amp; DataMiner[[#This Row],[City]] &amp; """, "</f>
        <v xml:space="preserve">"City": "Ibagué", </v>
      </c>
      <c r="C998" t="str">
        <f>C$1&amp;" """ &amp; DataMiner[[#This Row],[Prov]] &amp; """, "</f>
        <v xml:space="preserve">"Prov": "", </v>
      </c>
      <c r="D998" t="str">
        <f>D$1&amp;" """ &amp; DataMiner[[#This Row],[Name]] &amp; """, "</f>
        <v xml:space="preserve">"Name": "Perales Aeropuerto", </v>
      </c>
      <c r="E998" t="str">
        <f>E$1&amp;" """ &amp; DataMiner[[#This Row],[Country]] &amp; """, "</f>
        <v xml:space="preserve">"Country": "Colombie", </v>
      </c>
      <c r="F998" t="str">
        <f>F$1&amp;" """ &amp; DataMiner[[#This Row],[Complete Name]] &amp; """, "</f>
        <v xml:space="preserve">"Complete Name": "Hub IBE - Ibagué - Perales Aeropuerto / Colombie", </v>
      </c>
      <c r="G998" t="str">
        <f>G$1&amp;" " &amp; DataMiner[[#This Row],[Category]] &amp; ", "</f>
        <v xml:space="preserve">"Category": 4, </v>
      </c>
      <c r="H998" t="str">
        <f>H$1&amp;" " &amp; DataMiner[[#This Row],[BuyPrice]] &amp; ", "</f>
        <v xml:space="preserve">"BuyPrice": 3424999226, </v>
      </c>
      <c r="I998" t="str">
        <f>I$1&amp;" """ &amp; DataMiner[[#This Row],[imgPath]] &amp; """, "</f>
        <v xml:space="preserve">"imgPath": "/images/flags/co.png", </v>
      </c>
      <c r="J998" t="str">
        <f>J$1&amp;" """ &amp; DataMiner[[#This Row],[FlagImage]] &amp; """, "</f>
        <v xml:space="preserve">"FlagImage": "co.png", </v>
      </c>
      <c r="K998" t="str">
        <f>K$1&amp;" " &amp; IF(ISNA(DataMiner[[#This Row],[Latitude]]),"null",DataMiner[[#This Row],[Latitude]]) &amp; ", "</f>
        <v xml:space="preserve">"Latitude": 4.421608, </v>
      </c>
      <c r="L998" t="str">
        <f>L$1&amp;" " &amp; IF(ISNA(DataMiner[[#This Row],[Longitude]]),"null",DataMiner[[#This Row],[Longitude]]) &amp; ", "</f>
        <v xml:space="preserve">"Longitude": -75.1333, </v>
      </c>
    </row>
    <row r="999" spans="1:12" x14ac:dyDescent="0.25">
      <c r="A999" t="str">
        <f>A$1&amp;" """ &amp; DataMiner[[#This Row],[CodeIATA]] &amp; """, "</f>
        <v xml:space="preserve">"CodeIATA": "YGO", </v>
      </c>
      <c r="B999" t="str">
        <f>B$1&amp;" """ &amp; DataMiner[[#This Row],[City]] &amp; """, "</f>
        <v xml:space="preserve">"City": "Gods Lake Narrows (MB)", </v>
      </c>
      <c r="C999" t="str">
        <f>C$1&amp;" """ &amp; DataMiner[[#This Row],[Prov]] &amp; """, "</f>
        <v xml:space="preserve">"Prov": "MB", </v>
      </c>
      <c r="D999" t="str">
        <f>D$1&amp;" """ &amp; DataMiner[[#This Row],[Name]] &amp; """, "</f>
        <v xml:space="preserve">"Name": "Gods Lake Narrows Airport", </v>
      </c>
      <c r="E999" t="str">
        <f>E$1&amp;" """ &amp; DataMiner[[#This Row],[Country]] &amp; """, "</f>
        <v xml:space="preserve">"Country": "Canada", </v>
      </c>
      <c r="F999" t="str">
        <f>F$1&amp;" """ &amp; DataMiner[[#This Row],[Complete Name]] &amp; """, "</f>
        <v xml:space="preserve">"Complete Name": "Hub YGO - Gods Lake Narrows (MB) - Gods Lake Narrows Airport / Canada", </v>
      </c>
      <c r="G999" t="str">
        <f>G$1&amp;" " &amp; DataMiner[[#This Row],[Category]] &amp; ", "</f>
        <v xml:space="preserve">"Category": 1, </v>
      </c>
      <c r="H999" t="str">
        <f>H$1&amp;" " &amp; DataMiner[[#This Row],[BuyPrice]] &amp; ", "</f>
        <v xml:space="preserve">"BuyPrice": 3425239846, </v>
      </c>
      <c r="I999" t="str">
        <f>I$1&amp;" """ &amp; DataMiner[[#This Row],[imgPath]] &amp; """, "</f>
        <v xml:space="preserve">"imgPath": "/images/flags/ca.png", </v>
      </c>
      <c r="J999" t="str">
        <f>J$1&amp;" """ &amp; DataMiner[[#This Row],[FlagImage]] &amp; """, "</f>
        <v xml:space="preserve">"FlagImage": "ca.png", </v>
      </c>
      <c r="K999" t="str">
        <f>K$1&amp;" " &amp; IF(ISNA(DataMiner[[#This Row],[Latitude]]),"null",DataMiner[[#This Row],[Latitude]]) &amp; ", "</f>
        <v xml:space="preserve">"Latitude": 54.5589, </v>
      </c>
      <c r="L999" t="str">
        <f>L$1&amp;" " &amp; IF(ISNA(DataMiner[[#This Row],[Longitude]]),"null",DataMiner[[#This Row],[Longitude]]) &amp; ", "</f>
        <v xml:space="preserve">"Longitude": -94.4914, </v>
      </c>
    </row>
    <row r="1000" spans="1:12" x14ac:dyDescent="0.25">
      <c r="A1000" t="str">
        <f>A$1&amp;" """ &amp; DataMiner[[#This Row],[CodeIATA]] &amp; """, "</f>
        <v xml:space="preserve">"CodeIATA": "EUX", </v>
      </c>
      <c r="B1000" t="str">
        <f>B$1&amp;" """ &amp; DataMiner[[#This Row],[City]] &amp; """, "</f>
        <v xml:space="preserve">"City": "Sint Eustatius", </v>
      </c>
      <c r="C1000" t="str">
        <f>C$1&amp;" """ &amp; DataMiner[[#This Row],[Prov]] &amp; """, "</f>
        <v xml:space="preserve">"Prov": "", </v>
      </c>
      <c r="D1000" t="str">
        <f>D$1&amp;" """ &amp; DataMiner[[#This Row],[Name]] &amp; """, "</f>
        <v xml:space="preserve">"Name": "F.D. Roosevelt Airport", </v>
      </c>
      <c r="E1000" t="str">
        <f>E$1&amp;" """ &amp; DataMiner[[#This Row],[Country]] &amp; """, "</f>
        <v xml:space="preserve">"Country": "Antilles néerlandaises", </v>
      </c>
      <c r="F1000" t="str">
        <f>F$1&amp;" """ &amp; DataMiner[[#This Row],[Complete Name]] &amp; """, "</f>
        <v xml:space="preserve">"Complete Name": "Hub EUX - Sint Eustatius - F.D. Roosevelt Airport / Antilles néerlandaises", </v>
      </c>
      <c r="G1000" t="str">
        <f>G$1&amp;" " &amp; DataMiner[[#This Row],[Category]] &amp; ", "</f>
        <v xml:space="preserve">"Category": 2, </v>
      </c>
      <c r="H1000" t="str">
        <f>H$1&amp;" " &amp; DataMiner[[#This Row],[BuyPrice]] &amp; ", "</f>
        <v xml:space="preserve">"BuyPrice": 3426111877, </v>
      </c>
      <c r="I1000" t="str">
        <f>I$1&amp;" """ &amp; DataMiner[[#This Row],[imgPath]] &amp; """, "</f>
        <v xml:space="preserve">"imgPath": "/images/flags/an.png", </v>
      </c>
      <c r="J1000" t="str">
        <f>J$1&amp;" """ &amp; DataMiner[[#This Row],[FlagImage]] &amp; """, "</f>
        <v xml:space="preserve">"FlagImage": "an.png", </v>
      </c>
      <c r="K1000" t="str">
        <f>K$1&amp;" " &amp; IF(ISNA(DataMiner[[#This Row],[Latitude]]),"null",DataMiner[[#This Row],[Latitude]]) &amp; ", "</f>
        <v xml:space="preserve">"Latitude": 17.496492, </v>
      </c>
      <c r="L1000" t="str">
        <f>L$1&amp;" " &amp; IF(ISNA(DataMiner[[#This Row],[Longitude]]),"null",DataMiner[[#This Row],[Longitude]]) &amp; ", "</f>
        <v xml:space="preserve">"Longitude": -62.979439, </v>
      </c>
    </row>
    <row r="1001" spans="1:12" x14ac:dyDescent="0.25">
      <c r="A1001" t="str">
        <f>A$1&amp;" """ &amp; DataMiner[[#This Row],[CodeIATA]] &amp; """, "</f>
        <v xml:space="preserve">"CodeIATA": "OLP", </v>
      </c>
      <c r="B1001" t="str">
        <f>B$1&amp;" """ &amp; DataMiner[[#This Row],[City]] &amp; """, "</f>
        <v xml:space="preserve">"City": "Olympic Dam (SA)", </v>
      </c>
      <c r="C1001" t="str">
        <f>C$1&amp;" """ &amp; DataMiner[[#This Row],[Prov]] &amp; """, "</f>
        <v xml:space="preserve">"Prov": "SA", </v>
      </c>
      <c r="D1001" t="str">
        <f>D$1&amp;" """ &amp; DataMiner[[#This Row],[Name]] &amp; """, "</f>
        <v xml:space="preserve">"Name": "Olympic Dam Airport", </v>
      </c>
      <c r="E1001" t="str">
        <f>E$1&amp;" """ &amp; DataMiner[[#This Row],[Country]] &amp; """, "</f>
        <v xml:space="preserve">"Country": "Australie", </v>
      </c>
      <c r="F1001" t="str">
        <f>F$1&amp;" """ &amp; DataMiner[[#This Row],[Complete Name]] &amp; """, "</f>
        <v xml:space="preserve">"Complete Name": "Hub OLP - Olympic Dam (SA) - Olympic Dam Airport / Australie", </v>
      </c>
      <c r="G1001" t="str">
        <f>G$1&amp;" " &amp; DataMiner[[#This Row],[Category]] &amp; ", "</f>
        <v xml:space="preserve">"Category": 3, </v>
      </c>
      <c r="H1001" t="str">
        <f>H$1&amp;" " &amp; DataMiner[[#This Row],[BuyPrice]] &amp; ", "</f>
        <v xml:space="preserve">"BuyPrice": 3426860450, </v>
      </c>
      <c r="I1001" t="str">
        <f>I$1&amp;" """ &amp; DataMiner[[#This Row],[imgPath]] &amp; """, "</f>
        <v xml:space="preserve">"imgPath": "/images/flags/au.png", </v>
      </c>
      <c r="J1001" t="str">
        <f>J$1&amp;" """ &amp; DataMiner[[#This Row],[FlagImage]] &amp; """, "</f>
        <v xml:space="preserve">"FlagImage": "au.png", </v>
      </c>
      <c r="K1001" t="str">
        <f>K$1&amp;" " &amp; IF(ISNA(DataMiner[[#This Row],[Latitude]]),"null",DataMiner[[#This Row],[Latitude]]) &amp; ", "</f>
        <v xml:space="preserve">"Latitude": null, </v>
      </c>
      <c r="L1001" t="str">
        <f>L$1&amp;" " &amp; IF(ISNA(DataMiner[[#This Row],[Longitude]]),"null",DataMiner[[#This Row],[Longitude]]) &amp; ", "</f>
        <v xml:space="preserve">"Longitude": null, </v>
      </c>
    </row>
    <row r="1002" spans="1:12" x14ac:dyDescent="0.25">
      <c r="A1002" t="str">
        <f>A$1&amp;" """ &amp; DataMiner[[#This Row],[CodeIATA]] &amp; """, "</f>
        <v xml:space="preserve">"CodeIATA": "HTA", </v>
      </c>
      <c r="B1002" t="str">
        <f>B$1&amp;" """ &amp; DataMiner[[#This Row],[City]] &amp; """, "</f>
        <v xml:space="preserve">"City": "Chita", </v>
      </c>
      <c r="C1002" t="str">
        <f>C$1&amp;" """ &amp; DataMiner[[#This Row],[Prov]] &amp; """, "</f>
        <v xml:space="preserve">"Prov": "", </v>
      </c>
      <c r="D1002" t="str">
        <f>D$1&amp;" """ &amp; DataMiner[[#This Row],[Name]] &amp; """, "</f>
        <v xml:space="preserve">"Name": "Chita Kadala Airport", </v>
      </c>
      <c r="E1002" t="str">
        <f>E$1&amp;" """ &amp; DataMiner[[#This Row],[Country]] &amp; """, "</f>
        <v xml:space="preserve">"Country": "Russie", </v>
      </c>
      <c r="F1002" t="str">
        <f>F$1&amp;" """ &amp; DataMiner[[#This Row],[Complete Name]] &amp; """, "</f>
        <v xml:space="preserve">"Complete Name": "Hub HTA - Chita - Chita Kadala Airport / Russie", </v>
      </c>
      <c r="G1002" t="str">
        <f>G$1&amp;" " &amp; DataMiner[[#This Row],[Category]] &amp; ", "</f>
        <v xml:space="preserve">"Category": 8, </v>
      </c>
      <c r="H1002" t="str">
        <f>H$1&amp;" " &amp; DataMiner[[#This Row],[BuyPrice]] &amp; ", "</f>
        <v xml:space="preserve">"BuyPrice": 3427394472, </v>
      </c>
      <c r="I1002" t="str">
        <f>I$1&amp;" """ &amp; DataMiner[[#This Row],[imgPath]] &amp; """, "</f>
        <v xml:space="preserve">"imgPath": "/images/flags/ru.png", </v>
      </c>
      <c r="J1002" t="str">
        <f>J$1&amp;" """ &amp; DataMiner[[#This Row],[FlagImage]] &amp; """, "</f>
        <v xml:space="preserve">"FlagImage": "ru.png", </v>
      </c>
      <c r="K1002" t="str">
        <f>K$1&amp;" " &amp; IF(ISNA(DataMiner[[#This Row],[Latitude]]),"null",DataMiner[[#This Row],[Latitude]]) &amp; ", "</f>
        <v xml:space="preserve">"Latitude": 52.026317, </v>
      </c>
      <c r="L1002" t="str">
        <f>L$1&amp;" " &amp; IF(ISNA(DataMiner[[#This Row],[Longitude]]),"null",DataMiner[[#This Row],[Longitude]]) &amp; ", "</f>
        <v xml:space="preserve">"Longitude": 113.305556, </v>
      </c>
    </row>
    <row r="1003" spans="1:12" x14ac:dyDescent="0.25">
      <c r="A1003" t="str">
        <f>A$1&amp;" """ &amp; DataMiner[[#This Row],[CodeIATA]] &amp; """, "</f>
        <v xml:space="preserve">"CodeIATA": "DHN", </v>
      </c>
      <c r="B1003" t="str">
        <f>B$1&amp;" """ &amp; DataMiner[[#This Row],[City]] &amp; """, "</f>
        <v xml:space="preserve">"City": "Dothan (AL)", </v>
      </c>
      <c r="C1003" t="str">
        <f>C$1&amp;" """ &amp; DataMiner[[#This Row],[Prov]] &amp; """, "</f>
        <v xml:space="preserve">"Prov": "AL", </v>
      </c>
      <c r="D1003" t="str">
        <f>D$1&amp;" """ &amp; DataMiner[[#This Row],[Name]] &amp; """, "</f>
        <v xml:space="preserve">"Name": "Dothan Regional Airport", </v>
      </c>
      <c r="E1003" t="str">
        <f>E$1&amp;" """ &amp; DataMiner[[#This Row],[Country]] &amp; """, "</f>
        <v xml:space="preserve">"Country": "Etats-Unis", </v>
      </c>
      <c r="F1003" t="str">
        <f>F$1&amp;" """ &amp; DataMiner[[#This Row],[Complete Name]] &amp; """, "</f>
        <v xml:space="preserve">"Complete Name": "Hub DHN - Dothan (AL) - Dothan Regional Airport / Etats-Unis", </v>
      </c>
      <c r="G1003" t="str">
        <f>G$1&amp;" " &amp; DataMiner[[#This Row],[Category]] &amp; ", "</f>
        <v xml:space="preserve">"Category": 7, </v>
      </c>
      <c r="H1003" t="str">
        <f>H$1&amp;" " &amp; DataMiner[[#This Row],[BuyPrice]] &amp; ", "</f>
        <v xml:space="preserve">"BuyPrice": 3428551729, </v>
      </c>
      <c r="I1003" t="str">
        <f>I$1&amp;" """ &amp; DataMiner[[#This Row],[imgPath]] &amp; """, "</f>
        <v xml:space="preserve">"imgPath": "/images/flags/us.png", </v>
      </c>
      <c r="J1003" t="str">
        <f>J$1&amp;" """ &amp; DataMiner[[#This Row],[FlagImage]] &amp; """, "</f>
        <v xml:space="preserve">"FlagImage": "us.png", </v>
      </c>
      <c r="K1003" t="str">
        <f>K$1&amp;" " &amp; IF(ISNA(DataMiner[[#This Row],[Latitude]]),"null",DataMiner[[#This Row],[Latitude]]) &amp; ", "</f>
        <v xml:space="preserve">"Latitude": null, </v>
      </c>
      <c r="L1003" t="str">
        <f>L$1&amp;" " &amp; IF(ISNA(DataMiner[[#This Row],[Longitude]]),"null",DataMiner[[#This Row],[Longitude]]) &amp; ", "</f>
        <v xml:space="preserve">"Longitude": null, </v>
      </c>
    </row>
    <row r="1004" spans="1:12" x14ac:dyDescent="0.25">
      <c r="A1004" t="str">
        <f>A$1&amp;" """ &amp; DataMiner[[#This Row],[CodeIATA]] &amp; """, "</f>
        <v xml:space="preserve">"CodeIATA": "DET", </v>
      </c>
      <c r="B1004" t="str">
        <f>B$1&amp;" """ &amp; DataMiner[[#This Row],[City]] &amp; """, "</f>
        <v xml:space="preserve">"City": "Detroit (MI)", </v>
      </c>
      <c r="C1004" t="str">
        <f>C$1&amp;" """ &amp; DataMiner[[#This Row],[Prov]] &amp; """, "</f>
        <v xml:space="preserve">"Prov": "MI", </v>
      </c>
      <c r="D1004" t="str">
        <f>D$1&amp;" """ &amp; DataMiner[[#This Row],[Name]] &amp; """, "</f>
        <v xml:space="preserve">"Name": "Coleman A. Young International Airport", </v>
      </c>
      <c r="E1004" t="str">
        <f>E$1&amp;" """ &amp; DataMiner[[#This Row],[Country]] &amp; """, "</f>
        <v xml:space="preserve">"Country": "Etats-Unis", </v>
      </c>
      <c r="F1004" t="str">
        <f>F$1&amp;" """ &amp; DataMiner[[#This Row],[Complete Name]] &amp; """, "</f>
        <v xml:space="preserve">"Complete Name": "Hub DET - Detroit (MI) - Coleman A. Young International Airport / Etats-Unis", </v>
      </c>
      <c r="G1004" t="str">
        <f>G$1&amp;" " &amp; DataMiner[[#This Row],[Category]] &amp; ", "</f>
        <v xml:space="preserve">"Category": 3, </v>
      </c>
      <c r="H1004" t="str">
        <f>H$1&amp;" " &amp; DataMiner[[#This Row],[BuyPrice]] &amp; ", "</f>
        <v xml:space="preserve">"BuyPrice": 3429640874, </v>
      </c>
      <c r="I1004" t="str">
        <f>I$1&amp;" """ &amp; DataMiner[[#This Row],[imgPath]] &amp; """, "</f>
        <v xml:space="preserve">"imgPath": "/images/flags/us.png", </v>
      </c>
      <c r="J1004" t="str">
        <f>J$1&amp;" """ &amp; DataMiner[[#This Row],[FlagImage]] &amp; """, "</f>
        <v xml:space="preserve">"FlagImage": "us.png", </v>
      </c>
      <c r="K1004" t="str">
        <f>K$1&amp;" " &amp; IF(ISNA(DataMiner[[#This Row],[Latitude]]),"null",DataMiner[[#This Row],[Latitude]]) &amp; ", "</f>
        <v xml:space="preserve">"Latitude": null, </v>
      </c>
      <c r="L1004" t="str">
        <f>L$1&amp;" " &amp; IF(ISNA(DataMiner[[#This Row],[Longitude]]),"null",DataMiner[[#This Row],[Longitude]]) &amp; ", "</f>
        <v xml:space="preserve">"Longitude": null, </v>
      </c>
    </row>
    <row r="1005" spans="1:12" x14ac:dyDescent="0.25">
      <c r="A1005" t="str">
        <f>A$1&amp;" """ &amp; DataMiner[[#This Row],[CodeIATA]] &amp; """, "</f>
        <v xml:space="preserve">"CodeIATA": "ZSE", </v>
      </c>
      <c r="B1005" t="str">
        <f>B$1&amp;" """ &amp; DataMiner[[#This Row],[City]] &amp; """, "</f>
        <v xml:space="preserve">"City": "Saint", </v>
      </c>
      <c r="C1005" t="str">
        <f>C$1&amp;" """ &amp; DataMiner[[#This Row],[Prov]] &amp; """, "</f>
        <v xml:space="preserve">"Prov": "", </v>
      </c>
      <c r="D1005" t="str">
        <f>D$1&amp;" """ &amp; DataMiner[[#This Row],[Name]] &amp; """, "</f>
        <v xml:space="preserve">"Name": "Pierre", </v>
      </c>
      <c r="E1005" t="str">
        <f>E$1&amp;" """ &amp; DataMiner[[#This Row],[Country]] &amp; """, "</f>
        <v xml:space="preserve">"Country": "Réunion", </v>
      </c>
      <c r="F1005" t="str">
        <f>F$1&amp;" """ &amp; DataMiner[[#This Row],[Complete Name]] &amp; """, "</f>
        <v xml:space="preserve">"Complete Name": "Hub ZSE - Saint - Pierre / Réunion", </v>
      </c>
      <c r="G1005" t="str">
        <f>G$1&amp;" " &amp; DataMiner[[#This Row],[Category]] &amp; ", "</f>
        <v xml:space="preserve">"Category": 5, </v>
      </c>
      <c r="H1005" t="str">
        <f>H$1&amp;" " &amp; DataMiner[[#This Row],[BuyPrice]] &amp; ", "</f>
        <v xml:space="preserve">"BuyPrice": 3430940586, </v>
      </c>
      <c r="I1005" t="str">
        <f>I$1&amp;" """ &amp; DataMiner[[#This Row],[imgPath]] &amp; """, "</f>
        <v xml:space="preserve">"imgPath": "/images/flags/re.png", </v>
      </c>
      <c r="J1005" t="str">
        <f>J$1&amp;" """ &amp; DataMiner[[#This Row],[FlagImage]] &amp; """, "</f>
        <v xml:space="preserve">"FlagImage": "re.png", </v>
      </c>
      <c r="K1005" t="str">
        <f>K$1&amp;" " &amp; IF(ISNA(DataMiner[[#This Row],[Latitude]]),"null",DataMiner[[#This Row],[Latitude]]) &amp; ", "</f>
        <v xml:space="preserve">"Latitude": -21.320039, </v>
      </c>
      <c r="L1005" t="str">
        <f>L$1&amp;" " &amp; IF(ISNA(DataMiner[[#This Row],[Longitude]]),"null",DataMiner[[#This Row],[Longitude]]) &amp; ", "</f>
        <v xml:space="preserve">"Longitude": 55.423581, </v>
      </c>
    </row>
    <row r="1006" spans="1:12" x14ac:dyDescent="0.25">
      <c r="A1006" t="str">
        <f>A$1&amp;" """ &amp; DataMiner[[#This Row],[CodeIATA]] &amp; """, "</f>
        <v xml:space="preserve">"CodeIATA": "YHK", </v>
      </c>
      <c r="B1006" t="str">
        <f>B$1&amp;" """ &amp; DataMiner[[#This Row],[City]] &amp; """, "</f>
        <v xml:space="preserve">"City": "Gjoa Haven (NU)", </v>
      </c>
      <c r="C1006" t="str">
        <f>C$1&amp;" """ &amp; DataMiner[[#This Row],[Prov]] &amp; """, "</f>
        <v xml:space="preserve">"Prov": "NU", </v>
      </c>
      <c r="D1006" t="str">
        <f>D$1&amp;" """ &amp; DataMiner[[#This Row],[Name]] &amp; """, "</f>
        <v xml:space="preserve">"Name": "Gjoa Haven Airport", </v>
      </c>
      <c r="E1006" t="str">
        <f>E$1&amp;" """ &amp; DataMiner[[#This Row],[Country]] &amp; """, "</f>
        <v xml:space="preserve">"Country": "Canada", </v>
      </c>
      <c r="F1006" t="str">
        <f>F$1&amp;" """ &amp; DataMiner[[#This Row],[Complete Name]] &amp; """, "</f>
        <v xml:space="preserve">"Complete Name": "Hub YHK - Gjoa Haven (NU) - Gjoa Haven Airport / Canada", </v>
      </c>
      <c r="G1006" t="str">
        <f>G$1&amp;" " &amp; DataMiner[[#This Row],[Category]] &amp; ", "</f>
        <v xml:space="preserve">"Category": 2, </v>
      </c>
      <c r="H1006" t="str">
        <f>H$1&amp;" " &amp; DataMiner[[#This Row],[BuyPrice]] &amp; ", "</f>
        <v xml:space="preserve">"BuyPrice": 3432077279, </v>
      </c>
      <c r="I1006" t="str">
        <f>I$1&amp;" """ &amp; DataMiner[[#This Row],[imgPath]] &amp; """, "</f>
        <v xml:space="preserve">"imgPath": "/images/flags/ca.png", </v>
      </c>
      <c r="J1006" t="str">
        <f>J$1&amp;" """ &amp; DataMiner[[#This Row],[FlagImage]] &amp; """, "</f>
        <v xml:space="preserve">"FlagImage": "ca.png", </v>
      </c>
      <c r="K1006" t="str">
        <f>K$1&amp;" " &amp; IF(ISNA(DataMiner[[#This Row],[Latitude]]),"null",DataMiner[[#This Row],[Latitude]]) &amp; ", "</f>
        <v xml:space="preserve">"Latitude": 68.635556, </v>
      </c>
      <c r="L1006" t="str">
        <f>L$1&amp;" " &amp; IF(ISNA(DataMiner[[#This Row],[Longitude]]),"null",DataMiner[[#This Row],[Longitude]]) &amp; ", "</f>
        <v xml:space="preserve">"Longitude": -95.849722, </v>
      </c>
    </row>
    <row r="1007" spans="1:12" x14ac:dyDescent="0.25">
      <c r="A1007" t="str">
        <f>A$1&amp;" """ &amp; DataMiner[[#This Row],[CodeIATA]] &amp; """, "</f>
        <v xml:space="preserve">"CodeIATA": "KSA", </v>
      </c>
      <c r="B1007" t="str">
        <f>B$1&amp;" """ &amp; DataMiner[[#This Row],[City]] &amp; """, "</f>
        <v xml:space="preserve">"City": "Kosrae", </v>
      </c>
      <c r="C1007" t="str">
        <f>C$1&amp;" """ &amp; DataMiner[[#This Row],[Prov]] &amp; """, "</f>
        <v xml:space="preserve">"Prov": "", </v>
      </c>
      <c r="D1007" t="str">
        <f>D$1&amp;" """ &amp; DataMiner[[#This Row],[Name]] &amp; """, "</f>
        <v xml:space="preserve">"Name": "Kosrae Airport", </v>
      </c>
      <c r="E1007" t="str">
        <f>E$1&amp;" """ &amp; DataMiner[[#This Row],[Country]] &amp; """, "</f>
        <v xml:space="preserve">"Country": "Etats fédérés de Micronésie", </v>
      </c>
      <c r="F1007" t="str">
        <f>F$1&amp;" """ &amp; DataMiner[[#This Row],[Complete Name]] &amp; """, "</f>
        <v xml:space="preserve">"Complete Name": "Hub KSA - Kosrae - Kosrae Airport / Etats fédérés de Micronésie", </v>
      </c>
      <c r="G1007" t="str">
        <f>G$1&amp;" " &amp; DataMiner[[#This Row],[Category]] &amp; ", "</f>
        <v xml:space="preserve">"Category": 4, </v>
      </c>
      <c r="H1007" t="str">
        <f>H$1&amp;" " &amp; DataMiner[[#This Row],[BuyPrice]] &amp; ", "</f>
        <v xml:space="preserve">"BuyPrice": 3432255315, </v>
      </c>
      <c r="I1007" t="str">
        <f>I$1&amp;" """ &amp; DataMiner[[#This Row],[imgPath]] &amp; """, "</f>
        <v xml:space="preserve">"imgPath": "/images/flags/fm.png", </v>
      </c>
      <c r="J1007" t="str">
        <f>J$1&amp;" """ &amp; DataMiner[[#This Row],[FlagImage]] &amp; """, "</f>
        <v xml:space="preserve">"FlagImage": "fm.png", </v>
      </c>
      <c r="K1007" t="str">
        <f>K$1&amp;" " &amp; IF(ISNA(DataMiner[[#This Row],[Latitude]]),"null",DataMiner[[#This Row],[Latitude]]) &amp; ", "</f>
        <v xml:space="preserve">"Latitude": null, </v>
      </c>
      <c r="L1007" t="str">
        <f>L$1&amp;" " &amp; IF(ISNA(DataMiner[[#This Row],[Longitude]]),"null",DataMiner[[#This Row],[Longitude]]) &amp; ", "</f>
        <v xml:space="preserve">"Longitude": null, </v>
      </c>
    </row>
    <row r="1008" spans="1:12" x14ac:dyDescent="0.25">
      <c r="A1008" t="str">
        <f>A$1&amp;" """ &amp; DataMiner[[#This Row],[CodeIATA]] &amp; """, "</f>
        <v xml:space="preserve">"CodeIATA": "VLD", </v>
      </c>
      <c r="B1008" t="str">
        <f>B$1&amp;" """ &amp; DataMiner[[#This Row],[City]] &amp; """, "</f>
        <v xml:space="preserve">"City": "Valdosta (GA)", </v>
      </c>
      <c r="C1008" t="str">
        <f>C$1&amp;" """ &amp; DataMiner[[#This Row],[Prov]] &amp; """, "</f>
        <v xml:space="preserve">"Prov": "GA", </v>
      </c>
      <c r="D1008" t="str">
        <f>D$1&amp;" """ &amp; DataMiner[[#This Row],[Name]] &amp; """, "</f>
        <v xml:space="preserve">"Name": "Valdosta Regional Airport", </v>
      </c>
      <c r="E1008" t="str">
        <f>E$1&amp;" """ &amp; DataMiner[[#This Row],[Country]] &amp; """, "</f>
        <v xml:space="preserve">"Country": "Etats-Unis", </v>
      </c>
      <c r="F1008" t="str">
        <f>F$1&amp;" """ &amp; DataMiner[[#This Row],[Complete Name]] &amp; """, "</f>
        <v xml:space="preserve">"Complete Name": "Hub VLD - Valdosta (GA) - Valdosta Regional Airport / Etats-Unis", </v>
      </c>
      <c r="G1008" t="str">
        <f>G$1&amp;" " &amp; DataMiner[[#This Row],[Category]] &amp; ", "</f>
        <v xml:space="preserve">"Category": 6, </v>
      </c>
      <c r="H1008" t="str">
        <f>H$1&amp;" " &amp; DataMiner[[#This Row],[BuyPrice]] &amp; ", "</f>
        <v xml:space="preserve">"BuyPrice": 3432372775, </v>
      </c>
      <c r="I1008" t="str">
        <f>I$1&amp;" """ &amp; DataMiner[[#This Row],[imgPath]] &amp; """, "</f>
        <v xml:space="preserve">"imgPath": "/images/flags/us.png", </v>
      </c>
      <c r="J1008" t="str">
        <f>J$1&amp;" """ &amp; DataMiner[[#This Row],[FlagImage]] &amp; """, "</f>
        <v xml:space="preserve">"FlagImage": "us.png", </v>
      </c>
      <c r="K1008" t="str">
        <f>K$1&amp;" " &amp; IF(ISNA(DataMiner[[#This Row],[Latitude]]),"null",DataMiner[[#This Row],[Latitude]]) &amp; ", "</f>
        <v xml:space="preserve">"Latitude": null, </v>
      </c>
      <c r="L1008" t="str">
        <f>L$1&amp;" " &amp; IF(ISNA(DataMiner[[#This Row],[Longitude]]),"null",DataMiner[[#This Row],[Longitude]]) &amp; ", "</f>
        <v xml:space="preserve">"Longitude": null, </v>
      </c>
    </row>
    <row r="1009" spans="1:12" x14ac:dyDescent="0.25">
      <c r="A1009" t="str">
        <f>A$1&amp;" """ &amp; DataMiner[[#This Row],[CodeIATA]] &amp; """, "</f>
        <v xml:space="preserve">"CodeIATA": "CLD", </v>
      </c>
      <c r="B1009" t="str">
        <f>B$1&amp;" """ &amp; DataMiner[[#This Row],[City]] &amp; """, "</f>
        <v xml:space="preserve">"City": "Carlsbad (CA)", </v>
      </c>
      <c r="C1009" t="str">
        <f>C$1&amp;" """ &amp; DataMiner[[#This Row],[Prov]] &amp; """, "</f>
        <v xml:space="preserve">"Prov": "CA", </v>
      </c>
      <c r="D1009" t="str">
        <f>D$1&amp;" """ &amp; DataMiner[[#This Row],[Name]] &amp; """, "</f>
        <v xml:space="preserve">"Name": "McClellan", </v>
      </c>
      <c r="E1009" t="str">
        <f>E$1&amp;" """ &amp; DataMiner[[#This Row],[Country]] &amp; """, "</f>
        <v xml:space="preserve">"Country": "Etats-Unis", </v>
      </c>
      <c r="F1009" t="str">
        <f>F$1&amp;" """ &amp; DataMiner[[#This Row],[Complete Name]] &amp; """, "</f>
        <v xml:space="preserve">"Complete Name": "Hub CLD - Carlsbad (CA) - McClellan / Etats-Unis", </v>
      </c>
      <c r="G1009" t="str">
        <f>G$1&amp;" " &amp; DataMiner[[#This Row],[Category]] &amp; ", "</f>
        <v xml:space="preserve">"Category": 2, </v>
      </c>
      <c r="H1009" t="str">
        <f>H$1&amp;" " &amp; DataMiner[[#This Row],[BuyPrice]] &amp; ", "</f>
        <v xml:space="preserve">"BuyPrice": 3432502939, </v>
      </c>
      <c r="I1009" t="str">
        <f>I$1&amp;" """ &amp; DataMiner[[#This Row],[imgPath]] &amp; """, "</f>
        <v xml:space="preserve">"imgPath": "/images/flags/us.png", </v>
      </c>
      <c r="J1009" t="str">
        <f>J$1&amp;" """ &amp; DataMiner[[#This Row],[FlagImage]] &amp; """, "</f>
        <v xml:space="preserve">"FlagImage": "us.png", </v>
      </c>
      <c r="K1009" t="str">
        <f>K$1&amp;" " &amp; IF(ISNA(DataMiner[[#This Row],[Latitude]]),"null",DataMiner[[#This Row],[Latitude]]) &amp; ", "</f>
        <v xml:space="preserve">"Latitude": 33.0742, </v>
      </c>
      <c r="L1009" t="str">
        <f>L$1&amp;" " &amp; IF(ISNA(DataMiner[[#This Row],[Longitude]]),"null",DataMiner[[#This Row],[Longitude]]) &amp; ", "</f>
        <v xml:space="preserve">"Longitude": -117.1648, </v>
      </c>
    </row>
    <row r="1010" spans="1:12" x14ac:dyDescent="0.25">
      <c r="A1010" t="str">
        <f>A$1&amp;" """ &amp; DataMiner[[#This Row],[CodeIATA]] &amp; """, "</f>
        <v xml:space="preserve">"CodeIATA": "BJF", </v>
      </c>
      <c r="B1010" t="str">
        <f>B$1&amp;" """ &amp; DataMiner[[#This Row],[City]] &amp; """, "</f>
        <v xml:space="preserve">"City": "Batsfjord", </v>
      </c>
      <c r="C1010" t="str">
        <f>C$1&amp;" """ &amp; DataMiner[[#This Row],[Prov]] &amp; """, "</f>
        <v xml:space="preserve">"Prov": "", </v>
      </c>
      <c r="D1010" t="str">
        <f>D$1&amp;" """ &amp; DataMiner[[#This Row],[Name]] &amp; """, "</f>
        <v xml:space="preserve">"Name": "Batsfjord Lufthavn", </v>
      </c>
      <c r="E1010" t="str">
        <f>E$1&amp;" """ &amp; DataMiner[[#This Row],[Country]] &amp; """, "</f>
        <v xml:space="preserve">"Country": "Norvège", </v>
      </c>
      <c r="F1010" t="str">
        <f>F$1&amp;" """ &amp; DataMiner[[#This Row],[Complete Name]] &amp; """, "</f>
        <v xml:space="preserve">"Complete Name": "Hub BJF - Batsfjord - Batsfjord Lufthavn / Norvège", </v>
      </c>
      <c r="G1010" t="str">
        <f>G$1&amp;" " &amp; DataMiner[[#This Row],[Category]] &amp; ", "</f>
        <v xml:space="preserve">"Category": 1, </v>
      </c>
      <c r="H1010" t="str">
        <f>H$1&amp;" " &amp; DataMiner[[#This Row],[BuyPrice]] &amp; ", "</f>
        <v xml:space="preserve">"BuyPrice": 3433901098, </v>
      </c>
      <c r="I1010" t="str">
        <f>I$1&amp;" """ &amp; DataMiner[[#This Row],[imgPath]] &amp; """, "</f>
        <v xml:space="preserve">"imgPath": "/images/flags/no.png", </v>
      </c>
      <c r="J1010" t="str">
        <f>J$1&amp;" """ &amp; DataMiner[[#This Row],[FlagImage]] &amp; """, "</f>
        <v xml:space="preserve">"FlagImage": "no.png", </v>
      </c>
      <c r="K1010" t="str">
        <f>K$1&amp;" " &amp; IF(ISNA(DataMiner[[#This Row],[Latitude]]),"null",DataMiner[[#This Row],[Latitude]]) &amp; ", "</f>
        <v xml:space="preserve">"Latitude": 70.600278, </v>
      </c>
      <c r="L1010" t="str">
        <f>L$1&amp;" " &amp; IF(ISNA(DataMiner[[#This Row],[Longitude]]),"null",DataMiner[[#This Row],[Longitude]]) &amp; ", "</f>
        <v xml:space="preserve">"Longitude": 29.6925, </v>
      </c>
    </row>
    <row r="1011" spans="1:12" x14ac:dyDescent="0.25">
      <c r="A1011" t="str">
        <f>A$1&amp;" """ &amp; DataMiner[[#This Row],[CodeIATA]] &amp; """, "</f>
        <v xml:space="preserve">"CodeIATA": "KNX", </v>
      </c>
      <c r="B1011" t="str">
        <f>B$1&amp;" """ &amp; DataMiner[[#This Row],[City]] &amp; """, "</f>
        <v xml:space="preserve">"City": "Kununurra (WA)", </v>
      </c>
      <c r="C1011" t="str">
        <f>C$1&amp;" """ &amp; DataMiner[[#This Row],[Prov]] &amp; """, "</f>
        <v xml:space="preserve">"Prov": "WA", </v>
      </c>
      <c r="D1011" t="str">
        <f>D$1&amp;" """ &amp; DataMiner[[#This Row],[Name]] &amp; """, "</f>
        <v xml:space="preserve">"Name": "Kununurra Airport", </v>
      </c>
      <c r="E1011" t="str">
        <f>E$1&amp;" """ &amp; DataMiner[[#This Row],[Country]] &amp; """, "</f>
        <v xml:space="preserve">"Country": "Australie", </v>
      </c>
      <c r="F1011" t="str">
        <f>F$1&amp;" """ &amp; DataMiner[[#This Row],[Complete Name]] &amp; """, "</f>
        <v xml:space="preserve">"Complete Name": "Hub KNX - Kununurra (WA) - Kununurra Airport / Australie", </v>
      </c>
      <c r="G1011" t="str">
        <f>G$1&amp;" " &amp; DataMiner[[#This Row],[Category]] &amp; ", "</f>
        <v xml:space="preserve">"Category": 4, </v>
      </c>
      <c r="H1011" t="str">
        <f>H$1&amp;" " &amp; DataMiner[[#This Row],[BuyPrice]] &amp; ", "</f>
        <v xml:space="preserve">"BuyPrice": 3436302395, </v>
      </c>
      <c r="I1011" t="str">
        <f>I$1&amp;" """ &amp; DataMiner[[#This Row],[imgPath]] &amp; """, "</f>
        <v xml:space="preserve">"imgPath": "/images/flags/au.png", </v>
      </c>
      <c r="J1011" t="str">
        <f>J$1&amp;" """ &amp; DataMiner[[#This Row],[FlagImage]] &amp; """, "</f>
        <v xml:space="preserve">"FlagImage": "au.png", </v>
      </c>
      <c r="K1011" t="str">
        <f>K$1&amp;" " &amp; IF(ISNA(DataMiner[[#This Row],[Latitude]]),"null",DataMiner[[#This Row],[Latitude]]) &amp; ", "</f>
        <v xml:space="preserve">"Latitude": -15.778056, </v>
      </c>
      <c r="L1011" t="str">
        <f>L$1&amp;" " &amp; IF(ISNA(DataMiner[[#This Row],[Longitude]]),"null",DataMiner[[#This Row],[Longitude]]) &amp; ", "</f>
        <v xml:space="preserve">"Longitude": 128.7075, </v>
      </c>
    </row>
    <row r="1012" spans="1:12" x14ac:dyDescent="0.25">
      <c r="A1012" t="str">
        <f>A$1&amp;" """ &amp; DataMiner[[#This Row],[CodeIATA]] &amp; """, "</f>
        <v xml:space="preserve">"CodeIATA": "YIO", </v>
      </c>
      <c r="B1012" t="str">
        <f>B$1&amp;" """ &amp; DataMiner[[#This Row],[City]] &amp; """, "</f>
        <v xml:space="preserve">"City": "Pond Inlet (NU)", </v>
      </c>
      <c r="C1012" t="str">
        <f>C$1&amp;" """ &amp; DataMiner[[#This Row],[Prov]] &amp; """, "</f>
        <v xml:space="preserve">"Prov": "NU", </v>
      </c>
      <c r="D1012" t="str">
        <f>D$1&amp;" """ &amp; DataMiner[[#This Row],[Name]] &amp; """, "</f>
        <v xml:space="preserve">"Name": "Pond Inlet Airport", </v>
      </c>
      <c r="E1012" t="str">
        <f>E$1&amp;" """ &amp; DataMiner[[#This Row],[Country]] &amp; """, "</f>
        <v xml:space="preserve">"Country": "Canada", </v>
      </c>
      <c r="F1012" t="str">
        <f>F$1&amp;" """ &amp; DataMiner[[#This Row],[Complete Name]] &amp; """, "</f>
        <v xml:space="preserve">"Complete Name": "Hub YIO - Pond Inlet (NU) - Pond Inlet Airport / Canada", </v>
      </c>
      <c r="G1012" t="str">
        <f>G$1&amp;" " &amp; DataMiner[[#This Row],[Category]] &amp; ", "</f>
        <v xml:space="preserve">"Category": 1, </v>
      </c>
      <c r="H1012" t="str">
        <f>H$1&amp;" " &amp; DataMiner[[#This Row],[BuyPrice]] &amp; ", "</f>
        <v xml:space="preserve">"BuyPrice": 3436663666, </v>
      </c>
      <c r="I1012" t="str">
        <f>I$1&amp;" """ &amp; DataMiner[[#This Row],[imgPath]] &amp; """, "</f>
        <v xml:space="preserve">"imgPath": "/images/flags/ca.png", </v>
      </c>
      <c r="J1012" t="str">
        <f>J$1&amp;" """ &amp; DataMiner[[#This Row],[FlagImage]] &amp; """, "</f>
        <v xml:space="preserve">"FlagImage": "ca.png", </v>
      </c>
      <c r="K1012" t="str">
        <f>K$1&amp;" " &amp; IF(ISNA(DataMiner[[#This Row],[Latitude]]),"null",DataMiner[[#This Row],[Latitude]]) &amp; ", "</f>
        <v xml:space="preserve">"Latitude": 72.683334, </v>
      </c>
      <c r="L1012" t="str">
        <f>L$1&amp;" " &amp; IF(ISNA(DataMiner[[#This Row],[Longitude]]),"null",DataMiner[[#This Row],[Longitude]]) &amp; ", "</f>
        <v xml:space="preserve">"Longitude": -77.966667, </v>
      </c>
    </row>
    <row r="1013" spans="1:12" x14ac:dyDescent="0.25">
      <c r="A1013" t="str">
        <f>A$1&amp;" """ &amp; DataMiner[[#This Row],[CodeIATA]] &amp; """, "</f>
        <v xml:space="preserve">"CodeIATA": "GTR", </v>
      </c>
      <c r="B1013" t="str">
        <f>B$1&amp;" """ &amp; DataMiner[[#This Row],[City]] &amp; """, "</f>
        <v xml:space="preserve">"City": "Columbus (MS)", </v>
      </c>
      <c r="C1013" t="str">
        <f>C$1&amp;" """ &amp; DataMiner[[#This Row],[Prov]] &amp; """, "</f>
        <v xml:space="preserve">"Prov": "MS", </v>
      </c>
      <c r="D1013" t="str">
        <f>D$1&amp;" """ &amp; DataMiner[[#This Row],[Name]] &amp; """, "</f>
        <v xml:space="preserve">"Name": "Golden Triangle Regional Airport", </v>
      </c>
      <c r="E1013" t="str">
        <f>E$1&amp;" """ &amp; DataMiner[[#This Row],[Country]] &amp; """, "</f>
        <v xml:space="preserve">"Country": "Etats-Unis", </v>
      </c>
      <c r="F1013" t="str">
        <f>F$1&amp;" """ &amp; DataMiner[[#This Row],[Complete Name]] &amp; """, "</f>
        <v xml:space="preserve">"Complete Name": "Hub GTR - Columbus (MS) - Golden Triangle Regional Airport / Etats-Unis", </v>
      </c>
      <c r="G1013" t="str">
        <f>G$1&amp;" " &amp; DataMiner[[#This Row],[Category]] &amp; ", "</f>
        <v xml:space="preserve">"Category": 4, </v>
      </c>
      <c r="H1013" t="str">
        <f>H$1&amp;" " &amp; DataMiner[[#This Row],[BuyPrice]] &amp; ", "</f>
        <v xml:space="preserve">"BuyPrice": 3437319919, </v>
      </c>
      <c r="I1013" t="str">
        <f>I$1&amp;" """ &amp; DataMiner[[#This Row],[imgPath]] &amp; """, "</f>
        <v xml:space="preserve">"imgPath": "/images/flags/us.png", </v>
      </c>
      <c r="J1013" t="str">
        <f>J$1&amp;" """ &amp; DataMiner[[#This Row],[FlagImage]] &amp; """, "</f>
        <v xml:space="preserve">"FlagImage": "us.png", </v>
      </c>
      <c r="K1013" t="str">
        <f>K$1&amp;" " &amp; IF(ISNA(DataMiner[[#This Row],[Latitude]]),"null",DataMiner[[#This Row],[Latitude]]) &amp; ", "</f>
        <v xml:space="preserve">"Latitude": null, </v>
      </c>
      <c r="L1013" t="str">
        <f>L$1&amp;" " &amp; IF(ISNA(DataMiner[[#This Row],[Longitude]]),"null",DataMiner[[#This Row],[Longitude]]) &amp; ", "</f>
        <v xml:space="preserve">"Longitude": null, </v>
      </c>
    </row>
    <row r="1014" spans="1:12" x14ac:dyDescent="0.25">
      <c r="A1014" t="str">
        <f>A$1&amp;" """ &amp; DataMiner[[#This Row],[CodeIATA]] &amp; """, "</f>
        <v xml:space="preserve">"CodeIATA": "SPS", </v>
      </c>
      <c r="B1014" t="str">
        <f>B$1&amp;" """ &amp; DataMiner[[#This Row],[City]] &amp; """, "</f>
        <v xml:space="preserve">"City": "Wichita Falls (TX)", </v>
      </c>
      <c r="C1014" t="str">
        <f>C$1&amp;" """ &amp; DataMiner[[#This Row],[Prov]] &amp; """, "</f>
        <v xml:space="preserve">"Prov": "TX", </v>
      </c>
      <c r="D1014" t="str">
        <f>D$1&amp;" """ &amp; DataMiner[[#This Row],[Name]] &amp; """, "</f>
        <v xml:space="preserve">"Name": "Wichita Falls Municipal Airport", </v>
      </c>
      <c r="E1014" t="str">
        <f>E$1&amp;" """ &amp; DataMiner[[#This Row],[Country]] &amp; """, "</f>
        <v xml:space="preserve">"Country": "Etats-Unis", </v>
      </c>
      <c r="F1014" t="str">
        <f>F$1&amp;" """ &amp; DataMiner[[#This Row],[Complete Name]] &amp; """, "</f>
        <v xml:space="preserve">"Complete Name": "Hub SPS - Wichita Falls (TX) - Wichita Falls Municipal Airport / Etats-Unis", </v>
      </c>
      <c r="G1014" t="str">
        <f>G$1&amp;" " &amp; DataMiner[[#This Row],[Category]] &amp; ", "</f>
        <v xml:space="preserve">"Category": 10, </v>
      </c>
      <c r="H1014" t="str">
        <f>H$1&amp;" " &amp; DataMiner[[#This Row],[BuyPrice]] &amp; ", "</f>
        <v xml:space="preserve">"BuyPrice": 3437809145, </v>
      </c>
      <c r="I1014" t="str">
        <f>I$1&amp;" """ &amp; DataMiner[[#This Row],[imgPath]] &amp; """, "</f>
        <v xml:space="preserve">"imgPath": "/images/flags/us.png", </v>
      </c>
      <c r="J1014" t="str">
        <f>J$1&amp;" """ &amp; DataMiner[[#This Row],[FlagImage]] &amp; """, "</f>
        <v xml:space="preserve">"FlagImage": "us.png", </v>
      </c>
      <c r="K1014" t="str">
        <f>K$1&amp;" " &amp; IF(ISNA(DataMiner[[#This Row],[Latitude]]),"null",DataMiner[[#This Row],[Latitude]]) &amp; ", "</f>
        <v xml:space="preserve">"Latitude": 33.988797, </v>
      </c>
      <c r="L1014" t="str">
        <f>L$1&amp;" " &amp; IF(ISNA(DataMiner[[#This Row],[Longitude]]),"null",DataMiner[[#This Row],[Longitude]]) &amp; ", "</f>
        <v xml:space="preserve">"Longitude": -98.491894, </v>
      </c>
    </row>
    <row r="1015" spans="1:12" x14ac:dyDescent="0.25">
      <c r="A1015" t="str">
        <f>A$1&amp;" """ &amp; DataMiner[[#This Row],[CodeIATA]] &amp; """, "</f>
        <v xml:space="preserve">"CodeIATA": "HVN", </v>
      </c>
      <c r="B1015" t="str">
        <f>B$1&amp;" """ &amp; DataMiner[[#This Row],[City]] &amp; """, "</f>
        <v xml:space="preserve">"City": "New Haven (CT)", </v>
      </c>
      <c r="C1015" t="str">
        <f>C$1&amp;" """ &amp; DataMiner[[#This Row],[Prov]] &amp; """, "</f>
        <v xml:space="preserve">"Prov": "CT", </v>
      </c>
      <c r="D1015" t="str">
        <f>D$1&amp;" """ &amp; DataMiner[[#This Row],[Name]] &amp; """, "</f>
        <v xml:space="preserve">"Name": "Tweed Regional Airport", </v>
      </c>
      <c r="E1015" t="str">
        <f>E$1&amp;" """ &amp; DataMiner[[#This Row],[Country]] &amp; """, "</f>
        <v xml:space="preserve">"Country": "Etats-Unis", </v>
      </c>
      <c r="F1015" t="str">
        <f>F$1&amp;" """ &amp; DataMiner[[#This Row],[Complete Name]] &amp; """, "</f>
        <v xml:space="preserve">"Complete Name": "Hub HVN - New Haven (CT) - Tweed Regional Airport / Etats-Unis", </v>
      </c>
      <c r="G1015" t="str">
        <f>G$1&amp;" " &amp; DataMiner[[#This Row],[Category]] &amp; ", "</f>
        <v xml:space="preserve">"Category": 4, </v>
      </c>
      <c r="H1015" t="str">
        <f>H$1&amp;" " &amp; DataMiner[[#This Row],[BuyPrice]] &amp; ", "</f>
        <v xml:space="preserve">"BuyPrice": 3437943774, </v>
      </c>
      <c r="I1015" t="str">
        <f>I$1&amp;" """ &amp; DataMiner[[#This Row],[imgPath]] &amp; """, "</f>
        <v xml:space="preserve">"imgPath": "/images/flags/us.png", </v>
      </c>
      <c r="J1015" t="str">
        <f>J$1&amp;" """ &amp; DataMiner[[#This Row],[FlagImage]] &amp; """, "</f>
        <v xml:space="preserve">"FlagImage": "us.png", </v>
      </c>
      <c r="K1015" t="str">
        <f>K$1&amp;" " &amp; IF(ISNA(DataMiner[[#This Row],[Latitude]]),"null",DataMiner[[#This Row],[Latitude]]) &amp; ", "</f>
        <v xml:space="preserve">"Latitude": 41.26375, </v>
      </c>
      <c r="L1015" t="str">
        <f>L$1&amp;" " &amp; IF(ISNA(DataMiner[[#This Row],[Longitude]]),"null",DataMiner[[#This Row],[Longitude]]) &amp; ", "</f>
        <v xml:space="preserve">"Longitude": -72.886806, </v>
      </c>
    </row>
    <row r="1016" spans="1:12" x14ac:dyDescent="0.25">
      <c r="A1016" t="str">
        <f>A$1&amp;" """ &amp; DataMiner[[#This Row],[CodeIATA]] &amp; """, "</f>
        <v xml:space="preserve">"CodeIATA": "CIX", </v>
      </c>
      <c r="B1016" t="str">
        <f>B$1&amp;" """ &amp; DataMiner[[#This Row],[City]] &amp; """, "</f>
        <v xml:space="preserve">"City": "Chiclayo", </v>
      </c>
      <c r="C1016" t="str">
        <f>C$1&amp;" """ &amp; DataMiner[[#This Row],[Prov]] &amp; """, "</f>
        <v xml:space="preserve">"Prov": "", </v>
      </c>
      <c r="D1016" t="str">
        <f>D$1&amp;" """ &amp; DataMiner[[#This Row],[Name]] &amp; """, "</f>
        <v xml:space="preserve">"Name": "Cap. FAP José A. Quiñones Gonzales Aeropuerto Internacional", </v>
      </c>
      <c r="E1016" t="str">
        <f>E$1&amp;" """ &amp; DataMiner[[#This Row],[Country]] &amp; """, "</f>
        <v xml:space="preserve">"Country": "Pérou", </v>
      </c>
      <c r="F1016" t="str">
        <f>F$1&amp;" """ &amp; DataMiner[[#This Row],[Complete Name]] &amp; """, "</f>
        <v xml:space="preserve">"Complete Name": "Hub CIX - Chiclayo - Cap. FAP José A. Quiñones Gonzales Aeropuerto Internacional / Pérou", </v>
      </c>
      <c r="G1016" t="str">
        <f>G$1&amp;" " &amp; DataMiner[[#This Row],[Category]] &amp; ", "</f>
        <v xml:space="preserve">"Category": 7, </v>
      </c>
      <c r="H1016" t="str">
        <f>H$1&amp;" " &amp; DataMiner[[#This Row],[BuyPrice]] &amp; ", "</f>
        <v xml:space="preserve">"BuyPrice": 3439796290, </v>
      </c>
      <c r="I1016" t="str">
        <f>I$1&amp;" """ &amp; DataMiner[[#This Row],[imgPath]] &amp; """, "</f>
        <v xml:space="preserve">"imgPath": "/images/flags/pe.png", </v>
      </c>
      <c r="J1016" t="str">
        <f>J$1&amp;" """ &amp; DataMiner[[#This Row],[FlagImage]] &amp; """, "</f>
        <v xml:space="preserve">"FlagImage": "pe.png", </v>
      </c>
      <c r="K1016" t="str">
        <f>K$1&amp;" " &amp; IF(ISNA(DataMiner[[#This Row],[Latitude]]),"null",DataMiner[[#This Row],[Latitude]]) &amp; ", "</f>
        <v xml:space="preserve">"Latitude": -6.787475, </v>
      </c>
      <c r="L1016" t="str">
        <f>L$1&amp;" " &amp; IF(ISNA(DataMiner[[#This Row],[Longitude]]),"null",DataMiner[[#This Row],[Longitude]]) &amp; ", "</f>
        <v xml:space="preserve">"Longitude": -79.828097, </v>
      </c>
    </row>
    <row r="1017" spans="1:12" x14ac:dyDescent="0.25">
      <c r="A1017" t="str">
        <f>A$1&amp;" """ &amp; DataMiner[[#This Row],[CodeIATA]] &amp; """, "</f>
        <v xml:space="preserve">"CodeIATA": "BSD", </v>
      </c>
      <c r="B1017" t="str">
        <f>B$1&amp;" """ &amp; DataMiner[[#This Row],[City]] &amp; """, "</f>
        <v xml:space="preserve">"City": "Baoshan", </v>
      </c>
      <c r="C1017" t="str">
        <f>C$1&amp;" """ &amp; DataMiner[[#This Row],[Prov]] &amp; """, "</f>
        <v xml:space="preserve">"Prov": "", </v>
      </c>
      <c r="D1017" t="str">
        <f>D$1&amp;" """ &amp; DataMiner[[#This Row],[Name]] &amp; """, "</f>
        <v xml:space="preserve">"Name": "Baoshan Airport", </v>
      </c>
      <c r="E1017" t="str">
        <f>E$1&amp;" """ &amp; DataMiner[[#This Row],[Country]] &amp; """, "</f>
        <v xml:space="preserve">"Country": "Chine", </v>
      </c>
      <c r="F1017" t="str">
        <f>F$1&amp;" """ &amp; DataMiner[[#This Row],[Complete Name]] &amp; """, "</f>
        <v xml:space="preserve">"Complete Name": "Hub BSD - Baoshan - Baoshan Airport / Chine", </v>
      </c>
      <c r="G1017" t="str">
        <f>G$1&amp;" " &amp; DataMiner[[#This Row],[Category]] &amp; ", "</f>
        <v xml:space="preserve">"Category": 6, </v>
      </c>
      <c r="H1017" t="str">
        <f>H$1&amp;" " &amp; DataMiner[[#This Row],[BuyPrice]] &amp; ", "</f>
        <v xml:space="preserve">"BuyPrice": 3440447775, </v>
      </c>
      <c r="I1017" t="str">
        <f>I$1&amp;" """ &amp; DataMiner[[#This Row],[imgPath]] &amp; """, "</f>
        <v xml:space="preserve">"imgPath": "/images/flags/cn.png", </v>
      </c>
      <c r="J1017" t="str">
        <f>J$1&amp;" """ &amp; DataMiner[[#This Row],[FlagImage]] &amp; """, "</f>
        <v xml:space="preserve">"FlagImage": "cn.png", </v>
      </c>
      <c r="K1017" t="str">
        <f>K$1&amp;" " &amp; IF(ISNA(DataMiner[[#This Row],[Latitude]]),"null",DataMiner[[#This Row],[Latitude]]) &amp; ", "</f>
        <v xml:space="preserve">"Latitude": 25.053333, </v>
      </c>
      <c r="L1017" t="str">
        <f>L$1&amp;" " &amp; IF(ISNA(DataMiner[[#This Row],[Longitude]]),"null",DataMiner[[#This Row],[Longitude]]) &amp; ", "</f>
        <v xml:space="preserve">"Longitude": 99.168333, </v>
      </c>
    </row>
    <row r="1018" spans="1:12" x14ac:dyDescent="0.25">
      <c r="A1018" t="str">
        <f>A$1&amp;" """ &amp; DataMiner[[#This Row],[CodeIATA]] &amp; """, "</f>
        <v xml:space="preserve">"CodeIATA": "ELH", </v>
      </c>
      <c r="B1018" t="str">
        <f>B$1&amp;" """ &amp; DataMiner[[#This Row],[City]] &amp; """, "</f>
        <v xml:space="preserve">"City": "North Eleuthera", </v>
      </c>
      <c r="C1018" t="str">
        <f>C$1&amp;" """ &amp; DataMiner[[#This Row],[Prov]] &amp; """, "</f>
        <v xml:space="preserve">"Prov": "", </v>
      </c>
      <c r="D1018" t="str">
        <f>D$1&amp;" """ &amp; DataMiner[[#This Row],[Name]] &amp; """, "</f>
        <v xml:space="preserve">"Name": "North Eleuthera Airport", </v>
      </c>
      <c r="E1018" t="str">
        <f>E$1&amp;" """ &amp; DataMiner[[#This Row],[Country]] &amp; """, "</f>
        <v xml:space="preserve">"Country": "Bahamas", </v>
      </c>
      <c r="F1018" t="str">
        <f>F$1&amp;" """ &amp; DataMiner[[#This Row],[Complete Name]] &amp; """, "</f>
        <v xml:space="preserve">"Complete Name": "Hub ELH - North Eleuthera - North Eleuthera Airport / Bahamas", </v>
      </c>
      <c r="G1018" t="str">
        <f>G$1&amp;" " &amp; DataMiner[[#This Row],[Category]] &amp; ", "</f>
        <v xml:space="preserve">"Category": 4, </v>
      </c>
      <c r="H1018" t="str">
        <f>H$1&amp;" " &amp; DataMiner[[#This Row],[BuyPrice]] &amp; ", "</f>
        <v xml:space="preserve">"BuyPrice": 3440660368, </v>
      </c>
      <c r="I1018" t="str">
        <f>I$1&amp;" """ &amp; DataMiner[[#This Row],[imgPath]] &amp; """, "</f>
        <v xml:space="preserve">"imgPath": "/images/flags/bs.png", </v>
      </c>
      <c r="J1018" t="str">
        <f>J$1&amp;" """ &amp; DataMiner[[#This Row],[FlagImage]] &amp; """, "</f>
        <v xml:space="preserve">"FlagImage": "bs.png", </v>
      </c>
      <c r="K1018" t="str">
        <f>K$1&amp;" " &amp; IF(ISNA(DataMiner[[#This Row],[Latitude]]),"null",DataMiner[[#This Row],[Latitude]]) &amp; ", "</f>
        <v xml:space="preserve">"Latitude": 25.474861, </v>
      </c>
      <c r="L1018" t="str">
        <f>L$1&amp;" " &amp; IF(ISNA(DataMiner[[#This Row],[Longitude]]),"null",DataMiner[[#This Row],[Longitude]]) &amp; ", "</f>
        <v xml:space="preserve">"Longitude": -76.683489, </v>
      </c>
    </row>
    <row r="1019" spans="1:12" x14ac:dyDescent="0.25">
      <c r="A1019" t="str">
        <f>A$1&amp;" """ &amp; DataMiner[[#This Row],[CodeIATA]] &amp; """, "</f>
        <v xml:space="preserve">"CodeIATA": "SKD", </v>
      </c>
      <c r="B1019" t="str">
        <f>B$1&amp;" """ &amp; DataMiner[[#This Row],[City]] &amp; """, "</f>
        <v xml:space="preserve">"City": "Samarkand", </v>
      </c>
      <c r="C1019" t="str">
        <f>C$1&amp;" """ &amp; DataMiner[[#This Row],[Prov]] &amp; """, "</f>
        <v xml:space="preserve">"Prov": "", </v>
      </c>
      <c r="D1019" t="str">
        <f>D$1&amp;" """ &amp; DataMiner[[#This Row],[Name]] &amp; """, "</f>
        <v xml:space="preserve">"Name": "Samarkand International Airport", </v>
      </c>
      <c r="E1019" t="str">
        <f>E$1&amp;" """ &amp; DataMiner[[#This Row],[Country]] &amp; """, "</f>
        <v xml:space="preserve">"Country": "Ouzbékistan", </v>
      </c>
      <c r="F1019" t="str">
        <f>F$1&amp;" """ &amp; DataMiner[[#This Row],[Complete Name]] &amp; """, "</f>
        <v xml:space="preserve">"Complete Name": "Hub SKD - Samarkand - Samarkand International Airport / Ouzbékistan", </v>
      </c>
      <c r="G1019" t="str">
        <f>G$1&amp;" " &amp; DataMiner[[#This Row],[Category]] &amp; ", "</f>
        <v xml:space="preserve">"Category": 9, </v>
      </c>
      <c r="H1019" t="str">
        <f>H$1&amp;" " &amp; DataMiner[[#This Row],[BuyPrice]] &amp; ", "</f>
        <v xml:space="preserve">"BuyPrice": 3441321031, </v>
      </c>
      <c r="I1019" t="str">
        <f>I$1&amp;" """ &amp; DataMiner[[#This Row],[imgPath]] &amp; """, "</f>
        <v xml:space="preserve">"imgPath": "/images/flags/uz.png", </v>
      </c>
      <c r="J1019" t="str">
        <f>J$1&amp;" """ &amp; DataMiner[[#This Row],[FlagImage]] &amp; """, "</f>
        <v xml:space="preserve">"FlagImage": "uz.png", </v>
      </c>
      <c r="K1019" t="str">
        <f>K$1&amp;" " &amp; IF(ISNA(DataMiner[[#This Row],[Latitude]]),"null",DataMiner[[#This Row],[Latitude]]) &amp; ", "</f>
        <v xml:space="preserve">"Latitude": 39.700547, </v>
      </c>
      <c r="L1019" t="str">
        <f>L$1&amp;" " &amp; IF(ISNA(DataMiner[[#This Row],[Longitude]]),"null",DataMiner[[#This Row],[Longitude]]) &amp; ", "</f>
        <v xml:space="preserve">"Longitude": 66.983829, </v>
      </c>
    </row>
    <row r="1020" spans="1:12" x14ac:dyDescent="0.25">
      <c r="A1020" t="str">
        <f>A$1&amp;" """ &amp; DataMiner[[#This Row],[CodeIATA]] &amp; """, "</f>
        <v xml:space="preserve">"CodeIATA": "TDD", </v>
      </c>
      <c r="B1020" t="str">
        <f>B$1&amp;" """ &amp; DataMiner[[#This Row],[City]] &amp; """, "</f>
        <v xml:space="preserve">"City": "Trinidad", </v>
      </c>
      <c r="C1020" t="str">
        <f>C$1&amp;" """ &amp; DataMiner[[#This Row],[Prov]] &amp; """, "</f>
        <v xml:space="preserve">"Prov": "", </v>
      </c>
      <c r="D1020" t="str">
        <f>D$1&amp;" """ &amp; DataMiner[[#This Row],[Name]] &amp; """, "</f>
        <v xml:space="preserve">"Name": "Teniente Jorge Henrich Arauz Aeropuerto", </v>
      </c>
      <c r="E1020" t="str">
        <f>E$1&amp;" """ &amp; DataMiner[[#This Row],[Country]] &amp; """, "</f>
        <v xml:space="preserve">"Country": "Bolivie", </v>
      </c>
      <c r="F1020" t="str">
        <f>F$1&amp;" """ &amp; DataMiner[[#This Row],[Complete Name]] &amp; """, "</f>
        <v xml:space="preserve">"Complete Name": "Hub TDD - Trinidad - Teniente Jorge Henrich Arauz Aeropuerto / Bolivie", </v>
      </c>
      <c r="G1020" t="str">
        <f>G$1&amp;" " &amp; DataMiner[[#This Row],[Category]] &amp; ", "</f>
        <v xml:space="preserve">"Category": 6, </v>
      </c>
      <c r="H1020" t="str">
        <f>H$1&amp;" " &amp; DataMiner[[#This Row],[BuyPrice]] &amp; ", "</f>
        <v xml:space="preserve">"BuyPrice": 3441321422, </v>
      </c>
      <c r="I1020" t="str">
        <f>I$1&amp;" """ &amp; DataMiner[[#This Row],[imgPath]] &amp; """, "</f>
        <v xml:space="preserve">"imgPath": "/images/flags/bo.png", </v>
      </c>
      <c r="J1020" t="str">
        <f>J$1&amp;" """ &amp; DataMiner[[#This Row],[FlagImage]] &amp; """, "</f>
        <v xml:space="preserve">"FlagImage": "bo.png", </v>
      </c>
      <c r="K1020" t="str">
        <f>K$1&amp;" " &amp; IF(ISNA(DataMiner[[#This Row],[Latitude]]),"null",DataMiner[[#This Row],[Latitude]]) &amp; ", "</f>
        <v xml:space="preserve">"Latitude": -14.818739, </v>
      </c>
      <c r="L1020" t="str">
        <f>L$1&amp;" " &amp; IF(ISNA(DataMiner[[#This Row],[Longitude]]),"null",DataMiner[[#This Row],[Longitude]]) &amp; ", "</f>
        <v xml:space="preserve">"Longitude": -64.918019, </v>
      </c>
    </row>
    <row r="1021" spans="1:12" x14ac:dyDescent="0.25">
      <c r="A1021" t="str">
        <f>A$1&amp;" """ &amp; DataMiner[[#This Row],[CodeIATA]] &amp; """, "</f>
        <v xml:space="preserve">"CodeIATA": "TNE", </v>
      </c>
      <c r="B1021" t="str">
        <f>B$1&amp;" """ &amp; DataMiner[[#This Row],[City]] &amp; """, "</f>
        <v xml:space="preserve">"City": "Tanegashima", </v>
      </c>
      <c r="C1021" t="str">
        <f>C$1&amp;" """ &amp; DataMiner[[#This Row],[Prov]] &amp; """, "</f>
        <v xml:space="preserve">"Prov": "", </v>
      </c>
      <c r="D1021" t="str">
        <f>D$1&amp;" """ &amp; DataMiner[[#This Row],[Name]] &amp; """, "</f>
        <v xml:space="preserve">"Name": "Tanegashima New Airport", </v>
      </c>
      <c r="E1021" t="str">
        <f>E$1&amp;" """ &amp; DataMiner[[#This Row],[Country]] &amp; """, "</f>
        <v xml:space="preserve">"Country": "Japon", </v>
      </c>
      <c r="F1021" t="str">
        <f>F$1&amp;" """ &amp; DataMiner[[#This Row],[Complete Name]] &amp; """, "</f>
        <v xml:space="preserve">"Complete Name": "Hub TNE - Tanegashima - Tanegashima New Airport / Japon", </v>
      </c>
      <c r="G1021" t="str">
        <f>G$1&amp;" " &amp; DataMiner[[#This Row],[Category]] &amp; ", "</f>
        <v xml:space="preserve">"Category": 4, </v>
      </c>
      <c r="H1021" t="str">
        <f>H$1&amp;" " &amp; DataMiner[[#This Row],[BuyPrice]] &amp; ", "</f>
        <v xml:space="preserve">"BuyPrice": 3442454935, </v>
      </c>
      <c r="I1021" t="str">
        <f>I$1&amp;" """ &amp; DataMiner[[#This Row],[imgPath]] &amp; """, "</f>
        <v xml:space="preserve">"imgPath": "/images/flags/jp.png", </v>
      </c>
      <c r="J1021" t="str">
        <f>J$1&amp;" """ &amp; DataMiner[[#This Row],[FlagImage]] &amp; """, "</f>
        <v xml:space="preserve">"FlagImage": "jp.png", </v>
      </c>
      <c r="K1021" t="str">
        <f>K$1&amp;" " &amp; IF(ISNA(DataMiner[[#This Row],[Latitude]]),"null",DataMiner[[#This Row],[Latitude]]) &amp; ", "</f>
        <v xml:space="preserve">"Latitude": null, </v>
      </c>
      <c r="L1021" t="str">
        <f>L$1&amp;" " &amp; IF(ISNA(DataMiner[[#This Row],[Longitude]]),"null",DataMiner[[#This Row],[Longitude]]) &amp; ", "</f>
        <v xml:space="preserve">"Longitude": null, </v>
      </c>
    </row>
    <row r="1022" spans="1:12" x14ac:dyDescent="0.25">
      <c r="A1022" t="str">
        <f>A$1&amp;" """ &amp; DataMiner[[#This Row],[CodeIATA]] &amp; """, "</f>
        <v xml:space="preserve">"CodeIATA": "YXN", </v>
      </c>
      <c r="B1022" t="str">
        <f>B$1&amp;" """ &amp; DataMiner[[#This Row],[City]] &amp; """, "</f>
        <v xml:space="preserve">"City": "Whale Cove (NU)", </v>
      </c>
      <c r="C1022" t="str">
        <f>C$1&amp;" """ &amp; DataMiner[[#This Row],[Prov]] &amp; """, "</f>
        <v xml:space="preserve">"Prov": "NU", </v>
      </c>
      <c r="D1022" t="str">
        <f>D$1&amp;" """ &amp; DataMiner[[#This Row],[Name]] &amp; """, "</f>
        <v xml:space="preserve">"Name": "Whale Cove Airport", </v>
      </c>
      <c r="E1022" t="str">
        <f>E$1&amp;" """ &amp; DataMiner[[#This Row],[Country]] &amp; """, "</f>
        <v xml:space="preserve">"Country": "Canada", </v>
      </c>
      <c r="F1022" t="str">
        <f>F$1&amp;" """ &amp; DataMiner[[#This Row],[Complete Name]] &amp; """, "</f>
        <v xml:space="preserve">"Complete Name": "Hub YXN - Whale Cove (NU) - Whale Cove Airport / Canada", </v>
      </c>
      <c r="G1022" t="str">
        <f>G$1&amp;" " &amp; DataMiner[[#This Row],[Category]] &amp; ", "</f>
        <v xml:space="preserve">"Category": 1, </v>
      </c>
      <c r="H1022" t="str">
        <f>H$1&amp;" " &amp; DataMiner[[#This Row],[BuyPrice]] &amp; ", "</f>
        <v xml:space="preserve">"BuyPrice": 3443063666, </v>
      </c>
      <c r="I1022" t="str">
        <f>I$1&amp;" """ &amp; DataMiner[[#This Row],[imgPath]] &amp; """, "</f>
        <v xml:space="preserve">"imgPath": "/images/flags/ca.png", </v>
      </c>
      <c r="J1022" t="str">
        <f>J$1&amp;" """ &amp; DataMiner[[#This Row],[FlagImage]] &amp; """, "</f>
        <v xml:space="preserve">"FlagImage": "ca.png", </v>
      </c>
      <c r="K1022" t="str">
        <f>K$1&amp;" " &amp; IF(ISNA(DataMiner[[#This Row],[Latitude]]),"null",DataMiner[[#This Row],[Latitude]]) &amp; ", "</f>
        <v xml:space="preserve">"Latitude": 62.24, </v>
      </c>
      <c r="L1022" t="str">
        <f>L$1&amp;" " &amp; IF(ISNA(DataMiner[[#This Row],[Longitude]]),"null",DataMiner[[#This Row],[Longitude]]) &amp; ", "</f>
        <v xml:space="preserve">"Longitude": -92.5981, </v>
      </c>
    </row>
    <row r="1023" spans="1:12" x14ac:dyDescent="0.25">
      <c r="A1023" t="str">
        <f>A$1&amp;" """ &amp; DataMiner[[#This Row],[CodeIATA]] &amp; """, "</f>
        <v xml:space="preserve">"CodeIATA": "GFF", </v>
      </c>
      <c r="B1023" t="str">
        <f>B$1&amp;" """ &amp; DataMiner[[#This Row],[City]] &amp; """, "</f>
        <v xml:space="preserve">"City": "Griffith (NSW)", </v>
      </c>
      <c r="C1023" t="str">
        <f>C$1&amp;" """ &amp; DataMiner[[#This Row],[Prov]] &amp; """, "</f>
        <v xml:space="preserve">"Prov": "NSW", </v>
      </c>
      <c r="D1023" t="str">
        <f>D$1&amp;" """ &amp; DataMiner[[#This Row],[Name]] &amp; """, "</f>
        <v xml:space="preserve">"Name": "Griffith Airport", </v>
      </c>
      <c r="E1023" t="str">
        <f>E$1&amp;" """ &amp; DataMiner[[#This Row],[Country]] &amp; """, "</f>
        <v xml:space="preserve">"Country": "Australie", </v>
      </c>
      <c r="F1023" t="str">
        <f>F$1&amp;" """ &amp; DataMiner[[#This Row],[Complete Name]] &amp; """, "</f>
        <v xml:space="preserve">"Complete Name": "Hub GFF - Griffith (NSW) - Griffith Airport / Australie", </v>
      </c>
      <c r="G1023" t="str">
        <f>G$1&amp;" " &amp; DataMiner[[#This Row],[Category]] &amp; ", "</f>
        <v xml:space="preserve">"Category": 3, </v>
      </c>
      <c r="H1023" t="str">
        <f>H$1&amp;" " &amp; DataMiner[[#This Row],[BuyPrice]] &amp; ", "</f>
        <v xml:space="preserve">"BuyPrice": 3443142970, </v>
      </c>
      <c r="I1023" t="str">
        <f>I$1&amp;" """ &amp; DataMiner[[#This Row],[imgPath]] &amp; """, "</f>
        <v xml:space="preserve">"imgPath": "/images/flags/au.png", </v>
      </c>
      <c r="J1023" t="str">
        <f>J$1&amp;" """ &amp; DataMiner[[#This Row],[FlagImage]] &amp; """, "</f>
        <v xml:space="preserve">"FlagImage": "au.png", </v>
      </c>
      <c r="K1023" t="str">
        <f>K$1&amp;" " &amp; IF(ISNA(DataMiner[[#This Row],[Latitude]]),"null",DataMiner[[#This Row],[Latitude]]) &amp; ", "</f>
        <v xml:space="preserve">"Latitude": -34.2508, </v>
      </c>
      <c r="L1023" t="str">
        <f>L$1&amp;" " &amp; IF(ISNA(DataMiner[[#This Row],[Longitude]]),"null",DataMiner[[#This Row],[Longitude]]) &amp; ", "</f>
        <v xml:space="preserve">"Longitude": 146.067, </v>
      </c>
    </row>
    <row r="1024" spans="1:12" x14ac:dyDescent="0.25">
      <c r="A1024" t="str">
        <f>A$1&amp;" """ &amp; DataMiner[[#This Row],[CodeIATA]] &amp; """, "</f>
        <v xml:space="preserve">"CodeIATA": "NNY", </v>
      </c>
      <c r="B1024" t="str">
        <f>B$1&amp;" """ &amp; DataMiner[[#This Row],[City]] &amp; """, "</f>
        <v xml:space="preserve">"City": "Nanyang", </v>
      </c>
      <c r="C1024" t="str">
        <f>C$1&amp;" """ &amp; DataMiner[[#This Row],[Prov]] &amp; """, "</f>
        <v xml:space="preserve">"Prov": "", </v>
      </c>
      <c r="D1024" t="str">
        <f>D$1&amp;" """ &amp; DataMiner[[#This Row],[Name]] &amp; """, "</f>
        <v xml:space="preserve">"Name": "Nanyang Airport", </v>
      </c>
      <c r="E1024" t="str">
        <f>E$1&amp;" """ &amp; DataMiner[[#This Row],[Country]] &amp; """, "</f>
        <v xml:space="preserve">"Country": "Chine", </v>
      </c>
      <c r="F1024" t="str">
        <f>F$1&amp;" """ &amp; DataMiner[[#This Row],[Complete Name]] &amp; """, "</f>
        <v xml:space="preserve">"Complete Name": "Hub NNY - Nanyang - Nanyang Airport / Chine", </v>
      </c>
      <c r="G1024" t="str">
        <f>G$1&amp;" " &amp; DataMiner[[#This Row],[Category]] &amp; ", "</f>
        <v xml:space="preserve">"Category": 6, </v>
      </c>
      <c r="H1024" t="str">
        <f>H$1&amp;" " &amp; DataMiner[[#This Row],[BuyPrice]] &amp; ", "</f>
        <v xml:space="preserve">"BuyPrice": 3443151834, </v>
      </c>
      <c r="I1024" t="str">
        <f>I$1&amp;" """ &amp; DataMiner[[#This Row],[imgPath]] &amp; """, "</f>
        <v xml:space="preserve">"imgPath": "/images/flags/cn.png", </v>
      </c>
      <c r="J1024" t="str">
        <f>J$1&amp;" """ &amp; DataMiner[[#This Row],[FlagImage]] &amp; """, "</f>
        <v xml:space="preserve">"FlagImage": "cn.png", </v>
      </c>
      <c r="K1024" t="str">
        <f>K$1&amp;" " &amp; IF(ISNA(DataMiner[[#This Row],[Latitude]]),"null",DataMiner[[#This Row],[Latitude]]) &amp; ", "</f>
        <v xml:space="preserve">"Latitude": 32.9808, </v>
      </c>
      <c r="L1024" t="str">
        <f>L$1&amp;" " &amp; IF(ISNA(DataMiner[[#This Row],[Longitude]]),"null",DataMiner[[#This Row],[Longitude]]) &amp; ", "</f>
        <v xml:space="preserve">"Longitude": 112.615, </v>
      </c>
    </row>
    <row r="1025" spans="1:12" x14ac:dyDescent="0.25">
      <c r="A1025" t="str">
        <f>A$1&amp;" """ &amp; DataMiner[[#This Row],[CodeIATA]] &amp; """, "</f>
        <v xml:space="preserve">"CodeIATA": "XFN", </v>
      </c>
      <c r="B1025" t="str">
        <f>B$1&amp;" """ &amp; DataMiner[[#This Row],[City]] &amp; """, "</f>
        <v xml:space="preserve">"City": "Xiangfan", </v>
      </c>
      <c r="C1025" t="str">
        <f>C$1&amp;" """ &amp; DataMiner[[#This Row],[Prov]] &amp; """, "</f>
        <v xml:space="preserve">"Prov": "", </v>
      </c>
      <c r="D1025" t="str">
        <f>D$1&amp;" """ &amp; DataMiner[[#This Row],[Name]] &amp; """, "</f>
        <v xml:space="preserve">"Name": "Xiangfan Airport", </v>
      </c>
      <c r="E1025" t="str">
        <f>E$1&amp;" """ &amp; DataMiner[[#This Row],[Country]] &amp; """, "</f>
        <v xml:space="preserve">"Country": "Chine", </v>
      </c>
      <c r="F1025" t="str">
        <f>F$1&amp;" """ &amp; DataMiner[[#This Row],[Complete Name]] &amp; """, "</f>
        <v xml:space="preserve">"Complete Name": "Hub XFN - Xiangfan - Xiangfan Airport / Chine", </v>
      </c>
      <c r="G1025" t="str">
        <f>G$1&amp;" " &amp; DataMiner[[#This Row],[Category]] &amp; ", "</f>
        <v xml:space="preserve">"Category": 6, </v>
      </c>
      <c r="H1025" t="str">
        <f>H$1&amp;" " &amp; DataMiner[[#This Row],[BuyPrice]] &amp; ", "</f>
        <v xml:space="preserve">"BuyPrice": 3446315596, </v>
      </c>
      <c r="I1025" t="str">
        <f>I$1&amp;" """ &amp; DataMiner[[#This Row],[imgPath]] &amp; """, "</f>
        <v xml:space="preserve">"imgPath": "/images/flags/cn.png", </v>
      </c>
      <c r="J1025" t="str">
        <f>J$1&amp;" """ &amp; DataMiner[[#This Row],[FlagImage]] &amp; """, "</f>
        <v xml:space="preserve">"FlagImage": "cn.png", </v>
      </c>
      <c r="K1025" t="str">
        <f>K$1&amp;" " &amp; IF(ISNA(DataMiner[[#This Row],[Latitude]]),"null",DataMiner[[#This Row],[Latitude]]) &amp; ", "</f>
        <v xml:space="preserve">"Latitude": 32.1506, </v>
      </c>
      <c r="L1025" t="str">
        <f>L$1&amp;" " &amp; IF(ISNA(DataMiner[[#This Row],[Longitude]]),"null",DataMiner[[#This Row],[Longitude]]) &amp; ", "</f>
        <v xml:space="preserve">"Longitude": 112.291, </v>
      </c>
    </row>
    <row r="1026" spans="1:12" x14ac:dyDescent="0.25">
      <c r="A1026" t="str">
        <f>A$1&amp;" """ &amp; DataMiner[[#This Row],[CodeIATA]] &amp; """, "</f>
        <v xml:space="preserve">"CodeIATA": "YGT", </v>
      </c>
      <c r="B1026" t="str">
        <f>B$1&amp;" """ &amp; DataMiner[[#This Row],[City]] &amp; """, "</f>
        <v xml:space="preserve">"City": "Igloolik (NU)", </v>
      </c>
      <c r="C1026" t="str">
        <f>C$1&amp;" """ &amp; DataMiner[[#This Row],[Prov]] &amp; """, "</f>
        <v xml:space="preserve">"Prov": "NU", </v>
      </c>
      <c r="D1026" t="str">
        <f>D$1&amp;" """ &amp; DataMiner[[#This Row],[Name]] &amp; """, "</f>
        <v xml:space="preserve">"Name": "Igloolik Airport", </v>
      </c>
      <c r="E1026" t="str">
        <f>E$1&amp;" """ &amp; DataMiner[[#This Row],[Country]] &amp; """, "</f>
        <v xml:space="preserve">"Country": "Canada", </v>
      </c>
      <c r="F1026" t="str">
        <f>F$1&amp;" """ &amp; DataMiner[[#This Row],[Complete Name]] &amp; """, "</f>
        <v xml:space="preserve">"Complete Name": "Hub YGT - Igloolik (NU) - Igloolik Airport / Canada", </v>
      </c>
      <c r="G1026" t="str">
        <f>G$1&amp;" " &amp; DataMiner[[#This Row],[Category]] &amp; ", "</f>
        <v xml:space="preserve">"Category": 1, </v>
      </c>
      <c r="H1026" t="str">
        <f>H$1&amp;" " &amp; DataMiner[[#This Row],[BuyPrice]] &amp; ", "</f>
        <v xml:space="preserve">"BuyPrice": 3447496562, </v>
      </c>
      <c r="I1026" t="str">
        <f>I$1&amp;" """ &amp; DataMiner[[#This Row],[imgPath]] &amp; """, "</f>
        <v xml:space="preserve">"imgPath": "/images/flags/ca.png", </v>
      </c>
      <c r="J1026" t="str">
        <f>J$1&amp;" """ &amp; DataMiner[[#This Row],[FlagImage]] &amp; """, "</f>
        <v xml:space="preserve">"FlagImage": "ca.png", </v>
      </c>
      <c r="K1026" t="str">
        <f>K$1&amp;" " &amp; IF(ISNA(DataMiner[[#This Row],[Latitude]]),"null",DataMiner[[#This Row],[Latitude]]) &amp; ", "</f>
        <v xml:space="preserve">"Latitude": 69.3647, </v>
      </c>
      <c r="L1026" t="str">
        <f>L$1&amp;" " &amp; IF(ISNA(DataMiner[[#This Row],[Longitude]]),"null",DataMiner[[#This Row],[Longitude]]) &amp; ", "</f>
        <v xml:space="preserve">"Longitude": -81.8161, </v>
      </c>
    </row>
    <row r="1027" spans="1:12" x14ac:dyDescent="0.25">
      <c r="A1027" t="str">
        <f>A$1&amp;" """ &amp; DataMiner[[#This Row],[CodeIATA]] &amp; """, "</f>
        <v xml:space="preserve">"CodeIATA": "IVL", </v>
      </c>
      <c r="B1027" t="str">
        <f>B$1&amp;" """ &amp; DataMiner[[#This Row],[City]] &amp; """, "</f>
        <v xml:space="preserve">"City": "Ivalo", </v>
      </c>
      <c r="C1027" t="str">
        <f>C$1&amp;" """ &amp; DataMiner[[#This Row],[Prov]] &amp; """, "</f>
        <v xml:space="preserve">"Prov": "", </v>
      </c>
      <c r="D1027" t="str">
        <f>D$1&amp;" """ &amp; DataMiner[[#This Row],[Name]] &amp; """, "</f>
        <v xml:space="preserve">"Name": "Ivalo Airport", </v>
      </c>
      <c r="E1027" t="str">
        <f>E$1&amp;" """ &amp; DataMiner[[#This Row],[Country]] &amp; """, "</f>
        <v xml:space="preserve">"Country": "Finlande", </v>
      </c>
      <c r="F1027" t="str">
        <f>F$1&amp;" """ &amp; DataMiner[[#This Row],[Complete Name]] &amp; """, "</f>
        <v xml:space="preserve">"Complete Name": "Hub IVL - Ivalo - Ivalo Airport / Finlande", </v>
      </c>
      <c r="G1027" t="str">
        <f>G$1&amp;" " &amp; DataMiner[[#This Row],[Category]] &amp; ", "</f>
        <v xml:space="preserve">"Category": 6, </v>
      </c>
      <c r="H1027" t="str">
        <f>H$1&amp;" " &amp; DataMiner[[#This Row],[BuyPrice]] &amp; ", "</f>
        <v xml:space="preserve">"BuyPrice": 3449001907, </v>
      </c>
      <c r="I1027" t="str">
        <f>I$1&amp;" """ &amp; DataMiner[[#This Row],[imgPath]] &amp; """, "</f>
        <v xml:space="preserve">"imgPath": "/images/flags/fi.png", </v>
      </c>
      <c r="J1027" t="str">
        <f>J$1&amp;" """ &amp; DataMiner[[#This Row],[FlagImage]] &amp; """, "</f>
        <v xml:space="preserve">"FlagImage": "fi.png", </v>
      </c>
      <c r="K1027" t="str">
        <f>K$1&amp;" " &amp; IF(ISNA(DataMiner[[#This Row],[Latitude]]),"null",DataMiner[[#This Row],[Latitude]]) &amp; ", "</f>
        <v xml:space="preserve">"Latitude": 68.607269, </v>
      </c>
      <c r="L1027" t="str">
        <f>L$1&amp;" " &amp; IF(ISNA(DataMiner[[#This Row],[Longitude]]),"null",DataMiner[[#This Row],[Longitude]]) &amp; ", "</f>
        <v xml:space="preserve">"Longitude": 27.405328, </v>
      </c>
    </row>
    <row r="1028" spans="1:12" x14ac:dyDescent="0.25">
      <c r="A1028" t="str">
        <f>A$1&amp;" """ &amp; DataMiner[[#This Row],[CodeIATA]] &amp; """, "</f>
        <v xml:space="preserve">"CodeIATA": "YKU", </v>
      </c>
      <c r="B1028" t="str">
        <f>B$1&amp;" """ &amp; DataMiner[[#This Row],[City]] &amp; """, "</f>
        <v xml:space="preserve">"City": "Chisasibi (QC)", </v>
      </c>
      <c r="C1028" t="str">
        <f>C$1&amp;" """ &amp; DataMiner[[#This Row],[Prov]] &amp; """, "</f>
        <v xml:space="preserve">"Prov": "QC", </v>
      </c>
      <c r="D1028" t="str">
        <f>D$1&amp;" """ &amp; DataMiner[[#This Row],[Name]] &amp; """, "</f>
        <v xml:space="preserve">"Name": "Chisasibi Aéroport", </v>
      </c>
      <c r="E1028" t="str">
        <f>E$1&amp;" """ &amp; DataMiner[[#This Row],[Country]] &amp; """, "</f>
        <v xml:space="preserve">"Country": "Canada", </v>
      </c>
      <c r="F1028" t="str">
        <f>F$1&amp;" """ &amp; DataMiner[[#This Row],[Complete Name]] &amp; """, "</f>
        <v xml:space="preserve">"Complete Name": "Hub YKU - Chisasibi (QC) - Chisasibi Aéroport / Canada", </v>
      </c>
      <c r="G1028" t="str">
        <f>G$1&amp;" " &amp; DataMiner[[#This Row],[Category]] &amp; ", "</f>
        <v xml:space="preserve">"Category": 1, </v>
      </c>
      <c r="H1028" t="str">
        <f>H$1&amp;" " &amp; DataMiner[[#This Row],[BuyPrice]] &amp; ", "</f>
        <v xml:space="preserve">"BuyPrice": 3449059086, </v>
      </c>
      <c r="I1028" t="str">
        <f>I$1&amp;" """ &amp; DataMiner[[#This Row],[imgPath]] &amp; """, "</f>
        <v xml:space="preserve">"imgPath": "/images/flags/ca.png", </v>
      </c>
      <c r="J1028" t="str">
        <f>J$1&amp;" """ &amp; DataMiner[[#This Row],[FlagImage]] &amp; """, "</f>
        <v xml:space="preserve">"FlagImage": "ca.png", </v>
      </c>
      <c r="K1028" t="str">
        <f>K$1&amp;" " &amp; IF(ISNA(DataMiner[[#This Row],[Latitude]]),"null",DataMiner[[#This Row],[Latitude]]) &amp; ", "</f>
        <v xml:space="preserve">"Latitude": 53.8056, </v>
      </c>
      <c r="L1028" t="str">
        <f>L$1&amp;" " &amp; IF(ISNA(DataMiner[[#This Row],[Longitude]]),"null",DataMiner[[#This Row],[Longitude]]) &amp; ", "</f>
        <v xml:space="preserve">"Longitude": -78.9169, </v>
      </c>
    </row>
    <row r="1029" spans="1:12" x14ac:dyDescent="0.25">
      <c r="A1029" t="str">
        <f>A$1&amp;" """ &amp; DataMiner[[#This Row],[CodeIATA]] &amp; """, "</f>
        <v xml:space="preserve">"CodeIATA": "EGS", </v>
      </c>
      <c r="B1029" t="str">
        <f>B$1&amp;" """ &amp; DataMiner[[#This Row],[City]] &amp; """, "</f>
        <v xml:space="preserve">"City": "Egilsstadir", </v>
      </c>
      <c r="C1029" t="str">
        <f>C$1&amp;" """ &amp; DataMiner[[#This Row],[Prov]] &amp; """, "</f>
        <v xml:space="preserve">"Prov": "", </v>
      </c>
      <c r="D1029" t="str">
        <f>D$1&amp;" """ &amp; DataMiner[[#This Row],[Name]] &amp; """, "</f>
        <v xml:space="preserve">"Name": "Egilsstadir Airport", </v>
      </c>
      <c r="E1029" t="str">
        <f>E$1&amp;" """ &amp; DataMiner[[#This Row],[Country]] &amp; """, "</f>
        <v xml:space="preserve">"Country": "Islande", </v>
      </c>
      <c r="F1029" t="str">
        <f>F$1&amp;" """ &amp; DataMiner[[#This Row],[Complete Name]] &amp; """, "</f>
        <v xml:space="preserve">"Complete Name": "Hub EGS - Egilsstadir - Egilsstadir Airport / Islande", </v>
      </c>
      <c r="G1029" t="str">
        <f>G$1&amp;" " &amp; DataMiner[[#This Row],[Category]] &amp; ", "</f>
        <v xml:space="preserve">"Category": 4, </v>
      </c>
      <c r="H1029" t="str">
        <f>H$1&amp;" " &amp; DataMiner[[#This Row],[BuyPrice]] &amp; ", "</f>
        <v xml:space="preserve">"BuyPrice": 3449591546, </v>
      </c>
      <c r="I1029" t="str">
        <f>I$1&amp;" """ &amp; DataMiner[[#This Row],[imgPath]] &amp; """, "</f>
        <v xml:space="preserve">"imgPath": "/images/flags/is.png", </v>
      </c>
      <c r="J1029" t="str">
        <f>J$1&amp;" """ &amp; DataMiner[[#This Row],[FlagImage]] &amp; """, "</f>
        <v xml:space="preserve">"FlagImage": "is.png", </v>
      </c>
      <c r="K1029" t="str">
        <f>K$1&amp;" " &amp; IF(ISNA(DataMiner[[#This Row],[Latitude]]),"null",DataMiner[[#This Row],[Latitude]]) &amp; ", "</f>
        <v xml:space="preserve">"Latitude": 65.283333, </v>
      </c>
      <c r="L1029" t="str">
        <f>L$1&amp;" " &amp; IF(ISNA(DataMiner[[#This Row],[Longitude]]),"null",DataMiner[[#This Row],[Longitude]]) &amp; ", "</f>
        <v xml:space="preserve">"Longitude": -14.401389, </v>
      </c>
    </row>
    <row r="1030" spans="1:12" x14ac:dyDescent="0.25">
      <c r="A1030" t="str">
        <f>A$1&amp;" """ &amp; DataMiner[[#This Row],[CodeIATA]] &amp; """, "</f>
        <v xml:space="preserve">"CodeIATA": "NZH", </v>
      </c>
      <c r="B1030" t="str">
        <f>B$1&amp;" """ &amp; DataMiner[[#This Row],[City]] &amp; """, "</f>
        <v xml:space="preserve">"City": "Manzhouli", </v>
      </c>
      <c r="C1030" t="str">
        <f>C$1&amp;" """ &amp; DataMiner[[#This Row],[Prov]] &amp; """, "</f>
        <v xml:space="preserve">"Prov": "", </v>
      </c>
      <c r="D1030" t="str">
        <f>D$1&amp;" """ &amp; DataMiner[[#This Row],[Name]] &amp; """, "</f>
        <v xml:space="preserve">"Name": "Manzhouli Airport", </v>
      </c>
      <c r="E1030" t="str">
        <f>E$1&amp;" """ &amp; DataMiner[[#This Row],[Country]] &amp; """, "</f>
        <v xml:space="preserve">"Country": "Chine", </v>
      </c>
      <c r="F1030" t="str">
        <f>F$1&amp;" """ &amp; DataMiner[[#This Row],[Complete Name]] &amp; """, "</f>
        <v xml:space="preserve">"Complete Name": "Hub NZH - Manzhouli - Manzhouli Airport / Chine", </v>
      </c>
      <c r="G1030" t="str">
        <f>G$1&amp;" " &amp; DataMiner[[#This Row],[Category]] &amp; ", "</f>
        <v xml:space="preserve">"Category": 8, </v>
      </c>
      <c r="H1030" t="str">
        <f>H$1&amp;" " &amp; DataMiner[[#This Row],[BuyPrice]] &amp; ", "</f>
        <v xml:space="preserve">"BuyPrice": 3450515230, </v>
      </c>
      <c r="I1030" t="str">
        <f>I$1&amp;" """ &amp; DataMiner[[#This Row],[imgPath]] &amp; """, "</f>
        <v xml:space="preserve">"imgPath": "/images/flags/cn.png", </v>
      </c>
      <c r="J1030" t="str">
        <f>J$1&amp;" """ &amp; DataMiner[[#This Row],[FlagImage]] &amp; """, "</f>
        <v xml:space="preserve">"FlagImage": "cn.png", </v>
      </c>
      <c r="K1030" t="str">
        <f>K$1&amp;" " &amp; IF(ISNA(DataMiner[[#This Row],[Latitude]]),"null",DataMiner[[#This Row],[Latitude]]) &amp; ", "</f>
        <v xml:space="preserve">"Latitude": null, </v>
      </c>
      <c r="L1030" t="str">
        <f>L$1&amp;" " &amp; IF(ISNA(DataMiner[[#This Row],[Longitude]]),"null",DataMiner[[#This Row],[Longitude]]) &amp; ", "</f>
        <v xml:space="preserve">"Longitude": null, </v>
      </c>
    </row>
    <row r="1031" spans="1:12" x14ac:dyDescent="0.25">
      <c r="A1031" t="str">
        <f>A$1&amp;" """ &amp; DataMiner[[#This Row],[CodeIATA]] &amp; """, "</f>
        <v xml:space="preserve">"CodeIATA": "HOM", </v>
      </c>
      <c r="B1031" t="str">
        <f>B$1&amp;" """ &amp; DataMiner[[#This Row],[City]] &amp; """, "</f>
        <v xml:space="preserve">"City": "Homer (AK)", </v>
      </c>
      <c r="C1031" t="str">
        <f>C$1&amp;" """ &amp; DataMiner[[#This Row],[Prov]] &amp; """, "</f>
        <v xml:space="preserve">"Prov": "AK", </v>
      </c>
      <c r="D1031" t="str">
        <f>D$1&amp;" """ &amp; DataMiner[[#This Row],[Name]] &amp; """, "</f>
        <v xml:space="preserve">"Name": "Homer Airport", </v>
      </c>
      <c r="E1031" t="str">
        <f>E$1&amp;" """ &amp; DataMiner[[#This Row],[Country]] &amp; """, "</f>
        <v xml:space="preserve">"Country": "Etats-Unis", </v>
      </c>
      <c r="F1031" t="str">
        <f>F$1&amp;" """ &amp; DataMiner[[#This Row],[Complete Name]] &amp; """, "</f>
        <v xml:space="preserve">"Complete Name": "Hub HOM - Homer (AK) - Homer Airport / Etats-Unis", </v>
      </c>
      <c r="G1031" t="str">
        <f>G$1&amp;" " &amp; DataMiner[[#This Row],[Category]] &amp; ", "</f>
        <v xml:space="preserve">"Category": 5, </v>
      </c>
      <c r="H1031" t="str">
        <f>H$1&amp;" " &amp; DataMiner[[#This Row],[BuyPrice]] &amp; ", "</f>
        <v xml:space="preserve">"BuyPrice": 3450523744, </v>
      </c>
      <c r="I1031" t="str">
        <f>I$1&amp;" """ &amp; DataMiner[[#This Row],[imgPath]] &amp; """, "</f>
        <v xml:space="preserve">"imgPath": "/images/flags/us.png", </v>
      </c>
      <c r="J1031" t="str">
        <f>J$1&amp;" """ &amp; DataMiner[[#This Row],[FlagImage]] &amp; """, "</f>
        <v xml:space="preserve">"FlagImage": "us.png", </v>
      </c>
      <c r="K1031" t="str">
        <f>K$1&amp;" " &amp; IF(ISNA(DataMiner[[#This Row],[Latitude]]),"null",DataMiner[[#This Row],[Latitude]]) &amp; ", "</f>
        <v xml:space="preserve">"Latitude": 59.645556, </v>
      </c>
      <c r="L1031" t="str">
        <f>L$1&amp;" " &amp; IF(ISNA(DataMiner[[#This Row],[Longitude]]),"null",DataMiner[[#This Row],[Longitude]]) &amp; ", "</f>
        <v xml:space="preserve">"Longitude": -151.476583, </v>
      </c>
    </row>
    <row r="1032" spans="1:12" x14ac:dyDescent="0.25">
      <c r="A1032" t="str">
        <f>A$1&amp;" """ &amp; DataMiner[[#This Row],[CodeIATA]] &amp; """, "</f>
        <v xml:space="preserve">"CodeIATA": "YIK", </v>
      </c>
      <c r="B1032" t="str">
        <f>B$1&amp;" """ &amp; DataMiner[[#This Row],[City]] &amp; """, "</f>
        <v xml:space="preserve">"City": "Ivujivik (QC)", </v>
      </c>
      <c r="C1032" t="str">
        <f>C$1&amp;" """ &amp; DataMiner[[#This Row],[Prov]] &amp; """, "</f>
        <v xml:space="preserve">"Prov": "QC", </v>
      </c>
      <c r="D1032" t="str">
        <f>D$1&amp;" """ &amp; DataMiner[[#This Row],[Name]] &amp; """, "</f>
        <v xml:space="preserve">"Name": "Ivujivik Aéroport", </v>
      </c>
      <c r="E1032" t="str">
        <f>E$1&amp;" """ &amp; DataMiner[[#This Row],[Country]] &amp; """, "</f>
        <v xml:space="preserve">"Country": "Canada", </v>
      </c>
      <c r="F1032" t="str">
        <f>F$1&amp;" """ &amp; DataMiner[[#This Row],[Complete Name]] &amp; """, "</f>
        <v xml:space="preserve">"Complete Name": "Hub YIK - Ivujivik (QC) - Ivujivik Aéroport / Canada", </v>
      </c>
      <c r="G1032" t="str">
        <f>G$1&amp;" " &amp; DataMiner[[#This Row],[Category]] &amp; ", "</f>
        <v xml:space="preserve">"Category": 1, </v>
      </c>
      <c r="H1032" t="str">
        <f>H$1&amp;" " &amp; DataMiner[[#This Row],[BuyPrice]] &amp; ", "</f>
        <v xml:space="preserve">"BuyPrice": 3450755813, </v>
      </c>
      <c r="I1032" t="str">
        <f>I$1&amp;" """ &amp; DataMiner[[#This Row],[imgPath]] &amp; """, "</f>
        <v xml:space="preserve">"imgPath": "/images/flags/ca.png", </v>
      </c>
      <c r="J1032" t="str">
        <f>J$1&amp;" """ &amp; DataMiner[[#This Row],[FlagImage]] &amp; """, "</f>
        <v xml:space="preserve">"FlagImage": "ca.png", </v>
      </c>
      <c r="K1032" t="str">
        <f>K$1&amp;" " &amp; IF(ISNA(DataMiner[[#This Row],[Latitude]]),"null",DataMiner[[#This Row],[Latitude]]) &amp; ", "</f>
        <v xml:space="preserve">"Latitude": 62.4173, </v>
      </c>
      <c r="L1032" t="str">
        <f>L$1&amp;" " &amp; IF(ISNA(DataMiner[[#This Row],[Longitude]]),"null",DataMiner[[#This Row],[Longitude]]) &amp; ", "</f>
        <v xml:space="preserve">"Longitude": -77.9253, </v>
      </c>
    </row>
    <row r="1033" spans="1:12" x14ac:dyDescent="0.25">
      <c r="A1033" t="str">
        <f>A$1&amp;" """ &amp; DataMiner[[#This Row],[CodeIATA]] &amp; """, "</f>
        <v xml:space="preserve">"CodeIATA": "BSA", </v>
      </c>
      <c r="B1033" t="str">
        <f>B$1&amp;" """ &amp; DataMiner[[#This Row],[City]] &amp; """, "</f>
        <v xml:space="preserve">"City": "Bosaso", </v>
      </c>
      <c r="C1033" t="str">
        <f>C$1&amp;" """ &amp; DataMiner[[#This Row],[Prov]] &amp; """, "</f>
        <v xml:space="preserve">"Prov": "", </v>
      </c>
      <c r="D1033" t="str">
        <f>D$1&amp;" """ &amp; DataMiner[[#This Row],[Name]] &amp; """, "</f>
        <v xml:space="preserve">"Name": "Bender Qassim International Airport", </v>
      </c>
      <c r="E1033" t="str">
        <f>E$1&amp;" """ &amp; DataMiner[[#This Row],[Country]] &amp; """, "</f>
        <v xml:space="preserve">"Country": "Somalie", </v>
      </c>
      <c r="F1033" t="str">
        <f>F$1&amp;" """ &amp; DataMiner[[#This Row],[Complete Name]] &amp; """, "</f>
        <v xml:space="preserve">"Complete Name": "Hub BSA - Bosaso - Bender Qassim International Airport / Somalie", </v>
      </c>
      <c r="G1033" t="str">
        <f>G$1&amp;" " &amp; DataMiner[[#This Row],[Category]] &amp; ", "</f>
        <v xml:space="preserve">"Category": 4, </v>
      </c>
      <c r="H1033" t="str">
        <f>H$1&amp;" " &amp; DataMiner[[#This Row],[BuyPrice]] &amp; ", "</f>
        <v xml:space="preserve">"BuyPrice": 3451696932, </v>
      </c>
      <c r="I1033" t="str">
        <f>I$1&amp;" """ &amp; DataMiner[[#This Row],[imgPath]] &amp; """, "</f>
        <v xml:space="preserve">"imgPath": "/images/flags/so.png", </v>
      </c>
      <c r="J1033" t="str">
        <f>J$1&amp;" """ &amp; DataMiner[[#This Row],[FlagImage]] &amp; """, "</f>
        <v xml:space="preserve">"FlagImage": "so.png", </v>
      </c>
      <c r="K1033" t="str">
        <f>K$1&amp;" " &amp; IF(ISNA(DataMiner[[#This Row],[Latitude]]),"null",DataMiner[[#This Row],[Latitude]]) &amp; ", "</f>
        <v xml:space="preserve">"Latitude": 11.2753, </v>
      </c>
      <c r="L1033" t="str">
        <f>L$1&amp;" " &amp; IF(ISNA(DataMiner[[#This Row],[Longitude]]),"null",DataMiner[[#This Row],[Longitude]]) &amp; ", "</f>
        <v xml:space="preserve">"Longitude": 49.1494, </v>
      </c>
    </row>
    <row r="1034" spans="1:12" x14ac:dyDescent="0.25">
      <c r="A1034" t="str">
        <f>A$1&amp;" """ &amp; DataMiner[[#This Row],[CodeIATA]] &amp; """, "</f>
        <v xml:space="preserve">"CodeIATA": "URY", </v>
      </c>
      <c r="B1034" t="str">
        <f>B$1&amp;" """ &amp; DataMiner[[#This Row],[City]] &amp; """, "</f>
        <v xml:space="preserve">"City": "Gurayat", </v>
      </c>
      <c r="C1034" t="str">
        <f>C$1&amp;" """ &amp; DataMiner[[#This Row],[Prov]] &amp; """, "</f>
        <v xml:space="preserve">"Prov": "", </v>
      </c>
      <c r="D1034" t="str">
        <f>D$1&amp;" """ &amp; DataMiner[[#This Row],[Name]] &amp; """, "</f>
        <v xml:space="preserve">"Name": "Gurayat Domestic Airport", </v>
      </c>
      <c r="E1034" t="str">
        <f>E$1&amp;" """ &amp; DataMiner[[#This Row],[Country]] &amp; """, "</f>
        <v xml:space="preserve">"Country": "Arabie saoudite", </v>
      </c>
      <c r="F1034" t="str">
        <f>F$1&amp;" """ &amp; DataMiner[[#This Row],[Complete Name]] &amp; """, "</f>
        <v xml:space="preserve">"Complete Name": "Hub URY - Gurayat - Gurayat Domestic Airport / Arabie saoudite", </v>
      </c>
      <c r="G1034" t="str">
        <f>G$1&amp;" " &amp; DataMiner[[#This Row],[Category]] &amp; ", "</f>
        <v xml:space="preserve">"Category": 9, </v>
      </c>
      <c r="H1034" t="str">
        <f>H$1&amp;" " &amp; DataMiner[[#This Row],[BuyPrice]] &amp; ", "</f>
        <v xml:space="preserve">"BuyPrice": 3452073876, </v>
      </c>
      <c r="I1034" t="str">
        <f>I$1&amp;" """ &amp; DataMiner[[#This Row],[imgPath]] &amp; """, "</f>
        <v xml:space="preserve">"imgPath": "/images/flags/sa.png", </v>
      </c>
      <c r="J1034" t="str">
        <f>J$1&amp;" """ &amp; DataMiner[[#This Row],[FlagImage]] &amp; """, "</f>
        <v xml:space="preserve">"FlagImage": "sa.png", </v>
      </c>
      <c r="K1034" t="str">
        <f>K$1&amp;" " &amp; IF(ISNA(DataMiner[[#This Row],[Latitude]]),"null",DataMiner[[#This Row],[Latitude]]) &amp; ", "</f>
        <v xml:space="preserve">"Latitude": 31.411942, </v>
      </c>
      <c r="L1034" t="str">
        <f>L$1&amp;" " &amp; IF(ISNA(DataMiner[[#This Row],[Longitude]]),"null",DataMiner[[#This Row],[Longitude]]) &amp; ", "</f>
        <v xml:space="preserve">"Longitude": 37.279469, </v>
      </c>
    </row>
    <row r="1035" spans="1:12" x14ac:dyDescent="0.25">
      <c r="A1035" t="str">
        <f>A$1&amp;" """ &amp; DataMiner[[#This Row],[CodeIATA]] &amp; """, "</f>
        <v xml:space="preserve">"CodeIATA": "YQC", </v>
      </c>
      <c r="B1035" t="str">
        <f>B$1&amp;" """ &amp; DataMiner[[#This Row],[City]] &amp; """, "</f>
        <v xml:space="preserve">"City": "Quaqtaq (QC)", </v>
      </c>
      <c r="C1035" t="str">
        <f>C$1&amp;" """ &amp; DataMiner[[#This Row],[Prov]] &amp; """, "</f>
        <v xml:space="preserve">"Prov": "QC", </v>
      </c>
      <c r="D1035" t="str">
        <f>D$1&amp;" """ &amp; DataMiner[[#This Row],[Name]] &amp; """, "</f>
        <v xml:space="preserve">"Name": "Quaqtaq Aéroport", </v>
      </c>
      <c r="E1035" t="str">
        <f>E$1&amp;" """ &amp; DataMiner[[#This Row],[Country]] &amp; """, "</f>
        <v xml:space="preserve">"Country": "Canada", </v>
      </c>
      <c r="F1035" t="str">
        <f>F$1&amp;" """ &amp; DataMiner[[#This Row],[Complete Name]] &amp; """, "</f>
        <v xml:space="preserve">"Complete Name": "Hub YQC - Quaqtaq (QC) - Quaqtaq Aéroport / Canada", </v>
      </c>
      <c r="G1035" t="str">
        <f>G$1&amp;" " &amp; DataMiner[[#This Row],[Category]] &amp; ", "</f>
        <v xml:space="preserve">"Category": 1, </v>
      </c>
      <c r="H1035" t="str">
        <f>H$1&amp;" " &amp; DataMiner[[#This Row],[BuyPrice]] &amp; ", "</f>
        <v xml:space="preserve">"BuyPrice": 3453319402, </v>
      </c>
      <c r="I1035" t="str">
        <f>I$1&amp;" """ &amp; DataMiner[[#This Row],[imgPath]] &amp; """, "</f>
        <v xml:space="preserve">"imgPath": "/images/flags/ca.png", </v>
      </c>
      <c r="J1035" t="str">
        <f>J$1&amp;" """ &amp; DataMiner[[#This Row],[FlagImage]] &amp; """, "</f>
        <v xml:space="preserve">"FlagImage": "ca.png", </v>
      </c>
      <c r="K1035" t="str">
        <f>K$1&amp;" " &amp; IF(ISNA(DataMiner[[#This Row],[Latitude]]),"null",DataMiner[[#This Row],[Latitude]]) &amp; ", "</f>
        <v xml:space="preserve">"Latitude": 61.0464, </v>
      </c>
      <c r="L1035" t="str">
        <f>L$1&amp;" " &amp; IF(ISNA(DataMiner[[#This Row],[Longitude]]),"null",DataMiner[[#This Row],[Longitude]]) &amp; ", "</f>
        <v xml:space="preserve">"Longitude": -69.6178, </v>
      </c>
    </row>
    <row r="1036" spans="1:12" x14ac:dyDescent="0.25">
      <c r="A1036" t="str">
        <f>A$1&amp;" """ &amp; DataMiner[[#This Row],[CodeIATA]] &amp; """, "</f>
        <v xml:space="preserve">"CodeIATA": "SFL", </v>
      </c>
      <c r="B1036" t="str">
        <f>B$1&amp;" """ &amp; DataMiner[[#This Row],[City]] &amp; """, "</f>
        <v xml:space="preserve">"City": "Sao Filipe", </v>
      </c>
      <c r="C1036" t="str">
        <f>C$1&amp;" """ &amp; DataMiner[[#This Row],[Prov]] &amp; """, "</f>
        <v xml:space="preserve">"Prov": "", </v>
      </c>
      <c r="D1036" t="str">
        <f>D$1&amp;" """ &amp; DataMiner[[#This Row],[Name]] &amp; """, "</f>
        <v xml:space="preserve">"Name": "Aerodromo de Sao Filipe", </v>
      </c>
      <c r="E1036" t="str">
        <f>E$1&amp;" """ &amp; DataMiner[[#This Row],[Country]] &amp; """, "</f>
        <v xml:space="preserve">"Country": "Cap-Vert", </v>
      </c>
      <c r="F1036" t="str">
        <f>F$1&amp;" """ &amp; DataMiner[[#This Row],[Complete Name]] &amp; """, "</f>
        <v xml:space="preserve">"Complete Name": "Hub SFL - Sao Filipe - Aerodromo de Sao Filipe / Cap-Vert", </v>
      </c>
      <c r="G1036" t="str">
        <f>G$1&amp;" " &amp; DataMiner[[#This Row],[Category]] &amp; ", "</f>
        <v xml:space="preserve">"Category": 1, </v>
      </c>
      <c r="H1036" t="str">
        <f>H$1&amp;" " &amp; DataMiner[[#This Row],[BuyPrice]] &amp; ", "</f>
        <v xml:space="preserve">"BuyPrice": 3454366666, </v>
      </c>
      <c r="I1036" t="str">
        <f>I$1&amp;" """ &amp; DataMiner[[#This Row],[imgPath]] &amp; """, "</f>
        <v xml:space="preserve">"imgPath": "/images/flags/cv.png", </v>
      </c>
      <c r="J1036" t="str">
        <f>J$1&amp;" """ &amp; DataMiner[[#This Row],[FlagImage]] &amp; """, "</f>
        <v xml:space="preserve">"FlagImage": "cv.png", </v>
      </c>
      <c r="K1036" t="str">
        <f>K$1&amp;" " &amp; IF(ISNA(DataMiner[[#This Row],[Latitude]]),"null",DataMiner[[#This Row],[Latitude]]) &amp; ", "</f>
        <v xml:space="preserve">"Latitude": null, </v>
      </c>
      <c r="L1036" t="str">
        <f>L$1&amp;" " &amp; IF(ISNA(DataMiner[[#This Row],[Longitude]]),"null",DataMiner[[#This Row],[Longitude]]) &amp; ", "</f>
        <v xml:space="preserve">"Longitude": null, </v>
      </c>
    </row>
    <row r="1037" spans="1:12" x14ac:dyDescent="0.25">
      <c r="A1037" t="str">
        <f>A$1&amp;" """ &amp; DataMiner[[#This Row],[CodeIATA]] &amp; """, "</f>
        <v xml:space="preserve">"CodeIATA": "UUD", </v>
      </c>
      <c r="B1037" t="str">
        <f>B$1&amp;" """ &amp; DataMiner[[#This Row],[City]] &amp; """, "</f>
        <v xml:space="preserve">"City": "Ulan", </v>
      </c>
      <c r="C1037" t="str">
        <f>C$1&amp;" """ &amp; DataMiner[[#This Row],[Prov]] &amp; """, "</f>
        <v xml:space="preserve">"Prov": "", </v>
      </c>
      <c r="D1037" t="str">
        <f>D$1&amp;" """ &amp; DataMiner[[#This Row],[Name]] &amp; """, "</f>
        <v xml:space="preserve">"Name": "Ude", </v>
      </c>
      <c r="E1037" t="str">
        <f>E$1&amp;" """ &amp; DataMiner[[#This Row],[Country]] &amp; """, "</f>
        <v xml:space="preserve">"Country": "Russie", </v>
      </c>
      <c r="F1037" t="str">
        <f>F$1&amp;" """ &amp; DataMiner[[#This Row],[Complete Name]] &amp; """, "</f>
        <v xml:space="preserve">"Complete Name": "Hub UUD - Ulan - Ude / Russie", </v>
      </c>
      <c r="G1037" t="str">
        <f>G$1&amp;" " &amp; DataMiner[[#This Row],[Category]] &amp; ", "</f>
        <v xml:space="preserve">"Category": 8, </v>
      </c>
      <c r="H1037" t="str">
        <f>H$1&amp;" " &amp; DataMiner[[#This Row],[BuyPrice]] &amp; ", "</f>
        <v xml:space="preserve">"BuyPrice": 3454897352, </v>
      </c>
      <c r="I1037" t="str">
        <f>I$1&amp;" """ &amp; DataMiner[[#This Row],[imgPath]] &amp; """, "</f>
        <v xml:space="preserve">"imgPath": "/images/flags/ru.png", </v>
      </c>
      <c r="J1037" t="str">
        <f>J$1&amp;" """ &amp; DataMiner[[#This Row],[FlagImage]] &amp; """, "</f>
        <v xml:space="preserve">"FlagImage": "ru.png", </v>
      </c>
      <c r="K1037" t="str">
        <f>K$1&amp;" " &amp; IF(ISNA(DataMiner[[#This Row],[Latitude]]),"null",DataMiner[[#This Row],[Latitude]]) &amp; ", "</f>
        <v xml:space="preserve">"Latitude": 51.807764, </v>
      </c>
      <c r="L1037" t="str">
        <f>L$1&amp;" " &amp; IF(ISNA(DataMiner[[#This Row],[Longitude]]),"null",DataMiner[[#This Row],[Longitude]]) &amp; ", "</f>
        <v xml:space="preserve">"Longitude": 107.437644, </v>
      </c>
    </row>
    <row r="1038" spans="1:12" x14ac:dyDescent="0.25">
      <c r="A1038" t="str">
        <f>A$1&amp;" """ &amp; DataMiner[[#This Row],[CodeIATA]] &amp; """, "</f>
        <v xml:space="preserve">"CodeIATA": "YUD", </v>
      </c>
      <c r="B1038" t="str">
        <f>B$1&amp;" """ &amp; DataMiner[[#This Row],[City]] &amp; """, "</f>
        <v xml:space="preserve">"City": "Umiujaq (QC)", </v>
      </c>
      <c r="C1038" t="str">
        <f>C$1&amp;" """ &amp; DataMiner[[#This Row],[Prov]] &amp; """, "</f>
        <v xml:space="preserve">"Prov": "QC", </v>
      </c>
      <c r="D1038" t="str">
        <f>D$1&amp;" """ &amp; DataMiner[[#This Row],[Name]] &amp; """, "</f>
        <v xml:space="preserve">"Name": "Umiujaq Aéroport", </v>
      </c>
      <c r="E1038" t="str">
        <f>E$1&amp;" """ &amp; DataMiner[[#This Row],[Country]] &amp; """, "</f>
        <v xml:space="preserve">"Country": "Canada", </v>
      </c>
      <c r="F1038" t="str">
        <f>F$1&amp;" """ &amp; DataMiner[[#This Row],[Complete Name]] &amp; """, "</f>
        <v xml:space="preserve">"Complete Name": "Hub YUD - Umiujaq (QC) - Umiujaq Aéroport / Canada", </v>
      </c>
      <c r="G1038" t="str">
        <f>G$1&amp;" " &amp; DataMiner[[#This Row],[Category]] &amp; ", "</f>
        <v xml:space="preserve">"Category": 1, </v>
      </c>
      <c r="H1038" t="str">
        <f>H$1&amp;" " &amp; DataMiner[[#This Row],[BuyPrice]] &amp; ", "</f>
        <v xml:space="preserve">"BuyPrice": 3455899064, </v>
      </c>
      <c r="I1038" t="str">
        <f>I$1&amp;" """ &amp; DataMiner[[#This Row],[imgPath]] &amp; """, "</f>
        <v xml:space="preserve">"imgPath": "/images/flags/ca.png", </v>
      </c>
      <c r="J1038" t="str">
        <f>J$1&amp;" """ &amp; DataMiner[[#This Row],[FlagImage]] &amp; """, "</f>
        <v xml:space="preserve">"FlagImage": "ca.png", </v>
      </c>
      <c r="K1038" t="str">
        <f>K$1&amp;" " &amp; IF(ISNA(DataMiner[[#This Row],[Latitude]]),"null",DataMiner[[#This Row],[Latitude]]) &amp; ", "</f>
        <v xml:space="preserve">"Latitude": 56.5361, </v>
      </c>
      <c r="L1038" t="str">
        <f>L$1&amp;" " &amp; IF(ISNA(DataMiner[[#This Row],[Longitude]]),"null",DataMiner[[#This Row],[Longitude]]) &amp; ", "</f>
        <v xml:space="preserve">"Longitude": -76.5183, </v>
      </c>
    </row>
    <row r="1039" spans="1:12" x14ac:dyDescent="0.25">
      <c r="A1039" t="str">
        <f>A$1&amp;" """ &amp; DataMiner[[#This Row],[CodeIATA]] &amp; """, "</f>
        <v xml:space="preserve">"CodeIATA": "KDO", </v>
      </c>
      <c r="B1039" t="str">
        <f>B$1&amp;" """ &amp; DataMiner[[#This Row],[City]] &amp; """, "</f>
        <v xml:space="preserve">"City": "Kadhdhoo", </v>
      </c>
      <c r="C1039" t="str">
        <f>C$1&amp;" """ &amp; DataMiner[[#This Row],[Prov]] &amp; """, "</f>
        <v xml:space="preserve">"Prov": "", </v>
      </c>
      <c r="D1039" t="str">
        <f>D$1&amp;" """ &amp; DataMiner[[#This Row],[Name]] &amp; """, "</f>
        <v xml:space="preserve">"Name": "Kadhdhoo Island Airport", </v>
      </c>
      <c r="E1039" t="str">
        <f>E$1&amp;" """ &amp; DataMiner[[#This Row],[Country]] &amp; """, "</f>
        <v xml:space="preserve">"Country": "Maldives", </v>
      </c>
      <c r="F1039" t="str">
        <f>F$1&amp;" """ &amp; DataMiner[[#This Row],[Complete Name]] &amp; """, "</f>
        <v xml:space="preserve">"Complete Name": "Hub KDO - Kadhdhoo - Kadhdhoo Island Airport / Maldives", </v>
      </c>
      <c r="G1039" t="str">
        <f>G$1&amp;" " &amp; DataMiner[[#This Row],[Category]] &amp; ", "</f>
        <v xml:space="preserve">"Category": 1, </v>
      </c>
      <c r="H1039" t="str">
        <f>H$1&amp;" " &amp; DataMiner[[#This Row],[BuyPrice]] &amp; ", "</f>
        <v xml:space="preserve">"BuyPrice": 3456692810, </v>
      </c>
      <c r="I1039" t="str">
        <f>I$1&amp;" """ &amp; DataMiner[[#This Row],[imgPath]] &amp; """, "</f>
        <v xml:space="preserve">"imgPath": "/images/flags/mv.png", </v>
      </c>
      <c r="J1039" t="str">
        <f>J$1&amp;" """ &amp; DataMiner[[#This Row],[FlagImage]] &amp; """, "</f>
        <v xml:space="preserve">"FlagImage": "mv.png", </v>
      </c>
      <c r="K1039" t="str">
        <f>K$1&amp;" " &amp; IF(ISNA(DataMiner[[#This Row],[Latitude]]),"null",DataMiner[[#This Row],[Latitude]]) &amp; ", "</f>
        <v xml:space="preserve">"Latitude": 1.85917, </v>
      </c>
      <c r="L1039" t="str">
        <f>L$1&amp;" " &amp; IF(ISNA(DataMiner[[#This Row],[Longitude]]),"null",DataMiner[[#This Row],[Longitude]]) &amp; ", "</f>
        <v xml:space="preserve">"Longitude": 73.5219, </v>
      </c>
    </row>
    <row r="1040" spans="1:12" x14ac:dyDescent="0.25">
      <c r="A1040" t="str">
        <f>A$1&amp;" """ &amp; DataMiner[[#This Row],[CodeIATA]] &amp; """, "</f>
        <v xml:space="preserve">"CodeIATA": "FNJ", </v>
      </c>
      <c r="B1040" t="str">
        <f>B$1&amp;" """ &amp; DataMiner[[#This Row],[City]] &amp; """, "</f>
        <v xml:space="preserve">"City": "Pyongyang", </v>
      </c>
      <c r="C1040" t="str">
        <f>C$1&amp;" """ &amp; DataMiner[[#This Row],[Prov]] &amp; """, "</f>
        <v xml:space="preserve">"Prov": "", </v>
      </c>
      <c r="D1040" t="str">
        <f>D$1&amp;" """ &amp; DataMiner[[#This Row],[Name]] &amp; """, "</f>
        <v xml:space="preserve">"Name": "Sunan International Airport", </v>
      </c>
      <c r="E1040" t="str">
        <f>E$1&amp;" """ &amp; DataMiner[[#This Row],[Country]] &amp; """, "</f>
        <v xml:space="preserve">"Country": "Corée du Nord", </v>
      </c>
      <c r="F1040" t="str">
        <f>F$1&amp;" """ &amp; DataMiner[[#This Row],[Complete Name]] &amp; """, "</f>
        <v xml:space="preserve">"Complete Name": "Hub FNJ - Pyongyang - Sunan International Airport / Corée du Nord", </v>
      </c>
      <c r="G1040" t="str">
        <f>G$1&amp;" " &amp; DataMiner[[#This Row],[Category]] &amp; ", "</f>
        <v xml:space="preserve">"Category": 10, </v>
      </c>
      <c r="H1040" t="str">
        <f>H$1&amp;" " &amp; DataMiner[[#This Row],[BuyPrice]] &amp; ", "</f>
        <v xml:space="preserve">"BuyPrice": 3457114018, </v>
      </c>
      <c r="I1040" t="str">
        <f>I$1&amp;" """ &amp; DataMiner[[#This Row],[imgPath]] &amp; """, "</f>
        <v xml:space="preserve">"imgPath": "/images/flags/kp.png", </v>
      </c>
      <c r="J1040" t="str">
        <f>J$1&amp;" """ &amp; DataMiner[[#This Row],[FlagImage]] &amp; """, "</f>
        <v xml:space="preserve">"FlagImage": "kp.png", </v>
      </c>
      <c r="K1040" t="str">
        <f>K$1&amp;" " &amp; IF(ISNA(DataMiner[[#This Row],[Latitude]]),"null",DataMiner[[#This Row],[Latitude]]) &amp; ", "</f>
        <v xml:space="preserve">"Latitude": 39.224061, </v>
      </c>
      <c r="L1040" t="str">
        <f>L$1&amp;" " &amp; IF(ISNA(DataMiner[[#This Row],[Longitude]]),"null",DataMiner[[#This Row],[Longitude]]) &amp; ", "</f>
        <v xml:space="preserve">"Longitude": 125.67015, </v>
      </c>
    </row>
    <row r="1041" spans="1:12" x14ac:dyDescent="0.25">
      <c r="A1041" t="str">
        <f>A$1&amp;" """ &amp; DataMiner[[#This Row],[CodeIATA]] &amp; """, "</f>
        <v xml:space="preserve">"CodeIATA": "MLO", </v>
      </c>
      <c r="B1041" t="str">
        <f>B$1&amp;" """ &amp; DataMiner[[#This Row],[City]] &amp; """, "</f>
        <v xml:space="preserve">"City": "Milos", </v>
      </c>
      <c r="C1041" t="str">
        <f>C$1&amp;" """ &amp; DataMiner[[#This Row],[Prov]] &amp; """, "</f>
        <v xml:space="preserve">"Prov": "", </v>
      </c>
      <c r="D1041" t="str">
        <f>D$1&amp;" """ &amp; DataMiner[[#This Row],[Name]] &amp; """, "</f>
        <v xml:space="preserve">"Name": "Milos Island National Airport", </v>
      </c>
      <c r="E1041" t="str">
        <f>E$1&amp;" """ &amp; DataMiner[[#This Row],[Country]] &amp; """, "</f>
        <v xml:space="preserve">"Country": "Grèce", </v>
      </c>
      <c r="F1041" t="str">
        <f>F$1&amp;" """ &amp; DataMiner[[#This Row],[Complete Name]] &amp; """, "</f>
        <v xml:space="preserve">"Complete Name": "Hub MLO - Milos - Milos Island National Airport / Grèce", </v>
      </c>
      <c r="G1041" t="str">
        <f>G$1&amp;" " &amp; DataMiner[[#This Row],[Category]] &amp; ", "</f>
        <v xml:space="preserve">"Category": 1, </v>
      </c>
      <c r="H1041" t="str">
        <f>H$1&amp;" " &amp; DataMiner[[#This Row],[BuyPrice]] &amp; ", "</f>
        <v xml:space="preserve">"BuyPrice": 3458091472, </v>
      </c>
      <c r="I1041" t="str">
        <f>I$1&amp;" """ &amp; DataMiner[[#This Row],[imgPath]] &amp; """, "</f>
        <v xml:space="preserve">"imgPath": "/images/flags/gr.png", </v>
      </c>
      <c r="J1041" t="str">
        <f>J$1&amp;" """ &amp; DataMiner[[#This Row],[FlagImage]] &amp; """, "</f>
        <v xml:space="preserve">"FlagImage": "gr.png", </v>
      </c>
      <c r="K1041" t="str">
        <f>K$1&amp;" " &amp; IF(ISNA(DataMiner[[#This Row],[Latitude]]),"null",DataMiner[[#This Row],[Latitude]]) &amp; ", "</f>
        <v xml:space="preserve">"Latitude": null, </v>
      </c>
      <c r="L1041" t="str">
        <f>L$1&amp;" " &amp; IF(ISNA(DataMiner[[#This Row],[Longitude]]),"null",DataMiner[[#This Row],[Longitude]]) &amp; ", "</f>
        <v xml:space="preserve">"Longitude": null, </v>
      </c>
    </row>
    <row r="1042" spans="1:12" x14ac:dyDescent="0.25">
      <c r="A1042" t="str">
        <f>A$1&amp;" """ &amp; DataMiner[[#This Row],[CodeIATA]] &amp; """, "</f>
        <v xml:space="preserve">"CodeIATA": "YKF", </v>
      </c>
      <c r="B1042" t="str">
        <f>B$1&amp;" """ &amp; DataMiner[[#This Row],[City]] &amp; """, "</f>
        <v xml:space="preserve">"City": "Breslau (ON)", </v>
      </c>
      <c r="C1042" t="str">
        <f>C$1&amp;" """ &amp; DataMiner[[#This Row],[Prov]] &amp; """, "</f>
        <v xml:space="preserve">"Prov": "ON", </v>
      </c>
      <c r="D1042" t="str">
        <f>D$1&amp;" """ &amp; DataMiner[[#This Row],[Name]] &amp; """, "</f>
        <v xml:space="preserve">"Name": "Waterloo International Airport", </v>
      </c>
      <c r="E1042" t="str">
        <f>E$1&amp;" """ &amp; DataMiner[[#This Row],[Country]] &amp; """, "</f>
        <v xml:space="preserve">"Country": "Canada", </v>
      </c>
      <c r="F1042" t="str">
        <f>F$1&amp;" """ &amp; DataMiner[[#This Row],[Complete Name]] &amp; """, "</f>
        <v xml:space="preserve">"Complete Name": "Hub YKF - Breslau (ON) - Waterloo International Airport / Canada", </v>
      </c>
      <c r="G1042" t="str">
        <f>G$1&amp;" " &amp; DataMiner[[#This Row],[Category]] &amp; ", "</f>
        <v xml:space="preserve">"Category": 5, </v>
      </c>
      <c r="H1042" t="str">
        <f>H$1&amp;" " &amp; DataMiner[[#This Row],[BuyPrice]] &amp; ", "</f>
        <v xml:space="preserve">"BuyPrice": 3459048568, </v>
      </c>
      <c r="I1042" t="str">
        <f>I$1&amp;" """ &amp; DataMiner[[#This Row],[imgPath]] &amp; """, "</f>
        <v xml:space="preserve">"imgPath": "/images/flags/ca.png", </v>
      </c>
      <c r="J1042" t="str">
        <f>J$1&amp;" """ &amp; DataMiner[[#This Row],[FlagImage]] &amp; """, "</f>
        <v xml:space="preserve">"FlagImage": "ca.png", </v>
      </c>
      <c r="K1042" t="str">
        <f>K$1&amp;" " &amp; IF(ISNA(DataMiner[[#This Row],[Latitude]]),"null",DataMiner[[#This Row],[Latitude]]) &amp; ", "</f>
        <v xml:space="preserve">"Latitude": 43.460833, </v>
      </c>
      <c r="L1042" t="str">
        <f>L$1&amp;" " &amp; IF(ISNA(DataMiner[[#This Row],[Longitude]]),"null",DataMiner[[#This Row],[Longitude]]) &amp; ", "</f>
        <v xml:space="preserve">"Longitude": -80.378611, </v>
      </c>
    </row>
    <row r="1043" spans="1:12" x14ac:dyDescent="0.25">
      <c r="A1043" t="str">
        <f>A$1&amp;" """ &amp; DataMiner[[#This Row],[CodeIATA]] &amp; """, "</f>
        <v xml:space="preserve">"CodeIATA": "YUX", </v>
      </c>
      <c r="B1043" t="str">
        <f>B$1&amp;" """ &amp; DataMiner[[#This Row],[City]] &amp; """, "</f>
        <v xml:space="preserve">"City": "Hall Beach (NU)", </v>
      </c>
      <c r="C1043" t="str">
        <f>C$1&amp;" """ &amp; DataMiner[[#This Row],[Prov]] &amp; """, "</f>
        <v xml:space="preserve">"Prov": "NU", </v>
      </c>
      <c r="D1043" t="str">
        <f>D$1&amp;" """ &amp; DataMiner[[#This Row],[Name]] &amp; """, "</f>
        <v xml:space="preserve">"Name": "Hall Beach Airport", </v>
      </c>
      <c r="E1043" t="str">
        <f>E$1&amp;" """ &amp; DataMiner[[#This Row],[Country]] &amp; """, "</f>
        <v xml:space="preserve">"Country": "Canada", </v>
      </c>
      <c r="F1043" t="str">
        <f>F$1&amp;" """ &amp; DataMiner[[#This Row],[Complete Name]] &amp; """, "</f>
        <v xml:space="preserve">"Complete Name": "Hub YUX - Hall Beach (NU) - Hall Beach Airport / Canada", </v>
      </c>
      <c r="G1043" t="str">
        <f>G$1&amp;" " &amp; DataMiner[[#This Row],[Category]] &amp; ", "</f>
        <v xml:space="preserve">"Category": 2, </v>
      </c>
      <c r="H1043" t="str">
        <f>H$1&amp;" " &amp; DataMiner[[#This Row],[BuyPrice]] &amp; ", "</f>
        <v xml:space="preserve">"BuyPrice": 3459277279, </v>
      </c>
      <c r="I1043" t="str">
        <f>I$1&amp;" """ &amp; DataMiner[[#This Row],[imgPath]] &amp; """, "</f>
        <v xml:space="preserve">"imgPath": "/images/flags/ca.png", </v>
      </c>
      <c r="J1043" t="str">
        <f>J$1&amp;" """ &amp; DataMiner[[#This Row],[FlagImage]] &amp; """, "</f>
        <v xml:space="preserve">"FlagImage": "ca.png", </v>
      </c>
      <c r="K1043" t="str">
        <f>K$1&amp;" " &amp; IF(ISNA(DataMiner[[#This Row],[Latitude]]),"null",DataMiner[[#This Row],[Latitude]]) &amp; ", "</f>
        <v xml:space="preserve">"Latitude": 68.776111, </v>
      </c>
      <c r="L1043" t="str">
        <f>L$1&amp;" " &amp; IF(ISNA(DataMiner[[#This Row],[Longitude]]),"null",DataMiner[[#This Row],[Longitude]]) &amp; ", "</f>
        <v xml:space="preserve">"Longitude": -81.243611, </v>
      </c>
    </row>
    <row r="1044" spans="1:12" x14ac:dyDescent="0.25">
      <c r="A1044" t="str">
        <f>A$1&amp;" """ &amp; DataMiner[[#This Row],[CodeIATA]] &amp; """, "</f>
        <v xml:space="preserve">"CodeIATA": "VLI", </v>
      </c>
      <c r="B1044" t="str">
        <f>B$1&amp;" """ &amp; DataMiner[[#This Row],[City]] &amp; """, "</f>
        <v xml:space="preserve">"City": "Port Vila", </v>
      </c>
      <c r="C1044" t="str">
        <f>C$1&amp;" """ &amp; DataMiner[[#This Row],[Prov]] &amp; """, "</f>
        <v xml:space="preserve">"Prov": "", </v>
      </c>
      <c r="D1044" t="str">
        <f>D$1&amp;" """ &amp; DataMiner[[#This Row],[Name]] &amp; """, "</f>
        <v xml:space="preserve">"Name": "Bauerfield International Airport", </v>
      </c>
      <c r="E1044" t="str">
        <f>E$1&amp;" """ &amp; DataMiner[[#This Row],[Country]] &amp; """, "</f>
        <v xml:space="preserve">"Country": "Vanuatu", </v>
      </c>
      <c r="F1044" t="str">
        <f>F$1&amp;" """ &amp; DataMiner[[#This Row],[Complete Name]] &amp; """, "</f>
        <v xml:space="preserve">"Complete Name": "Hub VLI - Port Vila - Bauerfield International Airport / Vanuatu", </v>
      </c>
      <c r="G1044" t="str">
        <f>G$1&amp;" " &amp; DataMiner[[#This Row],[Category]] &amp; ", "</f>
        <v xml:space="preserve">"Category": 7, </v>
      </c>
      <c r="H1044" t="str">
        <f>H$1&amp;" " &amp; DataMiner[[#This Row],[BuyPrice]] &amp; ", "</f>
        <v xml:space="preserve">"BuyPrice": 3461287142, </v>
      </c>
      <c r="I1044" t="str">
        <f>I$1&amp;" """ &amp; DataMiner[[#This Row],[imgPath]] &amp; """, "</f>
        <v xml:space="preserve">"imgPath": "/images/flags/vu.png", </v>
      </c>
      <c r="J1044" t="str">
        <f>J$1&amp;" """ &amp; DataMiner[[#This Row],[FlagImage]] &amp; """, "</f>
        <v xml:space="preserve">"FlagImage": "vu.png", </v>
      </c>
      <c r="K1044" t="str">
        <f>K$1&amp;" " &amp; IF(ISNA(DataMiner[[#This Row],[Latitude]]),"null",DataMiner[[#This Row],[Latitude]]) &amp; ", "</f>
        <v xml:space="preserve">"Latitude": -17.699325, </v>
      </c>
      <c r="L1044" t="str">
        <f>L$1&amp;" " &amp; IF(ISNA(DataMiner[[#This Row],[Longitude]]),"null",DataMiner[[#This Row],[Longitude]]) &amp; ", "</f>
        <v xml:space="preserve">"Longitude": 168.319794, </v>
      </c>
    </row>
    <row r="1045" spans="1:12" x14ac:dyDescent="0.25">
      <c r="A1045" t="str">
        <f>A$1&amp;" """ &amp; DataMiner[[#This Row],[CodeIATA]] &amp; """, "</f>
        <v xml:space="preserve">"CodeIATA": "SGU", </v>
      </c>
      <c r="B1045" t="str">
        <f>B$1&amp;" """ &amp; DataMiner[[#This Row],[City]] &amp; """, "</f>
        <v xml:space="preserve">"City": "St. George (UT)", </v>
      </c>
      <c r="C1045" t="str">
        <f>C$1&amp;" """ &amp; DataMiner[[#This Row],[Prov]] &amp; """, "</f>
        <v xml:space="preserve">"Prov": "UT", </v>
      </c>
      <c r="D1045" t="str">
        <f>D$1&amp;" """ &amp; DataMiner[[#This Row],[Name]] &amp; """, "</f>
        <v xml:space="preserve">"Name": "St. George Municipal Airport", </v>
      </c>
      <c r="E1045" t="str">
        <f>E$1&amp;" """ &amp; DataMiner[[#This Row],[Country]] &amp; """, "</f>
        <v xml:space="preserve">"Country": "Etats-Unis", </v>
      </c>
      <c r="F1045" t="str">
        <f>F$1&amp;" """ &amp; DataMiner[[#This Row],[Complete Name]] &amp; """, "</f>
        <v xml:space="preserve">"Complete Name": "Hub SGU - St. George (UT) - St. George Municipal Airport / Etats-Unis", </v>
      </c>
      <c r="G1045" t="str">
        <f>G$1&amp;" " &amp; DataMiner[[#This Row],[Category]] &amp; ", "</f>
        <v xml:space="preserve">"Category": 5, </v>
      </c>
      <c r="H1045" t="str">
        <f>H$1&amp;" " &amp; DataMiner[[#This Row],[BuyPrice]] &amp; ", "</f>
        <v xml:space="preserve">"BuyPrice": 3461546910, </v>
      </c>
      <c r="I1045" t="str">
        <f>I$1&amp;" """ &amp; DataMiner[[#This Row],[imgPath]] &amp; """, "</f>
        <v xml:space="preserve">"imgPath": "/images/flags/us.png", </v>
      </c>
      <c r="J1045" t="str">
        <f>J$1&amp;" """ &amp; DataMiner[[#This Row],[FlagImage]] &amp; """, "</f>
        <v xml:space="preserve">"FlagImage": "us.png", </v>
      </c>
      <c r="K1045" t="str">
        <f>K$1&amp;" " &amp; IF(ISNA(DataMiner[[#This Row],[Latitude]]),"null",DataMiner[[#This Row],[Latitude]]) &amp; ", "</f>
        <v xml:space="preserve">"Latitude": null, </v>
      </c>
      <c r="L1045" t="str">
        <f>L$1&amp;" " &amp; IF(ISNA(DataMiner[[#This Row],[Longitude]]),"null",DataMiner[[#This Row],[Longitude]]) &amp; ", "</f>
        <v xml:space="preserve">"Longitude": null, </v>
      </c>
    </row>
    <row r="1046" spans="1:12" x14ac:dyDescent="0.25">
      <c r="A1046" t="str">
        <f>A$1&amp;" """ &amp; DataMiner[[#This Row],[CodeIATA]] &amp; """, "</f>
        <v xml:space="preserve">"CodeIATA": "GOV", </v>
      </c>
      <c r="B1046" t="str">
        <f>B$1&amp;" """ &amp; DataMiner[[#This Row],[City]] &amp; """, "</f>
        <v xml:space="preserve">"City": "Gove (NT)", </v>
      </c>
      <c r="C1046" t="str">
        <f>C$1&amp;" """ &amp; DataMiner[[#This Row],[Prov]] &amp; """, "</f>
        <v xml:space="preserve">"Prov": "NT", </v>
      </c>
      <c r="D1046" t="str">
        <f>D$1&amp;" """ &amp; DataMiner[[#This Row],[Name]] &amp; """, "</f>
        <v xml:space="preserve">"Name": "Gove Airport", </v>
      </c>
      <c r="E1046" t="str">
        <f>E$1&amp;" """ &amp; DataMiner[[#This Row],[Country]] &amp; """, "</f>
        <v xml:space="preserve">"Country": "Australie", </v>
      </c>
      <c r="F1046" t="str">
        <f>F$1&amp;" """ &amp; DataMiner[[#This Row],[Complete Name]] &amp; """, "</f>
        <v xml:space="preserve">"Complete Name": "Hub GOV - Gove (NT) - Gove Airport / Australie", </v>
      </c>
      <c r="G1046" t="str">
        <f>G$1&amp;" " &amp; DataMiner[[#This Row],[Category]] &amp; ", "</f>
        <v xml:space="preserve">"Category": 5, </v>
      </c>
      <c r="H1046" t="str">
        <f>H$1&amp;" " &amp; DataMiner[[#This Row],[BuyPrice]] &amp; ", "</f>
        <v xml:space="preserve">"BuyPrice": 3461570022, </v>
      </c>
      <c r="I1046" t="str">
        <f>I$1&amp;" """ &amp; DataMiner[[#This Row],[imgPath]] &amp; """, "</f>
        <v xml:space="preserve">"imgPath": "/images/flags/au.png", </v>
      </c>
      <c r="J1046" t="str">
        <f>J$1&amp;" """ &amp; DataMiner[[#This Row],[FlagImage]] &amp; """, "</f>
        <v xml:space="preserve">"FlagImage": "au.png", </v>
      </c>
      <c r="K1046" t="str">
        <f>K$1&amp;" " &amp; IF(ISNA(DataMiner[[#This Row],[Latitude]]),"null",DataMiner[[#This Row],[Latitude]]) &amp; ", "</f>
        <v xml:space="preserve">"Latitude": null, </v>
      </c>
      <c r="L1046" t="str">
        <f>L$1&amp;" " &amp; IF(ISNA(DataMiner[[#This Row],[Longitude]]),"null",DataMiner[[#This Row],[Longitude]]) &amp; ", "</f>
        <v xml:space="preserve">"Longitude": null, </v>
      </c>
    </row>
    <row r="1047" spans="1:12" x14ac:dyDescent="0.25">
      <c r="A1047" t="str">
        <f>A$1&amp;" """ &amp; DataMiner[[#This Row],[CodeIATA]] &amp; """, "</f>
        <v xml:space="preserve">"CodeIATA": "RAE", </v>
      </c>
      <c r="B1047" t="str">
        <f>B$1&amp;" """ &amp; DataMiner[[#This Row],[City]] &amp; """, "</f>
        <v xml:space="preserve">"City": "Arar", </v>
      </c>
      <c r="C1047" t="str">
        <f>C$1&amp;" """ &amp; DataMiner[[#This Row],[Prov]] &amp; """, "</f>
        <v xml:space="preserve">"Prov": "", </v>
      </c>
      <c r="D1047" t="str">
        <f>D$1&amp;" """ &amp; DataMiner[[#This Row],[Name]] &amp; """, "</f>
        <v xml:space="preserve">"Name": "Arar Domestic Airport", </v>
      </c>
      <c r="E1047" t="str">
        <f>E$1&amp;" """ &amp; DataMiner[[#This Row],[Country]] &amp; """, "</f>
        <v xml:space="preserve">"Country": "Arabie saoudite", </v>
      </c>
      <c r="F1047" t="str">
        <f>F$1&amp;" """ &amp; DataMiner[[#This Row],[Complete Name]] &amp; """, "</f>
        <v xml:space="preserve">"Complete Name": "Hub RAE - Arar - Arar Domestic Airport / Arabie saoudite", </v>
      </c>
      <c r="G1047" t="str">
        <f>G$1&amp;" " &amp; DataMiner[[#This Row],[Category]] &amp; ", "</f>
        <v xml:space="preserve">"Category": 9, </v>
      </c>
      <c r="H1047" t="str">
        <f>H$1&amp;" " &amp; DataMiner[[#This Row],[BuyPrice]] &amp; ", "</f>
        <v xml:space="preserve">"BuyPrice": 3461673876, </v>
      </c>
      <c r="I1047" t="str">
        <f>I$1&amp;" """ &amp; DataMiner[[#This Row],[imgPath]] &amp; """, "</f>
        <v xml:space="preserve">"imgPath": "/images/flags/sa.png", </v>
      </c>
      <c r="J1047" t="str">
        <f>J$1&amp;" """ &amp; DataMiner[[#This Row],[FlagImage]] &amp; """, "</f>
        <v xml:space="preserve">"FlagImage": "sa.png", </v>
      </c>
      <c r="K1047" t="str">
        <f>K$1&amp;" " &amp; IF(ISNA(DataMiner[[#This Row],[Latitude]]),"null",DataMiner[[#This Row],[Latitude]]) &amp; ", "</f>
        <v xml:space="preserve">"Latitude": 30.906589, </v>
      </c>
      <c r="L1047" t="str">
        <f>L$1&amp;" " &amp; IF(ISNA(DataMiner[[#This Row],[Longitude]]),"null",DataMiner[[#This Row],[Longitude]]) &amp; ", "</f>
        <v xml:space="preserve">"Longitude": 41.138217, </v>
      </c>
    </row>
    <row r="1048" spans="1:12" x14ac:dyDescent="0.25">
      <c r="A1048" t="str">
        <f>A$1&amp;" """ &amp; DataMiner[[#This Row],[CodeIATA]] &amp; """, "</f>
        <v xml:space="preserve">"CodeIATA": "YGK", </v>
      </c>
      <c r="B1048" t="str">
        <f>B$1&amp;" """ &amp; DataMiner[[#This Row],[City]] &amp; """, "</f>
        <v xml:space="preserve">"City": "Kingston (ON)", </v>
      </c>
      <c r="C1048" t="str">
        <f>C$1&amp;" """ &amp; DataMiner[[#This Row],[Prov]] &amp; """, "</f>
        <v xml:space="preserve">"Prov": "ON", </v>
      </c>
      <c r="D1048" t="str">
        <f>D$1&amp;" """ &amp; DataMiner[[#This Row],[Name]] &amp; """, "</f>
        <v xml:space="preserve">"Name": "Norman Rogers Airport", </v>
      </c>
      <c r="E1048" t="str">
        <f>E$1&amp;" """ &amp; DataMiner[[#This Row],[Country]] &amp; """, "</f>
        <v xml:space="preserve">"Country": "Canada", </v>
      </c>
      <c r="F1048" t="str">
        <f>F$1&amp;" """ &amp; DataMiner[[#This Row],[Complete Name]] &amp; """, "</f>
        <v xml:space="preserve">"Complete Name": "Hub YGK - Kingston (ON) - Norman Rogers Airport / Canada", </v>
      </c>
      <c r="G1048" t="str">
        <f>G$1&amp;" " &amp; DataMiner[[#This Row],[Category]] &amp; ", "</f>
        <v xml:space="preserve">"Category": 3, </v>
      </c>
      <c r="H1048" t="str">
        <f>H$1&amp;" " &amp; DataMiner[[#This Row],[BuyPrice]] &amp; ", "</f>
        <v xml:space="preserve">"BuyPrice": 3463085714, </v>
      </c>
      <c r="I1048" t="str">
        <f>I$1&amp;" """ &amp; DataMiner[[#This Row],[imgPath]] &amp; """, "</f>
        <v xml:space="preserve">"imgPath": "/images/flags/ca.png", </v>
      </c>
      <c r="J1048" t="str">
        <f>J$1&amp;" """ &amp; DataMiner[[#This Row],[FlagImage]] &amp; """, "</f>
        <v xml:space="preserve">"FlagImage": "ca.png", </v>
      </c>
      <c r="K1048" t="str">
        <f>K$1&amp;" " &amp; IF(ISNA(DataMiner[[#This Row],[Latitude]]),"null",DataMiner[[#This Row],[Latitude]]) &amp; ", "</f>
        <v xml:space="preserve">"Latitude": null, </v>
      </c>
      <c r="L1048" t="str">
        <f>L$1&amp;" " &amp; IF(ISNA(DataMiner[[#This Row],[Longitude]]),"null",DataMiner[[#This Row],[Longitude]]) &amp; ", "</f>
        <v xml:space="preserve">"Longitude": null, </v>
      </c>
    </row>
    <row r="1049" spans="1:12" x14ac:dyDescent="0.25">
      <c r="A1049" t="str">
        <f>A$1&amp;" """ &amp; DataMiner[[#This Row],[CodeIATA]] &amp; """, "</f>
        <v xml:space="preserve">"CodeIATA": "YXJ", </v>
      </c>
      <c r="B1049" t="str">
        <f>B$1&amp;" """ &amp; DataMiner[[#This Row],[City]] &amp; """, "</f>
        <v xml:space="preserve">"City": "Fort St John (BC)", </v>
      </c>
      <c r="C1049" t="str">
        <f>C$1&amp;" """ &amp; DataMiner[[#This Row],[Prov]] &amp; """, "</f>
        <v xml:space="preserve">"Prov": "BC", </v>
      </c>
      <c r="D1049" t="str">
        <f>D$1&amp;" """ &amp; DataMiner[[#This Row],[Name]] &amp; """, "</f>
        <v xml:space="preserve">"Name": "North Peace Regional Airport", </v>
      </c>
      <c r="E1049" t="str">
        <f>E$1&amp;" """ &amp; DataMiner[[#This Row],[Country]] &amp; """, "</f>
        <v xml:space="preserve">"Country": "Canada", </v>
      </c>
      <c r="F1049" t="str">
        <f>F$1&amp;" """ &amp; DataMiner[[#This Row],[Complete Name]] &amp; """, "</f>
        <v xml:space="preserve">"Complete Name": "Hub YXJ - Fort St John (BC) - North Peace Regional Airport / Canada", </v>
      </c>
      <c r="G1049" t="str">
        <f>G$1&amp;" " &amp; DataMiner[[#This Row],[Category]] &amp; ", "</f>
        <v xml:space="preserve">"Category": 5, </v>
      </c>
      <c r="H1049" t="str">
        <f>H$1&amp;" " &amp; DataMiner[[#This Row],[BuyPrice]] &amp; ", "</f>
        <v xml:space="preserve">"BuyPrice": 3464994562, </v>
      </c>
      <c r="I1049" t="str">
        <f>I$1&amp;" """ &amp; DataMiner[[#This Row],[imgPath]] &amp; """, "</f>
        <v xml:space="preserve">"imgPath": "/images/flags/ca.png", </v>
      </c>
      <c r="J1049" t="str">
        <f>J$1&amp;" """ &amp; DataMiner[[#This Row],[FlagImage]] &amp; """, "</f>
        <v xml:space="preserve">"FlagImage": "ca.png", </v>
      </c>
      <c r="K1049" t="str">
        <f>K$1&amp;" " &amp; IF(ISNA(DataMiner[[#This Row],[Latitude]]),"null",DataMiner[[#This Row],[Latitude]]) &amp; ", "</f>
        <v xml:space="preserve">"Latitude": 56.238056, </v>
      </c>
      <c r="L1049" t="str">
        <f>L$1&amp;" " &amp; IF(ISNA(DataMiner[[#This Row],[Longitude]]),"null",DataMiner[[#This Row],[Longitude]]) &amp; ", "</f>
        <v xml:space="preserve">"Longitude": -120.740278, </v>
      </c>
    </row>
    <row r="1050" spans="1:12" x14ac:dyDescent="0.25">
      <c r="A1050" t="str">
        <f>A$1&amp;" """ &amp; DataMiner[[#This Row],[CodeIATA]] &amp; """, "</f>
        <v xml:space="preserve">"CodeIATA": "YCG", </v>
      </c>
      <c r="B1050" t="str">
        <f>B$1&amp;" """ &amp; DataMiner[[#This Row],[City]] &amp; """, "</f>
        <v xml:space="preserve">"City": "Castlegar (BC)", </v>
      </c>
      <c r="C1050" t="str">
        <f>C$1&amp;" """ &amp; DataMiner[[#This Row],[Prov]] &amp; """, "</f>
        <v xml:space="preserve">"Prov": "BC", </v>
      </c>
      <c r="D1050" t="str">
        <f>D$1&amp;" """ &amp; DataMiner[[#This Row],[Name]] &amp; """, "</f>
        <v xml:space="preserve">"Name": "West Kootenay Regional Airport", </v>
      </c>
      <c r="E1050" t="str">
        <f>E$1&amp;" """ &amp; DataMiner[[#This Row],[Country]] &amp; """, "</f>
        <v xml:space="preserve">"Country": "Canada", </v>
      </c>
      <c r="F1050" t="str">
        <f>F$1&amp;" """ &amp; DataMiner[[#This Row],[Complete Name]] &amp; """, "</f>
        <v xml:space="preserve">"Complete Name": "Hub YCG - Castlegar (BC) - West Kootenay Regional Airport / Canada", </v>
      </c>
      <c r="G1050" t="str">
        <f>G$1&amp;" " &amp; DataMiner[[#This Row],[Category]] &amp; ", "</f>
        <v xml:space="preserve">"Category": 3, </v>
      </c>
      <c r="H1050" t="str">
        <f>H$1&amp;" " &amp; DataMiner[[#This Row],[BuyPrice]] &amp; ", "</f>
        <v xml:space="preserve">"BuyPrice": 3465475092, </v>
      </c>
      <c r="I1050" t="str">
        <f>I$1&amp;" """ &amp; DataMiner[[#This Row],[imgPath]] &amp; """, "</f>
        <v xml:space="preserve">"imgPath": "/images/flags/ca.png", </v>
      </c>
      <c r="J1050" t="str">
        <f>J$1&amp;" """ &amp; DataMiner[[#This Row],[FlagImage]] &amp; """, "</f>
        <v xml:space="preserve">"FlagImage": "ca.png", </v>
      </c>
      <c r="K1050" t="str">
        <f>K$1&amp;" " &amp; IF(ISNA(DataMiner[[#This Row],[Latitude]]),"null",DataMiner[[#This Row],[Latitude]]) &amp; ", "</f>
        <v xml:space="preserve">"Latitude": null, </v>
      </c>
      <c r="L1050" t="str">
        <f>L$1&amp;" " &amp; IF(ISNA(DataMiner[[#This Row],[Longitude]]),"null",DataMiner[[#This Row],[Longitude]]) &amp; ", "</f>
        <v xml:space="preserve">"Longitude": null, </v>
      </c>
    </row>
    <row r="1051" spans="1:12" x14ac:dyDescent="0.25">
      <c r="A1051" t="str">
        <f>A$1&amp;" """ &amp; DataMiner[[#This Row],[CodeIATA]] &amp; """, "</f>
        <v xml:space="preserve">"CodeIATA": "YBX", </v>
      </c>
      <c r="B1051" t="str">
        <f>B$1&amp;" """ &amp; DataMiner[[#This Row],[City]] &amp; """, "</f>
        <v xml:space="preserve">"City": "Blanc", </v>
      </c>
      <c r="C1051" t="str">
        <f>C$1&amp;" """ &amp; DataMiner[[#This Row],[Prov]] &amp; """, "</f>
        <v xml:space="preserve">"Prov": "QC", </v>
      </c>
      <c r="D1051" t="str">
        <f>D$1&amp;" """ &amp; DataMiner[[#This Row],[Name]] &amp; """, "</f>
        <v xml:space="preserve">"Name": "Sablon (QC)", </v>
      </c>
      <c r="E1051" t="str">
        <f>E$1&amp;" """ &amp; DataMiner[[#This Row],[Country]] &amp; """, "</f>
        <v xml:space="preserve">"Country": "Canada", </v>
      </c>
      <c r="F1051" t="str">
        <f>F$1&amp;" """ &amp; DataMiner[[#This Row],[Complete Name]] &amp; """, "</f>
        <v xml:space="preserve">"Complete Name": "Hub YBX - Blanc - Sablon (QC) / Canada", </v>
      </c>
      <c r="G1051" t="str">
        <f>G$1&amp;" " &amp; DataMiner[[#This Row],[Category]] &amp; ", "</f>
        <v xml:space="preserve">"Category": 2, </v>
      </c>
      <c r="H1051" t="str">
        <f>H$1&amp;" " &amp; DataMiner[[#This Row],[BuyPrice]] &amp; ", "</f>
        <v xml:space="preserve">"BuyPrice": 3465838053, </v>
      </c>
      <c r="I1051" t="str">
        <f>I$1&amp;" """ &amp; DataMiner[[#This Row],[imgPath]] &amp; """, "</f>
        <v xml:space="preserve">"imgPath": "/images/flags/ca.png", </v>
      </c>
      <c r="J1051" t="str">
        <f>J$1&amp;" """ &amp; DataMiner[[#This Row],[FlagImage]] &amp; """, "</f>
        <v xml:space="preserve">"FlagImage": "ca.png", </v>
      </c>
      <c r="K1051" t="str">
        <f>K$1&amp;" " &amp; IF(ISNA(DataMiner[[#This Row],[Latitude]]),"null",DataMiner[[#This Row],[Latitude]]) &amp; ", "</f>
        <v xml:space="preserve">"Latitude": 51.4436, </v>
      </c>
      <c r="L1051" t="str">
        <f>L$1&amp;" " &amp; IF(ISNA(DataMiner[[#This Row],[Longitude]]),"null",DataMiner[[#This Row],[Longitude]]) &amp; ", "</f>
        <v xml:space="preserve">"Longitude": -57.1853, </v>
      </c>
    </row>
    <row r="1052" spans="1:12" x14ac:dyDescent="0.25">
      <c r="A1052" t="str">
        <f>A$1&amp;" """ &amp; DataMiner[[#This Row],[CodeIATA]] &amp; """, "</f>
        <v xml:space="preserve">"CodeIATA": "NOS", </v>
      </c>
      <c r="B1052" t="str">
        <f>B$1&amp;" """ &amp; DataMiner[[#This Row],[City]] &amp; """, "</f>
        <v xml:space="preserve">"City": "Nosy Be", </v>
      </c>
      <c r="C1052" t="str">
        <f>C$1&amp;" """ &amp; DataMiner[[#This Row],[Prov]] &amp; """, "</f>
        <v xml:space="preserve">"Prov": "", </v>
      </c>
      <c r="D1052" t="str">
        <f>D$1&amp;" """ &amp; DataMiner[[#This Row],[Name]] &amp; """, "</f>
        <v xml:space="preserve">"Name": "Fascene Airport", </v>
      </c>
      <c r="E1052" t="str">
        <f>E$1&amp;" """ &amp; DataMiner[[#This Row],[Country]] &amp; """, "</f>
        <v xml:space="preserve">"Country": "Madagascar", </v>
      </c>
      <c r="F1052" t="str">
        <f>F$1&amp;" """ &amp; DataMiner[[#This Row],[Complete Name]] &amp; """, "</f>
        <v xml:space="preserve">"Complete Name": "Hub NOS - Nosy Be - Fascene Airport / Madagascar", </v>
      </c>
      <c r="G1052" t="str">
        <f>G$1&amp;" " &amp; DataMiner[[#This Row],[Category]] &amp; ", "</f>
        <v xml:space="preserve">"Category": 5, </v>
      </c>
      <c r="H1052" t="str">
        <f>H$1&amp;" " &amp; DataMiner[[#This Row],[BuyPrice]] &amp; ", "</f>
        <v xml:space="preserve">"BuyPrice": 3466572830, </v>
      </c>
      <c r="I1052" t="str">
        <f>I$1&amp;" """ &amp; DataMiner[[#This Row],[imgPath]] &amp; """, "</f>
        <v xml:space="preserve">"imgPath": "/images/flags/mg.png", </v>
      </c>
      <c r="J1052" t="str">
        <f>J$1&amp;" """ &amp; DataMiner[[#This Row],[FlagImage]] &amp; """, "</f>
        <v xml:space="preserve">"FlagImage": "mg.png", </v>
      </c>
      <c r="K1052" t="str">
        <f>K$1&amp;" " &amp; IF(ISNA(DataMiner[[#This Row],[Latitude]]),"null",DataMiner[[#This Row],[Latitude]]) &amp; ", "</f>
        <v xml:space="preserve">"Latitude": -13.312067, </v>
      </c>
      <c r="L1052" t="str">
        <f>L$1&amp;" " &amp; IF(ISNA(DataMiner[[#This Row],[Longitude]]),"null",DataMiner[[#This Row],[Longitude]]) &amp; ", "</f>
        <v xml:space="preserve">"Longitude": 48.314822, </v>
      </c>
    </row>
    <row r="1053" spans="1:12" x14ac:dyDescent="0.25">
      <c r="A1053" t="str">
        <f>A$1&amp;" """ &amp; DataMiner[[#This Row],[CodeIATA]] &amp; """, "</f>
        <v xml:space="preserve">"CodeIATA": "YAM", </v>
      </c>
      <c r="B1053" t="str">
        <f>B$1&amp;" """ &amp; DataMiner[[#This Row],[City]] &amp; """, "</f>
        <v xml:space="preserve">"City": "Sault Ste. Marie (ON)", </v>
      </c>
      <c r="C1053" t="str">
        <f>C$1&amp;" """ &amp; DataMiner[[#This Row],[Prov]] &amp; """, "</f>
        <v xml:space="preserve">"Prov": "ON", </v>
      </c>
      <c r="D1053" t="str">
        <f>D$1&amp;" """ &amp; DataMiner[[#This Row],[Name]] &amp; """, "</f>
        <v xml:space="preserve">"Name": "Sault Ste. Marie Airport", </v>
      </c>
      <c r="E1053" t="str">
        <f>E$1&amp;" """ &amp; DataMiner[[#This Row],[Country]] &amp; """, "</f>
        <v xml:space="preserve">"Country": "Canada", </v>
      </c>
      <c r="F1053" t="str">
        <f>F$1&amp;" """ &amp; DataMiner[[#This Row],[Complete Name]] &amp; """, "</f>
        <v xml:space="preserve">"Complete Name": "Hub YAM - Sault Ste. Marie (ON) - Sault Ste. Marie Airport / Canada", </v>
      </c>
      <c r="G1053" t="str">
        <f>G$1&amp;" " &amp; DataMiner[[#This Row],[Category]] &amp; ", "</f>
        <v xml:space="preserve">"Category": 4, </v>
      </c>
      <c r="H1053" t="str">
        <f>H$1&amp;" " &amp; DataMiner[[#This Row],[BuyPrice]] &amp; ", "</f>
        <v xml:space="preserve">"BuyPrice": 3467254376, </v>
      </c>
      <c r="I1053" t="str">
        <f>I$1&amp;" """ &amp; DataMiner[[#This Row],[imgPath]] &amp; """, "</f>
        <v xml:space="preserve">"imgPath": "/images/flags/ca.png", </v>
      </c>
      <c r="J1053" t="str">
        <f>J$1&amp;" """ &amp; DataMiner[[#This Row],[FlagImage]] &amp; """, "</f>
        <v xml:space="preserve">"FlagImage": "ca.png", </v>
      </c>
      <c r="K1053" t="str">
        <f>K$1&amp;" " &amp; IF(ISNA(DataMiner[[#This Row],[Latitude]]),"null",DataMiner[[#This Row],[Latitude]]) &amp; ", "</f>
        <v xml:space="preserve">"Latitude": 46.485001, </v>
      </c>
      <c r="L1053" t="str">
        <f>L$1&amp;" " &amp; IF(ISNA(DataMiner[[#This Row],[Longitude]]),"null",DataMiner[[#This Row],[Longitude]]) &amp; ", "</f>
        <v xml:space="preserve">"Longitude": -84.509445, </v>
      </c>
    </row>
    <row r="1054" spans="1:12" x14ac:dyDescent="0.25">
      <c r="A1054" t="str">
        <f>A$1&amp;" """ &amp; DataMiner[[#This Row],[CodeIATA]] &amp; """, "</f>
        <v xml:space="preserve">"CodeIATA": "YAM", </v>
      </c>
      <c r="B1054" t="str">
        <f>B$1&amp;" """ &amp; DataMiner[[#This Row],[City]] &amp; """, "</f>
        <v xml:space="preserve">"City": "Sault Ste. Marie (ON)", </v>
      </c>
      <c r="C1054" t="str">
        <f>C$1&amp;" """ &amp; DataMiner[[#This Row],[Prov]] &amp; """, "</f>
        <v xml:space="preserve">"Prov": "ON", </v>
      </c>
      <c r="D1054" t="str">
        <f>D$1&amp;" """ &amp; DataMiner[[#This Row],[Name]] &amp; """, "</f>
        <v xml:space="preserve">"Name": "Sault Ste. Marie Airport", </v>
      </c>
      <c r="E1054" t="str">
        <f>E$1&amp;" """ &amp; DataMiner[[#This Row],[Country]] &amp; """, "</f>
        <v xml:space="preserve">"Country": "Canada", </v>
      </c>
      <c r="F1054" t="str">
        <f>F$1&amp;" """ &amp; DataMiner[[#This Row],[Complete Name]] &amp; """, "</f>
        <v xml:space="preserve">"Complete Name": "Hub YAM - Sault Ste. Marie (ON) - Sault Ste. Marie Airport / Canada", </v>
      </c>
      <c r="G1054" t="str">
        <f>G$1&amp;" " &amp; DataMiner[[#This Row],[Category]] &amp; ", "</f>
        <v xml:space="preserve">"Category": 4, </v>
      </c>
      <c r="H1054" t="str">
        <f>H$1&amp;" " &amp; DataMiner[[#This Row],[BuyPrice]] &amp; ", "</f>
        <v xml:space="preserve">"BuyPrice": 3467254376, </v>
      </c>
      <c r="I1054" t="str">
        <f>I$1&amp;" """ &amp; DataMiner[[#This Row],[imgPath]] &amp; """, "</f>
        <v xml:space="preserve">"imgPath": "/images/flags/ca.png", </v>
      </c>
      <c r="J1054" t="str">
        <f>J$1&amp;" """ &amp; DataMiner[[#This Row],[FlagImage]] &amp; """, "</f>
        <v xml:space="preserve">"FlagImage": "ca.png", </v>
      </c>
      <c r="K1054" t="str">
        <f>K$1&amp;" " &amp; IF(ISNA(DataMiner[[#This Row],[Latitude]]),"null",DataMiner[[#This Row],[Latitude]]) &amp; ", "</f>
        <v xml:space="preserve">"Latitude": 46.485001, </v>
      </c>
      <c r="L1054" t="str">
        <f>L$1&amp;" " &amp; IF(ISNA(DataMiner[[#This Row],[Longitude]]),"null",DataMiner[[#This Row],[Longitude]]) &amp; ", "</f>
        <v xml:space="preserve">"Longitude": -84.509445, </v>
      </c>
    </row>
    <row r="1055" spans="1:12" x14ac:dyDescent="0.25">
      <c r="A1055" t="str">
        <f>A$1&amp;" """ &amp; DataMiner[[#This Row],[CodeIATA]] &amp; """, "</f>
        <v xml:space="preserve">"CodeIATA": "DNH", </v>
      </c>
      <c r="B1055" t="str">
        <f>B$1&amp;" """ &amp; DataMiner[[#This Row],[City]] &amp; """, "</f>
        <v xml:space="preserve">"City": "Dunhuang", </v>
      </c>
      <c r="C1055" t="str">
        <f>C$1&amp;" """ &amp; DataMiner[[#This Row],[Prov]] &amp; """, "</f>
        <v xml:space="preserve">"Prov": "", </v>
      </c>
      <c r="D1055" t="str">
        <f>D$1&amp;" """ &amp; DataMiner[[#This Row],[Name]] &amp; """, "</f>
        <v xml:space="preserve">"Name": "Dunhuang Airport", </v>
      </c>
      <c r="E1055" t="str">
        <f>E$1&amp;" """ &amp; DataMiner[[#This Row],[Country]] &amp; """, "</f>
        <v xml:space="preserve">"Country": "Chine", </v>
      </c>
      <c r="F1055" t="str">
        <f>F$1&amp;" """ &amp; DataMiner[[#This Row],[Complete Name]] &amp; """, "</f>
        <v xml:space="preserve">"Complete Name": "Hub DNH - Dunhuang - Dunhuang Airport / Chine", </v>
      </c>
      <c r="G1055" t="str">
        <f>G$1&amp;" " &amp; DataMiner[[#This Row],[Category]] &amp; ", "</f>
        <v xml:space="preserve">"Category": 8, </v>
      </c>
      <c r="H1055" t="str">
        <f>H$1&amp;" " &amp; DataMiner[[#This Row],[BuyPrice]] &amp; ", "</f>
        <v xml:space="preserve">"BuyPrice": 3468718413, </v>
      </c>
      <c r="I1055" t="str">
        <f>I$1&amp;" """ &amp; DataMiner[[#This Row],[imgPath]] &amp; """, "</f>
        <v xml:space="preserve">"imgPath": "/images/flags/cn.png", </v>
      </c>
      <c r="J1055" t="str">
        <f>J$1&amp;" """ &amp; DataMiner[[#This Row],[FlagImage]] &amp; """, "</f>
        <v xml:space="preserve">"FlagImage": "cn.png", </v>
      </c>
      <c r="K1055" t="str">
        <f>K$1&amp;" " &amp; IF(ISNA(DataMiner[[#This Row],[Latitude]]),"null",DataMiner[[#This Row],[Latitude]]) &amp; ", "</f>
        <v xml:space="preserve">"Latitude": 40.094, </v>
      </c>
      <c r="L1055" t="str">
        <f>L$1&amp;" " &amp; IF(ISNA(DataMiner[[#This Row],[Longitude]]),"null",DataMiner[[#This Row],[Longitude]]) &amp; ", "</f>
        <v xml:space="preserve">"Longitude": 94.4818, </v>
      </c>
    </row>
    <row r="1056" spans="1:12" x14ac:dyDescent="0.25">
      <c r="A1056" t="str">
        <f>A$1&amp;" """ &amp; DataMiner[[#This Row],[CodeIATA]] &amp; """, "</f>
        <v xml:space="preserve">"CodeIATA": "STW", </v>
      </c>
      <c r="B1056" t="str">
        <f>B$1&amp;" """ &amp; DataMiner[[#This Row],[City]] &amp; """, "</f>
        <v xml:space="preserve">"City": "Stavropol", </v>
      </c>
      <c r="C1056" t="str">
        <f>C$1&amp;" """ &amp; DataMiner[[#This Row],[Prov]] &amp; """, "</f>
        <v xml:space="preserve">"Prov": "", </v>
      </c>
      <c r="D1056" t="str">
        <f>D$1&amp;" """ &amp; DataMiner[[#This Row],[Name]] &amp; """, "</f>
        <v xml:space="preserve">"Name": "Shpakovskoye Airport", </v>
      </c>
      <c r="E1056" t="str">
        <f>E$1&amp;" """ &amp; DataMiner[[#This Row],[Country]] &amp; """, "</f>
        <v xml:space="preserve">"Country": "Russie", </v>
      </c>
      <c r="F1056" t="str">
        <f>F$1&amp;" """ &amp; DataMiner[[#This Row],[Complete Name]] &amp; """, "</f>
        <v xml:space="preserve">"Complete Name": "Hub STW - Stavropol - Shpakovskoye Airport / Russie", </v>
      </c>
      <c r="G1056" t="str">
        <f>G$1&amp;" " &amp; DataMiner[[#This Row],[Category]] &amp; ", "</f>
        <v xml:space="preserve">"Category": 7, </v>
      </c>
      <c r="H1056" t="str">
        <f>H$1&amp;" " &amp; DataMiner[[#This Row],[BuyPrice]] &amp; ", "</f>
        <v xml:space="preserve">"BuyPrice": 3468924952, </v>
      </c>
      <c r="I1056" t="str">
        <f>I$1&amp;" """ &amp; DataMiner[[#This Row],[imgPath]] &amp; """, "</f>
        <v xml:space="preserve">"imgPath": "/images/flags/ru.png", </v>
      </c>
      <c r="J1056" t="str">
        <f>J$1&amp;" """ &amp; DataMiner[[#This Row],[FlagImage]] &amp; """, "</f>
        <v xml:space="preserve">"FlagImage": "ru.png", </v>
      </c>
      <c r="K1056" t="str">
        <f>K$1&amp;" " &amp; IF(ISNA(DataMiner[[#This Row],[Latitude]]),"null",DataMiner[[#This Row],[Latitude]]) &amp; ", "</f>
        <v xml:space="preserve">"Latitude": 45.109165, </v>
      </c>
      <c r="L1056" t="str">
        <f>L$1&amp;" " &amp; IF(ISNA(DataMiner[[#This Row],[Longitude]]),"null",DataMiner[[#This Row],[Longitude]]) &amp; ", "</f>
        <v xml:space="preserve">"Longitude": 42.112778, </v>
      </c>
    </row>
    <row r="1057" spans="1:12" x14ac:dyDescent="0.25">
      <c r="A1057" t="str">
        <f>A$1&amp;" """ &amp; DataMiner[[#This Row],[CodeIATA]] &amp; """, "</f>
        <v xml:space="preserve">"CodeIATA": "YOH", </v>
      </c>
      <c r="B1057" t="str">
        <f>B$1&amp;" """ &amp; DataMiner[[#This Row],[City]] &amp; """, "</f>
        <v xml:space="preserve">"City": "Oxford House (MB)", </v>
      </c>
      <c r="C1057" t="str">
        <f>C$1&amp;" """ &amp; DataMiner[[#This Row],[Prov]] &amp; """, "</f>
        <v xml:space="preserve">"Prov": "MB", </v>
      </c>
      <c r="D1057" t="str">
        <f>D$1&amp;" """ &amp; DataMiner[[#This Row],[Name]] &amp; """, "</f>
        <v xml:space="preserve">"Name": "Oxford House Airport", </v>
      </c>
      <c r="E1057" t="str">
        <f>E$1&amp;" """ &amp; DataMiner[[#This Row],[Country]] &amp; """, "</f>
        <v xml:space="preserve">"Country": "Canada", </v>
      </c>
      <c r="F1057" t="str">
        <f>F$1&amp;" """ &amp; DataMiner[[#This Row],[Complete Name]] &amp; """, "</f>
        <v xml:space="preserve">"Complete Name": "Hub YOH - Oxford House (MB) - Oxford House Airport / Canada", </v>
      </c>
      <c r="G1057" t="str">
        <f>G$1&amp;" " &amp; DataMiner[[#This Row],[Category]] &amp; ", "</f>
        <v xml:space="preserve">"Category": 1, </v>
      </c>
      <c r="H1057" t="str">
        <f>H$1&amp;" " &amp; DataMiner[[#This Row],[BuyPrice]] &amp; ", "</f>
        <v xml:space="preserve">"BuyPrice": 3469168061, </v>
      </c>
      <c r="I1057" t="str">
        <f>I$1&amp;" """ &amp; DataMiner[[#This Row],[imgPath]] &amp; """, "</f>
        <v xml:space="preserve">"imgPath": "/images/flags/ca.png", </v>
      </c>
      <c r="J1057" t="str">
        <f>J$1&amp;" """ &amp; DataMiner[[#This Row],[FlagImage]] &amp; """, "</f>
        <v xml:space="preserve">"FlagImage": "ca.png", </v>
      </c>
      <c r="K1057" t="str">
        <f>K$1&amp;" " &amp; IF(ISNA(DataMiner[[#This Row],[Latitude]]),"null",DataMiner[[#This Row],[Latitude]]) &amp; ", "</f>
        <v xml:space="preserve">"Latitude": 54.9333, </v>
      </c>
      <c r="L1057" t="str">
        <f>L$1&amp;" " &amp; IF(ISNA(DataMiner[[#This Row],[Longitude]]),"null",DataMiner[[#This Row],[Longitude]]) &amp; ", "</f>
        <v xml:space="preserve">"Longitude": -95.2789, </v>
      </c>
    </row>
    <row r="1058" spans="1:12" x14ac:dyDescent="0.25">
      <c r="A1058" t="str">
        <f>A$1&amp;" """ &amp; DataMiner[[#This Row],[CodeIATA]] &amp; """, "</f>
        <v xml:space="preserve">"CodeIATA": "DBQ", </v>
      </c>
      <c r="B1058" t="str">
        <f>B$1&amp;" """ &amp; DataMiner[[#This Row],[City]] &amp; """, "</f>
        <v xml:space="preserve">"City": "Dubuque (IA)", </v>
      </c>
      <c r="C1058" t="str">
        <f>C$1&amp;" """ &amp; DataMiner[[#This Row],[Prov]] &amp; """, "</f>
        <v xml:space="preserve">"Prov": "IA", </v>
      </c>
      <c r="D1058" t="str">
        <f>D$1&amp;" """ &amp; DataMiner[[#This Row],[Name]] &amp; """, "</f>
        <v xml:space="preserve">"Name": "Dubuque Regional Airport", </v>
      </c>
      <c r="E1058" t="str">
        <f>E$1&amp;" """ &amp; DataMiner[[#This Row],[Country]] &amp; """, "</f>
        <v xml:space="preserve">"Country": "Etats-Unis", </v>
      </c>
      <c r="F1058" t="str">
        <f>F$1&amp;" """ &amp; DataMiner[[#This Row],[Complete Name]] &amp; """, "</f>
        <v xml:space="preserve">"Complete Name": "Hub DBQ - Dubuque (IA) - Dubuque Regional Airport / Etats-Unis", </v>
      </c>
      <c r="G1058" t="str">
        <f>G$1&amp;" " &amp; DataMiner[[#This Row],[Category]] &amp; ", "</f>
        <v xml:space="preserve">"Category": 4, </v>
      </c>
      <c r="H1058" t="str">
        <f>H$1&amp;" " &amp; DataMiner[[#This Row],[BuyPrice]] &amp; ", "</f>
        <v xml:space="preserve">"BuyPrice": 3470286187, </v>
      </c>
      <c r="I1058" t="str">
        <f>I$1&amp;" """ &amp; DataMiner[[#This Row],[imgPath]] &amp; """, "</f>
        <v xml:space="preserve">"imgPath": "/images/flags/us.png", </v>
      </c>
      <c r="J1058" t="str">
        <f>J$1&amp;" """ &amp; DataMiner[[#This Row],[FlagImage]] &amp; """, "</f>
        <v xml:space="preserve">"FlagImage": "us.png", </v>
      </c>
      <c r="K1058" t="str">
        <f>K$1&amp;" " &amp; IF(ISNA(DataMiner[[#This Row],[Latitude]]),"null",DataMiner[[#This Row],[Latitude]]) &amp; ", "</f>
        <v xml:space="preserve">"Latitude": null, </v>
      </c>
      <c r="L1058" t="str">
        <f>L$1&amp;" " &amp; IF(ISNA(DataMiner[[#This Row],[Longitude]]),"null",DataMiner[[#This Row],[Longitude]]) &amp; ", "</f>
        <v xml:space="preserve">"Longitude": null, </v>
      </c>
    </row>
    <row r="1059" spans="1:12" x14ac:dyDescent="0.25">
      <c r="A1059" t="str">
        <f>A$1&amp;" """ &amp; DataMiner[[#This Row],[CodeIATA]] &amp; """, "</f>
        <v xml:space="preserve">"CodeIATA": "BRW", </v>
      </c>
      <c r="B1059" t="str">
        <f>B$1&amp;" """ &amp; DataMiner[[#This Row],[City]] &amp; """, "</f>
        <v xml:space="preserve">"City": "Barrow (AK)", </v>
      </c>
      <c r="C1059" t="str">
        <f>C$1&amp;" """ &amp; DataMiner[[#This Row],[Prov]] &amp; """, "</f>
        <v xml:space="preserve">"Prov": "AK", </v>
      </c>
      <c r="D1059" t="str">
        <f>D$1&amp;" """ &amp; DataMiner[[#This Row],[Name]] &amp; """, "</f>
        <v xml:space="preserve">"Name": "Wiley Post", </v>
      </c>
      <c r="E1059" t="str">
        <f>E$1&amp;" """ &amp; DataMiner[[#This Row],[Country]] &amp; """, "</f>
        <v xml:space="preserve">"Country": "Etats-Unis", </v>
      </c>
      <c r="F1059" t="str">
        <f>F$1&amp;" """ &amp; DataMiner[[#This Row],[Complete Name]] &amp; """, "</f>
        <v xml:space="preserve">"Complete Name": "Hub BRW - Barrow (AK) - Wiley Post / Etats-Unis", </v>
      </c>
      <c r="G1059" t="str">
        <f>G$1&amp;" " &amp; DataMiner[[#This Row],[Category]] &amp; ", "</f>
        <v xml:space="preserve">"Category": 4, </v>
      </c>
      <c r="H1059" t="str">
        <f>H$1&amp;" " &amp; DataMiner[[#This Row],[BuyPrice]] &amp; ", "</f>
        <v xml:space="preserve">"BuyPrice": 3472063819, </v>
      </c>
      <c r="I1059" t="str">
        <f>I$1&amp;" """ &amp; DataMiner[[#This Row],[imgPath]] &amp; """, "</f>
        <v xml:space="preserve">"imgPath": "/images/flags/us.png", </v>
      </c>
      <c r="J1059" t="str">
        <f>J$1&amp;" """ &amp; DataMiner[[#This Row],[FlagImage]] &amp; """, "</f>
        <v xml:space="preserve">"FlagImage": "us.png", </v>
      </c>
      <c r="K1059" t="str">
        <f>K$1&amp;" " &amp; IF(ISNA(DataMiner[[#This Row],[Latitude]]),"null",DataMiner[[#This Row],[Latitude]]) &amp; ", "</f>
        <v xml:space="preserve">"Latitude": 71.285446, </v>
      </c>
      <c r="L1059" t="str">
        <f>L$1&amp;" " &amp; IF(ISNA(DataMiner[[#This Row],[Longitude]]),"null",DataMiner[[#This Row],[Longitude]]) &amp; ", "</f>
        <v xml:space="preserve">"Longitude": -156.766003, </v>
      </c>
    </row>
    <row r="1060" spans="1:12" x14ac:dyDescent="0.25">
      <c r="A1060" t="str">
        <f>A$1&amp;" """ &amp; DataMiner[[#This Row],[CodeIATA]] &amp; """, "</f>
        <v xml:space="preserve">"CodeIATA": "AKV", </v>
      </c>
      <c r="B1060" t="str">
        <f>B$1&amp;" """ &amp; DataMiner[[#This Row],[City]] &amp; """, "</f>
        <v xml:space="preserve">"City": "Akulivik (QC)", </v>
      </c>
      <c r="C1060" t="str">
        <f>C$1&amp;" """ &amp; DataMiner[[#This Row],[Prov]] &amp; """, "</f>
        <v xml:space="preserve">"Prov": "QC", </v>
      </c>
      <c r="D1060" t="str">
        <f>D$1&amp;" """ &amp; DataMiner[[#This Row],[Name]] &amp; """, "</f>
        <v xml:space="preserve">"Name": "Akulivik Aéroport", </v>
      </c>
      <c r="E1060" t="str">
        <f>E$1&amp;" """ &amp; DataMiner[[#This Row],[Country]] &amp; """, "</f>
        <v xml:space="preserve">"Country": "Canada", </v>
      </c>
      <c r="F1060" t="str">
        <f>F$1&amp;" """ &amp; DataMiner[[#This Row],[Complete Name]] &amp; """, "</f>
        <v xml:space="preserve">"Complete Name": "Hub AKV - Akulivik (QC) - Akulivik Aéroport / Canada", </v>
      </c>
      <c r="G1060" t="str">
        <f>G$1&amp;" " &amp; DataMiner[[#This Row],[Category]] &amp; ", "</f>
        <v xml:space="preserve">"Category": 1, </v>
      </c>
      <c r="H1060" t="str">
        <f>H$1&amp;" " &amp; DataMiner[[#This Row],[BuyPrice]] &amp; ", "</f>
        <v xml:space="preserve">"BuyPrice": 3475719402, </v>
      </c>
      <c r="I1060" t="str">
        <f>I$1&amp;" """ &amp; DataMiner[[#This Row],[imgPath]] &amp; """, "</f>
        <v xml:space="preserve">"imgPath": "/images/flags/ca.png", </v>
      </c>
      <c r="J1060" t="str">
        <f>J$1&amp;" """ &amp; DataMiner[[#This Row],[FlagImage]] &amp; """, "</f>
        <v xml:space="preserve">"FlagImage": "ca.png", </v>
      </c>
      <c r="K1060" t="str">
        <f>K$1&amp;" " &amp; IF(ISNA(DataMiner[[#This Row],[Latitude]]),"null",DataMiner[[#This Row],[Latitude]]) &amp; ", "</f>
        <v xml:space="preserve">"Latitude": 60.8186, </v>
      </c>
      <c r="L1060" t="str">
        <f>L$1&amp;" " &amp; IF(ISNA(DataMiner[[#This Row],[Longitude]]),"null",DataMiner[[#This Row],[Longitude]]) &amp; ", "</f>
        <v xml:space="preserve">"Longitude": -78.1486, </v>
      </c>
    </row>
    <row r="1061" spans="1:12" x14ac:dyDescent="0.25">
      <c r="A1061" t="str">
        <f>A$1&amp;" """ &amp; DataMiner[[#This Row],[CodeIATA]] &amp; """, "</f>
        <v xml:space="preserve">"CodeIATA": "HFA", </v>
      </c>
      <c r="B1061" t="str">
        <f>B$1&amp;" """ &amp; DataMiner[[#This Row],[City]] &amp; """, "</f>
        <v xml:space="preserve">"City": "Haifa", </v>
      </c>
      <c r="C1061" t="str">
        <f>C$1&amp;" """ &amp; DataMiner[[#This Row],[Prov]] &amp; """, "</f>
        <v xml:space="preserve">"Prov": "", </v>
      </c>
      <c r="D1061" t="str">
        <f>D$1&amp;" """ &amp; DataMiner[[#This Row],[Name]] &amp; """, "</f>
        <v xml:space="preserve">"Name": "Haifa Airport", </v>
      </c>
      <c r="E1061" t="str">
        <f>E$1&amp;" """ &amp; DataMiner[[#This Row],[Country]] &amp; """, "</f>
        <v xml:space="preserve">"Country": "Israël", </v>
      </c>
      <c r="F1061" t="str">
        <f>F$1&amp;" """ &amp; DataMiner[[#This Row],[Complete Name]] &amp; """, "</f>
        <v xml:space="preserve">"Complete Name": "Hub HFA - Haifa - Haifa Airport / Israël", </v>
      </c>
      <c r="G1061" t="str">
        <f>G$1&amp;" " &amp; DataMiner[[#This Row],[Category]] &amp; ", "</f>
        <v xml:space="preserve">"Category": 2, </v>
      </c>
      <c r="H1061" t="str">
        <f>H$1&amp;" " &amp; DataMiner[[#This Row],[BuyPrice]] &amp; ", "</f>
        <v xml:space="preserve">"BuyPrice": 3475843688, </v>
      </c>
      <c r="I1061" t="str">
        <f>I$1&amp;" """ &amp; DataMiner[[#This Row],[imgPath]] &amp; """, "</f>
        <v xml:space="preserve">"imgPath": "/images/flags/il.png", </v>
      </c>
      <c r="J1061" t="str">
        <f>J$1&amp;" """ &amp; DataMiner[[#This Row],[FlagImage]] &amp; """, "</f>
        <v xml:space="preserve">"FlagImage": "il.png", </v>
      </c>
      <c r="K1061" t="str">
        <f>K$1&amp;" " &amp; IF(ISNA(DataMiner[[#This Row],[Latitude]]),"null",DataMiner[[#This Row],[Latitude]]) &amp; ", "</f>
        <v xml:space="preserve">"Latitude": 32.809444, </v>
      </c>
      <c r="L1061" t="str">
        <f>L$1&amp;" " &amp; IF(ISNA(DataMiner[[#This Row],[Longitude]]),"null",DataMiner[[#This Row],[Longitude]]) &amp; ", "</f>
        <v xml:space="preserve">"Longitude": 35.043056, </v>
      </c>
    </row>
    <row r="1062" spans="1:12" x14ac:dyDescent="0.25">
      <c r="A1062" t="str">
        <f>A$1&amp;" """ &amp; DataMiner[[#This Row],[CodeIATA]] &amp; """, "</f>
        <v xml:space="preserve">"CodeIATA": "JOE", </v>
      </c>
      <c r="B1062" t="str">
        <f>B$1&amp;" """ &amp; DataMiner[[#This Row],[City]] &amp; """, "</f>
        <v xml:space="preserve">"City": "Joensuu", </v>
      </c>
      <c r="C1062" t="str">
        <f>C$1&amp;" """ &amp; DataMiner[[#This Row],[Prov]] &amp; """, "</f>
        <v xml:space="preserve">"Prov": "", </v>
      </c>
      <c r="D1062" t="str">
        <f>D$1&amp;" """ &amp; DataMiner[[#This Row],[Name]] &amp; """, "</f>
        <v xml:space="preserve">"Name": "Joensuu Airport", </v>
      </c>
      <c r="E1062" t="str">
        <f>E$1&amp;" """ &amp; DataMiner[[#This Row],[Country]] &amp; """, "</f>
        <v xml:space="preserve">"Country": "Finlande", </v>
      </c>
      <c r="F1062" t="str">
        <f>F$1&amp;" """ &amp; DataMiner[[#This Row],[Complete Name]] &amp; """, "</f>
        <v xml:space="preserve">"Complete Name": "Hub JOE - Joensuu - Joensuu Airport / Finlande", </v>
      </c>
      <c r="G1062" t="str">
        <f>G$1&amp;" " &amp; DataMiner[[#This Row],[Category]] &amp; ", "</f>
        <v xml:space="preserve">"Category": 6, </v>
      </c>
      <c r="H1062" t="str">
        <f>H$1&amp;" " &amp; DataMiner[[#This Row],[BuyPrice]] &amp; ", "</f>
        <v xml:space="preserve">"BuyPrice": 3476201907, </v>
      </c>
      <c r="I1062" t="str">
        <f>I$1&amp;" """ &amp; DataMiner[[#This Row],[imgPath]] &amp; """, "</f>
        <v xml:space="preserve">"imgPath": "/images/flags/fi.png", </v>
      </c>
      <c r="J1062" t="str">
        <f>J$1&amp;" """ &amp; DataMiner[[#This Row],[FlagImage]] &amp; """, "</f>
        <v xml:space="preserve">"FlagImage": "fi.png", </v>
      </c>
      <c r="K1062" t="str">
        <f>K$1&amp;" " &amp; IF(ISNA(DataMiner[[#This Row],[Latitude]]),"null",DataMiner[[#This Row],[Latitude]]) &amp; ", "</f>
        <v xml:space="preserve">"Latitude": 62.662906, </v>
      </c>
      <c r="L1062" t="str">
        <f>L$1&amp;" " &amp; IF(ISNA(DataMiner[[#This Row],[Longitude]]),"null",DataMiner[[#This Row],[Longitude]]) &amp; ", "</f>
        <v xml:space="preserve">"Longitude": 29.60755, </v>
      </c>
    </row>
    <row r="1063" spans="1:12" x14ac:dyDescent="0.25">
      <c r="A1063" t="str">
        <f>A$1&amp;" """ &amp; DataMiner[[#This Row],[CodeIATA]] &amp; """, "</f>
        <v xml:space="preserve">"CodeIATA": "LXS", </v>
      </c>
      <c r="B1063" t="str">
        <f>B$1&amp;" """ &amp; DataMiner[[#This Row],[City]] &amp; """, "</f>
        <v xml:space="preserve">"City": "Lemnos", </v>
      </c>
      <c r="C1063" t="str">
        <f>C$1&amp;" """ &amp; DataMiner[[#This Row],[Prov]] &amp; """, "</f>
        <v xml:space="preserve">"Prov": "", </v>
      </c>
      <c r="D1063" t="str">
        <f>D$1&amp;" """ &amp; DataMiner[[#This Row],[Name]] &amp; """, "</f>
        <v xml:space="preserve">"Name": "Lemnos International Airport", </v>
      </c>
      <c r="E1063" t="str">
        <f>E$1&amp;" """ &amp; DataMiner[[#This Row],[Country]] &amp; """, "</f>
        <v xml:space="preserve">"Country": "Grèce", </v>
      </c>
      <c r="F1063" t="str">
        <f>F$1&amp;" """ &amp; DataMiner[[#This Row],[Complete Name]] &amp; """, "</f>
        <v xml:space="preserve">"Complete Name": "Hub LXS - Lemnos - Lemnos International Airport / Grèce", </v>
      </c>
      <c r="G1063" t="str">
        <f>G$1&amp;" " &amp; DataMiner[[#This Row],[Category]] &amp; ", "</f>
        <v xml:space="preserve">"Category": 9, </v>
      </c>
      <c r="H1063" t="str">
        <f>H$1&amp;" " &amp; DataMiner[[#This Row],[BuyPrice]] &amp; ", "</f>
        <v xml:space="preserve">"BuyPrice": 3476438220, </v>
      </c>
      <c r="I1063" t="str">
        <f>I$1&amp;" """ &amp; DataMiner[[#This Row],[imgPath]] &amp; """, "</f>
        <v xml:space="preserve">"imgPath": "/images/flags/gr.png", </v>
      </c>
      <c r="J1063" t="str">
        <f>J$1&amp;" """ &amp; DataMiner[[#This Row],[FlagImage]] &amp; """, "</f>
        <v xml:space="preserve">"FlagImage": "gr.png", </v>
      </c>
      <c r="K1063" t="str">
        <f>K$1&amp;" " &amp; IF(ISNA(DataMiner[[#This Row],[Latitude]]),"null",DataMiner[[#This Row],[Latitude]]) &amp; ", "</f>
        <v xml:space="preserve">"Latitude": 39.917072, </v>
      </c>
      <c r="L1063" t="str">
        <f>L$1&amp;" " &amp; IF(ISNA(DataMiner[[#This Row],[Longitude]]),"null",DataMiner[[#This Row],[Longitude]]) &amp; ", "</f>
        <v xml:space="preserve">"Longitude": 25.236308, </v>
      </c>
    </row>
    <row r="1064" spans="1:12" x14ac:dyDescent="0.25">
      <c r="A1064" t="str">
        <f>A$1&amp;" """ &amp; DataMiner[[#This Row],[CodeIATA]] &amp; """, "</f>
        <v xml:space="preserve">"CodeIATA": "CRV", </v>
      </c>
      <c r="B1064" t="str">
        <f>B$1&amp;" """ &amp; DataMiner[[#This Row],[City]] &amp; """, "</f>
        <v xml:space="preserve">"City": "Crotone", </v>
      </c>
      <c r="C1064" t="str">
        <f>C$1&amp;" """ &amp; DataMiner[[#This Row],[Prov]] &amp; """, "</f>
        <v xml:space="preserve">"Prov": "", </v>
      </c>
      <c r="D1064" t="str">
        <f>D$1&amp;" """ &amp; DataMiner[[#This Row],[Name]] &amp; """, "</f>
        <v xml:space="preserve">"Name": "Aeroporto SantAnna di Crotone", </v>
      </c>
      <c r="E1064" t="str">
        <f>E$1&amp;" """ &amp; DataMiner[[#This Row],[Country]] &amp; """, "</f>
        <v xml:space="preserve">"Country": "Italie", </v>
      </c>
      <c r="F1064" t="str">
        <f>F$1&amp;" """ &amp; DataMiner[[#This Row],[Complete Name]] &amp; """, "</f>
        <v xml:space="preserve">"Complete Name": "Hub CRV - Crotone - Aeroporto SantAnna di Crotone / Italie", </v>
      </c>
      <c r="G1064" t="str">
        <f>G$1&amp;" " &amp; DataMiner[[#This Row],[Category]] &amp; ", "</f>
        <v xml:space="preserve">"Category": 4, </v>
      </c>
      <c r="H1064" t="str">
        <f>H$1&amp;" " &amp; DataMiner[[#This Row],[BuyPrice]] &amp; ", "</f>
        <v xml:space="preserve">"BuyPrice": 3476519681, </v>
      </c>
      <c r="I1064" t="str">
        <f>I$1&amp;" """ &amp; DataMiner[[#This Row],[imgPath]] &amp; """, "</f>
        <v xml:space="preserve">"imgPath": "/images/flags/it.png", </v>
      </c>
      <c r="J1064" t="str">
        <f>J$1&amp;" """ &amp; DataMiner[[#This Row],[FlagImage]] &amp; """, "</f>
        <v xml:space="preserve">"FlagImage": "it.png", </v>
      </c>
      <c r="K1064" t="str">
        <f>K$1&amp;" " &amp; IF(ISNA(DataMiner[[#This Row],[Latitude]]),"null",DataMiner[[#This Row],[Latitude]]) &amp; ", "</f>
        <v xml:space="preserve">"Latitude": null, </v>
      </c>
      <c r="L1064" t="str">
        <f>L$1&amp;" " &amp; IF(ISNA(DataMiner[[#This Row],[Longitude]]),"null",DataMiner[[#This Row],[Longitude]]) &amp; ", "</f>
        <v xml:space="preserve">"Longitude": null, </v>
      </c>
    </row>
    <row r="1065" spans="1:12" x14ac:dyDescent="0.25">
      <c r="A1065" t="str">
        <f>A$1&amp;" """ &amp; DataMiner[[#This Row],[CodeIATA]] &amp; """, "</f>
        <v xml:space="preserve">"CodeIATA": "YST", </v>
      </c>
      <c r="B1065" t="str">
        <f>B$1&amp;" """ &amp; DataMiner[[#This Row],[City]] &amp; """, "</f>
        <v xml:space="preserve">"City": "St. Theresa Point (MB)", </v>
      </c>
      <c r="C1065" t="str">
        <f>C$1&amp;" """ &amp; DataMiner[[#This Row],[Prov]] &amp; """, "</f>
        <v xml:space="preserve">"Prov": "MB", </v>
      </c>
      <c r="D1065" t="str">
        <f>D$1&amp;" """ &amp; DataMiner[[#This Row],[Name]] &amp; """, "</f>
        <v xml:space="preserve">"Name": "St. Theresa Point Airport", </v>
      </c>
      <c r="E1065" t="str">
        <f>E$1&amp;" """ &amp; DataMiner[[#This Row],[Country]] &amp; """, "</f>
        <v xml:space="preserve">"Country": "Canada", </v>
      </c>
      <c r="F1065" t="str">
        <f>F$1&amp;" """ &amp; DataMiner[[#This Row],[Complete Name]] &amp; """, "</f>
        <v xml:space="preserve">"Complete Name": "Hub YST - St. Theresa Point (MB) - St. Theresa Point Airport / Canada", </v>
      </c>
      <c r="G1065" t="str">
        <f>G$1&amp;" " &amp; DataMiner[[#This Row],[Category]] &amp; ", "</f>
        <v xml:space="preserve">"Category": 1, </v>
      </c>
      <c r="H1065" t="str">
        <f>H$1&amp;" " &amp; DataMiner[[#This Row],[BuyPrice]] &amp; ", "</f>
        <v xml:space="preserve">"BuyPrice": 3477130250, </v>
      </c>
      <c r="I1065" t="str">
        <f>I$1&amp;" """ &amp; DataMiner[[#This Row],[imgPath]] &amp; """, "</f>
        <v xml:space="preserve">"imgPath": "/images/flags/ca.png", </v>
      </c>
      <c r="J1065" t="str">
        <f>J$1&amp;" """ &amp; DataMiner[[#This Row],[FlagImage]] &amp; """, "</f>
        <v xml:space="preserve">"FlagImage": "ca.png", </v>
      </c>
      <c r="K1065" t="str">
        <f>K$1&amp;" " &amp; IF(ISNA(DataMiner[[#This Row],[Latitude]]),"null",DataMiner[[#This Row],[Latitude]]) &amp; ", "</f>
        <v xml:space="preserve">"Latitude": 53.8456, </v>
      </c>
      <c r="L1065" t="str">
        <f>L$1&amp;" " &amp; IF(ISNA(DataMiner[[#This Row],[Longitude]]),"null",DataMiner[[#This Row],[Longitude]]) &amp; ", "</f>
        <v xml:space="preserve">"Longitude": -94.8519, </v>
      </c>
    </row>
    <row r="1066" spans="1:12" x14ac:dyDescent="0.25">
      <c r="A1066" t="str">
        <f>A$1&amp;" """ &amp; DataMiner[[#This Row],[CodeIATA]] &amp; """, "</f>
        <v xml:space="preserve">"CodeIATA": "GMA", </v>
      </c>
      <c r="B1066" t="str">
        <f>B$1&amp;" """ &amp; DataMiner[[#This Row],[City]] &amp; """, "</f>
        <v xml:space="preserve">"City": "Gemena", </v>
      </c>
      <c r="C1066" t="str">
        <f>C$1&amp;" """ &amp; DataMiner[[#This Row],[Prov]] &amp; """, "</f>
        <v xml:space="preserve">"Prov": "", </v>
      </c>
      <c r="D1066" t="str">
        <f>D$1&amp;" """ &amp; DataMiner[[#This Row],[Name]] &amp; """, "</f>
        <v xml:space="preserve">"Name": "Gemena aéroport", </v>
      </c>
      <c r="E1066" t="str">
        <f>E$1&amp;" """ &amp; DataMiner[[#This Row],[Country]] &amp; """, "</f>
        <v xml:space="preserve">"Country": "République démocratique du Congo", </v>
      </c>
      <c r="F1066" t="str">
        <f>F$1&amp;" """ &amp; DataMiner[[#This Row],[Complete Name]] &amp; """, "</f>
        <v xml:space="preserve">"Complete Name": "Hub GMA - Gemena - Gemena aéroport / République démocratique du Congo", </v>
      </c>
      <c r="G1066" t="str">
        <f>G$1&amp;" " &amp; DataMiner[[#This Row],[Category]] &amp; ", "</f>
        <v xml:space="preserve">"Category": 4, </v>
      </c>
      <c r="H1066" t="str">
        <f>H$1&amp;" " &amp; DataMiner[[#This Row],[BuyPrice]] &amp; ", "</f>
        <v xml:space="preserve">"BuyPrice": 3477450549, </v>
      </c>
      <c r="I1066" t="str">
        <f>I$1&amp;" """ &amp; DataMiner[[#This Row],[imgPath]] &amp; """, "</f>
        <v xml:space="preserve">"imgPath": "/images/flags/cd.png", </v>
      </c>
      <c r="J1066" t="str">
        <f>J$1&amp;" """ &amp; DataMiner[[#This Row],[FlagImage]] &amp; """, "</f>
        <v xml:space="preserve">"FlagImage": "cd.png", </v>
      </c>
      <c r="K1066" t="str">
        <f>K$1&amp;" " &amp; IF(ISNA(DataMiner[[#This Row],[Latitude]]),"null",DataMiner[[#This Row],[Latitude]]) &amp; ", "</f>
        <v xml:space="preserve">"Latitude": 3.235369, </v>
      </c>
      <c r="L1066" t="str">
        <f>L$1&amp;" " &amp; IF(ISNA(DataMiner[[#This Row],[Longitude]]),"null",DataMiner[[#This Row],[Longitude]]) &amp; ", "</f>
        <v xml:space="preserve">"Longitude": 19.771258, </v>
      </c>
    </row>
    <row r="1067" spans="1:12" x14ac:dyDescent="0.25">
      <c r="A1067" t="str">
        <f>A$1&amp;" """ &amp; DataMiner[[#This Row],[CodeIATA]] &amp; """, "</f>
        <v xml:space="preserve">"CodeIATA": "FOG", </v>
      </c>
      <c r="B1067" t="str">
        <f>B$1&amp;" """ &amp; DataMiner[[#This Row],[City]] &amp; """, "</f>
        <v xml:space="preserve">"City": "Foggia", </v>
      </c>
      <c r="C1067" t="str">
        <f>C$1&amp;" """ &amp; DataMiner[[#This Row],[Prov]] &amp; """, "</f>
        <v xml:space="preserve">"Prov": "", </v>
      </c>
      <c r="D1067" t="str">
        <f>D$1&amp;" """ &amp; DataMiner[[#This Row],[Name]] &amp; """, "</f>
        <v xml:space="preserve">"Name": "Gino Lisa Aeroporto", </v>
      </c>
      <c r="E1067" t="str">
        <f>E$1&amp;" """ &amp; DataMiner[[#This Row],[Country]] &amp; """, "</f>
        <v xml:space="preserve">"Country": "Italie", </v>
      </c>
      <c r="F1067" t="str">
        <f>F$1&amp;" """ &amp; DataMiner[[#This Row],[Complete Name]] &amp; """, "</f>
        <v xml:space="preserve">"Complete Name": "Hub FOG - Foggia - Gino Lisa Aeroporto / Italie", </v>
      </c>
      <c r="G1067" t="str">
        <f>G$1&amp;" " &amp; DataMiner[[#This Row],[Category]] &amp; ", "</f>
        <v xml:space="preserve">"Category": 2, </v>
      </c>
      <c r="H1067" t="str">
        <f>H$1&amp;" " &amp; DataMiner[[#This Row],[BuyPrice]] &amp; ", "</f>
        <v xml:space="preserve">"BuyPrice": 3477719225, </v>
      </c>
      <c r="I1067" t="str">
        <f>I$1&amp;" """ &amp; DataMiner[[#This Row],[imgPath]] &amp; """, "</f>
        <v xml:space="preserve">"imgPath": "/images/flags/it.png", </v>
      </c>
      <c r="J1067" t="str">
        <f>J$1&amp;" """ &amp; DataMiner[[#This Row],[FlagImage]] &amp; """, "</f>
        <v xml:space="preserve">"FlagImage": "it.png", </v>
      </c>
      <c r="K1067" t="str">
        <f>K$1&amp;" " &amp; IF(ISNA(DataMiner[[#This Row],[Latitude]]),"null",DataMiner[[#This Row],[Latitude]]) &amp; ", "</f>
        <v xml:space="preserve">"Latitude": 41.432917, </v>
      </c>
      <c r="L1067" t="str">
        <f>L$1&amp;" " &amp; IF(ISNA(DataMiner[[#This Row],[Longitude]]),"null",DataMiner[[#This Row],[Longitude]]) &amp; ", "</f>
        <v xml:space="preserve">"Longitude": 15.535028, </v>
      </c>
    </row>
    <row r="1068" spans="1:12" x14ac:dyDescent="0.25">
      <c r="A1068" t="str">
        <f>A$1&amp;" """ &amp; DataMiner[[#This Row],[CodeIATA]] &amp; """, "</f>
        <v xml:space="preserve">"CodeIATA": "MRE", </v>
      </c>
      <c r="B1068" t="str">
        <f>B$1&amp;" """ &amp; DataMiner[[#This Row],[City]] &amp; """, "</f>
        <v xml:space="preserve">"City": "Masai Mara", </v>
      </c>
      <c r="C1068" t="str">
        <f>C$1&amp;" """ &amp; DataMiner[[#This Row],[Prov]] &amp; """, "</f>
        <v xml:space="preserve">"Prov": "", </v>
      </c>
      <c r="D1068" t="str">
        <f>D$1&amp;" """ &amp; DataMiner[[#This Row],[Name]] &amp; """, "</f>
        <v xml:space="preserve">"Name": "Mara Serena Airport", </v>
      </c>
      <c r="E1068" t="str">
        <f>E$1&amp;" """ &amp; DataMiner[[#This Row],[Country]] &amp; """, "</f>
        <v xml:space="preserve">"Country": "Kenya", </v>
      </c>
      <c r="F1068" t="str">
        <f>F$1&amp;" """ &amp; DataMiner[[#This Row],[Complete Name]] &amp; """, "</f>
        <v xml:space="preserve">"Complete Name": "Hub MRE - Masai Mara - Mara Serena Airport / Kenya", </v>
      </c>
      <c r="G1068" t="str">
        <f>G$1&amp;" " &amp; DataMiner[[#This Row],[Category]] &amp; ", "</f>
        <v xml:space="preserve">"Category": 1, </v>
      </c>
      <c r="H1068" t="str">
        <f>H$1&amp;" " &amp; DataMiner[[#This Row],[BuyPrice]] &amp; ", "</f>
        <v xml:space="preserve">"BuyPrice": 3478627376, </v>
      </c>
      <c r="I1068" t="str">
        <f>I$1&amp;" """ &amp; DataMiner[[#This Row],[imgPath]] &amp; """, "</f>
        <v xml:space="preserve">"imgPath": "/images/flags/ke.png", </v>
      </c>
      <c r="J1068" t="str">
        <f>J$1&amp;" """ &amp; DataMiner[[#This Row],[FlagImage]] &amp; """, "</f>
        <v xml:space="preserve">"FlagImage": "ke.png", </v>
      </c>
      <c r="K1068" t="str">
        <f>K$1&amp;" " &amp; IF(ISNA(DataMiner[[#This Row],[Latitude]]),"null",DataMiner[[#This Row],[Latitude]]) &amp; ", "</f>
        <v xml:space="preserve">"Latitude": -1.406111, </v>
      </c>
      <c r="L1068" t="str">
        <f>L$1&amp;" " &amp; IF(ISNA(DataMiner[[#This Row],[Longitude]]),"null",DataMiner[[#This Row],[Longitude]]) &amp; ", "</f>
        <v xml:space="preserve">"Longitude": 35.008056, </v>
      </c>
    </row>
    <row r="1069" spans="1:12" x14ac:dyDescent="0.25">
      <c r="A1069" t="str">
        <f>A$1&amp;" """ &amp; DataMiner[[#This Row],[CodeIATA]] &amp; """, "</f>
        <v xml:space="preserve">"CodeIATA": "GET", </v>
      </c>
      <c r="B1069" t="str">
        <f>B$1&amp;" """ &amp; DataMiner[[#This Row],[City]] &amp; """, "</f>
        <v xml:space="preserve">"City": "Geraldton (WA)", </v>
      </c>
      <c r="C1069" t="str">
        <f>C$1&amp;" """ &amp; DataMiner[[#This Row],[Prov]] &amp; """, "</f>
        <v xml:space="preserve">"Prov": "WA", </v>
      </c>
      <c r="D1069" t="str">
        <f>D$1&amp;" """ &amp; DataMiner[[#This Row],[Name]] &amp; """, "</f>
        <v xml:space="preserve">"Name": "Geraldton Airport", </v>
      </c>
      <c r="E1069" t="str">
        <f>E$1&amp;" """ &amp; DataMiner[[#This Row],[Country]] &amp; """, "</f>
        <v xml:space="preserve">"Country": "Australie", </v>
      </c>
      <c r="F1069" t="str">
        <f>F$1&amp;" """ &amp; DataMiner[[#This Row],[Complete Name]] &amp; """, "</f>
        <v xml:space="preserve">"Complete Name": "Hub GET - Geraldton (WA) - Geraldton Airport / Australie", </v>
      </c>
      <c r="G1069" t="str">
        <f>G$1&amp;" " &amp; DataMiner[[#This Row],[Category]] &amp; ", "</f>
        <v xml:space="preserve">"Category": 4, </v>
      </c>
      <c r="H1069" t="str">
        <f>H$1&amp;" " &amp; DataMiner[[#This Row],[BuyPrice]] &amp; ", "</f>
        <v xml:space="preserve">"BuyPrice": 3480108835, </v>
      </c>
      <c r="I1069" t="str">
        <f>I$1&amp;" """ &amp; DataMiner[[#This Row],[imgPath]] &amp; """, "</f>
        <v xml:space="preserve">"imgPath": "/images/flags/au.png", </v>
      </c>
      <c r="J1069" t="str">
        <f>J$1&amp;" """ &amp; DataMiner[[#This Row],[FlagImage]] &amp; """, "</f>
        <v xml:space="preserve">"FlagImage": "au.png", </v>
      </c>
      <c r="K1069" t="str">
        <f>K$1&amp;" " &amp; IF(ISNA(DataMiner[[#This Row],[Latitude]]),"null",DataMiner[[#This Row],[Latitude]]) &amp; ", "</f>
        <v xml:space="preserve">"Latitude": -28.7961, </v>
      </c>
      <c r="L1069" t="str">
        <f>L$1&amp;" " &amp; IF(ISNA(DataMiner[[#This Row],[Longitude]]),"null",DataMiner[[#This Row],[Longitude]]) &amp; ", "</f>
        <v xml:space="preserve">"Longitude": 114.707, </v>
      </c>
    </row>
    <row r="1070" spans="1:12" x14ac:dyDescent="0.25">
      <c r="A1070" t="str">
        <f>A$1&amp;" """ &amp; DataMiner[[#This Row],[CodeIATA]] &amp; """, "</f>
        <v xml:space="preserve">"CodeIATA": "KVD", </v>
      </c>
      <c r="B1070" t="str">
        <f>B$1&amp;" """ &amp; DataMiner[[#This Row],[City]] &amp; """, "</f>
        <v xml:space="preserve">"City": "Gyandzha", </v>
      </c>
      <c r="C1070" t="str">
        <f>C$1&amp;" """ &amp; DataMiner[[#This Row],[Prov]] &amp; """, "</f>
        <v xml:space="preserve">"Prov": "", </v>
      </c>
      <c r="D1070" t="str">
        <f>D$1&amp;" """ &amp; DataMiner[[#This Row],[Name]] &amp; """, "</f>
        <v xml:space="preserve">"Name": "Ganja International Airport", </v>
      </c>
      <c r="E1070" t="str">
        <f>E$1&amp;" """ &amp; DataMiner[[#This Row],[Country]] &amp; """, "</f>
        <v xml:space="preserve">"Country": "Azerbaïdjan", </v>
      </c>
      <c r="F1070" t="str">
        <f>F$1&amp;" """ &amp; DataMiner[[#This Row],[Complete Name]] &amp; """, "</f>
        <v xml:space="preserve">"Complete Name": "Hub KVD - Gyandzha - Ganja International Airport / Azerbaïdjan", </v>
      </c>
      <c r="G1070" t="str">
        <f>G$1&amp;" " &amp; DataMiner[[#This Row],[Category]] &amp; ", "</f>
        <v xml:space="preserve">"Category": 7, </v>
      </c>
      <c r="H1070" t="str">
        <f>H$1&amp;" " &amp; DataMiner[[#This Row],[BuyPrice]] &amp; ", "</f>
        <v xml:space="preserve">"BuyPrice": 3480143564, </v>
      </c>
      <c r="I1070" t="str">
        <f>I$1&amp;" """ &amp; DataMiner[[#This Row],[imgPath]] &amp; """, "</f>
        <v xml:space="preserve">"imgPath": "/images/flags/az.png", </v>
      </c>
      <c r="J1070" t="str">
        <f>J$1&amp;" """ &amp; DataMiner[[#This Row],[FlagImage]] &amp; """, "</f>
        <v xml:space="preserve">"FlagImage": "az.png", </v>
      </c>
      <c r="K1070" t="str">
        <f>K$1&amp;" " &amp; IF(ISNA(DataMiner[[#This Row],[Latitude]]),"null",DataMiner[[#This Row],[Latitude]]) &amp; ", "</f>
        <v xml:space="preserve">"Latitude": 40.7377, </v>
      </c>
      <c r="L1070" t="str">
        <f>L$1&amp;" " &amp; IF(ISNA(DataMiner[[#This Row],[Longitude]]),"null",DataMiner[[#This Row],[Longitude]]) &amp; ", "</f>
        <v xml:space="preserve">"Longitude": 46.3176, </v>
      </c>
    </row>
    <row r="1071" spans="1:12" x14ac:dyDescent="0.25">
      <c r="A1071" t="str">
        <f>A$1&amp;" """ &amp; DataMiner[[#This Row],[CodeIATA]] &amp; """, "</f>
        <v xml:space="preserve">"CodeIATA": "VOZ", </v>
      </c>
      <c r="B1071" t="str">
        <f>B$1&amp;" """ &amp; DataMiner[[#This Row],[City]] &amp; """, "</f>
        <v xml:space="preserve">"City": "Voronezh", </v>
      </c>
      <c r="C1071" t="str">
        <f>C$1&amp;" """ &amp; DataMiner[[#This Row],[Prov]] &amp; """, "</f>
        <v xml:space="preserve">"Prov": "", </v>
      </c>
      <c r="D1071" t="str">
        <f>D$1&amp;" """ &amp; DataMiner[[#This Row],[Name]] &amp; """, "</f>
        <v xml:space="preserve">"Name": "Chertovitskoye Airport", </v>
      </c>
      <c r="E1071" t="str">
        <f>E$1&amp;" """ &amp; DataMiner[[#This Row],[Country]] &amp; """, "</f>
        <v xml:space="preserve">"Country": "Russie", </v>
      </c>
      <c r="F1071" t="str">
        <f>F$1&amp;" """ &amp; DataMiner[[#This Row],[Complete Name]] &amp; """, "</f>
        <v xml:space="preserve">"Complete Name": "Hub VOZ - Voronezh - Chertovitskoye Airport / Russie", </v>
      </c>
      <c r="G1071" t="str">
        <f>G$1&amp;" " &amp; DataMiner[[#This Row],[Category]] &amp; ", "</f>
        <v xml:space="preserve">"Category": 5, </v>
      </c>
      <c r="H1071" t="str">
        <f>H$1&amp;" " &amp; DataMiner[[#This Row],[BuyPrice]] &amp; ", "</f>
        <v xml:space="preserve">"BuyPrice": 3480165990, </v>
      </c>
      <c r="I1071" t="str">
        <f>I$1&amp;" """ &amp; DataMiner[[#This Row],[imgPath]] &amp; """, "</f>
        <v xml:space="preserve">"imgPath": "/images/flags/ru.png", </v>
      </c>
      <c r="J1071" t="str">
        <f>J$1&amp;" """ &amp; DataMiner[[#This Row],[FlagImage]] &amp; """, "</f>
        <v xml:space="preserve">"FlagImage": "ru.png", </v>
      </c>
      <c r="K1071" t="str">
        <f>K$1&amp;" " &amp; IF(ISNA(DataMiner[[#This Row],[Latitude]]),"null",DataMiner[[#This Row],[Latitude]]) &amp; ", "</f>
        <v xml:space="preserve">"Latitude": 51.814211, </v>
      </c>
      <c r="L1071" t="str">
        <f>L$1&amp;" " &amp; IF(ISNA(DataMiner[[#This Row],[Longitude]]),"null",DataMiner[[#This Row],[Longitude]]) &amp; ", "</f>
        <v xml:space="preserve">"Longitude": 39.229589, </v>
      </c>
    </row>
    <row r="1072" spans="1:12" x14ac:dyDescent="0.25">
      <c r="A1072" t="str">
        <f>A$1&amp;" """ &amp; DataMiner[[#This Row],[CodeIATA]] &amp; """, "</f>
        <v xml:space="preserve">"CodeIATA": "EYP", </v>
      </c>
      <c r="B1072" t="str">
        <f>B$1&amp;" """ &amp; DataMiner[[#This Row],[City]] &amp; """, "</f>
        <v xml:space="preserve">"City": "Yopal", </v>
      </c>
      <c r="C1072" t="str">
        <f>C$1&amp;" """ &amp; DataMiner[[#This Row],[Prov]] &amp; """, "</f>
        <v xml:space="preserve">"Prov": "", </v>
      </c>
      <c r="D1072" t="str">
        <f>D$1&amp;" """ &amp; DataMiner[[#This Row],[Name]] &amp; """, "</f>
        <v xml:space="preserve">"Name": "El Alcaraván Aeropuerto", </v>
      </c>
      <c r="E1072" t="str">
        <f>E$1&amp;" """ &amp; DataMiner[[#This Row],[Country]] &amp; """, "</f>
        <v xml:space="preserve">"Country": "Colombie", </v>
      </c>
      <c r="F1072" t="str">
        <f>F$1&amp;" """ &amp; DataMiner[[#This Row],[Complete Name]] &amp; """, "</f>
        <v xml:space="preserve">"Complete Name": "Hub EYP - Yopal - El Alcaraván Aeropuerto / Colombie", </v>
      </c>
      <c r="G1072" t="str">
        <f>G$1&amp;" " &amp; DataMiner[[#This Row],[Category]] &amp; ", "</f>
        <v xml:space="preserve">"Category": 7, </v>
      </c>
      <c r="H1072" t="str">
        <f>H$1&amp;" " &amp; DataMiner[[#This Row],[BuyPrice]] &amp; ", "</f>
        <v xml:space="preserve">"BuyPrice": 3480265652, </v>
      </c>
      <c r="I1072" t="str">
        <f>I$1&amp;" """ &amp; DataMiner[[#This Row],[imgPath]] &amp; """, "</f>
        <v xml:space="preserve">"imgPath": "/images/flags/co.png", </v>
      </c>
      <c r="J1072" t="str">
        <f>J$1&amp;" """ &amp; DataMiner[[#This Row],[FlagImage]] &amp; """, "</f>
        <v xml:space="preserve">"FlagImage": "co.png", </v>
      </c>
      <c r="K1072" t="str">
        <f>K$1&amp;" " &amp; IF(ISNA(DataMiner[[#This Row],[Latitude]]),"null",DataMiner[[#This Row],[Latitude]]) &amp; ", "</f>
        <v xml:space="preserve">"Latitude": 5.319114, </v>
      </c>
      <c r="L1072" t="str">
        <f>L$1&amp;" " &amp; IF(ISNA(DataMiner[[#This Row],[Longitude]]),"null",DataMiner[[#This Row],[Longitude]]) &amp; ", "</f>
        <v xml:space="preserve">"Longitude": -72.383975, </v>
      </c>
    </row>
    <row r="1073" spans="1:12" x14ac:dyDescent="0.25">
      <c r="A1073" t="str">
        <f>A$1&amp;" """ &amp; DataMiner[[#This Row],[CodeIATA]] &amp; """, "</f>
        <v xml:space="preserve">"CodeIATA": "PSM", </v>
      </c>
      <c r="B1073" t="str">
        <f>B$1&amp;" """ &amp; DataMiner[[#This Row],[City]] &amp; """, "</f>
        <v xml:space="preserve">"City": "Portsmouth (NH)", </v>
      </c>
      <c r="C1073" t="str">
        <f>C$1&amp;" """ &amp; DataMiner[[#This Row],[Prov]] &amp; """, "</f>
        <v xml:space="preserve">"Prov": "NH", </v>
      </c>
      <c r="D1073" t="str">
        <f>D$1&amp;" """ &amp; DataMiner[[#This Row],[Name]] &amp; """, "</f>
        <v xml:space="preserve">"Name": "Pease International Airport", </v>
      </c>
      <c r="E1073" t="str">
        <f>E$1&amp;" """ &amp; DataMiner[[#This Row],[Country]] &amp; """, "</f>
        <v xml:space="preserve">"Country": "Etats-Unis", </v>
      </c>
      <c r="F1073" t="str">
        <f>F$1&amp;" """ &amp; DataMiner[[#This Row],[Complete Name]] &amp; """, "</f>
        <v xml:space="preserve">"Complete Name": "Hub PSM - Portsmouth (NH) - Pease International Airport / Etats-Unis", </v>
      </c>
      <c r="G1073" t="str">
        <f>G$1&amp;" " &amp; DataMiner[[#This Row],[Category]] &amp; ", "</f>
        <v xml:space="preserve">"Category": 10, </v>
      </c>
      <c r="H1073" t="str">
        <f>H$1&amp;" " &amp; DataMiner[[#This Row],[BuyPrice]] &amp; ", "</f>
        <v xml:space="preserve">"BuyPrice": 3480902881, </v>
      </c>
      <c r="I1073" t="str">
        <f>I$1&amp;" """ &amp; DataMiner[[#This Row],[imgPath]] &amp; """, "</f>
        <v xml:space="preserve">"imgPath": "/images/flags/us.png", </v>
      </c>
      <c r="J1073" t="str">
        <f>J$1&amp;" """ &amp; DataMiner[[#This Row],[FlagImage]] &amp; """, "</f>
        <v xml:space="preserve">"FlagImage": "us.png", </v>
      </c>
      <c r="K1073" t="str">
        <f>K$1&amp;" " &amp; IF(ISNA(DataMiner[[#This Row],[Latitude]]),"null",DataMiner[[#This Row],[Latitude]]) &amp; ", "</f>
        <v xml:space="preserve">"Latitude": null, </v>
      </c>
      <c r="L1073" t="str">
        <f>L$1&amp;" " &amp; IF(ISNA(DataMiner[[#This Row],[Longitude]]),"null",DataMiner[[#This Row],[Longitude]]) &amp; ", "</f>
        <v xml:space="preserve">"Longitude": null, </v>
      </c>
    </row>
    <row r="1074" spans="1:12" x14ac:dyDescent="0.25">
      <c r="A1074" t="str">
        <f>A$1&amp;" """ &amp; DataMiner[[#This Row],[CodeIATA]] &amp; """, "</f>
        <v xml:space="preserve">"CodeIATA": "SFJ", </v>
      </c>
      <c r="B1074" t="str">
        <f>B$1&amp;" """ &amp; DataMiner[[#This Row],[City]] &amp; """, "</f>
        <v xml:space="preserve">"City": "Kangerlussuaq", </v>
      </c>
      <c r="C1074" t="str">
        <f>C$1&amp;" """ &amp; DataMiner[[#This Row],[Prov]] &amp; """, "</f>
        <v xml:space="preserve">"Prov": "", </v>
      </c>
      <c r="D1074" t="str">
        <f>D$1&amp;" """ &amp; DataMiner[[#This Row],[Name]] &amp; """, "</f>
        <v xml:space="preserve">"Name": "Kangerlussuaq Airport", </v>
      </c>
      <c r="E1074" t="str">
        <f>E$1&amp;" """ &amp; DataMiner[[#This Row],[Country]] &amp; """, "</f>
        <v xml:space="preserve">"Country": "Groenland", </v>
      </c>
      <c r="F1074" t="str">
        <f>F$1&amp;" """ &amp; DataMiner[[#This Row],[Complete Name]] &amp; """, "</f>
        <v xml:space="preserve">"Complete Name": "Hub SFJ - Kangerlussuaq - Kangerlussuaq Airport / Groenland", </v>
      </c>
      <c r="G1074" t="str">
        <f>G$1&amp;" " &amp; DataMiner[[#This Row],[Category]] &amp; ", "</f>
        <v xml:space="preserve">"Category": 8, </v>
      </c>
      <c r="H1074" t="str">
        <f>H$1&amp;" " &amp; DataMiner[[#This Row],[BuyPrice]] &amp; ", "</f>
        <v xml:space="preserve">"BuyPrice": 3481170239, </v>
      </c>
      <c r="I1074" t="str">
        <f>I$1&amp;" """ &amp; DataMiner[[#This Row],[imgPath]] &amp; """, "</f>
        <v xml:space="preserve">"imgPath": "/images/flags/gl.png", </v>
      </c>
      <c r="J1074" t="str">
        <f>J$1&amp;" """ &amp; DataMiner[[#This Row],[FlagImage]] &amp; """, "</f>
        <v xml:space="preserve">"FlagImage": "gl.png", </v>
      </c>
      <c r="K1074" t="str">
        <f>K$1&amp;" " &amp; IF(ISNA(DataMiner[[#This Row],[Latitude]]),"null",DataMiner[[#This Row],[Latitude]]) &amp; ", "</f>
        <v xml:space="preserve">"Latitude": null, </v>
      </c>
      <c r="L1074" t="str">
        <f>L$1&amp;" " &amp; IF(ISNA(DataMiner[[#This Row],[Longitude]]),"null",DataMiner[[#This Row],[Longitude]]) &amp; ", "</f>
        <v xml:space="preserve">"Longitude": null, </v>
      </c>
    </row>
    <row r="1075" spans="1:12" x14ac:dyDescent="0.25">
      <c r="A1075" t="str">
        <f>A$1&amp;" """ &amp; DataMiner[[#This Row],[CodeIATA]] &amp; """, "</f>
        <v xml:space="preserve">"CodeIATA": "AOC", </v>
      </c>
      <c r="B1075" t="str">
        <f>B$1&amp;" """ &amp; DataMiner[[#This Row],[City]] &amp; """, "</f>
        <v xml:space="preserve">"City": "Leipzig", </v>
      </c>
      <c r="C1075" t="str">
        <f>C$1&amp;" """ &amp; DataMiner[[#This Row],[Prov]] &amp; """, "</f>
        <v xml:space="preserve">"Prov": "", </v>
      </c>
      <c r="D1075" t="str">
        <f>D$1&amp;" """ &amp; DataMiner[[#This Row],[Name]] &amp; """, "</f>
        <v xml:space="preserve">"Name": "Altenburg", </v>
      </c>
      <c r="E1075" t="str">
        <f>E$1&amp;" """ &amp; DataMiner[[#This Row],[Country]] &amp; """, "</f>
        <v xml:space="preserve">"Country": "Allemagne", </v>
      </c>
      <c r="F1075" t="str">
        <f>F$1&amp;" """ &amp; DataMiner[[#This Row],[Complete Name]] &amp; """, "</f>
        <v xml:space="preserve">"Complete Name": "Hub AOC - Leipzig - Altenburg / Allemagne", </v>
      </c>
      <c r="G1075" t="str">
        <f>G$1&amp;" " &amp; DataMiner[[#This Row],[Category]] &amp; ", "</f>
        <v xml:space="preserve">"Category": 5, </v>
      </c>
      <c r="H1075" t="str">
        <f>H$1&amp;" " &amp; DataMiner[[#This Row],[BuyPrice]] &amp; ", "</f>
        <v xml:space="preserve">"BuyPrice": 3481451214, </v>
      </c>
      <c r="I1075" t="str">
        <f>I$1&amp;" """ &amp; DataMiner[[#This Row],[imgPath]] &amp; """, "</f>
        <v xml:space="preserve">"imgPath": "/images/flags/de.png", </v>
      </c>
      <c r="J1075" t="str">
        <f>J$1&amp;" """ &amp; DataMiner[[#This Row],[FlagImage]] &amp; """, "</f>
        <v xml:space="preserve">"FlagImage": "de.png", </v>
      </c>
      <c r="K1075" t="str">
        <f>K$1&amp;" " &amp; IF(ISNA(DataMiner[[#This Row],[Latitude]]),"null",DataMiner[[#This Row],[Latitude]]) &amp; ", "</f>
        <v xml:space="preserve">"Latitude": null, </v>
      </c>
      <c r="L1075" t="str">
        <f>L$1&amp;" " &amp; IF(ISNA(DataMiner[[#This Row],[Longitude]]),"null",DataMiner[[#This Row],[Longitude]]) &amp; ", "</f>
        <v xml:space="preserve">"Longitude": null, </v>
      </c>
    </row>
    <row r="1076" spans="1:12" x14ac:dyDescent="0.25">
      <c r="A1076" t="str">
        <f>A$1&amp;" """ &amp; DataMiner[[#This Row],[CodeIATA]] &amp; """, "</f>
        <v xml:space="preserve">"CodeIATA": "JUZ", </v>
      </c>
      <c r="B1076" t="str">
        <f>B$1&amp;" """ &amp; DataMiner[[#This Row],[City]] &amp; """, "</f>
        <v xml:space="preserve">"City": "Juzhou", </v>
      </c>
      <c r="C1076" t="str">
        <f>C$1&amp;" """ &amp; DataMiner[[#This Row],[Prov]] &amp; """, "</f>
        <v xml:space="preserve">"Prov": "", </v>
      </c>
      <c r="D1076" t="str">
        <f>D$1&amp;" """ &amp; DataMiner[[#This Row],[Name]] &amp; """, "</f>
        <v xml:space="preserve">"Name": "Quzhou Airport", </v>
      </c>
      <c r="E1076" t="str">
        <f>E$1&amp;" """ &amp; DataMiner[[#This Row],[Country]] &amp; """, "</f>
        <v xml:space="preserve">"Country": "Chine", </v>
      </c>
      <c r="F1076" t="str">
        <f>F$1&amp;" """ &amp; DataMiner[[#This Row],[Complete Name]] &amp; """, "</f>
        <v xml:space="preserve">"Complete Name": "Hub JUZ - Juzhou - Quzhou Airport / Chine", </v>
      </c>
      <c r="G1076" t="str">
        <f>G$1&amp;" " &amp; DataMiner[[#This Row],[Category]] &amp; ", "</f>
        <v xml:space="preserve">"Category": 4, </v>
      </c>
      <c r="H1076" t="str">
        <f>H$1&amp;" " &amp; DataMiner[[#This Row],[BuyPrice]] &amp; ", "</f>
        <v xml:space="preserve">"BuyPrice": 3483912643, </v>
      </c>
      <c r="I1076" t="str">
        <f>I$1&amp;" """ &amp; DataMiner[[#This Row],[imgPath]] &amp; """, "</f>
        <v xml:space="preserve">"imgPath": "/images/flags/cn.png", </v>
      </c>
      <c r="J1076" t="str">
        <f>J$1&amp;" """ &amp; DataMiner[[#This Row],[FlagImage]] &amp; """, "</f>
        <v xml:space="preserve">"FlagImage": "cn.png", </v>
      </c>
      <c r="K1076" t="str">
        <f>K$1&amp;" " &amp; IF(ISNA(DataMiner[[#This Row],[Latitude]]),"null",DataMiner[[#This Row],[Latitude]]) &amp; ", "</f>
        <v xml:space="preserve">"Latitude": 28.9658, </v>
      </c>
      <c r="L1076" t="str">
        <f>L$1&amp;" " &amp; IF(ISNA(DataMiner[[#This Row],[Longitude]]),"null",DataMiner[[#This Row],[Longitude]]) &amp; ", "</f>
        <v xml:space="preserve">"Longitude": 118.899, </v>
      </c>
    </row>
    <row r="1077" spans="1:12" x14ac:dyDescent="0.25">
      <c r="A1077" t="str">
        <f>A$1&amp;" """ &amp; DataMiner[[#This Row],[CodeIATA]] &amp; """, "</f>
        <v xml:space="preserve">"CodeIATA": "YZV", </v>
      </c>
      <c r="B1077" t="str">
        <f>B$1&amp;" """ &amp; DataMiner[[#This Row],[City]] &amp; """, "</f>
        <v xml:space="preserve">"City": "Sept", </v>
      </c>
      <c r="C1077" t="str">
        <f>C$1&amp;" """ &amp; DataMiner[[#This Row],[Prov]] &amp; """, "</f>
        <v xml:space="preserve">"Prov": "QC", </v>
      </c>
      <c r="D1077" t="str">
        <f>D$1&amp;" """ &amp; DataMiner[[#This Row],[Name]] &amp; """, "</f>
        <v xml:space="preserve">"Name": "Îles (QC)", </v>
      </c>
      <c r="E1077" t="str">
        <f>E$1&amp;" """ &amp; DataMiner[[#This Row],[Country]] &amp; """, "</f>
        <v xml:space="preserve">"Country": "Canada", </v>
      </c>
      <c r="F1077" t="str">
        <f>F$1&amp;" """ &amp; DataMiner[[#This Row],[Complete Name]] &amp; """, "</f>
        <v xml:space="preserve">"Complete Name": "Hub YZV - Sept - Îles (QC) / Canada", </v>
      </c>
      <c r="G1077" t="str">
        <f>G$1&amp;" " &amp; DataMiner[[#This Row],[Category]] &amp; ", "</f>
        <v xml:space="preserve">"Category": 4, </v>
      </c>
      <c r="H1077" t="str">
        <f>H$1&amp;" " &amp; DataMiner[[#This Row],[BuyPrice]] &amp; ", "</f>
        <v xml:space="preserve">"BuyPrice": 3485036087, </v>
      </c>
      <c r="I1077" t="str">
        <f>I$1&amp;" """ &amp; DataMiner[[#This Row],[imgPath]] &amp; """, "</f>
        <v xml:space="preserve">"imgPath": "/images/flags/ca.png", </v>
      </c>
      <c r="J1077" t="str">
        <f>J$1&amp;" """ &amp; DataMiner[[#This Row],[FlagImage]] &amp; """, "</f>
        <v xml:space="preserve">"FlagImage": "ca.png", </v>
      </c>
      <c r="K1077" t="str">
        <f>K$1&amp;" " &amp; IF(ISNA(DataMiner[[#This Row],[Latitude]]),"null",DataMiner[[#This Row],[Latitude]]) &amp; ", "</f>
        <v xml:space="preserve">"Latitude": 50.223333, </v>
      </c>
      <c r="L1077" t="str">
        <f>L$1&amp;" " &amp; IF(ISNA(DataMiner[[#This Row],[Longitude]]),"null",DataMiner[[#This Row],[Longitude]]) &amp; ", "</f>
        <v xml:space="preserve">"Longitude": -66.265556, </v>
      </c>
    </row>
    <row r="1078" spans="1:12" x14ac:dyDescent="0.25">
      <c r="A1078" t="str">
        <f>A$1&amp;" """ &amp; DataMiner[[#This Row],[CodeIATA]] &amp; """, "</f>
        <v xml:space="preserve">"CodeIATA": "PSO", </v>
      </c>
      <c r="B1078" t="str">
        <f>B$1&amp;" """ &amp; DataMiner[[#This Row],[City]] &amp; """, "</f>
        <v xml:space="preserve">"City": "Pasto", </v>
      </c>
      <c r="C1078" t="str">
        <f>C$1&amp;" """ &amp; DataMiner[[#This Row],[Prov]] &amp; """, "</f>
        <v xml:space="preserve">"Prov": "", </v>
      </c>
      <c r="D1078" t="str">
        <f>D$1&amp;" """ &amp; DataMiner[[#This Row],[Name]] &amp; """, "</f>
        <v xml:space="preserve">"Name": "Chachagüí Antonio Nariño Aeropuerto", </v>
      </c>
      <c r="E1078" t="str">
        <f>E$1&amp;" """ &amp; DataMiner[[#This Row],[Country]] &amp; """, "</f>
        <v xml:space="preserve">"Country": "Colombie", </v>
      </c>
      <c r="F1078" t="str">
        <f>F$1&amp;" """ &amp; DataMiner[[#This Row],[Complete Name]] &amp; """, "</f>
        <v xml:space="preserve">"Complete Name": "Hub PSO - Pasto - Chachagüí Antonio Nariño Aeropuerto / Colombie", </v>
      </c>
      <c r="G1078" t="str">
        <f>G$1&amp;" " &amp; DataMiner[[#This Row],[Category]] &amp; ", "</f>
        <v xml:space="preserve">"Category": 6, </v>
      </c>
      <c r="H1078" t="str">
        <f>H$1&amp;" " &amp; DataMiner[[#This Row],[BuyPrice]] &amp; ", "</f>
        <v xml:space="preserve">"BuyPrice": 3486300471, </v>
      </c>
      <c r="I1078" t="str">
        <f>I$1&amp;" """ &amp; DataMiner[[#This Row],[imgPath]] &amp; """, "</f>
        <v xml:space="preserve">"imgPath": "/images/flags/co.png", </v>
      </c>
      <c r="J1078" t="str">
        <f>J$1&amp;" """ &amp; DataMiner[[#This Row],[FlagImage]] &amp; """, "</f>
        <v xml:space="preserve">"FlagImage": "co.png", </v>
      </c>
      <c r="K1078" t="str">
        <f>K$1&amp;" " &amp; IF(ISNA(DataMiner[[#This Row],[Latitude]]),"null",DataMiner[[#This Row],[Latitude]]) &amp; ", "</f>
        <v xml:space="preserve">"Latitude": 1.396247, </v>
      </c>
      <c r="L1078" t="str">
        <f>L$1&amp;" " &amp; IF(ISNA(DataMiner[[#This Row],[Longitude]]),"null",DataMiner[[#This Row],[Longitude]]) &amp; ", "</f>
        <v xml:space="preserve">"Longitude": -77.291478, </v>
      </c>
    </row>
    <row r="1079" spans="1:12" x14ac:dyDescent="0.25">
      <c r="A1079" t="str">
        <f>A$1&amp;" """ &amp; DataMiner[[#This Row],[CodeIATA]] &amp; """, "</f>
        <v xml:space="preserve">"CodeIATA": "DNZ", </v>
      </c>
      <c r="B1079" t="str">
        <f>B$1&amp;" """ &amp; DataMiner[[#This Row],[City]] &amp; """, "</f>
        <v xml:space="preserve">"City": "Cardak", </v>
      </c>
      <c r="C1079" t="str">
        <f>C$1&amp;" """ &amp; DataMiner[[#This Row],[Prov]] &amp; """, "</f>
        <v xml:space="preserve">"Prov": "", </v>
      </c>
      <c r="D1079" t="str">
        <f>D$1&amp;" """ &amp; DataMiner[[#This Row],[Name]] &amp; """, "</f>
        <v xml:space="preserve">"Name": "Denizli Cardak Airport", </v>
      </c>
      <c r="E1079" t="str">
        <f>E$1&amp;" """ &amp; DataMiner[[#This Row],[Country]] &amp; """, "</f>
        <v xml:space="preserve">"Country": "Turquie", </v>
      </c>
      <c r="F1079" t="str">
        <f>F$1&amp;" """ &amp; DataMiner[[#This Row],[Complete Name]] &amp; """, "</f>
        <v xml:space="preserve">"Complete Name": "Hub DNZ - Cardak - Denizli Cardak Airport / Turquie", </v>
      </c>
      <c r="G1079" t="str">
        <f>G$1&amp;" " &amp; DataMiner[[#This Row],[Category]] &amp; ", "</f>
        <v xml:space="preserve">"Category": 8, </v>
      </c>
      <c r="H1079" t="str">
        <f>H$1&amp;" " &amp; DataMiner[[#This Row],[BuyPrice]] &amp; ", "</f>
        <v xml:space="preserve">"BuyPrice": 3486436363, </v>
      </c>
      <c r="I1079" t="str">
        <f>I$1&amp;" """ &amp; DataMiner[[#This Row],[imgPath]] &amp; """, "</f>
        <v xml:space="preserve">"imgPath": "/images/flags/tr.png", </v>
      </c>
      <c r="J1079" t="str">
        <f>J$1&amp;" """ &amp; DataMiner[[#This Row],[FlagImage]] &amp; """, "</f>
        <v xml:space="preserve">"FlagImage": "tr.png", </v>
      </c>
      <c r="K1079" t="str">
        <f>K$1&amp;" " &amp; IF(ISNA(DataMiner[[#This Row],[Latitude]]),"null",DataMiner[[#This Row],[Latitude]]) &amp; ", "</f>
        <v xml:space="preserve">"Latitude": 37.785567, </v>
      </c>
      <c r="L1079" t="str">
        <f>L$1&amp;" " &amp; IF(ISNA(DataMiner[[#This Row],[Longitude]]),"null",DataMiner[[#This Row],[Longitude]]) &amp; ", "</f>
        <v xml:space="preserve">"Longitude": 29.701297, </v>
      </c>
    </row>
    <row r="1080" spans="1:12" x14ac:dyDescent="0.25">
      <c r="A1080" t="str">
        <f>A$1&amp;" """ &amp; DataMiner[[#This Row],[CodeIATA]] &amp; """, "</f>
        <v xml:space="preserve">"CodeIATA": "SRE", </v>
      </c>
      <c r="B1080" t="str">
        <f>B$1&amp;" """ &amp; DataMiner[[#This Row],[City]] &amp; """, "</f>
        <v xml:space="preserve">"City": "Sucre", </v>
      </c>
      <c r="C1080" t="str">
        <f>C$1&amp;" """ &amp; DataMiner[[#This Row],[Prov]] &amp; """, "</f>
        <v xml:space="preserve">"Prov": "", </v>
      </c>
      <c r="D1080" t="str">
        <f>D$1&amp;" """ &amp; DataMiner[[#This Row],[Name]] &amp; """, "</f>
        <v xml:space="preserve">"Name": "Juana Azurduy de Padilla Aeropuerto Internacional", </v>
      </c>
      <c r="E1080" t="str">
        <f>E$1&amp;" """ &amp; DataMiner[[#This Row],[Country]] &amp; """, "</f>
        <v xml:space="preserve">"Country": "Bolivie", </v>
      </c>
      <c r="F1080" t="str">
        <f>F$1&amp;" """ &amp; DataMiner[[#This Row],[Complete Name]] &amp; """, "</f>
        <v xml:space="preserve">"Complete Name": "Hub SRE - Sucre - Juana Azurduy de Padilla Aeropuerto Internacional / Bolivie", </v>
      </c>
      <c r="G1080" t="str">
        <f>G$1&amp;" " &amp; DataMiner[[#This Row],[Category]] &amp; ", "</f>
        <v xml:space="preserve">"Category": 8, </v>
      </c>
      <c r="H1080" t="str">
        <f>H$1&amp;" " &amp; DataMiner[[#This Row],[BuyPrice]] &amp; ", "</f>
        <v xml:space="preserve">"BuyPrice": 3488115384, </v>
      </c>
      <c r="I1080" t="str">
        <f>I$1&amp;" """ &amp; DataMiner[[#This Row],[imgPath]] &amp; """, "</f>
        <v xml:space="preserve">"imgPath": "/images/flags/bo.png", </v>
      </c>
      <c r="J1080" t="str">
        <f>J$1&amp;" """ &amp; DataMiner[[#This Row],[FlagImage]] &amp; """, "</f>
        <v xml:space="preserve">"FlagImage": "bo.png", </v>
      </c>
      <c r="K1080" t="str">
        <f>K$1&amp;" " &amp; IF(ISNA(DataMiner[[#This Row],[Latitude]]),"null",DataMiner[[#This Row],[Latitude]]) &amp; ", "</f>
        <v xml:space="preserve">"Latitude": -19.007083, </v>
      </c>
      <c r="L1080" t="str">
        <f>L$1&amp;" " &amp; IF(ISNA(DataMiner[[#This Row],[Longitude]]),"null",DataMiner[[#This Row],[Longitude]]) &amp; ", "</f>
        <v xml:space="preserve">"Longitude": -65.288747, </v>
      </c>
    </row>
    <row r="1081" spans="1:12" x14ac:dyDescent="0.25">
      <c r="A1081" t="str">
        <f>A$1&amp;" """ &amp; DataMiner[[#This Row],[CodeIATA]] &amp; """, "</f>
        <v xml:space="preserve">"CodeIATA": "NRK", </v>
      </c>
      <c r="B1081" t="str">
        <f>B$1&amp;" """ &amp; DataMiner[[#This Row],[City]] &amp; """, "</f>
        <v xml:space="preserve">"City": "Norrkoping", </v>
      </c>
      <c r="C1081" t="str">
        <f>C$1&amp;" """ &amp; DataMiner[[#This Row],[Prov]] &amp; """, "</f>
        <v xml:space="preserve">"Prov": "", </v>
      </c>
      <c r="D1081" t="str">
        <f>D$1&amp;" """ &amp; DataMiner[[#This Row],[Name]] &amp; """, "</f>
        <v xml:space="preserve">"Name": "Norrkoping Airport", </v>
      </c>
      <c r="E1081" t="str">
        <f>E$1&amp;" """ &amp; DataMiner[[#This Row],[Country]] &amp; """, "</f>
        <v xml:space="preserve">"Country": "Suède", </v>
      </c>
      <c r="F1081" t="str">
        <f>F$1&amp;" """ &amp; DataMiner[[#This Row],[Complete Name]] &amp; """, "</f>
        <v xml:space="preserve">"Complete Name": "Hub NRK - Norrkoping - Norrkoping Airport / Suède", </v>
      </c>
      <c r="G1081" t="str">
        <f>G$1&amp;" " &amp; DataMiner[[#This Row],[Category]] &amp; ", "</f>
        <v xml:space="preserve">"Category": 5, </v>
      </c>
      <c r="H1081" t="str">
        <f>H$1&amp;" " &amp; DataMiner[[#This Row],[BuyPrice]] &amp; ", "</f>
        <v xml:space="preserve">"BuyPrice": 3490590331, </v>
      </c>
      <c r="I1081" t="str">
        <f>I$1&amp;" """ &amp; DataMiner[[#This Row],[imgPath]] &amp; """, "</f>
        <v xml:space="preserve">"imgPath": "/images/flags/se.png", </v>
      </c>
      <c r="J1081" t="str">
        <f>J$1&amp;" """ &amp; DataMiner[[#This Row],[FlagImage]] &amp; """, "</f>
        <v xml:space="preserve">"FlagImage": "se.png", </v>
      </c>
      <c r="K1081" t="str">
        <f>K$1&amp;" " &amp; IF(ISNA(DataMiner[[#This Row],[Latitude]]),"null",DataMiner[[#This Row],[Latitude]]) &amp; ", "</f>
        <v xml:space="preserve">"Latitude": 58.586253, </v>
      </c>
      <c r="L1081" t="str">
        <f>L$1&amp;" " &amp; IF(ISNA(DataMiner[[#This Row],[Longitude]]),"null",DataMiner[[#This Row],[Longitude]]) &amp; ", "</f>
        <v xml:space="preserve">"Longitude": 16.250622, </v>
      </c>
    </row>
    <row r="1082" spans="1:12" x14ac:dyDescent="0.25">
      <c r="A1082" t="str">
        <f>A$1&amp;" """ &amp; DataMiner[[#This Row],[CodeIATA]] &amp; """, "</f>
        <v xml:space="preserve">"CodeIATA": "DED", </v>
      </c>
      <c r="B1082" t="str">
        <f>B$1&amp;" """ &amp; DataMiner[[#This Row],[City]] &amp; """, "</f>
        <v xml:space="preserve">"City": "Dehradun", </v>
      </c>
      <c r="C1082" t="str">
        <f>C$1&amp;" """ &amp; DataMiner[[#This Row],[Prov]] &amp; """, "</f>
        <v xml:space="preserve">"Prov": "", </v>
      </c>
      <c r="D1082" t="str">
        <f>D$1&amp;" """ &amp; DataMiner[[#This Row],[Name]] &amp; """, "</f>
        <v xml:space="preserve">"Name": "Jolly Grant Airport", </v>
      </c>
      <c r="E1082" t="str">
        <f>E$1&amp;" """ &amp; DataMiner[[#This Row],[Country]] &amp; """, "</f>
        <v xml:space="preserve">"Country": "Inde", </v>
      </c>
      <c r="F1082" t="str">
        <f>F$1&amp;" """ &amp; DataMiner[[#This Row],[Complete Name]] &amp; """, "</f>
        <v xml:space="preserve">"Complete Name": "Hub DED - Dehradun - Jolly Grant Airport / Inde", </v>
      </c>
      <c r="G1082" t="str">
        <f>G$1&amp;" " &amp; DataMiner[[#This Row],[Category]] &amp; ", "</f>
        <v xml:space="preserve">"Category": 1, </v>
      </c>
      <c r="H1082" t="str">
        <f>H$1&amp;" " &amp; DataMiner[[#This Row],[BuyPrice]] &amp; ", "</f>
        <v xml:space="preserve">"BuyPrice": 3492488153, </v>
      </c>
      <c r="I1082" t="str">
        <f>I$1&amp;" """ &amp; DataMiner[[#This Row],[imgPath]] &amp; """, "</f>
        <v xml:space="preserve">"imgPath": "/images/flags/in.png", </v>
      </c>
      <c r="J1082" t="str">
        <f>J$1&amp;" """ &amp; DataMiner[[#This Row],[FlagImage]] &amp; """, "</f>
        <v xml:space="preserve">"FlagImage": "in.png", </v>
      </c>
      <c r="K1082" t="str">
        <f>K$1&amp;" " &amp; IF(ISNA(DataMiner[[#This Row],[Latitude]]),"null",DataMiner[[#This Row],[Latitude]]) &amp; ", "</f>
        <v xml:space="preserve">"Latitude": 30.189689, </v>
      </c>
      <c r="L1082" t="str">
        <f>L$1&amp;" " &amp; IF(ISNA(DataMiner[[#This Row],[Longitude]]),"null",DataMiner[[#This Row],[Longitude]]) &amp; ", "</f>
        <v xml:space="preserve">"Longitude": 78.180256, </v>
      </c>
    </row>
    <row r="1083" spans="1:12" x14ac:dyDescent="0.25">
      <c r="A1083" t="str">
        <f>A$1&amp;" """ &amp; DataMiner[[#This Row],[CodeIATA]] &amp; """, "</f>
        <v xml:space="preserve">"CodeIATA": "GGT", </v>
      </c>
      <c r="B1083" t="str">
        <f>B$1&amp;" """ &amp; DataMiner[[#This Row],[City]] &amp; """, "</f>
        <v xml:space="preserve">"City": "George Town", </v>
      </c>
      <c r="C1083" t="str">
        <f>C$1&amp;" """ &amp; DataMiner[[#This Row],[Prov]] &amp; """, "</f>
        <v xml:space="preserve">"Prov": "", </v>
      </c>
      <c r="D1083" t="str">
        <f>D$1&amp;" """ &amp; DataMiner[[#This Row],[Name]] &amp; """, "</f>
        <v xml:space="preserve">"Name": "Exuma International Airport", </v>
      </c>
      <c r="E1083" t="str">
        <f>E$1&amp;" """ &amp; DataMiner[[#This Row],[Country]] &amp; """, "</f>
        <v xml:space="preserve">"Country": "Bahamas", </v>
      </c>
      <c r="F1083" t="str">
        <f>F$1&amp;" """ &amp; DataMiner[[#This Row],[Complete Name]] &amp; """, "</f>
        <v xml:space="preserve">"Complete Name": "Hub GGT - George Town - Exuma International Airport / Bahamas", </v>
      </c>
      <c r="G1083" t="str">
        <f>G$1&amp;" " &amp; DataMiner[[#This Row],[Category]] &amp; ", "</f>
        <v xml:space="preserve">"Category": 5, </v>
      </c>
      <c r="H1083" t="str">
        <f>H$1&amp;" " &amp; DataMiner[[#This Row],[BuyPrice]] &amp; ", "</f>
        <v xml:space="preserve">"BuyPrice": 3493590051, </v>
      </c>
      <c r="I1083" t="str">
        <f>I$1&amp;" """ &amp; DataMiner[[#This Row],[imgPath]] &amp; """, "</f>
        <v xml:space="preserve">"imgPath": "/images/flags/bs.png", </v>
      </c>
      <c r="J1083" t="str">
        <f>J$1&amp;" """ &amp; DataMiner[[#This Row],[FlagImage]] &amp; """, "</f>
        <v xml:space="preserve">"FlagImage": "bs.png", </v>
      </c>
      <c r="K1083" t="str">
        <f>K$1&amp;" " &amp; IF(ISNA(DataMiner[[#This Row],[Latitude]]),"null",DataMiner[[#This Row],[Latitude]]) &amp; ", "</f>
        <v xml:space="preserve">"Latitude": 23.562631, </v>
      </c>
      <c r="L1083" t="str">
        <f>L$1&amp;" " &amp; IF(ISNA(DataMiner[[#This Row],[Longitude]]),"null",DataMiner[[#This Row],[Longitude]]) &amp; ", "</f>
        <v xml:space="preserve">"Longitude": -75.877958, </v>
      </c>
    </row>
    <row r="1084" spans="1:12" x14ac:dyDescent="0.25">
      <c r="A1084" t="str">
        <f>A$1&amp;" """ &amp; DataMiner[[#This Row],[CodeIATA]] &amp; """, "</f>
        <v xml:space="preserve">"CodeIATA": "KGA", </v>
      </c>
      <c r="B1084" t="str">
        <f>B$1&amp;" """ &amp; DataMiner[[#This Row],[City]] &amp; """, "</f>
        <v xml:space="preserve">"City": "Kananga", </v>
      </c>
      <c r="C1084" t="str">
        <f>C$1&amp;" """ &amp; DataMiner[[#This Row],[Prov]] &amp; """, "</f>
        <v xml:space="preserve">"Prov": "", </v>
      </c>
      <c r="D1084" t="str">
        <f>D$1&amp;" """ &amp; DataMiner[[#This Row],[Name]] &amp; """, "</f>
        <v xml:space="preserve">"Name": "Kananga aéroport", </v>
      </c>
      <c r="E1084" t="str">
        <f>E$1&amp;" """ &amp; DataMiner[[#This Row],[Country]] &amp; """, "</f>
        <v xml:space="preserve">"Country": "République démocratique du Congo", </v>
      </c>
      <c r="F1084" t="str">
        <f>F$1&amp;" """ &amp; DataMiner[[#This Row],[Complete Name]] &amp; """, "</f>
        <v xml:space="preserve">"Complete Name": "Hub KGA - Kananga - Kananga aéroport / République démocratique du Congo", </v>
      </c>
      <c r="G1084" t="str">
        <f>G$1&amp;" " &amp; DataMiner[[#This Row],[Category]] &amp; ", "</f>
        <v xml:space="preserve">"Category": 5, </v>
      </c>
      <c r="H1084" t="str">
        <f>H$1&amp;" " &amp; DataMiner[[#This Row],[BuyPrice]] &amp; ", "</f>
        <v xml:space="preserve">"BuyPrice": 3494814136, </v>
      </c>
      <c r="I1084" t="str">
        <f>I$1&amp;" """ &amp; DataMiner[[#This Row],[imgPath]] &amp; """, "</f>
        <v xml:space="preserve">"imgPath": "/images/flags/cd.png", </v>
      </c>
      <c r="J1084" t="str">
        <f>J$1&amp;" """ &amp; DataMiner[[#This Row],[FlagImage]] &amp; """, "</f>
        <v xml:space="preserve">"FlagImage": "cd.png", </v>
      </c>
      <c r="K1084" t="str">
        <f>K$1&amp;" " &amp; IF(ISNA(DataMiner[[#This Row],[Latitude]]),"null",DataMiner[[#This Row],[Latitude]]) &amp; ", "</f>
        <v xml:space="preserve">"Latitude": -5.900055, </v>
      </c>
      <c r="L1084" t="str">
        <f>L$1&amp;" " &amp; IF(ISNA(DataMiner[[#This Row],[Longitude]]),"null",DataMiner[[#This Row],[Longitude]]) &amp; ", "</f>
        <v xml:space="preserve">"Longitude": 22.469166, </v>
      </c>
    </row>
    <row r="1085" spans="1:12" x14ac:dyDescent="0.25">
      <c r="A1085" t="str">
        <f>A$1&amp;" """ &amp; DataMiner[[#This Row],[CodeIATA]] &amp; """, "</f>
        <v xml:space="preserve">"CodeIATA": "BZO", </v>
      </c>
      <c r="B1085" t="str">
        <f>B$1&amp;" """ &amp; DataMiner[[#This Row],[City]] &amp; """, "</f>
        <v xml:space="preserve">"City": "Bolzano", </v>
      </c>
      <c r="C1085" t="str">
        <f>C$1&amp;" """ &amp; DataMiner[[#This Row],[Prov]] &amp; """, "</f>
        <v xml:space="preserve">"Prov": "", </v>
      </c>
      <c r="D1085" t="str">
        <f>D$1&amp;" """ &amp; DataMiner[[#This Row],[Name]] &amp; """, "</f>
        <v xml:space="preserve">"Name": "Bolzano Aeroporto", </v>
      </c>
      <c r="E1085" t="str">
        <f>E$1&amp;" """ &amp; DataMiner[[#This Row],[Country]] &amp; """, "</f>
        <v xml:space="preserve">"Country": "Italie", </v>
      </c>
      <c r="F1085" t="str">
        <f>F$1&amp;" """ &amp; DataMiner[[#This Row],[Complete Name]] &amp; """, "</f>
        <v xml:space="preserve">"Complete Name": "Hub BZO - Bolzano - Bolzano Aeroporto / Italie", </v>
      </c>
      <c r="G1085" t="str">
        <f>G$1&amp;" " &amp; DataMiner[[#This Row],[Category]] &amp; ", "</f>
        <v xml:space="preserve">"Category": 2, </v>
      </c>
      <c r="H1085" t="str">
        <f>H$1&amp;" " &amp; DataMiner[[#This Row],[BuyPrice]] &amp; ", "</f>
        <v xml:space="preserve">"BuyPrice": 3495358282, </v>
      </c>
      <c r="I1085" t="str">
        <f>I$1&amp;" """ &amp; DataMiner[[#This Row],[imgPath]] &amp; """, "</f>
        <v xml:space="preserve">"imgPath": "/images/flags/it.png", </v>
      </c>
      <c r="J1085" t="str">
        <f>J$1&amp;" """ &amp; DataMiner[[#This Row],[FlagImage]] &amp; """, "</f>
        <v xml:space="preserve">"FlagImage": "it.png", </v>
      </c>
      <c r="K1085" t="str">
        <f>K$1&amp;" " &amp; IF(ISNA(DataMiner[[#This Row],[Latitude]]),"null",DataMiner[[#This Row],[Latitude]]) &amp; ", "</f>
        <v xml:space="preserve">"Latitude": 46.460194, </v>
      </c>
      <c r="L1085" t="str">
        <f>L$1&amp;" " &amp; IF(ISNA(DataMiner[[#This Row],[Longitude]]),"null",DataMiner[[#This Row],[Longitude]]) &amp; ", "</f>
        <v xml:space="preserve">"Longitude": 11.326383, </v>
      </c>
    </row>
    <row r="1086" spans="1:12" x14ac:dyDescent="0.25">
      <c r="A1086" t="str">
        <f>A$1&amp;" """ &amp; DataMiner[[#This Row],[CodeIATA]] &amp; """, "</f>
        <v xml:space="preserve">"CodeIATA": "CRM", </v>
      </c>
      <c r="B1086" t="str">
        <f>B$1&amp;" """ &amp; DataMiner[[#This Row],[City]] &amp; """, "</f>
        <v xml:space="preserve">"City": "Catarman", </v>
      </c>
      <c r="C1086" t="str">
        <f>C$1&amp;" """ &amp; DataMiner[[#This Row],[Prov]] &amp; """, "</f>
        <v xml:space="preserve">"Prov": "", </v>
      </c>
      <c r="D1086" t="str">
        <f>D$1&amp;" """ &amp; DataMiner[[#This Row],[Name]] &amp; """, "</f>
        <v xml:space="preserve">"Name": "Catarman National Airport", </v>
      </c>
      <c r="E1086" t="str">
        <f>E$1&amp;" """ &amp; DataMiner[[#This Row],[Country]] &amp; """, "</f>
        <v xml:space="preserve">"Country": "Philippines", </v>
      </c>
      <c r="F1086" t="str">
        <f>F$1&amp;" """ &amp; DataMiner[[#This Row],[Complete Name]] &amp; """, "</f>
        <v xml:space="preserve">"Complete Name": "Hub CRM - Catarman - Catarman National Airport / Philippines", </v>
      </c>
      <c r="G1086" t="str">
        <f>G$1&amp;" " &amp; DataMiner[[#This Row],[Category]] &amp; ", "</f>
        <v xml:space="preserve">"Category": 2, </v>
      </c>
      <c r="H1086" t="str">
        <f>H$1&amp;" " &amp; DataMiner[[#This Row],[BuyPrice]] &amp; ", "</f>
        <v xml:space="preserve">"BuyPrice": 3498411643, </v>
      </c>
      <c r="I1086" t="str">
        <f>I$1&amp;" """ &amp; DataMiner[[#This Row],[imgPath]] &amp; """, "</f>
        <v xml:space="preserve">"imgPath": "/images/flags/ph.png", </v>
      </c>
      <c r="J1086" t="str">
        <f>J$1&amp;" """ &amp; DataMiner[[#This Row],[FlagImage]] &amp; """, "</f>
        <v xml:space="preserve">"FlagImage": "ph.png", </v>
      </c>
      <c r="K1086" t="str">
        <f>K$1&amp;" " &amp; IF(ISNA(DataMiner[[#This Row],[Latitude]]),"null",DataMiner[[#This Row],[Latitude]]) &amp; ", "</f>
        <v xml:space="preserve">"Latitude": 12.502417, </v>
      </c>
      <c r="L1086" t="str">
        <f>L$1&amp;" " &amp; IF(ISNA(DataMiner[[#This Row],[Longitude]]),"null",DataMiner[[#This Row],[Longitude]]) &amp; ", "</f>
        <v xml:space="preserve">"Longitude": 124.635778, </v>
      </c>
    </row>
    <row r="1087" spans="1:12" x14ac:dyDescent="0.25">
      <c r="A1087" t="str">
        <f>A$1&amp;" """ &amp; DataMiner[[#This Row],[CodeIATA]] &amp; """, "</f>
        <v xml:space="preserve">"CodeIATA": "GLK", </v>
      </c>
      <c r="B1087" t="str">
        <f>B$1&amp;" """ &amp; DataMiner[[#This Row],[City]] &amp; """, "</f>
        <v xml:space="preserve">"City": "Galcaio", </v>
      </c>
      <c r="C1087" t="str">
        <f>C$1&amp;" """ &amp; DataMiner[[#This Row],[Prov]] &amp; """, "</f>
        <v xml:space="preserve">"Prov": "", </v>
      </c>
      <c r="D1087" t="str">
        <f>D$1&amp;" """ &amp; DataMiner[[#This Row],[Name]] &amp; """, "</f>
        <v xml:space="preserve">"Name": "Galcaio Airport", </v>
      </c>
      <c r="E1087" t="str">
        <f>E$1&amp;" """ &amp; DataMiner[[#This Row],[Country]] &amp; """, "</f>
        <v xml:space="preserve">"Country": "Somalie", </v>
      </c>
      <c r="F1087" t="str">
        <f>F$1&amp;" """ &amp; DataMiner[[#This Row],[Complete Name]] &amp; """, "</f>
        <v xml:space="preserve">"Complete Name": "Hub GLK - Galcaio - Galcaio Airport / Somalie", </v>
      </c>
      <c r="G1087" t="str">
        <f>G$1&amp;" " &amp; DataMiner[[#This Row],[Category]] &amp; ", "</f>
        <v xml:space="preserve">"Category": 8, </v>
      </c>
      <c r="H1087" t="str">
        <f>H$1&amp;" " &amp; DataMiner[[#This Row],[BuyPrice]] &amp; ", "</f>
        <v xml:space="preserve">"BuyPrice": 3499413102, </v>
      </c>
      <c r="I1087" t="str">
        <f>I$1&amp;" """ &amp; DataMiner[[#This Row],[imgPath]] &amp; """, "</f>
        <v xml:space="preserve">"imgPath": "/images/flags/so.png", </v>
      </c>
      <c r="J1087" t="str">
        <f>J$1&amp;" """ &amp; DataMiner[[#This Row],[FlagImage]] &amp; """, "</f>
        <v xml:space="preserve">"FlagImage": "so.png", </v>
      </c>
      <c r="K1087" t="str">
        <f>K$1&amp;" " &amp; IF(ISNA(DataMiner[[#This Row],[Latitude]]),"null",DataMiner[[#This Row],[Latitude]]) &amp; ", "</f>
        <v xml:space="preserve">"Latitude": 6.78083, </v>
      </c>
      <c r="L1087" t="str">
        <f>L$1&amp;" " &amp; IF(ISNA(DataMiner[[#This Row],[Longitude]]),"null",DataMiner[[#This Row],[Longitude]]) &amp; ", "</f>
        <v xml:space="preserve">"Longitude": 47.4547, </v>
      </c>
    </row>
    <row r="1088" spans="1:12" x14ac:dyDescent="0.25">
      <c r="A1088" t="str">
        <f>A$1&amp;" """ &amp; DataMiner[[#This Row],[CodeIATA]] &amp; """, "</f>
        <v xml:space="preserve">"CodeIATA": "TLM", </v>
      </c>
      <c r="B1088" t="str">
        <f>B$1&amp;" """ &amp; DataMiner[[#This Row],[City]] &amp; """, "</f>
        <v xml:space="preserve">"City": "Tlemcen", </v>
      </c>
      <c r="C1088" t="str">
        <f>C$1&amp;" """ &amp; DataMiner[[#This Row],[Prov]] &amp; """, "</f>
        <v xml:space="preserve">"Prov": "", </v>
      </c>
      <c r="D1088" t="str">
        <f>D$1&amp;" """ &amp; DataMiner[[#This Row],[Name]] &amp; """, "</f>
        <v xml:space="preserve">"Name": "Zenata Messali El Hadj Aéroport", </v>
      </c>
      <c r="E1088" t="str">
        <f>E$1&amp;" """ &amp; DataMiner[[#This Row],[Country]] &amp; """, "</f>
        <v xml:space="preserve">"Country": "Algérie", </v>
      </c>
      <c r="F1088" t="str">
        <f>F$1&amp;" """ &amp; DataMiner[[#This Row],[Complete Name]] &amp; """, "</f>
        <v xml:space="preserve">"Complete Name": "Hub TLM - Tlemcen - Zenata Messali El Hadj Aéroport / Algérie", </v>
      </c>
      <c r="G1088" t="str">
        <f>G$1&amp;" " &amp; DataMiner[[#This Row],[Category]] &amp; ", "</f>
        <v xml:space="preserve">"Category": 7, </v>
      </c>
      <c r="H1088" t="str">
        <f>H$1&amp;" " &amp; DataMiner[[#This Row],[BuyPrice]] &amp; ", "</f>
        <v xml:space="preserve">"BuyPrice": 3499800000, </v>
      </c>
      <c r="I1088" t="str">
        <f>I$1&amp;" """ &amp; DataMiner[[#This Row],[imgPath]] &amp; """, "</f>
        <v xml:space="preserve">"imgPath": "/images/flags/dz.png", </v>
      </c>
      <c r="J1088" t="str">
        <f>J$1&amp;" """ &amp; DataMiner[[#This Row],[FlagImage]] &amp; """, "</f>
        <v xml:space="preserve">"FlagImage": "dz.png", </v>
      </c>
      <c r="K1088" t="str">
        <f>K$1&amp;" " &amp; IF(ISNA(DataMiner[[#This Row],[Latitude]]),"null",DataMiner[[#This Row],[Latitude]]) &amp; ", "</f>
        <v xml:space="preserve">"Latitude": 35.016667, </v>
      </c>
      <c r="L1088" t="str">
        <f>L$1&amp;" " &amp; IF(ISNA(DataMiner[[#This Row],[Longitude]]),"null",DataMiner[[#This Row],[Longitude]]) &amp; ", "</f>
        <v xml:space="preserve">"Longitude": -1.45, </v>
      </c>
    </row>
    <row r="1089" spans="1:12" x14ac:dyDescent="0.25">
      <c r="A1089" t="str">
        <f>A$1&amp;" """ &amp; DataMiner[[#This Row],[CodeIATA]] &amp; """, "</f>
        <v xml:space="preserve">"CodeIATA": "YXT", </v>
      </c>
      <c r="B1089" t="str">
        <f>B$1&amp;" """ &amp; DataMiner[[#This Row],[City]] &amp; """, "</f>
        <v xml:space="preserve">"City": "Terrace (BC)", </v>
      </c>
      <c r="C1089" t="str">
        <f>C$1&amp;" """ &amp; DataMiner[[#This Row],[Prov]] &amp; """, "</f>
        <v xml:space="preserve">"Prov": "BC", </v>
      </c>
      <c r="D1089" t="str">
        <f>D$1&amp;" """ &amp; DataMiner[[#This Row],[Name]] &amp; """, "</f>
        <v xml:space="preserve">"Name": "Northwest Regional Airport", </v>
      </c>
      <c r="E1089" t="str">
        <f>E$1&amp;" """ &amp; DataMiner[[#This Row],[Country]] &amp; """, "</f>
        <v xml:space="preserve">"Country": "Canada", </v>
      </c>
      <c r="F1089" t="str">
        <f>F$1&amp;" """ &amp; DataMiner[[#This Row],[Complete Name]] &amp; """, "</f>
        <v xml:space="preserve">"Complete Name": "Hub YXT - Terrace (BC) - Northwest Regional Airport / Canada", </v>
      </c>
      <c r="G1089" t="str">
        <f>G$1&amp;" " &amp; DataMiner[[#This Row],[Category]] &amp; ", "</f>
        <v xml:space="preserve">"Category": 6, </v>
      </c>
      <c r="H1089" t="str">
        <f>H$1&amp;" " &amp; DataMiner[[#This Row],[BuyPrice]] &amp; ", "</f>
        <v xml:space="preserve">"BuyPrice": 3500560869, </v>
      </c>
      <c r="I1089" t="str">
        <f>I$1&amp;" """ &amp; DataMiner[[#This Row],[imgPath]] &amp; """, "</f>
        <v xml:space="preserve">"imgPath": "/images/flags/ca.png", </v>
      </c>
      <c r="J1089" t="str">
        <f>J$1&amp;" """ &amp; DataMiner[[#This Row],[FlagImage]] &amp; """, "</f>
        <v xml:space="preserve">"FlagImage": "ca.png", </v>
      </c>
      <c r="K1089" t="str">
        <f>K$1&amp;" " &amp; IF(ISNA(DataMiner[[#This Row],[Latitude]]),"null",DataMiner[[#This Row],[Latitude]]) &amp; ", "</f>
        <v xml:space="preserve">"Latitude": 54.468508, </v>
      </c>
      <c r="L1089" t="str">
        <f>L$1&amp;" " &amp; IF(ISNA(DataMiner[[#This Row],[Longitude]]),"null",DataMiner[[#This Row],[Longitude]]) &amp; ", "</f>
        <v xml:space="preserve">"Longitude": -128.576219, </v>
      </c>
    </row>
    <row r="1090" spans="1:12" x14ac:dyDescent="0.25">
      <c r="A1090" t="str">
        <f>A$1&amp;" """ &amp; DataMiner[[#This Row],[CodeIATA]] &amp; """, "</f>
        <v xml:space="preserve">"CodeIATA": "ZAD", </v>
      </c>
      <c r="B1090" t="str">
        <f>B$1&amp;" """ &amp; DataMiner[[#This Row],[City]] &amp; """, "</f>
        <v xml:space="preserve">"City": "Zadar", </v>
      </c>
      <c r="C1090" t="str">
        <f>C$1&amp;" """ &amp; DataMiner[[#This Row],[Prov]] &amp; """, "</f>
        <v xml:space="preserve">"Prov": "", </v>
      </c>
      <c r="D1090" t="str">
        <f>D$1&amp;" """ &amp; DataMiner[[#This Row],[Name]] &amp; """, "</f>
        <v xml:space="preserve">"Name": "Zadar Airport", </v>
      </c>
      <c r="E1090" t="str">
        <f>E$1&amp;" """ &amp; DataMiner[[#This Row],[Country]] &amp; """, "</f>
        <v xml:space="preserve">"Country": "Croatie", </v>
      </c>
      <c r="F1090" t="str">
        <f>F$1&amp;" """ &amp; DataMiner[[#This Row],[Complete Name]] &amp; """, "</f>
        <v xml:space="preserve">"Complete Name": "Hub ZAD - Zadar - Zadar Airport / Croatie", </v>
      </c>
      <c r="G1090" t="str">
        <f>G$1&amp;" " &amp; DataMiner[[#This Row],[Category]] &amp; ", "</f>
        <v xml:space="preserve">"Category": 6, </v>
      </c>
      <c r="H1090" t="str">
        <f>H$1&amp;" " &amp; DataMiner[[#This Row],[BuyPrice]] &amp; ", "</f>
        <v xml:space="preserve">"BuyPrice": 3501361776, </v>
      </c>
      <c r="I1090" t="str">
        <f>I$1&amp;" """ &amp; DataMiner[[#This Row],[imgPath]] &amp; """, "</f>
        <v xml:space="preserve">"imgPath": "/images/flags/hr.png", </v>
      </c>
      <c r="J1090" t="str">
        <f>J$1&amp;" """ &amp; DataMiner[[#This Row],[FlagImage]] &amp; """, "</f>
        <v xml:space="preserve">"FlagImage": "hr.png", </v>
      </c>
      <c r="K1090" t="str">
        <f>K$1&amp;" " &amp; IF(ISNA(DataMiner[[#This Row],[Latitude]]),"null",DataMiner[[#This Row],[Latitude]]) &amp; ", "</f>
        <v xml:space="preserve">"Latitude": 44.108269, </v>
      </c>
      <c r="L1090" t="str">
        <f>L$1&amp;" " &amp; IF(ISNA(DataMiner[[#This Row],[Longitude]]),"null",DataMiner[[#This Row],[Longitude]]) &amp; ", "</f>
        <v xml:space="preserve">"Longitude": 15.346697, </v>
      </c>
    </row>
    <row r="1091" spans="1:12" x14ac:dyDescent="0.25">
      <c r="A1091" t="str">
        <f>A$1&amp;" """ &amp; DataMiner[[#This Row],[CodeIATA]] &amp; """, "</f>
        <v xml:space="preserve">"CodeIATA": "DAX", </v>
      </c>
      <c r="B1091" t="str">
        <f>B$1&amp;" """ &amp; DataMiner[[#This Row],[City]] &amp; """, "</f>
        <v xml:space="preserve">"City": "Dazhou", </v>
      </c>
      <c r="C1091" t="str">
        <f>C$1&amp;" """ &amp; DataMiner[[#This Row],[Prov]] &amp; """, "</f>
        <v xml:space="preserve">"Prov": "", </v>
      </c>
      <c r="D1091" t="str">
        <f>D$1&amp;" """ &amp; DataMiner[[#This Row],[Name]] &amp; """, "</f>
        <v xml:space="preserve">"Name": "Dachuan Airport", </v>
      </c>
      <c r="E1091" t="str">
        <f>E$1&amp;" """ &amp; DataMiner[[#This Row],[Country]] &amp; """, "</f>
        <v xml:space="preserve">"Country": "Chine", </v>
      </c>
      <c r="F1091" t="str">
        <f>F$1&amp;" """ &amp; DataMiner[[#This Row],[Complete Name]] &amp; """, "</f>
        <v xml:space="preserve">"Complete Name": "Hub DAX - Dazhou - Dachuan Airport / Chine", </v>
      </c>
      <c r="G1091" t="str">
        <f>G$1&amp;" " &amp; DataMiner[[#This Row],[Category]] &amp; ", "</f>
        <v xml:space="preserve">"Category": 5, </v>
      </c>
      <c r="H1091" t="str">
        <f>H$1&amp;" " &amp; DataMiner[[#This Row],[BuyPrice]] &amp; ", "</f>
        <v xml:space="preserve">"BuyPrice": 3501603212, </v>
      </c>
      <c r="I1091" t="str">
        <f>I$1&amp;" """ &amp; DataMiner[[#This Row],[imgPath]] &amp; """, "</f>
        <v xml:space="preserve">"imgPath": "/images/flags/cn.png", </v>
      </c>
      <c r="J1091" t="str">
        <f>J$1&amp;" """ &amp; DataMiner[[#This Row],[FlagImage]] &amp; """, "</f>
        <v xml:space="preserve">"FlagImage": "cn.png", </v>
      </c>
      <c r="K1091" t="str">
        <f>K$1&amp;" " &amp; IF(ISNA(DataMiner[[#This Row],[Latitude]]),"null",DataMiner[[#This Row],[Latitude]]) &amp; ", "</f>
        <v xml:space="preserve">"Latitude": 31.3, </v>
      </c>
      <c r="L1091" t="str">
        <f>L$1&amp;" " &amp; IF(ISNA(DataMiner[[#This Row],[Longitude]]),"null",DataMiner[[#This Row],[Longitude]]) &amp; ", "</f>
        <v xml:space="preserve">"Longitude": 107.5, </v>
      </c>
    </row>
    <row r="1092" spans="1:12" x14ac:dyDescent="0.25">
      <c r="A1092" t="str">
        <f>A$1&amp;" """ &amp; DataMiner[[#This Row],[CodeIATA]] &amp; """, "</f>
        <v xml:space="preserve">"CodeIATA": "SYQ", </v>
      </c>
      <c r="B1092" t="str">
        <f>B$1&amp;" """ &amp; DataMiner[[#This Row],[City]] &amp; """, "</f>
        <v xml:space="preserve">"City": "San José", </v>
      </c>
      <c r="C1092" t="str">
        <f>C$1&amp;" """ &amp; DataMiner[[#This Row],[Prov]] &amp; """, "</f>
        <v xml:space="preserve">"Prov": "", </v>
      </c>
      <c r="D1092" t="str">
        <f>D$1&amp;" """ &amp; DataMiner[[#This Row],[Name]] &amp; """, "</f>
        <v xml:space="preserve">"Name": "Tobías Bolaños Aeropuerto Internacional", </v>
      </c>
      <c r="E1092" t="str">
        <f>E$1&amp;" """ &amp; DataMiner[[#This Row],[Country]] &amp; """, "</f>
        <v xml:space="preserve">"Country": "Costa Rica", </v>
      </c>
      <c r="F1092" t="str">
        <f>F$1&amp;" """ &amp; DataMiner[[#This Row],[Complete Name]] &amp; """, "</f>
        <v xml:space="preserve">"Complete Name": "Hub SYQ - San José - Tobías Bolaños Aeropuerto Internacional / Costa Rica", </v>
      </c>
      <c r="G1092" t="str">
        <f>G$1&amp;" " &amp; DataMiner[[#This Row],[Category]] &amp; ", "</f>
        <v xml:space="preserve">"Category": 3, </v>
      </c>
      <c r="H1092" t="str">
        <f>H$1&amp;" " &amp; DataMiner[[#This Row],[BuyPrice]] &amp; ", "</f>
        <v xml:space="preserve">"BuyPrice": 3501629813, </v>
      </c>
      <c r="I1092" t="str">
        <f>I$1&amp;" """ &amp; DataMiner[[#This Row],[imgPath]] &amp; """, "</f>
        <v xml:space="preserve">"imgPath": "/images/flags/cr.png", </v>
      </c>
      <c r="J1092" t="str">
        <f>J$1&amp;" """ &amp; DataMiner[[#This Row],[FlagImage]] &amp; """, "</f>
        <v xml:space="preserve">"FlagImage": "cr.png", </v>
      </c>
      <c r="K1092" t="str">
        <f>K$1&amp;" " &amp; IF(ISNA(DataMiner[[#This Row],[Latitude]]),"null",DataMiner[[#This Row],[Latitude]]) &amp; ", "</f>
        <v xml:space="preserve">"Latitude": null, </v>
      </c>
      <c r="L1092" t="str">
        <f>L$1&amp;" " &amp; IF(ISNA(DataMiner[[#This Row],[Longitude]]),"null",DataMiner[[#This Row],[Longitude]]) &amp; ", "</f>
        <v xml:space="preserve">"Longitude": null, </v>
      </c>
    </row>
    <row r="1093" spans="1:12" x14ac:dyDescent="0.25">
      <c r="A1093" t="str">
        <f>A$1&amp;" """ &amp; DataMiner[[#This Row],[CodeIATA]] &amp; """, "</f>
        <v xml:space="preserve">"CodeIATA": "WKA", </v>
      </c>
      <c r="B1093" t="str">
        <f>B$1&amp;" """ &amp; DataMiner[[#This Row],[City]] &amp; """, "</f>
        <v xml:space="preserve">"City": "Wanaka", </v>
      </c>
      <c r="C1093" t="str">
        <f>C$1&amp;" """ &amp; DataMiner[[#This Row],[Prov]] &amp; """, "</f>
        <v xml:space="preserve">"Prov": "", </v>
      </c>
      <c r="D1093" t="str">
        <f>D$1&amp;" """ &amp; DataMiner[[#This Row],[Name]] &amp; """, "</f>
        <v xml:space="preserve">"Name": "Wanaka Airport", </v>
      </c>
      <c r="E1093" t="str">
        <f>E$1&amp;" """ &amp; DataMiner[[#This Row],[Country]] &amp; """, "</f>
        <v xml:space="preserve">"Country": "Nouvelle-Zélande", </v>
      </c>
      <c r="F1093" t="str">
        <f>F$1&amp;" """ &amp; DataMiner[[#This Row],[Complete Name]] &amp; """, "</f>
        <v xml:space="preserve">"Complete Name": "Hub WKA - Wanaka - Wanaka Airport / Nouvelle-Zélande", </v>
      </c>
      <c r="G1093" t="str">
        <f>G$1&amp;" " &amp; DataMiner[[#This Row],[Category]] &amp; ", "</f>
        <v xml:space="preserve">"Category": 1, </v>
      </c>
      <c r="H1093" t="str">
        <f>H$1&amp;" " &amp; DataMiner[[#This Row],[BuyPrice]] &amp; ", "</f>
        <v xml:space="preserve">"BuyPrice": 3504580714, </v>
      </c>
      <c r="I1093" t="str">
        <f>I$1&amp;" """ &amp; DataMiner[[#This Row],[imgPath]] &amp; """, "</f>
        <v xml:space="preserve">"imgPath": "/images/flags/nz.png", </v>
      </c>
      <c r="J1093" t="str">
        <f>J$1&amp;" """ &amp; DataMiner[[#This Row],[FlagImage]] &amp; """, "</f>
        <v xml:space="preserve">"FlagImage": "nz.png", </v>
      </c>
      <c r="K1093" t="str">
        <f>K$1&amp;" " &amp; IF(ISNA(DataMiner[[#This Row],[Latitude]]),"null",DataMiner[[#This Row],[Latitude]]) &amp; ", "</f>
        <v xml:space="preserve">"Latitude": null, </v>
      </c>
      <c r="L1093" t="str">
        <f>L$1&amp;" " &amp; IF(ISNA(DataMiner[[#This Row],[Longitude]]),"null",DataMiner[[#This Row],[Longitude]]) &amp; ", "</f>
        <v xml:space="preserve">"Longitude": null, </v>
      </c>
    </row>
    <row r="1094" spans="1:12" x14ac:dyDescent="0.25">
      <c r="A1094" t="str">
        <f>A$1&amp;" """ &amp; DataMiner[[#This Row],[CodeIATA]] &amp; """, "</f>
        <v xml:space="preserve">"CodeIATA": "CJA", </v>
      </c>
      <c r="B1094" t="str">
        <f>B$1&amp;" """ &amp; DataMiner[[#This Row],[City]] &amp; """, "</f>
        <v xml:space="preserve">"City": "Cajamarca", </v>
      </c>
      <c r="C1094" t="str">
        <f>C$1&amp;" """ &amp; DataMiner[[#This Row],[Prov]] &amp; """, "</f>
        <v xml:space="preserve">"Prov": "", </v>
      </c>
      <c r="D1094" t="str">
        <f>D$1&amp;" """ &amp; DataMiner[[#This Row],[Name]] &amp; """, "</f>
        <v xml:space="preserve">"Name": "Mayor General FAP Armando Revoredo Iglesias Aeropuerto", </v>
      </c>
      <c r="E1094" t="str">
        <f>E$1&amp;" """ &amp; DataMiner[[#This Row],[Country]] &amp; """, "</f>
        <v xml:space="preserve">"Country": "Pérou", </v>
      </c>
      <c r="F1094" t="str">
        <f>F$1&amp;" """ &amp; DataMiner[[#This Row],[Complete Name]] &amp; """, "</f>
        <v xml:space="preserve">"Complete Name": "Hub CJA - Cajamarca - Mayor General FAP Armando Revoredo Iglesias Aeropuerto / Pérou", </v>
      </c>
      <c r="G1094" t="str">
        <f>G$1&amp;" " &amp; DataMiner[[#This Row],[Category]] &amp; ", "</f>
        <v xml:space="preserve">"Category": 6, </v>
      </c>
      <c r="H1094" t="str">
        <f>H$1&amp;" " &amp; DataMiner[[#This Row],[BuyPrice]] &amp; ", "</f>
        <v xml:space="preserve">"BuyPrice": 3504654646, </v>
      </c>
      <c r="I1094" t="str">
        <f>I$1&amp;" """ &amp; DataMiner[[#This Row],[imgPath]] &amp; """, "</f>
        <v xml:space="preserve">"imgPath": "/images/flags/pe.png", </v>
      </c>
      <c r="J1094" t="str">
        <f>J$1&amp;" """ &amp; DataMiner[[#This Row],[FlagImage]] &amp; """, "</f>
        <v xml:space="preserve">"FlagImage": "pe.png", </v>
      </c>
      <c r="K1094" t="str">
        <f>K$1&amp;" " &amp; IF(ISNA(DataMiner[[#This Row],[Latitude]]),"null",DataMiner[[#This Row],[Latitude]]) &amp; ", "</f>
        <v xml:space="preserve">"Latitude": -7.139183, </v>
      </c>
      <c r="L1094" t="str">
        <f>L$1&amp;" " &amp; IF(ISNA(DataMiner[[#This Row],[Longitude]]),"null",DataMiner[[#This Row],[Longitude]]) &amp; ", "</f>
        <v xml:space="preserve">"Longitude": -78.4894, </v>
      </c>
    </row>
    <row r="1095" spans="1:12" x14ac:dyDescent="0.25">
      <c r="A1095" t="str">
        <f>A$1&amp;" """ &amp; DataMiner[[#This Row],[CodeIATA]] &amp; """, "</f>
        <v xml:space="preserve">"CodeIATA": "ARK", </v>
      </c>
      <c r="B1095" t="str">
        <f>B$1&amp;" """ &amp; DataMiner[[#This Row],[City]] &amp; """, "</f>
        <v xml:space="preserve">"City": "Arusha", </v>
      </c>
      <c r="C1095" t="str">
        <f>C$1&amp;" """ &amp; DataMiner[[#This Row],[Prov]] &amp; """, "</f>
        <v xml:space="preserve">"Prov": "", </v>
      </c>
      <c r="D1095" t="str">
        <f>D$1&amp;" """ &amp; DataMiner[[#This Row],[Name]] &amp; """, "</f>
        <v xml:space="preserve">"Name": "Arusha Airport", </v>
      </c>
      <c r="E1095" t="str">
        <f>E$1&amp;" """ &amp; DataMiner[[#This Row],[Country]] &amp; """, "</f>
        <v xml:space="preserve">"Country": "Tanzanie", </v>
      </c>
      <c r="F1095" t="str">
        <f>F$1&amp;" """ &amp; DataMiner[[#This Row],[Complete Name]] &amp; """, "</f>
        <v xml:space="preserve">"Complete Name": "Hub ARK - Arusha - Arusha Airport / Tanzanie", </v>
      </c>
      <c r="G1095" t="str">
        <f>G$1&amp;" " &amp; DataMiner[[#This Row],[Category]] &amp; ", "</f>
        <v xml:space="preserve">"Category": 3, </v>
      </c>
      <c r="H1095" t="str">
        <f>H$1&amp;" " &amp; DataMiner[[#This Row],[BuyPrice]] &amp; ", "</f>
        <v xml:space="preserve">"BuyPrice": 3507386755, </v>
      </c>
      <c r="I1095" t="str">
        <f>I$1&amp;" """ &amp; DataMiner[[#This Row],[imgPath]] &amp; """, "</f>
        <v xml:space="preserve">"imgPath": "/images/flags/tz.png", </v>
      </c>
      <c r="J1095" t="str">
        <f>J$1&amp;" """ &amp; DataMiner[[#This Row],[FlagImage]] &amp; """, "</f>
        <v xml:space="preserve">"FlagImage": "tz.png", </v>
      </c>
      <c r="K1095" t="str">
        <f>K$1&amp;" " &amp; IF(ISNA(DataMiner[[#This Row],[Latitude]]),"null",DataMiner[[#This Row],[Latitude]]) &amp; ", "</f>
        <v xml:space="preserve">"Latitude": -3.367794, </v>
      </c>
      <c r="L1095" t="str">
        <f>L$1&amp;" " &amp; IF(ISNA(DataMiner[[#This Row],[Longitude]]),"null",DataMiner[[#This Row],[Longitude]]) &amp; ", "</f>
        <v xml:space="preserve">"Longitude": 36.633333, </v>
      </c>
    </row>
    <row r="1096" spans="1:12" x14ac:dyDescent="0.25">
      <c r="A1096" t="str">
        <f>A$1&amp;" """ &amp; DataMiner[[#This Row],[CodeIATA]] &amp; """, "</f>
        <v xml:space="preserve">"CodeIATA": "YYD", </v>
      </c>
      <c r="B1096" t="str">
        <f>B$1&amp;" """ &amp; DataMiner[[#This Row],[City]] &amp; """, "</f>
        <v xml:space="preserve">"City": "Smithers (BC)", </v>
      </c>
      <c r="C1096" t="str">
        <f>C$1&amp;" """ &amp; DataMiner[[#This Row],[Prov]] &amp; """, "</f>
        <v xml:space="preserve">"Prov": "BC", </v>
      </c>
      <c r="D1096" t="str">
        <f>D$1&amp;" """ &amp; DataMiner[[#This Row],[Name]] &amp; """, "</f>
        <v xml:space="preserve">"Name": "Smithers Regional Airport", </v>
      </c>
      <c r="E1096" t="str">
        <f>E$1&amp;" """ &amp; DataMiner[[#This Row],[Country]] &amp; """, "</f>
        <v xml:space="preserve">"Country": "Canada", </v>
      </c>
      <c r="F1096" t="str">
        <f>F$1&amp;" """ &amp; DataMiner[[#This Row],[Complete Name]] &amp; """, "</f>
        <v xml:space="preserve">"Complete Name": "Hub YYD - Smithers (BC) - Smithers Regional Airport / Canada", </v>
      </c>
      <c r="G1096" t="str">
        <f>G$1&amp;" " &amp; DataMiner[[#This Row],[Category]] &amp; ", "</f>
        <v xml:space="preserve">"Category": 3, </v>
      </c>
      <c r="H1096" t="str">
        <f>H$1&amp;" " &amp; DataMiner[[#This Row],[BuyPrice]] &amp; ", "</f>
        <v xml:space="preserve">"BuyPrice": 3509484650, </v>
      </c>
      <c r="I1096" t="str">
        <f>I$1&amp;" """ &amp; DataMiner[[#This Row],[imgPath]] &amp; """, "</f>
        <v xml:space="preserve">"imgPath": "/images/flags/ca.png", </v>
      </c>
      <c r="J1096" t="str">
        <f>J$1&amp;" """ &amp; DataMiner[[#This Row],[FlagImage]] &amp; """, "</f>
        <v xml:space="preserve">"FlagImage": "ca.png", </v>
      </c>
      <c r="K1096" t="str">
        <f>K$1&amp;" " &amp; IF(ISNA(DataMiner[[#This Row],[Latitude]]),"null",DataMiner[[#This Row],[Latitude]]) &amp; ", "</f>
        <v xml:space="preserve">"Latitude": 54.824722, </v>
      </c>
      <c r="L1096" t="str">
        <f>L$1&amp;" " &amp; IF(ISNA(DataMiner[[#This Row],[Longitude]]),"null",DataMiner[[#This Row],[Longitude]]) &amp; ", "</f>
        <v xml:space="preserve">"Longitude": -127.182778, </v>
      </c>
    </row>
    <row r="1097" spans="1:12" x14ac:dyDescent="0.25">
      <c r="A1097" t="str">
        <f>A$1&amp;" """ &amp; DataMiner[[#This Row],[CodeIATA]] &amp; """, "</f>
        <v xml:space="preserve">"CodeIATA": "CPV", </v>
      </c>
      <c r="B1097" t="str">
        <f>B$1&amp;" """ &amp; DataMiner[[#This Row],[City]] &amp; """, "</f>
        <v xml:space="preserve">"City": "Campina Grande (PB)", </v>
      </c>
      <c r="C1097" t="str">
        <f>C$1&amp;" """ &amp; DataMiner[[#This Row],[Prov]] &amp; """, "</f>
        <v xml:space="preserve">"Prov": "PB", </v>
      </c>
      <c r="D1097" t="str">
        <f>D$1&amp;" """ &amp; DataMiner[[#This Row],[Name]] &amp; """, "</f>
        <v xml:space="preserve">"Name": "Aeroporto Presidente João Suassuna", </v>
      </c>
      <c r="E1097" t="str">
        <f>E$1&amp;" """ &amp; DataMiner[[#This Row],[Country]] &amp; """, "</f>
        <v xml:space="preserve">"Country": "Brésil", </v>
      </c>
      <c r="F1097" t="str">
        <f>F$1&amp;" """ &amp; DataMiner[[#This Row],[Complete Name]] &amp; """, "</f>
        <v xml:space="preserve">"Complete Name": "Hub CPV - Campina Grande (PB) - Aeroporto Presidente João Suassuna / Brésil", </v>
      </c>
      <c r="G1097" t="str">
        <f>G$1&amp;" " &amp; DataMiner[[#This Row],[Category]] &amp; ", "</f>
        <v xml:space="preserve">"Category": 3, </v>
      </c>
      <c r="H1097" t="str">
        <f>H$1&amp;" " &amp; DataMiner[[#This Row],[BuyPrice]] &amp; ", "</f>
        <v xml:space="preserve">"BuyPrice": 3510905289, </v>
      </c>
      <c r="I1097" t="str">
        <f>I$1&amp;" """ &amp; DataMiner[[#This Row],[imgPath]] &amp; """, "</f>
        <v xml:space="preserve">"imgPath": "/images/flags/br.png", </v>
      </c>
      <c r="J1097" t="str">
        <f>J$1&amp;" """ &amp; DataMiner[[#This Row],[FlagImage]] &amp; """, "</f>
        <v xml:space="preserve">"FlagImage": "br.png", </v>
      </c>
      <c r="K1097" t="str">
        <f>K$1&amp;" " &amp; IF(ISNA(DataMiner[[#This Row],[Latitude]]),"null",DataMiner[[#This Row],[Latitude]]) &amp; ", "</f>
        <v xml:space="preserve">"Latitude": -7.269917, </v>
      </c>
      <c r="L1097" t="str">
        <f>L$1&amp;" " &amp; IF(ISNA(DataMiner[[#This Row],[Longitude]]),"null",DataMiner[[#This Row],[Longitude]]) &amp; ", "</f>
        <v xml:space="preserve">"Longitude": -35.896364, </v>
      </c>
    </row>
    <row r="1098" spans="1:12" x14ac:dyDescent="0.25">
      <c r="A1098" t="str">
        <f>A$1&amp;" """ &amp; DataMiner[[#This Row],[CodeIATA]] &amp; """, "</f>
        <v xml:space="preserve">"CodeIATA": "VEY", </v>
      </c>
      <c r="B1098" t="str">
        <f>B$1&amp;" """ &amp; DataMiner[[#This Row],[City]] &amp; """, "</f>
        <v xml:space="preserve">"City": "Vestmannaeyjar", </v>
      </c>
      <c r="C1098" t="str">
        <f>C$1&amp;" """ &amp; DataMiner[[#This Row],[Prov]] &amp; """, "</f>
        <v xml:space="preserve">"Prov": "", </v>
      </c>
      <c r="D1098" t="str">
        <f>D$1&amp;" """ &amp; DataMiner[[#This Row],[Name]] &amp; """, "</f>
        <v xml:space="preserve">"Name": "Vestmannaeyjar Airport", </v>
      </c>
      <c r="E1098" t="str">
        <f>E$1&amp;" """ &amp; DataMiner[[#This Row],[Country]] &amp; """, "</f>
        <v xml:space="preserve">"Country": "Islande", </v>
      </c>
      <c r="F1098" t="str">
        <f>F$1&amp;" """ &amp; DataMiner[[#This Row],[Complete Name]] &amp; """, "</f>
        <v xml:space="preserve">"Complete Name": "Hub VEY - Vestmannaeyjar - Vestmannaeyjar Airport / Islande", </v>
      </c>
      <c r="G1098" t="str">
        <f>G$1&amp;" " &amp; DataMiner[[#This Row],[Category]] &amp; ", "</f>
        <v xml:space="preserve">"Category": 1, </v>
      </c>
      <c r="H1098" t="str">
        <f>H$1&amp;" " &amp; DataMiner[[#This Row],[BuyPrice]] &amp; ", "</f>
        <v xml:space="preserve">"BuyPrice": 3512880714, </v>
      </c>
      <c r="I1098" t="str">
        <f>I$1&amp;" """ &amp; DataMiner[[#This Row],[imgPath]] &amp; """, "</f>
        <v xml:space="preserve">"imgPath": "/images/flags/is.png", </v>
      </c>
      <c r="J1098" t="str">
        <f>J$1&amp;" """ &amp; DataMiner[[#This Row],[FlagImage]] &amp; """, "</f>
        <v xml:space="preserve">"FlagImage": "is.png", </v>
      </c>
      <c r="K1098" t="str">
        <f>K$1&amp;" " &amp; IF(ISNA(DataMiner[[#This Row],[Latitude]]),"null",DataMiner[[#This Row],[Latitude]]) &amp; ", "</f>
        <v xml:space="preserve">"Latitude": 63.424303, </v>
      </c>
      <c r="L1098" t="str">
        <f>L$1&amp;" " &amp; IF(ISNA(DataMiner[[#This Row],[Longitude]]),"null",DataMiner[[#This Row],[Longitude]]) &amp; ", "</f>
        <v xml:space="preserve">"Longitude": -20.278875, </v>
      </c>
    </row>
    <row r="1099" spans="1:12" x14ac:dyDescent="0.25">
      <c r="A1099" t="str">
        <f>A$1&amp;" """ &amp; DataMiner[[#This Row],[CodeIATA]] &amp; """, "</f>
        <v xml:space="preserve">"CodeIATA": "YGW", </v>
      </c>
      <c r="B1099" t="str">
        <f>B$1&amp;" """ &amp; DataMiner[[#This Row],[City]] &amp; """, "</f>
        <v xml:space="preserve">"City": "Kuujjuarapik (QC)", </v>
      </c>
      <c r="C1099" t="str">
        <f>C$1&amp;" """ &amp; DataMiner[[#This Row],[Prov]] &amp; """, "</f>
        <v xml:space="preserve">"Prov": "QC", </v>
      </c>
      <c r="D1099" t="str">
        <f>D$1&amp;" """ &amp; DataMiner[[#This Row],[Name]] &amp; """, "</f>
        <v xml:space="preserve">"Name": "Kuujjuarapik Aéroport", </v>
      </c>
      <c r="E1099" t="str">
        <f>E$1&amp;" """ &amp; DataMiner[[#This Row],[Country]] &amp; """, "</f>
        <v xml:space="preserve">"Country": "Canada", </v>
      </c>
      <c r="F1099" t="str">
        <f>F$1&amp;" """ &amp; DataMiner[[#This Row],[Complete Name]] &amp; """, "</f>
        <v xml:space="preserve">"Complete Name": "Hub YGW - Kuujjuarapik (QC) - Kuujjuarapik Aéroport / Canada", </v>
      </c>
      <c r="G1099" t="str">
        <f>G$1&amp;" " &amp; DataMiner[[#This Row],[Category]] &amp; ", "</f>
        <v xml:space="preserve">"Category": 2, </v>
      </c>
      <c r="H1099" t="str">
        <f>H$1&amp;" " &amp; DataMiner[[#This Row],[BuyPrice]] &amp; ", "</f>
        <v xml:space="preserve">"BuyPrice": 3513020849, </v>
      </c>
      <c r="I1099" t="str">
        <f>I$1&amp;" """ &amp; DataMiner[[#This Row],[imgPath]] &amp; """, "</f>
        <v xml:space="preserve">"imgPath": "/images/flags/ca.png", </v>
      </c>
      <c r="J1099" t="str">
        <f>J$1&amp;" """ &amp; DataMiner[[#This Row],[FlagImage]] &amp; """, "</f>
        <v xml:space="preserve">"FlagImage": "ca.png", </v>
      </c>
      <c r="K1099" t="str">
        <f>K$1&amp;" " &amp; IF(ISNA(DataMiner[[#This Row],[Latitude]]),"null",DataMiner[[#This Row],[Latitude]]) &amp; ", "</f>
        <v xml:space="preserve">"Latitude": 55.2819, </v>
      </c>
      <c r="L1099" t="str">
        <f>L$1&amp;" " &amp; IF(ISNA(DataMiner[[#This Row],[Longitude]]),"null",DataMiner[[#This Row],[Longitude]]) &amp; ", "</f>
        <v xml:space="preserve">"Longitude": -77.7653, </v>
      </c>
    </row>
    <row r="1100" spans="1:12" x14ac:dyDescent="0.25">
      <c r="A1100" t="str">
        <f>A$1&amp;" """ &amp; DataMiner[[#This Row],[CodeIATA]] &amp; """, "</f>
        <v xml:space="preserve">"CodeIATA": "YVO", </v>
      </c>
      <c r="B1100" t="str">
        <f>B$1&amp;" """ &amp; DataMiner[[#This Row],[City]] &amp; """, "</f>
        <v xml:space="preserve">"City": "Val dOr (QC)", </v>
      </c>
      <c r="C1100" t="str">
        <f>C$1&amp;" """ &amp; DataMiner[[#This Row],[Prov]] &amp; """, "</f>
        <v xml:space="preserve">"Prov": "QC", </v>
      </c>
      <c r="D1100" t="str">
        <f>D$1&amp;" """ &amp; DataMiner[[#This Row],[Name]] &amp; """, "</f>
        <v xml:space="preserve">"Name": "Val dOr Aéroport Régional", </v>
      </c>
      <c r="E1100" t="str">
        <f>E$1&amp;" """ &amp; DataMiner[[#This Row],[Country]] &amp; """, "</f>
        <v xml:space="preserve">"Country": "Canada", </v>
      </c>
      <c r="F1100" t="str">
        <f>F$1&amp;" """ &amp; DataMiner[[#This Row],[Complete Name]] &amp; """, "</f>
        <v xml:space="preserve">"Complete Name": "Hub YVO - Val dOr (QC) - Val dOr Aéroport Régional / Canada", </v>
      </c>
      <c r="G1100" t="str">
        <f>G$1&amp;" " &amp; DataMiner[[#This Row],[Category]] &amp; ", "</f>
        <v xml:space="preserve">"Category": 9, </v>
      </c>
      <c r="H1100" t="str">
        <f>H$1&amp;" " &amp; DataMiner[[#This Row],[BuyPrice]] &amp; ", "</f>
        <v xml:space="preserve">"BuyPrice": 3514353210, </v>
      </c>
      <c r="I1100" t="str">
        <f>I$1&amp;" """ &amp; DataMiner[[#This Row],[imgPath]] &amp; """, "</f>
        <v xml:space="preserve">"imgPath": "/images/flags/ca.png", </v>
      </c>
      <c r="J1100" t="str">
        <f>J$1&amp;" """ &amp; DataMiner[[#This Row],[FlagImage]] &amp; """, "</f>
        <v xml:space="preserve">"FlagImage": "ca.png", </v>
      </c>
      <c r="K1100" t="str">
        <f>K$1&amp;" " &amp; IF(ISNA(DataMiner[[#This Row],[Latitude]]),"null",DataMiner[[#This Row],[Latitude]]) &amp; ", "</f>
        <v xml:space="preserve">"Latitude": 48.053333, </v>
      </c>
      <c r="L1100" t="str">
        <f>L$1&amp;" " &amp; IF(ISNA(DataMiner[[#This Row],[Longitude]]),"null",DataMiner[[#This Row],[Longitude]]) &amp; ", "</f>
        <v xml:space="preserve">"Longitude": -77.782778, </v>
      </c>
    </row>
    <row r="1101" spans="1:12" x14ac:dyDescent="0.25">
      <c r="A1101" t="str">
        <f>A$1&amp;" """ &amp; DataMiner[[#This Row],[CodeIATA]] &amp; """, "</f>
        <v xml:space="preserve">"CodeIATA": "MQT", </v>
      </c>
      <c r="B1101" t="str">
        <f>B$1&amp;" """ &amp; DataMiner[[#This Row],[City]] &amp; """, "</f>
        <v xml:space="preserve">"City": "Marquette/Gwinn (MI)", </v>
      </c>
      <c r="C1101" t="str">
        <f>C$1&amp;" """ &amp; DataMiner[[#This Row],[Prov]] &amp; """, "</f>
        <v xml:space="preserve">"Prov": "MI", </v>
      </c>
      <c r="D1101" t="str">
        <f>D$1&amp;" """ &amp; DataMiner[[#This Row],[Name]] &amp; """, "</f>
        <v xml:space="preserve">"Name": "Sawyer International Airport", </v>
      </c>
      <c r="E1101" t="str">
        <f>E$1&amp;" """ &amp; DataMiner[[#This Row],[Country]] &amp; """, "</f>
        <v xml:space="preserve">"Country": "Etats-Unis", </v>
      </c>
      <c r="F1101" t="str">
        <f>F$1&amp;" """ &amp; DataMiner[[#This Row],[Complete Name]] &amp; """, "</f>
        <v xml:space="preserve">"Complete Name": "Hub MQT - Marquette/Gwinn (MI) - Sawyer International Airport / Etats-Unis", </v>
      </c>
      <c r="G1101" t="str">
        <f>G$1&amp;" " &amp; DataMiner[[#This Row],[Category]] &amp; ", "</f>
        <v xml:space="preserve">"Category": 10, </v>
      </c>
      <c r="H1101" t="str">
        <f>H$1&amp;" " &amp; DataMiner[[#This Row],[BuyPrice]] &amp; ", "</f>
        <v xml:space="preserve">"BuyPrice": 3516184388, </v>
      </c>
      <c r="I1101" t="str">
        <f>I$1&amp;" """ &amp; DataMiner[[#This Row],[imgPath]] &amp; """, "</f>
        <v xml:space="preserve">"imgPath": "/images/flags/us.png", </v>
      </c>
      <c r="J1101" t="str">
        <f>J$1&amp;" """ &amp; DataMiner[[#This Row],[FlagImage]] &amp; """, "</f>
        <v xml:space="preserve">"FlagImage": "us.png", </v>
      </c>
      <c r="K1101" t="str">
        <f>K$1&amp;" " &amp; IF(ISNA(DataMiner[[#This Row],[Latitude]]),"null",DataMiner[[#This Row],[Latitude]]) &amp; ", "</f>
        <v xml:space="preserve">"Latitude": null, </v>
      </c>
      <c r="L1101" t="str">
        <f>L$1&amp;" " &amp; IF(ISNA(DataMiner[[#This Row],[Longitude]]),"null",DataMiner[[#This Row],[Longitude]]) &amp; ", "</f>
        <v xml:space="preserve">"Longitude": null, </v>
      </c>
    </row>
    <row r="1102" spans="1:12" x14ac:dyDescent="0.25">
      <c r="A1102" t="str">
        <f>A$1&amp;" """ &amp; DataMiner[[#This Row],[CodeIATA]] &amp; """, "</f>
        <v xml:space="preserve">"CodeIATA": "HLA", </v>
      </c>
      <c r="B1102" t="str">
        <f>B$1&amp;" """ &amp; DataMiner[[#This Row],[City]] &amp; """, "</f>
        <v xml:space="preserve">"City": "Johannesburg", </v>
      </c>
      <c r="C1102" t="str">
        <f>C$1&amp;" """ &amp; DataMiner[[#This Row],[Prov]] &amp; """, "</f>
        <v xml:space="preserve">"Prov": "", </v>
      </c>
      <c r="D1102" t="str">
        <f>D$1&amp;" """ &amp; DataMiner[[#This Row],[Name]] &amp; """, "</f>
        <v xml:space="preserve">"Name": "Lanseria International Airport", </v>
      </c>
      <c r="E1102" t="str">
        <f>E$1&amp;" """ &amp; DataMiner[[#This Row],[Country]] &amp; """, "</f>
        <v xml:space="preserve">"Country": "Afrique du Sud", </v>
      </c>
      <c r="F1102" t="str">
        <f>F$1&amp;" """ &amp; DataMiner[[#This Row],[Complete Name]] &amp; """, "</f>
        <v xml:space="preserve">"Complete Name": "Hub HLA - Johannesburg - Lanseria International Airport / Afrique du Sud", </v>
      </c>
      <c r="G1102" t="str">
        <f>G$1&amp;" " &amp; DataMiner[[#This Row],[Category]] &amp; ", "</f>
        <v xml:space="preserve">"Category": 8, </v>
      </c>
      <c r="H1102" t="str">
        <f>H$1&amp;" " &amp; DataMiner[[#This Row],[BuyPrice]] &amp; ", "</f>
        <v xml:space="preserve">"BuyPrice": 3517041304, </v>
      </c>
      <c r="I1102" t="str">
        <f>I$1&amp;" """ &amp; DataMiner[[#This Row],[imgPath]] &amp; """, "</f>
        <v xml:space="preserve">"imgPath": "/images/flags/za.png", </v>
      </c>
      <c r="J1102" t="str">
        <f>J$1&amp;" """ &amp; DataMiner[[#This Row],[FlagImage]] &amp; """, "</f>
        <v xml:space="preserve">"FlagImage": "za.png", </v>
      </c>
      <c r="K1102" t="str">
        <f>K$1&amp;" " &amp; IF(ISNA(DataMiner[[#This Row],[Latitude]]),"null",DataMiner[[#This Row],[Latitude]]) &amp; ", "</f>
        <v xml:space="preserve">"Latitude": null, </v>
      </c>
      <c r="L1102" t="str">
        <f>L$1&amp;" " &amp; IF(ISNA(DataMiner[[#This Row],[Longitude]]),"null",DataMiner[[#This Row],[Longitude]]) &amp; ", "</f>
        <v xml:space="preserve">"Longitude": null, </v>
      </c>
    </row>
    <row r="1103" spans="1:12" x14ac:dyDescent="0.25">
      <c r="A1103" t="str">
        <f>A$1&amp;" """ &amp; DataMiner[[#This Row],[CodeIATA]] &amp; """, "</f>
        <v xml:space="preserve">"CodeIATA": "XIL", </v>
      </c>
      <c r="B1103" t="str">
        <f>B$1&amp;" """ &amp; DataMiner[[#This Row],[City]] &amp; """, "</f>
        <v xml:space="preserve">"City": "Xilinhot", </v>
      </c>
      <c r="C1103" t="str">
        <f>C$1&amp;" """ &amp; DataMiner[[#This Row],[Prov]] &amp; """, "</f>
        <v xml:space="preserve">"Prov": "", </v>
      </c>
      <c r="D1103" t="str">
        <f>D$1&amp;" """ &amp; DataMiner[[#This Row],[Name]] &amp; """, "</f>
        <v xml:space="preserve">"Name": "Xilinhot Airport", </v>
      </c>
      <c r="E1103" t="str">
        <f>E$1&amp;" """ &amp; DataMiner[[#This Row],[Country]] &amp; """, "</f>
        <v xml:space="preserve">"Country": "Chine", </v>
      </c>
      <c r="F1103" t="str">
        <f>F$1&amp;" """ &amp; DataMiner[[#This Row],[Complete Name]] &amp; """, "</f>
        <v xml:space="preserve">"Complete Name": "Hub XIL - Xilinhot - Xilinhot Airport / Chine", </v>
      </c>
      <c r="G1103" t="str">
        <f>G$1&amp;" " &amp; DataMiner[[#This Row],[Category]] &amp; ", "</f>
        <v xml:space="preserve">"Category": 4, </v>
      </c>
      <c r="H1103" t="str">
        <f>H$1&amp;" " &amp; DataMiner[[#This Row],[BuyPrice]] &amp; ", "</f>
        <v xml:space="preserve">"BuyPrice": 3517129178, </v>
      </c>
      <c r="I1103" t="str">
        <f>I$1&amp;" """ &amp; DataMiner[[#This Row],[imgPath]] &amp; """, "</f>
        <v xml:space="preserve">"imgPath": "/images/flags/cn.png", </v>
      </c>
      <c r="J1103" t="str">
        <f>J$1&amp;" """ &amp; DataMiner[[#This Row],[FlagImage]] &amp; """, "</f>
        <v xml:space="preserve">"FlagImage": "cn.png", </v>
      </c>
      <c r="K1103" t="str">
        <f>K$1&amp;" " &amp; IF(ISNA(DataMiner[[#This Row],[Latitude]]),"null",DataMiner[[#This Row],[Latitude]]) &amp; ", "</f>
        <v xml:space="preserve">"Latitude": 43.9156, </v>
      </c>
      <c r="L1103" t="str">
        <f>L$1&amp;" " &amp; IF(ISNA(DataMiner[[#This Row],[Longitude]]),"null",DataMiner[[#This Row],[Longitude]]) &amp; ", "</f>
        <v xml:space="preserve">"Longitude": 115.964, </v>
      </c>
    </row>
    <row r="1104" spans="1:12" x14ac:dyDescent="0.25">
      <c r="A1104" t="str">
        <f>A$1&amp;" """ &amp; DataMiner[[#This Row],[CodeIATA]] &amp; """, "</f>
        <v xml:space="preserve">"CodeIATA": "KKE", </v>
      </c>
      <c r="B1104" t="str">
        <f>B$1&amp;" """ &amp; DataMiner[[#This Row],[City]] &amp; """, "</f>
        <v xml:space="preserve">"City": "Kerikeri", </v>
      </c>
      <c r="C1104" t="str">
        <f>C$1&amp;" """ &amp; DataMiner[[#This Row],[Prov]] &amp; """, "</f>
        <v xml:space="preserve">"Prov": "", </v>
      </c>
      <c r="D1104" t="str">
        <f>D$1&amp;" """ &amp; DataMiner[[#This Row],[Name]] &amp; """, "</f>
        <v xml:space="preserve">"Name": "Kerikeri Airport", </v>
      </c>
      <c r="E1104" t="str">
        <f>E$1&amp;" """ &amp; DataMiner[[#This Row],[Country]] &amp; """, "</f>
        <v xml:space="preserve">"Country": "Nouvelle-Zélande", </v>
      </c>
      <c r="F1104" t="str">
        <f>F$1&amp;" """ &amp; DataMiner[[#This Row],[Complete Name]] &amp; """, "</f>
        <v xml:space="preserve">"Complete Name": "Hub KKE - Kerikeri - Kerikeri Airport / Nouvelle-Zélande", </v>
      </c>
      <c r="G1104" t="str">
        <f>G$1&amp;" " &amp; DataMiner[[#This Row],[Category]] &amp; ", "</f>
        <v xml:space="preserve">"Category": 1, </v>
      </c>
      <c r="H1104" t="str">
        <f>H$1&amp;" " &amp; DataMiner[[#This Row],[BuyPrice]] &amp; ", "</f>
        <v xml:space="preserve">"BuyPrice": 3517273031, </v>
      </c>
      <c r="I1104" t="str">
        <f>I$1&amp;" """ &amp; DataMiner[[#This Row],[imgPath]] &amp; """, "</f>
        <v xml:space="preserve">"imgPath": "/images/flags/nz.png", </v>
      </c>
      <c r="J1104" t="str">
        <f>J$1&amp;" """ &amp; DataMiner[[#This Row],[FlagImage]] &amp; """, "</f>
        <v xml:space="preserve">"FlagImage": "nz.png", </v>
      </c>
      <c r="K1104" t="str">
        <f>K$1&amp;" " &amp; IF(ISNA(DataMiner[[#This Row],[Latitude]]),"null",DataMiner[[#This Row],[Latitude]]) &amp; ", "</f>
        <v xml:space="preserve">"Latitude": null, </v>
      </c>
      <c r="L1104" t="str">
        <f>L$1&amp;" " &amp; IF(ISNA(DataMiner[[#This Row],[Longitude]]),"null",DataMiner[[#This Row],[Longitude]]) &amp; ", "</f>
        <v xml:space="preserve">"Longitude": null, </v>
      </c>
    </row>
    <row r="1105" spans="1:12" x14ac:dyDescent="0.25">
      <c r="A1105" t="str">
        <f>A$1&amp;" """ &amp; DataMiner[[#This Row],[CodeIATA]] &amp; """, "</f>
        <v xml:space="preserve">"CodeIATA": "TBU", </v>
      </c>
      <c r="B1105" t="str">
        <f>B$1&amp;" """ &amp; DataMiner[[#This Row],[City]] &amp; """, "</f>
        <v xml:space="preserve">"City": "Fuaamotu", </v>
      </c>
      <c r="C1105" t="str">
        <f>C$1&amp;" """ &amp; DataMiner[[#This Row],[Prov]] &amp; """, "</f>
        <v xml:space="preserve">"Prov": "", </v>
      </c>
      <c r="D1105" t="str">
        <f>D$1&amp;" """ &amp; DataMiner[[#This Row],[Name]] &amp; """, "</f>
        <v xml:space="preserve">"Name": "Fua'amotu International Airport", </v>
      </c>
      <c r="E1105" t="str">
        <f>E$1&amp;" """ &amp; DataMiner[[#This Row],[Country]] &amp; """, "</f>
        <v xml:space="preserve">"Country": "Tonga", </v>
      </c>
      <c r="F1105" t="str">
        <f>F$1&amp;" """ &amp; DataMiner[[#This Row],[Complete Name]] &amp; """, "</f>
        <v xml:space="preserve">"Complete Name": "Hub TBU - Fuaamotu - Fua'amotu International Airport / Tonga", </v>
      </c>
      <c r="G1105" t="str">
        <f>G$1&amp;" " &amp; DataMiner[[#This Row],[Category]] &amp; ", "</f>
        <v xml:space="preserve">"Category": 7, </v>
      </c>
      <c r="H1105" t="str">
        <f>H$1&amp;" " &amp; DataMiner[[#This Row],[BuyPrice]] &amp; ", "</f>
        <v xml:space="preserve">"BuyPrice": 3517405847, </v>
      </c>
      <c r="I1105" t="str">
        <f>I$1&amp;" """ &amp; DataMiner[[#This Row],[imgPath]] &amp; """, "</f>
        <v xml:space="preserve">"imgPath": "/images/flags/to.png", </v>
      </c>
      <c r="J1105" t="str">
        <f>J$1&amp;" """ &amp; DataMiner[[#This Row],[FlagImage]] &amp; """, "</f>
        <v xml:space="preserve">"FlagImage": "to.png", </v>
      </c>
      <c r="K1105" t="str">
        <f>K$1&amp;" " &amp; IF(ISNA(DataMiner[[#This Row],[Latitude]]),"null",DataMiner[[#This Row],[Latitude]]) &amp; ", "</f>
        <v xml:space="preserve">"Latitude": -21.241214, </v>
      </c>
      <c r="L1105" t="str">
        <f>L$1&amp;" " &amp; IF(ISNA(DataMiner[[#This Row],[Longitude]]),"null",DataMiner[[#This Row],[Longitude]]) &amp; ", "</f>
        <v xml:space="preserve">"Longitude": -175.149644, </v>
      </c>
    </row>
    <row r="1106" spans="1:12" x14ac:dyDescent="0.25">
      <c r="A1106" t="str">
        <f>A$1&amp;" """ &amp; DataMiner[[#This Row],[CodeIATA]] &amp; """, "</f>
        <v xml:space="preserve">"CodeIATA": "SUN", </v>
      </c>
      <c r="B1106" t="str">
        <f>B$1&amp;" """ &amp; DataMiner[[#This Row],[City]] &amp; """, "</f>
        <v xml:space="preserve">"City": "Hailey (ID)", </v>
      </c>
      <c r="C1106" t="str">
        <f>C$1&amp;" """ &amp; DataMiner[[#This Row],[Prov]] &amp; """, "</f>
        <v xml:space="preserve">"Prov": "ID", </v>
      </c>
      <c r="D1106" t="str">
        <f>D$1&amp;" """ &amp; DataMiner[[#This Row],[Name]] &amp; """, "</f>
        <v xml:space="preserve">"Name": "Friedman Memorial Airport", </v>
      </c>
      <c r="E1106" t="str">
        <f>E$1&amp;" """ &amp; DataMiner[[#This Row],[Country]] &amp; """, "</f>
        <v xml:space="preserve">"Country": "Etats-Unis", </v>
      </c>
      <c r="F1106" t="str">
        <f>F$1&amp;" """ &amp; DataMiner[[#This Row],[Complete Name]] &amp; """, "</f>
        <v xml:space="preserve">"Complete Name": "Hub SUN - Hailey (ID) - Friedman Memorial Airport / Etats-Unis", </v>
      </c>
      <c r="G1106" t="str">
        <f>G$1&amp;" " &amp; DataMiner[[#This Row],[Category]] &amp; ", "</f>
        <v xml:space="preserve">"Category": 6, </v>
      </c>
      <c r="H1106" t="str">
        <f>H$1&amp;" " &amp; DataMiner[[#This Row],[BuyPrice]] &amp; ", "</f>
        <v xml:space="preserve">"BuyPrice": 3519467329, </v>
      </c>
      <c r="I1106" t="str">
        <f>I$1&amp;" """ &amp; DataMiner[[#This Row],[imgPath]] &amp; """, "</f>
        <v xml:space="preserve">"imgPath": "/images/flags/us.png", </v>
      </c>
      <c r="J1106" t="str">
        <f>J$1&amp;" """ &amp; DataMiner[[#This Row],[FlagImage]] &amp; """, "</f>
        <v xml:space="preserve">"FlagImage": "us.png", </v>
      </c>
      <c r="K1106" t="str">
        <f>K$1&amp;" " &amp; IF(ISNA(DataMiner[[#This Row],[Latitude]]),"null",DataMiner[[#This Row],[Latitude]]) &amp; ", "</f>
        <v xml:space="preserve">"Latitude": null, </v>
      </c>
      <c r="L1106" t="str">
        <f>L$1&amp;" " &amp; IF(ISNA(DataMiner[[#This Row],[Longitude]]),"null",DataMiner[[#This Row],[Longitude]]) &amp; ", "</f>
        <v xml:space="preserve">"Longitude": null, </v>
      </c>
    </row>
    <row r="1107" spans="1:12" x14ac:dyDescent="0.25">
      <c r="A1107" t="str">
        <f>A$1&amp;" """ &amp; DataMiner[[#This Row],[CodeIATA]] &amp; """, "</f>
        <v xml:space="preserve">"CodeIATA": "SMX", </v>
      </c>
      <c r="B1107" t="str">
        <f>B$1&amp;" """ &amp; DataMiner[[#This Row],[City]] &amp; """, "</f>
        <v xml:space="preserve">"City": "Santa Maria (CA)", </v>
      </c>
      <c r="C1107" t="str">
        <f>C$1&amp;" """ &amp; DataMiner[[#This Row],[Prov]] &amp; """, "</f>
        <v xml:space="preserve">"Prov": "CA", </v>
      </c>
      <c r="D1107" t="str">
        <f>D$1&amp;" """ &amp; DataMiner[[#This Row],[Name]] &amp; """, "</f>
        <v xml:space="preserve">"Name": "Capt G. Allan Hancock Field", </v>
      </c>
      <c r="E1107" t="str">
        <f>E$1&amp;" """ &amp; DataMiner[[#This Row],[Country]] &amp; """, "</f>
        <v xml:space="preserve">"Country": "Etats-Unis", </v>
      </c>
      <c r="F1107" t="str">
        <f>F$1&amp;" """ &amp; DataMiner[[#This Row],[Complete Name]] &amp; """, "</f>
        <v xml:space="preserve">"Complete Name": "Hub SMX - Santa Maria (CA) - Capt G. Allan Hancock Field / Etats-Unis", </v>
      </c>
      <c r="G1107" t="str">
        <f>G$1&amp;" " &amp; DataMiner[[#This Row],[Category]] &amp; ", "</f>
        <v xml:space="preserve">"Category": 4, </v>
      </c>
      <c r="H1107" t="str">
        <f>H$1&amp;" " &amp; DataMiner[[#This Row],[BuyPrice]] &amp; ", "</f>
        <v xml:space="preserve">"BuyPrice": 3523248186, </v>
      </c>
      <c r="I1107" t="str">
        <f>I$1&amp;" """ &amp; DataMiner[[#This Row],[imgPath]] &amp; """, "</f>
        <v xml:space="preserve">"imgPath": "/images/flags/us.png", </v>
      </c>
      <c r="J1107" t="str">
        <f>J$1&amp;" """ &amp; DataMiner[[#This Row],[FlagImage]] &amp; """, "</f>
        <v xml:space="preserve">"FlagImage": "us.png", </v>
      </c>
      <c r="K1107" t="str">
        <f>K$1&amp;" " &amp; IF(ISNA(DataMiner[[#This Row],[Latitude]]),"null",DataMiner[[#This Row],[Latitude]]) &amp; ", "</f>
        <v xml:space="preserve">"Latitude": 34.8989, </v>
      </c>
      <c r="L1107" t="str">
        <f>L$1&amp;" " &amp; IF(ISNA(DataMiner[[#This Row],[Longitude]]),"null",DataMiner[[#This Row],[Longitude]]) &amp; ", "</f>
        <v xml:space="preserve">"Longitude": -120.457, </v>
      </c>
    </row>
    <row r="1108" spans="1:12" x14ac:dyDescent="0.25">
      <c r="A1108" t="str">
        <f>A$1&amp;" """ &amp; DataMiner[[#This Row],[CodeIATA]] &amp; """, "</f>
        <v xml:space="preserve">"CodeIATA": "IAM", </v>
      </c>
      <c r="B1108" t="str">
        <f>B$1&amp;" """ &amp; DataMiner[[#This Row],[City]] &amp; """, "</f>
        <v xml:space="preserve">"City": "In Aménas", </v>
      </c>
      <c r="C1108" t="str">
        <f>C$1&amp;" """ &amp; DataMiner[[#This Row],[Prov]] &amp; """, "</f>
        <v xml:space="preserve">"Prov": "", </v>
      </c>
      <c r="D1108" t="str">
        <f>D$1&amp;" """ &amp; DataMiner[[#This Row],[Name]] &amp; """, "</f>
        <v xml:space="preserve">"Name": "Zarzaitine Aéroport", </v>
      </c>
      <c r="E1108" t="str">
        <f>E$1&amp;" """ &amp; DataMiner[[#This Row],[Country]] &amp; """, "</f>
        <v xml:space="preserve">"Country": "Algérie", </v>
      </c>
      <c r="F1108" t="str">
        <f>F$1&amp;" """ &amp; DataMiner[[#This Row],[Complete Name]] &amp; """, "</f>
        <v xml:space="preserve">"Complete Name": "Hub IAM - In Aménas - Zarzaitine Aéroport / Algérie", </v>
      </c>
      <c r="G1108" t="str">
        <f>G$1&amp;" " &amp; DataMiner[[#This Row],[Category]] &amp; ", "</f>
        <v xml:space="preserve">"Category": 8, </v>
      </c>
      <c r="H1108" t="str">
        <f>H$1&amp;" " &amp; DataMiner[[#This Row],[BuyPrice]] &amp; ", "</f>
        <v xml:space="preserve">"BuyPrice": 3523800000, </v>
      </c>
      <c r="I1108" t="str">
        <f>I$1&amp;" """ &amp; DataMiner[[#This Row],[imgPath]] &amp; """, "</f>
        <v xml:space="preserve">"imgPath": "/images/flags/dz.png", </v>
      </c>
      <c r="J1108" t="str">
        <f>J$1&amp;" """ &amp; DataMiner[[#This Row],[FlagImage]] &amp; """, "</f>
        <v xml:space="preserve">"FlagImage": "dz.png", </v>
      </c>
      <c r="K1108" t="str">
        <f>K$1&amp;" " &amp; IF(ISNA(DataMiner[[#This Row],[Latitude]]),"null",DataMiner[[#This Row],[Latitude]]) &amp; ", "</f>
        <v xml:space="preserve">"Latitude": 28.05155, </v>
      </c>
      <c r="L1108" t="str">
        <f>L$1&amp;" " &amp; IF(ISNA(DataMiner[[#This Row],[Longitude]]),"null",DataMiner[[#This Row],[Longitude]]) &amp; ", "</f>
        <v xml:space="preserve">"Longitude": 9.642911, </v>
      </c>
    </row>
    <row r="1109" spans="1:12" x14ac:dyDescent="0.25">
      <c r="A1109" t="str">
        <f>A$1&amp;" """ &amp; DataMiner[[#This Row],[CodeIATA]] &amp; """, "</f>
        <v xml:space="preserve">"CodeIATA": "BUC", </v>
      </c>
      <c r="B1109" t="str">
        <f>B$1&amp;" """ &amp; DataMiner[[#This Row],[City]] &amp; """, "</f>
        <v xml:space="preserve">"City": "Burketown", </v>
      </c>
      <c r="C1109" t="str">
        <f>C$1&amp;" """ &amp; DataMiner[[#This Row],[Prov]] &amp; """, "</f>
        <v xml:space="preserve">"Prov": "", </v>
      </c>
      <c r="D1109" t="str">
        <f>D$1&amp;" """ &amp; DataMiner[[#This Row],[Name]] &amp; """, "</f>
        <v xml:space="preserve">"Name": "Bunia aéroport", </v>
      </c>
      <c r="E1109" t="str">
        <f>E$1&amp;" """ &amp; DataMiner[[#This Row],[Country]] &amp; """, "</f>
        <v xml:space="preserve">"Country": "République démocratique du Congo", </v>
      </c>
      <c r="F1109" t="str">
        <f>F$1&amp;" """ &amp; DataMiner[[#This Row],[Complete Name]] &amp; """, "</f>
        <v xml:space="preserve">"Complete Name": "Hub BUC - Burketown - Bunia aéroport / République démocratique du Congo", </v>
      </c>
      <c r="G1109" t="str">
        <f>G$1&amp;" " &amp; DataMiner[[#This Row],[Category]] &amp; ", "</f>
        <v xml:space="preserve">"Category": 4, </v>
      </c>
      <c r="H1109" t="str">
        <f>H$1&amp;" " &amp; DataMiner[[#This Row],[BuyPrice]] &amp; ", "</f>
        <v xml:space="preserve">"BuyPrice": 3525591913, </v>
      </c>
      <c r="I1109" t="str">
        <f>I$1&amp;" """ &amp; DataMiner[[#This Row],[imgPath]] &amp; """, "</f>
        <v xml:space="preserve">"imgPath": "/images/flags/cd.png", </v>
      </c>
      <c r="J1109" t="str">
        <f>J$1&amp;" """ &amp; DataMiner[[#This Row],[FlagImage]] &amp; """, "</f>
        <v xml:space="preserve">"FlagImage": "cd.png", </v>
      </c>
      <c r="K1109" t="str">
        <f>K$1&amp;" " &amp; IF(ISNA(DataMiner[[#This Row],[Latitude]]),"null",DataMiner[[#This Row],[Latitude]]) &amp; ", "</f>
        <v xml:space="preserve">"Latitude": -17.7486, </v>
      </c>
      <c r="L1109" t="str">
        <f>L$1&amp;" " &amp; IF(ISNA(DataMiner[[#This Row],[Longitude]]),"null",DataMiner[[#This Row],[Longitude]]) &amp; ", "</f>
        <v xml:space="preserve">"Longitude": 139.534, </v>
      </c>
    </row>
    <row r="1110" spans="1:12" x14ac:dyDescent="0.25">
      <c r="A1110" t="str">
        <f>A$1&amp;" """ &amp; DataMiner[[#This Row],[CodeIATA]] &amp; """, "</f>
        <v xml:space="preserve">"CodeIATA": "VUP", </v>
      </c>
      <c r="B1110" t="str">
        <f>B$1&amp;" """ &amp; DataMiner[[#This Row],[City]] &amp; """, "</f>
        <v xml:space="preserve">"City": "Valledupar", </v>
      </c>
      <c r="C1110" t="str">
        <f>C$1&amp;" """ &amp; DataMiner[[#This Row],[Prov]] &amp; """, "</f>
        <v xml:space="preserve">"Prov": "", </v>
      </c>
      <c r="D1110" t="str">
        <f>D$1&amp;" """ &amp; DataMiner[[#This Row],[Name]] &amp; """, "</f>
        <v xml:space="preserve">"Name": "Alfonso López Pumarejo Aeropuerto", </v>
      </c>
      <c r="E1110" t="str">
        <f>E$1&amp;" """ &amp; DataMiner[[#This Row],[Country]] &amp; """, "</f>
        <v xml:space="preserve">"Country": "Colombie", </v>
      </c>
      <c r="F1110" t="str">
        <f>F$1&amp;" """ &amp; DataMiner[[#This Row],[Complete Name]] &amp; """, "</f>
        <v xml:space="preserve">"Complete Name": "Hub VUP - Valledupar - Alfonso López Pumarejo Aeropuerto / Colombie", </v>
      </c>
      <c r="G1110" t="str">
        <f>G$1&amp;" " &amp; DataMiner[[#This Row],[Category]] &amp; ", "</f>
        <v xml:space="preserve">"Category": 5, </v>
      </c>
      <c r="H1110" t="str">
        <f>H$1&amp;" " &amp; DataMiner[[#This Row],[BuyPrice]] &amp; ", "</f>
        <v xml:space="preserve">"BuyPrice": 3526957884, </v>
      </c>
      <c r="I1110" t="str">
        <f>I$1&amp;" """ &amp; DataMiner[[#This Row],[imgPath]] &amp; """, "</f>
        <v xml:space="preserve">"imgPath": "/images/flags/co.png", </v>
      </c>
      <c r="J1110" t="str">
        <f>J$1&amp;" """ &amp; DataMiner[[#This Row],[FlagImage]] &amp; """, "</f>
        <v xml:space="preserve">"FlagImage": "co.png", </v>
      </c>
      <c r="K1110" t="str">
        <f>K$1&amp;" " &amp; IF(ISNA(DataMiner[[#This Row],[Latitude]]),"null",DataMiner[[#This Row],[Latitude]]) &amp; ", "</f>
        <v xml:space="preserve">"Latitude": 10.435042, </v>
      </c>
      <c r="L1110" t="str">
        <f>L$1&amp;" " &amp; IF(ISNA(DataMiner[[#This Row],[Longitude]]),"null",DataMiner[[#This Row],[Longitude]]) &amp; ", "</f>
        <v xml:space="preserve">"Longitude": -73.249506, </v>
      </c>
    </row>
    <row r="1111" spans="1:12" x14ac:dyDescent="0.25">
      <c r="A1111" t="str">
        <f>A$1&amp;" """ &amp; DataMiner[[#This Row],[CodeIATA]] &amp; """, "</f>
        <v xml:space="preserve">"CodeIATA": "UAS", </v>
      </c>
      <c r="B1111" t="str">
        <f>B$1&amp;" """ &amp; DataMiner[[#This Row],[City]] &amp; """, "</f>
        <v xml:space="preserve">"City": "Samburu", </v>
      </c>
      <c r="C1111" t="str">
        <f>C$1&amp;" """ &amp; DataMiner[[#This Row],[Prov]] &amp; """, "</f>
        <v xml:space="preserve">"Prov": "", </v>
      </c>
      <c r="D1111" t="str">
        <f>D$1&amp;" """ &amp; DataMiner[[#This Row],[Name]] &amp; """, "</f>
        <v xml:space="preserve">"Name": "Buffalo Spring Airport", </v>
      </c>
      <c r="E1111" t="str">
        <f>E$1&amp;" """ &amp; DataMiner[[#This Row],[Country]] &amp; """, "</f>
        <v xml:space="preserve">"Country": "Kenya", </v>
      </c>
      <c r="F1111" t="str">
        <f>F$1&amp;" """ &amp; DataMiner[[#This Row],[Complete Name]] &amp; """, "</f>
        <v xml:space="preserve">"Complete Name": "Hub UAS - Samburu - Buffalo Spring Airport / Kenya", </v>
      </c>
      <c r="G1111" t="str">
        <f>G$1&amp;" " &amp; DataMiner[[#This Row],[Category]] &amp; ", "</f>
        <v xml:space="preserve">"Category": 1, </v>
      </c>
      <c r="H1111" t="str">
        <f>H$1&amp;" " &amp; DataMiner[[#This Row],[BuyPrice]] &amp; ", "</f>
        <v xml:space="preserve">"BuyPrice": 3529004391, </v>
      </c>
      <c r="I1111" t="str">
        <f>I$1&amp;" """ &amp; DataMiner[[#This Row],[imgPath]] &amp; """, "</f>
        <v xml:space="preserve">"imgPath": "/images/flags/ke.png", </v>
      </c>
      <c r="J1111" t="str">
        <f>J$1&amp;" """ &amp; DataMiner[[#This Row],[FlagImage]] &amp; """, "</f>
        <v xml:space="preserve">"FlagImage": "ke.png", </v>
      </c>
      <c r="K1111" t="str">
        <f>K$1&amp;" " &amp; IF(ISNA(DataMiner[[#This Row],[Latitude]]),"null",DataMiner[[#This Row],[Latitude]]) &amp; ", "</f>
        <v xml:space="preserve">"Latitude": 0.530583, </v>
      </c>
      <c r="L1111" t="str">
        <f>L$1&amp;" " &amp; IF(ISNA(DataMiner[[#This Row],[Longitude]]),"null",DataMiner[[#This Row],[Longitude]]) &amp; ", "</f>
        <v xml:space="preserve">"Longitude": 37.5342, </v>
      </c>
    </row>
    <row r="1112" spans="1:12" x14ac:dyDescent="0.25">
      <c r="A1112" t="str">
        <f>A$1&amp;" """ &amp; DataMiner[[#This Row],[CodeIATA]] &amp; """, "</f>
        <v xml:space="preserve">"CodeIATA": "BAL", </v>
      </c>
      <c r="B1112" t="str">
        <f>B$1&amp;" """ &amp; DataMiner[[#This Row],[City]] &amp; """, "</f>
        <v xml:space="preserve">"City": "Batman", </v>
      </c>
      <c r="C1112" t="str">
        <f>C$1&amp;" """ &amp; DataMiner[[#This Row],[Prov]] &amp; """, "</f>
        <v xml:space="preserve">"Prov": "", </v>
      </c>
      <c r="D1112" t="str">
        <f>D$1&amp;" """ &amp; DataMiner[[#This Row],[Name]] &amp; """, "</f>
        <v xml:space="preserve">"Name": "Batman Airport", </v>
      </c>
      <c r="E1112" t="str">
        <f>E$1&amp;" """ &amp; DataMiner[[#This Row],[Country]] &amp; """, "</f>
        <v xml:space="preserve">"Country": "Turquie", </v>
      </c>
      <c r="F1112" t="str">
        <f>F$1&amp;" """ &amp; DataMiner[[#This Row],[Complete Name]] &amp; """, "</f>
        <v xml:space="preserve">"Complete Name": "Hub BAL - Batman - Batman Airport / Turquie", </v>
      </c>
      <c r="G1112" t="str">
        <f>G$1&amp;" " &amp; DataMiner[[#This Row],[Category]] &amp; ", "</f>
        <v xml:space="preserve">"Category": 9, </v>
      </c>
      <c r="H1112" t="str">
        <f>H$1&amp;" " &amp; DataMiner[[#This Row],[BuyPrice]] &amp; ", "</f>
        <v xml:space="preserve">"BuyPrice": 3530007282, </v>
      </c>
      <c r="I1112" t="str">
        <f>I$1&amp;" """ &amp; DataMiner[[#This Row],[imgPath]] &amp; """, "</f>
        <v xml:space="preserve">"imgPath": "/images/flags/tr.png", </v>
      </c>
      <c r="J1112" t="str">
        <f>J$1&amp;" """ &amp; DataMiner[[#This Row],[FlagImage]] &amp; """, "</f>
        <v xml:space="preserve">"FlagImage": "tr.png", </v>
      </c>
      <c r="K1112" t="str">
        <f>K$1&amp;" " &amp; IF(ISNA(DataMiner[[#This Row],[Latitude]]),"null",DataMiner[[#This Row],[Latitude]]) &amp; ", "</f>
        <v xml:space="preserve">"Latitude": 37.928969, </v>
      </c>
      <c r="L1112" t="str">
        <f>L$1&amp;" " &amp; IF(ISNA(DataMiner[[#This Row],[Longitude]]),"null",DataMiner[[#This Row],[Longitude]]) &amp; ", "</f>
        <v xml:space="preserve">"Longitude": 41.116583, </v>
      </c>
    </row>
    <row r="1113" spans="1:12" x14ac:dyDescent="0.25">
      <c r="A1113" t="str">
        <f>A$1&amp;" """ &amp; DataMiner[[#This Row],[CodeIATA]] &amp; """, "</f>
        <v xml:space="preserve">"CodeIATA": "SYY", </v>
      </c>
      <c r="B1113" t="str">
        <f>B$1&amp;" """ &amp; DataMiner[[#This Row],[City]] &amp; """, "</f>
        <v xml:space="preserve">"City": "Stornoway", </v>
      </c>
      <c r="C1113" t="str">
        <f>C$1&amp;" """ &amp; DataMiner[[#This Row],[Prov]] &amp; """, "</f>
        <v xml:space="preserve">"Prov": "", </v>
      </c>
      <c r="D1113" t="str">
        <f>D$1&amp;" """ &amp; DataMiner[[#This Row],[Name]] &amp; """, "</f>
        <v xml:space="preserve">"Name": "Stornoway Airport", </v>
      </c>
      <c r="E1113" t="str">
        <f>E$1&amp;" """ &amp; DataMiner[[#This Row],[Country]] &amp; """, "</f>
        <v xml:space="preserve">"Country": "Royaume-Uni", </v>
      </c>
      <c r="F1113" t="str">
        <f>F$1&amp;" """ &amp; DataMiner[[#This Row],[Complete Name]] &amp; """, "</f>
        <v xml:space="preserve">"Complete Name": "Hub SYY - Stornoway - Stornoway Airport / Royaume-Uni", </v>
      </c>
      <c r="G1113" t="str">
        <f>G$1&amp;" " &amp; DataMiner[[#This Row],[Category]] &amp; ", "</f>
        <v xml:space="preserve">"Category": 5, </v>
      </c>
      <c r="H1113" t="str">
        <f>H$1&amp;" " &amp; DataMiner[[#This Row],[BuyPrice]] &amp; ", "</f>
        <v xml:space="preserve">"BuyPrice": 3531149910, </v>
      </c>
      <c r="I1113" t="str">
        <f>I$1&amp;" """ &amp; DataMiner[[#This Row],[imgPath]] &amp; """, "</f>
        <v xml:space="preserve">"imgPath": "/images/flags/gb.png", </v>
      </c>
      <c r="J1113" t="str">
        <f>J$1&amp;" """ &amp; DataMiner[[#This Row],[FlagImage]] &amp; """, "</f>
        <v xml:space="preserve">"FlagImage": "gb.png", </v>
      </c>
      <c r="K1113" t="str">
        <f>K$1&amp;" " &amp; IF(ISNA(DataMiner[[#This Row],[Latitude]]),"null",DataMiner[[#This Row],[Latitude]]) &amp; ", "</f>
        <v xml:space="preserve">"Latitude": 58.215556, </v>
      </c>
      <c r="L1113" t="str">
        <f>L$1&amp;" " &amp; IF(ISNA(DataMiner[[#This Row],[Longitude]]),"null",DataMiner[[#This Row],[Longitude]]) &amp; ", "</f>
        <v xml:space="preserve">"Longitude": -6.331111, </v>
      </c>
    </row>
    <row r="1114" spans="1:12" x14ac:dyDescent="0.25">
      <c r="A1114" t="str">
        <f>A$1&amp;" """ &amp; DataMiner[[#This Row],[CodeIATA]] &amp; """, "</f>
        <v xml:space="preserve">"CodeIATA": "YKG", </v>
      </c>
      <c r="B1114" t="str">
        <f>B$1&amp;" """ &amp; DataMiner[[#This Row],[City]] &amp; """, "</f>
        <v xml:space="preserve">"City": "Kangirsuk (QC)", </v>
      </c>
      <c r="C1114" t="str">
        <f>C$1&amp;" """ &amp; DataMiner[[#This Row],[Prov]] &amp; """, "</f>
        <v xml:space="preserve">"Prov": "QC", </v>
      </c>
      <c r="D1114" t="str">
        <f>D$1&amp;" """ &amp; DataMiner[[#This Row],[Name]] &amp; """, "</f>
        <v xml:space="preserve">"Name": "Kangirsuk Aéroport", </v>
      </c>
      <c r="E1114" t="str">
        <f>E$1&amp;" """ &amp; DataMiner[[#This Row],[Country]] &amp; """, "</f>
        <v xml:space="preserve">"Country": "Canada", </v>
      </c>
      <c r="F1114" t="str">
        <f>F$1&amp;" """ &amp; DataMiner[[#This Row],[Complete Name]] &amp; """, "</f>
        <v xml:space="preserve">"Complete Name": "Hub YKG - Kangirsuk (QC) - Kangirsuk Aéroport / Canada", </v>
      </c>
      <c r="G1114" t="str">
        <f>G$1&amp;" " &amp; DataMiner[[#This Row],[Category]] &amp; ", "</f>
        <v xml:space="preserve">"Category": 1, </v>
      </c>
      <c r="H1114" t="str">
        <f>H$1&amp;" " &amp; DataMiner[[#This Row],[BuyPrice]] &amp; ", "</f>
        <v xml:space="preserve">"BuyPrice": 3531737383, </v>
      </c>
      <c r="I1114" t="str">
        <f>I$1&amp;" """ &amp; DataMiner[[#This Row],[imgPath]] &amp; """, "</f>
        <v xml:space="preserve">"imgPath": "/images/flags/ca.png", </v>
      </c>
      <c r="J1114" t="str">
        <f>J$1&amp;" """ &amp; DataMiner[[#This Row],[FlagImage]] &amp; """, "</f>
        <v xml:space="preserve">"FlagImage": "ca.png", </v>
      </c>
      <c r="K1114" t="str">
        <f>K$1&amp;" " &amp; IF(ISNA(DataMiner[[#This Row],[Latitude]]),"null",DataMiner[[#This Row],[Latitude]]) &amp; ", "</f>
        <v xml:space="preserve">"Latitude": 60.0272, </v>
      </c>
      <c r="L1114" t="str">
        <f>L$1&amp;" " &amp; IF(ISNA(DataMiner[[#This Row],[Longitude]]),"null",DataMiner[[#This Row],[Longitude]]) &amp; ", "</f>
        <v xml:space="preserve">"Longitude": -69.9992, </v>
      </c>
    </row>
    <row r="1115" spans="1:12" x14ac:dyDescent="0.25">
      <c r="A1115" t="str">
        <f>A$1&amp;" """ &amp; DataMiner[[#This Row],[CodeIATA]] &amp; """, "</f>
        <v xml:space="preserve">"CodeIATA": "CSG", </v>
      </c>
      <c r="B1115" t="str">
        <f>B$1&amp;" """ &amp; DataMiner[[#This Row],[City]] &amp; """, "</f>
        <v xml:space="preserve">"City": "Columbus (GA)", </v>
      </c>
      <c r="C1115" t="str">
        <f>C$1&amp;" """ &amp; DataMiner[[#This Row],[Prov]] &amp; """, "</f>
        <v xml:space="preserve">"Prov": "GA", </v>
      </c>
      <c r="D1115" t="str">
        <f>D$1&amp;" """ &amp; DataMiner[[#This Row],[Name]] &amp; """, "</f>
        <v xml:space="preserve">"Name": "Columbus Metropolitan Airport", </v>
      </c>
      <c r="E1115" t="str">
        <f>E$1&amp;" """ &amp; DataMiner[[#This Row],[Country]] &amp; """, "</f>
        <v xml:space="preserve">"Country": "Etats-Unis", </v>
      </c>
      <c r="F1115" t="str">
        <f>F$1&amp;" """ &amp; DataMiner[[#This Row],[Complete Name]] &amp; """, "</f>
        <v xml:space="preserve">"Complete Name": "Hub CSG - Columbus (GA) - Columbus Metropolitan Airport / Etats-Unis", </v>
      </c>
      <c r="G1115" t="str">
        <f>G$1&amp;" " &amp; DataMiner[[#This Row],[Category]] &amp; ", "</f>
        <v xml:space="preserve">"Category": 5, </v>
      </c>
      <c r="H1115" t="str">
        <f>H$1&amp;" " &amp; DataMiner[[#This Row],[BuyPrice]] &amp; ", "</f>
        <v xml:space="preserve">"BuyPrice": 3532120512, </v>
      </c>
      <c r="I1115" t="str">
        <f>I$1&amp;" """ &amp; DataMiner[[#This Row],[imgPath]] &amp; """, "</f>
        <v xml:space="preserve">"imgPath": "/images/flags/us.png", </v>
      </c>
      <c r="J1115" t="str">
        <f>J$1&amp;" """ &amp; DataMiner[[#This Row],[FlagImage]] &amp; """, "</f>
        <v xml:space="preserve">"FlagImage": "us.png", </v>
      </c>
      <c r="K1115" t="str">
        <f>K$1&amp;" " &amp; IF(ISNA(DataMiner[[#This Row],[Latitude]]),"null",DataMiner[[#This Row],[Latitude]]) &amp; ", "</f>
        <v xml:space="preserve">"Latitude": null, </v>
      </c>
      <c r="L1115" t="str">
        <f>L$1&amp;" " &amp; IF(ISNA(DataMiner[[#This Row],[Longitude]]),"null",DataMiner[[#This Row],[Longitude]]) &amp; ", "</f>
        <v xml:space="preserve">"Longitude": null, </v>
      </c>
    </row>
    <row r="1116" spans="1:12" x14ac:dyDescent="0.25">
      <c r="A1116" t="str">
        <f>A$1&amp;" """ &amp; DataMiner[[#This Row],[CodeIATA]] &amp; """, "</f>
        <v xml:space="preserve">"CodeIATA": "MGQ", </v>
      </c>
      <c r="B1116" t="str">
        <f>B$1&amp;" """ &amp; DataMiner[[#This Row],[City]] &amp; """, "</f>
        <v xml:space="preserve">"City": "Mogadishu", </v>
      </c>
      <c r="C1116" t="str">
        <f>C$1&amp;" """ &amp; DataMiner[[#This Row],[Prov]] &amp; """, "</f>
        <v xml:space="preserve">"Prov": "", </v>
      </c>
      <c r="D1116" t="str">
        <f>D$1&amp;" """ &amp; DataMiner[[#This Row],[Name]] &amp; """, "</f>
        <v xml:space="preserve">"Name": "Aden Adde International Airport", </v>
      </c>
      <c r="E1116" t="str">
        <f>E$1&amp;" """ &amp; DataMiner[[#This Row],[Country]] &amp; """, "</f>
        <v xml:space="preserve">"Country": "Somalie", </v>
      </c>
      <c r="F1116" t="str">
        <f>F$1&amp;" """ &amp; DataMiner[[#This Row],[Complete Name]] &amp; """, "</f>
        <v xml:space="preserve">"Complete Name": "Hub MGQ - Mogadishu - Aden Adde International Airport / Somalie", </v>
      </c>
      <c r="G1116" t="str">
        <f>G$1&amp;" " &amp; DataMiner[[#This Row],[Category]] &amp; ", "</f>
        <v xml:space="preserve">"Category": 9, </v>
      </c>
      <c r="H1116" t="str">
        <f>H$1&amp;" " &amp; DataMiner[[#This Row],[BuyPrice]] &amp; ", "</f>
        <v xml:space="preserve">"BuyPrice": 3532413480, </v>
      </c>
      <c r="I1116" t="str">
        <f>I$1&amp;" """ &amp; DataMiner[[#This Row],[imgPath]] &amp; """, "</f>
        <v xml:space="preserve">"imgPath": "/images/flags/so.png", </v>
      </c>
      <c r="J1116" t="str">
        <f>J$1&amp;" """ &amp; DataMiner[[#This Row],[FlagImage]] &amp; """, "</f>
        <v xml:space="preserve">"FlagImage": "so.png", </v>
      </c>
      <c r="K1116" t="str">
        <f>K$1&amp;" " &amp; IF(ISNA(DataMiner[[#This Row],[Latitude]]),"null",DataMiner[[#This Row],[Latitude]]) &amp; ", "</f>
        <v xml:space="preserve">"Latitude": 2.01444, </v>
      </c>
      <c r="L1116" t="str">
        <f>L$1&amp;" " &amp; IF(ISNA(DataMiner[[#This Row],[Longitude]]),"null",DataMiner[[#This Row],[Longitude]]) &amp; ", "</f>
        <v xml:space="preserve">"Longitude": 45.3047, </v>
      </c>
    </row>
    <row r="1117" spans="1:12" x14ac:dyDescent="0.25">
      <c r="A1117" t="str">
        <f>A$1&amp;" """ &amp; DataMiner[[#This Row],[CodeIATA]] &amp; """, "</f>
        <v xml:space="preserve">"CodeIATA": "IOA", </v>
      </c>
      <c r="B1117" t="str">
        <f>B$1&amp;" """ &amp; DataMiner[[#This Row],[City]] &amp; """, "</f>
        <v xml:space="preserve">"City": "Ioannina", </v>
      </c>
      <c r="C1117" t="str">
        <f>C$1&amp;" """ &amp; DataMiner[[#This Row],[Prov]] &amp; """, "</f>
        <v xml:space="preserve">"Prov": "", </v>
      </c>
      <c r="D1117" t="str">
        <f>D$1&amp;" """ &amp; DataMiner[[#This Row],[Name]] &amp; """, "</f>
        <v xml:space="preserve">"Name": "King Pyrrhus National Airport", </v>
      </c>
      <c r="E1117" t="str">
        <f>E$1&amp;" """ &amp; DataMiner[[#This Row],[Country]] &amp; """, "</f>
        <v xml:space="preserve">"Country": "Grèce", </v>
      </c>
      <c r="F1117" t="str">
        <f>F$1&amp;" """ &amp; DataMiner[[#This Row],[Complete Name]] &amp; """, "</f>
        <v xml:space="preserve">"Complete Name": "Hub IOA - Ioannina - King Pyrrhus National Airport / Grèce", </v>
      </c>
      <c r="G1117" t="str">
        <f>G$1&amp;" " &amp; DataMiner[[#This Row],[Category]] &amp; ", "</f>
        <v xml:space="preserve">"Category": 6, </v>
      </c>
      <c r="H1117" t="str">
        <f>H$1&amp;" " &amp; DataMiner[[#This Row],[BuyPrice]] &amp; ", "</f>
        <v xml:space="preserve">"BuyPrice": 3535247775, </v>
      </c>
      <c r="I1117" t="str">
        <f>I$1&amp;" """ &amp; DataMiner[[#This Row],[imgPath]] &amp; """, "</f>
        <v xml:space="preserve">"imgPath": "/images/flags/gr.png", </v>
      </c>
      <c r="J1117" t="str">
        <f>J$1&amp;" """ &amp; DataMiner[[#This Row],[FlagImage]] &amp; """, "</f>
        <v xml:space="preserve">"FlagImage": "gr.png", </v>
      </c>
      <c r="K1117" t="str">
        <f>K$1&amp;" " &amp; IF(ISNA(DataMiner[[#This Row],[Latitude]]),"null",DataMiner[[#This Row],[Latitude]]) &amp; ", "</f>
        <v xml:space="preserve">"Latitude": 39.696388, </v>
      </c>
      <c r="L1117" t="str">
        <f>L$1&amp;" " &amp; IF(ISNA(DataMiner[[#This Row],[Longitude]]),"null",DataMiner[[#This Row],[Longitude]]) &amp; ", "</f>
        <v xml:space="preserve">"Longitude": 20.8225, </v>
      </c>
    </row>
    <row r="1118" spans="1:12" x14ac:dyDescent="0.25">
      <c r="A1118" t="str">
        <f>A$1&amp;" """ &amp; DataMiner[[#This Row],[CodeIATA]] &amp; """, "</f>
        <v xml:space="preserve">"CodeIATA": "KMO", </v>
      </c>
      <c r="B1118" t="str">
        <f>B$1&amp;" """ &amp; DataMiner[[#This Row],[City]] &amp; """, "</f>
        <v xml:space="preserve">"City": "Manokotak (AK)", </v>
      </c>
      <c r="C1118" t="str">
        <f>C$1&amp;" """ &amp; DataMiner[[#This Row],[Prov]] &amp; """, "</f>
        <v xml:space="preserve">"Prov": "AK", </v>
      </c>
      <c r="D1118" t="str">
        <f>D$1&amp;" """ &amp; DataMiner[[#This Row],[Name]] &amp; """, "</f>
        <v xml:space="preserve">"Name": "Manokotak Airport", </v>
      </c>
      <c r="E1118" t="str">
        <f>E$1&amp;" """ &amp; DataMiner[[#This Row],[Country]] &amp; """, "</f>
        <v xml:space="preserve">"Country": "Etats-Unis", </v>
      </c>
      <c r="F1118" t="str">
        <f>F$1&amp;" """ &amp; DataMiner[[#This Row],[Complete Name]] &amp; """, "</f>
        <v xml:space="preserve">"Complete Name": "Hub KMO - Manokotak (AK) - Manokotak Airport / Etats-Unis", </v>
      </c>
      <c r="G1118" t="str">
        <f>G$1&amp;" " &amp; DataMiner[[#This Row],[Category]] &amp; ", "</f>
        <v xml:space="preserve">"Category": 1, </v>
      </c>
      <c r="H1118" t="str">
        <f>H$1&amp;" " &amp; DataMiner[[#This Row],[BuyPrice]] &amp; ", "</f>
        <v xml:space="preserve">"BuyPrice": 3535469841, </v>
      </c>
      <c r="I1118" t="str">
        <f>I$1&amp;" """ &amp; DataMiner[[#This Row],[imgPath]] &amp; """, "</f>
        <v xml:space="preserve">"imgPath": "/images/flags/us.png", </v>
      </c>
      <c r="J1118" t="str">
        <f>J$1&amp;" """ &amp; DataMiner[[#This Row],[FlagImage]] &amp; """, "</f>
        <v xml:space="preserve">"FlagImage": "us.png", </v>
      </c>
      <c r="K1118" t="str">
        <f>K$1&amp;" " &amp; IF(ISNA(DataMiner[[#This Row],[Latitude]]),"null",DataMiner[[#This Row],[Latitude]]) &amp; ", "</f>
        <v xml:space="preserve">"Latitude": 58.990278, </v>
      </c>
      <c r="L1118" t="str">
        <f>L$1&amp;" " &amp; IF(ISNA(DataMiner[[#This Row],[Longitude]]),"null",DataMiner[[#This Row],[Longitude]]) &amp; ", "</f>
        <v xml:space="preserve">"Longitude": -159.05, </v>
      </c>
    </row>
    <row r="1119" spans="1:12" x14ac:dyDescent="0.25">
      <c r="A1119" t="str">
        <f>A$1&amp;" """ &amp; DataMiner[[#This Row],[CodeIATA]] &amp; """, "</f>
        <v xml:space="preserve">"CodeIATA": "PZU", </v>
      </c>
      <c r="B1119" t="str">
        <f>B$1&amp;" """ &amp; DataMiner[[#This Row],[City]] &amp; """, "</f>
        <v xml:space="preserve">"City": "Port Sudan", </v>
      </c>
      <c r="C1119" t="str">
        <f>C$1&amp;" """ &amp; DataMiner[[#This Row],[Prov]] &amp; """, "</f>
        <v xml:space="preserve">"Prov": "", </v>
      </c>
      <c r="D1119" t="str">
        <f>D$1&amp;" """ &amp; DataMiner[[#This Row],[Name]] &amp; """, "</f>
        <v xml:space="preserve">"Name": "New International Airport", </v>
      </c>
      <c r="E1119" t="str">
        <f>E$1&amp;" """ &amp; DataMiner[[#This Row],[Country]] &amp; """, "</f>
        <v xml:space="preserve">"Country": "Soudan", </v>
      </c>
      <c r="F1119" t="str">
        <f>F$1&amp;" """ &amp; DataMiner[[#This Row],[Complete Name]] &amp; """, "</f>
        <v xml:space="preserve">"Complete Name": "Hub PZU - Port Sudan - New International Airport / Soudan", </v>
      </c>
      <c r="G1119" t="str">
        <f>G$1&amp;" " &amp; DataMiner[[#This Row],[Category]] &amp; ", "</f>
        <v xml:space="preserve">"Category": 6, </v>
      </c>
      <c r="H1119" t="str">
        <f>H$1&amp;" " &amp; DataMiner[[#This Row],[BuyPrice]] &amp; ", "</f>
        <v xml:space="preserve">"BuyPrice": 3537575745, </v>
      </c>
      <c r="I1119" t="str">
        <f>I$1&amp;" """ &amp; DataMiner[[#This Row],[imgPath]] &amp; """, "</f>
        <v xml:space="preserve">"imgPath": "/images/flags/sd.png", </v>
      </c>
      <c r="J1119" t="str">
        <f>J$1&amp;" """ &amp; DataMiner[[#This Row],[FlagImage]] &amp; """, "</f>
        <v xml:space="preserve">"FlagImage": "sd.png", </v>
      </c>
      <c r="K1119" t="str">
        <f>K$1&amp;" " &amp; IF(ISNA(DataMiner[[#This Row],[Latitude]]),"null",DataMiner[[#This Row],[Latitude]]) &amp; ", "</f>
        <v xml:space="preserve">"Latitude": 19.4336, </v>
      </c>
      <c r="L1119" t="str">
        <f>L$1&amp;" " &amp; IF(ISNA(DataMiner[[#This Row],[Longitude]]),"null",DataMiner[[#This Row],[Longitude]]) &amp; ", "</f>
        <v xml:space="preserve">"Longitude": 37.2341, </v>
      </c>
    </row>
    <row r="1120" spans="1:12" x14ac:dyDescent="0.25">
      <c r="A1120" t="str">
        <f>A$1&amp;" """ &amp; DataMiner[[#This Row],[CodeIATA]] &amp; """, "</f>
        <v xml:space="preserve">"CodeIATA": "ARM", </v>
      </c>
      <c r="B1120" t="str">
        <f>B$1&amp;" """ &amp; DataMiner[[#This Row],[City]] &amp; """, "</f>
        <v xml:space="preserve">"City": "Armidale (NSW)", </v>
      </c>
      <c r="C1120" t="str">
        <f>C$1&amp;" """ &amp; DataMiner[[#This Row],[Prov]] &amp; """, "</f>
        <v xml:space="preserve">"Prov": "NSW", </v>
      </c>
      <c r="D1120" t="str">
        <f>D$1&amp;" """ &amp; DataMiner[[#This Row],[Name]] &amp; """, "</f>
        <v xml:space="preserve">"Name": "Armidale Airport", </v>
      </c>
      <c r="E1120" t="str">
        <f>E$1&amp;" """ &amp; DataMiner[[#This Row],[Country]] &amp; """, "</f>
        <v xml:space="preserve">"Country": "Australie", </v>
      </c>
      <c r="F1120" t="str">
        <f>F$1&amp;" """ &amp; DataMiner[[#This Row],[Complete Name]] &amp; """, "</f>
        <v xml:space="preserve">"Complete Name": "Hub ARM - Armidale (NSW) - Armidale Airport / Australie", </v>
      </c>
      <c r="G1120" t="str">
        <f>G$1&amp;" " &amp; DataMiner[[#This Row],[Category]] &amp; ", "</f>
        <v xml:space="preserve">"Category": 3, </v>
      </c>
      <c r="H1120" t="str">
        <f>H$1&amp;" " &amp; DataMiner[[#This Row],[BuyPrice]] &amp; ", "</f>
        <v xml:space="preserve">"BuyPrice": 3538050829, </v>
      </c>
      <c r="I1120" t="str">
        <f>I$1&amp;" """ &amp; DataMiner[[#This Row],[imgPath]] &amp; """, "</f>
        <v xml:space="preserve">"imgPath": "/images/flags/au.png", </v>
      </c>
      <c r="J1120" t="str">
        <f>J$1&amp;" """ &amp; DataMiner[[#This Row],[FlagImage]] &amp; """, "</f>
        <v xml:space="preserve">"FlagImage": "au.png", </v>
      </c>
      <c r="K1120" t="str">
        <f>K$1&amp;" " &amp; IF(ISNA(DataMiner[[#This Row],[Latitude]]),"null",DataMiner[[#This Row],[Latitude]]) &amp; ", "</f>
        <v xml:space="preserve">"Latitude": null, </v>
      </c>
      <c r="L1120" t="str">
        <f>L$1&amp;" " &amp; IF(ISNA(DataMiner[[#This Row],[Longitude]]),"null",DataMiner[[#This Row],[Longitude]]) &amp; ", "</f>
        <v xml:space="preserve">"Longitude": null, </v>
      </c>
    </row>
    <row r="1121" spans="1:12" x14ac:dyDescent="0.25">
      <c r="A1121" t="str">
        <f>A$1&amp;" """ &amp; DataMiner[[#This Row],[CodeIATA]] &amp; """, "</f>
        <v xml:space="preserve">"CodeIATA": "RKT", </v>
      </c>
      <c r="B1121" t="str">
        <f>B$1&amp;" """ &amp; DataMiner[[#This Row],[City]] &amp; """, "</f>
        <v xml:space="preserve">"City": "Ras Al Khaimah", </v>
      </c>
      <c r="C1121" t="str">
        <f>C$1&amp;" """ &amp; DataMiner[[#This Row],[Prov]] &amp; """, "</f>
        <v xml:space="preserve">"Prov": "", </v>
      </c>
      <c r="D1121" t="str">
        <f>D$1&amp;" """ &amp; DataMiner[[#This Row],[Name]] &amp; """, "</f>
        <v xml:space="preserve">"Name": "Ras Al Khaimah International Airport", </v>
      </c>
      <c r="E1121" t="str">
        <f>E$1&amp;" """ &amp; DataMiner[[#This Row],[Country]] &amp; """, "</f>
        <v xml:space="preserve">"Country": "Emirats arabes unis", </v>
      </c>
      <c r="F1121" t="str">
        <f>F$1&amp;" """ &amp; DataMiner[[#This Row],[Complete Name]] &amp; """, "</f>
        <v xml:space="preserve">"Complete Name": "Hub RKT - Ras Al Khaimah - Ras Al Khaimah International Airport / Emirats arabes unis", </v>
      </c>
      <c r="G1121" t="str">
        <f>G$1&amp;" " &amp; DataMiner[[#This Row],[Category]] &amp; ", "</f>
        <v xml:space="preserve">"Category": 10, </v>
      </c>
      <c r="H1121" t="str">
        <f>H$1&amp;" " &amp; DataMiner[[#This Row],[BuyPrice]] &amp; ", "</f>
        <v xml:space="preserve">"BuyPrice": 3538255072, </v>
      </c>
      <c r="I1121" t="str">
        <f>I$1&amp;" """ &amp; DataMiner[[#This Row],[imgPath]] &amp; """, "</f>
        <v xml:space="preserve">"imgPath": "/images/flags/ae.png", </v>
      </c>
      <c r="J1121" t="str">
        <f>J$1&amp;" """ &amp; DataMiner[[#This Row],[FlagImage]] &amp; """, "</f>
        <v xml:space="preserve">"FlagImage": "ae.png", </v>
      </c>
      <c r="K1121" t="str">
        <f>K$1&amp;" " &amp; IF(ISNA(DataMiner[[#This Row],[Latitude]]),"null",DataMiner[[#This Row],[Latitude]]) &amp; ", "</f>
        <v xml:space="preserve">"Latitude": 25.613483, </v>
      </c>
      <c r="L1121" t="str">
        <f>L$1&amp;" " &amp; IF(ISNA(DataMiner[[#This Row],[Longitude]]),"null",DataMiner[[#This Row],[Longitude]]) &amp; ", "</f>
        <v xml:space="preserve">"Longitude": 55.938817, </v>
      </c>
    </row>
    <row r="1122" spans="1:12" x14ac:dyDescent="0.25">
      <c r="A1122" t="str">
        <f>A$1&amp;" """ &amp; DataMiner[[#This Row],[CodeIATA]] &amp; """, "</f>
        <v xml:space="preserve">"CodeIATA": "MZR", </v>
      </c>
      <c r="B1122" t="str">
        <f>B$1&amp;" """ &amp; DataMiner[[#This Row],[City]] &amp; """, "</f>
        <v xml:space="preserve">"City": "Mazar I Sharif", </v>
      </c>
      <c r="C1122" t="str">
        <f>C$1&amp;" """ &amp; DataMiner[[#This Row],[Prov]] &amp; """, "</f>
        <v xml:space="preserve">"Prov": "", </v>
      </c>
      <c r="D1122" t="str">
        <f>D$1&amp;" """ &amp; DataMiner[[#This Row],[Name]] &amp; """, "</f>
        <v xml:space="preserve">"Name": "Mazar I Sharif Airport", </v>
      </c>
      <c r="E1122" t="str">
        <f>E$1&amp;" """ &amp; DataMiner[[#This Row],[Country]] &amp; """, "</f>
        <v xml:space="preserve">"Country": "Afghanistan", </v>
      </c>
      <c r="F1122" t="str">
        <f>F$1&amp;" """ &amp; DataMiner[[#This Row],[Complete Name]] &amp; """, "</f>
        <v xml:space="preserve">"Complete Name": "Hub MZR - Mazar I Sharif - Mazar I Sharif Airport / Afghanistan", </v>
      </c>
      <c r="G1122" t="str">
        <f>G$1&amp;" " &amp; DataMiner[[#This Row],[Category]] &amp; ", "</f>
        <v xml:space="preserve">"Category": 9, </v>
      </c>
      <c r="H1122" t="str">
        <f>H$1&amp;" " &amp; DataMiner[[#This Row],[BuyPrice]] &amp; ", "</f>
        <v xml:space="preserve">"BuyPrice": 3538568916, </v>
      </c>
      <c r="I1122" t="str">
        <f>I$1&amp;" """ &amp; DataMiner[[#This Row],[imgPath]] &amp; """, "</f>
        <v xml:space="preserve">"imgPath": "/images/flags/af.png", </v>
      </c>
      <c r="J1122" t="str">
        <f>J$1&amp;" """ &amp; DataMiner[[#This Row],[FlagImage]] &amp; """, "</f>
        <v xml:space="preserve">"FlagImage": "af.png", </v>
      </c>
      <c r="K1122" t="str">
        <f>K$1&amp;" " &amp; IF(ISNA(DataMiner[[#This Row],[Latitude]]),"null",DataMiner[[#This Row],[Latitude]]) &amp; ", "</f>
        <v xml:space="preserve">"Latitude": 36.706914, </v>
      </c>
      <c r="L1122" t="str">
        <f>L$1&amp;" " &amp; IF(ISNA(DataMiner[[#This Row],[Longitude]]),"null",DataMiner[[#This Row],[Longitude]]) &amp; ", "</f>
        <v xml:space="preserve">"Longitude": 67.209678, </v>
      </c>
    </row>
    <row r="1123" spans="1:12" x14ac:dyDescent="0.25">
      <c r="A1123" t="str">
        <f>A$1&amp;" """ &amp; DataMiner[[#This Row],[CodeIATA]] &amp; """, "</f>
        <v xml:space="preserve">"CodeIATA": "MZR", </v>
      </c>
      <c r="B1123" t="str">
        <f>B$1&amp;" """ &amp; DataMiner[[#This Row],[City]] &amp; """, "</f>
        <v xml:space="preserve">"City": "Mazar I Sharif", </v>
      </c>
      <c r="C1123" t="str">
        <f>C$1&amp;" """ &amp; DataMiner[[#This Row],[Prov]] &amp; """, "</f>
        <v xml:space="preserve">"Prov": "", </v>
      </c>
      <c r="D1123" t="str">
        <f>D$1&amp;" """ &amp; DataMiner[[#This Row],[Name]] &amp; """, "</f>
        <v xml:space="preserve">"Name": "Mazar I Sharif Airport", </v>
      </c>
      <c r="E1123" t="str">
        <f>E$1&amp;" """ &amp; DataMiner[[#This Row],[Country]] &amp; """, "</f>
        <v xml:space="preserve">"Country": "Afghanistan", </v>
      </c>
      <c r="F1123" t="str">
        <f>F$1&amp;" """ &amp; DataMiner[[#This Row],[Complete Name]] &amp; """, "</f>
        <v xml:space="preserve">"Complete Name": "Hub MZR - Mazar I Sharif - Mazar I Sharif Airport / Afghanistan", </v>
      </c>
      <c r="G1123" t="str">
        <f>G$1&amp;" " &amp; DataMiner[[#This Row],[Category]] &amp; ", "</f>
        <v xml:space="preserve">"Category": 9, </v>
      </c>
      <c r="H1123" t="str">
        <f>H$1&amp;" " &amp; DataMiner[[#This Row],[BuyPrice]] &amp; ", "</f>
        <v xml:space="preserve">"BuyPrice": 3538568916, </v>
      </c>
      <c r="I1123" t="str">
        <f>I$1&amp;" """ &amp; DataMiner[[#This Row],[imgPath]] &amp; """, "</f>
        <v xml:space="preserve">"imgPath": "/images/flags/af.png", </v>
      </c>
      <c r="J1123" t="str">
        <f>J$1&amp;" """ &amp; DataMiner[[#This Row],[FlagImage]] &amp; """, "</f>
        <v xml:space="preserve">"FlagImage": "af.png", </v>
      </c>
      <c r="K1123" t="str">
        <f>K$1&amp;" " &amp; IF(ISNA(DataMiner[[#This Row],[Latitude]]),"null",DataMiner[[#This Row],[Latitude]]) &amp; ", "</f>
        <v xml:space="preserve">"Latitude": 36.706914, </v>
      </c>
      <c r="L1123" t="str">
        <f>L$1&amp;" " &amp; IF(ISNA(DataMiner[[#This Row],[Longitude]]),"null",DataMiner[[#This Row],[Longitude]]) &amp; ", "</f>
        <v xml:space="preserve">"Longitude": 67.209678, </v>
      </c>
    </row>
    <row r="1124" spans="1:12" x14ac:dyDescent="0.25">
      <c r="A1124" t="str">
        <f>A$1&amp;" """ &amp; DataMiner[[#This Row],[CodeIATA]] &amp; """, "</f>
        <v xml:space="preserve">"CodeIATA": "HAQ", </v>
      </c>
      <c r="B1124" t="str">
        <f>B$1&amp;" """ &amp; DataMiner[[#This Row],[City]] &amp; """, "</f>
        <v xml:space="preserve">"City": "Hanimaadhoo", </v>
      </c>
      <c r="C1124" t="str">
        <f>C$1&amp;" """ &amp; DataMiner[[#This Row],[Prov]] &amp; """, "</f>
        <v xml:space="preserve">"Prov": "", </v>
      </c>
      <c r="D1124" t="str">
        <f>D$1&amp;" """ &amp; DataMiner[[#This Row],[Name]] &amp; """, "</f>
        <v xml:space="preserve">"Name": "Hanimaadhoo Island Airport", </v>
      </c>
      <c r="E1124" t="str">
        <f>E$1&amp;" """ &amp; DataMiner[[#This Row],[Country]] &amp; """, "</f>
        <v xml:space="preserve">"Country": "Maldives", </v>
      </c>
      <c r="F1124" t="str">
        <f>F$1&amp;" """ &amp; DataMiner[[#This Row],[Complete Name]] &amp; """, "</f>
        <v xml:space="preserve">"Complete Name": "Hub HAQ - Hanimaadhoo - Hanimaadhoo Island Airport / Maldives", </v>
      </c>
      <c r="G1124" t="str">
        <f>G$1&amp;" " &amp; DataMiner[[#This Row],[Category]] &amp; ", "</f>
        <v xml:space="preserve">"Category": 1, </v>
      </c>
      <c r="H1124" t="str">
        <f>H$1&amp;" " &amp; DataMiner[[#This Row],[BuyPrice]] &amp; ", "</f>
        <v xml:space="preserve">"BuyPrice": 3539159183, </v>
      </c>
      <c r="I1124" t="str">
        <f>I$1&amp;" """ &amp; DataMiner[[#This Row],[imgPath]] &amp; """, "</f>
        <v xml:space="preserve">"imgPath": "/images/flags/mv.png", </v>
      </c>
      <c r="J1124" t="str">
        <f>J$1&amp;" """ &amp; DataMiner[[#This Row],[FlagImage]] &amp; """, "</f>
        <v xml:space="preserve">"FlagImage": "mv.png", </v>
      </c>
      <c r="K1124" t="str">
        <f>K$1&amp;" " &amp; IF(ISNA(DataMiner[[#This Row],[Latitude]]),"null",DataMiner[[#This Row],[Latitude]]) &amp; ", "</f>
        <v xml:space="preserve">"Latitude": 6.74423, </v>
      </c>
      <c r="L1124" t="str">
        <f>L$1&amp;" " &amp; IF(ISNA(DataMiner[[#This Row],[Longitude]]),"null",DataMiner[[#This Row],[Longitude]]) &amp; ", "</f>
        <v xml:space="preserve">"Longitude": 73.1705, </v>
      </c>
    </row>
    <row r="1125" spans="1:12" x14ac:dyDescent="0.25">
      <c r="A1125" t="str">
        <f>A$1&amp;" """ &amp; DataMiner[[#This Row],[CodeIATA]] &amp; """, "</f>
        <v xml:space="preserve">"CodeIATA": "SBZ", </v>
      </c>
      <c r="B1125" t="str">
        <f>B$1&amp;" """ &amp; DataMiner[[#This Row],[City]] &amp; """, "</f>
        <v xml:space="preserve">"City": "Sibiu", </v>
      </c>
      <c r="C1125" t="str">
        <f>C$1&amp;" """ &amp; DataMiner[[#This Row],[Prov]] &amp; """, "</f>
        <v xml:space="preserve">"Prov": "", </v>
      </c>
      <c r="D1125" t="str">
        <f>D$1&amp;" """ &amp; DataMiner[[#This Row],[Name]] &amp; """, "</f>
        <v xml:space="preserve">"Name": "Sibiu Aeroportul International", </v>
      </c>
      <c r="E1125" t="str">
        <f>E$1&amp;" """ &amp; DataMiner[[#This Row],[Country]] &amp; """, "</f>
        <v xml:space="preserve">"Country": "Roumanie", </v>
      </c>
      <c r="F1125" t="str">
        <f>F$1&amp;" """ &amp; DataMiner[[#This Row],[Complete Name]] &amp; """, "</f>
        <v xml:space="preserve">"Complete Name": "Hub SBZ - Sibiu - Sibiu Aeroportul International / Roumanie", </v>
      </c>
      <c r="G1125" t="str">
        <f>G$1&amp;" " &amp; DataMiner[[#This Row],[Category]] &amp; ", "</f>
        <v xml:space="preserve">"Category": 9, </v>
      </c>
      <c r="H1125" t="str">
        <f>H$1&amp;" " &amp; DataMiner[[#This Row],[BuyPrice]] &amp; ", "</f>
        <v xml:space="preserve">"BuyPrice": 3539657437, </v>
      </c>
      <c r="I1125" t="str">
        <f>I$1&amp;" """ &amp; DataMiner[[#This Row],[imgPath]] &amp; """, "</f>
        <v xml:space="preserve">"imgPath": "/images/flags/ro.png", </v>
      </c>
      <c r="J1125" t="str">
        <f>J$1&amp;" """ &amp; DataMiner[[#This Row],[FlagImage]] &amp; """, "</f>
        <v xml:space="preserve">"FlagImage": "ro.png", </v>
      </c>
      <c r="K1125" t="str">
        <f>K$1&amp;" " &amp; IF(ISNA(DataMiner[[#This Row],[Latitude]]),"null",DataMiner[[#This Row],[Latitude]]) &amp; ", "</f>
        <v xml:space="preserve">"Latitude": 45.785597, </v>
      </c>
      <c r="L1125" t="str">
        <f>L$1&amp;" " &amp; IF(ISNA(DataMiner[[#This Row],[Longitude]]),"null",DataMiner[[#This Row],[Longitude]]) &amp; ", "</f>
        <v xml:space="preserve">"Longitude": 24.091342, </v>
      </c>
    </row>
    <row r="1126" spans="1:12" x14ac:dyDescent="0.25">
      <c r="A1126" t="str">
        <f>A$1&amp;" """ &amp; DataMiner[[#This Row],[CodeIATA]] &amp; """, "</f>
        <v xml:space="preserve">"CodeIATA": "PZI", </v>
      </c>
      <c r="B1126" t="str">
        <f>B$1&amp;" """ &amp; DataMiner[[#This Row],[City]] &amp; """, "</f>
        <v xml:space="preserve">"City": "Panzhihua", </v>
      </c>
      <c r="C1126" t="str">
        <f>C$1&amp;" """ &amp; DataMiner[[#This Row],[Prov]] &amp; """, "</f>
        <v xml:space="preserve">"Prov": "", </v>
      </c>
      <c r="D1126" t="str">
        <f>D$1&amp;" """ &amp; DataMiner[[#This Row],[Name]] &amp; """, "</f>
        <v xml:space="preserve">"Name": "Panzhihua Baoangong Airport", </v>
      </c>
      <c r="E1126" t="str">
        <f>E$1&amp;" """ &amp; DataMiner[[#This Row],[Country]] &amp; """, "</f>
        <v xml:space="preserve">"Country": "Chine", </v>
      </c>
      <c r="F1126" t="str">
        <f>F$1&amp;" """ &amp; DataMiner[[#This Row],[Complete Name]] &amp; """, "</f>
        <v xml:space="preserve">"Complete Name": "Hub PZI - Panzhihua - Panzhihua Baoangong Airport / Chine", </v>
      </c>
      <c r="G1126" t="str">
        <f>G$1&amp;" " &amp; DataMiner[[#This Row],[Category]] &amp; ", "</f>
        <v xml:space="preserve">"Category": 8, </v>
      </c>
      <c r="H1126" t="str">
        <f>H$1&amp;" " &amp; DataMiner[[#This Row],[BuyPrice]] &amp; ", "</f>
        <v xml:space="preserve">"BuyPrice": 3540167468, </v>
      </c>
      <c r="I1126" t="str">
        <f>I$1&amp;" """ &amp; DataMiner[[#This Row],[imgPath]] &amp; """, "</f>
        <v xml:space="preserve">"imgPath": "/images/flags/cn.png", </v>
      </c>
      <c r="J1126" t="str">
        <f>J$1&amp;" """ &amp; DataMiner[[#This Row],[FlagImage]] &amp; """, "</f>
        <v xml:space="preserve">"FlagImage": "cn.png", </v>
      </c>
      <c r="K1126" t="str">
        <f>K$1&amp;" " &amp; IF(ISNA(DataMiner[[#This Row],[Latitude]]),"null",DataMiner[[#This Row],[Latitude]]) &amp; ", "</f>
        <v xml:space="preserve">"Latitude": 26.54, </v>
      </c>
      <c r="L1126" t="str">
        <f>L$1&amp;" " &amp; IF(ISNA(DataMiner[[#This Row],[Longitude]]),"null",DataMiner[[#This Row],[Longitude]]) &amp; ", "</f>
        <v xml:space="preserve">"Longitude": 101.799, </v>
      </c>
    </row>
    <row r="1127" spans="1:12" x14ac:dyDescent="0.25">
      <c r="A1127" t="str">
        <f>A$1&amp;" """ &amp; DataMiner[[#This Row],[CodeIATA]] &amp; """, "</f>
        <v xml:space="preserve">"CodeIATA": "NEV", </v>
      </c>
      <c r="B1127" t="str">
        <f>B$1&amp;" """ &amp; DataMiner[[#This Row],[City]] &amp; """, "</f>
        <v xml:space="preserve">"City": "Newcastle", </v>
      </c>
      <c r="C1127" t="str">
        <f>C$1&amp;" """ &amp; DataMiner[[#This Row],[Prov]] &amp; """, "</f>
        <v xml:space="preserve">"Prov": "", </v>
      </c>
      <c r="D1127" t="str">
        <f>D$1&amp;" """ &amp; DataMiner[[#This Row],[Name]] &amp; """, "</f>
        <v xml:space="preserve">"Name": "Vance W. Amory International Airport", </v>
      </c>
      <c r="E1127" t="str">
        <f>E$1&amp;" """ &amp; DataMiner[[#This Row],[Country]] &amp; """, "</f>
        <v xml:space="preserve">"Country": "Saint-Kitts-et-Nevis", </v>
      </c>
      <c r="F1127" t="str">
        <f>F$1&amp;" """ &amp; DataMiner[[#This Row],[Complete Name]] &amp; """, "</f>
        <v xml:space="preserve">"Complete Name": "Hub NEV - Newcastle - Vance W. Amory International Airport / Saint-Kitts-et-Nevis", </v>
      </c>
      <c r="G1127" t="str">
        <f>G$1&amp;" " &amp; DataMiner[[#This Row],[Category]] &amp; ", "</f>
        <v xml:space="preserve">"Category": 1, </v>
      </c>
      <c r="H1127" t="str">
        <f>H$1&amp;" " &amp; DataMiner[[#This Row],[BuyPrice]] &amp; ", "</f>
        <v xml:space="preserve">"BuyPrice": 3540759183, </v>
      </c>
      <c r="I1127" t="str">
        <f>I$1&amp;" """ &amp; DataMiner[[#This Row],[imgPath]] &amp; """, "</f>
        <v xml:space="preserve">"imgPath": "/images/flags/kn.png", </v>
      </c>
      <c r="J1127" t="str">
        <f>J$1&amp;" """ &amp; DataMiner[[#This Row],[FlagImage]] &amp; """, "</f>
        <v xml:space="preserve">"FlagImage": "kn.png", </v>
      </c>
      <c r="K1127" t="str">
        <f>K$1&amp;" " &amp; IF(ISNA(DataMiner[[#This Row],[Latitude]]),"null",DataMiner[[#This Row],[Latitude]]) &amp; ", "</f>
        <v xml:space="preserve">"Latitude": 17.205678, </v>
      </c>
      <c r="L1127" t="str">
        <f>L$1&amp;" " &amp; IF(ISNA(DataMiner[[#This Row],[Longitude]]),"null",DataMiner[[#This Row],[Longitude]]) &amp; ", "</f>
        <v xml:space="preserve">"Longitude": -62.589869, </v>
      </c>
    </row>
    <row r="1128" spans="1:12" x14ac:dyDescent="0.25">
      <c r="A1128" t="str">
        <f>A$1&amp;" """ &amp; DataMiner[[#This Row],[CodeIATA]] &amp; """, "</f>
        <v xml:space="preserve">"CodeIATA": "LAO", </v>
      </c>
      <c r="B1128" t="str">
        <f>B$1&amp;" """ &amp; DataMiner[[#This Row],[City]] &amp; """, "</f>
        <v xml:space="preserve">"City": "Laoag", </v>
      </c>
      <c r="C1128" t="str">
        <f>C$1&amp;" """ &amp; DataMiner[[#This Row],[Prov]] &amp; """, "</f>
        <v xml:space="preserve">"Prov": "", </v>
      </c>
      <c r="D1128" t="str">
        <f>D$1&amp;" """ &amp; DataMiner[[#This Row],[Name]] &amp; """, "</f>
        <v xml:space="preserve">"Name": "Laoag International Airport", </v>
      </c>
      <c r="E1128" t="str">
        <f>E$1&amp;" """ &amp; DataMiner[[#This Row],[Country]] &amp; """, "</f>
        <v xml:space="preserve">"Country": "Philippines", </v>
      </c>
      <c r="F1128" t="str">
        <f>F$1&amp;" """ &amp; DataMiner[[#This Row],[Complete Name]] &amp; """, "</f>
        <v xml:space="preserve">"Complete Name": "Hub LAO - Laoag - Laoag International Airport / Philippines", </v>
      </c>
      <c r="G1128" t="str">
        <f>G$1&amp;" " &amp; DataMiner[[#This Row],[Category]] &amp; ", "</f>
        <v xml:space="preserve">"Category": 8, </v>
      </c>
      <c r="H1128" t="str">
        <f>H$1&amp;" " &amp; DataMiner[[#This Row],[BuyPrice]] &amp; ", "</f>
        <v xml:space="preserve">"BuyPrice": 3541077449, </v>
      </c>
      <c r="I1128" t="str">
        <f>I$1&amp;" """ &amp; DataMiner[[#This Row],[imgPath]] &amp; """, "</f>
        <v xml:space="preserve">"imgPath": "/images/flags/ph.png", </v>
      </c>
      <c r="J1128" t="str">
        <f>J$1&amp;" """ &amp; DataMiner[[#This Row],[FlagImage]] &amp; """, "</f>
        <v xml:space="preserve">"FlagImage": "ph.png", </v>
      </c>
      <c r="K1128" t="str">
        <f>K$1&amp;" " &amp; IF(ISNA(DataMiner[[#This Row],[Latitude]]),"null",DataMiner[[#This Row],[Latitude]]) &amp; ", "</f>
        <v xml:space="preserve">"Latitude": 18.178092, </v>
      </c>
      <c r="L1128" t="str">
        <f>L$1&amp;" " &amp; IF(ISNA(DataMiner[[#This Row],[Longitude]]),"null",DataMiner[[#This Row],[Longitude]]) &amp; ", "</f>
        <v xml:space="preserve">"Longitude": 120.531522, </v>
      </c>
    </row>
    <row r="1129" spans="1:12" x14ac:dyDescent="0.25">
      <c r="A1129" t="str">
        <f>A$1&amp;" """ &amp; DataMiner[[#This Row],[CodeIATA]] &amp; """, "</f>
        <v xml:space="preserve">"CodeIATA": "YNZ", </v>
      </c>
      <c r="B1129" t="str">
        <f>B$1&amp;" """ &amp; DataMiner[[#This Row],[City]] &amp; """, "</f>
        <v xml:space="preserve">"City": "Yancheng", </v>
      </c>
      <c r="C1129" t="str">
        <f>C$1&amp;" """ &amp; DataMiner[[#This Row],[Prov]] &amp; """, "</f>
        <v xml:space="preserve">"Prov": "", </v>
      </c>
      <c r="D1129" t="str">
        <f>D$1&amp;" """ &amp; DataMiner[[#This Row],[Name]] &amp; """, "</f>
        <v xml:space="preserve">"Name": "Nanyang Airport", </v>
      </c>
      <c r="E1129" t="str">
        <f>E$1&amp;" """ &amp; DataMiner[[#This Row],[Country]] &amp; """, "</f>
        <v xml:space="preserve">"Country": "Chine", </v>
      </c>
      <c r="F1129" t="str">
        <f>F$1&amp;" """ &amp; DataMiner[[#This Row],[Complete Name]] &amp; """, "</f>
        <v xml:space="preserve">"Complete Name": "Hub YNZ - Yancheng - Nanyang Airport / Chine", </v>
      </c>
      <c r="G1129" t="str">
        <f>G$1&amp;" " &amp; DataMiner[[#This Row],[Category]] &amp; ", "</f>
        <v xml:space="preserve">"Category": 5, </v>
      </c>
      <c r="H1129" t="str">
        <f>H$1&amp;" " &amp; DataMiner[[#This Row],[BuyPrice]] &amp; ", "</f>
        <v xml:space="preserve">"BuyPrice": 3541895495, </v>
      </c>
      <c r="I1129" t="str">
        <f>I$1&amp;" """ &amp; DataMiner[[#This Row],[imgPath]] &amp; """, "</f>
        <v xml:space="preserve">"imgPath": "/images/flags/cn.png", </v>
      </c>
      <c r="J1129" t="str">
        <f>J$1&amp;" """ &amp; DataMiner[[#This Row],[FlagImage]] &amp; """, "</f>
        <v xml:space="preserve">"FlagImage": "cn.png", </v>
      </c>
      <c r="K1129" t="str">
        <f>K$1&amp;" " &amp; IF(ISNA(DataMiner[[#This Row],[Latitude]]),"null",DataMiner[[#This Row],[Latitude]]) &amp; ", "</f>
        <v xml:space="preserve">"Latitude": 33.3856, </v>
      </c>
      <c r="L1129" t="str">
        <f>L$1&amp;" " &amp; IF(ISNA(DataMiner[[#This Row],[Longitude]]),"null",DataMiner[[#This Row],[Longitude]]) &amp; ", "</f>
        <v xml:space="preserve">"Longitude": 120.125, </v>
      </c>
    </row>
    <row r="1130" spans="1:12" x14ac:dyDescent="0.25">
      <c r="A1130" t="str">
        <f>A$1&amp;" """ &amp; DataMiner[[#This Row],[CodeIATA]] &amp; """, "</f>
        <v xml:space="preserve">"CodeIATA": "LDU", </v>
      </c>
      <c r="B1130" t="str">
        <f>B$1&amp;" """ &amp; DataMiner[[#This Row],[City]] &amp; """, "</f>
        <v xml:space="preserve">"City": "Lahad Datu", </v>
      </c>
      <c r="C1130" t="str">
        <f>C$1&amp;" """ &amp; DataMiner[[#This Row],[Prov]] &amp; """, "</f>
        <v xml:space="preserve">"Prov": "", </v>
      </c>
      <c r="D1130" t="str">
        <f>D$1&amp;" """ &amp; DataMiner[[#This Row],[Name]] &amp; """, "</f>
        <v xml:space="preserve">"Name": "Lahad Datu Airport", </v>
      </c>
      <c r="E1130" t="str">
        <f>E$1&amp;" """ &amp; DataMiner[[#This Row],[Country]] &amp; """, "</f>
        <v xml:space="preserve">"Country": "Malaisie", </v>
      </c>
      <c r="F1130" t="str">
        <f>F$1&amp;" """ &amp; DataMiner[[#This Row],[Complete Name]] &amp; """, "</f>
        <v xml:space="preserve">"Complete Name": "Hub LDU - Lahad Datu - Lahad Datu Airport / Malaisie", </v>
      </c>
      <c r="G1130" t="str">
        <f>G$1&amp;" " &amp; DataMiner[[#This Row],[Category]] &amp; ", "</f>
        <v xml:space="preserve">"Category": 2, </v>
      </c>
      <c r="H1130" t="str">
        <f>H$1&amp;" " &amp; DataMiner[[#This Row],[BuyPrice]] &amp; ", "</f>
        <v xml:space="preserve">"BuyPrice": 3543579477, </v>
      </c>
      <c r="I1130" t="str">
        <f>I$1&amp;" """ &amp; DataMiner[[#This Row],[imgPath]] &amp; """, "</f>
        <v xml:space="preserve">"imgPath": "/images/flags/my.png", </v>
      </c>
      <c r="J1130" t="str">
        <f>J$1&amp;" """ &amp; DataMiner[[#This Row],[FlagImage]] &amp; """, "</f>
        <v xml:space="preserve">"FlagImage": "my.png", </v>
      </c>
      <c r="K1130" t="str">
        <f>K$1&amp;" " &amp; IF(ISNA(DataMiner[[#This Row],[Latitude]]),"null",DataMiner[[#This Row],[Latitude]]) &amp; ", "</f>
        <v xml:space="preserve">"Latitude": 5.032247, </v>
      </c>
      <c r="L1130" t="str">
        <f>L$1&amp;" " &amp; IF(ISNA(DataMiner[[#This Row],[Longitude]]),"null",DataMiner[[#This Row],[Longitude]]) &amp; ", "</f>
        <v xml:space="preserve">"Longitude": 118.324036, </v>
      </c>
    </row>
    <row r="1131" spans="1:12" x14ac:dyDescent="0.25">
      <c r="A1131" t="str">
        <f>A$1&amp;" """ &amp; DataMiner[[#This Row],[CodeIATA]] &amp; """, "</f>
        <v xml:space="preserve">"CodeIATA": "LSC", </v>
      </c>
      <c r="B1131" t="str">
        <f>B$1&amp;" """ &amp; DataMiner[[#This Row],[City]] &amp; """, "</f>
        <v xml:space="preserve">"City": "La Serena", </v>
      </c>
      <c r="C1131" t="str">
        <f>C$1&amp;" """ &amp; DataMiner[[#This Row],[Prov]] &amp; """, "</f>
        <v xml:space="preserve">"Prov": "", </v>
      </c>
      <c r="D1131" t="str">
        <f>D$1&amp;" """ &amp; DataMiner[[#This Row],[Name]] &amp; """, "</f>
        <v xml:space="preserve">"Name": "La Florida Aeropuerto", </v>
      </c>
      <c r="E1131" t="str">
        <f>E$1&amp;" """ &amp; DataMiner[[#This Row],[Country]] &amp; """, "</f>
        <v xml:space="preserve">"Country": "Chili", </v>
      </c>
      <c r="F1131" t="str">
        <f>F$1&amp;" """ &amp; DataMiner[[#This Row],[Complete Name]] &amp; """, "</f>
        <v xml:space="preserve">"Complete Name": "Hub LSC - La Serena - La Florida Aeropuerto / Chili", </v>
      </c>
      <c r="G1131" t="str">
        <f>G$1&amp;" " &amp; DataMiner[[#This Row],[Category]] &amp; ", "</f>
        <v xml:space="preserve">"Category": 4, </v>
      </c>
      <c r="H1131" t="str">
        <f>H$1&amp;" " &amp; DataMiner[[#This Row],[BuyPrice]] &amp; ", "</f>
        <v xml:space="preserve">"BuyPrice": 3544111698, </v>
      </c>
      <c r="I1131" t="str">
        <f>I$1&amp;" """ &amp; DataMiner[[#This Row],[imgPath]] &amp; """, "</f>
        <v xml:space="preserve">"imgPath": "/images/flags/cl.png", </v>
      </c>
      <c r="J1131" t="str">
        <f>J$1&amp;" """ &amp; DataMiner[[#This Row],[FlagImage]] &amp; """, "</f>
        <v xml:space="preserve">"FlagImage": "cl.png", </v>
      </c>
      <c r="K1131" t="str">
        <f>K$1&amp;" " &amp; IF(ISNA(DataMiner[[#This Row],[Latitude]]),"null",DataMiner[[#This Row],[Latitude]]) &amp; ", "</f>
        <v xml:space="preserve">"Latitude": -29.916233, </v>
      </c>
      <c r="L1131" t="str">
        <f>L$1&amp;" " &amp; IF(ISNA(DataMiner[[#This Row],[Longitude]]),"null",DataMiner[[#This Row],[Longitude]]) &amp; ", "</f>
        <v xml:space="preserve">"Longitude": -71.199522, </v>
      </c>
    </row>
    <row r="1132" spans="1:12" x14ac:dyDescent="0.25">
      <c r="A1132" t="str">
        <f>A$1&amp;" """ &amp; DataMiner[[#This Row],[CodeIATA]] &amp; """, "</f>
        <v xml:space="preserve">"CodeIATA": "MGB", </v>
      </c>
      <c r="B1132" t="str">
        <f>B$1&amp;" """ &amp; DataMiner[[#This Row],[City]] &amp; """, "</f>
        <v xml:space="preserve">"City": "Mount Gambier (SA)", </v>
      </c>
      <c r="C1132" t="str">
        <f>C$1&amp;" """ &amp; DataMiner[[#This Row],[Prov]] &amp; """, "</f>
        <v xml:space="preserve">"Prov": "SA", </v>
      </c>
      <c r="D1132" t="str">
        <f>D$1&amp;" """ &amp; DataMiner[[#This Row],[Name]] &amp; """, "</f>
        <v xml:space="preserve">"Name": "Mount Gambier Airport", </v>
      </c>
      <c r="E1132" t="str">
        <f>E$1&amp;" """ &amp; DataMiner[[#This Row],[Country]] &amp; """, "</f>
        <v xml:space="preserve">"Country": "Australie", </v>
      </c>
      <c r="F1132" t="str">
        <f>F$1&amp;" """ &amp; DataMiner[[#This Row],[Complete Name]] &amp; """, "</f>
        <v xml:space="preserve">"Complete Name": "Hub MGB - Mount Gambier (SA) - Mount Gambier Airport / Australie", </v>
      </c>
      <c r="G1132" t="str">
        <f>G$1&amp;" " &amp; DataMiner[[#This Row],[Category]] &amp; ", "</f>
        <v xml:space="preserve">"Category": 3, </v>
      </c>
      <c r="H1132" t="str">
        <f>H$1&amp;" " &amp; DataMiner[[#This Row],[BuyPrice]] &amp; ", "</f>
        <v xml:space="preserve">"BuyPrice": 3544435233, </v>
      </c>
      <c r="I1132" t="str">
        <f>I$1&amp;" """ &amp; DataMiner[[#This Row],[imgPath]] &amp; """, "</f>
        <v xml:space="preserve">"imgPath": "/images/flags/au.png", </v>
      </c>
      <c r="J1132" t="str">
        <f>J$1&amp;" """ &amp; DataMiner[[#This Row],[FlagImage]] &amp; """, "</f>
        <v xml:space="preserve">"FlagImage": "au.png", </v>
      </c>
      <c r="K1132" t="str">
        <f>K$1&amp;" " &amp; IF(ISNA(DataMiner[[#This Row],[Latitude]]),"null",DataMiner[[#This Row],[Latitude]]) &amp; ", "</f>
        <v xml:space="preserve">"Latitude": -37.7456, </v>
      </c>
      <c r="L1132" t="str">
        <f>L$1&amp;" " &amp; IF(ISNA(DataMiner[[#This Row],[Longitude]]),"null",DataMiner[[#This Row],[Longitude]]) &amp; ", "</f>
        <v xml:space="preserve">"Longitude": 140.785, </v>
      </c>
    </row>
    <row r="1133" spans="1:12" x14ac:dyDescent="0.25">
      <c r="A1133" t="str">
        <f>A$1&amp;" """ &amp; DataMiner[[#This Row],[CodeIATA]] &amp; """, "</f>
        <v xml:space="preserve">"CodeIATA": "MLW", </v>
      </c>
      <c r="B1133" t="str">
        <f>B$1&amp;" """ &amp; DataMiner[[#This Row],[City]] &amp; """, "</f>
        <v xml:space="preserve">"City": "Monrovia", </v>
      </c>
      <c r="C1133" t="str">
        <f>C$1&amp;" """ &amp; DataMiner[[#This Row],[Prov]] &amp; """, "</f>
        <v xml:space="preserve">"Prov": "", </v>
      </c>
      <c r="D1133" t="str">
        <f>D$1&amp;" """ &amp; DataMiner[[#This Row],[Name]] &amp; """, "</f>
        <v xml:space="preserve">"Name": "Spriggs Payne Airport", </v>
      </c>
      <c r="E1133" t="str">
        <f>E$1&amp;" """ &amp; DataMiner[[#This Row],[Country]] &amp; """, "</f>
        <v xml:space="preserve">"Country": "Libéria", </v>
      </c>
      <c r="F1133" t="str">
        <f>F$1&amp;" """ &amp; DataMiner[[#This Row],[Complete Name]] &amp; """, "</f>
        <v xml:space="preserve">"Complete Name": "Hub MLW - Monrovia - Spriggs Payne Airport / Libéria", </v>
      </c>
      <c r="G1133" t="str">
        <f>G$1&amp;" " &amp; DataMiner[[#This Row],[Category]] &amp; ", "</f>
        <v xml:space="preserve">"Category": 4, </v>
      </c>
      <c r="H1133" t="str">
        <f>H$1&amp;" " &amp; DataMiner[[#This Row],[BuyPrice]] &amp; ", "</f>
        <v xml:space="preserve">"BuyPrice": 3544628540, </v>
      </c>
      <c r="I1133" t="str">
        <f>I$1&amp;" """ &amp; DataMiner[[#This Row],[imgPath]] &amp; """, "</f>
        <v xml:space="preserve">"imgPath": "/images/flags/lr.png", </v>
      </c>
      <c r="J1133" t="str">
        <f>J$1&amp;" """ &amp; DataMiner[[#This Row],[FlagImage]] &amp; """, "</f>
        <v xml:space="preserve">"FlagImage": "lr.png", </v>
      </c>
      <c r="K1133" t="str">
        <f>K$1&amp;" " &amp; IF(ISNA(DataMiner[[#This Row],[Latitude]]),"null",DataMiner[[#This Row],[Latitude]]) &amp; ", "</f>
        <v xml:space="preserve">"Latitude": 6.289061, </v>
      </c>
      <c r="L1133" t="str">
        <f>L$1&amp;" " &amp; IF(ISNA(DataMiner[[#This Row],[Longitude]]),"null",DataMiner[[#This Row],[Longitude]]) &amp; ", "</f>
        <v xml:space="preserve">"Longitude": -10.758722, </v>
      </c>
    </row>
    <row r="1134" spans="1:12" x14ac:dyDescent="0.25">
      <c r="A1134" t="str">
        <f>A$1&amp;" """ &amp; DataMiner[[#This Row],[CodeIATA]] &amp; """, "</f>
        <v xml:space="preserve">"CodeIATA": "AKU", </v>
      </c>
      <c r="B1134" t="str">
        <f>B$1&amp;" """ &amp; DataMiner[[#This Row],[City]] &amp; """, "</f>
        <v xml:space="preserve">"City": "Ankang", </v>
      </c>
      <c r="C1134" t="str">
        <f>C$1&amp;" """ &amp; DataMiner[[#This Row],[Prov]] &amp; """, "</f>
        <v xml:space="preserve">"Prov": "", </v>
      </c>
      <c r="D1134" t="str">
        <f>D$1&amp;" """ &amp; DataMiner[[#This Row],[Name]] &amp; """, "</f>
        <v xml:space="preserve">"Name": "Aksu Airport", </v>
      </c>
      <c r="E1134" t="str">
        <f>E$1&amp;" """ &amp; DataMiner[[#This Row],[Country]] &amp; """, "</f>
        <v xml:space="preserve">"Country": "Chine", </v>
      </c>
      <c r="F1134" t="str">
        <f>F$1&amp;" """ &amp; DataMiner[[#This Row],[Complete Name]] &amp; """, "</f>
        <v xml:space="preserve">"Complete Name": "Hub AKU - Ankang - Aksu Airport / Chine", </v>
      </c>
      <c r="G1134" t="str">
        <f>G$1&amp;" " &amp; DataMiner[[#This Row],[Category]] &amp; ", "</f>
        <v xml:space="preserve">"Category": 6, </v>
      </c>
      <c r="H1134" t="str">
        <f>H$1&amp;" " &amp; DataMiner[[#This Row],[BuyPrice]] &amp; ", "</f>
        <v xml:space="preserve">"BuyPrice": 3545116728, </v>
      </c>
      <c r="I1134" t="str">
        <f>I$1&amp;" """ &amp; DataMiner[[#This Row],[imgPath]] &amp; """, "</f>
        <v xml:space="preserve">"imgPath": "/images/flags/cn.png", </v>
      </c>
      <c r="J1134" t="str">
        <f>J$1&amp;" """ &amp; DataMiner[[#This Row],[FlagImage]] &amp; """, "</f>
        <v xml:space="preserve">"FlagImage": "cn.png", </v>
      </c>
      <c r="K1134" t="str">
        <f>K$1&amp;" " &amp; IF(ISNA(DataMiner[[#This Row],[Latitude]]),"null",DataMiner[[#This Row],[Latitude]]) &amp; ", "</f>
        <v xml:space="preserve">"Latitude": 41.2625, </v>
      </c>
      <c r="L1134" t="str">
        <f>L$1&amp;" " &amp; IF(ISNA(DataMiner[[#This Row],[Longitude]]),"null",DataMiner[[#This Row],[Longitude]]) &amp; ", "</f>
        <v xml:space="preserve">"Longitude": 80.2917, </v>
      </c>
    </row>
    <row r="1135" spans="1:12" x14ac:dyDescent="0.25">
      <c r="A1135" t="str">
        <f>A$1&amp;" """ &amp; DataMiner[[#This Row],[CodeIATA]] &amp; """, "</f>
        <v xml:space="preserve">"CodeIATA": "AJN", </v>
      </c>
      <c r="B1135" t="str">
        <f>B$1&amp;" """ &amp; DataMiner[[#This Row],[City]] &amp; """, "</f>
        <v xml:space="preserve">"City": "Anjouan", </v>
      </c>
      <c r="C1135" t="str">
        <f>C$1&amp;" """ &amp; DataMiner[[#This Row],[Prov]] &amp; """, "</f>
        <v xml:space="preserve">"Prov": "", </v>
      </c>
      <c r="D1135" t="str">
        <f>D$1&amp;" """ &amp; DataMiner[[#This Row],[Name]] &amp; """, "</f>
        <v xml:space="preserve">"Name": "Ouani Aéroport", </v>
      </c>
      <c r="E1135" t="str">
        <f>E$1&amp;" """ &amp; DataMiner[[#This Row],[Country]] &amp; """, "</f>
        <v xml:space="preserve">"Country": "Comores", </v>
      </c>
      <c r="F1135" t="str">
        <f>F$1&amp;" """ &amp; DataMiner[[#This Row],[Complete Name]] &amp; """, "</f>
        <v xml:space="preserve">"Complete Name": "Hub AJN - Anjouan - Ouani Aéroport / Comores", </v>
      </c>
      <c r="G1135" t="str">
        <f>G$1&amp;" " &amp; DataMiner[[#This Row],[Category]] &amp; ", "</f>
        <v xml:space="preserve">"Category": 2, </v>
      </c>
      <c r="H1135" t="str">
        <f>H$1&amp;" " &amp; DataMiner[[#This Row],[BuyPrice]] &amp; ", "</f>
        <v xml:space="preserve">"BuyPrice": 3546007680, </v>
      </c>
      <c r="I1135" t="str">
        <f>I$1&amp;" """ &amp; DataMiner[[#This Row],[imgPath]] &amp; """, "</f>
        <v xml:space="preserve">"imgPath": "/images/flags/km.png", </v>
      </c>
      <c r="J1135" t="str">
        <f>J$1&amp;" """ &amp; DataMiner[[#This Row],[FlagImage]] &amp; """, "</f>
        <v xml:space="preserve">"FlagImage": "km.png", </v>
      </c>
      <c r="K1135" t="str">
        <f>K$1&amp;" " &amp; IF(ISNA(DataMiner[[#This Row],[Latitude]]),"null",DataMiner[[#This Row],[Latitude]]) &amp; ", "</f>
        <v xml:space="preserve">"Latitude": -12.131667, </v>
      </c>
      <c r="L1135" t="str">
        <f>L$1&amp;" " &amp; IF(ISNA(DataMiner[[#This Row],[Longitude]]),"null",DataMiner[[#This Row],[Longitude]]) &amp; ", "</f>
        <v xml:space="preserve">"Longitude": 44.430279, </v>
      </c>
    </row>
    <row r="1136" spans="1:12" x14ac:dyDescent="0.25">
      <c r="A1136" t="str">
        <f>A$1&amp;" """ &amp; DataMiner[[#This Row],[CodeIATA]] &amp; """, "</f>
        <v xml:space="preserve">"CodeIATA": "TMR", </v>
      </c>
      <c r="B1136" t="str">
        <f>B$1&amp;" """ &amp; DataMiner[[#This Row],[City]] &amp; """, "</f>
        <v xml:space="preserve">"City": "Tamanrasset", </v>
      </c>
      <c r="C1136" t="str">
        <f>C$1&amp;" """ &amp; DataMiner[[#This Row],[Prov]] &amp; """, "</f>
        <v xml:space="preserve">"Prov": "", </v>
      </c>
      <c r="D1136" t="str">
        <f>D$1&amp;" """ &amp; DataMiner[[#This Row],[Name]] &amp; """, "</f>
        <v xml:space="preserve">"Name": "Aguenar Hadj Bey Akhamok Aéroport", </v>
      </c>
      <c r="E1136" t="str">
        <f>E$1&amp;" """ &amp; DataMiner[[#This Row],[Country]] &amp; """, "</f>
        <v xml:space="preserve">"Country": "Algérie", </v>
      </c>
      <c r="F1136" t="str">
        <f>F$1&amp;" """ &amp; DataMiner[[#This Row],[Complete Name]] &amp; """, "</f>
        <v xml:space="preserve">"Complete Name": "Hub TMR - Tamanrasset - Aguenar Hadj Bey Akhamok Aéroport / Algérie", </v>
      </c>
      <c r="G1136" t="str">
        <f>G$1&amp;" " &amp; DataMiner[[#This Row],[Category]] &amp; ", "</f>
        <v xml:space="preserve">"Category": 10, </v>
      </c>
      <c r="H1136" t="str">
        <f>H$1&amp;" " &amp; DataMiner[[#This Row],[BuyPrice]] &amp; ", "</f>
        <v xml:space="preserve">"BuyPrice": 3547000000, </v>
      </c>
      <c r="I1136" t="str">
        <f>I$1&amp;" """ &amp; DataMiner[[#This Row],[imgPath]] &amp; """, "</f>
        <v xml:space="preserve">"imgPath": "/images/flags/dz.png", </v>
      </c>
      <c r="J1136" t="str">
        <f>J$1&amp;" """ &amp; DataMiner[[#This Row],[FlagImage]] &amp; """, "</f>
        <v xml:space="preserve">"FlagImage": "dz.png", </v>
      </c>
      <c r="K1136" t="str">
        <f>K$1&amp;" " &amp; IF(ISNA(DataMiner[[#This Row],[Latitude]]),"null",DataMiner[[#This Row],[Latitude]]) &amp; ", "</f>
        <v xml:space="preserve">"Latitude": 22.811461, </v>
      </c>
      <c r="L1136" t="str">
        <f>L$1&amp;" " &amp; IF(ISNA(DataMiner[[#This Row],[Longitude]]),"null",DataMiner[[#This Row],[Longitude]]) &amp; ", "</f>
        <v xml:space="preserve">"Longitude": 5.451075, </v>
      </c>
    </row>
    <row r="1137" spans="1:12" x14ac:dyDescent="0.25">
      <c r="A1137" t="str">
        <f>A$1&amp;" """ &amp; DataMiner[[#This Row],[CodeIATA]] &amp; """, "</f>
        <v xml:space="preserve">"CodeIATA": "LYR", </v>
      </c>
      <c r="B1137" t="str">
        <f>B$1&amp;" """ &amp; DataMiner[[#This Row],[City]] &amp; """, "</f>
        <v xml:space="preserve">"City": "Longyearbyen", </v>
      </c>
      <c r="C1137" t="str">
        <f>C$1&amp;" """ &amp; DataMiner[[#This Row],[Prov]] &amp; """, "</f>
        <v xml:space="preserve">"Prov": "", </v>
      </c>
      <c r="D1137" t="str">
        <f>D$1&amp;" """ &amp; DataMiner[[#This Row],[Name]] &amp; """, "</f>
        <v xml:space="preserve">"Name": "Svalbard Lufthavn", </v>
      </c>
      <c r="E1137" t="str">
        <f>E$1&amp;" """ &amp; DataMiner[[#This Row],[Country]] &amp; """, "</f>
        <v xml:space="preserve">"Country": "Norvège", </v>
      </c>
      <c r="F1137" t="str">
        <f>F$1&amp;" """ &amp; DataMiner[[#This Row],[Complete Name]] &amp; """, "</f>
        <v xml:space="preserve">"Complete Name": "Hub LYR - Longyearbyen - Svalbard Lufthavn / Norvège", </v>
      </c>
      <c r="G1137" t="str">
        <f>G$1&amp;" " &amp; DataMiner[[#This Row],[Category]] &amp; ", "</f>
        <v xml:space="preserve">"Category": 6, </v>
      </c>
      <c r="H1137" t="str">
        <f>H$1&amp;" " &amp; DataMiner[[#This Row],[BuyPrice]] &amp; ", "</f>
        <v xml:space="preserve">"BuyPrice": 3547186447, </v>
      </c>
      <c r="I1137" t="str">
        <f>I$1&amp;" """ &amp; DataMiner[[#This Row],[imgPath]] &amp; """, "</f>
        <v xml:space="preserve">"imgPath": "/images/flags/no.png", </v>
      </c>
      <c r="J1137" t="str">
        <f>J$1&amp;" """ &amp; DataMiner[[#This Row],[FlagImage]] &amp; """, "</f>
        <v xml:space="preserve">"FlagImage": "no.png", </v>
      </c>
      <c r="K1137" t="str">
        <f>K$1&amp;" " &amp; IF(ISNA(DataMiner[[#This Row],[Latitude]]),"null",DataMiner[[#This Row],[Latitude]]) &amp; ", "</f>
        <v xml:space="preserve">"Latitude": 78.246111, </v>
      </c>
      <c r="L1137" t="str">
        <f>L$1&amp;" " &amp; IF(ISNA(DataMiner[[#This Row],[Longitude]]),"null",DataMiner[[#This Row],[Longitude]]) &amp; ", "</f>
        <v xml:space="preserve">"Longitude": 15.465556, </v>
      </c>
    </row>
    <row r="1138" spans="1:12" x14ac:dyDescent="0.25">
      <c r="A1138" t="str">
        <f>A$1&amp;" """ &amp; DataMiner[[#This Row],[CodeIATA]] &amp; """, "</f>
        <v xml:space="preserve">"CodeIATA": "YCO", </v>
      </c>
      <c r="B1138" t="str">
        <f>B$1&amp;" """ &amp; DataMiner[[#This Row],[City]] &amp; """, "</f>
        <v xml:space="preserve">"City": "Kugluktuk (NU)", </v>
      </c>
      <c r="C1138" t="str">
        <f>C$1&amp;" """ &amp; DataMiner[[#This Row],[Prov]] &amp; """, "</f>
        <v xml:space="preserve">"Prov": "NU", </v>
      </c>
      <c r="D1138" t="str">
        <f>D$1&amp;" """ &amp; DataMiner[[#This Row],[Name]] &amp; """, "</f>
        <v xml:space="preserve">"Name": "Kugluktuk Airport", </v>
      </c>
      <c r="E1138" t="str">
        <f>E$1&amp;" """ &amp; DataMiner[[#This Row],[Country]] &amp; """, "</f>
        <v xml:space="preserve">"Country": "Canada", </v>
      </c>
      <c r="F1138" t="str">
        <f>F$1&amp;" """ &amp; DataMiner[[#This Row],[Complete Name]] &amp; """, "</f>
        <v xml:space="preserve">"Complete Name": "Hub YCO - Kugluktuk (NU) - Kugluktuk Airport / Canada", </v>
      </c>
      <c r="G1138" t="str">
        <f>G$1&amp;" " &amp; DataMiner[[#This Row],[Category]] &amp; ", "</f>
        <v xml:space="preserve">"Category": 2, </v>
      </c>
      <c r="H1138" t="str">
        <f>H$1&amp;" " &amp; DataMiner[[#This Row],[BuyPrice]] &amp; ", "</f>
        <v xml:space="preserve">"BuyPrice": 3548220849, </v>
      </c>
      <c r="I1138" t="str">
        <f>I$1&amp;" """ &amp; DataMiner[[#This Row],[imgPath]] &amp; """, "</f>
        <v xml:space="preserve">"imgPath": "/images/flags/ca.png", </v>
      </c>
      <c r="J1138" t="str">
        <f>J$1&amp;" """ &amp; DataMiner[[#This Row],[FlagImage]] &amp; """, "</f>
        <v xml:space="preserve">"FlagImage": "ca.png", </v>
      </c>
      <c r="K1138" t="str">
        <f>K$1&amp;" " &amp; IF(ISNA(DataMiner[[#This Row],[Latitude]]),"null",DataMiner[[#This Row],[Latitude]]) &amp; ", "</f>
        <v xml:space="preserve">"Latitude": 67.816667, </v>
      </c>
      <c r="L1138" t="str">
        <f>L$1&amp;" " &amp; IF(ISNA(DataMiner[[#This Row],[Longitude]]),"null",DataMiner[[#This Row],[Longitude]]) &amp; ", "</f>
        <v xml:space="preserve">"Longitude": -115.143889, </v>
      </c>
    </row>
    <row r="1139" spans="1:12" x14ac:dyDescent="0.25">
      <c r="A1139" t="str">
        <f>A$1&amp;" """ &amp; DataMiner[[#This Row],[CodeIATA]] &amp; """, "</f>
        <v xml:space="preserve">"CodeIATA": "NBC", </v>
      </c>
      <c r="B1139" t="str">
        <f>B$1&amp;" """ &amp; DataMiner[[#This Row],[City]] &amp; """, "</f>
        <v xml:space="preserve">"City": "Nizhnekamsk", </v>
      </c>
      <c r="C1139" t="str">
        <f>C$1&amp;" """ &amp; DataMiner[[#This Row],[Prov]] &amp; """, "</f>
        <v xml:space="preserve">"Prov": "", </v>
      </c>
      <c r="D1139" t="str">
        <f>D$1&amp;" """ &amp; DataMiner[[#This Row],[Name]] &amp; """, "</f>
        <v xml:space="preserve">"Name": "Begishevo Airport", </v>
      </c>
      <c r="E1139" t="str">
        <f>E$1&amp;" """ &amp; DataMiner[[#This Row],[Country]] &amp; """, "</f>
        <v xml:space="preserve">"Country": "Russie", </v>
      </c>
      <c r="F1139" t="str">
        <f>F$1&amp;" """ &amp; DataMiner[[#This Row],[Complete Name]] &amp; """, "</f>
        <v xml:space="preserve">"Complete Name": "Hub NBC - Nizhnekamsk - Begishevo Airport / Russie", </v>
      </c>
      <c r="G1139" t="str">
        <f>G$1&amp;" " &amp; DataMiner[[#This Row],[Category]] &amp; ", "</f>
        <v xml:space="preserve">"Category": 7, </v>
      </c>
      <c r="H1139" t="str">
        <f>H$1&amp;" " &amp; DataMiner[[#This Row],[BuyPrice]] &amp; ", "</f>
        <v xml:space="preserve">"BuyPrice": 3548582608, </v>
      </c>
      <c r="I1139" t="str">
        <f>I$1&amp;" """ &amp; DataMiner[[#This Row],[imgPath]] &amp; """, "</f>
        <v xml:space="preserve">"imgPath": "/images/flags/ru.png", </v>
      </c>
      <c r="J1139" t="str">
        <f>J$1&amp;" """ &amp; DataMiner[[#This Row],[FlagImage]] &amp; """, "</f>
        <v xml:space="preserve">"FlagImage": "ru.png", </v>
      </c>
      <c r="K1139" t="str">
        <f>K$1&amp;" " &amp; IF(ISNA(DataMiner[[#This Row],[Latitude]]),"null",DataMiner[[#This Row],[Latitude]]) &amp; ", "</f>
        <v xml:space="preserve">"Latitude": 55.34, </v>
      </c>
      <c r="L1139" t="str">
        <f>L$1&amp;" " &amp; IF(ISNA(DataMiner[[#This Row],[Longitude]]),"null",DataMiner[[#This Row],[Longitude]]) &amp; ", "</f>
        <v xml:space="preserve">"Longitude": 52.06, </v>
      </c>
    </row>
    <row r="1140" spans="1:12" x14ac:dyDescent="0.25">
      <c r="A1140" t="str">
        <f>A$1&amp;" """ &amp; DataMiner[[#This Row],[CodeIATA]] &amp; """, "</f>
        <v xml:space="preserve">"CodeIATA": "YNB", </v>
      </c>
      <c r="B1140" t="str">
        <f>B$1&amp;" """ &amp; DataMiner[[#This Row],[City]] &amp; """, "</f>
        <v xml:space="preserve">"City": "Yanbu", </v>
      </c>
      <c r="C1140" t="str">
        <f>C$1&amp;" """ &amp; DataMiner[[#This Row],[Prov]] &amp; """, "</f>
        <v xml:space="preserve">"Prov": "", </v>
      </c>
      <c r="D1140" t="str">
        <f>D$1&amp;" """ &amp; DataMiner[[#This Row],[Name]] &amp; """, "</f>
        <v xml:space="preserve">"Name": "Yanbu Domestic Airport", </v>
      </c>
      <c r="E1140" t="str">
        <f>E$1&amp;" """ &amp; DataMiner[[#This Row],[Country]] &amp; """, "</f>
        <v xml:space="preserve">"Country": "Arabie saoudite", </v>
      </c>
      <c r="F1140" t="str">
        <f>F$1&amp;" """ &amp; DataMiner[[#This Row],[Complete Name]] &amp; """, "</f>
        <v xml:space="preserve">"Complete Name": "Hub YNB - Yanbu - Yanbu Domestic Airport / Arabie saoudite", </v>
      </c>
      <c r="G1140" t="str">
        <f>G$1&amp;" " &amp; DataMiner[[#This Row],[Category]] &amp; ", "</f>
        <v xml:space="preserve">"Category": 9, </v>
      </c>
      <c r="H1140" t="str">
        <f>H$1&amp;" " &amp; DataMiner[[#This Row],[BuyPrice]] &amp; ", "</f>
        <v xml:space="preserve">"BuyPrice": 3550696730, </v>
      </c>
      <c r="I1140" t="str">
        <f>I$1&amp;" """ &amp; DataMiner[[#This Row],[imgPath]] &amp; """, "</f>
        <v xml:space="preserve">"imgPath": "/images/flags/sa.png", </v>
      </c>
      <c r="J1140" t="str">
        <f>J$1&amp;" """ &amp; DataMiner[[#This Row],[FlagImage]] &amp; """, "</f>
        <v xml:space="preserve">"FlagImage": "sa.png", </v>
      </c>
      <c r="K1140" t="str">
        <f>K$1&amp;" " &amp; IF(ISNA(DataMiner[[#This Row],[Latitude]]),"null",DataMiner[[#This Row],[Latitude]]) &amp; ", "</f>
        <v xml:space="preserve">"Latitude": 24.144244, </v>
      </c>
      <c r="L1140" t="str">
        <f>L$1&amp;" " &amp; IF(ISNA(DataMiner[[#This Row],[Longitude]]),"null",DataMiner[[#This Row],[Longitude]]) &amp; ", "</f>
        <v xml:space="preserve">"Longitude": 38.06335, </v>
      </c>
    </row>
    <row r="1141" spans="1:12" x14ac:dyDescent="0.25">
      <c r="A1141" t="str">
        <f>A$1&amp;" """ &amp; DataMiner[[#This Row],[CodeIATA]] &amp; """, "</f>
        <v xml:space="preserve">"CodeIATA": "YLH", </v>
      </c>
      <c r="B1141" t="str">
        <f>B$1&amp;" """ &amp; DataMiner[[#This Row],[City]] &amp; """, "</f>
        <v xml:space="preserve">"City": "Lansdowne House (ON)", </v>
      </c>
      <c r="C1141" t="str">
        <f>C$1&amp;" """ &amp; DataMiner[[#This Row],[Prov]] &amp; """, "</f>
        <v xml:space="preserve">"Prov": "ON", </v>
      </c>
      <c r="D1141" t="str">
        <f>D$1&amp;" """ &amp; DataMiner[[#This Row],[Name]] &amp; """, "</f>
        <v xml:space="preserve">"Name": "Lansdowne House Airport", </v>
      </c>
      <c r="E1141" t="str">
        <f>E$1&amp;" """ &amp; DataMiner[[#This Row],[Country]] &amp; """, "</f>
        <v xml:space="preserve">"Country": "Canada", </v>
      </c>
      <c r="F1141" t="str">
        <f>F$1&amp;" """ &amp; DataMiner[[#This Row],[Complete Name]] &amp; """, "</f>
        <v xml:space="preserve">"Complete Name": "Hub YLH - Lansdowne House (ON) - Lansdowne House Airport / Canada", </v>
      </c>
      <c r="G1141" t="str">
        <f>G$1&amp;" " &amp; DataMiner[[#This Row],[Category]] &amp; ", "</f>
        <v xml:space="preserve">"Category": 1, </v>
      </c>
      <c r="H1141" t="str">
        <f>H$1&amp;" " &amp; DataMiner[[#This Row],[BuyPrice]] &amp; ", "</f>
        <v xml:space="preserve">"BuyPrice": 3551334586, </v>
      </c>
      <c r="I1141" t="str">
        <f>I$1&amp;" """ &amp; DataMiner[[#This Row],[imgPath]] &amp; """, "</f>
        <v xml:space="preserve">"imgPath": "/images/flags/ca.png", </v>
      </c>
      <c r="J1141" t="str">
        <f>J$1&amp;" """ &amp; DataMiner[[#This Row],[FlagImage]] &amp; """, "</f>
        <v xml:space="preserve">"FlagImage": "ca.png", </v>
      </c>
      <c r="K1141" t="str">
        <f>K$1&amp;" " &amp; IF(ISNA(DataMiner[[#This Row],[Latitude]]),"null",DataMiner[[#This Row],[Latitude]]) &amp; ", "</f>
        <v xml:space="preserve">"Latitude": 52.1956, </v>
      </c>
      <c r="L1141" t="str">
        <f>L$1&amp;" " &amp; IF(ISNA(DataMiner[[#This Row],[Longitude]]),"null",DataMiner[[#This Row],[Longitude]]) &amp; ", "</f>
        <v xml:space="preserve">"Longitude": -87.9342, </v>
      </c>
    </row>
    <row r="1142" spans="1:12" x14ac:dyDescent="0.25">
      <c r="A1142" t="str">
        <f>A$1&amp;" """ &amp; DataMiner[[#This Row],[CodeIATA]] &amp; """, "</f>
        <v xml:space="preserve">"CodeIATA": "PIS", </v>
      </c>
      <c r="B1142" t="str">
        <f>B$1&amp;" """ &amp; DataMiner[[#This Row],[City]] &amp; """, "</f>
        <v xml:space="preserve">"City": "Poitiers", </v>
      </c>
      <c r="C1142" t="str">
        <f>C$1&amp;" """ &amp; DataMiner[[#This Row],[Prov]] &amp; """, "</f>
        <v xml:space="preserve">"Prov": "", </v>
      </c>
      <c r="D1142" t="str">
        <f>D$1&amp;" """ &amp; DataMiner[[#This Row],[Name]] &amp; """, "</f>
        <v xml:space="preserve">"Name": "Biard Aéroport", </v>
      </c>
      <c r="E1142" t="str">
        <f>E$1&amp;" """ &amp; DataMiner[[#This Row],[Country]] &amp; """, "</f>
        <v xml:space="preserve">"Country": "France", </v>
      </c>
      <c r="F1142" t="str">
        <f>F$1&amp;" """ &amp; DataMiner[[#This Row],[Complete Name]] &amp; """, "</f>
        <v xml:space="preserve">"Complete Name": "Hub PIS - Poitiers - Biard Aéroport / France", </v>
      </c>
      <c r="G1142" t="str">
        <f>G$1&amp;" " &amp; DataMiner[[#This Row],[Category]] &amp; ", "</f>
        <v xml:space="preserve">"Category": 6, </v>
      </c>
      <c r="H1142" t="str">
        <f>H$1&amp;" " &amp; DataMiner[[#This Row],[BuyPrice]] &amp; ", "</f>
        <v xml:space="preserve">"BuyPrice": 3551808247, </v>
      </c>
      <c r="I1142" t="str">
        <f>I$1&amp;" """ &amp; DataMiner[[#This Row],[imgPath]] &amp; """, "</f>
        <v xml:space="preserve">"imgPath": "/images/flags/fr.png", </v>
      </c>
      <c r="J1142" t="str">
        <f>J$1&amp;" """ &amp; DataMiner[[#This Row],[FlagImage]] &amp; """, "</f>
        <v xml:space="preserve">"FlagImage": "fr.png", </v>
      </c>
      <c r="K1142" t="str">
        <f>K$1&amp;" " &amp; IF(ISNA(DataMiner[[#This Row],[Latitude]]),"null",DataMiner[[#This Row],[Latitude]]) &amp; ", "</f>
        <v xml:space="preserve">"Latitude": 46.587745, </v>
      </c>
      <c r="L1142" t="str">
        <f>L$1&amp;" " &amp; IF(ISNA(DataMiner[[#This Row],[Longitude]]),"null",DataMiner[[#This Row],[Longitude]]) &amp; ", "</f>
        <v xml:space="preserve">"Longitude": 0.306666, </v>
      </c>
    </row>
    <row r="1143" spans="1:12" x14ac:dyDescent="0.25">
      <c r="A1143" t="str">
        <f>A$1&amp;" """ &amp; DataMiner[[#This Row],[CodeIATA]] &amp; """, "</f>
        <v xml:space="preserve">"CodeIATA": "KAD", </v>
      </c>
      <c r="B1143" t="str">
        <f>B$1&amp;" """ &amp; DataMiner[[#This Row],[City]] &amp; """, "</f>
        <v xml:space="preserve">"City": "Kaduna", </v>
      </c>
      <c r="C1143" t="str">
        <f>C$1&amp;" """ &amp; DataMiner[[#This Row],[Prov]] &amp; """, "</f>
        <v xml:space="preserve">"Prov": "", </v>
      </c>
      <c r="D1143" t="str">
        <f>D$1&amp;" """ &amp; DataMiner[[#This Row],[Name]] &amp; """, "</f>
        <v xml:space="preserve">"Name": "Kaduna Airport", </v>
      </c>
      <c r="E1143" t="str">
        <f>E$1&amp;" """ &amp; DataMiner[[#This Row],[Country]] &amp; """, "</f>
        <v xml:space="preserve">"Country": "Nigéria", </v>
      </c>
      <c r="F1143" t="str">
        <f>F$1&amp;" """ &amp; DataMiner[[#This Row],[Complete Name]] &amp; """, "</f>
        <v xml:space="preserve">"Complete Name": "Hub KAD - Kaduna - Kaduna Airport / Nigéria", </v>
      </c>
      <c r="G1143" t="str">
        <f>G$1&amp;" " &amp; DataMiner[[#This Row],[Category]] &amp; ", "</f>
        <v xml:space="preserve">"Category": 8, </v>
      </c>
      <c r="H1143" t="str">
        <f>H$1&amp;" " &amp; DataMiner[[#This Row],[BuyPrice]] &amp; ", "</f>
        <v xml:space="preserve">"BuyPrice": 3553717841, </v>
      </c>
      <c r="I1143" t="str">
        <f>I$1&amp;" """ &amp; DataMiner[[#This Row],[imgPath]] &amp; """, "</f>
        <v xml:space="preserve">"imgPath": "/images/flags/ng.png", </v>
      </c>
      <c r="J1143" t="str">
        <f>J$1&amp;" """ &amp; DataMiner[[#This Row],[FlagImage]] &amp; """, "</f>
        <v xml:space="preserve">"FlagImage": "ng.png", </v>
      </c>
      <c r="K1143" t="str">
        <f>K$1&amp;" " &amp; IF(ISNA(DataMiner[[#This Row],[Latitude]]),"null",DataMiner[[#This Row],[Latitude]]) &amp; ", "</f>
        <v xml:space="preserve">"Latitude": 10.696025, </v>
      </c>
      <c r="L1143" t="str">
        <f>L$1&amp;" " &amp; IF(ISNA(DataMiner[[#This Row],[Longitude]]),"null",DataMiner[[#This Row],[Longitude]]) &amp; ", "</f>
        <v xml:space="preserve">"Longitude": 7.320114, </v>
      </c>
    </row>
    <row r="1144" spans="1:12" x14ac:dyDescent="0.25">
      <c r="A1144" t="str">
        <f>A$1&amp;" """ &amp; DataMiner[[#This Row],[CodeIATA]] &amp; """, "</f>
        <v xml:space="preserve">"CodeIATA": "YPW", </v>
      </c>
      <c r="B1144" t="str">
        <f>B$1&amp;" """ &amp; DataMiner[[#This Row],[City]] &amp; """, "</f>
        <v xml:space="preserve">"City": "Powell River (BC)", </v>
      </c>
      <c r="C1144" t="str">
        <f>C$1&amp;" """ &amp; DataMiner[[#This Row],[Prov]] &amp; """, "</f>
        <v xml:space="preserve">"Prov": "BC", </v>
      </c>
      <c r="D1144" t="str">
        <f>D$1&amp;" """ &amp; DataMiner[[#This Row],[Name]] &amp; """, "</f>
        <v xml:space="preserve">"Name": "Powell River Airport", </v>
      </c>
      <c r="E1144" t="str">
        <f>E$1&amp;" """ &amp; DataMiner[[#This Row],[Country]] &amp; """, "</f>
        <v xml:space="preserve">"Country": "Canada", </v>
      </c>
      <c r="F1144" t="str">
        <f>F$1&amp;" """ &amp; DataMiner[[#This Row],[Complete Name]] &amp; """, "</f>
        <v xml:space="preserve">"Complete Name": "Hub YPW - Powell River (BC) - Powell River Airport / Canada", </v>
      </c>
      <c r="G1144" t="str">
        <f>G$1&amp;" " &amp; DataMiner[[#This Row],[Category]] &amp; ", "</f>
        <v xml:space="preserve">"Category": 1, </v>
      </c>
      <c r="H1144" t="str">
        <f>H$1&amp;" " &amp; DataMiner[[#This Row],[BuyPrice]] &amp; ", "</f>
        <v xml:space="preserve">"BuyPrice": 3553876603, </v>
      </c>
      <c r="I1144" t="str">
        <f>I$1&amp;" """ &amp; DataMiner[[#This Row],[imgPath]] &amp; """, "</f>
        <v xml:space="preserve">"imgPath": "/images/flags/ca.png", </v>
      </c>
      <c r="J1144" t="str">
        <f>J$1&amp;" """ &amp; DataMiner[[#This Row],[FlagImage]] &amp; """, "</f>
        <v xml:space="preserve">"FlagImage": "ca.png", </v>
      </c>
      <c r="K1144" t="str">
        <f>K$1&amp;" " &amp; IF(ISNA(DataMiner[[#This Row],[Latitude]]),"null",DataMiner[[#This Row],[Latitude]]) &amp; ", "</f>
        <v xml:space="preserve">"Latitude": 49.8342, </v>
      </c>
      <c r="L1144" t="str">
        <f>L$1&amp;" " &amp; IF(ISNA(DataMiner[[#This Row],[Longitude]]),"null",DataMiner[[#This Row],[Longitude]]) &amp; ", "</f>
        <v xml:space="preserve">"Longitude": -124.5, </v>
      </c>
    </row>
    <row r="1145" spans="1:12" x14ac:dyDescent="0.25">
      <c r="A1145" t="str">
        <f>A$1&amp;" """ &amp; DataMiner[[#This Row],[CodeIATA]] &amp; """, "</f>
        <v xml:space="preserve">"CodeIATA": "JMU", </v>
      </c>
      <c r="B1145" t="str">
        <f>B$1&amp;" """ &amp; DataMiner[[#This Row],[City]] &amp; """, "</f>
        <v xml:space="preserve">"City": "Jiamusi", </v>
      </c>
      <c r="C1145" t="str">
        <f>C$1&amp;" """ &amp; DataMiner[[#This Row],[Prov]] &amp; """, "</f>
        <v xml:space="preserve">"Prov": "", </v>
      </c>
      <c r="D1145" t="str">
        <f>D$1&amp;" """ &amp; DataMiner[[#This Row],[Name]] &amp; """, "</f>
        <v xml:space="preserve">"Name": "Jiamusi Airport", </v>
      </c>
      <c r="E1145" t="str">
        <f>E$1&amp;" """ &amp; DataMiner[[#This Row],[Country]] &amp; """, "</f>
        <v xml:space="preserve">"Country": "Chine", </v>
      </c>
      <c r="F1145" t="str">
        <f>F$1&amp;" """ &amp; DataMiner[[#This Row],[Complete Name]] &amp; """, "</f>
        <v xml:space="preserve">"Complete Name": "Hub JMU - Jiamusi - Jiamusi Airport / Chine", </v>
      </c>
      <c r="G1145" t="str">
        <f>G$1&amp;" " &amp; DataMiner[[#This Row],[Category]] &amp; ", "</f>
        <v xml:space="preserve">"Category": 5, </v>
      </c>
      <c r="H1145" t="str">
        <f>H$1&amp;" " &amp; DataMiner[[#This Row],[BuyPrice]] &amp; ", "</f>
        <v xml:space="preserve">"BuyPrice": 3554695495, </v>
      </c>
      <c r="I1145" t="str">
        <f>I$1&amp;" """ &amp; DataMiner[[#This Row],[imgPath]] &amp; """, "</f>
        <v xml:space="preserve">"imgPath": "/images/flags/cn.png", </v>
      </c>
      <c r="J1145" t="str">
        <f>J$1&amp;" """ &amp; DataMiner[[#This Row],[FlagImage]] &amp; """, "</f>
        <v xml:space="preserve">"FlagImage": "cn.png", </v>
      </c>
      <c r="K1145" t="str">
        <f>K$1&amp;" " &amp; IF(ISNA(DataMiner[[#This Row],[Latitude]]),"null",DataMiner[[#This Row],[Latitude]]) &amp; ", "</f>
        <v xml:space="preserve">"Latitude": 46.843394, </v>
      </c>
      <c r="L1145" t="str">
        <f>L$1&amp;" " &amp; IF(ISNA(DataMiner[[#This Row],[Longitude]]),"null",DataMiner[[#This Row],[Longitude]]) &amp; ", "</f>
        <v xml:space="preserve">"Longitude": 130.465389, </v>
      </c>
    </row>
    <row r="1146" spans="1:12" x14ac:dyDescent="0.25">
      <c r="A1146" t="str">
        <f>A$1&amp;" """ &amp; DataMiner[[#This Row],[CodeIATA]] &amp; """, "</f>
        <v xml:space="preserve">"CodeIATA": "FMI", </v>
      </c>
      <c r="B1146" t="str">
        <f>B$1&amp;" """ &amp; DataMiner[[#This Row],[City]] &amp; """, "</f>
        <v xml:space="preserve">"City": "Kalemie", </v>
      </c>
      <c r="C1146" t="str">
        <f>C$1&amp;" """ &amp; DataMiner[[#This Row],[Prov]] &amp; """, "</f>
        <v xml:space="preserve">"Prov": "", </v>
      </c>
      <c r="D1146" t="str">
        <f>D$1&amp;" """ &amp; DataMiner[[#This Row],[Name]] &amp; """, "</f>
        <v xml:space="preserve">"Name": "Kalemie aéroport", </v>
      </c>
      <c r="E1146" t="str">
        <f>E$1&amp;" """ &amp; DataMiner[[#This Row],[Country]] &amp; """, "</f>
        <v xml:space="preserve">"Country": "République démocratique du Congo", </v>
      </c>
      <c r="F1146" t="str">
        <f>F$1&amp;" """ &amp; DataMiner[[#This Row],[Complete Name]] &amp; """, "</f>
        <v xml:space="preserve">"Complete Name": "Hub FMI - Kalemie - Kalemie aéroport / République démocratique du Congo", </v>
      </c>
      <c r="G1146" t="str">
        <f>G$1&amp;" " &amp; DataMiner[[#This Row],[Category]] &amp; ", "</f>
        <v xml:space="preserve">"Category": 3, </v>
      </c>
      <c r="H1146" t="str">
        <f>H$1&amp;" " &amp; DataMiner[[#This Row],[BuyPrice]] &amp; ", "</f>
        <v xml:space="preserve">"BuyPrice": 3555780626, </v>
      </c>
      <c r="I1146" t="str">
        <f>I$1&amp;" """ &amp; DataMiner[[#This Row],[imgPath]] &amp; """, "</f>
        <v xml:space="preserve">"imgPath": "/images/flags/cd.png", </v>
      </c>
      <c r="J1146" t="str">
        <f>J$1&amp;" """ &amp; DataMiner[[#This Row],[FlagImage]] &amp; """, "</f>
        <v xml:space="preserve">"FlagImage": "cd.png", </v>
      </c>
      <c r="K1146" t="str">
        <f>K$1&amp;" " &amp; IF(ISNA(DataMiner[[#This Row],[Latitude]]),"null",DataMiner[[#This Row],[Latitude]]) &amp; ", "</f>
        <v xml:space="preserve">"Latitude": null, </v>
      </c>
      <c r="L1146" t="str">
        <f>L$1&amp;" " &amp; IF(ISNA(DataMiner[[#This Row],[Longitude]]),"null",DataMiner[[#This Row],[Longitude]]) &amp; ", "</f>
        <v xml:space="preserve">"Longitude": null, </v>
      </c>
    </row>
    <row r="1147" spans="1:12" x14ac:dyDescent="0.25">
      <c r="A1147" t="str">
        <f>A$1&amp;" """ &amp; DataMiner[[#This Row],[CodeIATA]] &amp; """, "</f>
        <v xml:space="preserve">"CodeIATA": "HJJ", </v>
      </c>
      <c r="B1147" t="str">
        <f>B$1&amp;" """ &amp; DataMiner[[#This Row],[City]] &amp; """, "</f>
        <v xml:space="preserve">"City": "Zhijiang", </v>
      </c>
      <c r="C1147" t="str">
        <f>C$1&amp;" """ &amp; DataMiner[[#This Row],[Prov]] &amp; """, "</f>
        <v xml:space="preserve">"Prov": "", </v>
      </c>
      <c r="D1147" t="str">
        <f>D$1&amp;" """ &amp; DataMiner[[#This Row],[Name]] &amp; """, "</f>
        <v xml:space="preserve">"Name": "Zhijiang Airport", </v>
      </c>
      <c r="E1147" t="str">
        <f>E$1&amp;" """ &amp; DataMiner[[#This Row],[Country]] &amp; """, "</f>
        <v xml:space="preserve">"Country": "Chine", </v>
      </c>
      <c r="F1147" t="str">
        <f>F$1&amp;" """ &amp; DataMiner[[#This Row],[Complete Name]] &amp; """, "</f>
        <v xml:space="preserve">"Complete Name": "Hub HJJ - Zhijiang - Zhijiang Airport / Chine", </v>
      </c>
      <c r="G1147" t="str">
        <f>G$1&amp;" " &amp; DataMiner[[#This Row],[Category]] &amp; ", "</f>
        <v xml:space="preserve">"Category": 1, </v>
      </c>
      <c r="H1147" t="str">
        <f>H$1&amp;" " &amp; DataMiner[[#This Row],[BuyPrice]] &amp; ", "</f>
        <v xml:space="preserve">"BuyPrice": 3556866608, </v>
      </c>
      <c r="I1147" t="str">
        <f>I$1&amp;" """ &amp; DataMiner[[#This Row],[imgPath]] &amp; """, "</f>
        <v xml:space="preserve">"imgPath": "/images/flags/cn.png", </v>
      </c>
      <c r="J1147" t="str">
        <f>J$1&amp;" """ &amp; DataMiner[[#This Row],[FlagImage]] &amp; """, "</f>
        <v xml:space="preserve">"FlagImage": "cn.png", </v>
      </c>
      <c r="K1147" t="str">
        <f>K$1&amp;" " &amp; IF(ISNA(DataMiner[[#This Row],[Latitude]]),"null",DataMiner[[#This Row],[Latitude]]) &amp; ", "</f>
        <v xml:space="preserve">"Latitude": null, </v>
      </c>
      <c r="L1147" t="str">
        <f>L$1&amp;" " &amp; IF(ISNA(DataMiner[[#This Row],[Longitude]]),"null",DataMiner[[#This Row],[Longitude]]) &amp; ", "</f>
        <v xml:space="preserve">"Longitude": null, </v>
      </c>
    </row>
    <row r="1148" spans="1:12" x14ac:dyDescent="0.25">
      <c r="A1148" t="str">
        <f>A$1&amp;" """ &amp; DataMiner[[#This Row],[CodeIATA]] &amp; """, "</f>
        <v xml:space="preserve">"CodeIATA": "YBL", </v>
      </c>
      <c r="B1148" t="str">
        <f>B$1&amp;" """ &amp; DataMiner[[#This Row],[City]] &amp; """, "</f>
        <v xml:space="preserve">"City": "Campbell River (BC)", </v>
      </c>
      <c r="C1148" t="str">
        <f>C$1&amp;" """ &amp; DataMiner[[#This Row],[Prov]] &amp; """, "</f>
        <v xml:space="preserve">"Prov": "BC", </v>
      </c>
      <c r="D1148" t="str">
        <f>D$1&amp;" """ &amp; DataMiner[[#This Row],[Name]] &amp; """, "</f>
        <v xml:space="preserve">"Name": "Campbell River Airport", </v>
      </c>
      <c r="E1148" t="str">
        <f>E$1&amp;" """ &amp; DataMiner[[#This Row],[Country]] &amp; """, "</f>
        <v xml:space="preserve">"Country": "Canada", </v>
      </c>
      <c r="F1148" t="str">
        <f>F$1&amp;" """ &amp; DataMiner[[#This Row],[Complete Name]] &amp; """, "</f>
        <v xml:space="preserve">"Complete Name": "Hub YBL - Campbell River (BC) - Campbell River Airport / Canada", </v>
      </c>
      <c r="G1148" t="str">
        <f>G$1&amp;" " &amp; DataMiner[[#This Row],[Category]] &amp; ", "</f>
        <v xml:space="preserve">"Category": 3, </v>
      </c>
      <c r="H1148" t="str">
        <f>H$1&amp;" " &amp; DataMiner[[#This Row],[BuyPrice]] &amp; ", "</f>
        <v xml:space="preserve">"BuyPrice": 3557015665, </v>
      </c>
      <c r="I1148" t="str">
        <f>I$1&amp;" """ &amp; DataMiner[[#This Row],[imgPath]] &amp; """, "</f>
        <v xml:space="preserve">"imgPath": "/images/flags/ca.png", </v>
      </c>
      <c r="J1148" t="str">
        <f>J$1&amp;" """ &amp; DataMiner[[#This Row],[FlagImage]] &amp; """, "</f>
        <v xml:space="preserve">"FlagImage": "ca.png", </v>
      </c>
      <c r="K1148" t="str">
        <f>K$1&amp;" " &amp; IF(ISNA(DataMiner[[#This Row],[Latitude]]),"null",DataMiner[[#This Row],[Latitude]]) &amp; ", "</f>
        <v xml:space="preserve">"Latitude": 49.950832, </v>
      </c>
      <c r="L1148" t="str">
        <f>L$1&amp;" " &amp; IF(ISNA(DataMiner[[#This Row],[Longitude]]),"null",DataMiner[[#This Row],[Longitude]]) &amp; ", "</f>
        <v xml:space="preserve">"Longitude": -125.270833, </v>
      </c>
    </row>
    <row r="1149" spans="1:12" x14ac:dyDescent="0.25">
      <c r="A1149" t="str">
        <f>A$1&amp;" """ &amp; DataMiner[[#This Row],[CodeIATA]] &amp; """, "</f>
        <v xml:space="preserve">"CodeIATA": "EBU", </v>
      </c>
      <c r="B1149" t="str">
        <f>B$1&amp;" """ &amp; DataMiner[[#This Row],[City]] &amp; """, "</f>
        <v xml:space="preserve">"City": "Saint", </v>
      </c>
      <c r="C1149" t="str">
        <f>C$1&amp;" """ &amp; DataMiner[[#This Row],[Prov]] &amp; """, "</f>
        <v xml:space="preserve">"Prov": "", </v>
      </c>
      <c r="D1149" t="str">
        <f>D$1&amp;" """ &amp; DataMiner[[#This Row],[Name]] &amp; """, "</f>
        <v xml:space="preserve">"Name": "Etienne", </v>
      </c>
      <c r="E1149" t="str">
        <f>E$1&amp;" """ &amp; DataMiner[[#This Row],[Country]] &amp; """, "</f>
        <v xml:space="preserve">"Country": "France", </v>
      </c>
      <c r="F1149" t="str">
        <f>F$1&amp;" """ &amp; DataMiner[[#This Row],[Complete Name]] &amp; """, "</f>
        <v xml:space="preserve">"Complete Name": "Hub EBU - Saint - Etienne / France", </v>
      </c>
      <c r="G1149" t="str">
        <f>G$1&amp;" " &amp; DataMiner[[#This Row],[Category]] &amp; ", "</f>
        <v xml:space="preserve">"Category": 6, </v>
      </c>
      <c r="H1149" t="str">
        <f>H$1&amp;" " &amp; DataMiner[[#This Row],[BuyPrice]] &amp; ", "</f>
        <v xml:space="preserve">"BuyPrice": 3557196708, </v>
      </c>
      <c r="I1149" t="str">
        <f>I$1&amp;" """ &amp; DataMiner[[#This Row],[imgPath]] &amp; """, "</f>
        <v xml:space="preserve">"imgPath": "/images/flags/fr.png", </v>
      </c>
      <c r="J1149" t="str">
        <f>J$1&amp;" """ &amp; DataMiner[[#This Row],[FlagImage]] &amp; """, "</f>
        <v xml:space="preserve">"FlagImage": "fr.png", </v>
      </c>
      <c r="K1149" t="str">
        <f>K$1&amp;" " &amp; IF(ISNA(DataMiner[[#This Row],[Latitude]]),"null",DataMiner[[#This Row],[Latitude]]) &amp; ", "</f>
        <v xml:space="preserve">"Latitude": null, </v>
      </c>
      <c r="L1149" t="str">
        <f>L$1&amp;" " &amp; IF(ISNA(DataMiner[[#This Row],[Longitude]]),"null",DataMiner[[#This Row],[Longitude]]) &amp; ", "</f>
        <v xml:space="preserve">"Longitude": null, </v>
      </c>
    </row>
    <row r="1150" spans="1:12" x14ac:dyDescent="0.25">
      <c r="A1150" t="str">
        <f>A$1&amp;" """ &amp; DataMiner[[#This Row],[CodeIATA]] &amp; """, "</f>
        <v xml:space="preserve">"CodeIATA": "KUV", </v>
      </c>
      <c r="B1150" t="str">
        <f>B$1&amp;" """ &amp; DataMiner[[#This Row],[City]] &amp; """, "</f>
        <v xml:space="preserve">"City": "Gunsan", </v>
      </c>
      <c r="C1150" t="str">
        <f>C$1&amp;" """ &amp; DataMiner[[#This Row],[Prov]] &amp; """, "</f>
        <v xml:space="preserve">"Prov": "", </v>
      </c>
      <c r="D1150" t="str">
        <f>D$1&amp;" """ &amp; DataMiner[[#This Row],[Name]] &amp; """, "</f>
        <v xml:space="preserve">"Name": "Gunsan Airport", </v>
      </c>
      <c r="E1150" t="str">
        <f>E$1&amp;" """ &amp; DataMiner[[#This Row],[Country]] &amp; """, "</f>
        <v xml:space="preserve">"Country": "Corée du Sud", </v>
      </c>
      <c r="F1150" t="str">
        <f>F$1&amp;" """ &amp; DataMiner[[#This Row],[Complete Name]] &amp; """, "</f>
        <v xml:space="preserve">"Complete Name": "Hub KUV - Gunsan - Gunsan Airport / Corée du Sud", </v>
      </c>
      <c r="G1150" t="str">
        <f>G$1&amp;" " &amp; DataMiner[[#This Row],[Category]] &amp; ", "</f>
        <v xml:space="preserve">"Category": 7, </v>
      </c>
      <c r="H1150" t="str">
        <f>H$1&amp;" " &amp; DataMiner[[#This Row],[BuyPrice]] &amp; ", "</f>
        <v xml:space="preserve">"BuyPrice": 3557242464, </v>
      </c>
      <c r="I1150" t="str">
        <f>I$1&amp;" """ &amp; DataMiner[[#This Row],[imgPath]] &amp; """, "</f>
        <v xml:space="preserve">"imgPath": "/images/flags/kr.png", </v>
      </c>
      <c r="J1150" t="str">
        <f>J$1&amp;" """ &amp; DataMiner[[#This Row],[FlagImage]] &amp; """, "</f>
        <v xml:space="preserve">"FlagImage": "kr.png", </v>
      </c>
      <c r="K1150" t="str">
        <f>K$1&amp;" " &amp; IF(ISNA(DataMiner[[#This Row],[Latitude]]),"null",DataMiner[[#This Row],[Latitude]]) &amp; ", "</f>
        <v xml:space="preserve">"Latitude": 35.903756, </v>
      </c>
      <c r="L1150" t="str">
        <f>L$1&amp;" " &amp; IF(ISNA(DataMiner[[#This Row],[Longitude]]),"null",DataMiner[[#This Row],[Longitude]]) &amp; ", "</f>
        <v xml:space="preserve">"Longitude": 126.615906, </v>
      </c>
    </row>
    <row r="1151" spans="1:12" x14ac:dyDescent="0.25">
      <c r="A1151" t="str">
        <f>A$1&amp;" """ &amp; DataMiner[[#This Row],[CodeIATA]] &amp; """, "</f>
        <v xml:space="preserve">"CodeIATA": "YAY", </v>
      </c>
      <c r="B1151" t="str">
        <f>B$1&amp;" """ &amp; DataMiner[[#This Row],[City]] &amp; """, "</f>
        <v xml:space="preserve">"City": "St. Anthony (NL)", </v>
      </c>
      <c r="C1151" t="str">
        <f>C$1&amp;" """ &amp; DataMiner[[#This Row],[Prov]] &amp; """, "</f>
        <v xml:space="preserve">"Prov": "NL", </v>
      </c>
      <c r="D1151" t="str">
        <f>D$1&amp;" """ &amp; DataMiner[[#This Row],[Name]] &amp; """, "</f>
        <v xml:space="preserve">"Name": "St. Anthony Airport", </v>
      </c>
      <c r="E1151" t="str">
        <f>E$1&amp;" """ &amp; DataMiner[[#This Row],[Country]] &amp; """, "</f>
        <v xml:space="preserve">"Country": "Canada", </v>
      </c>
      <c r="F1151" t="str">
        <f>F$1&amp;" """ &amp; DataMiner[[#This Row],[Complete Name]] &amp; """, "</f>
        <v xml:space="preserve">"Complete Name": "Hub YAY - St. Anthony (NL) - St. Anthony Airport / Canada", </v>
      </c>
      <c r="G1151" t="str">
        <f>G$1&amp;" " &amp; DataMiner[[#This Row],[Category]] &amp; ", "</f>
        <v xml:space="preserve">"Category": 1, </v>
      </c>
      <c r="H1151" t="str">
        <f>H$1&amp;" " &amp; DataMiner[[#This Row],[BuyPrice]] &amp; ", "</f>
        <v xml:space="preserve">"BuyPrice": 3559127636, </v>
      </c>
      <c r="I1151" t="str">
        <f>I$1&amp;" """ &amp; DataMiner[[#This Row],[imgPath]] &amp; """, "</f>
        <v xml:space="preserve">"imgPath": "/images/flags/ca.png", </v>
      </c>
      <c r="J1151" t="str">
        <f>J$1&amp;" """ &amp; DataMiner[[#This Row],[FlagImage]] &amp; """, "</f>
        <v xml:space="preserve">"FlagImage": "ca.png", </v>
      </c>
      <c r="K1151" t="str">
        <f>K$1&amp;" " &amp; IF(ISNA(DataMiner[[#This Row],[Latitude]]),"null",DataMiner[[#This Row],[Latitude]]) &amp; ", "</f>
        <v xml:space="preserve">"Latitude": 51.391944, </v>
      </c>
      <c r="L1151" t="str">
        <f>L$1&amp;" " &amp; IF(ISNA(DataMiner[[#This Row],[Longitude]]),"null",DataMiner[[#This Row],[Longitude]]) &amp; ", "</f>
        <v xml:space="preserve">"Longitude": -56.083056, </v>
      </c>
    </row>
    <row r="1152" spans="1:12" x14ac:dyDescent="0.25">
      <c r="A1152" t="str">
        <f>A$1&amp;" """ &amp; DataMiner[[#This Row],[CodeIATA]] &amp; """, "</f>
        <v xml:space="preserve">"CodeIATA": "DIR", </v>
      </c>
      <c r="B1152" t="str">
        <f>B$1&amp;" """ &amp; DataMiner[[#This Row],[City]] &amp; """, "</f>
        <v xml:space="preserve">"City": "Dire Dawa", </v>
      </c>
      <c r="C1152" t="str">
        <f>C$1&amp;" """ &amp; DataMiner[[#This Row],[Prov]] &amp; """, "</f>
        <v xml:space="preserve">"Prov": "", </v>
      </c>
      <c r="D1152" t="str">
        <f>D$1&amp;" """ &amp; DataMiner[[#This Row],[Name]] &amp; """, "</f>
        <v xml:space="preserve">"Name": "Aba Tenna Dejazmach Yilma International Airport", </v>
      </c>
      <c r="E1152" t="str">
        <f>E$1&amp;" """ &amp; DataMiner[[#This Row],[Country]] &amp; """, "</f>
        <v xml:space="preserve">"Country": "Ethiopie", </v>
      </c>
      <c r="F1152" t="str">
        <f>F$1&amp;" """ &amp; DataMiner[[#This Row],[Complete Name]] &amp; """, "</f>
        <v xml:space="preserve">"Complete Name": "Hub DIR - Dire Dawa - Aba Tenna Dejazmach Yilma International Airport / Ethiopie", </v>
      </c>
      <c r="G1152" t="str">
        <f>G$1&amp;" " &amp; DataMiner[[#This Row],[Category]] &amp; ", "</f>
        <v xml:space="preserve">"Category": 7, </v>
      </c>
      <c r="H1152" t="str">
        <f>H$1&amp;" " &amp; DataMiner[[#This Row],[BuyPrice]] &amp; ", "</f>
        <v xml:space="preserve">"BuyPrice": 3559462128, </v>
      </c>
      <c r="I1152" t="str">
        <f>I$1&amp;" """ &amp; DataMiner[[#This Row],[imgPath]] &amp; """, "</f>
        <v xml:space="preserve">"imgPath": "/images/flags/et.png", </v>
      </c>
      <c r="J1152" t="str">
        <f>J$1&amp;" """ &amp; DataMiner[[#This Row],[FlagImage]] &amp; """, "</f>
        <v xml:space="preserve">"FlagImage": "et.png", </v>
      </c>
      <c r="K1152" t="str">
        <f>K$1&amp;" " &amp; IF(ISNA(DataMiner[[#This Row],[Latitude]]),"null",DataMiner[[#This Row],[Latitude]]) &amp; ", "</f>
        <v xml:space="preserve">"Latitude": 9.6247, </v>
      </c>
      <c r="L1152" t="str">
        <f>L$1&amp;" " &amp; IF(ISNA(DataMiner[[#This Row],[Longitude]]),"null",DataMiner[[#This Row],[Longitude]]) &amp; ", "</f>
        <v xml:space="preserve">"Longitude": 41.854203, </v>
      </c>
    </row>
    <row r="1153" spans="1:12" x14ac:dyDescent="0.25">
      <c r="A1153" t="str">
        <f>A$1&amp;" """ &amp; DataMiner[[#This Row],[CodeIATA]] &amp; """, "</f>
        <v xml:space="preserve">"CodeIATA": "HTN", </v>
      </c>
      <c r="B1153" t="str">
        <f>B$1&amp;" """ &amp; DataMiner[[#This Row],[City]] &amp; """, "</f>
        <v xml:space="preserve">"City": "Hotan", </v>
      </c>
      <c r="C1153" t="str">
        <f>C$1&amp;" """ &amp; DataMiner[[#This Row],[Prov]] &amp; """, "</f>
        <v xml:space="preserve">"Prov": "", </v>
      </c>
      <c r="D1153" t="str">
        <f>D$1&amp;" """ &amp; DataMiner[[#This Row],[Name]] &amp; """, "</f>
        <v xml:space="preserve">"Name": "Hotan Airport", </v>
      </c>
      <c r="E1153" t="str">
        <f>E$1&amp;" """ &amp; DataMiner[[#This Row],[Country]] &amp; """, "</f>
        <v xml:space="preserve">"Country": "Chine", </v>
      </c>
      <c r="F1153" t="str">
        <f>F$1&amp;" """ &amp; DataMiner[[#This Row],[Complete Name]] &amp; """, "</f>
        <v xml:space="preserve">"Complete Name": "Hub HTN - Hotan - Hotan Airport / Chine", </v>
      </c>
      <c r="G1153" t="str">
        <f>G$1&amp;" " &amp; DataMiner[[#This Row],[Category]] &amp; ", "</f>
        <v xml:space="preserve">"Category": 9, </v>
      </c>
      <c r="H1153" t="str">
        <f>H$1&amp;" " &amp; DataMiner[[#This Row],[BuyPrice]] &amp; ", "</f>
        <v xml:space="preserve">"BuyPrice": 3561841261, </v>
      </c>
      <c r="I1153" t="str">
        <f>I$1&amp;" """ &amp; DataMiner[[#This Row],[imgPath]] &amp; """, "</f>
        <v xml:space="preserve">"imgPath": "/images/flags/cn.png", </v>
      </c>
      <c r="J1153" t="str">
        <f>J$1&amp;" """ &amp; DataMiner[[#This Row],[FlagImage]] &amp; """, "</f>
        <v xml:space="preserve">"FlagImage": "cn.png", </v>
      </c>
      <c r="K1153" t="str">
        <f>K$1&amp;" " &amp; IF(ISNA(DataMiner[[#This Row],[Latitude]]),"null",DataMiner[[#This Row],[Latitude]]) &amp; ", "</f>
        <v xml:space="preserve">"Latitude": 37.038522, </v>
      </c>
      <c r="L1153" t="str">
        <f>L$1&amp;" " &amp; IF(ISNA(DataMiner[[#This Row],[Longitude]]),"null",DataMiner[[#This Row],[Longitude]]) &amp; ", "</f>
        <v xml:space="preserve">"Longitude": 79.864933, </v>
      </c>
    </row>
    <row r="1154" spans="1:12" x14ac:dyDescent="0.25">
      <c r="A1154" t="str">
        <f>A$1&amp;" """ &amp; DataMiner[[#This Row],[CodeIATA]] &amp; """, "</f>
        <v xml:space="preserve">"CodeIATA": "UVE", </v>
      </c>
      <c r="B1154" t="str">
        <f>B$1&amp;" """ &amp; DataMiner[[#This Row],[City]] &amp; """, "</f>
        <v xml:space="preserve">"City": "Ouvéa", </v>
      </c>
      <c r="C1154" t="str">
        <f>C$1&amp;" """ &amp; DataMiner[[#This Row],[Prov]] &amp; """, "</f>
        <v xml:space="preserve">"Prov": "", </v>
      </c>
      <c r="D1154" t="str">
        <f>D$1&amp;" """ &amp; DataMiner[[#This Row],[Name]] &amp; """, "</f>
        <v xml:space="preserve">"Name": "Aéroport dOuvéa", </v>
      </c>
      <c r="E1154" t="str">
        <f>E$1&amp;" """ &amp; DataMiner[[#This Row],[Country]] &amp; """, "</f>
        <v xml:space="preserve">"Country": "Nouvelle-Calédonie", </v>
      </c>
      <c r="F1154" t="str">
        <f>F$1&amp;" """ &amp; DataMiner[[#This Row],[Complete Name]] &amp; """, "</f>
        <v xml:space="preserve">"Complete Name": "Hub UVE - Ouvéa - Aéroport dOuvéa / Nouvelle-Calédonie", </v>
      </c>
      <c r="G1154" t="str">
        <f>G$1&amp;" " &amp; DataMiner[[#This Row],[Category]] &amp; ", "</f>
        <v xml:space="preserve">"Category": 1, </v>
      </c>
      <c r="H1154" t="str">
        <f>H$1&amp;" " &amp; DataMiner[[#This Row],[BuyPrice]] &amp; ", "</f>
        <v xml:space="preserve">"BuyPrice": 3562776811, </v>
      </c>
      <c r="I1154" t="str">
        <f>I$1&amp;" """ &amp; DataMiner[[#This Row],[imgPath]] &amp; """, "</f>
        <v xml:space="preserve">"imgPath": "/images/flags/nc.png", </v>
      </c>
      <c r="J1154" t="str">
        <f>J$1&amp;" """ &amp; DataMiner[[#This Row],[FlagImage]] &amp; """, "</f>
        <v xml:space="preserve">"FlagImage": "nc.png", </v>
      </c>
      <c r="K1154" t="str">
        <f>K$1&amp;" " &amp; IF(ISNA(DataMiner[[#This Row],[Latitude]]),"null",DataMiner[[#This Row],[Latitude]]) &amp; ", "</f>
        <v xml:space="preserve">"Latitude": -20.640556, </v>
      </c>
      <c r="L1154" t="str">
        <f>L$1&amp;" " &amp; IF(ISNA(DataMiner[[#This Row],[Longitude]]),"null",DataMiner[[#This Row],[Longitude]]) &amp; ", "</f>
        <v xml:space="preserve">"Longitude": 166.572778, </v>
      </c>
    </row>
    <row r="1155" spans="1:12" x14ac:dyDescent="0.25">
      <c r="A1155" t="str">
        <f>A$1&amp;" """ &amp; DataMiner[[#This Row],[CodeIATA]] &amp; """, "</f>
        <v xml:space="preserve">"CodeIATA": "MVY", </v>
      </c>
      <c r="B1155" t="str">
        <f>B$1&amp;" """ &amp; DataMiner[[#This Row],[City]] &amp; """, "</f>
        <v xml:space="preserve">"City": "Vineyard Haven (MA)", </v>
      </c>
      <c r="C1155" t="str">
        <f>C$1&amp;" """ &amp; DataMiner[[#This Row],[Prov]] &amp; """, "</f>
        <v xml:space="preserve">"Prov": "MA", </v>
      </c>
      <c r="D1155" t="str">
        <f>D$1&amp;" """ &amp; DataMiner[[#This Row],[Name]] &amp; """, "</f>
        <v xml:space="preserve">"Name": "Marthas Vineyard Airport", </v>
      </c>
      <c r="E1155" t="str">
        <f>E$1&amp;" """ &amp; DataMiner[[#This Row],[Country]] &amp; """, "</f>
        <v xml:space="preserve">"Country": "Etats-Unis", </v>
      </c>
      <c r="F1155" t="str">
        <f>F$1&amp;" """ &amp; DataMiner[[#This Row],[Complete Name]] &amp; """, "</f>
        <v xml:space="preserve">"Complete Name": "Hub MVY - Vineyard Haven (MA) - Marthas Vineyard Airport / Etats-Unis", </v>
      </c>
      <c r="G1155" t="str">
        <f>G$1&amp;" " &amp; DataMiner[[#This Row],[Category]] &amp; ", "</f>
        <v xml:space="preserve">"Category": 3, </v>
      </c>
      <c r="H1155" t="str">
        <f>H$1&amp;" " &amp; DataMiner[[#This Row],[BuyPrice]] &amp; ", "</f>
        <v xml:space="preserve">"BuyPrice": 3568631791, </v>
      </c>
      <c r="I1155" t="str">
        <f>I$1&amp;" """ &amp; DataMiner[[#This Row],[imgPath]] &amp; """, "</f>
        <v xml:space="preserve">"imgPath": "/images/flags/us.png", </v>
      </c>
      <c r="J1155" t="str">
        <f>J$1&amp;" """ &amp; DataMiner[[#This Row],[FlagImage]] &amp; """, "</f>
        <v xml:space="preserve">"FlagImage": "us.png", </v>
      </c>
      <c r="K1155" t="str">
        <f>K$1&amp;" " &amp; IF(ISNA(DataMiner[[#This Row],[Latitude]]),"null",DataMiner[[#This Row],[Latitude]]) &amp; ", "</f>
        <v xml:space="preserve">"Latitude": 41.391667, </v>
      </c>
      <c r="L1155" t="str">
        <f>L$1&amp;" " &amp; IF(ISNA(DataMiner[[#This Row],[Longitude]]),"null",DataMiner[[#This Row],[Longitude]]) &amp; ", "</f>
        <v xml:space="preserve">"Longitude": -70.615278, </v>
      </c>
    </row>
    <row r="1156" spans="1:12" x14ac:dyDescent="0.25">
      <c r="A1156" t="str">
        <f>A$1&amp;" """ &amp; DataMiner[[#This Row],[CodeIATA]] &amp; """, "</f>
        <v xml:space="preserve">"CodeIATA": "YGP", </v>
      </c>
      <c r="B1156" t="str">
        <f>B$1&amp;" """ &amp; DataMiner[[#This Row],[City]] &amp; """, "</f>
        <v xml:space="preserve">"City": "Gaspé (QC)", </v>
      </c>
      <c r="C1156" t="str">
        <f>C$1&amp;" """ &amp; DataMiner[[#This Row],[Prov]] &amp; """, "</f>
        <v xml:space="preserve">"Prov": "QC", </v>
      </c>
      <c r="D1156" t="str">
        <f>D$1&amp;" """ &amp; DataMiner[[#This Row],[Name]] &amp; """, "</f>
        <v xml:space="preserve">"Name": "Michel Pouliot Aéroport", </v>
      </c>
      <c r="E1156" t="str">
        <f>E$1&amp;" """ &amp; DataMiner[[#This Row],[Country]] &amp; """, "</f>
        <v xml:space="preserve">"Country": "Canada", </v>
      </c>
      <c r="F1156" t="str">
        <f>F$1&amp;" """ &amp; DataMiner[[#This Row],[Complete Name]] &amp; """, "</f>
        <v xml:space="preserve">"Complete Name": "Hub YGP - Gaspé (QC) - Michel Pouliot Aéroport / Canada", </v>
      </c>
      <c r="G1156" t="str">
        <f>G$1&amp;" " &amp; DataMiner[[#This Row],[Category]] &amp; ", "</f>
        <v xml:space="preserve">"Category": 2, </v>
      </c>
      <c r="H1156" t="str">
        <f>H$1&amp;" " &amp; DataMiner[[#This Row],[BuyPrice]] &amp; ", "</f>
        <v xml:space="preserve">"BuyPrice": 3569258345, </v>
      </c>
      <c r="I1156" t="str">
        <f>I$1&amp;" """ &amp; DataMiner[[#This Row],[imgPath]] &amp; """, "</f>
        <v xml:space="preserve">"imgPath": "/images/flags/ca.png", </v>
      </c>
      <c r="J1156" t="str">
        <f>J$1&amp;" """ &amp; DataMiner[[#This Row],[FlagImage]] &amp; """, "</f>
        <v xml:space="preserve">"FlagImage": "ca.png", </v>
      </c>
      <c r="K1156" t="str">
        <f>K$1&amp;" " &amp; IF(ISNA(DataMiner[[#This Row],[Latitude]]),"null",DataMiner[[#This Row],[Latitude]]) &amp; ", "</f>
        <v xml:space="preserve">"Latitude": null, </v>
      </c>
      <c r="L1156" t="str">
        <f>L$1&amp;" " &amp; IF(ISNA(DataMiner[[#This Row],[Longitude]]),"null",DataMiner[[#This Row],[Longitude]]) &amp; ", "</f>
        <v xml:space="preserve">"Longitude": null, </v>
      </c>
    </row>
    <row r="1157" spans="1:12" x14ac:dyDescent="0.25">
      <c r="A1157" t="str">
        <f>A$1&amp;" """ &amp; DataMiner[[#This Row],[CodeIATA]] &amp; """, "</f>
        <v xml:space="preserve">"CodeIATA": "LTK", </v>
      </c>
      <c r="B1157" t="str">
        <f>B$1&amp;" """ &amp; DataMiner[[#This Row],[City]] &amp; """, "</f>
        <v xml:space="preserve">"City": "Latakia", </v>
      </c>
      <c r="C1157" t="str">
        <f>C$1&amp;" """ &amp; DataMiner[[#This Row],[Prov]] &amp; """, "</f>
        <v xml:space="preserve">"Prov": "", </v>
      </c>
      <c r="D1157" t="str">
        <f>D$1&amp;" """ &amp; DataMiner[[#This Row],[Name]] &amp; """, "</f>
        <v xml:space="preserve">"Name": "Bassel Al", </v>
      </c>
      <c r="E1157" t="str">
        <f>E$1&amp;" """ &amp; DataMiner[[#This Row],[Country]] &amp; """, "</f>
        <v xml:space="preserve">"Country": "Syrie", </v>
      </c>
      <c r="F1157" t="str">
        <f>F$1&amp;" """ &amp; DataMiner[[#This Row],[Complete Name]] &amp; """, "</f>
        <v xml:space="preserve">"Complete Name": "Hub LTK - Latakia - Bassel Al / Syrie", </v>
      </c>
      <c r="G1157" t="str">
        <f>G$1&amp;" " &amp; DataMiner[[#This Row],[Category]] &amp; ", "</f>
        <v xml:space="preserve">"Category": 8, </v>
      </c>
      <c r="H1157" t="str">
        <f>H$1&amp;" " &amp; DataMiner[[#This Row],[BuyPrice]] &amp; ", "</f>
        <v xml:space="preserve">"BuyPrice": 3569647764, </v>
      </c>
      <c r="I1157" t="str">
        <f>I$1&amp;" """ &amp; DataMiner[[#This Row],[imgPath]] &amp; """, "</f>
        <v xml:space="preserve">"imgPath": "/images/flags/sy.png", </v>
      </c>
      <c r="J1157" t="str">
        <f>J$1&amp;" """ &amp; DataMiner[[#This Row],[FlagImage]] &amp; """, "</f>
        <v xml:space="preserve">"FlagImage": "sy.png", </v>
      </c>
      <c r="K1157" t="str">
        <f>K$1&amp;" " &amp; IF(ISNA(DataMiner[[#This Row],[Latitude]]),"null",DataMiner[[#This Row],[Latitude]]) &amp; ", "</f>
        <v xml:space="preserve">"Latitude": 35.401094, </v>
      </c>
      <c r="L1157" t="str">
        <f>L$1&amp;" " &amp; IF(ISNA(DataMiner[[#This Row],[Longitude]]),"null",DataMiner[[#This Row],[Longitude]]) &amp; ", "</f>
        <v xml:space="preserve">"Longitude": 35.948681, </v>
      </c>
    </row>
    <row r="1158" spans="1:12" x14ac:dyDescent="0.25">
      <c r="A1158" t="str">
        <f>A$1&amp;" """ &amp; DataMiner[[#This Row],[CodeIATA]] &amp; """, "</f>
        <v xml:space="preserve">"CodeIATA": "SIF", </v>
      </c>
      <c r="B1158" t="str">
        <f>B$1&amp;" """ &amp; DataMiner[[#This Row],[City]] &amp; """, "</f>
        <v xml:space="preserve">"City": "Simara", </v>
      </c>
      <c r="C1158" t="str">
        <f>C$1&amp;" """ &amp; DataMiner[[#This Row],[Prov]] &amp; """, "</f>
        <v xml:space="preserve">"Prov": "", </v>
      </c>
      <c r="D1158" t="str">
        <f>D$1&amp;" """ &amp; DataMiner[[#This Row],[Name]] &amp; """, "</f>
        <v xml:space="preserve">"Name": "Simara Airport", </v>
      </c>
      <c r="E1158" t="str">
        <f>E$1&amp;" """ &amp; DataMiner[[#This Row],[Country]] &amp; """, "</f>
        <v xml:space="preserve">"Country": "Népal", </v>
      </c>
      <c r="F1158" t="str">
        <f>F$1&amp;" """ &amp; DataMiner[[#This Row],[Complete Name]] &amp; """, "</f>
        <v xml:space="preserve">"Complete Name": "Hub SIF - Simara - Simara Airport / Népal", </v>
      </c>
      <c r="G1158" t="str">
        <f>G$1&amp;" " &amp; DataMiner[[#This Row],[Category]] &amp; ", "</f>
        <v xml:space="preserve">"Category": 1, </v>
      </c>
      <c r="H1158" t="str">
        <f>H$1&amp;" " &amp; DataMiner[[#This Row],[BuyPrice]] &amp; ", "</f>
        <v xml:space="preserve">"BuyPrice": 3569732441, </v>
      </c>
      <c r="I1158" t="str">
        <f>I$1&amp;" """ &amp; DataMiner[[#This Row],[imgPath]] &amp; """, "</f>
        <v xml:space="preserve">"imgPath": "/images/flags/np.png", </v>
      </c>
      <c r="J1158" t="str">
        <f>J$1&amp;" """ &amp; DataMiner[[#This Row],[FlagImage]] &amp; """, "</f>
        <v xml:space="preserve">"FlagImage": "np.png", </v>
      </c>
      <c r="K1158" t="str">
        <f>K$1&amp;" " &amp; IF(ISNA(DataMiner[[#This Row],[Latitude]]),"null",DataMiner[[#This Row],[Latitude]]) &amp; ", "</f>
        <v xml:space="preserve">"Latitude": 27.159456, </v>
      </c>
      <c r="L1158" t="str">
        <f>L$1&amp;" " &amp; IF(ISNA(DataMiner[[#This Row],[Longitude]]),"null",DataMiner[[#This Row],[Longitude]]) &amp; ", "</f>
        <v xml:space="preserve">"Longitude": 84.980122, </v>
      </c>
    </row>
    <row r="1159" spans="1:12" x14ac:dyDescent="0.25">
      <c r="A1159" t="str">
        <f>A$1&amp;" """ &amp; DataMiner[[#This Row],[CodeIATA]] &amp; """, "</f>
        <v xml:space="preserve">"CodeIATA": "TJA", </v>
      </c>
      <c r="B1159" t="str">
        <f>B$1&amp;" """ &amp; DataMiner[[#This Row],[City]] &amp; """, "</f>
        <v xml:space="preserve">"City": "Tarija", </v>
      </c>
      <c r="C1159" t="str">
        <f>C$1&amp;" """ &amp; DataMiner[[#This Row],[Prov]] &amp; """, "</f>
        <v xml:space="preserve">"Prov": "", </v>
      </c>
      <c r="D1159" t="str">
        <f>D$1&amp;" """ &amp; DataMiner[[#This Row],[Name]] &amp; """, "</f>
        <v xml:space="preserve">"Name": "Capitán Oriel Lea Plaza Aeropuerto", </v>
      </c>
      <c r="E1159" t="str">
        <f>E$1&amp;" """ &amp; DataMiner[[#This Row],[Country]] &amp; """, "</f>
        <v xml:space="preserve">"Country": "Bolivie", </v>
      </c>
      <c r="F1159" t="str">
        <f>F$1&amp;" """ &amp; DataMiner[[#This Row],[Complete Name]] &amp; """, "</f>
        <v xml:space="preserve">"Complete Name": "Hub TJA - Tarija - Capitán Oriel Lea Plaza Aeropuerto / Bolivie", </v>
      </c>
      <c r="G1159" t="str">
        <f>G$1&amp;" " &amp; DataMiner[[#This Row],[Category]] &amp; ", "</f>
        <v xml:space="preserve">"Category": 9, </v>
      </c>
      <c r="H1159" t="str">
        <f>H$1&amp;" " &amp; DataMiner[[#This Row],[BuyPrice]] &amp; ", "</f>
        <v xml:space="preserve">"BuyPrice": 3571511096, </v>
      </c>
      <c r="I1159" t="str">
        <f>I$1&amp;" """ &amp; DataMiner[[#This Row],[imgPath]] &amp; """, "</f>
        <v xml:space="preserve">"imgPath": "/images/flags/bo.png", </v>
      </c>
      <c r="J1159" t="str">
        <f>J$1&amp;" """ &amp; DataMiner[[#This Row],[FlagImage]] &amp; """, "</f>
        <v xml:space="preserve">"FlagImage": "bo.png", </v>
      </c>
      <c r="K1159" t="str">
        <f>K$1&amp;" " &amp; IF(ISNA(DataMiner[[#This Row],[Latitude]]),"null",DataMiner[[#This Row],[Latitude]]) &amp; ", "</f>
        <v xml:space="preserve">"Latitude": -21.555736, </v>
      </c>
      <c r="L1159" t="str">
        <f>L$1&amp;" " &amp; IF(ISNA(DataMiner[[#This Row],[Longitude]]),"null",DataMiner[[#This Row],[Longitude]]) &amp; ", "</f>
        <v xml:space="preserve">"Longitude": -64.701325, </v>
      </c>
    </row>
    <row r="1160" spans="1:12" x14ac:dyDescent="0.25">
      <c r="A1160" t="str">
        <f>A$1&amp;" """ &amp; DataMiner[[#This Row],[CodeIATA]] &amp; """, "</f>
        <v xml:space="preserve">"CodeIATA": "IAS", </v>
      </c>
      <c r="B1160" t="str">
        <f>B$1&amp;" """ &amp; DataMiner[[#This Row],[City]] &amp; """, "</f>
        <v xml:space="preserve">"City": "Iasi", </v>
      </c>
      <c r="C1160" t="str">
        <f>C$1&amp;" """ &amp; DataMiner[[#This Row],[Prov]] &amp; """, "</f>
        <v xml:space="preserve">"Prov": "", </v>
      </c>
      <c r="D1160" t="str">
        <f>D$1&amp;" """ &amp; DataMiner[[#This Row],[Name]] &amp; """, "</f>
        <v xml:space="preserve">"Name": "Iasi Aeroportul International", </v>
      </c>
      <c r="E1160" t="str">
        <f>E$1&amp;" """ &amp; DataMiner[[#This Row],[Country]] &amp; """, "</f>
        <v xml:space="preserve">"Country": "Roumanie", </v>
      </c>
      <c r="F1160" t="str">
        <f>F$1&amp;" """ &amp; DataMiner[[#This Row],[Complete Name]] &amp; """, "</f>
        <v xml:space="preserve">"Complete Name": "Hub IAS - Iasi - Iasi Aeroportul International / Roumanie", </v>
      </c>
      <c r="G1160" t="str">
        <f>G$1&amp;" " &amp; DataMiner[[#This Row],[Category]] &amp; ", "</f>
        <v xml:space="preserve">"Category": 4, </v>
      </c>
      <c r="H1160" t="str">
        <f>H$1&amp;" " &amp; DataMiner[[#This Row],[BuyPrice]] &amp; ", "</f>
        <v xml:space="preserve">"BuyPrice": 3572460606, </v>
      </c>
      <c r="I1160" t="str">
        <f>I$1&amp;" """ &amp; DataMiner[[#This Row],[imgPath]] &amp; """, "</f>
        <v xml:space="preserve">"imgPath": "/images/flags/ro.png", </v>
      </c>
      <c r="J1160" t="str">
        <f>J$1&amp;" """ &amp; DataMiner[[#This Row],[FlagImage]] &amp; """, "</f>
        <v xml:space="preserve">"FlagImage": "ro.png", </v>
      </c>
      <c r="K1160" t="str">
        <f>K$1&amp;" " &amp; IF(ISNA(DataMiner[[#This Row],[Latitude]]),"null",DataMiner[[#This Row],[Latitude]]) &amp; ", "</f>
        <v xml:space="preserve">"Latitude": 47.178492, </v>
      </c>
      <c r="L1160" t="str">
        <f>L$1&amp;" " &amp; IF(ISNA(DataMiner[[#This Row],[Longitude]]),"null",DataMiner[[#This Row],[Longitude]]) &amp; ", "</f>
        <v xml:space="preserve">"Longitude": 27.620631, </v>
      </c>
    </row>
    <row r="1161" spans="1:12" x14ac:dyDescent="0.25">
      <c r="A1161" t="str">
        <f>A$1&amp;" """ &amp; DataMiner[[#This Row],[CodeIATA]] &amp; """, "</f>
        <v xml:space="preserve">"CodeIATA": "YCY", </v>
      </c>
      <c r="B1161" t="str">
        <f>B$1&amp;" """ &amp; DataMiner[[#This Row],[City]] &amp; """, "</f>
        <v xml:space="preserve">"City": "Clyde River (NU)", </v>
      </c>
      <c r="C1161" t="str">
        <f>C$1&amp;" """ &amp; DataMiner[[#This Row],[Prov]] &amp; """, "</f>
        <v xml:space="preserve">"Prov": "NU", </v>
      </c>
      <c r="D1161" t="str">
        <f>D$1&amp;" """ &amp; DataMiner[[#This Row],[Name]] &amp; """, "</f>
        <v xml:space="preserve">"Name": "Clyde River Airport", </v>
      </c>
      <c r="E1161" t="str">
        <f>E$1&amp;" """ &amp; DataMiner[[#This Row],[Country]] &amp; """, "</f>
        <v xml:space="preserve">"Country": "Canada", </v>
      </c>
      <c r="F1161" t="str">
        <f>F$1&amp;" """ &amp; DataMiner[[#This Row],[Complete Name]] &amp; """, "</f>
        <v xml:space="preserve">"Complete Name": "Hub YCY - Clyde River (NU) - Clyde River Airport / Canada", </v>
      </c>
      <c r="G1161" t="str">
        <f>G$1&amp;" " &amp; DataMiner[[#This Row],[Category]] &amp; ", "</f>
        <v xml:space="preserve">"Category": 1, </v>
      </c>
      <c r="H1161" t="str">
        <f>H$1&amp;" " &amp; DataMiner[[#This Row],[BuyPrice]] &amp; ", "</f>
        <v xml:space="preserve">"BuyPrice": 3573337383, </v>
      </c>
      <c r="I1161" t="str">
        <f>I$1&amp;" """ &amp; DataMiner[[#This Row],[imgPath]] &amp; """, "</f>
        <v xml:space="preserve">"imgPath": "/images/flags/ca.png", </v>
      </c>
      <c r="J1161" t="str">
        <f>J$1&amp;" """ &amp; DataMiner[[#This Row],[FlagImage]] &amp; """, "</f>
        <v xml:space="preserve">"FlagImage": "ca.png", </v>
      </c>
      <c r="K1161" t="str">
        <f>K$1&amp;" " &amp; IF(ISNA(DataMiner[[#This Row],[Latitude]]),"null",DataMiner[[#This Row],[Latitude]]) &amp; ", "</f>
        <v xml:space="preserve">"Latitude": 70.486111, </v>
      </c>
      <c r="L1161" t="str">
        <f>L$1&amp;" " &amp; IF(ISNA(DataMiner[[#This Row],[Longitude]]),"null",DataMiner[[#This Row],[Longitude]]) &amp; ", "</f>
        <v xml:space="preserve">"Longitude": -68.516667, </v>
      </c>
    </row>
    <row r="1162" spans="1:12" x14ac:dyDescent="0.25">
      <c r="A1162" t="str">
        <f>A$1&amp;" """ &amp; DataMiner[[#This Row],[CodeIATA]] &amp; """, "</f>
        <v xml:space="preserve">"CodeIATA": "ONJ", </v>
      </c>
      <c r="B1162" t="str">
        <f>B$1&amp;" """ &amp; DataMiner[[#This Row],[City]] &amp; """, "</f>
        <v xml:space="preserve">"City": "Kitaakita", </v>
      </c>
      <c r="C1162" t="str">
        <f>C$1&amp;" """ &amp; DataMiner[[#This Row],[Prov]] &amp; """, "</f>
        <v xml:space="preserve">"Prov": "", </v>
      </c>
      <c r="D1162" t="str">
        <f>D$1&amp;" """ &amp; DataMiner[[#This Row],[Name]] &amp; """, "</f>
        <v xml:space="preserve">"Name": "Odate Noshiro Airport", </v>
      </c>
      <c r="E1162" t="str">
        <f>E$1&amp;" """ &amp; DataMiner[[#This Row],[Country]] &amp; """, "</f>
        <v xml:space="preserve">"Country": "Japon", </v>
      </c>
      <c r="F1162" t="str">
        <f>F$1&amp;" """ &amp; DataMiner[[#This Row],[Complete Name]] &amp; """, "</f>
        <v xml:space="preserve">"Complete Name": "Hub ONJ - Kitaakita - Odate Noshiro Airport / Japon", </v>
      </c>
      <c r="G1162" t="str">
        <f>G$1&amp;" " &amp; DataMiner[[#This Row],[Category]] &amp; ", "</f>
        <v xml:space="preserve">"Category": 4, </v>
      </c>
      <c r="H1162" t="str">
        <f>H$1&amp;" " &amp; DataMiner[[#This Row],[BuyPrice]] &amp; ", "</f>
        <v xml:space="preserve">"BuyPrice": 3575176762, </v>
      </c>
      <c r="I1162" t="str">
        <f>I$1&amp;" """ &amp; DataMiner[[#This Row],[imgPath]] &amp; """, "</f>
        <v xml:space="preserve">"imgPath": "/images/flags/jp.png", </v>
      </c>
      <c r="J1162" t="str">
        <f>J$1&amp;" """ &amp; DataMiner[[#This Row],[FlagImage]] &amp; """, "</f>
        <v xml:space="preserve">"FlagImage": "jp.png", </v>
      </c>
      <c r="K1162" t="str">
        <f>K$1&amp;" " &amp; IF(ISNA(DataMiner[[#This Row],[Latitude]]),"null",DataMiner[[#This Row],[Latitude]]) &amp; ", "</f>
        <v xml:space="preserve">"Latitude": null, </v>
      </c>
      <c r="L1162" t="str">
        <f>L$1&amp;" " &amp; IF(ISNA(DataMiner[[#This Row],[Longitude]]),"null",DataMiner[[#This Row],[Longitude]]) &amp; ", "</f>
        <v xml:space="preserve">"Longitude": null, </v>
      </c>
    </row>
    <row r="1163" spans="1:12" x14ac:dyDescent="0.25">
      <c r="A1163" t="str">
        <f>A$1&amp;" """ &amp; DataMiner[[#This Row],[CodeIATA]] &amp; """, "</f>
        <v xml:space="preserve">"CodeIATA": "SPI", </v>
      </c>
      <c r="B1163" t="str">
        <f>B$1&amp;" """ &amp; DataMiner[[#This Row],[City]] &amp; """, "</f>
        <v xml:space="preserve">"City": "Springfield (IL)", </v>
      </c>
      <c r="C1163" t="str">
        <f>C$1&amp;" """ &amp; DataMiner[[#This Row],[Prov]] &amp; """, "</f>
        <v xml:space="preserve">"Prov": "IL", </v>
      </c>
      <c r="D1163" t="str">
        <f>D$1&amp;" """ &amp; DataMiner[[#This Row],[Name]] &amp; """, "</f>
        <v xml:space="preserve">"Name": "Abraham Lincoln Capital Airport", </v>
      </c>
      <c r="E1163" t="str">
        <f>E$1&amp;" """ &amp; DataMiner[[#This Row],[Country]] &amp; """, "</f>
        <v xml:space="preserve">"Country": "Etats-Unis", </v>
      </c>
      <c r="F1163" t="str">
        <f>F$1&amp;" """ &amp; DataMiner[[#This Row],[Complete Name]] &amp; """, "</f>
        <v xml:space="preserve">"Complete Name": "Hub SPI - Springfield (IL) - Abraham Lincoln Capital Airport / Etats-Unis", </v>
      </c>
      <c r="G1163" t="str">
        <f>G$1&amp;" " &amp; DataMiner[[#This Row],[Category]] &amp; ", "</f>
        <v xml:space="preserve">"Category": 6, </v>
      </c>
      <c r="H1163" t="str">
        <f>H$1&amp;" " &amp; DataMiner[[#This Row],[BuyPrice]] &amp; ", "</f>
        <v xml:space="preserve">"BuyPrice": 3575466504, </v>
      </c>
      <c r="I1163" t="str">
        <f>I$1&amp;" """ &amp; DataMiner[[#This Row],[imgPath]] &amp; """, "</f>
        <v xml:space="preserve">"imgPath": "/images/flags/us.png", </v>
      </c>
      <c r="J1163" t="str">
        <f>J$1&amp;" """ &amp; DataMiner[[#This Row],[FlagImage]] &amp; """, "</f>
        <v xml:space="preserve">"FlagImage": "us.png", </v>
      </c>
      <c r="K1163" t="str">
        <f>K$1&amp;" " &amp; IF(ISNA(DataMiner[[#This Row],[Latitude]]),"null",DataMiner[[#This Row],[Latitude]]) &amp; ", "</f>
        <v xml:space="preserve">"Latitude": 39.8441, </v>
      </c>
      <c r="L1163" t="str">
        <f>L$1&amp;" " &amp; IF(ISNA(DataMiner[[#This Row],[Longitude]]),"null",DataMiner[[#This Row],[Longitude]]) &amp; ", "</f>
        <v xml:space="preserve">"Longitude": -89.677889, </v>
      </c>
    </row>
    <row r="1164" spans="1:12" x14ac:dyDescent="0.25">
      <c r="A1164" t="str">
        <f>A$1&amp;" """ &amp; DataMiner[[#This Row],[CodeIATA]] &amp; """, "</f>
        <v xml:space="preserve">"CodeIATA": "KEP", </v>
      </c>
      <c r="B1164" t="str">
        <f>B$1&amp;" """ &amp; DataMiner[[#This Row],[City]] &amp; """, "</f>
        <v xml:space="preserve">"City": "Nepalganj", </v>
      </c>
      <c r="C1164" t="str">
        <f>C$1&amp;" """ &amp; DataMiner[[#This Row],[Prov]] &amp; """, "</f>
        <v xml:space="preserve">"Prov": "", </v>
      </c>
      <c r="D1164" t="str">
        <f>D$1&amp;" """ &amp; DataMiner[[#This Row],[Name]] &amp; """, "</f>
        <v xml:space="preserve">"Name": "Nepalgunj Airport", </v>
      </c>
      <c r="E1164" t="str">
        <f>E$1&amp;" """ &amp; DataMiner[[#This Row],[Country]] &amp; """, "</f>
        <v xml:space="preserve">"Country": "Népal", </v>
      </c>
      <c r="F1164" t="str">
        <f>F$1&amp;" """ &amp; DataMiner[[#This Row],[Complete Name]] &amp; """, "</f>
        <v xml:space="preserve">"Complete Name": "Hub KEP - Nepalganj - Nepalgunj Airport / Népal", </v>
      </c>
      <c r="G1164" t="str">
        <f>G$1&amp;" " &amp; DataMiner[[#This Row],[Category]] &amp; ", "</f>
        <v xml:space="preserve">"Category": 3, </v>
      </c>
      <c r="H1164" t="str">
        <f>H$1&amp;" " &amp; DataMiner[[#This Row],[BuyPrice]] &amp; ", "</f>
        <v xml:space="preserve">"BuyPrice": 3576296953, </v>
      </c>
      <c r="I1164" t="str">
        <f>I$1&amp;" """ &amp; DataMiner[[#This Row],[imgPath]] &amp; """, "</f>
        <v xml:space="preserve">"imgPath": "/images/flags/np.png", </v>
      </c>
      <c r="J1164" t="str">
        <f>J$1&amp;" """ &amp; DataMiner[[#This Row],[FlagImage]] &amp; """, "</f>
        <v xml:space="preserve">"FlagImage": "np.png", </v>
      </c>
      <c r="K1164" t="str">
        <f>K$1&amp;" " &amp; IF(ISNA(DataMiner[[#This Row],[Latitude]]),"null",DataMiner[[#This Row],[Latitude]]) &amp; ", "</f>
        <v xml:space="preserve">"Latitude": 28.103633, </v>
      </c>
      <c r="L1164" t="str">
        <f>L$1&amp;" " &amp; IF(ISNA(DataMiner[[#This Row],[Longitude]]),"null",DataMiner[[#This Row],[Longitude]]) &amp; ", "</f>
        <v xml:space="preserve">"Longitude": 81.667006, </v>
      </c>
    </row>
    <row r="1165" spans="1:12" x14ac:dyDescent="0.25">
      <c r="A1165" t="str">
        <f>A$1&amp;" """ &amp; DataMiner[[#This Row],[CodeIATA]] &amp; """, "</f>
        <v xml:space="preserve">"CodeIATA": "OGZ", </v>
      </c>
      <c r="B1165" t="str">
        <f>B$1&amp;" """ &amp; DataMiner[[#This Row],[City]] &amp; """, "</f>
        <v xml:space="preserve">"City": "Vladikavkaz", </v>
      </c>
      <c r="C1165" t="str">
        <f>C$1&amp;" """ &amp; DataMiner[[#This Row],[Prov]] &amp; """, "</f>
        <v xml:space="preserve">"Prov": "", </v>
      </c>
      <c r="D1165" t="str">
        <f>D$1&amp;" """ &amp; DataMiner[[#This Row],[Name]] &amp; """, "</f>
        <v xml:space="preserve">"Name": "Beslan Airport", </v>
      </c>
      <c r="E1165" t="str">
        <f>E$1&amp;" """ &amp; DataMiner[[#This Row],[Country]] &amp; """, "</f>
        <v xml:space="preserve">"Country": "Russie", </v>
      </c>
      <c r="F1165" t="str">
        <f>F$1&amp;" """ &amp; DataMiner[[#This Row],[Complete Name]] &amp; """, "</f>
        <v xml:space="preserve">"Complete Name": "Hub OGZ - Vladikavkaz - Beslan Airport / Russie", </v>
      </c>
      <c r="G1165" t="str">
        <f>G$1&amp;" " &amp; DataMiner[[#This Row],[Category]] &amp; ", "</f>
        <v xml:space="preserve">"Category": 8, </v>
      </c>
      <c r="H1165" t="str">
        <f>H$1&amp;" " &amp; DataMiner[[#This Row],[BuyPrice]] &amp; ", "</f>
        <v xml:space="preserve">"BuyPrice": 3577196833, </v>
      </c>
      <c r="I1165" t="str">
        <f>I$1&amp;" """ &amp; DataMiner[[#This Row],[imgPath]] &amp; """, "</f>
        <v xml:space="preserve">"imgPath": "/images/flags/ru.png", </v>
      </c>
      <c r="J1165" t="str">
        <f>J$1&amp;" """ &amp; DataMiner[[#This Row],[FlagImage]] &amp; """, "</f>
        <v xml:space="preserve">"FlagImage": "ru.png", </v>
      </c>
      <c r="K1165" t="str">
        <f>K$1&amp;" " &amp; IF(ISNA(DataMiner[[#This Row],[Latitude]]),"null",DataMiner[[#This Row],[Latitude]]) &amp; ", "</f>
        <v xml:space="preserve">"Latitude": 43.2051, </v>
      </c>
      <c r="L1165" t="str">
        <f>L$1&amp;" " &amp; IF(ISNA(DataMiner[[#This Row],[Longitude]]),"null",DataMiner[[#This Row],[Longitude]]) &amp; ", "</f>
        <v xml:space="preserve">"Longitude": 44.6066, </v>
      </c>
    </row>
    <row r="1166" spans="1:12" x14ac:dyDescent="0.25">
      <c r="A1166" t="str">
        <f>A$1&amp;" """ &amp; DataMiner[[#This Row],[CodeIATA]] &amp; """, "</f>
        <v xml:space="preserve">"CodeIATA": "RDD", </v>
      </c>
      <c r="B1166" t="str">
        <f>B$1&amp;" """ &amp; DataMiner[[#This Row],[City]] &amp; """, "</f>
        <v xml:space="preserve">"City": "Redding (CA)", </v>
      </c>
      <c r="C1166" t="str">
        <f>C$1&amp;" """ &amp; DataMiner[[#This Row],[Prov]] &amp; """, "</f>
        <v xml:space="preserve">"Prov": "CA", </v>
      </c>
      <c r="D1166" t="str">
        <f>D$1&amp;" """ &amp; DataMiner[[#This Row],[Name]] &amp; """, "</f>
        <v xml:space="preserve">"Name": "Redding Municipal Airport", </v>
      </c>
      <c r="E1166" t="str">
        <f>E$1&amp;" """ &amp; DataMiner[[#This Row],[Country]] &amp; """, "</f>
        <v xml:space="preserve">"Country": "Etats-Unis", </v>
      </c>
      <c r="F1166" t="str">
        <f>F$1&amp;" """ &amp; DataMiner[[#This Row],[Complete Name]] &amp; """, "</f>
        <v xml:space="preserve">"Complete Name": "Hub RDD - Redding (CA) - Redding Municipal Airport / Etats-Unis", </v>
      </c>
      <c r="G1166" t="str">
        <f>G$1&amp;" " &amp; DataMiner[[#This Row],[Category]] &amp; ", "</f>
        <v xml:space="preserve">"Category": 5, </v>
      </c>
      <c r="H1166" t="str">
        <f>H$1&amp;" " &amp; DataMiner[[#This Row],[BuyPrice]] &amp; ", "</f>
        <v xml:space="preserve">"BuyPrice": 3578004283, </v>
      </c>
      <c r="I1166" t="str">
        <f>I$1&amp;" """ &amp; DataMiner[[#This Row],[imgPath]] &amp; """, "</f>
        <v xml:space="preserve">"imgPath": "/images/flags/us.png", </v>
      </c>
      <c r="J1166" t="str">
        <f>J$1&amp;" """ &amp; DataMiner[[#This Row],[FlagImage]] &amp; """, "</f>
        <v xml:space="preserve">"FlagImage": "us.png", </v>
      </c>
      <c r="K1166" t="str">
        <f>K$1&amp;" " &amp; IF(ISNA(DataMiner[[#This Row],[Latitude]]),"null",DataMiner[[#This Row],[Latitude]]) &amp; ", "</f>
        <v xml:space="preserve">"Latitude": null, </v>
      </c>
      <c r="L1166" t="str">
        <f>L$1&amp;" " &amp; IF(ISNA(DataMiner[[#This Row],[Longitude]]),"null",DataMiner[[#This Row],[Longitude]]) &amp; ", "</f>
        <v xml:space="preserve">"Longitude": null, </v>
      </c>
    </row>
    <row r="1167" spans="1:12" x14ac:dyDescent="0.25">
      <c r="A1167" t="str">
        <f>A$1&amp;" """ &amp; DataMiner[[#This Row],[CodeIATA]] &amp; """, "</f>
        <v xml:space="preserve">"CodeIATA": "RJA", </v>
      </c>
      <c r="B1167" t="str">
        <f>B$1&amp;" """ &amp; DataMiner[[#This Row],[City]] &amp; """, "</f>
        <v xml:space="preserve">"City": "Rajahmundry", </v>
      </c>
      <c r="C1167" t="str">
        <f>C$1&amp;" """ &amp; DataMiner[[#This Row],[Prov]] &amp; """, "</f>
        <v xml:space="preserve">"Prov": "", </v>
      </c>
      <c r="D1167" t="str">
        <f>D$1&amp;" """ &amp; DataMiner[[#This Row],[Name]] &amp; """, "</f>
        <v xml:space="preserve">"Name": "Rajahmundry Airport", </v>
      </c>
      <c r="E1167" t="str">
        <f>E$1&amp;" """ &amp; DataMiner[[#This Row],[Country]] &amp; """, "</f>
        <v xml:space="preserve">"Country": "Inde", </v>
      </c>
      <c r="F1167" t="str">
        <f>F$1&amp;" """ &amp; DataMiner[[#This Row],[Complete Name]] &amp; """, "</f>
        <v xml:space="preserve">"Complete Name": "Hub RJA - Rajahmundry - Rajahmundry Airport / Inde", </v>
      </c>
      <c r="G1167" t="str">
        <f>G$1&amp;" " &amp; DataMiner[[#This Row],[Category]] &amp; ", "</f>
        <v xml:space="preserve">"Category": 3, </v>
      </c>
      <c r="H1167" t="str">
        <f>H$1&amp;" " &amp; DataMiner[[#This Row],[BuyPrice]] &amp; ", "</f>
        <v xml:space="preserve">"BuyPrice": 3578453881, </v>
      </c>
      <c r="I1167" t="str">
        <f>I$1&amp;" """ &amp; DataMiner[[#This Row],[imgPath]] &amp; """, "</f>
        <v xml:space="preserve">"imgPath": "/images/flags/in.png", </v>
      </c>
      <c r="J1167" t="str">
        <f>J$1&amp;" """ &amp; DataMiner[[#This Row],[FlagImage]] &amp; """, "</f>
        <v xml:space="preserve">"FlagImage": "in.png", </v>
      </c>
      <c r="K1167" t="str">
        <f>K$1&amp;" " &amp; IF(ISNA(DataMiner[[#This Row],[Latitude]]),"null",DataMiner[[#This Row],[Latitude]]) &amp; ", "</f>
        <v xml:space="preserve">"Latitude": 17.110361, </v>
      </c>
      <c r="L1167" t="str">
        <f>L$1&amp;" " &amp; IF(ISNA(DataMiner[[#This Row],[Longitude]]),"null",DataMiner[[#This Row],[Longitude]]) &amp; ", "</f>
        <v xml:space="preserve">"Longitude": 81.818208, </v>
      </c>
    </row>
    <row r="1168" spans="1:12" x14ac:dyDescent="0.25">
      <c r="A1168" t="str">
        <f>A$1&amp;" """ &amp; DataMiner[[#This Row],[CodeIATA]] &amp; """, "</f>
        <v xml:space="preserve">"CodeIATA": "VST", </v>
      </c>
      <c r="B1168" t="str">
        <f>B$1&amp;" """ &amp; DataMiner[[#This Row],[City]] &amp; """, "</f>
        <v xml:space="preserve">"City": "Stockholm", </v>
      </c>
      <c r="C1168" t="str">
        <f>C$1&amp;" """ &amp; DataMiner[[#This Row],[Prov]] &amp; """, "</f>
        <v xml:space="preserve">"Prov": "", </v>
      </c>
      <c r="D1168" t="str">
        <f>D$1&amp;" """ &amp; DataMiner[[#This Row],[Name]] &amp; """, "</f>
        <v xml:space="preserve">"Name": "Västerås Airport", </v>
      </c>
      <c r="E1168" t="str">
        <f>E$1&amp;" """ &amp; DataMiner[[#This Row],[Country]] &amp; """, "</f>
        <v xml:space="preserve">"Country": "Suède", </v>
      </c>
      <c r="F1168" t="str">
        <f>F$1&amp;" """ &amp; DataMiner[[#This Row],[Complete Name]] &amp; """, "</f>
        <v xml:space="preserve">"Complete Name": "Hub VST - Stockholm - Västerås Airport / Suède", </v>
      </c>
      <c r="G1168" t="str">
        <f>G$1&amp;" " &amp; DataMiner[[#This Row],[Category]] &amp; ", "</f>
        <v xml:space="preserve">"Category": 7, </v>
      </c>
      <c r="H1168" t="str">
        <f>H$1&amp;" " &amp; DataMiner[[#This Row],[BuyPrice]] &amp; ", "</f>
        <v xml:space="preserve">"BuyPrice": 3578489320, </v>
      </c>
      <c r="I1168" t="str">
        <f>I$1&amp;" """ &amp; DataMiner[[#This Row],[imgPath]] &amp; """, "</f>
        <v xml:space="preserve">"imgPath": "/images/flags/se.png", </v>
      </c>
      <c r="J1168" t="str">
        <f>J$1&amp;" """ &amp; DataMiner[[#This Row],[FlagImage]] &amp; """, "</f>
        <v xml:space="preserve">"FlagImage": "se.png", </v>
      </c>
      <c r="K1168" t="str">
        <f>K$1&amp;" " &amp; IF(ISNA(DataMiner[[#This Row],[Latitude]]),"null",DataMiner[[#This Row],[Latitude]]) &amp; ", "</f>
        <v xml:space="preserve">"Latitude": 59.589444, </v>
      </c>
      <c r="L1168" t="str">
        <f>L$1&amp;" " &amp; IF(ISNA(DataMiner[[#This Row],[Longitude]]),"null",DataMiner[[#This Row],[Longitude]]) &amp; ", "</f>
        <v xml:space="preserve">"Longitude": 16.633611, </v>
      </c>
    </row>
    <row r="1169" spans="1:12" x14ac:dyDescent="0.25">
      <c r="A1169" t="str">
        <f>A$1&amp;" """ &amp; DataMiner[[#This Row],[CodeIATA]] &amp; """, "</f>
        <v xml:space="preserve">"CodeIATA": "ILP", </v>
      </c>
      <c r="B1169" t="str">
        <f>B$1&amp;" """ &amp; DataMiner[[#This Row],[City]] &amp; """, "</f>
        <v xml:space="preserve">"City": "Île des Pins", </v>
      </c>
      <c r="C1169" t="str">
        <f>C$1&amp;" """ &amp; DataMiner[[#This Row],[Prov]] &amp; """, "</f>
        <v xml:space="preserve">"Prov": "", </v>
      </c>
      <c r="D1169" t="str">
        <f>D$1&amp;" """ &amp; DataMiner[[#This Row],[Name]] &amp; """, "</f>
        <v xml:space="preserve">"Name": "Aéroport de lÎle des Pins", </v>
      </c>
      <c r="E1169" t="str">
        <f>E$1&amp;" """ &amp; DataMiner[[#This Row],[Country]] &amp; """, "</f>
        <v xml:space="preserve">"Country": "Nouvelle-Calédonie", </v>
      </c>
      <c r="F1169" t="str">
        <f>F$1&amp;" """ &amp; DataMiner[[#This Row],[Complete Name]] &amp; """, "</f>
        <v xml:space="preserve">"Complete Name": "Hub ILP - Île des Pins - Aéroport de lÎle des Pins / Nouvelle-Calédonie", </v>
      </c>
      <c r="G1169" t="str">
        <f>G$1&amp;" " &amp; DataMiner[[#This Row],[Category]] &amp; ", "</f>
        <v xml:space="preserve">"Category": 1, </v>
      </c>
      <c r="H1169" t="str">
        <f>H$1&amp;" " &amp; DataMiner[[#This Row],[BuyPrice]] &amp; ", "</f>
        <v xml:space="preserve">"BuyPrice": 3578796178, </v>
      </c>
      <c r="I1169" t="str">
        <f>I$1&amp;" """ &amp; DataMiner[[#This Row],[imgPath]] &amp; """, "</f>
        <v xml:space="preserve">"imgPath": "/images/flags/nc.png", </v>
      </c>
      <c r="J1169" t="str">
        <f>J$1&amp;" """ &amp; DataMiner[[#This Row],[FlagImage]] &amp; """, "</f>
        <v xml:space="preserve">"FlagImage": "nc.png", </v>
      </c>
      <c r="K1169" t="str">
        <f>K$1&amp;" " &amp; IF(ISNA(DataMiner[[#This Row],[Latitude]]),"null",DataMiner[[#This Row],[Latitude]]) &amp; ", "</f>
        <v xml:space="preserve">"Latitude": -22.5889, </v>
      </c>
      <c r="L1169" t="str">
        <f>L$1&amp;" " &amp; IF(ISNA(DataMiner[[#This Row],[Longitude]]),"null",DataMiner[[#This Row],[Longitude]]) &amp; ", "</f>
        <v xml:space="preserve">"Longitude": 167.456, </v>
      </c>
    </row>
    <row r="1170" spans="1:12" x14ac:dyDescent="0.25">
      <c r="A1170" t="str">
        <f>A$1&amp;" """ &amp; DataMiner[[#This Row],[CodeIATA]] &amp; """, "</f>
        <v xml:space="preserve">"CodeIATA": "PEG", </v>
      </c>
      <c r="B1170" t="str">
        <f>B$1&amp;" """ &amp; DataMiner[[#This Row],[City]] &amp; """, "</f>
        <v xml:space="preserve">"City": "Perugia", </v>
      </c>
      <c r="C1170" t="str">
        <f>C$1&amp;" """ &amp; DataMiner[[#This Row],[Prov]] &amp; """, "</f>
        <v xml:space="preserve">"Prov": "", </v>
      </c>
      <c r="D1170" t="str">
        <f>D$1&amp;" """ &amp; DataMiner[[#This Row],[Name]] &amp; """, "</f>
        <v xml:space="preserve">"Name": "San Egidio Aeroporto", </v>
      </c>
      <c r="E1170" t="str">
        <f>E$1&amp;" """ &amp; DataMiner[[#This Row],[Country]] &amp; """, "</f>
        <v xml:space="preserve">"Country": "Italie", </v>
      </c>
      <c r="F1170" t="str">
        <f>F$1&amp;" """ &amp; DataMiner[[#This Row],[Complete Name]] &amp; """, "</f>
        <v xml:space="preserve">"Complete Name": "Hub PEG - Perugia - San Egidio Aeroporto / Italie", </v>
      </c>
      <c r="G1170" t="str">
        <f>G$1&amp;" " &amp; DataMiner[[#This Row],[Category]] &amp; ", "</f>
        <v xml:space="preserve">"Category": 3, </v>
      </c>
      <c r="H1170" t="str">
        <f>H$1&amp;" " &amp; DataMiner[[#This Row],[BuyPrice]] &amp; ", "</f>
        <v xml:space="preserve">"BuyPrice": 3582205389, </v>
      </c>
      <c r="I1170" t="str">
        <f>I$1&amp;" """ &amp; DataMiner[[#This Row],[imgPath]] &amp; """, "</f>
        <v xml:space="preserve">"imgPath": "/images/flags/it.png", </v>
      </c>
      <c r="J1170" t="str">
        <f>J$1&amp;" """ &amp; DataMiner[[#This Row],[FlagImage]] &amp; """, "</f>
        <v xml:space="preserve">"FlagImage": "it.png", </v>
      </c>
      <c r="K1170" t="str">
        <f>K$1&amp;" " &amp; IF(ISNA(DataMiner[[#This Row],[Latitude]]),"null",DataMiner[[#This Row],[Latitude]]) &amp; ", "</f>
        <v xml:space="preserve">"Latitude": 43.095906, </v>
      </c>
      <c r="L1170" t="str">
        <f>L$1&amp;" " &amp; IF(ISNA(DataMiner[[#This Row],[Longitude]]),"null",DataMiner[[#This Row],[Longitude]]) &amp; ", "</f>
        <v xml:space="preserve">"Longitude": 12.513222, </v>
      </c>
    </row>
    <row r="1171" spans="1:12" x14ac:dyDescent="0.25">
      <c r="A1171" t="str">
        <f>A$1&amp;" """ &amp; DataMiner[[#This Row],[CodeIATA]] &amp; """, "</f>
        <v xml:space="preserve">"CodeIATA": "YFB", </v>
      </c>
      <c r="B1171" t="str">
        <f>B$1&amp;" """ &amp; DataMiner[[#This Row],[City]] &amp; """, "</f>
        <v xml:space="preserve">"City": "Iqaluit (NU)", </v>
      </c>
      <c r="C1171" t="str">
        <f>C$1&amp;" """ &amp; DataMiner[[#This Row],[Prov]] &amp; """, "</f>
        <v xml:space="preserve">"Prov": "NU", </v>
      </c>
      <c r="D1171" t="str">
        <f>D$1&amp;" """ &amp; DataMiner[[#This Row],[Name]] &amp; """, "</f>
        <v xml:space="preserve">"Name": "Iqaluit Airport", </v>
      </c>
      <c r="E1171" t="str">
        <f>E$1&amp;" """ &amp; DataMiner[[#This Row],[Country]] &amp; """, "</f>
        <v xml:space="preserve">"Country": "Canada", </v>
      </c>
      <c r="F1171" t="str">
        <f>F$1&amp;" """ &amp; DataMiner[[#This Row],[Complete Name]] &amp; """, "</f>
        <v xml:space="preserve">"Complete Name": "Hub YFB - Iqaluit (NU) - Iqaluit Airport / Canada", </v>
      </c>
      <c r="G1171" t="str">
        <f>G$1&amp;" " &amp; DataMiner[[#This Row],[Category]] &amp; ", "</f>
        <v xml:space="preserve">"Category": 7, </v>
      </c>
      <c r="H1171" t="str">
        <f>H$1&amp;" " &amp; DataMiner[[#This Row],[BuyPrice]] &amp; ", "</f>
        <v xml:space="preserve">"BuyPrice": 3582493719, </v>
      </c>
      <c r="I1171" t="str">
        <f>I$1&amp;" """ &amp; DataMiner[[#This Row],[imgPath]] &amp; """, "</f>
        <v xml:space="preserve">"imgPath": "/images/flags/ca.png", </v>
      </c>
      <c r="J1171" t="str">
        <f>J$1&amp;" """ &amp; DataMiner[[#This Row],[FlagImage]] &amp; """, "</f>
        <v xml:space="preserve">"FlagImage": "ca.png", </v>
      </c>
      <c r="K1171" t="str">
        <f>K$1&amp;" " &amp; IF(ISNA(DataMiner[[#This Row],[Latitude]]),"null",DataMiner[[#This Row],[Latitude]]) &amp; ", "</f>
        <v xml:space="preserve">"Latitude": 63.75639, </v>
      </c>
      <c r="L1171" t="str">
        <f>L$1&amp;" " &amp; IF(ISNA(DataMiner[[#This Row],[Longitude]]),"null",DataMiner[[#This Row],[Longitude]]) &amp; ", "</f>
        <v xml:space="preserve">"Longitude": -68.555832, </v>
      </c>
    </row>
    <row r="1172" spans="1:12" x14ac:dyDescent="0.25">
      <c r="A1172" t="str">
        <f>A$1&amp;" """ &amp; DataMiner[[#This Row],[CodeIATA]] &amp; """, "</f>
        <v xml:space="preserve">"CodeIATA": "BZG", </v>
      </c>
      <c r="B1172" t="str">
        <f>B$1&amp;" """ &amp; DataMiner[[#This Row],[City]] &amp; """, "</f>
        <v xml:space="preserve">"City": "Bydgoszcz", </v>
      </c>
      <c r="C1172" t="str">
        <f>C$1&amp;" """ &amp; DataMiner[[#This Row],[Prov]] &amp; """, "</f>
        <v xml:space="preserve">"Prov": "", </v>
      </c>
      <c r="D1172" t="str">
        <f>D$1&amp;" """ &amp; DataMiner[[#This Row],[Name]] &amp; """, "</f>
        <v xml:space="preserve">"Name": "Bydgoszcz Ignacy Jan Paderewski Airport", </v>
      </c>
      <c r="E1172" t="str">
        <f>E$1&amp;" """ &amp; DataMiner[[#This Row],[Country]] &amp; """, "</f>
        <v xml:space="preserve">"Country": "Pologne", </v>
      </c>
      <c r="F1172" t="str">
        <f>F$1&amp;" """ &amp; DataMiner[[#This Row],[Complete Name]] &amp; """, "</f>
        <v xml:space="preserve">"Complete Name": "Hub BZG - Bydgoszcz - Bydgoszcz Ignacy Jan Paderewski Airport / Pologne", </v>
      </c>
      <c r="G1172" t="str">
        <f>G$1&amp;" " &amp; DataMiner[[#This Row],[Category]] &amp; ", "</f>
        <v xml:space="preserve">"Category": 6, </v>
      </c>
      <c r="H1172" t="str">
        <f>H$1&amp;" " &amp; DataMiner[[#This Row],[BuyPrice]] &amp; ", "</f>
        <v xml:space="preserve">"BuyPrice": 3584643564, </v>
      </c>
      <c r="I1172" t="str">
        <f>I$1&amp;" """ &amp; DataMiner[[#This Row],[imgPath]] &amp; """, "</f>
        <v xml:space="preserve">"imgPath": "/images/flags/pl.png", </v>
      </c>
      <c r="J1172" t="str">
        <f>J$1&amp;" """ &amp; DataMiner[[#This Row],[FlagImage]] &amp; """, "</f>
        <v xml:space="preserve">"FlagImage": "pl.png", </v>
      </c>
      <c r="K1172" t="str">
        <f>K$1&amp;" " &amp; IF(ISNA(DataMiner[[#This Row],[Latitude]]),"null",DataMiner[[#This Row],[Latitude]]) &amp; ", "</f>
        <v xml:space="preserve">"Latitude": 53.0968, </v>
      </c>
      <c r="L1172" t="str">
        <f>L$1&amp;" " &amp; IF(ISNA(DataMiner[[#This Row],[Longitude]]),"null",DataMiner[[#This Row],[Longitude]]) &amp; ", "</f>
        <v xml:space="preserve">"Longitude": 17.9777, </v>
      </c>
    </row>
    <row r="1173" spans="1:12" x14ac:dyDescent="0.25">
      <c r="A1173" t="str">
        <f>A$1&amp;" """ &amp; DataMiner[[#This Row],[CodeIATA]] &amp; """, "</f>
        <v xml:space="preserve">"CodeIATA": "SCU", </v>
      </c>
      <c r="B1173" t="str">
        <f>B$1&amp;" """ &amp; DataMiner[[#This Row],[City]] &amp; """, "</f>
        <v xml:space="preserve">"City": "Santiago de Cuba", </v>
      </c>
      <c r="C1173" t="str">
        <f>C$1&amp;" """ &amp; DataMiner[[#This Row],[Prov]] &amp; """, "</f>
        <v xml:space="preserve">"Prov": "", </v>
      </c>
      <c r="D1173" t="str">
        <f>D$1&amp;" """ &amp; DataMiner[[#This Row],[Name]] &amp; """, "</f>
        <v xml:space="preserve">"Name": "Antonio Maceo y Grajales Aeropuerto Internacional", </v>
      </c>
      <c r="E1173" t="str">
        <f>E$1&amp;" """ &amp; DataMiner[[#This Row],[Country]] &amp; """, "</f>
        <v xml:space="preserve">"Country": "Cuba", </v>
      </c>
      <c r="F1173" t="str">
        <f>F$1&amp;" """ &amp; DataMiner[[#This Row],[Complete Name]] &amp; """, "</f>
        <v xml:space="preserve">"Complete Name": "Hub SCU - Santiago de Cuba - Antonio Maceo y Grajales Aeropuerto Internacional / Cuba", </v>
      </c>
      <c r="G1173" t="str">
        <f>G$1&amp;" " &amp; DataMiner[[#This Row],[Category]] &amp; ", "</f>
        <v xml:space="preserve">"Category": 10, </v>
      </c>
      <c r="H1173" t="str">
        <f>H$1&amp;" " &amp; DataMiner[[#This Row],[BuyPrice]] &amp; ", "</f>
        <v xml:space="preserve">"BuyPrice": 3584777293, </v>
      </c>
      <c r="I1173" t="str">
        <f>I$1&amp;" """ &amp; DataMiner[[#This Row],[imgPath]] &amp; """, "</f>
        <v xml:space="preserve">"imgPath": "/images/flags/cu.png", </v>
      </c>
      <c r="J1173" t="str">
        <f>J$1&amp;" """ &amp; DataMiner[[#This Row],[FlagImage]] &amp; """, "</f>
        <v xml:space="preserve">"FlagImage": "cu.png", </v>
      </c>
      <c r="K1173" t="str">
        <f>K$1&amp;" " &amp; IF(ISNA(DataMiner[[#This Row],[Latitude]]),"null",DataMiner[[#This Row],[Latitude]]) &amp; ", "</f>
        <v xml:space="preserve">"Latitude": 19.969769, </v>
      </c>
      <c r="L1173" t="str">
        <f>L$1&amp;" " &amp; IF(ISNA(DataMiner[[#This Row],[Longitude]]),"null",DataMiner[[#This Row],[Longitude]]) &amp; ", "</f>
        <v xml:space="preserve">"Longitude": -75.835414, </v>
      </c>
    </row>
    <row r="1174" spans="1:12" x14ac:dyDescent="0.25">
      <c r="A1174" t="str">
        <f>A$1&amp;" """ &amp; DataMiner[[#This Row],[CodeIATA]] &amp; """, "</f>
        <v xml:space="preserve">"CodeIATA": "CFR", </v>
      </c>
      <c r="B1174" t="str">
        <f>B$1&amp;" """ &amp; DataMiner[[#This Row],[City]] &amp; """, "</f>
        <v xml:space="preserve">"City": "Caen", </v>
      </c>
      <c r="C1174" t="str">
        <f>C$1&amp;" """ &amp; DataMiner[[#This Row],[Prov]] &amp; """, "</f>
        <v xml:space="preserve">"Prov": "", </v>
      </c>
      <c r="D1174" t="str">
        <f>D$1&amp;" """ &amp; DataMiner[[#This Row],[Name]] &amp; """, "</f>
        <v xml:space="preserve">"Name": "Caen", </v>
      </c>
      <c r="E1174" t="str">
        <f>E$1&amp;" """ &amp; DataMiner[[#This Row],[Country]] &amp; """, "</f>
        <v xml:space="preserve">"Country": "France", </v>
      </c>
      <c r="F1174" t="str">
        <f>F$1&amp;" """ &amp; DataMiner[[#This Row],[Complete Name]] &amp; """, "</f>
        <v xml:space="preserve">"Complete Name": "Hub CFR - Caen - Caen / France", </v>
      </c>
      <c r="G1174" t="str">
        <f>G$1&amp;" " &amp; DataMiner[[#This Row],[Category]] &amp; ", "</f>
        <v xml:space="preserve">"Category": 4, </v>
      </c>
      <c r="H1174" t="str">
        <f>H$1&amp;" " &amp; DataMiner[[#This Row],[BuyPrice]] &amp; ", "</f>
        <v xml:space="preserve">"BuyPrice": 3585319916, </v>
      </c>
      <c r="I1174" t="str">
        <f>I$1&amp;" """ &amp; DataMiner[[#This Row],[imgPath]] &amp; """, "</f>
        <v xml:space="preserve">"imgPath": "/images/flags/fr.png", </v>
      </c>
      <c r="J1174" t="str">
        <f>J$1&amp;" """ &amp; DataMiner[[#This Row],[FlagImage]] &amp; """, "</f>
        <v xml:space="preserve">"FlagImage": "fr.png", </v>
      </c>
      <c r="K1174" t="str">
        <f>K$1&amp;" " &amp; IF(ISNA(DataMiner[[#This Row],[Latitude]]),"null",DataMiner[[#This Row],[Latitude]]) &amp; ", "</f>
        <v xml:space="preserve">"Latitude": null, </v>
      </c>
      <c r="L1174" t="str">
        <f>L$1&amp;" " &amp; IF(ISNA(DataMiner[[#This Row],[Longitude]]),"null",DataMiner[[#This Row],[Longitude]]) &amp; ", "</f>
        <v xml:space="preserve">"Longitude": null, </v>
      </c>
    </row>
    <row r="1175" spans="1:12" x14ac:dyDescent="0.25">
      <c r="A1175" t="str">
        <f>A$1&amp;" """ &amp; DataMiner[[#This Row],[CodeIATA]] &amp; """, "</f>
        <v xml:space="preserve">"CodeIATA": "ZSJ", </v>
      </c>
      <c r="B1175" t="str">
        <f>B$1&amp;" """ &amp; DataMiner[[#This Row],[City]] &amp; """, "</f>
        <v xml:space="preserve">"City": "Sandy Lake (ON)", </v>
      </c>
      <c r="C1175" t="str">
        <f>C$1&amp;" """ &amp; DataMiner[[#This Row],[Prov]] &amp; """, "</f>
        <v xml:space="preserve">"Prov": "ON", </v>
      </c>
      <c r="D1175" t="str">
        <f>D$1&amp;" """ &amp; DataMiner[[#This Row],[Name]] &amp; """, "</f>
        <v xml:space="preserve">"Name": "Sandy Lake Airport", </v>
      </c>
      <c r="E1175" t="str">
        <f>E$1&amp;" """ &amp; DataMiner[[#This Row],[Country]] &amp; """, "</f>
        <v xml:space="preserve">"Country": "Canada", </v>
      </c>
      <c r="F1175" t="str">
        <f>F$1&amp;" """ &amp; DataMiner[[#This Row],[Complete Name]] &amp; """, "</f>
        <v xml:space="preserve">"Complete Name": "Hub ZSJ - Sandy Lake (ON) - Sandy Lake Airport / Canada", </v>
      </c>
      <c r="G1175" t="str">
        <f>G$1&amp;" " &amp; DataMiner[[#This Row],[Category]] &amp; ", "</f>
        <v xml:space="preserve">"Category": 1, </v>
      </c>
      <c r="H1175" t="str">
        <f>H$1&amp;" " &amp; DataMiner[[#This Row],[BuyPrice]] &amp; ", "</f>
        <v xml:space="preserve">"BuyPrice": 3586137383, </v>
      </c>
      <c r="I1175" t="str">
        <f>I$1&amp;" """ &amp; DataMiner[[#This Row],[imgPath]] &amp; """, "</f>
        <v xml:space="preserve">"imgPath": "/images/flags/ca.png", </v>
      </c>
      <c r="J1175" t="str">
        <f>J$1&amp;" """ &amp; DataMiner[[#This Row],[FlagImage]] &amp; """, "</f>
        <v xml:space="preserve">"FlagImage": "ca.png", </v>
      </c>
      <c r="K1175" t="str">
        <f>K$1&amp;" " &amp; IF(ISNA(DataMiner[[#This Row],[Latitude]]),"null",DataMiner[[#This Row],[Latitude]]) &amp; ", "</f>
        <v xml:space="preserve">"Latitude": 53.0642, </v>
      </c>
      <c r="L1175" t="str">
        <f>L$1&amp;" " &amp; IF(ISNA(DataMiner[[#This Row],[Longitude]]),"null",DataMiner[[#This Row],[Longitude]]) &amp; ", "</f>
        <v xml:space="preserve">"Longitude": -93.3444, </v>
      </c>
    </row>
    <row r="1176" spans="1:12" x14ac:dyDescent="0.25">
      <c r="A1176" t="str">
        <f>A$1&amp;" """ &amp; DataMiner[[#This Row],[CodeIATA]] &amp; """, "</f>
        <v xml:space="preserve">"CodeIATA": "XQP", </v>
      </c>
      <c r="B1176" t="str">
        <f>B$1&amp;" """ &amp; DataMiner[[#This Row],[City]] &amp; """, "</f>
        <v xml:space="preserve">"City": "Quepos", </v>
      </c>
      <c r="C1176" t="str">
        <f>C$1&amp;" """ &amp; DataMiner[[#This Row],[Prov]] &amp; """, "</f>
        <v xml:space="preserve">"Prov": "", </v>
      </c>
      <c r="D1176" t="str">
        <f>D$1&amp;" """ &amp; DataMiner[[#This Row],[Name]] &amp; """, "</f>
        <v xml:space="preserve">"Name": "Quepos Managua Aeropuerto", </v>
      </c>
      <c r="E1176" t="str">
        <f>E$1&amp;" """ &amp; DataMiner[[#This Row],[Country]] &amp; """, "</f>
        <v xml:space="preserve">"Country": "Costa Rica", </v>
      </c>
      <c r="F1176" t="str">
        <f>F$1&amp;" """ &amp; DataMiner[[#This Row],[Complete Name]] &amp; """, "</f>
        <v xml:space="preserve">"Complete Name": "Hub XQP - Quepos - Quepos Managua Aeropuerto / Costa Rica", </v>
      </c>
      <c r="G1176" t="str">
        <f>G$1&amp;" " &amp; DataMiner[[#This Row],[Category]] &amp; ", "</f>
        <v xml:space="preserve">"Category": 1, </v>
      </c>
      <c r="H1176" t="str">
        <f>H$1&amp;" " &amp; DataMiner[[#This Row],[BuyPrice]] &amp; ", "</f>
        <v xml:space="preserve">"BuyPrice": 3589475113, </v>
      </c>
      <c r="I1176" t="str">
        <f>I$1&amp;" """ &amp; DataMiner[[#This Row],[imgPath]] &amp; """, "</f>
        <v xml:space="preserve">"imgPath": "/images/flags/cr.png", </v>
      </c>
      <c r="J1176" t="str">
        <f>J$1&amp;" """ &amp; DataMiner[[#This Row],[FlagImage]] &amp; """, "</f>
        <v xml:space="preserve">"FlagImage": "cr.png", </v>
      </c>
      <c r="K1176" t="str">
        <f>K$1&amp;" " &amp; IF(ISNA(DataMiner[[#This Row],[Latitude]]),"null",DataMiner[[#This Row],[Latitude]]) &amp; ", "</f>
        <v xml:space="preserve">"Latitude": 9.443164, </v>
      </c>
      <c r="L1176" t="str">
        <f>L$1&amp;" " &amp; IF(ISNA(DataMiner[[#This Row],[Longitude]]),"null",DataMiner[[#This Row],[Longitude]]) &amp; ", "</f>
        <v xml:space="preserve">"Longitude": -84.129772, </v>
      </c>
    </row>
    <row r="1177" spans="1:12" x14ac:dyDescent="0.25">
      <c r="A1177" t="str">
        <f>A$1&amp;" """ &amp; DataMiner[[#This Row],[CodeIATA]] &amp; """, "</f>
        <v xml:space="preserve">"CodeIATA": "SJT", </v>
      </c>
      <c r="B1177" t="str">
        <f>B$1&amp;" """ &amp; DataMiner[[#This Row],[City]] &amp; """, "</f>
        <v xml:space="preserve">"City": "San Angelo (TX)", </v>
      </c>
      <c r="C1177" t="str">
        <f>C$1&amp;" """ &amp; DataMiner[[#This Row],[Prov]] &amp; """, "</f>
        <v xml:space="preserve">"Prov": "TX", </v>
      </c>
      <c r="D1177" t="str">
        <f>D$1&amp;" """ &amp; DataMiner[[#This Row],[Name]] &amp; """, "</f>
        <v xml:space="preserve">"Name": "San Angelo Regional Airport", </v>
      </c>
      <c r="E1177" t="str">
        <f>E$1&amp;" """ &amp; DataMiner[[#This Row],[Country]] &amp; """, "</f>
        <v xml:space="preserve">"Country": "Etats-Unis", </v>
      </c>
      <c r="F1177" t="str">
        <f>F$1&amp;" """ &amp; DataMiner[[#This Row],[Complete Name]] &amp; """, "</f>
        <v xml:space="preserve">"Complete Name": "Hub SJT - San Angelo (TX) - San Angelo Regional Airport / Etats-Unis", </v>
      </c>
      <c r="G1177" t="str">
        <f>G$1&amp;" " &amp; DataMiner[[#This Row],[Category]] &amp; ", "</f>
        <v xml:space="preserve">"Category": 6, </v>
      </c>
      <c r="H1177" t="str">
        <f>H$1&amp;" " &amp; DataMiner[[#This Row],[BuyPrice]] &amp; ", "</f>
        <v xml:space="preserve">"BuyPrice": 3591224503, </v>
      </c>
      <c r="I1177" t="str">
        <f>I$1&amp;" """ &amp; DataMiner[[#This Row],[imgPath]] &amp; """, "</f>
        <v xml:space="preserve">"imgPath": "/images/flags/us.png", </v>
      </c>
      <c r="J1177" t="str">
        <f>J$1&amp;" """ &amp; DataMiner[[#This Row],[FlagImage]] &amp; """, "</f>
        <v xml:space="preserve">"FlagImage": "us.png", </v>
      </c>
      <c r="K1177" t="str">
        <f>K$1&amp;" " &amp; IF(ISNA(DataMiner[[#This Row],[Latitude]]),"null",DataMiner[[#This Row],[Latitude]]) &amp; ", "</f>
        <v xml:space="preserve">"Latitude": 31.35775, </v>
      </c>
      <c r="L1177" t="str">
        <f>L$1&amp;" " &amp; IF(ISNA(DataMiner[[#This Row],[Longitude]]),"null",DataMiner[[#This Row],[Longitude]]) &amp; ", "</f>
        <v xml:space="preserve">"Longitude": -100.496306, </v>
      </c>
    </row>
    <row r="1178" spans="1:12" x14ac:dyDescent="0.25">
      <c r="A1178" t="str">
        <f>A$1&amp;" """ &amp; DataMiner[[#This Row],[CodeIATA]] &amp; """, "</f>
        <v xml:space="preserve">"CodeIATA": "TOD", </v>
      </c>
      <c r="B1178" t="str">
        <f>B$1&amp;" """ &amp; DataMiner[[#This Row],[City]] &amp; """, "</f>
        <v xml:space="preserve">"City": "Pulau Tioman", </v>
      </c>
      <c r="C1178" t="str">
        <f>C$1&amp;" """ &amp; DataMiner[[#This Row],[Prov]] &amp; """, "</f>
        <v xml:space="preserve">"Prov": "", </v>
      </c>
      <c r="D1178" t="str">
        <f>D$1&amp;" """ &amp; DataMiner[[#This Row],[Name]] &amp; """, "</f>
        <v xml:space="preserve">"Name": "Pulau Tioman Airport", </v>
      </c>
      <c r="E1178" t="str">
        <f>E$1&amp;" """ &amp; DataMiner[[#This Row],[Country]] &amp; """, "</f>
        <v xml:space="preserve">"Country": "Malaisie", </v>
      </c>
      <c r="F1178" t="str">
        <f>F$1&amp;" """ &amp; DataMiner[[#This Row],[Complete Name]] &amp; """, "</f>
        <v xml:space="preserve">"Complete Name": "Hub TOD - Pulau Tioman - Pulau Tioman Airport / Malaisie", </v>
      </c>
      <c r="G1178" t="str">
        <f>G$1&amp;" " &amp; DataMiner[[#This Row],[Category]] &amp; ", "</f>
        <v xml:space="preserve">"Category": 1, </v>
      </c>
      <c r="H1178" t="str">
        <f>H$1&amp;" " &amp; DataMiner[[#This Row],[BuyPrice]] &amp; ", "</f>
        <v xml:space="preserve">"BuyPrice": 3592727638, </v>
      </c>
      <c r="I1178" t="str">
        <f>I$1&amp;" """ &amp; DataMiner[[#This Row],[imgPath]] &amp; """, "</f>
        <v xml:space="preserve">"imgPath": "/images/flags/my.png", </v>
      </c>
      <c r="J1178" t="str">
        <f>J$1&amp;" """ &amp; DataMiner[[#This Row],[FlagImage]] &amp; """, "</f>
        <v xml:space="preserve">"FlagImage": "my.png", </v>
      </c>
      <c r="K1178" t="str">
        <f>K$1&amp;" " &amp; IF(ISNA(DataMiner[[#This Row],[Latitude]]),"null",DataMiner[[#This Row],[Latitude]]) &amp; ", "</f>
        <v xml:space="preserve">"Latitude": 2.818183, </v>
      </c>
      <c r="L1178" t="str">
        <f>L$1&amp;" " &amp; IF(ISNA(DataMiner[[#This Row],[Longitude]]),"null",DataMiner[[#This Row],[Longitude]]) &amp; ", "</f>
        <v xml:space="preserve">"Longitude": 104.160019, </v>
      </c>
    </row>
    <row r="1179" spans="1:12" x14ac:dyDescent="0.25">
      <c r="A1179" t="str">
        <f>A$1&amp;" """ &amp; DataMiner[[#This Row],[CodeIATA]] &amp; """, "</f>
        <v xml:space="preserve">"CodeIATA": "UIP", </v>
      </c>
      <c r="B1179" t="str">
        <f>B$1&amp;" """ &amp; DataMiner[[#This Row],[City]] &amp; """, "</f>
        <v xml:space="preserve">"City": "Quimper", </v>
      </c>
      <c r="C1179" t="str">
        <f>C$1&amp;" """ &amp; DataMiner[[#This Row],[Prov]] &amp; """, "</f>
        <v xml:space="preserve">"Prov": "", </v>
      </c>
      <c r="D1179" t="str">
        <f>D$1&amp;" """ &amp; DataMiner[[#This Row],[Name]] &amp; """, "</f>
        <v xml:space="preserve">"Name": "Cornouaille Aéroport", </v>
      </c>
      <c r="E1179" t="str">
        <f>E$1&amp;" """ &amp; DataMiner[[#This Row],[Country]] &amp; """, "</f>
        <v xml:space="preserve">"Country": "France", </v>
      </c>
      <c r="F1179" t="str">
        <f>F$1&amp;" """ &amp; DataMiner[[#This Row],[Complete Name]] &amp; """, "</f>
        <v xml:space="preserve">"Complete Name": "Hub UIP - Quimper - Cornouaille Aéroport / France", </v>
      </c>
      <c r="G1179" t="str">
        <f>G$1&amp;" " &amp; DataMiner[[#This Row],[Category]] &amp; ", "</f>
        <v xml:space="preserve">"Category": 5, </v>
      </c>
      <c r="H1179" t="str">
        <f>H$1&amp;" " &amp; DataMiner[[#This Row],[BuyPrice]] &amp; ", "</f>
        <v xml:space="preserve">"BuyPrice": 3593552935, </v>
      </c>
      <c r="I1179" t="str">
        <f>I$1&amp;" """ &amp; DataMiner[[#This Row],[imgPath]] &amp; """, "</f>
        <v xml:space="preserve">"imgPath": "/images/flags/fr.png", </v>
      </c>
      <c r="J1179" t="str">
        <f>J$1&amp;" """ &amp; DataMiner[[#This Row],[FlagImage]] &amp; """, "</f>
        <v xml:space="preserve">"FlagImage": "fr.png", </v>
      </c>
      <c r="K1179" t="str">
        <f>K$1&amp;" " &amp; IF(ISNA(DataMiner[[#This Row],[Latitude]]),"null",DataMiner[[#This Row],[Latitude]]) &amp; ", "</f>
        <v xml:space="preserve">"Latitude": null, </v>
      </c>
      <c r="L1179" t="str">
        <f>L$1&amp;" " &amp; IF(ISNA(DataMiner[[#This Row],[Longitude]]),"null",DataMiner[[#This Row],[Longitude]]) &amp; ", "</f>
        <v xml:space="preserve">"Longitude": null, </v>
      </c>
    </row>
    <row r="1180" spans="1:12" x14ac:dyDescent="0.25">
      <c r="A1180" t="str">
        <f>A$1&amp;" """ &amp; DataMiner[[#This Row],[CodeIATA]] &amp; """, "</f>
        <v xml:space="preserve">"CodeIATA": "SYM", </v>
      </c>
      <c r="B1180" t="str">
        <f>B$1&amp;" """ &amp; DataMiner[[#This Row],[City]] &amp; """, "</f>
        <v xml:space="preserve">"City": "Simao", </v>
      </c>
      <c r="C1180" t="str">
        <f>C$1&amp;" """ &amp; DataMiner[[#This Row],[Prov]] &amp; """, "</f>
        <v xml:space="preserve">"Prov": "", </v>
      </c>
      <c r="D1180" t="str">
        <f>D$1&amp;" """ &amp; DataMiner[[#This Row],[Name]] &amp; """, "</f>
        <v xml:space="preserve">"Name": "Simao Airport", </v>
      </c>
      <c r="E1180" t="str">
        <f>E$1&amp;" """ &amp; DataMiner[[#This Row],[Country]] &amp; """, "</f>
        <v xml:space="preserve">"Country": "Chine", </v>
      </c>
      <c r="F1180" t="str">
        <f>F$1&amp;" """ &amp; DataMiner[[#This Row],[Complete Name]] &amp; """, "</f>
        <v xml:space="preserve">"Complete Name": "Hub SYM - Simao - Simao Airport / Chine", </v>
      </c>
      <c r="G1180" t="str">
        <f>G$1&amp;" " &amp; DataMiner[[#This Row],[Category]] &amp; ", "</f>
        <v xml:space="preserve">"Category": 6, </v>
      </c>
      <c r="H1180" t="str">
        <f>H$1&amp;" " &amp; DataMiner[[#This Row],[BuyPrice]] &amp; ", "</f>
        <v xml:space="preserve">"BuyPrice": 3595705128, </v>
      </c>
      <c r="I1180" t="str">
        <f>I$1&amp;" """ &amp; DataMiner[[#This Row],[imgPath]] &amp; """, "</f>
        <v xml:space="preserve">"imgPath": "/images/flags/cn.png", </v>
      </c>
      <c r="J1180" t="str">
        <f>J$1&amp;" """ &amp; DataMiner[[#This Row],[FlagImage]] &amp; """, "</f>
        <v xml:space="preserve">"FlagImage": "cn.png", </v>
      </c>
      <c r="K1180" t="str">
        <f>K$1&amp;" " &amp; IF(ISNA(DataMiner[[#This Row],[Latitude]]),"null",DataMiner[[#This Row],[Latitude]]) &amp; ", "</f>
        <v xml:space="preserve">"Latitude": 22.7933, </v>
      </c>
      <c r="L1180" t="str">
        <f>L$1&amp;" " &amp; IF(ISNA(DataMiner[[#This Row],[Longitude]]),"null",DataMiner[[#This Row],[Longitude]]) &amp; ", "</f>
        <v xml:space="preserve">"Longitude": 100.959, </v>
      </c>
    </row>
    <row r="1181" spans="1:12" x14ac:dyDescent="0.25">
      <c r="A1181" t="str">
        <f>A$1&amp;" """ &amp; DataMiner[[#This Row],[CodeIATA]] &amp; """, "</f>
        <v xml:space="preserve">"CodeIATA": "YZG", </v>
      </c>
      <c r="B1181" t="str">
        <f>B$1&amp;" """ &amp; DataMiner[[#This Row],[City]] &amp; """, "</f>
        <v xml:space="preserve">"City": "Salluit (QC)", </v>
      </c>
      <c r="C1181" t="str">
        <f>C$1&amp;" """ &amp; DataMiner[[#This Row],[Prov]] &amp; """, "</f>
        <v xml:space="preserve">"Prov": "QC", </v>
      </c>
      <c r="D1181" t="str">
        <f>D$1&amp;" """ &amp; DataMiner[[#This Row],[Name]] &amp; """, "</f>
        <v xml:space="preserve">"Name": "Salluit Aéroport", </v>
      </c>
      <c r="E1181" t="str">
        <f>E$1&amp;" """ &amp; DataMiner[[#This Row],[Country]] &amp; """, "</f>
        <v xml:space="preserve">"Country": "Canada", </v>
      </c>
      <c r="F1181" t="str">
        <f>F$1&amp;" """ &amp; DataMiner[[#This Row],[Complete Name]] &amp; """, "</f>
        <v xml:space="preserve">"Complete Name": "Hub YZG - Salluit (QC) - Salluit Aéroport / Canada", </v>
      </c>
      <c r="G1181" t="str">
        <f>G$1&amp;" " &amp; DataMiner[[#This Row],[Category]] &amp; ", "</f>
        <v xml:space="preserve">"Category": 1, </v>
      </c>
      <c r="H1181" t="str">
        <f>H$1&amp;" " &amp; DataMiner[[#This Row],[BuyPrice]] &amp; ", "</f>
        <v xml:space="preserve">"BuyPrice": 3595737383, </v>
      </c>
      <c r="I1181" t="str">
        <f>I$1&amp;" """ &amp; DataMiner[[#This Row],[imgPath]] &amp; """, "</f>
        <v xml:space="preserve">"imgPath": "/images/flags/ca.png", </v>
      </c>
      <c r="J1181" t="str">
        <f>J$1&amp;" """ &amp; DataMiner[[#This Row],[FlagImage]] &amp; """, "</f>
        <v xml:space="preserve">"FlagImage": "ca.png", </v>
      </c>
      <c r="K1181" t="str">
        <f>K$1&amp;" " &amp; IF(ISNA(DataMiner[[#This Row],[Latitude]]),"null",DataMiner[[#This Row],[Latitude]]) &amp; ", "</f>
        <v xml:space="preserve">"Latitude": 62.1794, </v>
      </c>
      <c r="L1181" t="str">
        <f>L$1&amp;" " &amp; IF(ISNA(DataMiner[[#This Row],[Longitude]]),"null",DataMiner[[#This Row],[Longitude]]) &amp; ", "</f>
        <v xml:space="preserve">"Longitude": -75.6672, </v>
      </c>
    </row>
    <row r="1182" spans="1:12" x14ac:dyDescent="0.25">
      <c r="A1182" t="str">
        <f>A$1&amp;" """ &amp; DataMiner[[#This Row],[CodeIATA]] &amp; """, "</f>
        <v xml:space="preserve">"CodeIATA": "AXM", </v>
      </c>
      <c r="B1182" t="str">
        <f>B$1&amp;" """ &amp; DataMiner[[#This Row],[City]] &amp; """, "</f>
        <v xml:space="preserve">"City": "Armenia", </v>
      </c>
      <c r="C1182" t="str">
        <f>C$1&amp;" """ &amp; DataMiner[[#This Row],[Prov]] &amp; """, "</f>
        <v xml:space="preserve">"Prov": "", </v>
      </c>
      <c r="D1182" t="str">
        <f>D$1&amp;" """ &amp; DataMiner[[#This Row],[Name]] &amp; """, "</f>
        <v xml:space="preserve">"Name": "El Edén Aeropuerto Internacional", </v>
      </c>
      <c r="E1182" t="str">
        <f>E$1&amp;" """ &amp; DataMiner[[#This Row],[Country]] &amp; """, "</f>
        <v xml:space="preserve">"Country": "Colombie", </v>
      </c>
      <c r="F1182" t="str">
        <f>F$1&amp;" """ &amp; DataMiner[[#This Row],[Complete Name]] &amp; """, "</f>
        <v xml:space="preserve">"Complete Name": "Hub AXM - Armenia - El Edén Aeropuerto Internacional / Colombie", </v>
      </c>
      <c r="G1182" t="str">
        <f>G$1&amp;" " &amp; DataMiner[[#This Row],[Category]] &amp; ", "</f>
        <v xml:space="preserve">"Category": 5, </v>
      </c>
      <c r="H1182" t="str">
        <f>H$1&amp;" " &amp; DataMiner[[#This Row],[BuyPrice]] &amp; ", "</f>
        <v xml:space="preserve">"BuyPrice": 3596078949, </v>
      </c>
      <c r="I1182" t="str">
        <f>I$1&amp;" """ &amp; DataMiner[[#This Row],[imgPath]] &amp; """, "</f>
        <v xml:space="preserve">"imgPath": "/images/flags/co.png", </v>
      </c>
      <c r="J1182" t="str">
        <f>J$1&amp;" """ &amp; DataMiner[[#This Row],[FlagImage]] &amp; """, "</f>
        <v xml:space="preserve">"FlagImage": "co.png", </v>
      </c>
      <c r="K1182" t="str">
        <f>K$1&amp;" " &amp; IF(ISNA(DataMiner[[#This Row],[Latitude]]),"null",DataMiner[[#This Row],[Latitude]]) &amp; ", "</f>
        <v xml:space="preserve">"Latitude": 4.452775, </v>
      </c>
      <c r="L1182" t="str">
        <f>L$1&amp;" " &amp; IF(ISNA(DataMiner[[#This Row],[Longitude]]),"null",DataMiner[[#This Row],[Longitude]]) &amp; ", "</f>
        <v xml:space="preserve">"Longitude": -75.766447, </v>
      </c>
    </row>
    <row r="1183" spans="1:12" x14ac:dyDescent="0.25">
      <c r="A1183" t="str">
        <f>A$1&amp;" """ &amp; DataMiner[[#This Row],[CodeIATA]] &amp; """, "</f>
        <v xml:space="preserve">"CodeIATA": "RGL", </v>
      </c>
      <c r="B1183" t="str">
        <f>B$1&amp;" """ &amp; DataMiner[[#This Row],[City]] &amp; """, "</f>
        <v xml:space="preserve">"City": "Rio Gallegos", </v>
      </c>
      <c r="C1183" t="str">
        <f>C$1&amp;" """ &amp; DataMiner[[#This Row],[Prov]] &amp; """, "</f>
        <v xml:space="preserve">"Prov": "", </v>
      </c>
      <c r="D1183" t="str">
        <f>D$1&amp;" """ &amp; DataMiner[[#This Row],[Name]] &amp; """, "</f>
        <v xml:space="preserve">"Name": "Piloto Civil Norberto Fernández Aeropuerto", </v>
      </c>
      <c r="E1183" t="str">
        <f>E$1&amp;" """ &amp; DataMiner[[#This Row],[Country]] &amp; """, "</f>
        <v xml:space="preserve">"Country": "Argentine", </v>
      </c>
      <c r="F1183" t="str">
        <f>F$1&amp;" """ &amp; DataMiner[[#This Row],[Complete Name]] &amp; """, "</f>
        <v xml:space="preserve">"Complete Name": "Hub RGL - Rio Gallegos - Piloto Civil Norberto Fernández Aeropuerto / Argentine", </v>
      </c>
      <c r="G1183" t="str">
        <f>G$1&amp;" " &amp; DataMiner[[#This Row],[Category]] &amp; ", "</f>
        <v xml:space="preserve">"Category": 10, </v>
      </c>
      <c r="H1183" t="str">
        <f>H$1&amp;" " &amp; DataMiner[[#This Row],[BuyPrice]] &amp; ", "</f>
        <v xml:space="preserve">"BuyPrice": 3596606685, </v>
      </c>
      <c r="I1183" t="str">
        <f>I$1&amp;" """ &amp; DataMiner[[#This Row],[imgPath]] &amp; """, "</f>
        <v xml:space="preserve">"imgPath": "/images/flags/ar.png", </v>
      </c>
      <c r="J1183" t="str">
        <f>J$1&amp;" """ &amp; DataMiner[[#This Row],[FlagImage]] &amp; """, "</f>
        <v xml:space="preserve">"FlagImage": "ar.png", </v>
      </c>
      <c r="K1183" t="str">
        <f>K$1&amp;" " &amp; IF(ISNA(DataMiner[[#This Row],[Latitude]]),"null",DataMiner[[#This Row],[Latitude]]) &amp; ", "</f>
        <v xml:space="preserve">"Latitude": -51.608875, </v>
      </c>
      <c r="L1183" t="str">
        <f>L$1&amp;" " &amp; IF(ISNA(DataMiner[[#This Row],[Longitude]]),"null",DataMiner[[#This Row],[Longitude]]) &amp; ", "</f>
        <v xml:space="preserve">"Longitude": -69.312636, </v>
      </c>
    </row>
    <row r="1184" spans="1:12" x14ac:dyDescent="0.25">
      <c r="A1184" t="str">
        <f>A$1&amp;" """ &amp; DataMiner[[#This Row],[CodeIATA]] &amp; """, "</f>
        <v xml:space="preserve">"CodeIATA": "YPH", </v>
      </c>
      <c r="B1184" t="str">
        <f>B$1&amp;" """ &amp; DataMiner[[#This Row],[City]] &amp; """, "</f>
        <v xml:space="preserve">"City": "Inukjuak (QC)", </v>
      </c>
      <c r="C1184" t="str">
        <f>C$1&amp;" """ &amp; DataMiner[[#This Row],[Prov]] &amp; """, "</f>
        <v xml:space="preserve">"Prov": "QC", </v>
      </c>
      <c r="D1184" t="str">
        <f>D$1&amp;" """ &amp; DataMiner[[#This Row],[Name]] &amp; """, "</f>
        <v xml:space="preserve">"Name": "Inukjuak Aéroport", </v>
      </c>
      <c r="E1184" t="str">
        <f>E$1&amp;" """ &amp; DataMiner[[#This Row],[Country]] &amp; """, "</f>
        <v xml:space="preserve">"Country": "Canada", </v>
      </c>
      <c r="F1184" t="str">
        <f>F$1&amp;" """ &amp; DataMiner[[#This Row],[Complete Name]] &amp; """, "</f>
        <v xml:space="preserve">"Complete Name": "Hub YPH - Inukjuak (QC) - Inukjuak Aéroport / Canada", </v>
      </c>
      <c r="G1184" t="str">
        <f>G$1&amp;" " &amp; DataMiner[[#This Row],[Category]] &amp; ", "</f>
        <v xml:space="preserve">"Category": 1, </v>
      </c>
      <c r="H1184" t="str">
        <f>H$1&amp;" " &amp; DataMiner[[#This Row],[BuyPrice]] &amp; ", "</f>
        <v xml:space="preserve">"BuyPrice": 3598937383, </v>
      </c>
      <c r="I1184" t="str">
        <f>I$1&amp;" """ &amp; DataMiner[[#This Row],[imgPath]] &amp; """, "</f>
        <v xml:space="preserve">"imgPath": "/images/flags/ca.png", </v>
      </c>
      <c r="J1184" t="str">
        <f>J$1&amp;" """ &amp; DataMiner[[#This Row],[FlagImage]] &amp; """, "</f>
        <v xml:space="preserve">"FlagImage": "ca.png", </v>
      </c>
      <c r="K1184" t="str">
        <f>K$1&amp;" " &amp; IF(ISNA(DataMiner[[#This Row],[Latitude]]),"null",DataMiner[[#This Row],[Latitude]]) &amp; ", "</f>
        <v xml:space="preserve">"Latitude": 58.4719, </v>
      </c>
      <c r="L1184" t="str">
        <f>L$1&amp;" " &amp; IF(ISNA(DataMiner[[#This Row],[Longitude]]),"null",DataMiner[[#This Row],[Longitude]]) &amp; ", "</f>
        <v xml:space="preserve">"Longitude": -78.0769, </v>
      </c>
    </row>
    <row r="1185" spans="1:12" x14ac:dyDescent="0.25">
      <c r="A1185" t="str">
        <f>A$1&amp;" """ &amp; DataMiner[[#This Row],[CodeIATA]] &amp; """, "</f>
        <v xml:space="preserve">"CodeIATA": "PRI", </v>
      </c>
      <c r="B1185" t="str">
        <f>B$1&amp;" """ &amp; DataMiner[[#This Row],[City]] &amp; """, "</f>
        <v xml:space="preserve">"City": "Praslin Island", </v>
      </c>
      <c r="C1185" t="str">
        <f>C$1&amp;" """ &amp; DataMiner[[#This Row],[Prov]] &amp; """, "</f>
        <v xml:space="preserve">"Prov": "", </v>
      </c>
      <c r="D1185" t="str">
        <f>D$1&amp;" """ &amp; DataMiner[[#This Row],[Name]] &amp; """, "</f>
        <v xml:space="preserve">"Name": "Praslin aéroport", </v>
      </c>
      <c r="E1185" t="str">
        <f>E$1&amp;" """ &amp; DataMiner[[#This Row],[Country]] &amp; """, "</f>
        <v xml:space="preserve">"Country": "Seychelles", </v>
      </c>
      <c r="F1185" t="str">
        <f>F$1&amp;" """ &amp; DataMiner[[#This Row],[Complete Name]] &amp; """, "</f>
        <v xml:space="preserve">"Complete Name": "Hub PRI - Praslin Island - Praslin aéroport / Seychelles", </v>
      </c>
      <c r="G1185" t="str">
        <f>G$1&amp;" " &amp; DataMiner[[#This Row],[Category]] &amp; ", "</f>
        <v xml:space="preserve">"Category": 2, </v>
      </c>
      <c r="H1185" t="str">
        <f>H$1&amp;" " &amp; DataMiner[[#This Row],[BuyPrice]] &amp; ", "</f>
        <v xml:space="preserve">"BuyPrice": 3599234936, </v>
      </c>
      <c r="I1185" t="str">
        <f>I$1&amp;" """ &amp; DataMiner[[#This Row],[imgPath]] &amp; """, "</f>
        <v xml:space="preserve">"imgPath": "/images/flags/sc.png", </v>
      </c>
      <c r="J1185" t="str">
        <f>J$1&amp;" """ &amp; DataMiner[[#This Row],[FlagImage]] &amp; """, "</f>
        <v xml:space="preserve">"FlagImage": "sc.png", </v>
      </c>
      <c r="K1185" t="str">
        <f>K$1&amp;" " &amp; IF(ISNA(DataMiner[[#This Row],[Latitude]]),"null",DataMiner[[#This Row],[Latitude]]) &amp; ", "</f>
        <v xml:space="preserve">"Latitude": -4.319292, </v>
      </c>
      <c r="L1185" t="str">
        <f>L$1&amp;" " &amp; IF(ISNA(DataMiner[[#This Row],[Longitude]]),"null",DataMiner[[#This Row],[Longitude]]) &amp; ", "</f>
        <v xml:space="preserve">"Longitude": 55.691417, </v>
      </c>
    </row>
    <row r="1186" spans="1:12" x14ac:dyDescent="0.25">
      <c r="A1186" t="str">
        <f>A$1&amp;" """ &amp; DataMiner[[#This Row],[CodeIATA]] &amp; """, "</f>
        <v xml:space="preserve">"CodeIATA": "OKE", </v>
      </c>
      <c r="B1186" t="str">
        <f>B$1&amp;" """ &amp; DataMiner[[#This Row],[City]] &amp; """, "</f>
        <v xml:space="preserve">"City": "Wadomari", </v>
      </c>
      <c r="C1186" t="str">
        <f>C$1&amp;" """ &amp; DataMiner[[#This Row],[Prov]] &amp; """, "</f>
        <v xml:space="preserve">"Prov": "", </v>
      </c>
      <c r="D1186" t="str">
        <f>D$1&amp;" """ &amp; DataMiner[[#This Row],[Name]] &amp; """, "</f>
        <v xml:space="preserve">"Name": "Okinoerabu Airport", </v>
      </c>
      <c r="E1186" t="str">
        <f>E$1&amp;" """ &amp; DataMiner[[#This Row],[Country]] &amp; """, "</f>
        <v xml:space="preserve">"Country": "Japon", </v>
      </c>
      <c r="F1186" t="str">
        <f>F$1&amp;" """ &amp; DataMiner[[#This Row],[Complete Name]] &amp; """, "</f>
        <v xml:space="preserve">"Complete Name": "Hub OKE - Wadomari - Okinoerabu Airport / Japon", </v>
      </c>
      <c r="G1186" t="str">
        <f>G$1&amp;" " &amp; DataMiner[[#This Row],[Category]] &amp; ", "</f>
        <v xml:space="preserve">"Category": 2, </v>
      </c>
      <c r="H1186" t="str">
        <f>H$1&amp;" " &amp; DataMiner[[#This Row],[BuyPrice]] &amp; ", "</f>
        <v xml:space="preserve">"BuyPrice": 3599335829, </v>
      </c>
      <c r="I1186" t="str">
        <f>I$1&amp;" """ &amp; DataMiner[[#This Row],[imgPath]] &amp; """, "</f>
        <v xml:space="preserve">"imgPath": "/images/flags/jp.png", </v>
      </c>
      <c r="J1186" t="str">
        <f>J$1&amp;" """ &amp; DataMiner[[#This Row],[FlagImage]] &amp; """, "</f>
        <v xml:space="preserve">"FlagImage": "jp.png", </v>
      </c>
      <c r="K1186" t="str">
        <f>K$1&amp;" " &amp; IF(ISNA(DataMiner[[#This Row],[Latitude]]),"null",DataMiner[[#This Row],[Latitude]]) &amp; ", "</f>
        <v xml:space="preserve">"Latitude": null, </v>
      </c>
      <c r="L1186" t="str">
        <f>L$1&amp;" " &amp; IF(ISNA(DataMiner[[#This Row],[Longitude]]),"null",DataMiner[[#This Row],[Longitude]]) &amp; ", "</f>
        <v xml:space="preserve">"Longitude": null, </v>
      </c>
    </row>
    <row r="1187" spans="1:12" x14ac:dyDescent="0.25">
      <c r="A1187" t="str">
        <f>A$1&amp;" """ &amp; DataMiner[[#This Row],[CodeIATA]] &amp; """, "</f>
        <v xml:space="preserve">"CodeIATA": "YCD", </v>
      </c>
      <c r="B1187" t="str">
        <f>B$1&amp;" """ &amp; DataMiner[[#This Row],[City]] &amp; """, "</f>
        <v xml:space="preserve">"City": "Nanaimo (BC)", </v>
      </c>
      <c r="C1187" t="str">
        <f>C$1&amp;" """ &amp; DataMiner[[#This Row],[Prov]] &amp; """, "</f>
        <v xml:space="preserve">"Prov": "BC", </v>
      </c>
      <c r="D1187" t="str">
        <f>D$1&amp;" """ &amp; DataMiner[[#This Row],[Name]] &amp; """, "</f>
        <v xml:space="preserve">"Name": "Nanaimo Airport", </v>
      </c>
      <c r="E1187" t="str">
        <f>E$1&amp;" """ &amp; DataMiner[[#This Row],[Country]] &amp; """, "</f>
        <v xml:space="preserve">"Country": "Canada", </v>
      </c>
      <c r="F1187" t="str">
        <f>F$1&amp;" """ &amp; DataMiner[[#This Row],[Complete Name]] &amp; """, "</f>
        <v xml:space="preserve">"Complete Name": "Hub YCD - Nanaimo (BC) - Nanaimo Airport / Canada", </v>
      </c>
      <c r="G1187" t="str">
        <f>G$1&amp;" " &amp; DataMiner[[#This Row],[Category]] &amp; ", "</f>
        <v xml:space="preserve">"Category": 5, </v>
      </c>
      <c r="H1187" t="str">
        <f>H$1&amp;" " &amp; DataMiner[[#This Row],[BuyPrice]] &amp; ", "</f>
        <v xml:space="preserve">"BuyPrice": 3600073902, </v>
      </c>
      <c r="I1187" t="str">
        <f>I$1&amp;" """ &amp; DataMiner[[#This Row],[imgPath]] &amp; """, "</f>
        <v xml:space="preserve">"imgPath": "/images/flags/ca.png", </v>
      </c>
      <c r="J1187" t="str">
        <f>J$1&amp;" """ &amp; DataMiner[[#This Row],[FlagImage]] &amp; """, "</f>
        <v xml:space="preserve">"FlagImage": "ca.png", </v>
      </c>
      <c r="K1187" t="str">
        <f>K$1&amp;" " &amp; IF(ISNA(DataMiner[[#This Row],[Latitude]]),"null",DataMiner[[#This Row],[Latitude]]) &amp; ", "</f>
        <v xml:space="preserve">"Latitude": 49.052333, </v>
      </c>
      <c r="L1187" t="str">
        <f>L$1&amp;" " &amp; IF(ISNA(DataMiner[[#This Row],[Longitude]]),"null",DataMiner[[#This Row],[Longitude]]) &amp; ", "</f>
        <v xml:space="preserve">"Longitude": -123.870167, </v>
      </c>
    </row>
    <row r="1188" spans="1:12" x14ac:dyDescent="0.25">
      <c r="A1188" t="str">
        <f>A$1&amp;" """ &amp; DataMiner[[#This Row],[CodeIATA]] &amp; """, "</f>
        <v xml:space="preserve">"CodeIATA": "TIS", </v>
      </c>
      <c r="B1188" t="str">
        <f>B$1&amp;" """ &amp; DataMiner[[#This Row],[City]] &amp; """, "</f>
        <v xml:space="preserve">"City": "Thursday Island (QLD)", </v>
      </c>
      <c r="C1188" t="str">
        <f>C$1&amp;" """ &amp; DataMiner[[#This Row],[Prov]] &amp; """, "</f>
        <v xml:space="preserve">"Prov": "QLD", </v>
      </c>
      <c r="D1188" t="str">
        <f>D$1&amp;" """ &amp; DataMiner[[#This Row],[Name]] &amp; """, "</f>
        <v xml:space="preserve">"Name": "Horn Island Airport", </v>
      </c>
      <c r="E1188" t="str">
        <f>E$1&amp;" """ &amp; DataMiner[[#This Row],[Country]] &amp; """, "</f>
        <v xml:space="preserve">"Country": "Australie", </v>
      </c>
      <c r="F1188" t="str">
        <f>F$1&amp;" """ &amp; DataMiner[[#This Row],[Complete Name]] &amp; """, "</f>
        <v xml:space="preserve">"Complete Name": "Hub TIS - Thursday Island (QLD) - Horn Island Airport / Australie", </v>
      </c>
      <c r="G1188" t="str">
        <f>G$1&amp;" " &amp; DataMiner[[#This Row],[Category]] &amp; ", "</f>
        <v xml:space="preserve">"Category": 2, </v>
      </c>
      <c r="H1188" t="str">
        <f>H$1&amp;" " &amp; DataMiner[[#This Row],[BuyPrice]] &amp; ", "</f>
        <v xml:space="preserve">"BuyPrice": 3601796126, </v>
      </c>
      <c r="I1188" t="str">
        <f>I$1&amp;" """ &amp; DataMiner[[#This Row],[imgPath]] &amp; """, "</f>
        <v xml:space="preserve">"imgPath": "/images/flags/au.png", </v>
      </c>
      <c r="J1188" t="str">
        <f>J$1&amp;" """ &amp; DataMiner[[#This Row],[FlagImage]] &amp; """, "</f>
        <v xml:space="preserve">"FlagImage": "au.png", </v>
      </c>
      <c r="K1188" t="str">
        <f>K$1&amp;" " &amp; IF(ISNA(DataMiner[[#This Row],[Latitude]]),"null",DataMiner[[#This Row],[Latitude]]) &amp; ", "</f>
        <v xml:space="preserve">"Latitude": null, </v>
      </c>
      <c r="L1188" t="str">
        <f>L$1&amp;" " &amp; IF(ISNA(DataMiner[[#This Row],[Longitude]]),"null",DataMiner[[#This Row],[Longitude]]) &amp; ", "</f>
        <v xml:space="preserve">"Longitude": null, </v>
      </c>
    </row>
    <row r="1189" spans="1:12" x14ac:dyDescent="0.25">
      <c r="A1189" t="str">
        <f>A$1&amp;" """ &amp; DataMiner[[#This Row],[CodeIATA]] &amp; """, "</f>
        <v xml:space="preserve">"CodeIATA": "YKM", </v>
      </c>
      <c r="B1189" t="str">
        <f>B$1&amp;" """ &amp; DataMiner[[#This Row],[City]] &amp; """, "</f>
        <v xml:space="preserve">"City": "Yakima (WA)", </v>
      </c>
      <c r="C1189" t="str">
        <f>C$1&amp;" """ &amp; DataMiner[[#This Row],[Prov]] &amp; """, "</f>
        <v xml:space="preserve">"Prov": "WA", </v>
      </c>
      <c r="D1189" t="str">
        <f>D$1&amp;" """ &amp; DataMiner[[#This Row],[Name]] &amp; """, "</f>
        <v xml:space="preserve">"Name": "Yakima Air Terminal", </v>
      </c>
      <c r="E1189" t="str">
        <f>E$1&amp;" """ &amp; DataMiner[[#This Row],[Country]] &amp; """, "</f>
        <v xml:space="preserve">"Country": "Etats-Unis", </v>
      </c>
      <c r="F1189" t="str">
        <f>F$1&amp;" """ &amp; DataMiner[[#This Row],[Complete Name]] &amp; """, "</f>
        <v xml:space="preserve">"Complete Name": "Hub YKM - Yakima (WA) - Yakima Air Terminal / Etats-Unis", </v>
      </c>
      <c r="G1189" t="str">
        <f>G$1&amp;" " &amp; DataMiner[[#This Row],[Category]] &amp; ", "</f>
        <v xml:space="preserve">"Category": 6, </v>
      </c>
      <c r="H1189" t="str">
        <f>H$1&amp;" " &amp; DataMiner[[#This Row],[BuyPrice]] &amp; ", "</f>
        <v xml:space="preserve">"BuyPrice": 3602095927, </v>
      </c>
      <c r="I1189" t="str">
        <f>I$1&amp;" """ &amp; DataMiner[[#This Row],[imgPath]] &amp; """, "</f>
        <v xml:space="preserve">"imgPath": "/images/flags/us.png", </v>
      </c>
      <c r="J1189" t="str">
        <f>J$1&amp;" """ &amp; DataMiner[[#This Row],[FlagImage]] &amp; """, "</f>
        <v xml:space="preserve">"FlagImage": "us.png", </v>
      </c>
      <c r="K1189" t="str">
        <f>K$1&amp;" " &amp; IF(ISNA(DataMiner[[#This Row],[Latitude]]),"null",DataMiner[[#This Row],[Latitude]]) &amp; ", "</f>
        <v xml:space="preserve">"Latitude": 46.5682, </v>
      </c>
      <c r="L1189" t="str">
        <f>L$1&amp;" " &amp; IF(ISNA(DataMiner[[#This Row],[Longitude]]),"null",DataMiner[[#This Row],[Longitude]]) &amp; ", "</f>
        <v xml:space="preserve">"Longitude": -120.544, </v>
      </c>
    </row>
    <row r="1190" spans="1:12" x14ac:dyDescent="0.25">
      <c r="A1190" t="str">
        <f>A$1&amp;" """ &amp; DataMiner[[#This Row],[CodeIATA]] &amp; """, "</f>
        <v xml:space="preserve">"CodeIATA": "CEN", </v>
      </c>
      <c r="B1190" t="str">
        <f>B$1&amp;" """ &amp; DataMiner[[#This Row],[City]] &amp; """, "</f>
        <v xml:space="preserve">"City": "Cajeme", </v>
      </c>
      <c r="C1190" t="str">
        <f>C$1&amp;" """ &amp; DataMiner[[#This Row],[Prov]] &amp; """, "</f>
        <v xml:space="preserve">"Prov": "", </v>
      </c>
      <c r="D1190" t="str">
        <f>D$1&amp;" """ &amp; DataMiner[[#This Row],[Name]] &amp; """, "</f>
        <v xml:space="preserve">"Name": "Ciudad Obregon Aeropuerto Internacional", </v>
      </c>
      <c r="E1190" t="str">
        <f>E$1&amp;" """ &amp; DataMiner[[#This Row],[Country]] &amp; """, "</f>
        <v xml:space="preserve">"Country": "Mexique", </v>
      </c>
      <c r="F1190" t="str">
        <f>F$1&amp;" """ &amp; DataMiner[[#This Row],[Complete Name]] &amp; """, "</f>
        <v xml:space="preserve">"Complete Name": "Hub CEN - Cajeme - Ciudad Obregon Aeropuerto Internacional / Mexique", </v>
      </c>
      <c r="G1190" t="str">
        <f>G$1&amp;" " &amp; DataMiner[[#This Row],[Category]] &amp; ", "</f>
        <v xml:space="preserve">"Category": 6, </v>
      </c>
      <c r="H1190" t="str">
        <f>H$1&amp;" " &amp; DataMiner[[#This Row],[BuyPrice]] &amp; ", "</f>
        <v xml:space="preserve">"BuyPrice": 3603321858, </v>
      </c>
      <c r="I1190" t="str">
        <f>I$1&amp;" """ &amp; DataMiner[[#This Row],[imgPath]] &amp; """, "</f>
        <v xml:space="preserve">"imgPath": "/images/flags/mx.png", </v>
      </c>
      <c r="J1190" t="str">
        <f>J$1&amp;" """ &amp; DataMiner[[#This Row],[FlagImage]] &amp; """, "</f>
        <v xml:space="preserve">"FlagImage": "mx.png", </v>
      </c>
      <c r="K1190" t="str">
        <f>K$1&amp;" " &amp; IF(ISNA(DataMiner[[#This Row],[Latitude]]),"null",DataMiner[[#This Row],[Latitude]]) &amp; ", "</f>
        <v xml:space="preserve">"Latitude": 27.392639, </v>
      </c>
      <c r="L1190" t="str">
        <f>L$1&amp;" " &amp; IF(ISNA(DataMiner[[#This Row],[Longitude]]),"null",DataMiner[[#This Row],[Longitude]]) &amp; ", "</f>
        <v xml:space="preserve">"Longitude": -109.833111, </v>
      </c>
    </row>
    <row r="1191" spans="1:12" x14ac:dyDescent="0.25">
      <c r="A1191" t="str">
        <f>A$1&amp;" """ &amp; DataMiner[[#This Row],[CodeIATA]] &amp; """, "</f>
        <v xml:space="preserve">"CodeIATA": "VBS", </v>
      </c>
      <c r="B1191" t="str">
        <f>B$1&amp;" """ &amp; DataMiner[[#This Row],[City]] &amp; """, "</f>
        <v xml:space="preserve">"City": "Brescia", </v>
      </c>
      <c r="C1191" t="str">
        <f>C$1&amp;" """ &amp; DataMiner[[#This Row],[Prov]] &amp; """, "</f>
        <v xml:space="preserve">"Prov": "", </v>
      </c>
      <c r="D1191" t="str">
        <f>D$1&amp;" """ &amp; DataMiner[[#This Row],[Name]] &amp; """, "</f>
        <v xml:space="preserve">"Name": "Aeroporto Internazionale Montichiari Gabriele DAnnunzio", </v>
      </c>
      <c r="E1191" t="str">
        <f>E$1&amp;" """ &amp; DataMiner[[#This Row],[Country]] &amp; """, "</f>
        <v xml:space="preserve">"Country": "Italie", </v>
      </c>
      <c r="F1191" t="str">
        <f>F$1&amp;" """ &amp; DataMiner[[#This Row],[Complete Name]] &amp; """, "</f>
        <v xml:space="preserve">"Complete Name": "Hub VBS - Brescia - Aeroporto Internazionale Montichiari Gabriele DAnnunzio / Italie", </v>
      </c>
      <c r="G1191" t="str">
        <f>G$1&amp;" " &amp; DataMiner[[#This Row],[Category]] &amp; ", "</f>
        <v xml:space="preserve">"Category": 8, </v>
      </c>
      <c r="H1191" t="str">
        <f>H$1&amp;" " &amp; DataMiner[[#This Row],[BuyPrice]] &amp; ", "</f>
        <v xml:space="preserve">"BuyPrice": 3604600596, </v>
      </c>
      <c r="I1191" t="str">
        <f>I$1&amp;" """ &amp; DataMiner[[#This Row],[imgPath]] &amp; """, "</f>
        <v xml:space="preserve">"imgPath": "/images/flags/it.png", </v>
      </c>
      <c r="J1191" t="str">
        <f>J$1&amp;" """ &amp; DataMiner[[#This Row],[FlagImage]] &amp; """, "</f>
        <v xml:space="preserve">"FlagImage": "it.png", </v>
      </c>
      <c r="K1191" t="str">
        <f>K$1&amp;" " &amp; IF(ISNA(DataMiner[[#This Row],[Latitude]]),"null",DataMiner[[#This Row],[Latitude]]) &amp; ", "</f>
        <v xml:space="preserve">"Latitude": 45.428889, </v>
      </c>
      <c r="L1191" t="str">
        <f>L$1&amp;" " &amp; IF(ISNA(DataMiner[[#This Row],[Longitude]]),"null",DataMiner[[#This Row],[Longitude]]) &amp; ", "</f>
        <v xml:space="preserve">"Longitude": 10.330556, </v>
      </c>
    </row>
    <row r="1192" spans="1:12" x14ac:dyDescent="0.25">
      <c r="A1192" t="str">
        <f>A$1&amp;" """ &amp; DataMiner[[#This Row],[CodeIATA]] &amp; """, "</f>
        <v xml:space="preserve">"CodeIATA": "MTT", </v>
      </c>
      <c r="B1192" t="str">
        <f>B$1&amp;" """ &amp; DataMiner[[#This Row],[City]] &amp; """, "</f>
        <v xml:space="preserve">"City": "Minatitlán", </v>
      </c>
      <c r="C1192" t="str">
        <f>C$1&amp;" """ &amp; DataMiner[[#This Row],[Prov]] &amp; """, "</f>
        <v xml:space="preserve">"Prov": "", </v>
      </c>
      <c r="D1192" t="str">
        <f>D$1&amp;" """ &amp; DataMiner[[#This Row],[Name]] &amp; """, "</f>
        <v xml:space="preserve">"Name": "Aeropuerto Nacional Minatitlán/Coatzacoalcos", </v>
      </c>
      <c r="E1192" t="str">
        <f>E$1&amp;" """ &amp; DataMiner[[#This Row],[Country]] &amp; """, "</f>
        <v xml:space="preserve">"Country": "Mexique", </v>
      </c>
      <c r="F1192" t="str">
        <f>F$1&amp;" """ &amp; DataMiner[[#This Row],[Complete Name]] &amp; """, "</f>
        <v xml:space="preserve">"Complete Name": "Hub MTT - Minatitlán - Aeropuerto Nacional Minatitlán/Coatzacoalcos / Mexique", </v>
      </c>
      <c r="G1192" t="str">
        <f>G$1&amp;" " &amp; DataMiner[[#This Row],[Category]] &amp; ", "</f>
        <v xml:space="preserve">"Category": 5, </v>
      </c>
      <c r="H1192" t="str">
        <f>H$1&amp;" " &amp; DataMiner[[#This Row],[BuyPrice]] &amp; ", "</f>
        <v xml:space="preserve">"BuyPrice": 3604623290, </v>
      </c>
      <c r="I1192" t="str">
        <f>I$1&amp;" """ &amp; DataMiner[[#This Row],[imgPath]] &amp; """, "</f>
        <v xml:space="preserve">"imgPath": "/images/flags/mx.png", </v>
      </c>
      <c r="J1192" t="str">
        <f>J$1&amp;" """ &amp; DataMiner[[#This Row],[FlagImage]] &amp; """, "</f>
        <v xml:space="preserve">"FlagImage": "mx.png", </v>
      </c>
      <c r="K1192" t="str">
        <f>K$1&amp;" " &amp; IF(ISNA(DataMiner[[#This Row],[Latitude]]),"null",DataMiner[[#This Row],[Latitude]]) &amp; ", "</f>
        <v xml:space="preserve">"Latitude": 18.103419, </v>
      </c>
      <c r="L1192" t="str">
        <f>L$1&amp;" " &amp; IF(ISNA(DataMiner[[#This Row],[Longitude]]),"null",DataMiner[[#This Row],[Longitude]]) &amp; ", "</f>
        <v xml:space="preserve">"Longitude": -94.580681, </v>
      </c>
    </row>
    <row r="1193" spans="1:12" x14ac:dyDescent="0.25">
      <c r="A1193" t="str">
        <f>A$1&amp;" """ &amp; DataMiner[[#This Row],[CodeIATA]] &amp; """, "</f>
        <v xml:space="preserve">"CodeIATA": "BCM", </v>
      </c>
      <c r="B1193" t="str">
        <f>B$1&amp;" """ &amp; DataMiner[[#This Row],[City]] &amp; """, "</f>
        <v xml:space="preserve">"City": "Bacău", </v>
      </c>
      <c r="C1193" t="str">
        <f>C$1&amp;" """ &amp; DataMiner[[#This Row],[Prov]] &amp; """, "</f>
        <v xml:space="preserve">"Prov": "", </v>
      </c>
      <c r="D1193" t="str">
        <f>D$1&amp;" """ &amp; DataMiner[[#This Row],[Name]] &amp; """, "</f>
        <v xml:space="preserve">"Name": "Bacau Aeroportul International", </v>
      </c>
      <c r="E1193" t="str">
        <f>E$1&amp;" """ &amp; DataMiner[[#This Row],[Country]] &amp; """, "</f>
        <v xml:space="preserve">"Country": "Roumanie", </v>
      </c>
      <c r="F1193" t="str">
        <f>F$1&amp;" """ &amp; DataMiner[[#This Row],[Complete Name]] &amp; """, "</f>
        <v xml:space="preserve">"Complete Name": "Hub BCM - Bacău - Bacau Aeroportul International / Roumanie", </v>
      </c>
      <c r="G1193" t="str">
        <f>G$1&amp;" " &amp; DataMiner[[#This Row],[Category]] &amp; ", "</f>
        <v xml:space="preserve">"Category": 6, </v>
      </c>
      <c r="H1193" t="str">
        <f>H$1&amp;" " &amp; DataMiner[[#This Row],[BuyPrice]] &amp; ", "</f>
        <v xml:space="preserve">"BuyPrice": 3609601907, </v>
      </c>
      <c r="I1193" t="str">
        <f>I$1&amp;" """ &amp; DataMiner[[#This Row],[imgPath]] &amp; """, "</f>
        <v xml:space="preserve">"imgPath": "/images/flags/ro.png", </v>
      </c>
      <c r="J1193" t="str">
        <f>J$1&amp;" """ &amp; DataMiner[[#This Row],[FlagImage]] &amp; """, "</f>
        <v xml:space="preserve">"FlagImage": "ro.png", </v>
      </c>
      <c r="K1193" t="str">
        <f>K$1&amp;" " &amp; IF(ISNA(DataMiner[[#This Row],[Latitude]]),"null",DataMiner[[#This Row],[Latitude]]) &amp; ", "</f>
        <v xml:space="preserve">"Latitude": 46.521946, </v>
      </c>
      <c r="L1193" t="str">
        <f>L$1&amp;" " &amp; IF(ISNA(DataMiner[[#This Row],[Longitude]]),"null",DataMiner[[#This Row],[Longitude]]) &amp; ", "</f>
        <v xml:space="preserve">"Longitude": 26.910278, </v>
      </c>
    </row>
    <row r="1194" spans="1:12" x14ac:dyDescent="0.25">
      <c r="A1194" t="str">
        <f>A$1&amp;" """ &amp; DataMiner[[#This Row],[CodeIATA]] &amp; """, "</f>
        <v xml:space="preserve">"CodeIATA": "LCH", </v>
      </c>
      <c r="B1194" t="str">
        <f>B$1&amp;" """ &amp; DataMiner[[#This Row],[City]] &amp; """, "</f>
        <v xml:space="preserve">"City": "Lake Charles (LA)", </v>
      </c>
      <c r="C1194" t="str">
        <f>C$1&amp;" """ &amp; DataMiner[[#This Row],[Prov]] &amp; """, "</f>
        <v xml:space="preserve">"Prov": "LA", </v>
      </c>
      <c r="D1194" t="str">
        <f>D$1&amp;" """ &amp; DataMiner[[#This Row],[Name]] &amp; """, "</f>
        <v xml:space="preserve">"Name": "Lake Charles Regional Airport", </v>
      </c>
      <c r="E1194" t="str">
        <f>E$1&amp;" """ &amp; DataMiner[[#This Row],[Country]] &amp; """, "</f>
        <v xml:space="preserve">"Country": "Etats-Unis", </v>
      </c>
      <c r="F1194" t="str">
        <f>F$1&amp;" """ &amp; DataMiner[[#This Row],[Complete Name]] &amp; """, "</f>
        <v xml:space="preserve">"Complete Name": "Hub LCH - Lake Charles (LA) - Lake Charles Regional Airport / Etats-Unis", </v>
      </c>
      <c r="G1194" t="str">
        <f>G$1&amp;" " &amp; DataMiner[[#This Row],[Category]] &amp; ", "</f>
        <v xml:space="preserve">"Category": 4, </v>
      </c>
      <c r="H1194" t="str">
        <f>H$1&amp;" " &amp; DataMiner[[#This Row],[BuyPrice]] &amp; ", "</f>
        <v xml:space="preserve">"BuyPrice": 3610431761, </v>
      </c>
      <c r="I1194" t="str">
        <f>I$1&amp;" """ &amp; DataMiner[[#This Row],[imgPath]] &amp; """, "</f>
        <v xml:space="preserve">"imgPath": "/images/flags/us.png", </v>
      </c>
      <c r="J1194" t="str">
        <f>J$1&amp;" """ &amp; DataMiner[[#This Row],[FlagImage]] &amp; """, "</f>
        <v xml:space="preserve">"FlagImage": "us.png", </v>
      </c>
      <c r="K1194" t="str">
        <f>K$1&amp;" " &amp; IF(ISNA(DataMiner[[#This Row],[Latitude]]),"null",DataMiner[[#This Row],[Latitude]]) &amp; ", "</f>
        <v xml:space="preserve">"Latitude": null, </v>
      </c>
      <c r="L1194" t="str">
        <f>L$1&amp;" " &amp; IF(ISNA(DataMiner[[#This Row],[Longitude]]),"null",DataMiner[[#This Row],[Longitude]]) &amp; ", "</f>
        <v xml:space="preserve">"Longitude": null, </v>
      </c>
    </row>
    <row r="1195" spans="1:12" x14ac:dyDescent="0.25">
      <c r="A1195" t="str">
        <f>A$1&amp;" """ &amp; DataMiner[[#This Row],[CodeIATA]] &amp; """, "</f>
        <v xml:space="preserve">"CodeIATA": "HGA", </v>
      </c>
      <c r="B1195" t="str">
        <f>B$1&amp;" """ &amp; DataMiner[[#This Row],[City]] &amp; """, "</f>
        <v xml:space="preserve">"City": "Hargeisa", </v>
      </c>
      <c r="C1195" t="str">
        <f>C$1&amp;" """ &amp; DataMiner[[#This Row],[Prov]] &amp; """, "</f>
        <v xml:space="preserve">"Prov": "", </v>
      </c>
      <c r="D1195" t="str">
        <f>D$1&amp;" """ &amp; DataMiner[[#This Row],[Name]] &amp; """, "</f>
        <v xml:space="preserve">"Name": "Hargeisa International Airport", </v>
      </c>
      <c r="E1195" t="str">
        <f>E$1&amp;" """ &amp; DataMiner[[#This Row],[Country]] &amp; """, "</f>
        <v xml:space="preserve">"Country": "Somalie", </v>
      </c>
      <c r="F1195" t="str">
        <f>F$1&amp;" """ &amp; DataMiner[[#This Row],[Complete Name]] &amp; """, "</f>
        <v xml:space="preserve">"Complete Name": "Hub HGA - Hargeisa - Hargeisa International Airport / Somalie", </v>
      </c>
      <c r="G1195" t="str">
        <f>G$1&amp;" " &amp; DataMiner[[#This Row],[Category]] &amp; ", "</f>
        <v xml:space="preserve">"Category": 6, </v>
      </c>
      <c r="H1195" t="str">
        <f>H$1&amp;" " &amp; DataMiner[[#This Row],[BuyPrice]] &amp; ", "</f>
        <v xml:space="preserve">"BuyPrice": 3610918307, </v>
      </c>
      <c r="I1195" t="str">
        <f>I$1&amp;" """ &amp; DataMiner[[#This Row],[imgPath]] &amp; """, "</f>
        <v xml:space="preserve">"imgPath": "/images/flags/so.png", </v>
      </c>
      <c r="J1195" t="str">
        <f>J$1&amp;" """ &amp; DataMiner[[#This Row],[FlagImage]] &amp; """, "</f>
        <v xml:space="preserve">"FlagImage": "so.png", </v>
      </c>
      <c r="K1195" t="str">
        <f>K$1&amp;" " &amp; IF(ISNA(DataMiner[[#This Row],[Latitude]]),"null",DataMiner[[#This Row],[Latitude]]) &amp; ", "</f>
        <v xml:space="preserve">"Latitude": 9.518167, </v>
      </c>
      <c r="L1195" t="str">
        <f>L$1&amp;" " &amp; IF(ISNA(DataMiner[[#This Row],[Longitude]]),"null",DataMiner[[#This Row],[Longitude]]) &amp; ", "</f>
        <v xml:space="preserve">"Longitude": 44.088758, </v>
      </c>
    </row>
    <row r="1196" spans="1:12" x14ac:dyDescent="0.25">
      <c r="A1196" t="str">
        <f>A$1&amp;" """ &amp; DataMiner[[#This Row],[CodeIATA]] &amp; """, "</f>
        <v xml:space="preserve">"CodeIATA": "SHM", </v>
      </c>
      <c r="B1196" t="str">
        <f>B$1&amp;" """ &amp; DataMiner[[#This Row],[City]] &amp; """, "</f>
        <v xml:space="preserve">"City": "Shirahama", </v>
      </c>
      <c r="C1196" t="str">
        <f>C$1&amp;" """ &amp; DataMiner[[#This Row],[Prov]] &amp; """, "</f>
        <v xml:space="preserve">"Prov": "", </v>
      </c>
      <c r="D1196" t="str">
        <f>D$1&amp;" """ &amp; DataMiner[[#This Row],[Name]] &amp; """, "</f>
        <v xml:space="preserve">"Name": "Nanki Shirahama Airport", </v>
      </c>
      <c r="E1196" t="str">
        <f>E$1&amp;" """ &amp; DataMiner[[#This Row],[Country]] &amp; """, "</f>
        <v xml:space="preserve">"Country": "Japon", </v>
      </c>
      <c r="F1196" t="str">
        <f>F$1&amp;" """ &amp; DataMiner[[#This Row],[Complete Name]] &amp; """, "</f>
        <v xml:space="preserve">"Complete Name": "Hub SHM - Shirahama - Nanki Shirahama Airport / Japon", </v>
      </c>
      <c r="G1196" t="str">
        <f>G$1&amp;" " &amp; DataMiner[[#This Row],[Category]] &amp; ", "</f>
        <v xml:space="preserve">"Category": 4, </v>
      </c>
      <c r="H1196" t="str">
        <f>H$1&amp;" " &amp; DataMiner[[#This Row],[BuyPrice]] &amp; ", "</f>
        <v xml:space="preserve">"BuyPrice": 3611605707, </v>
      </c>
      <c r="I1196" t="str">
        <f>I$1&amp;" """ &amp; DataMiner[[#This Row],[imgPath]] &amp; """, "</f>
        <v xml:space="preserve">"imgPath": "/images/flags/jp.png", </v>
      </c>
      <c r="J1196" t="str">
        <f>J$1&amp;" """ &amp; DataMiner[[#This Row],[FlagImage]] &amp; """, "</f>
        <v xml:space="preserve">"FlagImage": "jp.png", </v>
      </c>
      <c r="K1196" t="str">
        <f>K$1&amp;" " &amp; IF(ISNA(DataMiner[[#This Row],[Latitude]]),"null",DataMiner[[#This Row],[Latitude]]) &amp; ", "</f>
        <v xml:space="preserve">"Latitude": null, </v>
      </c>
      <c r="L1196" t="str">
        <f>L$1&amp;" " &amp; IF(ISNA(DataMiner[[#This Row],[Longitude]]),"null",DataMiner[[#This Row],[Longitude]]) &amp; ", "</f>
        <v xml:space="preserve">"Longitude": null, </v>
      </c>
    </row>
    <row r="1197" spans="1:12" x14ac:dyDescent="0.25">
      <c r="A1197" t="str">
        <f>A$1&amp;" """ &amp; DataMiner[[#This Row],[CodeIATA]] &amp; """, "</f>
        <v xml:space="preserve">"CodeIATA": "YFH", </v>
      </c>
      <c r="B1197" t="str">
        <f>B$1&amp;" """ &amp; DataMiner[[#This Row],[City]] &amp; """, "</f>
        <v xml:space="preserve">"City": "Fort Hope (ON)", </v>
      </c>
      <c r="C1197" t="str">
        <f>C$1&amp;" """ &amp; DataMiner[[#This Row],[Prov]] &amp; """, "</f>
        <v xml:space="preserve">"Prov": "ON", </v>
      </c>
      <c r="D1197" t="str">
        <f>D$1&amp;" """ &amp; DataMiner[[#This Row],[Name]] &amp; """, "</f>
        <v xml:space="preserve">"Name": "Fort Hope Airport", </v>
      </c>
      <c r="E1197" t="str">
        <f>E$1&amp;" """ &amp; DataMiner[[#This Row],[Country]] &amp; """, "</f>
        <v xml:space="preserve">"Country": "Canada", </v>
      </c>
      <c r="F1197" t="str">
        <f>F$1&amp;" """ &amp; DataMiner[[#This Row],[Complete Name]] &amp; """, "</f>
        <v xml:space="preserve">"Complete Name": "Hub YFH - Fort Hope (ON) - Fort Hope Airport / Canada", </v>
      </c>
      <c r="G1197" t="str">
        <f>G$1&amp;" " &amp; DataMiner[[#This Row],[Category]] &amp; ", "</f>
        <v xml:space="preserve">"Category": 1, </v>
      </c>
      <c r="H1197" t="str">
        <f>H$1&amp;" " &amp; DataMiner[[#This Row],[BuyPrice]] &amp; ", "</f>
        <v xml:space="preserve">"BuyPrice": 3611737383, </v>
      </c>
      <c r="I1197" t="str">
        <f>I$1&amp;" """ &amp; DataMiner[[#This Row],[imgPath]] &amp; """, "</f>
        <v xml:space="preserve">"imgPath": "/images/flags/ca.png", </v>
      </c>
      <c r="J1197" t="str">
        <f>J$1&amp;" """ &amp; DataMiner[[#This Row],[FlagImage]] &amp; """, "</f>
        <v xml:space="preserve">"FlagImage": "ca.png", </v>
      </c>
      <c r="K1197" t="str">
        <f>K$1&amp;" " &amp; IF(ISNA(DataMiner[[#This Row],[Latitude]]),"null",DataMiner[[#This Row],[Latitude]]) &amp; ", "</f>
        <v xml:space="preserve">"Latitude": 51.5619, </v>
      </c>
      <c r="L1197" t="str">
        <f>L$1&amp;" " &amp; IF(ISNA(DataMiner[[#This Row],[Longitude]]),"null",DataMiner[[#This Row],[Longitude]]) &amp; ", "</f>
        <v xml:space="preserve">"Longitude": -87.9078, </v>
      </c>
    </row>
    <row r="1198" spans="1:12" x14ac:dyDescent="0.25">
      <c r="A1198" t="str">
        <f>A$1&amp;" """ &amp; DataMiner[[#This Row],[CodeIATA]] &amp; """, "</f>
        <v xml:space="preserve">"CodeIATA": "DUT", </v>
      </c>
      <c r="B1198" t="str">
        <f>B$1&amp;" """ &amp; DataMiner[[#This Row],[City]] &amp; """, "</f>
        <v xml:space="preserve">"City": "Unalaska (AK)", </v>
      </c>
      <c r="C1198" t="str">
        <f>C$1&amp;" """ &amp; DataMiner[[#This Row],[Prov]] &amp; """, "</f>
        <v xml:space="preserve">"Prov": "AK", </v>
      </c>
      <c r="D1198" t="str">
        <f>D$1&amp;" """ &amp; DataMiner[[#This Row],[Name]] &amp; """, "</f>
        <v xml:space="preserve">"Name": "Dutch Harbor Airport", </v>
      </c>
      <c r="E1198" t="str">
        <f>E$1&amp;" """ &amp; DataMiner[[#This Row],[Country]] &amp; """, "</f>
        <v xml:space="preserve">"Country": "Etats-Unis", </v>
      </c>
      <c r="F1198" t="str">
        <f>F$1&amp;" """ &amp; DataMiner[[#This Row],[Complete Name]] &amp; """, "</f>
        <v xml:space="preserve">"Complete Name": "Hub DUT - Unalaska (AK) - Dutch Harbor Airport / Etats-Unis", </v>
      </c>
      <c r="G1198" t="str">
        <f>G$1&amp;" " &amp; DataMiner[[#This Row],[Category]] &amp; ", "</f>
        <v xml:space="preserve">"Category": 1, </v>
      </c>
      <c r="H1198" t="str">
        <f>H$1&amp;" " &amp; DataMiner[[#This Row],[BuyPrice]] &amp; ", "</f>
        <v xml:space="preserve">"BuyPrice": 3611745264, </v>
      </c>
      <c r="I1198" t="str">
        <f>I$1&amp;" """ &amp; DataMiner[[#This Row],[imgPath]] &amp; """, "</f>
        <v xml:space="preserve">"imgPath": "/images/flags/us.png", </v>
      </c>
      <c r="J1198" t="str">
        <f>J$1&amp;" """ &amp; DataMiner[[#This Row],[FlagImage]] &amp; """, "</f>
        <v xml:space="preserve">"FlagImage": "us.png", </v>
      </c>
      <c r="K1198" t="str">
        <f>K$1&amp;" " &amp; IF(ISNA(DataMiner[[#This Row],[Latitude]]),"null",DataMiner[[#This Row],[Latitude]]) &amp; ", "</f>
        <v xml:space="preserve">"Latitude": 53.900139, </v>
      </c>
      <c r="L1198" t="str">
        <f>L$1&amp;" " &amp; IF(ISNA(DataMiner[[#This Row],[Longitude]]),"null",DataMiner[[#This Row],[Longitude]]) &amp; ", "</f>
        <v xml:space="preserve">"Longitude": -166.5435, </v>
      </c>
    </row>
    <row r="1199" spans="1:12" x14ac:dyDescent="0.25">
      <c r="A1199" t="str">
        <f>A$1&amp;" """ &amp; DataMiner[[#This Row],[CodeIATA]] &amp; """, "</f>
        <v xml:space="preserve">"CodeIATA": "GWT", </v>
      </c>
      <c r="B1199" t="str">
        <f>B$1&amp;" """ &amp; DataMiner[[#This Row],[City]] &amp; """, "</f>
        <v xml:space="preserve">"City": "Westerland", </v>
      </c>
      <c r="C1199" t="str">
        <f>C$1&amp;" """ &amp; DataMiner[[#This Row],[Prov]] &amp; """, "</f>
        <v xml:space="preserve">"Prov": "", </v>
      </c>
      <c r="D1199" t="str">
        <f>D$1&amp;" """ &amp; DataMiner[[#This Row],[Name]] &amp; """, "</f>
        <v xml:space="preserve">"Name": "Westerland Sylt Flughafen", </v>
      </c>
      <c r="E1199" t="str">
        <f>E$1&amp;" """ &amp; DataMiner[[#This Row],[Country]] &amp; """, "</f>
        <v xml:space="preserve">"Country": "Allemagne", </v>
      </c>
      <c r="F1199" t="str">
        <f>F$1&amp;" """ &amp; DataMiner[[#This Row],[Complete Name]] &amp; """, "</f>
        <v xml:space="preserve">"Complete Name": "Hub GWT - Westerland - Westerland Sylt Flughafen / Allemagne", </v>
      </c>
      <c r="G1199" t="str">
        <f>G$1&amp;" " &amp; DataMiner[[#This Row],[Category]] &amp; ", "</f>
        <v xml:space="preserve">"Category": 5, </v>
      </c>
      <c r="H1199" t="str">
        <f>H$1&amp;" " &amp; DataMiner[[#This Row],[BuyPrice]] &amp; ", "</f>
        <v xml:space="preserve">"BuyPrice": 3613180073, </v>
      </c>
      <c r="I1199" t="str">
        <f>I$1&amp;" """ &amp; DataMiner[[#This Row],[imgPath]] &amp; """, "</f>
        <v xml:space="preserve">"imgPath": "/images/flags/de.png", </v>
      </c>
      <c r="J1199" t="str">
        <f>J$1&amp;" """ &amp; DataMiner[[#This Row],[FlagImage]] &amp; """, "</f>
        <v xml:space="preserve">"FlagImage": "de.png", </v>
      </c>
      <c r="K1199" t="str">
        <f>K$1&amp;" " &amp; IF(ISNA(DataMiner[[#This Row],[Latitude]]),"null",DataMiner[[#This Row],[Latitude]]) &amp; ", "</f>
        <v xml:space="preserve">"Latitude": 54.91325, </v>
      </c>
      <c r="L1199" t="str">
        <f>L$1&amp;" " &amp; IF(ISNA(DataMiner[[#This Row],[Longitude]]),"null",DataMiner[[#This Row],[Longitude]]) &amp; ", "</f>
        <v xml:space="preserve">"Longitude": 8.340472, </v>
      </c>
    </row>
    <row r="1200" spans="1:12" x14ac:dyDescent="0.25">
      <c r="A1200" t="str">
        <f>A$1&amp;" """ &amp; DataMiner[[#This Row],[CodeIATA]] &amp; """, "</f>
        <v xml:space="preserve">"CodeIATA": "PBH", </v>
      </c>
      <c r="B1200" t="str">
        <f>B$1&amp;" """ &amp; DataMiner[[#This Row],[City]] &amp; """, "</f>
        <v xml:space="preserve">"City": "Paro", </v>
      </c>
      <c r="C1200" t="str">
        <f>C$1&amp;" """ &amp; DataMiner[[#This Row],[Prov]] &amp; """, "</f>
        <v xml:space="preserve">"Prov": "", </v>
      </c>
      <c r="D1200" t="str">
        <f>D$1&amp;" """ &amp; DataMiner[[#This Row],[Name]] &amp; """, "</f>
        <v xml:space="preserve">"Name": "Paro Airport", </v>
      </c>
      <c r="E1200" t="str">
        <f>E$1&amp;" """ &amp; DataMiner[[#This Row],[Country]] &amp; """, "</f>
        <v xml:space="preserve">"Country": "Bhoutan", </v>
      </c>
      <c r="F1200" t="str">
        <f>F$1&amp;" """ &amp; DataMiner[[#This Row],[Complete Name]] &amp; """, "</f>
        <v xml:space="preserve">"Complete Name": "Hub PBH - Paro - Paro Airport / Bhoutan", </v>
      </c>
      <c r="G1200" t="str">
        <f>G$1&amp;" " &amp; DataMiner[[#This Row],[Category]] &amp; ", "</f>
        <v xml:space="preserve">"Category": 4, </v>
      </c>
      <c r="H1200" t="str">
        <f>H$1&amp;" " &amp; DataMiner[[#This Row],[BuyPrice]] &amp; ", "</f>
        <v xml:space="preserve">"BuyPrice": 3615598583, </v>
      </c>
      <c r="I1200" t="str">
        <f>I$1&amp;" """ &amp; DataMiner[[#This Row],[imgPath]] &amp; """, "</f>
        <v xml:space="preserve">"imgPath": "/images/flags/bt.png", </v>
      </c>
      <c r="J1200" t="str">
        <f>J$1&amp;" """ &amp; DataMiner[[#This Row],[FlagImage]] &amp; """, "</f>
        <v xml:space="preserve">"FlagImage": "bt.png", </v>
      </c>
      <c r="K1200" t="str">
        <f>K$1&amp;" " &amp; IF(ISNA(DataMiner[[#This Row],[Latitude]]),"null",DataMiner[[#This Row],[Latitude]]) &amp; ", "</f>
        <v xml:space="preserve">"Latitude": 27.403192, </v>
      </c>
      <c r="L1200" t="str">
        <f>L$1&amp;" " &amp; IF(ISNA(DataMiner[[#This Row],[Longitude]]),"null",DataMiner[[#This Row],[Longitude]]) &amp; ", "</f>
        <v xml:space="preserve">"Longitude": 89.424606, </v>
      </c>
    </row>
    <row r="1201" spans="1:12" x14ac:dyDescent="0.25">
      <c r="A1201" t="str">
        <f>A$1&amp;" """ &amp; DataMiner[[#This Row],[CodeIATA]] &amp; """, "</f>
        <v xml:space="preserve">"CodeIATA": "WXN", </v>
      </c>
      <c r="B1201" t="str">
        <f>B$1&amp;" """ &amp; DataMiner[[#This Row],[City]] &amp; """, "</f>
        <v xml:space="preserve">"City": "Wanzhou", </v>
      </c>
      <c r="C1201" t="str">
        <f>C$1&amp;" """ &amp; DataMiner[[#This Row],[Prov]] &amp; """, "</f>
        <v xml:space="preserve">"Prov": "", </v>
      </c>
      <c r="D1201" t="str">
        <f>D$1&amp;" """ &amp; DataMiner[[#This Row],[Name]] &amp; """, "</f>
        <v xml:space="preserve">"Name": "Wuqiao Airport", </v>
      </c>
      <c r="E1201" t="str">
        <f>E$1&amp;" """ &amp; DataMiner[[#This Row],[Country]] &amp; """, "</f>
        <v xml:space="preserve">"Country": "Chine", </v>
      </c>
      <c r="F1201" t="str">
        <f>F$1&amp;" """ &amp; DataMiner[[#This Row],[Complete Name]] &amp; """, "</f>
        <v xml:space="preserve">"Complete Name": "Hub WXN - Wanzhou - Wuqiao Airport / Chine", </v>
      </c>
      <c r="G1201" t="str">
        <f>G$1&amp;" " &amp; DataMiner[[#This Row],[Category]] &amp; ", "</f>
        <v xml:space="preserve">"Category": 8, </v>
      </c>
      <c r="H1201" t="str">
        <f>H$1&amp;" " &amp; DataMiner[[#This Row],[BuyPrice]] &amp; ", "</f>
        <v xml:space="preserve">"BuyPrice": 3616838220, </v>
      </c>
      <c r="I1201" t="str">
        <f>I$1&amp;" """ &amp; DataMiner[[#This Row],[imgPath]] &amp; """, "</f>
        <v xml:space="preserve">"imgPath": "/images/flags/cn.png", </v>
      </c>
      <c r="J1201" t="str">
        <f>J$1&amp;" """ &amp; DataMiner[[#This Row],[FlagImage]] &amp; """, "</f>
        <v xml:space="preserve">"FlagImage": "cn.png", </v>
      </c>
      <c r="K1201" t="str">
        <f>K$1&amp;" " &amp; IF(ISNA(DataMiner[[#This Row],[Latitude]]),"null",DataMiner[[#This Row],[Latitude]]) &amp; ", "</f>
        <v xml:space="preserve">"Latitude": 30.8361, </v>
      </c>
      <c r="L1201" t="str">
        <f>L$1&amp;" " &amp; IF(ISNA(DataMiner[[#This Row],[Longitude]]),"null",DataMiner[[#This Row],[Longitude]]) &amp; ", "</f>
        <v xml:space="preserve">"Longitude": 108.406, </v>
      </c>
    </row>
    <row r="1202" spans="1:12" x14ac:dyDescent="0.25">
      <c r="A1202" t="str">
        <f>A$1&amp;" """ &amp; DataMiner[[#This Row],[CodeIATA]] &amp; """, "</f>
        <v xml:space="preserve">"CodeIATA": "DOL", </v>
      </c>
      <c r="B1202" t="str">
        <f>B$1&amp;" """ &amp; DataMiner[[#This Row],[City]] &amp; """, "</f>
        <v xml:space="preserve">"City": "Deauville", </v>
      </c>
      <c r="C1202" t="str">
        <f>C$1&amp;" """ &amp; DataMiner[[#This Row],[Prov]] &amp; """, "</f>
        <v xml:space="preserve">"Prov": "", </v>
      </c>
      <c r="D1202" t="str">
        <f>D$1&amp;" """ &amp; DataMiner[[#This Row],[Name]] &amp; """, "</f>
        <v xml:space="preserve">"Name": "Saint", </v>
      </c>
      <c r="E1202" t="str">
        <f>E$1&amp;" """ &amp; DataMiner[[#This Row],[Country]] &amp; """, "</f>
        <v xml:space="preserve">"Country": "France", </v>
      </c>
      <c r="F1202" t="str">
        <f>F$1&amp;" """ &amp; DataMiner[[#This Row],[Complete Name]] &amp; """, "</f>
        <v xml:space="preserve">"Complete Name": "Hub DOL - Deauville - Saint / France", </v>
      </c>
      <c r="G1202" t="str">
        <f>G$1&amp;" " &amp; DataMiner[[#This Row],[Category]] &amp; ", "</f>
        <v xml:space="preserve">"Category": 7, </v>
      </c>
      <c r="H1202" t="str">
        <f>H$1&amp;" " &amp; DataMiner[[#This Row],[BuyPrice]] &amp; ", "</f>
        <v xml:space="preserve">"BuyPrice": 3617348909, </v>
      </c>
      <c r="I1202" t="str">
        <f>I$1&amp;" """ &amp; DataMiner[[#This Row],[imgPath]] &amp; """, "</f>
        <v xml:space="preserve">"imgPath": "/images/flags/fr.png", </v>
      </c>
      <c r="J1202" t="str">
        <f>J$1&amp;" """ &amp; DataMiner[[#This Row],[FlagImage]] &amp; """, "</f>
        <v xml:space="preserve">"FlagImage": "fr.png", </v>
      </c>
      <c r="K1202" t="str">
        <f>K$1&amp;" " &amp; IF(ISNA(DataMiner[[#This Row],[Latitude]]),"null",DataMiner[[#This Row],[Latitude]]) &amp; ", "</f>
        <v xml:space="preserve">"Latitude": null, </v>
      </c>
      <c r="L1202" t="str">
        <f>L$1&amp;" " &amp; IF(ISNA(DataMiner[[#This Row],[Longitude]]),"null",DataMiner[[#This Row],[Longitude]]) &amp; ", "</f>
        <v xml:space="preserve">"Longitude": null, </v>
      </c>
    </row>
    <row r="1203" spans="1:12" x14ac:dyDescent="0.25">
      <c r="A1203" t="str">
        <f>A$1&amp;" """ &amp; DataMiner[[#This Row],[CodeIATA]] &amp; """, "</f>
        <v xml:space="preserve">"CodeIATA": "KOW", </v>
      </c>
      <c r="B1203" t="str">
        <f>B$1&amp;" """ &amp; DataMiner[[#This Row],[City]] &amp; """, "</f>
        <v xml:space="preserve">"City": "Ganzhou", </v>
      </c>
      <c r="C1203" t="str">
        <f>C$1&amp;" """ &amp; DataMiner[[#This Row],[Prov]] &amp; """, "</f>
        <v xml:space="preserve">"Prov": "", </v>
      </c>
      <c r="D1203" t="str">
        <f>D$1&amp;" """ &amp; DataMiner[[#This Row],[Name]] &amp; """, "</f>
        <v xml:space="preserve">"Name": "Huangjin Airport", </v>
      </c>
      <c r="E1203" t="str">
        <f>E$1&amp;" """ &amp; DataMiner[[#This Row],[Country]] &amp; """, "</f>
        <v xml:space="preserve">"Country": "Chine", </v>
      </c>
      <c r="F1203" t="str">
        <f>F$1&amp;" """ &amp; DataMiner[[#This Row],[Complete Name]] &amp; """, "</f>
        <v xml:space="preserve">"Complete Name": "Hub KOW - Ganzhou - Huangjin Airport / Chine", </v>
      </c>
      <c r="G1203" t="str">
        <f>G$1&amp;" " &amp; DataMiner[[#This Row],[Category]] &amp; ", "</f>
        <v xml:space="preserve">"Category": 5, </v>
      </c>
      <c r="H1203" t="str">
        <f>H$1&amp;" " &amp; DataMiner[[#This Row],[BuyPrice]] &amp; ", "</f>
        <v xml:space="preserve">"BuyPrice": 3618026810, </v>
      </c>
      <c r="I1203" t="str">
        <f>I$1&amp;" """ &amp; DataMiner[[#This Row],[imgPath]] &amp; """, "</f>
        <v xml:space="preserve">"imgPath": "/images/flags/cn.png", </v>
      </c>
      <c r="J1203" t="str">
        <f>J$1&amp;" """ &amp; DataMiner[[#This Row],[FlagImage]] &amp; """, "</f>
        <v xml:space="preserve">"FlagImage": "cn.png", </v>
      </c>
      <c r="K1203" t="str">
        <f>K$1&amp;" " &amp; IF(ISNA(DataMiner[[#This Row],[Latitude]]),"null",DataMiner[[#This Row],[Latitude]]) &amp; ", "</f>
        <v xml:space="preserve">"Latitude": 25.8258, </v>
      </c>
      <c r="L1203" t="str">
        <f>L$1&amp;" " &amp; IF(ISNA(DataMiner[[#This Row],[Longitude]]),"null",DataMiner[[#This Row],[Longitude]]) &amp; ", "</f>
        <v xml:space="preserve">"Longitude": 114.912, </v>
      </c>
    </row>
    <row r="1204" spans="1:12" x14ac:dyDescent="0.25">
      <c r="A1204" t="str">
        <f>A$1&amp;" """ &amp; DataMiner[[#This Row],[CodeIATA]] &amp; """, "</f>
        <v xml:space="preserve">"CodeIATA": "NBE", </v>
      </c>
      <c r="B1204" t="str">
        <f>B$1&amp;" """ &amp; DataMiner[[#This Row],[City]] &amp; """, "</f>
        <v xml:space="preserve">"City": "Enfidha", </v>
      </c>
      <c r="C1204" t="str">
        <f>C$1&amp;" """ &amp; DataMiner[[#This Row],[Prov]] &amp; """, "</f>
        <v xml:space="preserve">"Prov": "", </v>
      </c>
      <c r="D1204" t="str">
        <f>D$1&amp;" """ &amp; DataMiner[[#This Row],[Name]] &amp; """, "</f>
        <v xml:space="preserve">"Name": "Hammamet Aéroport International", </v>
      </c>
      <c r="E1204" t="str">
        <f>E$1&amp;" """ &amp; DataMiner[[#This Row],[Country]] &amp; """, "</f>
        <v xml:space="preserve">"Country": "Tunisie", </v>
      </c>
      <c r="F1204" t="str">
        <f>F$1&amp;" """ &amp; DataMiner[[#This Row],[Complete Name]] &amp; """, "</f>
        <v xml:space="preserve">"Complete Name": "Hub NBE - Enfidha - Hammamet Aéroport International / Tunisie", </v>
      </c>
      <c r="G1204" t="str">
        <f>G$1&amp;" " &amp; DataMiner[[#This Row],[Category]] &amp; ", "</f>
        <v xml:space="preserve">"Category": 10, </v>
      </c>
      <c r="H1204" t="str">
        <f>H$1&amp;" " &amp; DataMiner[[#This Row],[BuyPrice]] &amp; ", "</f>
        <v xml:space="preserve">"BuyPrice": 3618639952, </v>
      </c>
      <c r="I1204" t="str">
        <f>I$1&amp;" """ &amp; DataMiner[[#This Row],[imgPath]] &amp; """, "</f>
        <v xml:space="preserve">"imgPath": "/images/flags/tn.png", </v>
      </c>
      <c r="J1204" t="str">
        <f>J$1&amp;" """ &amp; DataMiner[[#This Row],[FlagImage]] &amp; """, "</f>
        <v xml:space="preserve">"FlagImage": "tn.png", </v>
      </c>
      <c r="K1204" t="str">
        <f>K$1&amp;" " &amp; IF(ISNA(DataMiner[[#This Row],[Latitude]]),"null",DataMiner[[#This Row],[Latitude]]) &amp; ", "</f>
        <v xml:space="preserve">"Latitude": null, </v>
      </c>
      <c r="L1204" t="str">
        <f>L$1&amp;" " &amp; IF(ISNA(DataMiner[[#This Row],[Longitude]]),"null",DataMiner[[#This Row],[Longitude]]) &amp; ", "</f>
        <v xml:space="preserve">"Longitude": null, </v>
      </c>
    </row>
    <row r="1205" spans="1:12" x14ac:dyDescent="0.25">
      <c r="A1205" t="str">
        <f>A$1&amp;" """ &amp; DataMiner[[#This Row],[CodeIATA]] &amp; """, "</f>
        <v xml:space="preserve">"CodeIATA": "LNY", </v>
      </c>
      <c r="B1205" t="str">
        <f>B$1&amp;" """ &amp; DataMiner[[#This Row],[City]] &amp; """, "</f>
        <v xml:space="preserve">"City": "Lanai City (HI)", </v>
      </c>
      <c r="C1205" t="str">
        <f>C$1&amp;" """ &amp; DataMiner[[#This Row],[Prov]] &amp; """, "</f>
        <v xml:space="preserve">"Prov": "HI", </v>
      </c>
      <c r="D1205" t="str">
        <f>D$1&amp;" """ &amp; DataMiner[[#This Row],[Name]] &amp; """, "</f>
        <v xml:space="preserve">"Name": "Lanai Airport", </v>
      </c>
      <c r="E1205" t="str">
        <f>E$1&amp;" """ &amp; DataMiner[[#This Row],[Country]] &amp; """, "</f>
        <v xml:space="preserve">"Country": "Etats-Unis", </v>
      </c>
      <c r="F1205" t="str">
        <f>F$1&amp;" """ &amp; DataMiner[[#This Row],[Complete Name]] &amp; """, "</f>
        <v xml:space="preserve">"Complete Name": "Hub LNY - Lanai City (HI) - Lanai Airport / Etats-Unis", </v>
      </c>
      <c r="G1205" t="str">
        <f>G$1&amp;" " &amp; DataMiner[[#This Row],[Category]] &amp; ", "</f>
        <v xml:space="preserve">"Category": 3, </v>
      </c>
      <c r="H1205" t="str">
        <f>H$1&amp;" " &amp; DataMiner[[#This Row],[BuyPrice]] &amp; ", "</f>
        <v xml:space="preserve">"BuyPrice": 3622484650, </v>
      </c>
      <c r="I1205" t="str">
        <f>I$1&amp;" """ &amp; DataMiner[[#This Row],[imgPath]] &amp; """, "</f>
        <v xml:space="preserve">"imgPath": "/images/flags/us.png", </v>
      </c>
      <c r="J1205" t="str">
        <f>J$1&amp;" """ &amp; DataMiner[[#This Row],[FlagImage]] &amp; """, "</f>
        <v xml:space="preserve">"FlagImage": "us.png", </v>
      </c>
      <c r="K1205" t="str">
        <f>K$1&amp;" " &amp; IF(ISNA(DataMiner[[#This Row],[Latitude]]),"null",DataMiner[[#This Row],[Latitude]]) &amp; ", "</f>
        <v xml:space="preserve">"Latitude": 20.785611, </v>
      </c>
      <c r="L1205" t="str">
        <f>L$1&amp;" " &amp; IF(ISNA(DataMiner[[#This Row],[Longitude]]),"null",DataMiner[[#This Row],[Longitude]]) &amp; ", "</f>
        <v xml:space="preserve">"Longitude": -156.951419, </v>
      </c>
    </row>
    <row r="1206" spans="1:12" x14ac:dyDescent="0.25">
      <c r="A1206" t="str">
        <f>A$1&amp;" """ &amp; DataMiner[[#This Row],[CodeIATA]] &amp; """, "</f>
        <v xml:space="preserve">"CodeIATA": "AOK", </v>
      </c>
      <c r="B1206" t="str">
        <f>B$1&amp;" """ &amp; DataMiner[[#This Row],[City]] &amp; """, "</f>
        <v xml:space="preserve">"City": "Karpathos", </v>
      </c>
      <c r="C1206" t="str">
        <f>C$1&amp;" """ &amp; DataMiner[[#This Row],[Prov]] &amp; """, "</f>
        <v xml:space="preserve">"Prov": "", </v>
      </c>
      <c r="D1206" t="str">
        <f>D$1&amp;" """ &amp; DataMiner[[#This Row],[Name]] &amp; """, "</f>
        <v xml:space="preserve">"Name": "Karpathos Island National Airport", </v>
      </c>
      <c r="E1206" t="str">
        <f>E$1&amp;" """ &amp; DataMiner[[#This Row],[Country]] &amp; """, "</f>
        <v xml:space="preserve">"Country": "Grèce", </v>
      </c>
      <c r="F1206" t="str">
        <f>F$1&amp;" """ &amp; DataMiner[[#This Row],[Complete Name]] &amp; """, "</f>
        <v xml:space="preserve">"Complete Name": "Hub AOK - Karpathos - Karpathos Island National Airport / Grèce", </v>
      </c>
      <c r="G1206" t="str">
        <f>G$1&amp;" " &amp; DataMiner[[#This Row],[Category]] &amp; ", "</f>
        <v xml:space="preserve">"Category": 6, </v>
      </c>
      <c r="H1206" t="str">
        <f>H$1&amp;" " &amp; DataMiner[[#This Row],[BuyPrice]] &amp; ", "</f>
        <v xml:space="preserve">"BuyPrice": 3622874897, </v>
      </c>
      <c r="I1206" t="str">
        <f>I$1&amp;" """ &amp; DataMiner[[#This Row],[imgPath]] &amp; """, "</f>
        <v xml:space="preserve">"imgPath": "/images/flags/gr.png", </v>
      </c>
      <c r="J1206" t="str">
        <f>J$1&amp;" """ &amp; DataMiner[[#This Row],[FlagImage]] &amp; """, "</f>
        <v xml:space="preserve">"FlagImage": "gr.png", </v>
      </c>
      <c r="K1206" t="str">
        <f>K$1&amp;" " &amp; IF(ISNA(DataMiner[[#This Row],[Latitude]]),"null",DataMiner[[#This Row],[Latitude]]) &amp; ", "</f>
        <v xml:space="preserve">"Latitude": 35.421408, </v>
      </c>
      <c r="L1206" t="str">
        <f>L$1&amp;" " &amp; IF(ISNA(DataMiner[[#This Row],[Longitude]]),"null",DataMiner[[#This Row],[Longitude]]) &amp; ", "</f>
        <v xml:space="preserve">"Longitude": 27.146008, </v>
      </c>
    </row>
    <row r="1207" spans="1:12" x14ac:dyDescent="0.25">
      <c r="A1207" t="str">
        <f>A$1&amp;" """ &amp; DataMiner[[#This Row],[CodeIATA]] &amp; """, "</f>
        <v xml:space="preserve">"CodeIATA": "TMW", </v>
      </c>
      <c r="B1207" t="str">
        <f>B$1&amp;" """ &amp; DataMiner[[#This Row],[City]] &amp; """, "</f>
        <v xml:space="preserve">"City": "Tamworth (NSW)", </v>
      </c>
      <c r="C1207" t="str">
        <f>C$1&amp;" """ &amp; DataMiner[[#This Row],[Prov]] &amp; """, "</f>
        <v xml:space="preserve">"Prov": "NSW", </v>
      </c>
      <c r="D1207" t="str">
        <f>D$1&amp;" """ &amp; DataMiner[[#This Row],[Name]] &amp; """, "</f>
        <v xml:space="preserve">"Name": "Tamworth Airport", </v>
      </c>
      <c r="E1207" t="str">
        <f>E$1&amp;" """ &amp; DataMiner[[#This Row],[Country]] &amp; """, "</f>
        <v xml:space="preserve">"Country": "Australie", </v>
      </c>
      <c r="F1207" t="str">
        <f>F$1&amp;" """ &amp; DataMiner[[#This Row],[Complete Name]] &amp; """, "</f>
        <v xml:space="preserve">"Complete Name": "Hub TMW - Tamworth (NSW) - Tamworth Airport / Australie", </v>
      </c>
      <c r="G1207" t="str">
        <f>G$1&amp;" " &amp; DataMiner[[#This Row],[Category]] &amp; ", "</f>
        <v xml:space="preserve">"Category": 5, </v>
      </c>
      <c r="H1207" t="str">
        <f>H$1&amp;" " &amp; DataMiner[[#This Row],[BuyPrice]] &amp; ", "</f>
        <v xml:space="preserve">"BuyPrice": 3624238301, </v>
      </c>
      <c r="I1207" t="str">
        <f>I$1&amp;" """ &amp; DataMiner[[#This Row],[imgPath]] &amp; """, "</f>
        <v xml:space="preserve">"imgPath": "/images/flags/au.png", </v>
      </c>
      <c r="J1207" t="str">
        <f>J$1&amp;" """ &amp; DataMiner[[#This Row],[FlagImage]] &amp; """, "</f>
        <v xml:space="preserve">"FlagImage": "au.png", </v>
      </c>
      <c r="K1207" t="str">
        <f>K$1&amp;" " &amp; IF(ISNA(DataMiner[[#This Row],[Latitude]]),"null",DataMiner[[#This Row],[Latitude]]) &amp; ", "</f>
        <v xml:space="preserve">"Latitude": -31.083889, </v>
      </c>
      <c r="L1207" t="str">
        <f>L$1&amp;" " &amp; IF(ISNA(DataMiner[[#This Row],[Longitude]]),"null",DataMiner[[#This Row],[Longitude]]) &amp; ", "</f>
        <v xml:space="preserve">"Longitude": 150.846667, </v>
      </c>
    </row>
    <row r="1208" spans="1:12" x14ac:dyDescent="0.25">
      <c r="A1208" t="str">
        <f>A$1&amp;" """ &amp; DataMiner[[#This Row],[CodeIATA]] &amp; """, "</f>
        <v xml:space="preserve">"CodeIATA": "BJM", </v>
      </c>
      <c r="B1208" t="str">
        <f>B$1&amp;" """ &amp; DataMiner[[#This Row],[City]] &amp; """, "</f>
        <v xml:space="preserve">"City": "Bujumbura", </v>
      </c>
      <c r="C1208" t="str">
        <f>C$1&amp;" """ &amp; DataMiner[[#This Row],[Prov]] &amp; """, "</f>
        <v xml:space="preserve">"Prov": "", </v>
      </c>
      <c r="D1208" t="str">
        <f>D$1&amp;" """ &amp; DataMiner[[#This Row],[Name]] &amp; """, "</f>
        <v xml:space="preserve">"Name": "Bujumbura aéroport International", </v>
      </c>
      <c r="E1208" t="str">
        <f>E$1&amp;" """ &amp; DataMiner[[#This Row],[Country]] &amp; """, "</f>
        <v xml:space="preserve">"Country": "Burundi", </v>
      </c>
      <c r="F1208" t="str">
        <f>F$1&amp;" """ &amp; DataMiner[[#This Row],[Complete Name]] &amp; """, "</f>
        <v xml:space="preserve">"Complete Name": "Hub BJM - Bujumbura - Bujumbura aéroport International / Burundi", </v>
      </c>
      <c r="G1208" t="str">
        <f>G$1&amp;" " &amp; DataMiner[[#This Row],[Category]] &amp; ", "</f>
        <v xml:space="preserve">"Category": 10, </v>
      </c>
      <c r="H1208" t="str">
        <f>H$1&amp;" " &amp; DataMiner[[#This Row],[BuyPrice]] &amp; ", "</f>
        <v xml:space="preserve">"BuyPrice": 3625719435, </v>
      </c>
      <c r="I1208" t="str">
        <f>I$1&amp;" """ &amp; DataMiner[[#This Row],[imgPath]] &amp; """, "</f>
        <v xml:space="preserve">"imgPath": "/images/flags/bi.png", </v>
      </c>
      <c r="J1208" t="str">
        <f>J$1&amp;" """ &amp; DataMiner[[#This Row],[FlagImage]] &amp; """, "</f>
        <v xml:space="preserve">"FlagImage": "bi.png", </v>
      </c>
      <c r="K1208" t="str">
        <f>K$1&amp;" " &amp; IF(ISNA(DataMiner[[#This Row],[Latitude]]),"null",DataMiner[[#This Row],[Latitude]]) &amp; ", "</f>
        <v xml:space="preserve">"Latitude": -3.324019, </v>
      </c>
      <c r="L1208" t="str">
        <f>L$1&amp;" " &amp; IF(ISNA(DataMiner[[#This Row],[Longitude]]),"null",DataMiner[[#This Row],[Longitude]]) &amp; ", "</f>
        <v xml:space="preserve">"Longitude": 29.318519, </v>
      </c>
    </row>
    <row r="1209" spans="1:12" x14ac:dyDescent="0.25">
      <c r="A1209" t="str">
        <f>A$1&amp;" """ &amp; DataMiner[[#This Row],[CodeIATA]] &amp; """, "</f>
        <v xml:space="preserve">"CodeIATA": "YIN", </v>
      </c>
      <c r="B1209" t="str">
        <f>B$1&amp;" """ &amp; DataMiner[[#This Row],[City]] &amp; """, "</f>
        <v xml:space="preserve">"City": "Yining", </v>
      </c>
      <c r="C1209" t="str">
        <f>C$1&amp;" """ &amp; DataMiner[[#This Row],[Prov]] &amp; """, "</f>
        <v xml:space="preserve">"Prov": "", </v>
      </c>
      <c r="D1209" t="str">
        <f>D$1&amp;" """ &amp; DataMiner[[#This Row],[Name]] &amp; """, "</f>
        <v xml:space="preserve">"Name": "Yining Airport", </v>
      </c>
      <c r="E1209" t="str">
        <f>E$1&amp;" """ &amp; DataMiner[[#This Row],[Country]] &amp; """, "</f>
        <v xml:space="preserve">"Country": "Chine", </v>
      </c>
      <c r="F1209" t="str">
        <f>F$1&amp;" """ &amp; DataMiner[[#This Row],[Complete Name]] &amp; """, "</f>
        <v xml:space="preserve">"Complete Name": "Hub YIN - Yining - Yining Airport / Chine", </v>
      </c>
      <c r="G1209" t="str">
        <f>G$1&amp;" " &amp; DataMiner[[#This Row],[Category]] &amp; ", "</f>
        <v xml:space="preserve">"Category": 6, </v>
      </c>
      <c r="H1209" t="str">
        <f>H$1&amp;" " &amp; DataMiner[[#This Row],[BuyPrice]] &amp; ", "</f>
        <v xml:space="preserve">"BuyPrice": 3629174640, </v>
      </c>
      <c r="I1209" t="str">
        <f>I$1&amp;" """ &amp; DataMiner[[#This Row],[imgPath]] &amp; """, "</f>
        <v xml:space="preserve">"imgPath": "/images/flags/cn.png", </v>
      </c>
      <c r="J1209" t="str">
        <f>J$1&amp;" """ &amp; DataMiner[[#This Row],[FlagImage]] &amp; """, "</f>
        <v xml:space="preserve">"FlagImage": "cn.png", </v>
      </c>
      <c r="K1209" t="str">
        <f>K$1&amp;" " &amp; IF(ISNA(DataMiner[[#This Row],[Latitude]]),"null",DataMiner[[#This Row],[Latitude]]) &amp; ", "</f>
        <v xml:space="preserve">"Latitude": 43.9558, </v>
      </c>
      <c r="L1209" t="str">
        <f>L$1&amp;" " &amp; IF(ISNA(DataMiner[[#This Row],[Longitude]]),"null",DataMiner[[#This Row],[Longitude]]) &amp; ", "</f>
        <v xml:space="preserve">"Longitude": 81.3303, </v>
      </c>
    </row>
    <row r="1210" spans="1:12" x14ac:dyDescent="0.25">
      <c r="A1210" t="str">
        <f>A$1&amp;" """ &amp; DataMiner[[#This Row],[CodeIATA]] &amp; """, "</f>
        <v xml:space="preserve">"CodeIATA": "ACH", </v>
      </c>
      <c r="B1210" t="str">
        <f>B$1&amp;" """ &amp; DataMiner[[#This Row],[City]] &amp; """, "</f>
        <v xml:space="preserve">"City": "St. Gallen", </v>
      </c>
      <c r="C1210" t="str">
        <f>C$1&amp;" """ &amp; DataMiner[[#This Row],[Prov]] &amp; """, "</f>
        <v xml:space="preserve">"Prov": "", </v>
      </c>
      <c r="D1210" t="str">
        <f>D$1&amp;" """ &amp; DataMiner[[#This Row],[Name]] &amp; """, "</f>
        <v xml:space="preserve">"Name": "Altenrhein Flughafen", </v>
      </c>
      <c r="E1210" t="str">
        <f>E$1&amp;" """ &amp; DataMiner[[#This Row],[Country]] &amp; """, "</f>
        <v xml:space="preserve">"Country": "Suisse", </v>
      </c>
      <c r="F1210" t="str">
        <f>F$1&amp;" """ &amp; DataMiner[[#This Row],[Complete Name]] &amp; """, "</f>
        <v xml:space="preserve">"Complete Name": "Hub ACH - St. Gallen - Altenrhein Flughafen / Suisse", </v>
      </c>
      <c r="G1210" t="str">
        <f>G$1&amp;" " &amp; DataMiner[[#This Row],[Category]] &amp; ", "</f>
        <v xml:space="preserve">"Category": 2, </v>
      </c>
      <c r="H1210" t="str">
        <f>H$1&amp;" " &amp; DataMiner[[#This Row],[BuyPrice]] &amp; ", "</f>
        <v xml:space="preserve">"BuyPrice": 3631159575, </v>
      </c>
      <c r="I1210" t="str">
        <f>I$1&amp;" """ &amp; DataMiner[[#This Row],[imgPath]] &amp; """, "</f>
        <v xml:space="preserve">"imgPath": "/images/flags/ch.png", </v>
      </c>
      <c r="J1210" t="str">
        <f>J$1&amp;" """ &amp; DataMiner[[#This Row],[FlagImage]] &amp; """, "</f>
        <v xml:space="preserve">"FlagImage": "ch.png", </v>
      </c>
      <c r="K1210" t="str">
        <f>K$1&amp;" " &amp; IF(ISNA(DataMiner[[#This Row],[Latitude]]),"null",DataMiner[[#This Row],[Latitude]]) &amp; ", "</f>
        <v xml:space="preserve">"Latitude": null, </v>
      </c>
      <c r="L1210" t="str">
        <f>L$1&amp;" " &amp; IF(ISNA(DataMiner[[#This Row],[Longitude]]),"null",DataMiner[[#This Row],[Longitude]]) &amp; ", "</f>
        <v xml:space="preserve">"Longitude": null, </v>
      </c>
    </row>
    <row r="1211" spans="1:12" x14ac:dyDescent="0.25">
      <c r="A1211" t="str">
        <f>A$1&amp;" """ &amp; DataMiner[[#This Row],[CodeIATA]] &amp; """, "</f>
        <v xml:space="preserve">"CodeIATA": "LPQ", </v>
      </c>
      <c r="B1211" t="str">
        <f>B$1&amp;" """ &amp; DataMiner[[#This Row],[City]] &amp; """, "</f>
        <v xml:space="preserve">"City": "Luang Prabang", </v>
      </c>
      <c r="C1211" t="str">
        <f>C$1&amp;" """ &amp; DataMiner[[#This Row],[Prov]] &amp; """, "</f>
        <v xml:space="preserve">"Prov": "", </v>
      </c>
      <c r="D1211" t="str">
        <f>D$1&amp;" """ &amp; DataMiner[[#This Row],[Name]] &amp; """, "</f>
        <v xml:space="preserve">"Name": "Luang Prabang International Airport", </v>
      </c>
      <c r="E1211" t="str">
        <f>E$1&amp;" """ &amp; DataMiner[[#This Row],[Country]] &amp; """, "</f>
        <v xml:space="preserve">"Country": "Laos", </v>
      </c>
      <c r="F1211" t="str">
        <f>F$1&amp;" """ &amp; DataMiner[[#This Row],[Complete Name]] &amp; """, "</f>
        <v xml:space="preserve">"Complete Name": "Hub LPQ - Luang Prabang - Luang Prabang International Airport / Laos", </v>
      </c>
      <c r="G1211" t="str">
        <f>G$1&amp;" " &amp; DataMiner[[#This Row],[Category]] &amp; ", "</f>
        <v xml:space="preserve">"Category": 5, </v>
      </c>
      <c r="H1211" t="str">
        <f>H$1&amp;" " &amp; DataMiner[[#This Row],[BuyPrice]] &amp; ", "</f>
        <v xml:space="preserve">"BuyPrice": 3632310277, </v>
      </c>
      <c r="I1211" t="str">
        <f>I$1&amp;" """ &amp; DataMiner[[#This Row],[imgPath]] &amp; """, "</f>
        <v xml:space="preserve">"imgPath": "/images/flags/la.png", </v>
      </c>
      <c r="J1211" t="str">
        <f>J$1&amp;" """ &amp; DataMiner[[#This Row],[FlagImage]] &amp; """, "</f>
        <v xml:space="preserve">"FlagImage": "la.png", </v>
      </c>
      <c r="K1211" t="str">
        <f>K$1&amp;" " &amp; IF(ISNA(DataMiner[[#This Row],[Latitude]]),"null",DataMiner[[#This Row],[Latitude]]) &amp; ", "</f>
        <v xml:space="preserve">"Latitude": 19.897914, </v>
      </c>
      <c r="L1211" t="str">
        <f>L$1&amp;" " &amp; IF(ISNA(DataMiner[[#This Row],[Longitude]]),"null",DataMiner[[#This Row],[Longitude]]) &amp; ", "</f>
        <v xml:space="preserve">"Longitude": 102.160764, </v>
      </c>
    </row>
    <row r="1212" spans="1:12" x14ac:dyDescent="0.25">
      <c r="A1212" t="str">
        <f>A$1&amp;" """ &amp; DataMiner[[#This Row],[CodeIATA]] &amp; """, "</f>
        <v xml:space="preserve">"CodeIATA": "CIF", </v>
      </c>
      <c r="B1212" t="str">
        <f>B$1&amp;" """ &amp; DataMiner[[#This Row],[City]] &amp; """, "</f>
        <v xml:space="preserve">"City": "Chifeng", </v>
      </c>
      <c r="C1212" t="str">
        <f>C$1&amp;" """ &amp; DataMiner[[#This Row],[Prov]] &amp; """, "</f>
        <v xml:space="preserve">"Prov": "", </v>
      </c>
      <c r="D1212" t="str">
        <f>D$1&amp;" """ &amp; DataMiner[[#This Row],[Name]] &amp; """, "</f>
        <v xml:space="preserve">"Name": "Chifeng Airport", </v>
      </c>
      <c r="E1212" t="str">
        <f>E$1&amp;" """ &amp; DataMiner[[#This Row],[Country]] &amp; """, "</f>
        <v xml:space="preserve">"Country": "Chine", </v>
      </c>
      <c r="F1212" t="str">
        <f>F$1&amp;" """ &amp; DataMiner[[#This Row],[Complete Name]] &amp; """, "</f>
        <v xml:space="preserve">"Complete Name": "Hub CIF - Chifeng - Chifeng Airport / Chine", </v>
      </c>
      <c r="G1212" t="str">
        <f>G$1&amp;" " &amp; DataMiner[[#This Row],[Category]] &amp; ", "</f>
        <v xml:space="preserve">"Category": 4, </v>
      </c>
      <c r="H1212" t="str">
        <f>H$1&amp;" " &amp; DataMiner[[#This Row],[BuyPrice]] &amp; ", "</f>
        <v xml:space="preserve">"BuyPrice": 3632969369, </v>
      </c>
      <c r="I1212" t="str">
        <f>I$1&amp;" """ &amp; DataMiner[[#This Row],[imgPath]] &amp; """, "</f>
        <v xml:space="preserve">"imgPath": "/images/flags/cn.png", </v>
      </c>
      <c r="J1212" t="str">
        <f>J$1&amp;" """ &amp; DataMiner[[#This Row],[FlagImage]] &amp; """, "</f>
        <v xml:space="preserve">"FlagImage": "cn.png", </v>
      </c>
      <c r="K1212" t="str">
        <f>K$1&amp;" " &amp; IF(ISNA(DataMiner[[#This Row],[Latitude]]),"null",DataMiner[[#This Row],[Latitude]]) &amp; ", "</f>
        <v xml:space="preserve">"Latitude": 42.235, </v>
      </c>
      <c r="L1212" t="str">
        <f>L$1&amp;" " &amp; IF(ISNA(DataMiner[[#This Row],[Longitude]]),"null",DataMiner[[#This Row],[Longitude]]) &amp; ", "</f>
        <v xml:space="preserve">"Longitude": 118.908, </v>
      </c>
    </row>
    <row r="1213" spans="1:12" x14ac:dyDescent="0.25">
      <c r="A1213" t="str">
        <f>A$1&amp;" """ &amp; DataMiner[[#This Row],[CodeIATA]] &amp; """, "</f>
        <v xml:space="preserve">"CodeIATA": "LZO", </v>
      </c>
      <c r="B1213" t="str">
        <f>B$1&amp;" """ &amp; DataMiner[[#This Row],[City]] &amp; """, "</f>
        <v xml:space="preserve">"City": "Luzhou", </v>
      </c>
      <c r="C1213" t="str">
        <f>C$1&amp;" """ &amp; DataMiner[[#This Row],[Prov]] &amp; """, "</f>
        <v xml:space="preserve">"Prov": "", </v>
      </c>
      <c r="D1213" t="str">
        <f>D$1&amp;" """ &amp; DataMiner[[#This Row],[Name]] &amp; """, "</f>
        <v xml:space="preserve">"Name": "Luzhou Airport", </v>
      </c>
      <c r="E1213" t="str">
        <f>E$1&amp;" """ &amp; DataMiner[[#This Row],[Country]] &amp; """, "</f>
        <v xml:space="preserve">"Country": "Chine", </v>
      </c>
      <c r="F1213" t="str">
        <f>F$1&amp;" """ &amp; DataMiner[[#This Row],[Complete Name]] &amp; """, "</f>
        <v xml:space="preserve">"Complete Name": "Hub LZO - Luzhou - Luzhou Airport / Chine", </v>
      </c>
      <c r="G1213" t="str">
        <f>G$1&amp;" " &amp; DataMiner[[#This Row],[Category]] &amp; ", "</f>
        <v xml:space="preserve">"Category": 6, </v>
      </c>
      <c r="H1213" t="str">
        <f>H$1&amp;" " &amp; DataMiner[[#This Row],[BuyPrice]] &amp; ", "</f>
        <v xml:space="preserve">"BuyPrice": 3633234445, </v>
      </c>
      <c r="I1213" t="str">
        <f>I$1&amp;" """ &amp; DataMiner[[#This Row],[imgPath]] &amp; """, "</f>
        <v xml:space="preserve">"imgPath": "/images/flags/cn.png", </v>
      </c>
      <c r="J1213" t="str">
        <f>J$1&amp;" """ &amp; DataMiner[[#This Row],[FlagImage]] &amp; """, "</f>
        <v xml:space="preserve">"FlagImage": "cn.png", </v>
      </c>
      <c r="K1213" t="str">
        <f>K$1&amp;" " &amp; IF(ISNA(DataMiner[[#This Row],[Latitude]]),"null",DataMiner[[#This Row],[Latitude]]) &amp; ", "</f>
        <v xml:space="preserve">"Latitude": 28.8522, </v>
      </c>
      <c r="L1213" t="str">
        <f>L$1&amp;" " &amp; IF(ISNA(DataMiner[[#This Row],[Longitude]]),"null",DataMiner[[#This Row],[Longitude]]) &amp; ", "</f>
        <v xml:space="preserve">"Longitude": 105.393, </v>
      </c>
    </row>
    <row r="1214" spans="1:12" x14ac:dyDescent="0.25">
      <c r="A1214" t="str">
        <f>A$1&amp;" """ &amp; DataMiner[[#This Row],[CodeIATA]] &amp; """, "</f>
        <v xml:space="preserve">"CodeIATA": "YRL", </v>
      </c>
      <c r="B1214" t="str">
        <f>B$1&amp;" """ &amp; DataMiner[[#This Row],[City]] &amp; """, "</f>
        <v xml:space="preserve">"City": "Red Lake (ON)", </v>
      </c>
      <c r="C1214" t="str">
        <f>C$1&amp;" """ &amp; DataMiner[[#This Row],[Prov]] &amp; """, "</f>
        <v xml:space="preserve">"Prov": "ON", </v>
      </c>
      <c r="D1214" t="str">
        <f>D$1&amp;" """ &amp; DataMiner[[#This Row],[Name]] &amp; """, "</f>
        <v xml:space="preserve">"Name": "Red Lake Airport", </v>
      </c>
      <c r="E1214" t="str">
        <f>E$1&amp;" """ &amp; DataMiner[[#This Row],[Country]] &amp; """, "</f>
        <v xml:space="preserve">"Country": "Canada", </v>
      </c>
      <c r="F1214" t="str">
        <f>F$1&amp;" """ &amp; DataMiner[[#This Row],[Complete Name]] &amp; """, "</f>
        <v xml:space="preserve">"Complete Name": "Hub YRL - Red Lake (ON) - Red Lake Airport / Canada", </v>
      </c>
      <c r="G1214" t="str">
        <f>G$1&amp;" " &amp; DataMiner[[#This Row],[Category]] &amp; ", "</f>
        <v xml:space="preserve">"Category": 3, </v>
      </c>
      <c r="H1214" t="str">
        <f>H$1&amp;" " &amp; DataMiner[[#This Row],[BuyPrice]] &amp; ", "</f>
        <v xml:space="preserve">"BuyPrice": 3633347292, </v>
      </c>
      <c r="I1214" t="str">
        <f>I$1&amp;" """ &amp; DataMiner[[#This Row],[imgPath]] &amp; """, "</f>
        <v xml:space="preserve">"imgPath": "/images/flags/ca.png", </v>
      </c>
      <c r="J1214" t="str">
        <f>J$1&amp;" """ &amp; DataMiner[[#This Row],[FlagImage]] &amp; """, "</f>
        <v xml:space="preserve">"FlagImage": "ca.png", </v>
      </c>
      <c r="K1214" t="str">
        <f>K$1&amp;" " &amp; IF(ISNA(DataMiner[[#This Row],[Latitude]]),"null",DataMiner[[#This Row],[Latitude]]) &amp; ", "</f>
        <v xml:space="preserve">"Latitude": 51.0669, </v>
      </c>
      <c r="L1214" t="str">
        <f>L$1&amp;" " &amp; IF(ISNA(DataMiner[[#This Row],[Longitude]]),"null",DataMiner[[#This Row],[Longitude]]) &amp; ", "</f>
        <v xml:space="preserve">"Longitude": -93.7931, </v>
      </c>
    </row>
    <row r="1215" spans="1:12" x14ac:dyDescent="0.25">
      <c r="A1215" t="str">
        <f>A$1&amp;" """ &amp; DataMiner[[#This Row],[CodeIATA]] &amp; """, "</f>
        <v xml:space="preserve">"CodeIATA": "BSR", </v>
      </c>
      <c r="B1215" t="str">
        <f>B$1&amp;" """ &amp; DataMiner[[#This Row],[City]] &amp; """, "</f>
        <v xml:space="preserve">"City": "Bassora", </v>
      </c>
      <c r="C1215" t="str">
        <f>C$1&amp;" """ &amp; DataMiner[[#This Row],[Prov]] &amp; """, "</f>
        <v xml:space="preserve">"Prov": "", </v>
      </c>
      <c r="D1215" t="str">
        <f>D$1&amp;" """ &amp; DataMiner[[#This Row],[Name]] &amp; """, "</f>
        <v xml:space="preserve">"Name": "Basrah International Airport", </v>
      </c>
      <c r="E1215" t="str">
        <f>E$1&amp;" """ &amp; DataMiner[[#This Row],[Country]] &amp; """, "</f>
        <v xml:space="preserve">"Country": "Irak", </v>
      </c>
      <c r="F1215" t="str">
        <f>F$1&amp;" """ &amp; DataMiner[[#This Row],[Complete Name]] &amp; """, "</f>
        <v xml:space="preserve">"Complete Name": "Hub BSR - Bassora - Basrah International Airport / Irak", </v>
      </c>
      <c r="G1215" t="str">
        <f>G$1&amp;" " &amp; DataMiner[[#This Row],[Category]] &amp; ", "</f>
        <v xml:space="preserve">"Category": 10, </v>
      </c>
      <c r="H1215" t="str">
        <f>H$1&amp;" " &amp; DataMiner[[#This Row],[BuyPrice]] &amp; ", "</f>
        <v xml:space="preserve">"BuyPrice": 3636049095, </v>
      </c>
      <c r="I1215" t="str">
        <f>I$1&amp;" """ &amp; DataMiner[[#This Row],[imgPath]] &amp; """, "</f>
        <v xml:space="preserve">"imgPath": "/images/flags/iq.png", </v>
      </c>
      <c r="J1215" t="str">
        <f>J$1&amp;" """ &amp; DataMiner[[#This Row],[FlagImage]] &amp; """, "</f>
        <v xml:space="preserve">"FlagImage": "iq.png", </v>
      </c>
      <c r="K1215" t="str">
        <f>K$1&amp;" " &amp; IF(ISNA(DataMiner[[#This Row],[Latitude]]),"null",DataMiner[[#This Row],[Latitude]]) &amp; ", "</f>
        <v xml:space="preserve">"Latitude": 30.549069, </v>
      </c>
      <c r="L1215" t="str">
        <f>L$1&amp;" " &amp; IF(ISNA(DataMiner[[#This Row],[Longitude]]),"null",DataMiner[[#This Row],[Longitude]]) &amp; ", "</f>
        <v xml:space="preserve">"Longitude": 47.662142, </v>
      </c>
    </row>
    <row r="1216" spans="1:12" x14ac:dyDescent="0.25">
      <c r="A1216" t="str">
        <f>A$1&amp;" """ &amp; DataMiner[[#This Row],[CodeIATA]] &amp; """, "</f>
        <v xml:space="preserve">"CodeIATA": "DPO", </v>
      </c>
      <c r="B1216" t="str">
        <f>B$1&amp;" """ &amp; DataMiner[[#This Row],[City]] &amp; """, "</f>
        <v xml:space="preserve">"City": "Devonport (TAS)", </v>
      </c>
      <c r="C1216" t="str">
        <f>C$1&amp;" """ &amp; DataMiner[[#This Row],[Prov]] &amp; """, "</f>
        <v xml:space="preserve">"Prov": "TAS", </v>
      </c>
      <c r="D1216" t="str">
        <f>D$1&amp;" """ &amp; DataMiner[[#This Row],[Name]] &amp; """, "</f>
        <v xml:space="preserve">"Name": "Devonport Airport", </v>
      </c>
      <c r="E1216" t="str">
        <f>E$1&amp;" """ &amp; DataMiner[[#This Row],[Country]] &amp; """, "</f>
        <v xml:space="preserve">"Country": "Australie", </v>
      </c>
      <c r="F1216" t="str">
        <f>F$1&amp;" """ &amp; DataMiner[[#This Row],[Complete Name]] &amp; """, "</f>
        <v xml:space="preserve">"Complete Name": "Hub DPO - Devonport (TAS) - Devonport Airport / Australie", </v>
      </c>
      <c r="G1216" t="str">
        <f>G$1&amp;" " &amp; DataMiner[[#This Row],[Category]] &amp; ", "</f>
        <v xml:space="preserve">"Category": 4, </v>
      </c>
      <c r="H1216" t="str">
        <f>H$1&amp;" " &amp; DataMiner[[#This Row],[BuyPrice]] &amp; ", "</f>
        <v xml:space="preserve">"BuyPrice": 3637794594, </v>
      </c>
      <c r="I1216" t="str">
        <f>I$1&amp;" """ &amp; DataMiner[[#This Row],[imgPath]] &amp; """, "</f>
        <v xml:space="preserve">"imgPath": "/images/flags/au.png", </v>
      </c>
      <c r="J1216" t="str">
        <f>J$1&amp;" """ &amp; DataMiner[[#This Row],[FlagImage]] &amp; """, "</f>
        <v xml:space="preserve">"FlagImage": "au.png", </v>
      </c>
      <c r="K1216" t="str">
        <f>K$1&amp;" " &amp; IF(ISNA(DataMiner[[#This Row],[Latitude]]),"null",DataMiner[[#This Row],[Latitude]]) &amp; ", "</f>
        <v xml:space="preserve">"Latitude": null, </v>
      </c>
      <c r="L1216" t="str">
        <f>L$1&amp;" " &amp; IF(ISNA(DataMiner[[#This Row],[Longitude]]),"null",DataMiner[[#This Row],[Longitude]]) &amp; ", "</f>
        <v xml:space="preserve">"Longitude": null, </v>
      </c>
    </row>
    <row r="1217" spans="1:12" x14ac:dyDescent="0.25">
      <c r="A1217" t="str">
        <f>A$1&amp;" """ &amp; DataMiner[[#This Row],[CodeIATA]] &amp; """, "</f>
        <v xml:space="preserve">"CodeIATA": "SLY", </v>
      </c>
      <c r="B1217" t="str">
        <f>B$1&amp;" """ &amp; DataMiner[[#This Row],[City]] &amp; """, "</f>
        <v xml:space="preserve">"City": "Salehard", </v>
      </c>
      <c r="C1217" t="str">
        <f>C$1&amp;" """ &amp; DataMiner[[#This Row],[Prov]] &amp; """, "</f>
        <v xml:space="preserve">"Prov": "", </v>
      </c>
      <c r="D1217" t="str">
        <f>D$1&amp;" """ &amp; DataMiner[[#This Row],[Name]] &amp; """, "</f>
        <v xml:space="preserve">"Name": "Salekhard Airport", </v>
      </c>
      <c r="E1217" t="str">
        <f>E$1&amp;" """ &amp; DataMiner[[#This Row],[Country]] &amp; """, "</f>
        <v xml:space="preserve">"Country": "Russie", </v>
      </c>
      <c r="F1217" t="str">
        <f>F$1&amp;" """ &amp; DataMiner[[#This Row],[Complete Name]] &amp; """, "</f>
        <v xml:space="preserve">"Complete Name": "Hub SLY - Salehard - Salekhard Airport / Russie", </v>
      </c>
      <c r="G1217" t="str">
        <f>G$1&amp;" " &amp; DataMiner[[#This Row],[Category]] &amp; ", "</f>
        <v xml:space="preserve">"Category": 7, </v>
      </c>
      <c r="H1217" t="str">
        <f>H$1&amp;" " &amp; DataMiner[[#This Row],[BuyPrice]] &amp; ", "</f>
        <v xml:space="preserve">"BuyPrice": 3639056916, </v>
      </c>
      <c r="I1217" t="str">
        <f>I$1&amp;" """ &amp; DataMiner[[#This Row],[imgPath]] &amp; """, "</f>
        <v xml:space="preserve">"imgPath": "/images/flags/ru.png", </v>
      </c>
      <c r="J1217" t="str">
        <f>J$1&amp;" """ &amp; DataMiner[[#This Row],[FlagImage]] &amp; """, "</f>
        <v xml:space="preserve">"FlagImage": "ru.png", </v>
      </c>
      <c r="K1217" t="str">
        <f>K$1&amp;" " &amp; IF(ISNA(DataMiner[[#This Row],[Latitude]]),"null",DataMiner[[#This Row],[Latitude]]) &amp; ", "</f>
        <v xml:space="preserve">"Latitude": null, </v>
      </c>
      <c r="L1217" t="str">
        <f>L$1&amp;" " &amp; IF(ISNA(DataMiner[[#This Row],[Longitude]]),"null",DataMiner[[#This Row],[Longitude]]) &amp; ", "</f>
        <v xml:space="preserve">"Longitude": null, </v>
      </c>
    </row>
    <row r="1218" spans="1:12" x14ac:dyDescent="0.25">
      <c r="A1218" t="str">
        <f>A$1&amp;" """ &amp; DataMiner[[#This Row],[CodeIATA]] &amp; """, "</f>
        <v xml:space="preserve">"CodeIATA": "OME", </v>
      </c>
      <c r="B1218" t="str">
        <f>B$1&amp;" """ &amp; DataMiner[[#This Row],[City]] &amp; """, "</f>
        <v xml:space="preserve">"City": "Nome (AK)", </v>
      </c>
      <c r="C1218" t="str">
        <f>C$1&amp;" """ &amp; DataMiner[[#This Row],[Prov]] &amp; """, "</f>
        <v xml:space="preserve">"Prov": "AK", </v>
      </c>
      <c r="D1218" t="str">
        <f>D$1&amp;" """ &amp; DataMiner[[#This Row],[Name]] &amp; """, "</f>
        <v xml:space="preserve">"Name": "Nome Airport", </v>
      </c>
      <c r="E1218" t="str">
        <f>E$1&amp;" """ &amp; DataMiner[[#This Row],[Country]] &amp; """, "</f>
        <v xml:space="preserve">"Country": "Etats-Unis", </v>
      </c>
      <c r="F1218" t="str">
        <f>F$1&amp;" """ &amp; DataMiner[[#This Row],[Complete Name]] &amp; """, "</f>
        <v xml:space="preserve">"Complete Name": "Hub OME - Nome (AK) - Nome Airport / Etats-Unis", </v>
      </c>
      <c r="G1218" t="str">
        <f>G$1&amp;" " &amp; DataMiner[[#This Row],[Category]] &amp; ", "</f>
        <v xml:space="preserve">"Category": 4, </v>
      </c>
      <c r="H1218" t="str">
        <f>H$1&amp;" " &amp; DataMiner[[#This Row],[BuyPrice]] &amp; ", "</f>
        <v xml:space="preserve">"BuyPrice": 3639526086, </v>
      </c>
      <c r="I1218" t="str">
        <f>I$1&amp;" """ &amp; DataMiner[[#This Row],[imgPath]] &amp; """, "</f>
        <v xml:space="preserve">"imgPath": "/images/flags/us.png", </v>
      </c>
      <c r="J1218" t="str">
        <f>J$1&amp;" """ &amp; DataMiner[[#This Row],[FlagImage]] &amp; """, "</f>
        <v xml:space="preserve">"FlagImage": "us.png", </v>
      </c>
      <c r="K1218" t="str">
        <f>K$1&amp;" " &amp; IF(ISNA(DataMiner[[#This Row],[Latitude]]),"null",DataMiner[[#This Row],[Latitude]]) &amp; ", "</f>
        <v xml:space="preserve">"Latitude": 64.512203, </v>
      </c>
      <c r="L1218" t="str">
        <f>L$1&amp;" " &amp; IF(ISNA(DataMiner[[#This Row],[Longitude]]),"null",DataMiner[[#This Row],[Longitude]]) &amp; ", "</f>
        <v xml:space="preserve">"Longitude": -165.445247, </v>
      </c>
    </row>
    <row r="1219" spans="1:12" x14ac:dyDescent="0.25">
      <c r="A1219" t="str">
        <f>A$1&amp;" """ &amp; DataMiner[[#This Row],[CodeIATA]] &amp; """, "</f>
        <v xml:space="preserve">"CodeIATA": "PGV", </v>
      </c>
      <c r="B1219" t="str">
        <f>B$1&amp;" """ &amp; DataMiner[[#This Row],[City]] &amp; """, "</f>
        <v xml:space="preserve">"City": "Greenville (NC)", </v>
      </c>
      <c r="C1219" t="str">
        <f>C$1&amp;" """ &amp; DataMiner[[#This Row],[Prov]] &amp; """, "</f>
        <v xml:space="preserve">"Prov": "NC", </v>
      </c>
      <c r="D1219" t="str">
        <f>D$1&amp;" """ &amp; DataMiner[[#This Row],[Name]] &amp; """, "</f>
        <v xml:space="preserve">"Name": "Pitt", </v>
      </c>
      <c r="E1219" t="str">
        <f>E$1&amp;" """ &amp; DataMiner[[#This Row],[Country]] &amp; """, "</f>
        <v xml:space="preserve">"Country": "Etats-Unis", </v>
      </c>
      <c r="F1219" t="str">
        <f>F$1&amp;" """ &amp; DataMiner[[#This Row],[Complete Name]] &amp; """, "</f>
        <v xml:space="preserve">"Complete Name": "Hub PGV - Greenville (NC) - Pitt / Etats-Unis", </v>
      </c>
      <c r="G1219" t="str">
        <f>G$1&amp;" " &amp; DataMiner[[#This Row],[Category]] &amp; ", "</f>
        <v xml:space="preserve">"Category": 4, </v>
      </c>
      <c r="H1219" t="str">
        <f>H$1&amp;" " &amp; DataMiner[[#This Row],[BuyPrice]] &amp; ", "</f>
        <v xml:space="preserve">"BuyPrice": 3640202204, </v>
      </c>
      <c r="I1219" t="str">
        <f>I$1&amp;" """ &amp; DataMiner[[#This Row],[imgPath]] &amp; """, "</f>
        <v xml:space="preserve">"imgPath": "/images/flags/us.png", </v>
      </c>
      <c r="J1219" t="str">
        <f>J$1&amp;" """ &amp; DataMiner[[#This Row],[FlagImage]] &amp; """, "</f>
        <v xml:space="preserve">"FlagImage": "us.png", </v>
      </c>
      <c r="K1219" t="str">
        <f>K$1&amp;" " &amp; IF(ISNA(DataMiner[[#This Row],[Latitude]]),"null",DataMiner[[#This Row],[Latitude]]) &amp; ", "</f>
        <v xml:space="preserve">"Latitude": 35.635278, </v>
      </c>
      <c r="L1219" t="str">
        <f>L$1&amp;" " &amp; IF(ISNA(DataMiner[[#This Row],[Longitude]]),"null",DataMiner[[#This Row],[Longitude]]) &amp; ", "</f>
        <v xml:space="preserve">"Longitude": -77.385278, </v>
      </c>
    </row>
    <row r="1220" spans="1:12" x14ac:dyDescent="0.25">
      <c r="A1220" t="str">
        <f>A$1&amp;" """ &amp; DataMiner[[#This Row],[CodeIATA]] &amp; """, "</f>
        <v xml:space="preserve">"CodeIATA": "RLG", </v>
      </c>
      <c r="B1220" t="str">
        <f>B$1&amp;" """ &amp; DataMiner[[#This Row],[City]] &amp; """, "</f>
        <v xml:space="preserve">"City": "Rostock", </v>
      </c>
      <c r="C1220" t="str">
        <f>C$1&amp;" """ &amp; DataMiner[[#This Row],[Prov]] &amp; """, "</f>
        <v xml:space="preserve">"Prov": "", </v>
      </c>
      <c r="D1220" t="str">
        <f>D$1&amp;" """ &amp; DataMiner[[#This Row],[Name]] &amp; """, "</f>
        <v xml:space="preserve">"Name": "Laage Flughafen", </v>
      </c>
      <c r="E1220" t="str">
        <f>E$1&amp;" """ &amp; DataMiner[[#This Row],[Country]] &amp; """, "</f>
        <v xml:space="preserve">"Country": "Allemagne", </v>
      </c>
      <c r="F1220" t="str">
        <f>F$1&amp;" """ &amp; DataMiner[[#This Row],[Complete Name]] &amp; """, "</f>
        <v xml:space="preserve">"Complete Name": "Hub RLG - Rostock - Laage Flughafen / Allemagne", </v>
      </c>
      <c r="G1220" t="str">
        <f>G$1&amp;" " &amp; DataMiner[[#This Row],[Category]] &amp; ", "</f>
        <v xml:space="preserve">"Category": 7, </v>
      </c>
      <c r="H1220" t="str">
        <f>H$1&amp;" " &amp; DataMiner[[#This Row],[BuyPrice]] &amp; ", "</f>
        <v xml:space="preserve">"BuyPrice": 3640620039, </v>
      </c>
      <c r="I1220" t="str">
        <f>I$1&amp;" """ &amp; DataMiner[[#This Row],[imgPath]] &amp; """, "</f>
        <v xml:space="preserve">"imgPath": "/images/flags/de.png", </v>
      </c>
      <c r="J1220" t="str">
        <f>J$1&amp;" """ &amp; DataMiner[[#This Row],[FlagImage]] &amp; """, "</f>
        <v xml:space="preserve">"FlagImage": "de.png", </v>
      </c>
      <c r="K1220" t="str">
        <f>K$1&amp;" " &amp; IF(ISNA(DataMiner[[#This Row],[Latitude]]),"null",DataMiner[[#This Row],[Latitude]]) &amp; ", "</f>
        <v xml:space="preserve">"Latitude": 53.918167, </v>
      </c>
      <c r="L1220" t="str">
        <f>L$1&amp;" " &amp; IF(ISNA(DataMiner[[#This Row],[Longitude]]),"null",DataMiner[[#This Row],[Longitude]]) &amp; ", "</f>
        <v xml:space="preserve">"Longitude": 12.278333, </v>
      </c>
    </row>
    <row r="1221" spans="1:12" x14ac:dyDescent="0.25">
      <c r="A1221" t="str">
        <f>A$1&amp;" """ &amp; DataMiner[[#This Row],[CodeIATA]] &amp; """, "</f>
        <v xml:space="preserve">"CodeIATA": "RJK", </v>
      </c>
      <c r="B1221" t="str">
        <f>B$1&amp;" """ &amp; DataMiner[[#This Row],[City]] &amp; """, "</f>
        <v xml:space="preserve">"City": "Rijeka", </v>
      </c>
      <c r="C1221" t="str">
        <f>C$1&amp;" """ &amp; DataMiner[[#This Row],[Prov]] &amp; """, "</f>
        <v xml:space="preserve">"Prov": "", </v>
      </c>
      <c r="D1221" t="str">
        <f>D$1&amp;" """ &amp; DataMiner[[#This Row],[Name]] &amp; """, "</f>
        <v xml:space="preserve">"Name": "Rijeka Airport", </v>
      </c>
      <c r="E1221" t="str">
        <f>E$1&amp;" """ &amp; DataMiner[[#This Row],[Country]] &amp; """, "</f>
        <v xml:space="preserve">"Country": "Croatie", </v>
      </c>
      <c r="F1221" t="str">
        <f>F$1&amp;" """ &amp; DataMiner[[#This Row],[Complete Name]] &amp; """, "</f>
        <v xml:space="preserve">"Complete Name": "Hub RJK - Rijeka - Rijeka Airport / Croatie", </v>
      </c>
      <c r="G1221" t="str">
        <f>G$1&amp;" " &amp; DataMiner[[#This Row],[Category]] &amp; ", "</f>
        <v xml:space="preserve">"Category": 6, </v>
      </c>
      <c r="H1221" t="str">
        <f>H$1&amp;" " &amp; DataMiner[[#This Row],[BuyPrice]] &amp; ", "</f>
        <v xml:space="preserve">"BuyPrice": 3640954527, </v>
      </c>
      <c r="I1221" t="str">
        <f>I$1&amp;" """ &amp; DataMiner[[#This Row],[imgPath]] &amp; """, "</f>
        <v xml:space="preserve">"imgPath": "/images/flags/hr.png", </v>
      </c>
      <c r="J1221" t="str">
        <f>J$1&amp;" """ &amp; DataMiner[[#This Row],[FlagImage]] &amp; """, "</f>
        <v xml:space="preserve">"FlagImage": "hr.png", </v>
      </c>
      <c r="K1221" t="str">
        <f>K$1&amp;" " &amp; IF(ISNA(DataMiner[[#This Row],[Latitude]]),"null",DataMiner[[#This Row],[Latitude]]) &amp; ", "</f>
        <v xml:space="preserve">"Latitude": 45.216889, </v>
      </c>
      <c r="L1221" t="str">
        <f>L$1&amp;" " &amp; IF(ISNA(DataMiner[[#This Row],[Longitude]]),"null",DataMiner[[#This Row],[Longitude]]) &amp; ", "</f>
        <v xml:space="preserve">"Longitude": 14.570267, </v>
      </c>
    </row>
    <row r="1222" spans="1:12" x14ac:dyDescent="0.25">
      <c r="A1222" t="str">
        <f>A$1&amp;" """ &amp; DataMiner[[#This Row],[CodeIATA]] &amp; """, "</f>
        <v xml:space="preserve">"CodeIATA": "TIR", </v>
      </c>
      <c r="B1222" t="str">
        <f>B$1&amp;" """ &amp; DataMiner[[#This Row],[City]] &amp; """, "</f>
        <v xml:space="preserve">"City": "Tirumala", </v>
      </c>
      <c r="C1222" t="str">
        <f>C$1&amp;" """ &amp; DataMiner[[#This Row],[Prov]] &amp; """, "</f>
        <v xml:space="preserve">"Prov": "", </v>
      </c>
      <c r="D1222" t="str">
        <f>D$1&amp;" """ &amp; DataMiner[[#This Row],[Name]] &amp; """, "</f>
        <v xml:space="preserve">"Name": "Tirupati Airport", </v>
      </c>
      <c r="E1222" t="str">
        <f>E$1&amp;" """ &amp; DataMiner[[#This Row],[Country]] &amp; """, "</f>
        <v xml:space="preserve">"Country": "Inde", </v>
      </c>
      <c r="F1222" t="str">
        <f>F$1&amp;" """ &amp; DataMiner[[#This Row],[Complete Name]] &amp; """, "</f>
        <v xml:space="preserve">"Complete Name": "Hub TIR - Tirumala - Tirupati Airport / Inde", </v>
      </c>
      <c r="G1222" t="str">
        <f>G$1&amp;" " &amp; DataMiner[[#This Row],[Category]] &amp; ", "</f>
        <v xml:space="preserve">"Category": 6, </v>
      </c>
      <c r="H1222" t="str">
        <f>H$1&amp;" " &amp; DataMiner[[#This Row],[BuyPrice]] &amp; ", "</f>
        <v xml:space="preserve">"BuyPrice": 3641803119, </v>
      </c>
      <c r="I1222" t="str">
        <f>I$1&amp;" """ &amp; DataMiner[[#This Row],[imgPath]] &amp; """, "</f>
        <v xml:space="preserve">"imgPath": "/images/flags/in.png", </v>
      </c>
      <c r="J1222" t="str">
        <f>J$1&amp;" """ &amp; DataMiner[[#This Row],[FlagImage]] &amp; """, "</f>
        <v xml:space="preserve">"FlagImage": "in.png", </v>
      </c>
      <c r="K1222" t="str">
        <f>K$1&amp;" " &amp; IF(ISNA(DataMiner[[#This Row],[Latitude]]),"null",DataMiner[[#This Row],[Latitude]]) &amp; ", "</f>
        <v xml:space="preserve">"Latitude": 13.632492, </v>
      </c>
      <c r="L1222" t="str">
        <f>L$1&amp;" " &amp; IF(ISNA(DataMiner[[#This Row],[Longitude]]),"null",DataMiner[[#This Row],[Longitude]]) &amp; ", "</f>
        <v xml:space="preserve">"Longitude": 79.543256, </v>
      </c>
    </row>
    <row r="1223" spans="1:12" x14ac:dyDescent="0.25">
      <c r="A1223" t="str">
        <f>A$1&amp;" """ &amp; DataMiner[[#This Row],[CodeIATA]] &amp; """, "</f>
        <v xml:space="preserve">"CodeIATA": "MOT", </v>
      </c>
      <c r="B1223" t="str">
        <f>B$1&amp;" """ &amp; DataMiner[[#This Row],[City]] &amp; """, "</f>
        <v xml:space="preserve">"City": "Minot (ND)", </v>
      </c>
      <c r="C1223" t="str">
        <f>C$1&amp;" """ &amp; DataMiner[[#This Row],[Prov]] &amp; """, "</f>
        <v xml:space="preserve">"Prov": "ND", </v>
      </c>
      <c r="D1223" t="str">
        <f>D$1&amp;" """ &amp; DataMiner[[#This Row],[Name]] &amp; """, "</f>
        <v xml:space="preserve">"Name": "Minot International Airport", </v>
      </c>
      <c r="E1223" t="str">
        <f>E$1&amp;" """ &amp; DataMiner[[#This Row],[Country]] &amp; """, "</f>
        <v xml:space="preserve">"Country": "Etats-Unis", </v>
      </c>
      <c r="F1223" t="str">
        <f>F$1&amp;" """ &amp; DataMiner[[#This Row],[Complete Name]] &amp; """, "</f>
        <v xml:space="preserve">"Complete Name": "Hub MOT - Minot (ND) - Minot International Airport / Etats-Unis", </v>
      </c>
      <c r="G1223" t="str">
        <f>G$1&amp;" " &amp; DataMiner[[#This Row],[Category]] &amp; ", "</f>
        <v xml:space="preserve">"Category": 6, </v>
      </c>
      <c r="H1223" t="str">
        <f>H$1&amp;" " &amp; DataMiner[[#This Row],[BuyPrice]] &amp; ", "</f>
        <v xml:space="preserve">"BuyPrice": 3642447775, </v>
      </c>
      <c r="I1223" t="str">
        <f>I$1&amp;" """ &amp; DataMiner[[#This Row],[imgPath]] &amp; """, "</f>
        <v xml:space="preserve">"imgPath": "/images/flags/us.png", </v>
      </c>
      <c r="J1223" t="str">
        <f>J$1&amp;" """ &amp; DataMiner[[#This Row],[FlagImage]] &amp; """, "</f>
        <v xml:space="preserve">"FlagImage": "us.png", </v>
      </c>
      <c r="K1223" t="str">
        <f>K$1&amp;" " &amp; IF(ISNA(DataMiner[[#This Row],[Latitude]]),"null",DataMiner[[#This Row],[Latitude]]) &amp; ", "</f>
        <v xml:space="preserve">"Latitude": 48.259378, </v>
      </c>
      <c r="L1223" t="str">
        <f>L$1&amp;" " &amp; IF(ISNA(DataMiner[[#This Row],[Longitude]]),"null",DataMiner[[#This Row],[Longitude]]) &amp; ", "</f>
        <v xml:space="preserve">"Longitude": -101.280333, </v>
      </c>
    </row>
    <row r="1224" spans="1:12" x14ac:dyDescent="0.25">
      <c r="A1224" t="str">
        <f>A$1&amp;" """ &amp; DataMiner[[#This Row],[CodeIATA]] &amp; """, "</f>
        <v xml:space="preserve">"CodeIATA": "DLU", </v>
      </c>
      <c r="B1224" t="str">
        <f>B$1&amp;" """ &amp; DataMiner[[#This Row],[City]] &amp; """, "</f>
        <v xml:space="preserve">"City": "Dali City", </v>
      </c>
      <c r="C1224" t="str">
        <f>C$1&amp;" """ &amp; DataMiner[[#This Row],[Prov]] &amp; """, "</f>
        <v xml:space="preserve">"Prov": "", </v>
      </c>
      <c r="D1224" t="str">
        <f>D$1&amp;" """ &amp; DataMiner[[#This Row],[Name]] &amp; """, "</f>
        <v xml:space="preserve">"Name": "Dali Airport", </v>
      </c>
      <c r="E1224" t="str">
        <f>E$1&amp;" """ &amp; DataMiner[[#This Row],[Country]] &amp; """, "</f>
        <v xml:space="preserve">"Country": "Chine", </v>
      </c>
      <c r="F1224" t="str">
        <f>F$1&amp;" """ &amp; DataMiner[[#This Row],[Complete Name]] &amp; """, "</f>
        <v xml:space="preserve">"Complete Name": "Hub DLU - Dali City - Dali Airport / Chine", </v>
      </c>
      <c r="G1224" t="str">
        <f>G$1&amp;" " &amp; DataMiner[[#This Row],[Category]] &amp; ", "</f>
        <v xml:space="preserve">"Category": 6, </v>
      </c>
      <c r="H1224" t="str">
        <f>H$1&amp;" " &amp; DataMiner[[#This Row],[BuyPrice]] &amp; ", "</f>
        <v xml:space="preserve">"BuyPrice": 3642554527, </v>
      </c>
      <c r="I1224" t="str">
        <f>I$1&amp;" """ &amp; DataMiner[[#This Row],[imgPath]] &amp; """, "</f>
        <v xml:space="preserve">"imgPath": "/images/flags/cn.png", </v>
      </c>
      <c r="J1224" t="str">
        <f>J$1&amp;" """ &amp; DataMiner[[#This Row],[FlagImage]] &amp; """, "</f>
        <v xml:space="preserve">"FlagImage": "cn.png", </v>
      </c>
      <c r="K1224" t="str">
        <f>K$1&amp;" " &amp; IF(ISNA(DataMiner[[#This Row],[Latitude]]),"null",DataMiner[[#This Row],[Latitude]]) &amp; ", "</f>
        <v xml:space="preserve">"Latitude": 25.649444, </v>
      </c>
      <c r="L1224" t="str">
        <f>L$1&amp;" " &amp; IF(ISNA(DataMiner[[#This Row],[Longitude]]),"null",DataMiner[[#This Row],[Longitude]]) &amp; ", "</f>
        <v xml:space="preserve">"Longitude": 100.319444, </v>
      </c>
    </row>
    <row r="1225" spans="1:12" x14ac:dyDescent="0.25">
      <c r="A1225" t="str">
        <f>A$1&amp;" """ &amp; DataMiner[[#This Row],[CodeIATA]] &amp; """, "</f>
        <v xml:space="preserve">"CodeIATA": "TCP", </v>
      </c>
      <c r="B1225" t="str">
        <f>B$1&amp;" """ &amp; DataMiner[[#This Row],[City]] &amp; """, "</f>
        <v xml:space="preserve">"City": "Taba", </v>
      </c>
      <c r="C1225" t="str">
        <f>C$1&amp;" """ &amp; DataMiner[[#This Row],[Prov]] &amp; """, "</f>
        <v xml:space="preserve">"Prov": "", </v>
      </c>
      <c r="D1225" t="str">
        <f>D$1&amp;" """ &amp; DataMiner[[#This Row],[Name]] &amp; """, "</f>
        <v xml:space="preserve">"Name": "Taba International Airport", </v>
      </c>
      <c r="E1225" t="str">
        <f>E$1&amp;" """ &amp; DataMiner[[#This Row],[Country]] &amp; """, "</f>
        <v xml:space="preserve">"Country": "Egypte", </v>
      </c>
      <c r="F1225" t="str">
        <f>F$1&amp;" """ &amp; DataMiner[[#This Row],[Complete Name]] &amp; """, "</f>
        <v xml:space="preserve">"Complete Name": "Hub TCP - Taba - Taba International Airport / Egypte", </v>
      </c>
      <c r="G1225" t="str">
        <f>G$1&amp;" " &amp; DataMiner[[#This Row],[Category]] &amp; ", "</f>
        <v xml:space="preserve">"Category": 10, </v>
      </c>
      <c r="H1225" t="str">
        <f>H$1&amp;" " &amp; DataMiner[[#This Row],[BuyPrice]] &amp; ", "</f>
        <v xml:space="preserve">"BuyPrice": 3642806276, </v>
      </c>
      <c r="I1225" t="str">
        <f>I$1&amp;" """ &amp; DataMiner[[#This Row],[imgPath]] &amp; """, "</f>
        <v xml:space="preserve">"imgPath": "/images/flags/eg.png", </v>
      </c>
      <c r="J1225" t="str">
        <f>J$1&amp;" """ &amp; DataMiner[[#This Row],[FlagImage]] &amp; """, "</f>
        <v xml:space="preserve">"FlagImage": "eg.png", </v>
      </c>
      <c r="K1225" t="str">
        <f>K$1&amp;" " &amp; IF(ISNA(DataMiner[[#This Row],[Latitude]]),"null",DataMiner[[#This Row],[Latitude]]) &amp; ", "</f>
        <v xml:space="preserve">"Latitude": 29.587778, </v>
      </c>
      <c r="L1225" t="str">
        <f>L$1&amp;" " &amp; IF(ISNA(DataMiner[[#This Row],[Longitude]]),"null",DataMiner[[#This Row],[Longitude]]) &amp; ", "</f>
        <v xml:space="preserve">"Longitude": 34.778056, </v>
      </c>
    </row>
    <row r="1226" spans="1:12" x14ac:dyDescent="0.25">
      <c r="A1226" t="str">
        <f>A$1&amp;" """ &amp; DataMiner[[#This Row],[CodeIATA]] &amp; """, "</f>
        <v xml:space="preserve">"CodeIATA": "DPL", </v>
      </c>
      <c r="B1226" t="str">
        <f>B$1&amp;" """ &amp; DataMiner[[#This Row],[City]] &amp; """, "</f>
        <v xml:space="preserve">"City": "Dipolog", </v>
      </c>
      <c r="C1226" t="str">
        <f>C$1&amp;" """ &amp; DataMiner[[#This Row],[Prov]] &amp; """, "</f>
        <v xml:space="preserve">"Prov": "", </v>
      </c>
      <c r="D1226" t="str">
        <f>D$1&amp;" """ &amp; DataMiner[[#This Row],[Name]] &amp; """, "</f>
        <v xml:space="preserve">"Name": "Dipolog Airport", </v>
      </c>
      <c r="E1226" t="str">
        <f>E$1&amp;" """ &amp; DataMiner[[#This Row],[Country]] &amp; """, "</f>
        <v xml:space="preserve">"Country": "Philippines", </v>
      </c>
      <c r="F1226" t="str">
        <f>F$1&amp;" """ &amp; DataMiner[[#This Row],[Complete Name]] &amp; """, "</f>
        <v xml:space="preserve">"Complete Name": "Hub DPL - Dipolog - Dipolog Airport / Philippines", </v>
      </c>
      <c r="G1226" t="str">
        <f>G$1&amp;" " &amp; DataMiner[[#This Row],[Category]] &amp; ", "</f>
        <v xml:space="preserve">"Category": 4, </v>
      </c>
      <c r="H1226" t="str">
        <f>H$1&amp;" " &amp; DataMiner[[#This Row],[BuyPrice]] &amp; ", "</f>
        <v xml:space="preserve">"BuyPrice": 3643253029, </v>
      </c>
      <c r="I1226" t="str">
        <f>I$1&amp;" """ &amp; DataMiner[[#This Row],[imgPath]] &amp; """, "</f>
        <v xml:space="preserve">"imgPath": "/images/flags/ph.png", </v>
      </c>
      <c r="J1226" t="str">
        <f>J$1&amp;" """ &amp; DataMiner[[#This Row],[FlagImage]] &amp; """, "</f>
        <v xml:space="preserve">"FlagImage": "ph.png", </v>
      </c>
      <c r="K1226" t="str">
        <f>K$1&amp;" " &amp; IF(ISNA(DataMiner[[#This Row],[Latitude]]),"null",DataMiner[[#This Row],[Latitude]]) &amp; ", "</f>
        <v xml:space="preserve">"Latitude": 8.601261, </v>
      </c>
      <c r="L1226" t="str">
        <f>L$1&amp;" " &amp; IF(ISNA(DataMiner[[#This Row],[Longitude]]),"null",DataMiner[[#This Row],[Longitude]]) &amp; ", "</f>
        <v xml:space="preserve">"Longitude": 123.334481, </v>
      </c>
    </row>
    <row r="1227" spans="1:12" x14ac:dyDescent="0.25">
      <c r="A1227" t="str">
        <f>A$1&amp;" """ &amp; DataMiner[[#This Row],[CodeIATA]] &amp; """, "</f>
        <v xml:space="preserve">"CodeIATA": "DIG", </v>
      </c>
      <c r="B1227" t="str">
        <f>B$1&amp;" """ &amp; DataMiner[[#This Row],[City]] &amp; """, "</f>
        <v xml:space="preserve">"City": "Diqing", </v>
      </c>
      <c r="C1227" t="str">
        <f>C$1&amp;" """ &amp; DataMiner[[#This Row],[Prov]] &amp; """, "</f>
        <v xml:space="preserve">"Prov": "", </v>
      </c>
      <c r="D1227" t="str">
        <f>D$1&amp;" """ &amp; DataMiner[[#This Row],[Name]] &amp; """, "</f>
        <v xml:space="preserve">"Name": "Xianggelila Airport", </v>
      </c>
      <c r="E1227" t="str">
        <f>E$1&amp;" """ &amp; DataMiner[[#This Row],[Country]] &amp; """, "</f>
        <v xml:space="preserve">"Country": "Chine", </v>
      </c>
      <c r="F1227" t="str">
        <f>F$1&amp;" """ &amp; DataMiner[[#This Row],[Complete Name]] &amp; """, "</f>
        <v xml:space="preserve">"Complete Name": "Hub DIG - Diqing - Xianggelila Airport / Chine", </v>
      </c>
      <c r="G1227" t="str">
        <f>G$1&amp;" " &amp; DataMiner[[#This Row],[Category]] &amp; ", "</f>
        <v xml:space="preserve">"Category": 10, </v>
      </c>
      <c r="H1227" t="str">
        <f>H$1&amp;" " &amp; DataMiner[[#This Row],[BuyPrice]] &amp; ", "</f>
        <v xml:space="preserve">"BuyPrice": 3644265664, </v>
      </c>
      <c r="I1227" t="str">
        <f>I$1&amp;" """ &amp; DataMiner[[#This Row],[imgPath]] &amp; """, "</f>
        <v xml:space="preserve">"imgPath": "/images/flags/cn.png", </v>
      </c>
      <c r="J1227" t="str">
        <f>J$1&amp;" """ &amp; DataMiner[[#This Row],[FlagImage]] &amp; """, "</f>
        <v xml:space="preserve">"FlagImage": "cn.png", </v>
      </c>
      <c r="K1227" t="str">
        <f>K$1&amp;" " &amp; IF(ISNA(DataMiner[[#This Row],[Latitude]]),"null",DataMiner[[#This Row],[Latitude]]) &amp; ", "</f>
        <v xml:space="preserve">"Latitude": 27.7936, </v>
      </c>
      <c r="L1227" t="str">
        <f>L$1&amp;" " &amp; IF(ISNA(DataMiner[[#This Row],[Longitude]]),"null",DataMiner[[#This Row],[Longitude]]) &amp; ", "</f>
        <v xml:space="preserve">"Longitude": 99.6772, </v>
      </c>
    </row>
    <row r="1228" spans="1:12" x14ac:dyDescent="0.25">
      <c r="A1228" t="str">
        <f>A$1&amp;" """ &amp; DataMiner[[#This Row],[CodeIATA]] &amp; """, "</f>
        <v xml:space="preserve">"CodeIATA": "MQP", </v>
      </c>
      <c r="B1228" t="str">
        <f>B$1&amp;" """ &amp; DataMiner[[#This Row],[City]] &amp; """, "</f>
        <v xml:space="preserve">"City": "Nelspruit", </v>
      </c>
      <c r="C1228" t="str">
        <f>C$1&amp;" """ &amp; DataMiner[[#This Row],[Prov]] &amp; """, "</f>
        <v xml:space="preserve">"Prov": "", </v>
      </c>
      <c r="D1228" t="str">
        <f>D$1&amp;" """ &amp; DataMiner[[#This Row],[Name]] &amp; """, "</f>
        <v xml:space="preserve">"Name": "Kruger Mpumalanga International Airport", </v>
      </c>
      <c r="E1228" t="str">
        <f>E$1&amp;" """ &amp; DataMiner[[#This Row],[Country]] &amp; """, "</f>
        <v xml:space="preserve">"Country": "Afrique du Sud", </v>
      </c>
      <c r="F1228" t="str">
        <f>F$1&amp;" """ &amp; DataMiner[[#This Row],[Complete Name]] &amp; """, "</f>
        <v xml:space="preserve">"Complete Name": "Hub MQP - Nelspruit - Kruger Mpumalanga International Airport / Afrique du Sud", </v>
      </c>
      <c r="G1228" t="str">
        <f>G$1&amp;" " &amp; DataMiner[[#This Row],[Category]] &amp; ", "</f>
        <v xml:space="preserve">"Category": 9, </v>
      </c>
      <c r="H1228" t="str">
        <f>H$1&amp;" " &amp; DataMiner[[#This Row],[BuyPrice]] &amp; ", "</f>
        <v xml:space="preserve">"BuyPrice": 3645591066, </v>
      </c>
      <c r="I1228" t="str">
        <f>I$1&amp;" """ &amp; DataMiner[[#This Row],[imgPath]] &amp; """, "</f>
        <v xml:space="preserve">"imgPath": "/images/flags/za.png", </v>
      </c>
      <c r="J1228" t="str">
        <f>J$1&amp;" """ &amp; DataMiner[[#This Row],[FlagImage]] &amp; """, "</f>
        <v xml:space="preserve">"FlagImage": "za.png", </v>
      </c>
      <c r="K1228" t="str">
        <f>K$1&amp;" " &amp; IF(ISNA(DataMiner[[#This Row],[Latitude]]),"null",DataMiner[[#This Row],[Latitude]]) &amp; ", "</f>
        <v xml:space="preserve">"Latitude": -25.3832, </v>
      </c>
      <c r="L1228" t="str">
        <f>L$1&amp;" " &amp; IF(ISNA(DataMiner[[#This Row],[Longitude]]),"null",DataMiner[[#This Row],[Longitude]]) &amp; ", "</f>
        <v xml:space="preserve">"Longitude": 31.1056, </v>
      </c>
    </row>
    <row r="1229" spans="1:12" x14ac:dyDescent="0.25">
      <c r="A1229" t="str">
        <f>A$1&amp;" """ &amp; DataMiner[[#This Row],[CodeIATA]] &amp; """, "</f>
        <v xml:space="preserve">"CodeIATA": "HIN", </v>
      </c>
      <c r="B1229" t="str">
        <f>B$1&amp;" """ &amp; DataMiner[[#This Row],[City]] &amp; """, "</f>
        <v xml:space="preserve">"City": "Sacheon", </v>
      </c>
      <c r="C1229" t="str">
        <f>C$1&amp;" """ &amp; DataMiner[[#This Row],[Prov]] &amp; """, "</f>
        <v xml:space="preserve">"Prov": "", </v>
      </c>
      <c r="D1229" t="str">
        <f>D$1&amp;" """ &amp; DataMiner[[#This Row],[Name]] &amp; """, "</f>
        <v xml:space="preserve">"Name": "Sacheon Airport", </v>
      </c>
      <c r="E1229" t="str">
        <f>E$1&amp;" """ &amp; DataMiner[[#This Row],[Country]] &amp; """, "</f>
        <v xml:space="preserve">"Country": "Corée du Sud", </v>
      </c>
      <c r="F1229" t="str">
        <f>F$1&amp;" """ &amp; DataMiner[[#This Row],[Complete Name]] &amp; """, "</f>
        <v xml:space="preserve">"Complete Name": "Hub HIN - Sacheon - Sacheon Airport / Corée du Sud", </v>
      </c>
      <c r="G1229" t="str">
        <f>G$1&amp;" " &amp; DataMiner[[#This Row],[Category]] &amp; ", "</f>
        <v xml:space="preserve">"Category": 7, </v>
      </c>
      <c r="H1229" t="str">
        <f>H$1&amp;" " &amp; DataMiner[[#This Row],[BuyPrice]] &amp; ", "</f>
        <v xml:space="preserve">"BuyPrice": 3646125396, </v>
      </c>
      <c r="I1229" t="str">
        <f>I$1&amp;" """ &amp; DataMiner[[#This Row],[imgPath]] &amp; """, "</f>
        <v xml:space="preserve">"imgPath": "/images/flags/kr.png", </v>
      </c>
      <c r="J1229" t="str">
        <f>J$1&amp;" """ &amp; DataMiner[[#This Row],[FlagImage]] &amp; """, "</f>
        <v xml:space="preserve">"FlagImage": "kr.png", </v>
      </c>
      <c r="K1229" t="str">
        <f>K$1&amp;" " &amp; IF(ISNA(DataMiner[[#This Row],[Latitude]]),"null",DataMiner[[#This Row],[Latitude]]) &amp; ", "</f>
        <v xml:space="preserve">"Latitude": 35.088543, </v>
      </c>
      <c r="L1229" t="str">
        <f>L$1&amp;" " &amp; IF(ISNA(DataMiner[[#This Row],[Longitude]]),"null",DataMiner[[#This Row],[Longitude]]) &amp; ", "</f>
        <v xml:space="preserve">"Longitude": 128.07037, </v>
      </c>
    </row>
    <row r="1230" spans="1:12" x14ac:dyDescent="0.25">
      <c r="A1230" t="str">
        <f>A$1&amp;" """ &amp; DataMiner[[#This Row],[CodeIATA]] &amp; """, "</f>
        <v xml:space="preserve">"CodeIATA": "RIY", </v>
      </c>
      <c r="B1230" t="str">
        <f>B$1&amp;" """ &amp; DataMiner[[#This Row],[City]] &amp; """, "</f>
        <v xml:space="preserve">"City": "Riyan Mukalla", </v>
      </c>
      <c r="C1230" t="str">
        <f>C$1&amp;" """ &amp; DataMiner[[#This Row],[Prov]] &amp; """, "</f>
        <v xml:space="preserve">"Prov": "", </v>
      </c>
      <c r="D1230" t="str">
        <f>D$1&amp;" """ &amp; DataMiner[[#This Row],[Name]] &amp; """, "</f>
        <v xml:space="preserve">"Name": "Riyan Airport", </v>
      </c>
      <c r="E1230" t="str">
        <f>E$1&amp;" """ &amp; DataMiner[[#This Row],[Country]] &amp; """, "</f>
        <v xml:space="preserve">"Country": "Yémen", </v>
      </c>
      <c r="F1230" t="str">
        <f>F$1&amp;" """ &amp; DataMiner[[#This Row],[Complete Name]] &amp; """, "</f>
        <v xml:space="preserve">"Complete Name": "Hub RIY - Riyan Mukalla - Riyan Airport / Yémen", </v>
      </c>
      <c r="G1230" t="str">
        <f>G$1&amp;" " &amp; DataMiner[[#This Row],[Category]] &amp; ", "</f>
        <v xml:space="preserve">"Category": 9, </v>
      </c>
      <c r="H1230" t="str">
        <f>H$1&amp;" " &amp; DataMiner[[#This Row],[BuyPrice]] &amp; ", "</f>
        <v xml:space="preserve">"BuyPrice": 3649096101, </v>
      </c>
      <c r="I1230" t="str">
        <f>I$1&amp;" """ &amp; DataMiner[[#This Row],[imgPath]] &amp; """, "</f>
        <v xml:space="preserve">"imgPath": "/images/flags/ye.png", </v>
      </c>
      <c r="J1230" t="str">
        <f>J$1&amp;" """ &amp; DataMiner[[#This Row],[FlagImage]] &amp; """, "</f>
        <v xml:space="preserve">"FlagImage": "ye.png", </v>
      </c>
      <c r="K1230" t="str">
        <f>K$1&amp;" " &amp; IF(ISNA(DataMiner[[#This Row],[Latitude]]),"null",DataMiner[[#This Row],[Latitude]]) &amp; ", "</f>
        <v xml:space="preserve">"Latitude": 14.662639, </v>
      </c>
      <c r="L1230" t="str">
        <f>L$1&amp;" " &amp; IF(ISNA(DataMiner[[#This Row],[Longitude]]),"null",DataMiner[[#This Row],[Longitude]]) &amp; ", "</f>
        <v xml:space="preserve">"Longitude": 49.375028, </v>
      </c>
    </row>
    <row r="1231" spans="1:12" x14ac:dyDescent="0.25">
      <c r="A1231" t="str">
        <f>A$1&amp;" """ &amp; DataMiner[[#This Row],[CodeIATA]] &amp; """, "</f>
        <v xml:space="preserve">"CodeIATA": "YEK", </v>
      </c>
      <c r="B1231" t="str">
        <f>B$1&amp;" """ &amp; DataMiner[[#This Row],[City]] &amp; """, "</f>
        <v xml:space="preserve">"City": "Arviat (NU)", </v>
      </c>
      <c r="C1231" t="str">
        <f>C$1&amp;" """ &amp; DataMiner[[#This Row],[Prov]] &amp; """, "</f>
        <v xml:space="preserve">"Prov": "NU", </v>
      </c>
      <c r="D1231" t="str">
        <f>D$1&amp;" """ &amp; DataMiner[[#This Row],[Name]] &amp; """, "</f>
        <v xml:space="preserve">"Name": "Arviat Airport", </v>
      </c>
      <c r="E1231" t="str">
        <f>E$1&amp;" """ &amp; DataMiner[[#This Row],[Country]] &amp; """, "</f>
        <v xml:space="preserve">"Country": "Canada", </v>
      </c>
      <c r="F1231" t="str">
        <f>F$1&amp;" """ &amp; DataMiner[[#This Row],[Complete Name]] &amp; """, "</f>
        <v xml:space="preserve">"Complete Name": "Hub YEK - Arviat (NU) - Arviat Airport / Canada", </v>
      </c>
      <c r="G1231" t="str">
        <f>G$1&amp;" " &amp; DataMiner[[#This Row],[Category]] &amp; ", "</f>
        <v xml:space="preserve">"Category": 1, </v>
      </c>
      <c r="H1231" t="str">
        <f>H$1&amp;" " &amp; DataMiner[[#This Row],[BuyPrice]] &amp; ", "</f>
        <v xml:space="preserve">"BuyPrice": 3649195517, </v>
      </c>
      <c r="I1231" t="str">
        <f>I$1&amp;" """ &amp; DataMiner[[#This Row],[imgPath]] &amp; """, "</f>
        <v xml:space="preserve">"imgPath": "/images/flags/ca.png", </v>
      </c>
      <c r="J1231" t="str">
        <f>J$1&amp;" """ &amp; DataMiner[[#This Row],[FlagImage]] &amp; """, "</f>
        <v xml:space="preserve">"FlagImage": "ca.png", </v>
      </c>
      <c r="K1231" t="str">
        <f>K$1&amp;" " &amp; IF(ISNA(DataMiner[[#This Row],[Latitude]]),"null",DataMiner[[#This Row],[Latitude]]) &amp; ", "</f>
        <v xml:space="preserve">"Latitude": 61.094166, </v>
      </c>
      <c r="L1231" t="str">
        <f>L$1&amp;" " &amp; IF(ISNA(DataMiner[[#This Row],[Longitude]]),"null",DataMiner[[#This Row],[Longitude]]) &amp; ", "</f>
        <v xml:space="preserve">"Longitude": -94.070833, </v>
      </c>
    </row>
    <row r="1232" spans="1:12" x14ac:dyDescent="0.25">
      <c r="A1232" t="str">
        <f>A$1&amp;" """ &amp; DataMiner[[#This Row],[CodeIATA]] &amp; """, "</f>
        <v xml:space="preserve">"CodeIATA": "PGD", </v>
      </c>
      <c r="B1232" t="str">
        <f>B$1&amp;" """ &amp; DataMiner[[#This Row],[City]] &amp; """, "</f>
        <v xml:space="preserve">"City": "Punta Gorda (FL)", </v>
      </c>
      <c r="C1232" t="str">
        <f>C$1&amp;" """ &amp; DataMiner[[#This Row],[Prov]] &amp; """, "</f>
        <v xml:space="preserve">"Prov": "FL", </v>
      </c>
      <c r="D1232" t="str">
        <f>D$1&amp;" """ &amp; DataMiner[[#This Row],[Name]] &amp; """, "</f>
        <v xml:space="preserve">"Name": "Charlotte County Airport", </v>
      </c>
      <c r="E1232" t="str">
        <f>E$1&amp;" """ &amp; DataMiner[[#This Row],[Country]] &amp; """, "</f>
        <v xml:space="preserve">"Country": "Etats-Unis", </v>
      </c>
      <c r="F1232" t="str">
        <f>F$1&amp;" """ &amp; DataMiner[[#This Row],[Complete Name]] &amp; """, "</f>
        <v xml:space="preserve">"Complete Name": "Hub PGD - Punta Gorda (FL) - Charlotte County Airport / Etats-Unis", </v>
      </c>
      <c r="G1232" t="str">
        <f>G$1&amp;" " &amp; DataMiner[[#This Row],[Category]] &amp; ", "</f>
        <v xml:space="preserve">"Category": 5, </v>
      </c>
      <c r="H1232" t="str">
        <f>H$1&amp;" " &amp; DataMiner[[#This Row],[BuyPrice]] &amp; ", "</f>
        <v xml:space="preserve">"BuyPrice": 3649788405, </v>
      </c>
      <c r="I1232" t="str">
        <f>I$1&amp;" """ &amp; DataMiner[[#This Row],[imgPath]] &amp; """, "</f>
        <v xml:space="preserve">"imgPath": "/images/flags/us.png", </v>
      </c>
      <c r="J1232" t="str">
        <f>J$1&amp;" """ &amp; DataMiner[[#This Row],[FlagImage]] &amp; """, "</f>
        <v xml:space="preserve">"FlagImage": "us.png", </v>
      </c>
      <c r="K1232" t="str">
        <f>K$1&amp;" " &amp; IF(ISNA(DataMiner[[#This Row],[Latitude]]),"null",DataMiner[[#This Row],[Latitude]]) &amp; ", "</f>
        <v xml:space="preserve">"Latitude": null, </v>
      </c>
      <c r="L1232" t="str">
        <f>L$1&amp;" " &amp; IF(ISNA(DataMiner[[#This Row],[Longitude]]),"null",DataMiner[[#This Row],[Longitude]]) &amp; ", "</f>
        <v xml:space="preserve">"Longitude": null, </v>
      </c>
    </row>
    <row r="1233" spans="1:12" x14ac:dyDescent="0.25">
      <c r="A1233" t="str">
        <f>A$1&amp;" """ &amp; DataMiner[[#This Row],[CodeIATA]] &amp; """, "</f>
        <v xml:space="preserve">"CodeIATA": "KGP", </v>
      </c>
      <c r="B1233" t="str">
        <f>B$1&amp;" """ &amp; DataMiner[[#This Row],[City]] &amp; """, "</f>
        <v xml:space="preserve">"City": "Kogalym", </v>
      </c>
      <c r="C1233" t="str">
        <f>C$1&amp;" """ &amp; DataMiner[[#This Row],[Prov]] &amp; """, "</f>
        <v xml:space="preserve">"Prov": "", </v>
      </c>
      <c r="D1233" t="str">
        <f>D$1&amp;" """ &amp; DataMiner[[#This Row],[Name]] &amp; """, "</f>
        <v xml:space="preserve">"Name": "Kogalym Airport", </v>
      </c>
      <c r="E1233" t="str">
        <f>E$1&amp;" """ &amp; DataMiner[[#This Row],[Country]] &amp; """, "</f>
        <v xml:space="preserve">"Country": "Russie", </v>
      </c>
      <c r="F1233" t="str">
        <f>F$1&amp;" """ &amp; DataMiner[[#This Row],[Complete Name]] &amp; """, "</f>
        <v xml:space="preserve">"Complete Name": "Hub KGP - Kogalym - Kogalym Airport / Russie", </v>
      </c>
      <c r="G1233" t="str">
        <f>G$1&amp;" " &amp; DataMiner[[#This Row],[Category]] &amp; ", "</f>
        <v xml:space="preserve">"Category": 7, </v>
      </c>
      <c r="H1233" t="str">
        <f>H$1&amp;" " &amp; DataMiner[[#This Row],[BuyPrice]] &amp; ", "</f>
        <v xml:space="preserve">"BuyPrice": 3649882972, </v>
      </c>
      <c r="I1233" t="str">
        <f>I$1&amp;" """ &amp; DataMiner[[#This Row],[imgPath]] &amp; """, "</f>
        <v xml:space="preserve">"imgPath": "/images/flags/ru.png", </v>
      </c>
      <c r="J1233" t="str">
        <f>J$1&amp;" """ &amp; DataMiner[[#This Row],[FlagImage]] &amp; """, "</f>
        <v xml:space="preserve">"FlagImage": "ru.png", </v>
      </c>
      <c r="K1233" t="str">
        <f>K$1&amp;" " &amp; IF(ISNA(DataMiner[[#This Row],[Latitude]]),"null",DataMiner[[#This Row],[Latitude]]) &amp; ", "</f>
        <v xml:space="preserve">"Latitude": 62.18, </v>
      </c>
      <c r="L1233" t="str">
        <f>L$1&amp;" " &amp; IF(ISNA(DataMiner[[#This Row],[Longitude]]),"null",DataMiner[[#This Row],[Longitude]]) &amp; ", "</f>
        <v xml:space="preserve">"Longitude": 74.53, </v>
      </c>
    </row>
    <row r="1234" spans="1:12" x14ac:dyDescent="0.25">
      <c r="A1234" t="str">
        <f>A$1&amp;" """ &amp; DataMiner[[#This Row],[CodeIATA]] &amp; """, "</f>
        <v xml:space="preserve">"CodeIATA": "VXE", </v>
      </c>
      <c r="B1234" t="str">
        <f>B$1&amp;" """ &amp; DataMiner[[#This Row],[City]] &amp; """, "</f>
        <v xml:space="preserve">"City": "Sao Vicente", </v>
      </c>
      <c r="C1234" t="str">
        <f>C$1&amp;" """ &amp; DataMiner[[#This Row],[Prov]] &amp; """, "</f>
        <v xml:space="preserve">"Prov": "", </v>
      </c>
      <c r="D1234" t="str">
        <f>D$1&amp;" """ &amp; DataMiner[[#This Row],[Name]] &amp; """, "</f>
        <v xml:space="preserve">"Name": "Sao Pedro Aeroporto", </v>
      </c>
      <c r="E1234" t="str">
        <f>E$1&amp;" """ &amp; DataMiner[[#This Row],[Country]] &amp; """, "</f>
        <v xml:space="preserve">"Country": "Cap-Vert", </v>
      </c>
      <c r="F1234" t="str">
        <f>F$1&amp;" """ &amp; DataMiner[[#This Row],[Complete Name]] &amp; """, "</f>
        <v xml:space="preserve">"Complete Name": "Hub VXE - Sao Vicente - Sao Pedro Aeroporto / Cap-Vert", </v>
      </c>
      <c r="G1234" t="str">
        <f>G$1&amp;" " &amp; DataMiner[[#This Row],[Category]] &amp; ", "</f>
        <v xml:space="preserve">"Category": 4, </v>
      </c>
      <c r="H1234" t="str">
        <f>H$1&amp;" " &amp; DataMiner[[#This Row],[BuyPrice]] &amp; ", "</f>
        <v xml:space="preserve">"BuyPrice": 3651196437, </v>
      </c>
      <c r="I1234" t="str">
        <f>I$1&amp;" """ &amp; DataMiner[[#This Row],[imgPath]] &amp; """, "</f>
        <v xml:space="preserve">"imgPath": "/images/flags/cv.png", </v>
      </c>
      <c r="J1234" t="str">
        <f>J$1&amp;" """ &amp; DataMiner[[#This Row],[FlagImage]] &amp; """, "</f>
        <v xml:space="preserve">"FlagImage": "cv.png", </v>
      </c>
      <c r="K1234" t="str">
        <f>K$1&amp;" " &amp; IF(ISNA(DataMiner[[#This Row],[Latitude]]),"null",DataMiner[[#This Row],[Latitude]]) &amp; ", "</f>
        <v xml:space="preserve">"Latitude": 16.833689, </v>
      </c>
      <c r="L1234" t="str">
        <f>L$1&amp;" " &amp; IF(ISNA(DataMiner[[#This Row],[Longitude]]),"null",DataMiner[[#This Row],[Longitude]]) &amp; ", "</f>
        <v xml:space="preserve">"Longitude": -25.054661, </v>
      </c>
    </row>
    <row r="1235" spans="1:12" x14ac:dyDescent="0.25">
      <c r="A1235" t="str">
        <f>A$1&amp;" """ &amp; DataMiner[[#This Row],[CodeIATA]] &amp; """, "</f>
        <v xml:space="preserve">"CodeIATA": "PBG", </v>
      </c>
      <c r="B1235" t="str">
        <f>B$1&amp;" """ &amp; DataMiner[[#This Row],[City]] &amp; """, "</f>
        <v xml:space="preserve">"City": "Plattsburgh (NY)", </v>
      </c>
      <c r="C1235" t="str">
        <f>C$1&amp;" """ &amp; DataMiner[[#This Row],[Prov]] &amp; """, "</f>
        <v xml:space="preserve">"Prov": "NY", </v>
      </c>
      <c r="D1235" t="str">
        <f>D$1&amp;" """ &amp; DataMiner[[#This Row],[Name]] &amp; """, "</f>
        <v xml:space="preserve">"Name": "Plattsburgh International Airport", </v>
      </c>
      <c r="E1235" t="str">
        <f>E$1&amp;" """ &amp; DataMiner[[#This Row],[Country]] &amp; """, "</f>
        <v xml:space="preserve">"Country": "Etats-Unis", </v>
      </c>
      <c r="F1235" t="str">
        <f>F$1&amp;" """ &amp; DataMiner[[#This Row],[Complete Name]] &amp; """, "</f>
        <v xml:space="preserve">"Complete Name": "Hub PBG - Plattsburgh (NY) - Plattsburgh International Airport / Etats-Unis", </v>
      </c>
      <c r="G1235" t="str">
        <f>G$1&amp;" " &amp; DataMiner[[#This Row],[Category]] &amp; ", "</f>
        <v xml:space="preserve">"Category": 10, </v>
      </c>
      <c r="H1235" t="str">
        <f>H$1&amp;" " &amp; DataMiner[[#This Row],[BuyPrice]] &amp; ", "</f>
        <v xml:space="preserve">"BuyPrice": 3651256130, </v>
      </c>
      <c r="I1235" t="str">
        <f>I$1&amp;" """ &amp; DataMiner[[#This Row],[imgPath]] &amp; """, "</f>
        <v xml:space="preserve">"imgPath": "/images/flags/us.png", </v>
      </c>
      <c r="J1235" t="str">
        <f>J$1&amp;" """ &amp; DataMiner[[#This Row],[FlagImage]] &amp; """, "</f>
        <v xml:space="preserve">"FlagImage": "us.png", </v>
      </c>
      <c r="K1235" t="str">
        <f>K$1&amp;" " &amp; IF(ISNA(DataMiner[[#This Row],[Latitude]]),"null",DataMiner[[#This Row],[Latitude]]) &amp; ", "</f>
        <v xml:space="preserve">"Latitude": 44.650944, </v>
      </c>
      <c r="L1235" t="str">
        <f>L$1&amp;" " &amp; IF(ISNA(DataMiner[[#This Row],[Longitude]]),"null",DataMiner[[#This Row],[Longitude]]) &amp; ", "</f>
        <v xml:space="preserve">"Longitude": -73.468139, </v>
      </c>
    </row>
    <row r="1236" spans="1:12" x14ac:dyDescent="0.25">
      <c r="A1236" t="str">
        <f>A$1&amp;" """ &amp; DataMiner[[#This Row],[CodeIATA]] &amp; """, "</f>
        <v xml:space="preserve">"CodeIATA": "EAT", </v>
      </c>
      <c r="B1236" t="str">
        <f>B$1&amp;" """ &amp; DataMiner[[#This Row],[City]] &amp; """, "</f>
        <v xml:space="preserve">"City": "Wenatchee (WA)", </v>
      </c>
      <c r="C1236" t="str">
        <f>C$1&amp;" """ &amp; DataMiner[[#This Row],[Prov]] &amp; """, "</f>
        <v xml:space="preserve">"Prov": "WA", </v>
      </c>
      <c r="D1236" t="str">
        <f>D$1&amp;" """ &amp; DataMiner[[#This Row],[Name]] &amp; """, "</f>
        <v xml:space="preserve">"Name": "Pangborn Memorial Airport", </v>
      </c>
      <c r="E1236" t="str">
        <f>E$1&amp;" """ &amp; DataMiner[[#This Row],[Country]] &amp; """, "</f>
        <v xml:space="preserve">"Country": "Etats-Unis", </v>
      </c>
      <c r="F1236" t="str">
        <f>F$1&amp;" """ &amp; DataMiner[[#This Row],[Complete Name]] &amp; """, "</f>
        <v xml:space="preserve">"Complete Name": "Hub EAT - Wenatchee (WA) - Pangborn Memorial Airport / Etats-Unis", </v>
      </c>
      <c r="G1236" t="str">
        <f>G$1&amp;" " &amp; DataMiner[[#This Row],[Category]] &amp; ", "</f>
        <v xml:space="preserve">"Category": 3, </v>
      </c>
      <c r="H1236" t="str">
        <f>H$1&amp;" " &amp; DataMiner[[#This Row],[BuyPrice]] &amp; ", "</f>
        <v xml:space="preserve">"BuyPrice": 3651631791, </v>
      </c>
      <c r="I1236" t="str">
        <f>I$1&amp;" """ &amp; DataMiner[[#This Row],[imgPath]] &amp; """, "</f>
        <v xml:space="preserve">"imgPath": "/images/flags/us.png", </v>
      </c>
      <c r="J1236" t="str">
        <f>J$1&amp;" """ &amp; DataMiner[[#This Row],[FlagImage]] &amp; """, "</f>
        <v xml:space="preserve">"FlagImage": "us.png", </v>
      </c>
      <c r="K1236" t="str">
        <f>K$1&amp;" " &amp; IF(ISNA(DataMiner[[#This Row],[Latitude]]),"null",DataMiner[[#This Row],[Latitude]]) &amp; ", "</f>
        <v xml:space="preserve">"Latitude": null, </v>
      </c>
      <c r="L1236" t="str">
        <f>L$1&amp;" " &amp; IF(ISNA(DataMiner[[#This Row],[Longitude]]),"null",DataMiner[[#This Row],[Longitude]]) &amp; ", "</f>
        <v xml:space="preserve">"Longitude": null, </v>
      </c>
    </row>
    <row r="1237" spans="1:12" x14ac:dyDescent="0.25">
      <c r="A1237" t="str">
        <f>A$1&amp;" """ &amp; DataMiner[[#This Row],[CodeIATA]] &amp; """, "</f>
        <v xml:space="preserve">"CodeIATA": "TAP", </v>
      </c>
      <c r="B1237" t="str">
        <f>B$1&amp;" """ &amp; DataMiner[[#This Row],[City]] &amp; """, "</f>
        <v xml:space="preserve">"City": "Tapachula", </v>
      </c>
      <c r="C1237" t="str">
        <f>C$1&amp;" """ &amp; DataMiner[[#This Row],[Prov]] &amp; """, "</f>
        <v xml:space="preserve">"Prov": "", </v>
      </c>
      <c r="D1237" t="str">
        <f>D$1&amp;" """ &amp; DataMiner[[#This Row],[Name]] &amp; """, "</f>
        <v xml:space="preserve">"Name": "Aeropuerto Internacional de Tapachula", </v>
      </c>
      <c r="E1237" t="str">
        <f>E$1&amp;" """ &amp; DataMiner[[#This Row],[Country]] &amp; """, "</f>
        <v xml:space="preserve">"Country": "Mexique", </v>
      </c>
      <c r="F1237" t="str">
        <f>F$1&amp;" """ &amp; DataMiner[[#This Row],[Complete Name]] &amp; """, "</f>
        <v xml:space="preserve">"Complete Name": "Hub TAP - Tapachula - Aeropuerto Internacional de Tapachula / Mexique", </v>
      </c>
      <c r="G1237" t="str">
        <f>G$1&amp;" " &amp; DataMiner[[#This Row],[Category]] &amp; ", "</f>
        <v xml:space="preserve">"Category": 4, </v>
      </c>
      <c r="H1237" t="str">
        <f>H$1&amp;" " &amp; DataMiner[[#This Row],[BuyPrice]] &amp; ", "</f>
        <v xml:space="preserve">"BuyPrice": 3652285007, </v>
      </c>
      <c r="I1237" t="str">
        <f>I$1&amp;" """ &amp; DataMiner[[#This Row],[imgPath]] &amp; """, "</f>
        <v xml:space="preserve">"imgPath": "/images/flags/mx.png", </v>
      </c>
      <c r="J1237" t="str">
        <f>J$1&amp;" """ &amp; DataMiner[[#This Row],[FlagImage]] &amp; """, "</f>
        <v xml:space="preserve">"FlagImage": "mx.png", </v>
      </c>
      <c r="K1237" t="str">
        <f>K$1&amp;" " &amp; IF(ISNA(DataMiner[[#This Row],[Latitude]]),"null",DataMiner[[#This Row],[Latitude]]) &amp; ", "</f>
        <v xml:space="preserve">"Latitude": 14.794339, </v>
      </c>
      <c r="L1237" t="str">
        <f>L$1&amp;" " &amp; IF(ISNA(DataMiner[[#This Row],[Longitude]]),"null",DataMiner[[#This Row],[Longitude]]) &amp; ", "</f>
        <v xml:space="preserve">"Longitude": -92.370025, </v>
      </c>
    </row>
    <row r="1238" spans="1:12" x14ac:dyDescent="0.25">
      <c r="A1238" t="str">
        <f>A$1&amp;" """ &amp; DataMiner[[#This Row],[CodeIATA]] &amp; """, "</f>
        <v xml:space="preserve">"CodeIATA": "MEE", </v>
      </c>
      <c r="B1238" t="str">
        <f>B$1&amp;" """ &amp; DataMiner[[#This Row],[City]] &amp; """, "</f>
        <v xml:space="preserve">"City": "La Roche", </v>
      </c>
      <c r="C1238" t="str">
        <f>C$1&amp;" """ &amp; DataMiner[[#This Row],[Prov]] &amp; """, "</f>
        <v xml:space="preserve">"Prov": "", </v>
      </c>
      <c r="D1238" t="str">
        <f>D$1&amp;" """ &amp; DataMiner[[#This Row],[Name]] &amp; """, "</f>
        <v xml:space="preserve">"Name": "Aéroport de Maré", </v>
      </c>
      <c r="E1238" t="str">
        <f>E$1&amp;" """ &amp; DataMiner[[#This Row],[Country]] &amp; """, "</f>
        <v xml:space="preserve">"Country": "Nouvelle-Calédonie", </v>
      </c>
      <c r="F1238" t="str">
        <f>F$1&amp;" """ &amp; DataMiner[[#This Row],[Complete Name]] &amp; """, "</f>
        <v xml:space="preserve">"Complete Name": "Hub MEE - La Roche - Aéroport de Maré / Nouvelle-Calédonie", </v>
      </c>
      <c r="G1238" t="str">
        <f>G$1&amp;" " &amp; DataMiner[[#This Row],[Category]] &amp; ", "</f>
        <v xml:space="preserve">"Category": 1, </v>
      </c>
      <c r="H1238" t="str">
        <f>H$1&amp;" " &amp; DataMiner[[#This Row],[BuyPrice]] &amp; ", "</f>
        <v xml:space="preserve">"BuyPrice": 3653617529, </v>
      </c>
      <c r="I1238" t="str">
        <f>I$1&amp;" """ &amp; DataMiner[[#This Row],[imgPath]] &amp; """, "</f>
        <v xml:space="preserve">"imgPath": "/images/flags/nc.png", </v>
      </c>
      <c r="J1238" t="str">
        <f>J$1&amp;" """ &amp; DataMiner[[#This Row],[FlagImage]] &amp; """, "</f>
        <v xml:space="preserve">"FlagImage": "nc.png", </v>
      </c>
      <c r="K1238" t="str">
        <f>K$1&amp;" " &amp; IF(ISNA(DataMiner[[#This Row],[Latitude]]),"null",DataMiner[[#This Row],[Latitude]]) &amp; ", "</f>
        <v xml:space="preserve">"Latitude": -21.481678, </v>
      </c>
      <c r="L1238" t="str">
        <f>L$1&amp;" " &amp; IF(ISNA(DataMiner[[#This Row],[Longitude]]),"null",DataMiner[[#This Row],[Longitude]]) &amp; ", "</f>
        <v xml:space="preserve">"Longitude": 168.037508, </v>
      </c>
    </row>
    <row r="1239" spans="1:12" x14ac:dyDescent="0.25">
      <c r="A1239" t="str">
        <f>A$1&amp;" """ &amp; DataMiner[[#This Row],[CodeIATA]] &amp; """, "</f>
        <v xml:space="preserve">"CodeIATA": "DOM", </v>
      </c>
      <c r="B1239" t="str">
        <f>B$1&amp;" """ &amp; DataMiner[[#This Row],[City]] &amp; """, "</f>
        <v xml:space="preserve">"City": "Marigot", </v>
      </c>
      <c r="C1239" t="str">
        <f>C$1&amp;" """ &amp; DataMiner[[#This Row],[Prov]] &amp; """, "</f>
        <v xml:space="preserve">"Prov": "", </v>
      </c>
      <c r="D1239" t="str">
        <f>D$1&amp;" """ &amp; DataMiner[[#This Row],[Name]] &amp; """, "</f>
        <v xml:space="preserve">"Name": "Melville Hall Airport", </v>
      </c>
      <c r="E1239" t="str">
        <f>E$1&amp;" """ &amp; DataMiner[[#This Row],[Country]] &amp; """, "</f>
        <v xml:space="preserve">"Country": "Dominique", </v>
      </c>
      <c r="F1239" t="str">
        <f>F$1&amp;" """ &amp; DataMiner[[#This Row],[Complete Name]] &amp; """, "</f>
        <v xml:space="preserve">"Complete Name": "Hub DOM - Marigot - Melville Hall Airport / Dominique", </v>
      </c>
      <c r="G1239" t="str">
        <f>G$1&amp;" " &amp; DataMiner[[#This Row],[Category]] &amp; ", "</f>
        <v xml:space="preserve">"Category": 10, </v>
      </c>
      <c r="H1239" t="str">
        <f>H$1&amp;" " &amp; DataMiner[[#This Row],[BuyPrice]] &amp; ", "</f>
        <v xml:space="preserve">"BuyPrice": 3653871351, </v>
      </c>
      <c r="I1239" t="str">
        <f>I$1&amp;" """ &amp; DataMiner[[#This Row],[imgPath]] &amp; """, "</f>
        <v xml:space="preserve">"imgPath": "/images/flags/dm.png", </v>
      </c>
      <c r="J1239" t="str">
        <f>J$1&amp;" """ &amp; DataMiner[[#This Row],[FlagImage]] &amp; """, "</f>
        <v xml:space="preserve">"FlagImage": "dm.png", </v>
      </c>
      <c r="K1239" t="str">
        <f>K$1&amp;" " &amp; IF(ISNA(DataMiner[[#This Row],[Latitude]]),"null",DataMiner[[#This Row],[Latitude]]) &amp; ", "</f>
        <v xml:space="preserve">"Latitude": 15.547028, </v>
      </c>
      <c r="L1239" t="str">
        <f>L$1&amp;" " &amp; IF(ISNA(DataMiner[[#This Row],[Longitude]]),"null",DataMiner[[#This Row],[Longitude]]) &amp; ", "</f>
        <v xml:space="preserve">"Longitude": -61.3, </v>
      </c>
    </row>
    <row r="1240" spans="1:12" x14ac:dyDescent="0.25">
      <c r="A1240" t="str">
        <f>A$1&amp;" """ &amp; DataMiner[[#This Row],[CodeIATA]] &amp; """, "</f>
        <v xml:space="preserve">"CodeIATA": "AKX", </v>
      </c>
      <c r="B1240" t="str">
        <f>B$1&amp;" """ &amp; DataMiner[[#This Row],[City]] &amp; """, "</f>
        <v xml:space="preserve">"City": "Aktobe", </v>
      </c>
      <c r="C1240" t="str">
        <f>C$1&amp;" """ &amp; DataMiner[[#This Row],[Prov]] &amp; """, "</f>
        <v xml:space="preserve">"Prov": "", </v>
      </c>
      <c r="D1240" t="str">
        <f>D$1&amp;" """ &amp; DataMiner[[#This Row],[Name]] &amp; """, "</f>
        <v xml:space="preserve">"Name": "Aktyubinsk Airport", </v>
      </c>
      <c r="E1240" t="str">
        <f>E$1&amp;" """ &amp; DataMiner[[#This Row],[Country]] &amp; """, "</f>
        <v xml:space="preserve">"Country": "Kazakhstan", </v>
      </c>
      <c r="F1240" t="str">
        <f>F$1&amp;" """ &amp; DataMiner[[#This Row],[Complete Name]] &amp; """, "</f>
        <v xml:space="preserve">"Complete Name": "Hub AKX - Aktobe - Aktyubinsk Airport / Kazakhstan", </v>
      </c>
      <c r="G1240" t="str">
        <f>G$1&amp;" " &amp; DataMiner[[#This Row],[Category]] &amp; ", "</f>
        <v xml:space="preserve">"Category": 9, </v>
      </c>
      <c r="H1240" t="str">
        <f>H$1&amp;" " &amp; DataMiner[[#This Row],[BuyPrice]] &amp; ", "</f>
        <v xml:space="preserve">"BuyPrice": 3653907649, </v>
      </c>
      <c r="I1240" t="str">
        <f>I$1&amp;" """ &amp; DataMiner[[#This Row],[imgPath]] &amp; """, "</f>
        <v xml:space="preserve">"imgPath": "/images/flags/kz.png", </v>
      </c>
      <c r="J1240" t="str">
        <f>J$1&amp;" """ &amp; DataMiner[[#This Row],[FlagImage]] &amp; """, "</f>
        <v xml:space="preserve">"FlagImage": "kz.png", </v>
      </c>
      <c r="K1240" t="str">
        <f>K$1&amp;" " &amp; IF(ISNA(DataMiner[[#This Row],[Latitude]]),"null",DataMiner[[#This Row],[Latitude]]) &amp; ", "</f>
        <v xml:space="preserve">"Latitude": 50.245833, </v>
      </c>
      <c r="L1240" t="str">
        <f>L$1&amp;" " &amp; IF(ISNA(DataMiner[[#This Row],[Longitude]]),"null",DataMiner[[#This Row],[Longitude]]) &amp; ", "</f>
        <v xml:space="preserve">"Longitude": 57.206667, </v>
      </c>
    </row>
    <row r="1241" spans="1:12" x14ac:dyDescent="0.25">
      <c r="A1241" t="str">
        <f>A$1&amp;" """ &amp; DataMiner[[#This Row],[CodeIATA]] &amp; """, "</f>
        <v xml:space="preserve">"CodeIATA": "YWK", </v>
      </c>
      <c r="B1241" t="str">
        <f>B$1&amp;" """ &amp; DataMiner[[#This Row],[City]] &amp; """, "</f>
        <v xml:space="preserve">"City": "Wabush (NL)", </v>
      </c>
      <c r="C1241" t="str">
        <f>C$1&amp;" """ &amp; DataMiner[[#This Row],[Prov]] &amp; """, "</f>
        <v xml:space="preserve">"Prov": "NL", </v>
      </c>
      <c r="D1241" t="str">
        <f>D$1&amp;" """ &amp; DataMiner[[#This Row],[Name]] &amp; """, "</f>
        <v xml:space="preserve">"Name": "Wabush Airport", </v>
      </c>
      <c r="E1241" t="str">
        <f>E$1&amp;" """ &amp; DataMiner[[#This Row],[Country]] &amp; """, "</f>
        <v xml:space="preserve">"Country": "Canada", </v>
      </c>
      <c r="F1241" t="str">
        <f>F$1&amp;" """ &amp; DataMiner[[#This Row],[Complete Name]] &amp; """, "</f>
        <v xml:space="preserve">"Complete Name": "Hub YWK - Wabush (NL) - Wabush Airport / Canada", </v>
      </c>
      <c r="G1241" t="str">
        <f>G$1&amp;" " &amp; DataMiner[[#This Row],[Category]] &amp; ", "</f>
        <v xml:space="preserve">"Category": 4, </v>
      </c>
      <c r="H1241" t="str">
        <f>H$1&amp;" " &amp; DataMiner[[#This Row],[BuyPrice]] &amp; ", "</f>
        <v xml:space="preserve">"BuyPrice": 3654829284, </v>
      </c>
      <c r="I1241" t="str">
        <f>I$1&amp;" """ &amp; DataMiner[[#This Row],[imgPath]] &amp; """, "</f>
        <v xml:space="preserve">"imgPath": "/images/flags/ca.png", </v>
      </c>
      <c r="J1241" t="str">
        <f>J$1&amp;" """ &amp; DataMiner[[#This Row],[FlagImage]] &amp; """, "</f>
        <v xml:space="preserve">"FlagImage": "ca.png", </v>
      </c>
      <c r="K1241" t="str">
        <f>K$1&amp;" " &amp; IF(ISNA(DataMiner[[#This Row],[Latitude]]),"null",DataMiner[[#This Row],[Latitude]]) &amp; ", "</f>
        <v xml:space="preserve">"Latitude": 52.921944, </v>
      </c>
      <c r="L1241" t="str">
        <f>L$1&amp;" " &amp; IF(ISNA(DataMiner[[#This Row],[Longitude]]),"null",DataMiner[[#This Row],[Longitude]]) &amp; ", "</f>
        <v xml:space="preserve">"Longitude": -66.864444, </v>
      </c>
    </row>
    <row r="1242" spans="1:12" x14ac:dyDescent="0.25">
      <c r="A1242" t="str">
        <f>A$1&amp;" """ &amp; DataMiner[[#This Row],[CodeIATA]] &amp; """, "</f>
        <v xml:space="preserve">"CodeIATA": "TCQ", </v>
      </c>
      <c r="B1242" t="str">
        <f>B$1&amp;" """ &amp; DataMiner[[#This Row],[City]] &amp; """, "</f>
        <v xml:space="preserve">"City": "Tacna", </v>
      </c>
      <c r="C1242" t="str">
        <f>C$1&amp;" """ &amp; DataMiner[[#This Row],[Prov]] &amp; """, "</f>
        <v xml:space="preserve">"Prov": "", </v>
      </c>
      <c r="D1242" t="str">
        <f>D$1&amp;" """ &amp; DataMiner[[#This Row],[Name]] &amp; """, "</f>
        <v xml:space="preserve">"Name": "Crnl. FAP Carlos Ciriani Santa Rosa Aeropuerto Internacional", </v>
      </c>
      <c r="E1242" t="str">
        <f>E$1&amp;" """ &amp; DataMiner[[#This Row],[Country]] &amp; """, "</f>
        <v xml:space="preserve">"Country": "Pérou", </v>
      </c>
      <c r="F1242" t="str">
        <f>F$1&amp;" """ &amp; DataMiner[[#This Row],[Complete Name]] &amp; """, "</f>
        <v xml:space="preserve">"Complete Name": "Hub TCQ - Tacna - Crnl. FAP Carlos Ciriani Santa Rosa Aeropuerto Internacional / Pérou", </v>
      </c>
      <c r="G1242" t="str">
        <f>G$1&amp;" " &amp; DataMiner[[#This Row],[Category]] &amp; ", "</f>
        <v xml:space="preserve">"Category": 6, </v>
      </c>
      <c r="H1242" t="str">
        <f>H$1&amp;" " &amp; DataMiner[[#This Row],[BuyPrice]] &amp; ", "</f>
        <v xml:space="preserve">"BuyPrice": 3655616164, </v>
      </c>
      <c r="I1242" t="str">
        <f>I$1&amp;" """ &amp; DataMiner[[#This Row],[imgPath]] &amp; """, "</f>
        <v xml:space="preserve">"imgPath": "/images/flags/pe.png", </v>
      </c>
      <c r="J1242" t="str">
        <f>J$1&amp;" """ &amp; DataMiner[[#This Row],[FlagImage]] &amp; """, "</f>
        <v xml:space="preserve">"FlagImage": "pe.png", </v>
      </c>
      <c r="K1242" t="str">
        <f>K$1&amp;" " &amp; IF(ISNA(DataMiner[[#This Row],[Latitude]]),"null",DataMiner[[#This Row],[Latitude]]) &amp; ", "</f>
        <v xml:space="preserve">"Latitude": -18.053333, </v>
      </c>
      <c r="L1242" t="str">
        <f>L$1&amp;" " &amp; IF(ISNA(DataMiner[[#This Row],[Longitude]]),"null",DataMiner[[#This Row],[Longitude]]) &amp; ", "</f>
        <v xml:space="preserve">"Longitude": -70.275833, </v>
      </c>
    </row>
    <row r="1243" spans="1:12" x14ac:dyDescent="0.25">
      <c r="A1243" t="str">
        <f>A$1&amp;" """ &amp; DataMiner[[#This Row],[CodeIATA]] &amp; """, "</f>
        <v xml:space="preserve">"CodeIATA": "LAW", </v>
      </c>
      <c r="B1243" t="str">
        <f>B$1&amp;" """ &amp; DataMiner[[#This Row],[City]] &amp; """, "</f>
        <v xml:space="preserve">"City": "Lawton (OK)", </v>
      </c>
      <c r="C1243" t="str">
        <f>C$1&amp;" """ &amp; DataMiner[[#This Row],[Prov]] &amp; """, "</f>
        <v xml:space="preserve">"Prov": "OK", </v>
      </c>
      <c r="D1243" t="str">
        <f>D$1&amp;" """ &amp; DataMiner[[#This Row],[Name]] &amp; """, "</f>
        <v xml:space="preserve">"Name": "Lawton", </v>
      </c>
      <c r="E1243" t="str">
        <f>E$1&amp;" """ &amp; DataMiner[[#This Row],[Country]] &amp; """, "</f>
        <v xml:space="preserve">"Country": "Etats-Unis", </v>
      </c>
      <c r="F1243" t="str">
        <f>F$1&amp;" """ &amp; DataMiner[[#This Row],[Complete Name]] &amp; """, "</f>
        <v xml:space="preserve">"Complete Name": "Hub LAW - Lawton (OK) - Lawton / Etats-Unis", </v>
      </c>
      <c r="G1243" t="str">
        <f>G$1&amp;" " &amp; DataMiner[[#This Row],[Category]] &amp; ", "</f>
        <v xml:space="preserve">"Category": 7, </v>
      </c>
      <c r="H1243" t="str">
        <f>H$1&amp;" " &amp; DataMiner[[#This Row],[BuyPrice]] &amp; ", "</f>
        <v xml:space="preserve">"BuyPrice": 3655651249, </v>
      </c>
      <c r="I1243" t="str">
        <f>I$1&amp;" """ &amp; DataMiner[[#This Row],[imgPath]] &amp; """, "</f>
        <v xml:space="preserve">"imgPath": "/images/flags/us.png", </v>
      </c>
      <c r="J1243" t="str">
        <f>J$1&amp;" """ &amp; DataMiner[[#This Row],[FlagImage]] &amp; """, "</f>
        <v xml:space="preserve">"FlagImage": "us.png", </v>
      </c>
      <c r="K1243" t="str">
        <f>K$1&amp;" " &amp; IF(ISNA(DataMiner[[#This Row],[Latitude]]),"null",DataMiner[[#This Row],[Latitude]]) &amp; ", "</f>
        <v xml:space="preserve">"Latitude": null, </v>
      </c>
      <c r="L1243" t="str">
        <f>L$1&amp;" " &amp; IF(ISNA(DataMiner[[#This Row],[Longitude]]),"null",DataMiner[[#This Row],[Longitude]]) &amp; ", "</f>
        <v xml:space="preserve">"Longitude": null, </v>
      </c>
    </row>
    <row r="1244" spans="1:12" x14ac:dyDescent="0.25">
      <c r="A1244" t="str">
        <f>A$1&amp;" """ &amp; DataMiner[[#This Row],[CodeIATA]] &amp; """, "</f>
        <v xml:space="preserve">"CodeIATA": "CPR", </v>
      </c>
      <c r="B1244" t="str">
        <f>B$1&amp;" """ &amp; DataMiner[[#This Row],[City]] &amp; """, "</f>
        <v xml:space="preserve">"City": "Casper (WY)", </v>
      </c>
      <c r="C1244" t="str">
        <f>C$1&amp;" """ &amp; DataMiner[[#This Row],[Prov]] &amp; """, "</f>
        <v xml:space="preserve">"Prov": "WY", </v>
      </c>
      <c r="D1244" t="str">
        <f>D$1&amp;" """ &amp; DataMiner[[#This Row],[Name]] &amp; """, "</f>
        <v xml:space="preserve">"Name": "Natrona County International Airport", </v>
      </c>
      <c r="E1244" t="str">
        <f>E$1&amp;" """ &amp; DataMiner[[#This Row],[Country]] &amp; """, "</f>
        <v xml:space="preserve">"Country": "Etats-Unis", </v>
      </c>
      <c r="F1244" t="str">
        <f>F$1&amp;" """ &amp; DataMiner[[#This Row],[Complete Name]] &amp; """, "</f>
        <v xml:space="preserve">"Complete Name": "Hub CPR - Casper (WY) - Natrona County International Airport / Etats-Unis", </v>
      </c>
      <c r="G1244" t="str">
        <f>G$1&amp;" " &amp; DataMiner[[#This Row],[Category]] &amp; ", "</f>
        <v xml:space="preserve">"Category": 9, </v>
      </c>
      <c r="H1244" t="str">
        <f>H$1&amp;" " &amp; DataMiner[[#This Row],[BuyPrice]] &amp; ", "</f>
        <v xml:space="preserve">"BuyPrice": 3655779541, </v>
      </c>
      <c r="I1244" t="str">
        <f>I$1&amp;" """ &amp; DataMiner[[#This Row],[imgPath]] &amp; """, "</f>
        <v xml:space="preserve">"imgPath": "/images/flags/us.png", </v>
      </c>
      <c r="J1244" t="str">
        <f>J$1&amp;" """ &amp; DataMiner[[#This Row],[FlagImage]] &amp; """, "</f>
        <v xml:space="preserve">"FlagImage": "us.png", </v>
      </c>
      <c r="K1244" t="str">
        <f>K$1&amp;" " &amp; IF(ISNA(DataMiner[[#This Row],[Latitude]]),"null",DataMiner[[#This Row],[Latitude]]) &amp; ", "</f>
        <v xml:space="preserve">"Latitude": null, </v>
      </c>
      <c r="L1244" t="str">
        <f>L$1&amp;" " &amp; IF(ISNA(DataMiner[[#This Row],[Longitude]]),"null",DataMiner[[#This Row],[Longitude]]) &amp; ", "</f>
        <v xml:space="preserve">"Longitude": null, </v>
      </c>
    </row>
    <row r="1245" spans="1:12" x14ac:dyDescent="0.25">
      <c r="A1245" t="str">
        <f>A$1&amp;" """ &amp; DataMiner[[#This Row],[CodeIATA]] &amp; """, "</f>
        <v xml:space="preserve">"CodeIATA": "FUJ", </v>
      </c>
      <c r="B1245" t="str">
        <f>B$1&amp;" """ &amp; DataMiner[[#This Row],[City]] &amp; """, "</f>
        <v xml:space="preserve">"City": "Goto", </v>
      </c>
      <c r="C1245" t="str">
        <f>C$1&amp;" """ &amp; DataMiner[[#This Row],[Prov]] &amp; """, "</f>
        <v xml:space="preserve">"Prov": "", </v>
      </c>
      <c r="D1245" t="str">
        <f>D$1&amp;" """ &amp; DataMiner[[#This Row],[Name]] &amp; """, "</f>
        <v xml:space="preserve">"Name": "Fukue Airport", </v>
      </c>
      <c r="E1245" t="str">
        <f>E$1&amp;" """ &amp; DataMiner[[#This Row],[Country]] &amp; """, "</f>
        <v xml:space="preserve">"Country": "Japon", </v>
      </c>
      <c r="F1245" t="str">
        <f>F$1&amp;" """ &amp; DataMiner[[#This Row],[Complete Name]] &amp; """, "</f>
        <v xml:space="preserve">"Complete Name": "Hub FUJ - Goto - Fukue Airport / Japon", </v>
      </c>
      <c r="G1245" t="str">
        <f>G$1&amp;" " &amp; DataMiner[[#This Row],[Category]] &amp; ", "</f>
        <v xml:space="preserve">"Category": 4, </v>
      </c>
      <c r="H1245" t="str">
        <f>H$1&amp;" " &amp; DataMiner[[#This Row],[BuyPrice]] &amp; ", "</f>
        <v xml:space="preserve">"BuyPrice": 3659164402, </v>
      </c>
      <c r="I1245" t="str">
        <f>I$1&amp;" """ &amp; DataMiner[[#This Row],[imgPath]] &amp; """, "</f>
        <v xml:space="preserve">"imgPath": "/images/flags/jp.png", </v>
      </c>
      <c r="J1245" t="str">
        <f>J$1&amp;" """ &amp; DataMiner[[#This Row],[FlagImage]] &amp; """, "</f>
        <v xml:space="preserve">"FlagImage": "jp.png", </v>
      </c>
      <c r="K1245" t="str">
        <f>K$1&amp;" " &amp; IF(ISNA(DataMiner[[#This Row],[Latitude]]),"null",DataMiner[[#This Row],[Latitude]]) &amp; ", "</f>
        <v xml:space="preserve">"Latitude": null, </v>
      </c>
      <c r="L1245" t="str">
        <f>L$1&amp;" " &amp; IF(ISNA(DataMiner[[#This Row],[Longitude]]),"null",DataMiner[[#This Row],[Longitude]]) &amp; ", "</f>
        <v xml:space="preserve">"Longitude": null, </v>
      </c>
    </row>
    <row r="1246" spans="1:12" x14ac:dyDescent="0.25">
      <c r="A1246" t="str">
        <f>A$1&amp;" """ &amp; DataMiner[[#This Row],[CodeIATA]] &amp; """, "</f>
        <v xml:space="preserve">"CodeIATA": "HVB", </v>
      </c>
      <c r="B1246" t="str">
        <f>B$1&amp;" """ &amp; DataMiner[[#This Row],[City]] &amp; """, "</f>
        <v xml:space="preserve">"City": "Hervey Bay (QLD)", </v>
      </c>
      <c r="C1246" t="str">
        <f>C$1&amp;" """ &amp; DataMiner[[#This Row],[Prov]] &amp; """, "</f>
        <v xml:space="preserve">"Prov": "QLD", </v>
      </c>
      <c r="D1246" t="str">
        <f>D$1&amp;" """ &amp; DataMiner[[#This Row],[Name]] &amp; """, "</f>
        <v xml:space="preserve">"Name": "Hervey Bay Airport", </v>
      </c>
      <c r="E1246" t="str">
        <f>E$1&amp;" """ &amp; DataMiner[[#This Row],[Country]] &amp; """, "</f>
        <v xml:space="preserve">"Country": "Australie", </v>
      </c>
      <c r="F1246" t="str">
        <f>F$1&amp;" """ &amp; DataMiner[[#This Row],[Complete Name]] &amp; """, "</f>
        <v xml:space="preserve">"Complete Name": "Hub HVB - Hervey Bay (QLD) - Hervey Bay Airport / Australie", </v>
      </c>
      <c r="G1246" t="str">
        <f>G$1&amp;" " &amp; DataMiner[[#This Row],[Category]] &amp; ", "</f>
        <v xml:space="preserve">"Category": 4, </v>
      </c>
      <c r="H1246" t="str">
        <f>H$1&amp;" " &amp; DataMiner[[#This Row],[BuyPrice]] &amp; ", "</f>
        <v xml:space="preserve">"BuyPrice": 3659171763, </v>
      </c>
      <c r="I1246" t="str">
        <f>I$1&amp;" """ &amp; DataMiner[[#This Row],[imgPath]] &amp; """, "</f>
        <v xml:space="preserve">"imgPath": "/images/flags/au.png", </v>
      </c>
      <c r="J1246" t="str">
        <f>J$1&amp;" """ &amp; DataMiner[[#This Row],[FlagImage]] &amp; """, "</f>
        <v xml:space="preserve">"FlagImage": "au.png", </v>
      </c>
      <c r="K1246" t="str">
        <f>K$1&amp;" " &amp; IF(ISNA(DataMiner[[#This Row],[Latitude]]),"null",DataMiner[[#This Row],[Latitude]]) &amp; ", "</f>
        <v xml:space="preserve">"Latitude": -25.318889, </v>
      </c>
      <c r="L1246" t="str">
        <f>L$1&amp;" " &amp; IF(ISNA(DataMiner[[#This Row],[Longitude]]),"null",DataMiner[[#This Row],[Longitude]]) &amp; ", "</f>
        <v xml:space="preserve">"Longitude": 152.880278, </v>
      </c>
    </row>
    <row r="1247" spans="1:12" x14ac:dyDescent="0.25">
      <c r="A1247" t="str">
        <f>A$1&amp;" """ &amp; DataMiner[[#This Row],[CodeIATA]] &amp; """, "</f>
        <v xml:space="preserve">"CodeIATA": "LEN", </v>
      </c>
      <c r="B1247" t="str">
        <f>B$1&amp;" """ &amp; DataMiner[[#This Row],[City]] &amp; """, "</f>
        <v xml:space="preserve">"City": "Leon", </v>
      </c>
      <c r="C1247" t="str">
        <f>C$1&amp;" """ &amp; DataMiner[[#This Row],[Prov]] &amp; """, "</f>
        <v xml:space="preserve">"Prov": "", </v>
      </c>
      <c r="D1247" t="str">
        <f>D$1&amp;" """ &amp; DataMiner[[#This Row],[Name]] &amp; """, "</f>
        <v xml:space="preserve">"Name": "Leon Aeropuerto", </v>
      </c>
      <c r="E1247" t="str">
        <f>E$1&amp;" """ &amp; DataMiner[[#This Row],[Country]] &amp; """, "</f>
        <v xml:space="preserve">"Country": "Espagne", </v>
      </c>
      <c r="F1247" t="str">
        <f>F$1&amp;" """ &amp; DataMiner[[#This Row],[Complete Name]] &amp; """, "</f>
        <v xml:space="preserve">"Complete Name": "Hub LEN - Leon - Leon Aeropuerto / Espagne", </v>
      </c>
      <c r="G1247" t="str">
        <f>G$1&amp;" " &amp; DataMiner[[#This Row],[Category]] &amp; ", "</f>
        <v xml:space="preserve">"Category": 5, </v>
      </c>
      <c r="H1247" t="str">
        <f>H$1&amp;" " &amp; DataMiner[[#This Row],[BuyPrice]] &amp; ", "</f>
        <v xml:space="preserve">"BuyPrice": 3660512789, </v>
      </c>
      <c r="I1247" t="str">
        <f>I$1&amp;" """ &amp; DataMiner[[#This Row],[imgPath]] &amp; """, "</f>
        <v xml:space="preserve">"imgPath": "/images/flags/es.png", </v>
      </c>
      <c r="J1247" t="str">
        <f>J$1&amp;" """ &amp; DataMiner[[#This Row],[FlagImage]] &amp; """, "</f>
        <v xml:space="preserve">"FlagImage": "es.png", </v>
      </c>
      <c r="K1247" t="str">
        <f>K$1&amp;" " &amp; IF(ISNA(DataMiner[[#This Row],[Latitude]]),"null",DataMiner[[#This Row],[Latitude]]) &amp; ", "</f>
        <v xml:space="preserve">"Latitude": 42.589, </v>
      </c>
      <c r="L1247" t="str">
        <f>L$1&amp;" " &amp; IF(ISNA(DataMiner[[#This Row],[Longitude]]),"null",DataMiner[[#This Row],[Longitude]]) &amp; ", "</f>
        <v xml:space="preserve">"Longitude": -5.655556, </v>
      </c>
    </row>
    <row r="1248" spans="1:12" x14ac:dyDescent="0.25">
      <c r="A1248" t="str">
        <f>A$1&amp;" """ &amp; DataMiner[[#This Row],[CodeIATA]] &amp; """, "</f>
        <v xml:space="preserve">"CodeIATA": "RTB", </v>
      </c>
      <c r="B1248" t="str">
        <f>B$1&amp;" """ &amp; DataMiner[[#This Row],[City]] &amp; """, "</f>
        <v xml:space="preserve">"City": "Roatán", </v>
      </c>
      <c r="C1248" t="str">
        <f>C$1&amp;" """ &amp; DataMiner[[#This Row],[Prov]] &amp; """, "</f>
        <v xml:space="preserve">"Prov": "", </v>
      </c>
      <c r="D1248" t="str">
        <f>D$1&amp;" """ &amp; DataMiner[[#This Row],[Name]] &amp; """, "</f>
        <v xml:space="preserve">"Name": "Juan Manuel Gálvez Aeropuerto Internacional", </v>
      </c>
      <c r="E1248" t="str">
        <f>E$1&amp;" """ &amp; DataMiner[[#This Row],[Country]] &amp; """, "</f>
        <v xml:space="preserve">"Country": "Honduras", </v>
      </c>
      <c r="F1248" t="str">
        <f>F$1&amp;" """ &amp; DataMiner[[#This Row],[Complete Name]] &amp; """, "</f>
        <v xml:space="preserve">"Complete Name": "Hub RTB - Roatán - Juan Manuel Gálvez Aeropuerto Internacional / Honduras", </v>
      </c>
      <c r="G1248" t="str">
        <f>G$1&amp;" " &amp; DataMiner[[#This Row],[Category]] &amp; ", "</f>
        <v xml:space="preserve">"Category": 5, </v>
      </c>
      <c r="H1248" t="str">
        <f>H$1&amp;" " &amp; DataMiner[[#This Row],[BuyPrice]] &amp; ", "</f>
        <v xml:space="preserve">"BuyPrice": 3662236893, </v>
      </c>
      <c r="I1248" t="str">
        <f>I$1&amp;" """ &amp; DataMiner[[#This Row],[imgPath]] &amp; """, "</f>
        <v xml:space="preserve">"imgPath": "/images/flags/hn.png", </v>
      </c>
      <c r="J1248" t="str">
        <f>J$1&amp;" """ &amp; DataMiner[[#This Row],[FlagImage]] &amp; """, "</f>
        <v xml:space="preserve">"FlagImage": "hn.png", </v>
      </c>
      <c r="K1248" t="str">
        <f>K$1&amp;" " &amp; IF(ISNA(DataMiner[[#This Row],[Latitude]]),"null",DataMiner[[#This Row],[Latitude]]) &amp; ", "</f>
        <v xml:space="preserve">"Latitude": 16.316814, </v>
      </c>
      <c r="L1248" t="str">
        <f>L$1&amp;" " &amp; IF(ISNA(DataMiner[[#This Row],[Longitude]]),"null",DataMiner[[#This Row],[Longitude]]) &amp; ", "</f>
        <v xml:space="preserve">"Longitude": -86.522961, </v>
      </c>
    </row>
    <row r="1249" spans="1:12" x14ac:dyDescent="0.25">
      <c r="A1249" t="str">
        <f>A$1&amp;" """ &amp; DataMiner[[#This Row],[CodeIATA]] &amp; """, "</f>
        <v xml:space="preserve">"CodeIATA": "PEM", </v>
      </c>
      <c r="B1249" t="str">
        <f>B$1&amp;" """ &amp; DataMiner[[#This Row],[City]] &amp; """, "</f>
        <v xml:space="preserve">"City": "Puerto Maldonado", </v>
      </c>
      <c r="C1249" t="str">
        <f>C$1&amp;" """ &amp; DataMiner[[#This Row],[Prov]] &amp; """, "</f>
        <v xml:space="preserve">"Prov": "", </v>
      </c>
      <c r="D1249" t="str">
        <f>D$1&amp;" """ &amp; DataMiner[[#This Row],[Name]] &amp; """, "</f>
        <v xml:space="preserve">"Name": "Padre Aldamiz Aeropuerto Internacional", </v>
      </c>
      <c r="E1249" t="str">
        <f>E$1&amp;" """ &amp; DataMiner[[#This Row],[Country]] &amp; """, "</f>
        <v xml:space="preserve">"Country": "Pérou", </v>
      </c>
      <c r="F1249" t="str">
        <f>F$1&amp;" """ &amp; DataMiner[[#This Row],[Complete Name]] &amp; """, "</f>
        <v xml:space="preserve">"Complete Name": "Hub PEM - Puerto Maldonado - Padre Aldamiz Aeropuerto Internacional / Pérou", </v>
      </c>
      <c r="G1249" t="str">
        <f>G$1&amp;" " &amp; DataMiner[[#This Row],[Category]] &amp; ", "</f>
        <v xml:space="preserve">"Category": 10, </v>
      </c>
      <c r="H1249" t="str">
        <f>H$1&amp;" " &amp; DataMiner[[#This Row],[BuyPrice]] &amp; ", "</f>
        <v xml:space="preserve">"BuyPrice": 3662885972, </v>
      </c>
      <c r="I1249" t="str">
        <f>I$1&amp;" """ &amp; DataMiner[[#This Row],[imgPath]] &amp; """, "</f>
        <v xml:space="preserve">"imgPath": "/images/flags/pe.png", </v>
      </c>
      <c r="J1249" t="str">
        <f>J$1&amp;" """ &amp; DataMiner[[#This Row],[FlagImage]] &amp; """, "</f>
        <v xml:space="preserve">"FlagImage": "pe.png", </v>
      </c>
      <c r="K1249" t="str">
        <f>K$1&amp;" " &amp; IF(ISNA(DataMiner[[#This Row],[Latitude]]),"null",DataMiner[[#This Row],[Latitude]]) &amp; ", "</f>
        <v xml:space="preserve">"Latitude": -12.613611, </v>
      </c>
      <c r="L1249" t="str">
        <f>L$1&amp;" " &amp; IF(ISNA(DataMiner[[#This Row],[Longitude]]),"null",DataMiner[[#This Row],[Longitude]]) &amp; ", "</f>
        <v xml:space="preserve">"Longitude": -69.228611, </v>
      </c>
    </row>
    <row r="1250" spans="1:12" x14ac:dyDescent="0.25">
      <c r="A1250" t="str">
        <f>A$1&amp;" """ &amp; DataMiner[[#This Row],[CodeIATA]] &amp; """, "</f>
        <v xml:space="preserve">"CodeIATA": "VXO", </v>
      </c>
      <c r="B1250" t="str">
        <f>B$1&amp;" """ &amp; DataMiner[[#This Row],[City]] &amp; """, "</f>
        <v xml:space="preserve">"City": "Växjö", </v>
      </c>
      <c r="C1250" t="str">
        <f>C$1&amp;" """ &amp; DataMiner[[#This Row],[Prov]] &amp; """, "</f>
        <v xml:space="preserve">"Prov": "", </v>
      </c>
      <c r="D1250" t="str">
        <f>D$1&amp;" """ &amp; DataMiner[[#This Row],[Name]] &amp; """, "</f>
        <v xml:space="preserve">"Name": "Smaland Airport", </v>
      </c>
      <c r="E1250" t="str">
        <f>E$1&amp;" """ &amp; DataMiner[[#This Row],[Country]] &amp; """, "</f>
        <v xml:space="preserve">"Country": "Suède", </v>
      </c>
      <c r="F1250" t="str">
        <f>F$1&amp;" """ &amp; DataMiner[[#This Row],[Complete Name]] &amp; """, "</f>
        <v xml:space="preserve">"Complete Name": "Hub VXO - Växjö - Smaland Airport / Suède", </v>
      </c>
      <c r="G1250" t="str">
        <f>G$1&amp;" " &amp; DataMiner[[#This Row],[Category]] &amp; ", "</f>
        <v xml:space="preserve">"Category": 5, </v>
      </c>
      <c r="H1250" t="str">
        <f>H$1&amp;" " &amp; DataMiner[[#This Row],[BuyPrice]] &amp; ", "</f>
        <v xml:space="preserve">"BuyPrice": 3663278887, </v>
      </c>
      <c r="I1250" t="str">
        <f>I$1&amp;" """ &amp; DataMiner[[#This Row],[imgPath]] &amp; """, "</f>
        <v xml:space="preserve">"imgPath": "/images/flags/se.png", </v>
      </c>
      <c r="J1250" t="str">
        <f>J$1&amp;" """ &amp; DataMiner[[#This Row],[FlagImage]] &amp; """, "</f>
        <v xml:space="preserve">"FlagImage": "se.png", </v>
      </c>
      <c r="K1250" t="str">
        <f>K$1&amp;" " &amp; IF(ISNA(DataMiner[[#This Row],[Latitude]]),"null",DataMiner[[#This Row],[Latitude]]) &amp; ", "</f>
        <v xml:space="preserve">"Latitude": 56.929144, </v>
      </c>
      <c r="L1250" t="str">
        <f>L$1&amp;" " &amp; IF(ISNA(DataMiner[[#This Row],[Longitude]]),"null",DataMiner[[#This Row],[Longitude]]) &amp; ", "</f>
        <v xml:space="preserve">"Longitude": 14.727994, </v>
      </c>
    </row>
    <row r="1251" spans="1:12" x14ac:dyDescent="0.25">
      <c r="A1251" t="str">
        <f>A$1&amp;" """ &amp; DataMiner[[#This Row],[CodeIATA]] &amp; """, "</f>
        <v xml:space="preserve">"CodeIATA": "LWS", </v>
      </c>
      <c r="B1251" t="str">
        <f>B$1&amp;" """ &amp; DataMiner[[#This Row],[City]] &amp; """, "</f>
        <v xml:space="preserve">"City": "Lewiston (ID)", </v>
      </c>
      <c r="C1251" t="str">
        <f>C$1&amp;" """ &amp; DataMiner[[#This Row],[Prov]] &amp; """, "</f>
        <v xml:space="preserve">"Prov": "ID", </v>
      </c>
      <c r="D1251" t="str">
        <f>D$1&amp;" """ &amp; DataMiner[[#This Row],[Name]] &amp; """, "</f>
        <v xml:space="preserve">"Name": "Nez Perce County Airport", </v>
      </c>
      <c r="E1251" t="str">
        <f>E$1&amp;" """ &amp; DataMiner[[#This Row],[Country]] &amp; """, "</f>
        <v xml:space="preserve">"Country": "Etats-Unis", </v>
      </c>
      <c r="F1251" t="str">
        <f>F$1&amp;" """ &amp; DataMiner[[#This Row],[Complete Name]] &amp; """, "</f>
        <v xml:space="preserve">"Complete Name": "Hub LWS - Lewiston (ID) - Nez Perce County Airport / Etats-Unis", </v>
      </c>
      <c r="G1251" t="str">
        <f>G$1&amp;" " &amp; DataMiner[[#This Row],[Category]] &amp; ", "</f>
        <v xml:space="preserve">"Category": 4, </v>
      </c>
      <c r="H1251" t="str">
        <f>H$1&amp;" " &amp; DataMiner[[#This Row],[BuyPrice]] &amp; ", "</f>
        <v xml:space="preserve">"BuyPrice": 3663575137, </v>
      </c>
      <c r="I1251" t="str">
        <f>I$1&amp;" """ &amp; DataMiner[[#This Row],[imgPath]] &amp; """, "</f>
        <v xml:space="preserve">"imgPath": "/images/flags/us.png", </v>
      </c>
      <c r="J1251" t="str">
        <f>J$1&amp;" """ &amp; DataMiner[[#This Row],[FlagImage]] &amp; """, "</f>
        <v xml:space="preserve">"FlagImage": "us.png", </v>
      </c>
      <c r="K1251" t="str">
        <f>K$1&amp;" " &amp; IF(ISNA(DataMiner[[#This Row],[Latitude]]),"null",DataMiner[[#This Row],[Latitude]]) &amp; ", "</f>
        <v xml:space="preserve">"Latitude": 46.3745, </v>
      </c>
      <c r="L1251" t="str">
        <f>L$1&amp;" " &amp; IF(ISNA(DataMiner[[#This Row],[Longitude]]),"null",DataMiner[[#This Row],[Longitude]]) &amp; ", "</f>
        <v xml:space="preserve">"Longitude": -117.015389, </v>
      </c>
    </row>
    <row r="1252" spans="1:12" x14ac:dyDescent="0.25">
      <c r="A1252" t="str">
        <f>A$1&amp;" """ &amp; DataMiner[[#This Row],[CodeIATA]] &amp; """, "</f>
        <v xml:space="preserve">"CodeIATA": "YSB", </v>
      </c>
      <c r="B1252" t="str">
        <f>B$1&amp;" """ &amp; DataMiner[[#This Row],[City]] &amp; """, "</f>
        <v xml:space="preserve">"City": "Sudbury (ON)", </v>
      </c>
      <c r="C1252" t="str">
        <f>C$1&amp;" """ &amp; DataMiner[[#This Row],[Prov]] &amp; """, "</f>
        <v xml:space="preserve">"Prov": "ON", </v>
      </c>
      <c r="D1252" t="str">
        <f>D$1&amp;" """ &amp; DataMiner[[#This Row],[Name]] &amp; """, "</f>
        <v xml:space="preserve">"Name": "Greater Sudbury Airport", </v>
      </c>
      <c r="E1252" t="str">
        <f>E$1&amp;" """ &amp; DataMiner[[#This Row],[Country]] &amp; """, "</f>
        <v xml:space="preserve">"Country": "Canada", </v>
      </c>
      <c r="F1252" t="str">
        <f>F$1&amp;" """ &amp; DataMiner[[#This Row],[Complete Name]] &amp; """, "</f>
        <v xml:space="preserve">"Complete Name": "Hub YSB - Sudbury (ON) - Greater Sudbury Airport / Canada", </v>
      </c>
      <c r="G1252" t="str">
        <f>G$1&amp;" " &amp; DataMiner[[#This Row],[Category]] &amp; ", "</f>
        <v xml:space="preserve">"Category": 5, </v>
      </c>
      <c r="H1252" t="str">
        <f>H$1&amp;" " &amp; DataMiner[[#This Row],[BuyPrice]] &amp; ", "</f>
        <v xml:space="preserve">"BuyPrice": 3664871921, </v>
      </c>
      <c r="I1252" t="str">
        <f>I$1&amp;" """ &amp; DataMiner[[#This Row],[imgPath]] &amp; """, "</f>
        <v xml:space="preserve">"imgPath": "/images/flags/ca.png", </v>
      </c>
      <c r="J1252" t="str">
        <f>J$1&amp;" """ &amp; DataMiner[[#This Row],[FlagImage]] &amp; """, "</f>
        <v xml:space="preserve">"FlagImage": "ca.png", </v>
      </c>
      <c r="K1252" t="str">
        <f>K$1&amp;" " &amp; IF(ISNA(DataMiner[[#This Row],[Latitude]]),"null",DataMiner[[#This Row],[Latitude]]) &amp; ", "</f>
        <v xml:space="preserve">"Latitude": 46.625, </v>
      </c>
      <c r="L1252" t="str">
        <f>L$1&amp;" " &amp; IF(ISNA(DataMiner[[#This Row],[Longitude]]),"null",DataMiner[[#This Row],[Longitude]]) &amp; ", "</f>
        <v xml:space="preserve">"Longitude": -80.798889, </v>
      </c>
    </row>
    <row r="1253" spans="1:12" x14ac:dyDescent="0.25">
      <c r="A1253" t="str">
        <f>A$1&amp;" """ &amp; DataMiner[[#This Row],[CodeIATA]] &amp; """, "</f>
        <v xml:space="preserve">"CodeIATA": "DNR", </v>
      </c>
      <c r="B1253" t="str">
        <f>B$1&amp;" """ &amp; DataMiner[[#This Row],[City]] &amp; """, "</f>
        <v xml:space="preserve">"City": "Dinard", </v>
      </c>
      <c r="C1253" t="str">
        <f>C$1&amp;" """ &amp; DataMiner[[#This Row],[Prov]] &amp; """, "</f>
        <v xml:space="preserve">"Prov": "", </v>
      </c>
      <c r="D1253" t="str">
        <f>D$1&amp;" """ &amp; DataMiner[[#This Row],[Name]] &amp; """, "</f>
        <v xml:space="preserve">"Name": "Pleurtuit", </v>
      </c>
      <c r="E1253" t="str">
        <f>E$1&amp;" """ &amp; DataMiner[[#This Row],[Country]] &amp; """, "</f>
        <v xml:space="preserve">"Country": "France", </v>
      </c>
      <c r="F1253" t="str">
        <f>F$1&amp;" """ &amp; DataMiner[[#This Row],[Complete Name]] &amp; """, "</f>
        <v xml:space="preserve">"Complete Name": "Hub DNR - Dinard - Pleurtuit / France", </v>
      </c>
      <c r="G1253" t="str">
        <f>G$1&amp;" " &amp; DataMiner[[#This Row],[Category]] &amp; ", "</f>
        <v xml:space="preserve">"Category": 5, </v>
      </c>
      <c r="H1253" t="str">
        <f>H$1&amp;" " &amp; DataMiner[[#This Row],[BuyPrice]] &amp; ", "</f>
        <v xml:space="preserve">"BuyPrice": 3665013995, </v>
      </c>
      <c r="I1253" t="str">
        <f>I$1&amp;" """ &amp; DataMiner[[#This Row],[imgPath]] &amp; """, "</f>
        <v xml:space="preserve">"imgPath": "/images/flags/fr.png", </v>
      </c>
      <c r="J1253" t="str">
        <f>J$1&amp;" """ &amp; DataMiner[[#This Row],[FlagImage]] &amp; """, "</f>
        <v xml:space="preserve">"FlagImage": "fr.png", </v>
      </c>
      <c r="K1253" t="str">
        <f>K$1&amp;" " &amp; IF(ISNA(DataMiner[[#This Row],[Latitude]]),"null",DataMiner[[#This Row],[Latitude]]) &amp; ", "</f>
        <v xml:space="preserve">"Latitude": 48.587683, </v>
      </c>
      <c r="L1253" t="str">
        <f>L$1&amp;" " &amp; IF(ISNA(DataMiner[[#This Row],[Longitude]]),"null",DataMiner[[#This Row],[Longitude]]) &amp; ", "</f>
        <v xml:space="preserve">"Longitude": -2.079958, </v>
      </c>
    </row>
    <row r="1254" spans="1:12" x14ac:dyDescent="0.25">
      <c r="A1254" t="str">
        <f>A$1&amp;" """ &amp; DataMiner[[#This Row],[CodeIATA]] &amp; """, "</f>
        <v xml:space="preserve">"CodeIATA": "SIT", </v>
      </c>
      <c r="B1254" t="str">
        <f>B$1&amp;" """ &amp; DataMiner[[#This Row],[City]] &amp; """, "</f>
        <v xml:space="preserve">"City": "Sitka (AK)", </v>
      </c>
      <c r="C1254" t="str">
        <f>C$1&amp;" """ &amp; DataMiner[[#This Row],[Prov]] &amp; """, "</f>
        <v xml:space="preserve">"Prov": "AK", </v>
      </c>
      <c r="D1254" t="str">
        <f>D$1&amp;" """ &amp; DataMiner[[#This Row],[Name]] &amp; """, "</f>
        <v xml:space="preserve">"Name": "Rocky Gutierrez Airport", </v>
      </c>
      <c r="E1254" t="str">
        <f>E$1&amp;" """ &amp; DataMiner[[#This Row],[Country]] &amp; """, "</f>
        <v xml:space="preserve">"Country": "Etats-Unis", </v>
      </c>
      <c r="F1254" t="str">
        <f>F$1&amp;" """ &amp; DataMiner[[#This Row],[Complete Name]] &amp; """, "</f>
        <v xml:space="preserve">"Complete Name": "Hub SIT - Sitka (AK) - Rocky Gutierrez Airport / Etats-Unis", </v>
      </c>
      <c r="G1254" t="str">
        <f>G$1&amp;" " &amp; DataMiner[[#This Row],[Category]] &amp; ", "</f>
        <v xml:space="preserve">"Category": 4, </v>
      </c>
      <c r="H1254" t="str">
        <f>H$1&amp;" " &amp; DataMiner[[#This Row],[BuyPrice]] &amp; ", "</f>
        <v xml:space="preserve">"BuyPrice": 3665878446, </v>
      </c>
      <c r="I1254" t="str">
        <f>I$1&amp;" """ &amp; DataMiner[[#This Row],[imgPath]] &amp; """, "</f>
        <v xml:space="preserve">"imgPath": "/images/flags/us.png", </v>
      </c>
      <c r="J1254" t="str">
        <f>J$1&amp;" """ &amp; DataMiner[[#This Row],[FlagImage]] &amp; """, "</f>
        <v xml:space="preserve">"FlagImage": "us.png", </v>
      </c>
      <c r="K1254" t="str">
        <f>K$1&amp;" " &amp; IF(ISNA(DataMiner[[#This Row],[Latitude]]),"null",DataMiner[[#This Row],[Latitude]]) &amp; ", "</f>
        <v xml:space="preserve">"Latitude": 57.047138, </v>
      </c>
      <c r="L1254" t="str">
        <f>L$1&amp;" " &amp; IF(ISNA(DataMiner[[#This Row],[Longitude]]),"null",DataMiner[[#This Row],[Longitude]]) &amp; ", "</f>
        <v xml:space="preserve">"Longitude": -135.361611, </v>
      </c>
    </row>
    <row r="1255" spans="1:12" x14ac:dyDescent="0.25">
      <c r="A1255" t="str">
        <f>A$1&amp;" """ &amp; DataMiner[[#This Row],[CodeIATA]] &amp; """, "</f>
        <v xml:space="preserve">"CodeIATA": "LCE", </v>
      </c>
      <c r="B1255" t="str">
        <f>B$1&amp;" """ &amp; DataMiner[[#This Row],[City]] &amp; """, "</f>
        <v xml:space="preserve">"City": "La Ceiba", </v>
      </c>
      <c r="C1255" t="str">
        <f>C$1&amp;" """ &amp; DataMiner[[#This Row],[Prov]] &amp; """, "</f>
        <v xml:space="preserve">"Prov": "", </v>
      </c>
      <c r="D1255" t="str">
        <f>D$1&amp;" """ &amp; DataMiner[[#This Row],[Name]] &amp; """, "</f>
        <v xml:space="preserve">"Name": "Golosón Aeropuerto Internacional", </v>
      </c>
      <c r="E1255" t="str">
        <f>E$1&amp;" """ &amp; DataMiner[[#This Row],[Country]] &amp; """, "</f>
        <v xml:space="preserve">"Country": "Honduras", </v>
      </c>
      <c r="F1255" t="str">
        <f>F$1&amp;" """ &amp; DataMiner[[#This Row],[Complete Name]] &amp; """, "</f>
        <v xml:space="preserve">"Complete Name": "Hub LCE - La Ceiba - Golosón Aeropuerto Internacional / Honduras", </v>
      </c>
      <c r="G1255" t="str">
        <f>G$1&amp;" " &amp; DataMiner[[#This Row],[Category]] &amp; ", "</f>
        <v xml:space="preserve">"Category": 9, </v>
      </c>
      <c r="H1255" t="str">
        <f>H$1&amp;" " &amp; DataMiner[[#This Row],[BuyPrice]] &amp; ", "</f>
        <v xml:space="preserve">"BuyPrice": 3667374024, </v>
      </c>
      <c r="I1255" t="str">
        <f>I$1&amp;" """ &amp; DataMiner[[#This Row],[imgPath]] &amp; """, "</f>
        <v xml:space="preserve">"imgPath": "/images/flags/hn.png", </v>
      </c>
      <c r="J1255" t="str">
        <f>J$1&amp;" """ &amp; DataMiner[[#This Row],[FlagImage]] &amp; """, "</f>
        <v xml:space="preserve">"FlagImage": "hn.png", </v>
      </c>
      <c r="K1255" t="str">
        <f>K$1&amp;" " &amp; IF(ISNA(DataMiner[[#This Row],[Latitude]]),"null",DataMiner[[#This Row],[Latitude]]) &amp; ", "</f>
        <v xml:space="preserve">"Latitude": 15.742481, </v>
      </c>
      <c r="L1255" t="str">
        <f>L$1&amp;" " &amp; IF(ISNA(DataMiner[[#This Row],[Longitude]]),"null",DataMiner[[#This Row],[Longitude]]) &amp; ", "</f>
        <v xml:space="preserve">"Longitude": -86.853036, </v>
      </c>
    </row>
    <row r="1256" spans="1:12" x14ac:dyDescent="0.25">
      <c r="A1256" t="str">
        <f>A$1&amp;" """ &amp; DataMiner[[#This Row],[CodeIATA]] &amp; """, "</f>
        <v xml:space="preserve">"CodeIATA": "OTZ", </v>
      </c>
      <c r="B1256" t="str">
        <f>B$1&amp;" """ &amp; DataMiner[[#This Row],[City]] &amp; """, "</f>
        <v xml:space="preserve">"City": "Kotzebue (AK)", </v>
      </c>
      <c r="C1256" t="str">
        <f>C$1&amp;" """ &amp; DataMiner[[#This Row],[Prov]] &amp; """, "</f>
        <v xml:space="preserve">"Prov": "AK", </v>
      </c>
      <c r="D1256" t="str">
        <f>D$1&amp;" """ &amp; DataMiner[[#This Row],[Name]] &amp; """, "</f>
        <v xml:space="preserve">"Name": "Ralph Wien Memorial Airport", </v>
      </c>
      <c r="E1256" t="str">
        <f>E$1&amp;" """ &amp; DataMiner[[#This Row],[Country]] &amp; """, "</f>
        <v xml:space="preserve">"Country": "Etats-Unis", </v>
      </c>
      <c r="F1256" t="str">
        <f>F$1&amp;" """ &amp; DataMiner[[#This Row],[Complete Name]] &amp; """, "</f>
        <v xml:space="preserve">"Complete Name": "Hub OTZ - Kotzebue (AK) - Ralph Wien Memorial Airport / Etats-Unis", </v>
      </c>
      <c r="G1256" t="str">
        <f>G$1&amp;" " &amp; DataMiner[[#This Row],[Category]] &amp; ", "</f>
        <v xml:space="preserve">"Category": 4, </v>
      </c>
      <c r="H1256" t="str">
        <f>H$1&amp;" " &amp; DataMiner[[#This Row],[BuyPrice]] &amp; ", "</f>
        <v xml:space="preserve">"BuyPrice": 3667470757, </v>
      </c>
      <c r="I1256" t="str">
        <f>I$1&amp;" """ &amp; DataMiner[[#This Row],[imgPath]] &amp; """, "</f>
        <v xml:space="preserve">"imgPath": "/images/flags/us.png", </v>
      </c>
      <c r="J1256" t="str">
        <f>J$1&amp;" """ &amp; DataMiner[[#This Row],[FlagImage]] &amp; """, "</f>
        <v xml:space="preserve">"FlagImage": "us.png", </v>
      </c>
      <c r="K1256" t="str">
        <f>K$1&amp;" " &amp; IF(ISNA(DataMiner[[#This Row],[Latitude]]),"null",DataMiner[[#This Row],[Latitude]]) &amp; ", "</f>
        <v xml:space="preserve">"Latitude": 66.884678, </v>
      </c>
      <c r="L1256" t="str">
        <f>L$1&amp;" " &amp; IF(ISNA(DataMiner[[#This Row],[Longitude]]),"null",DataMiner[[#This Row],[Longitude]]) &amp; ", "</f>
        <v xml:space="preserve">"Longitude": -162.59855, </v>
      </c>
    </row>
    <row r="1257" spans="1:12" x14ac:dyDescent="0.25">
      <c r="A1257" t="str">
        <f>A$1&amp;" """ &amp; DataMiner[[#This Row],[CodeIATA]] &amp; """, "</f>
        <v xml:space="preserve">"CodeIATA": "FLG", </v>
      </c>
      <c r="B1257" t="str">
        <f>B$1&amp;" """ &amp; DataMiner[[#This Row],[City]] &amp; """, "</f>
        <v xml:space="preserve">"City": "Flagstaff (AZ)", </v>
      </c>
      <c r="C1257" t="str">
        <f>C$1&amp;" """ &amp; DataMiner[[#This Row],[Prov]] &amp; """, "</f>
        <v xml:space="preserve">"Prov": "AZ", </v>
      </c>
      <c r="D1257" t="str">
        <f>D$1&amp;" """ &amp; DataMiner[[#This Row],[Name]] &amp; """, "</f>
        <v xml:space="preserve">"Name": "Pulliam Airport", </v>
      </c>
      <c r="E1257" t="str">
        <f>E$1&amp;" """ &amp; DataMiner[[#This Row],[Country]] &amp; """, "</f>
        <v xml:space="preserve">"Country": "Etats-Unis", </v>
      </c>
      <c r="F1257" t="str">
        <f>F$1&amp;" """ &amp; DataMiner[[#This Row],[Complete Name]] &amp; """, "</f>
        <v xml:space="preserve">"Complete Name": "Hub FLG - Flagstaff (AZ) - Pulliam Airport / Etats-Unis", </v>
      </c>
      <c r="G1257" t="str">
        <f>G$1&amp;" " &amp; DataMiner[[#This Row],[Category]] &amp; ", "</f>
        <v xml:space="preserve">"Category": 5, </v>
      </c>
      <c r="H1257" t="str">
        <f>H$1&amp;" " &amp; DataMiner[[#This Row],[BuyPrice]] &amp; ", "</f>
        <v xml:space="preserve">"BuyPrice": 3668048568, </v>
      </c>
      <c r="I1257" t="str">
        <f>I$1&amp;" """ &amp; DataMiner[[#This Row],[imgPath]] &amp; """, "</f>
        <v xml:space="preserve">"imgPath": "/images/flags/us.png", </v>
      </c>
      <c r="J1257" t="str">
        <f>J$1&amp;" """ &amp; DataMiner[[#This Row],[FlagImage]] &amp; """, "</f>
        <v xml:space="preserve">"FlagImage": "us.png", </v>
      </c>
      <c r="K1257" t="str">
        <f>K$1&amp;" " &amp; IF(ISNA(DataMiner[[#This Row],[Latitude]]),"null",DataMiner[[#This Row],[Latitude]]) &amp; ", "</f>
        <v xml:space="preserve">"Latitude": 35.140318, </v>
      </c>
      <c r="L1257" t="str">
        <f>L$1&amp;" " &amp; IF(ISNA(DataMiner[[#This Row],[Longitude]]),"null",DataMiner[[#This Row],[Longitude]]) &amp; ", "</f>
        <v xml:space="preserve">"Longitude": -111.6692392, </v>
      </c>
    </row>
    <row r="1258" spans="1:12" x14ac:dyDescent="0.25">
      <c r="A1258" t="str">
        <f>A$1&amp;" """ &amp; DataMiner[[#This Row],[CodeIATA]] &amp; """, "</f>
        <v xml:space="preserve">"CodeIATA": "BHH", </v>
      </c>
      <c r="B1258" t="str">
        <f>B$1&amp;" """ &amp; DataMiner[[#This Row],[City]] &amp; """, "</f>
        <v xml:space="preserve">"City": "Bisha", </v>
      </c>
      <c r="C1258" t="str">
        <f>C$1&amp;" """ &amp; DataMiner[[#This Row],[Prov]] &amp; """, "</f>
        <v xml:space="preserve">"Prov": "", </v>
      </c>
      <c r="D1258" t="str">
        <f>D$1&amp;" """ &amp; DataMiner[[#This Row],[Name]] &amp; """, "</f>
        <v xml:space="preserve">"Name": "Bisha Domestic Airport", </v>
      </c>
      <c r="E1258" t="str">
        <f>E$1&amp;" """ &amp; DataMiner[[#This Row],[Country]] &amp; """, "</f>
        <v xml:space="preserve">"Country": "Arabie saoudite", </v>
      </c>
      <c r="F1258" t="str">
        <f>F$1&amp;" """ &amp; DataMiner[[#This Row],[Complete Name]] &amp; """, "</f>
        <v xml:space="preserve">"Complete Name": "Hub BHH - Bisha - Bisha Domestic Airport / Arabie saoudite", </v>
      </c>
      <c r="G1258" t="str">
        <f>G$1&amp;" " &amp; DataMiner[[#This Row],[Category]] &amp; ", "</f>
        <v xml:space="preserve">"Category": 9, </v>
      </c>
      <c r="H1258" t="str">
        <f>H$1&amp;" " &amp; DataMiner[[#This Row],[BuyPrice]] &amp; ", "</f>
        <v xml:space="preserve">"BuyPrice": 3668201419, </v>
      </c>
      <c r="I1258" t="str">
        <f>I$1&amp;" """ &amp; DataMiner[[#This Row],[imgPath]] &amp; """, "</f>
        <v xml:space="preserve">"imgPath": "/images/flags/sa.png", </v>
      </c>
      <c r="J1258" t="str">
        <f>J$1&amp;" """ &amp; DataMiner[[#This Row],[FlagImage]] &amp; """, "</f>
        <v xml:space="preserve">"FlagImage": "sa.png", </v>
      </c>
      <c r="K1258" t="str">
        <f>K$1&amp;" " &amp; IF(ISNA(DataMiner[[#This Row],[Latitude]]),"null",DataMiner[[#This Row],[Latitude]]) &amp; ", "</f>
        <v xml:space="preserve">"Latitude": 19.98435, </v>
      </c>
      <c r="L1258" t="str">
        <f>L$1&amp;" " &amp; IF(ISNA(DataMiner[[#This Row],[Longitude]]),"null",DataMiner[[#This Row],[Longitude]]) &amp; ", "</f>
        <v xml:space="preserve">"Longitude": 42.620881, </v>
      </c>
    </row>
    <row r="1259" spans="1:12" x14ac:dyDescent="0.25">
      <c r="A1259" t="str">
        <f>A$1&amp;" """ &amp; DataMiner[[#This Row],[CodeIATA]] &amp; """, "</f>
        <v xml:space="preserve">"CodeIATA": "BHK", </v>
      </c>
      <c r="B1259" t="str">
        <f>B$1&amp;" """ &amp; DataMiner[[#This Row],[City]] &amp; """, "</f>
        <v xml:space="preserve">"City": "Bukhara", </v>
      </c>
      <c r="C1259" t="str">
        <f>C$1&amp;" """ &amp; DataMiner[[#This Row],[Prov]] &amp; """, "</f>
        <v xml:space="preserve">"Prov": "", </v>
      </c>
      <c r="D1259" t="str">
        <f>D$1&amp;" """ &amp; DataMiner[[#This Row],[Name]] &amp; """, "</f>
        <v xml:space="preserve">"Name": "Bukhara International Airport", </v>
      </c>
      <c r="E1259" t="str">
        <f>E$1&amp;" """ &amp; DataMiner[[#This Row],[Country]] &amp; """, "</f>
        <v xml:space="preserve">"Country": "Ouzbékistan", </v>
      </c>
      <c r="F1259" t="str">
        <f>F$1&amp;" """ &amp; DataMiner[[#This Row],[Complete Name]] &amp; """, "</f>
        <v xml:space="preserve">"Complete Name": "Hub BHK - Bukhara - Bukhara International Airport / Ouzbékistan", </v>
      </c>
      <c r="G1259" t="str">
        <f>G$1&amp;" " &amp; DataMiner[[#This Row],[Category]] &amp; ", "</f>
        <v xml:space="preserve">"Category": 8, </v>
      </c>
      <c r="H1259" t="str">
        <f>H$1&amp;" " &amp; DataMiner[[#This Row],[BuyPrice]] &amp; ", "</f>
        <v xml:space="preserve">"BuyPrice": 3669293352, </v>
      </c>
      <c r="I1259" t="str">
        <f>I$1&amp;" """ &amp; DataMiner[[#This Row],[imgPath]] &amp; """, "</f>
        <v xml:space="preserve">"imgPath": "/images/flags/uz.png", </v>
      </c>
      <c r="J1259" t="str">
        <f>J$1&amp;" """ &amp; DataMiner[[#This Row],[FlagImage]] &amp; """, "</f>
        <v xml:space="preserve">"FlagImage": "uz.png", </v>
      </c>
      <c r="K1259" t="str">
        <f>K$1&amp;" " &amp; IF(ISNA(DataMiner[[#This Row],[Latitude]]),"null",DataMiner[[#This Row],[Latitude]]) &amp; ", "</f>
        <v xml:space="preserve">"Latitude": 39.775, </v>
      </c>
      <c r="L1259" t="str">
        <f>L$1&amp;" " &amp; IF(ISNA(DataMiner[[#This Row],[Longitude]]),"null",DataMiner[[#This Row],[Longitude]]) &amp; ", "</f>
        <v xml:space="preserve">"Longitude": 64.483333, </v>
      </c>
    </row>
    <row r="1260" spans="1:12" x14ac:dyDescent="0.25">
      <c r="A1260" t="str">
        <f>A$1&amp;" """ &amp; DataMiner[[#This Row],[CodeIATA]] &amp; """, "</f>
        <v xml:space="preserve">"CodeIATA": "MST", </v>
      </c>
      <c r="B1260" t="str">
        <f>B$1&amp;" """ &amp; DataMiner[[#This Row],[City]] &amp; """, "</f>
        <v xml:space="preserve">"City": "Maastricht", </v>
      </c>
      <c r="C1260" t="str">
        <f>C$1&amp;" """ &amp; DataMiner[[#This Row],[Prov]] &amp; """, "</f>
        <v xml:space="preserve">"Prov": "", </v>
      </c>
      <c r="D1260" t="str">
        <f>D$1&amp;" """ &amp; DataMiner[[#This Row],[Name]] &amp; """, "</f>
        <v xml:space="preserve">"Name": "Maastricht Aachen Airport", </v>
      </c>
      <c r="E1260" t="str">
        <f>E$1&amp;" """ &amp; DataMiner[[#This Row],[Country]] &amp; """, "</f>
        <v xml:space="preserve">"Country": "Pays-Bas", </v>
      </c>
      <c r="F1260" t="str">
        <f>F$1&amp;" """ &amp; DataMiner[[#This Row],[Complete Name]] &amp; """, "</f>
        <v xml:space="preserve">"Complete Name": "Hub MST - Maastricht - Maastricht Aachen Airport / Pays-Bas", </v>
      </c>
      <c r="G1260" t="str">
        <f>G$1&amp;" " &amp; DataMiner[[#This Row],[Category]] &amp; ", "</f>
        <v xml:space="preserve">"Category": 6, </v>
      </c>
      <c r="H1260" t="str">
        <f>H$1&amp;" " &amp; DataMiner[[#This Row],[BuyPrice]] &amp; ", "</f>
        <v xml:space="preserve">"BuyPrice": 3669725049, </v>
      </c>
      <c r="I1260" t="str">
        <f>I$1&amp;" """ &amp; DataMiner[[#This Row],[imgPath]] &amp; """, "</f>
        <v xml:space="preserve">"imgPath": "/images/flags/nl.png", </v>
      </c>
      <c r="J1260" t="str">
        <f>J$1&amp;" """ &amp; DataMiner[[#This Row],[FlagImage]] &amp; """, "</f>
        <v xml:space="preserve">"FlagImage": "nl.png", </v>
      </c>
      <c r="K1260" t="str">
        <f>K$1&amp;" " &amp; IF(ISNA(DataMiner[[#This Row],[Latitude]]),"null",DataMiner[[#This Row],[Latitude]]) &amp; ", "</f>
        <v xml:space="preserve">"Latitude": 50.911658, </v>
      </c>
      <c r="L1260" t="str">
        <f>L$1&amp;" " &amp; IF(ISNA(DataMiner[[#This Row],[Longitude]]),"null",DataMiner[[#This Row],[Longitude]]) &amp; ", "</f>
        <v xml:space="preserve">"Longitude": 5.770144, </v>
      </c>
    </row>
    <row r="1261" spans="1:12" x14ac:dyDescent="0.25">
      <c r="A1261" t="str">
        <f>A$1&amp;" """ &amp; DataMiner[[#This Row],[CodeIATA]] &amp; """, "</f>
        <v xml:space="preserve">"CodeIATA": "TER", </v>
      </c>
      <c r="B1261" t="str">
        <f>B$1&amp;" """ &amp; DataMiner[[#This Row],[City]] &amp; """, "</f>
        <v xml:space="preserve">"City": "Terceira", </v>
      </c>
      <c r="C1261" t="str">
        <f>C$1&amp;" """ &amp; DataMiner[[#This Row],[Prov]] &amp; """, "</f>
        <v xml:space="preserve">"Prov": "", </v>
      </c>
      <c r="D1261" t="str">
        <f>D$1&amp;" """ &amp; DataMiner[[#This Row],[Name]] &amp; """, "</f>
        <v xml:space="preserve">"Name": "Aeroporto Internaciona das Lajes", </v>
      </c>
      <c r="E1261" t="str">
        <f>E$1&amp;" """ &amp; DataMiner[[#This Row],[Country]] &amp; """, "</f>
        <v xml:space="preserve">"Country": "Portugal", </v>
      </c>
      <c r="F1261" t="str">
        <f>F$1&amp;" """ &amp; DataMiner[[#This Row],[Complete Name]] &amp; """, "</f>
        <v xml:space="preserve">"Complete Name": "Hub TER - Terceira - Aeroporto Internaciona das Lajes / Portugal", </v>
      </c>
      <c r="G1261" t="str">
        <f>G$1&amp;" " &amp; DataMiner[[#This Row],[Category]] &amp; ", "</f>
        <v xml:space="preserve">"Category": 10, </v>
      </c>
      <c r="H1261" t="str">
        <f>H$1&amp;" " &amp; DataMiner[[#This Row],[BuyPrice]] &amp; ", "</f>
        <v xml:space="preserve">"BuyPrice": 3670062291, </v>
      </c>
      <c r="I1261" t="str">
        <f>I$1&amp;" """ &amp; DataMiner[[#This Row],[imgPath]] &amp; """, "</f>
        <v xml:space="preserve">"imgPath": "/images/flags/pt.png", </v>
      </c>
      <c r="J1261" t="str">
        <f>J$1&amp;" """ &amp; DataMiner[[#This Row],[FlagImage]] &amp; """, "</f>
        <v xml:space="preserve">"FlagImage": "pt.png", </v>
      </c>
      <c r="K1261" t="str">
        <f>K$1&amp;" " &amp; IF(ISNA(DataMiner[[#This Row],[Latitude]]),"null",DataMiner[[#This Row],[Latitude]]) &amp; ", "</f>
        <v xml:space="preserve">"Latitude": 38.761842, </v>
      </c>
      <c r="L1261" t="str">
        <f>L$1&amp;" " &amp; IF(ISNA(DataMiner[[#This Row],[Longitude]]),"null",DataMiner[[#This Row],[Longitude]]) &amp; ", "</f>
        <v xml:space="preserve">"Longitude": -27.090797, </v>
      </c>
    </row>
    <row r="1262" spans="1:12" x14ac:dyDescent="0.25">
      <c r="A1262" t="str">
        <f>A$1&amp;" """ &amp; DataMiner[[#This Row],[CodeIATA]] &amp; """, "</f>
        <v xml:space="preserve">"CodeIATA": "IXS", </v>
      </c>
      <c r="B1262" t="str">
        <f>B$1&amp;" """ &amp; DataMiner[[#This Row],[City]] &amp; """, "</f>
        <v xml:space="preserve">"City": "Silchar", </v>
      </c>
      <c r="C1262" t="str">
        <f>C$1&amp;" """ &amp; DataMiner[[#This Row],[Prov]] &amp; """, "</f>
        <v xml:space="preserve">"Prov": "", </v>
      </c>
      <c r="D1262" t="str">
        <f>D$1&amp;" """ &amp; DataMiner[[#This Row],[Name]] &amp; """, "</f>
        <v xml:space="preserve">"Name": "Silchar Airport", </v>
      </c>
      <c r="E1262" t="str">
        <f>E$1&amp;" """ &amp; DataMiner[[#This Row],[Country]] &amp; """, "</f>
        <v xml:space="preserve">"Country": "Inde", </v>
      </c>
      <c r="F1262" t="str">
        <f>F$1&amp;" """ &amp; DataMiner[[#This Row],[Complete Name]] &amp; """, "</f>
        <v xml:space="preserve">"Complete Name": "Hub IXS - Silchar - Silchar Airport / Inde", </v>
      </c>
      <c r="G1262" t="str">
        <f>G$1&amp;" " &amp; DataMiner[[#This Row],[Category]] &amp; ", "</f>
        <v xml:space="preserve">"Category": 4, </v>
      </c>
      <c r="H1262" t="str">
        <f>H$1&amp;" " &amp; DataMiner[[#This Row],[BuyPrice]] &amp; ", "</f>
        <v xml:space="preserve">"BuyPrice": 3671676981, </v>
      </c>
      <c r="I1262" t="str">
        <f>I$1&amp;" """ &amp; DataMiner[[#This Row],[imgPath]] &amp; """, "</f>
        <v xml:space="preserve">"imgPath": "/images/flags/in.png", </v>
      </c>
      <c r="J1262" t="str">
        <f>J$1&amp;" """ &amp; DataMiner[[#This Row],[FlagImage]] &amp; """, "</f>
        <v xml:space="preserve">"FlagImage": "in.png", </v>
      </c>
      <c r="K1262" t="str">
        <f>K$1&amp;" " &amp; IF(ISNA(DataMiner[[#This Row],[Latitude]]),"null",DataMiner[[#This Row],[Latitude]]) &amp; ", "</f>
        <v xml:space="preserve">"Latitude": 24.912928, </v>
      </c>
      <c r="L1262" t="str">
        <f>L$1&amp;" " &amp; IF(ISNA(DataMiner[[#This Row],[Longitude]]),"null",DataMiner[[#This Row],[Longitude]]) &amp; ", "</f>
        <v xml:space="preserve">"Longitude": 92.978742, </v>
      </c>
    </row>
    <row r="1263" spans="1:12" x14ac:dyDescent="0.25">
      <c r="A1263" t="str">
        <f>A$1&amp;" """ &amp; DataMiner[[#This Row],[CodeIATA]] &amp; """, "</f>
        <v xml:space="preserve">"CodeIATA": "TKN", </v>
      </c>
      <c r="B1263" t="str">
        <f>B$1&amp;" """ &amp; DataMiner[[#This Row],[City]] &amp; """, "</f>
        <v xml:space="preserve">"City": "Tokunoshima", </v>
      </c>
      <c r="C1263" t="str">
        <f>C$1&amp;" """ &amp; DataMiner[[#This Row],[Prov]] &amp; """, "</f>
        <v xml:space="preserve">"Prov": "", </v>
      </c>
      <c r="D1263" t="str">
        <f>D$1&amp;" """ &amp; DataMiner[[#This Row],[Name]] &amp; """, "</f>
        <v xml:space="preserve">"Name": "Tokunoshima Airport", </v>
      </c>
      <c r="E1263" t="str">
        <f>E$1&amp;" """ &amp; DataMiner[[#This Row],[Country]] &amp; """, "</f>
        <v xml:space="preserve">"Country": "Japon", </v>
      </c>
      <c r="F1263" t="str">
        <f>F$1&amp;" """ &amp; DataMiner[[#This Row],[Complete Name]] &amp; """, "</f>
        <v xml:space="preserve">"Complete Name": "Hub TKN - Tokunoshima - Tokunoshima Airport / Japon", </v>
      </c>
      <c r="G1263" t="str">
        <f>G$1&amp;" " &amp; DataMiner[[#This Row],[Category]] &amp; ", "</f>
        <v xml:space="preserve">"Category": 4, </v>
      </c>
      <c r="H1263" t="str">
        <f>H$1&amp;" " &amp; DataMiner[[#This Row],[BuyPrice]] &amp; ", "</f>
        <v xml:space="preserve">"BuyPrice": 3671694152, </v>
      </c>
      <c r="I1263" t="str">
        <f>I$1&amp;" """ &amp; DataMiner[[#This Row],[imgPath]] &amp; """, "</f>
        <v xml:space="preserve">"imgPath": "/images/flags/jp.png", </v>
      </c>
      <c r="J1263" t="str">
        <f>J$1&amp;" """ &amp; DataMiner[[#This Row],[FlagImage]] &amp; """, "</f>
        <v xml:space="preserve">"FlagImage": "jp.png", </v>
      </c>
      <c r="K1263" t="str">
        <f>K$1&amp;" " &amp; IF(ISNA(DataMiner[[#This Row],[Latitude]]),"null",DataMiner[[#This Row],[Latitude]]) &amp; ", "</f>
        <v xml:space="preserve">"Latitude": null, </v>
      </c>
      <c r="L1263" t="str">
        <f>L$1&amp;" " &amp; IF(ISNA(DataMiner[[#This Row],[Longitude]]),"null",DataMiner[[#This Row],[Longitude]]) &amp; ", "</f>
        <v xml:space="preserve">"Longitude": null, </v>
      </c>
    </row>
    <row r="1264" spans="1:12" x14ac:dyDescent="0.25">
      <c r="A1264" t="str">
        <f>A$1&amp;" """ &amp; DataMiner[[#This Row],[CodeIATA]] &amp; """, "</f>
        <v xml:space="preserve">"CodeIATA": "YTS", </v>
      </c>
      <c r="B1264" t="str">
        <f>B$1&amp;" """ &amp; DataMiner[[#This Row],[City]] &amp; """, "</f>
        <v xml:space="preserve">"City": "Timmins (ON)", </v>
      </c>
      <c r="C1264" t="str">
        <f>C$1&amp;" """ &amp; DataMiner[[#This Row],[Prov]] &amp; """, "</f>
        <v xml:space="preserve">"Prov": "ON", </v>
      </c>
      <c r="D1264" t="str">
        <f>D$1&amp;" """ &amp; DataMiner[[#This Row],[Name]] &amp; """, "</f>
        <v xml:space="preserve">"Name": "Victor M. Power Airport", </v>
      </c>
      <c r="E1264" t="str">
        <f>E$1&amp;" """ &amp; DataMiner[[#This Row],[Country]] &amp; """, "</f>
        <v xml:space="preserve">"Country": "Canada", </v>
      </c>
      <c r="F1264" t="str">
        <f>F$1&amp;" """ &amp; DataMiner[[#This Row],[Complete Name]] &amp; """, "</f>
        <v xml:space="preserve">"Complete Name": "Hub YTS - Timmins (ON) - Victor M. Power Airport / Canada", </v>
      </c>
      <c r="G1264" t="str">
        <f>G$1&amp;" " &amp; DataMiner[[#This Row],[Category]] &amp; ", "</f>
        <v xml:space="preserve">"Category": 4, </v>
      </c>
      <c r="H1264" t="str">
        <f>H$1&amp;" " &amp; DataMiner[[#This Row],[BuyPrice]] &amp; ", "</f>
        <v xml:space="preserve">"BuyPrice": 3675629284, </v>
      </c>
      <c r="I1264" t="str">
        <f>I$1&amp;" """ &amp; DataMiner[[#This Row],[imgPath]] &amp; """, "</f>
        <v xml:space="preserve">"imgPath": "/images/flags/ca.png", </v>
      </c>
      <c r="J1264" t="str">
        <f>J$1&amp;" """ &amp; DataMiner[[#This Row],[FlagImage]] &amp; """, "</f>
        <v xml:space="preserve">"FlagImage": "ca.png", </v>
      </c>
      <c r="K1264" t="str">
        <f>K$1&amp;" " &amp; IF(ISNA(DataMiner[[#This Row],[Latitude]]),"null",DataMiner[[#This Row],[Latitude]]) &amp; ", "</f>
        <v xml:space="preserve">"Latitude": 48.569721, </v>
      </c>
      <c r="L1264" t="str">
        <f>L$1&amp;" " &amp; IF(ISNA(DataMiner[[#This Row],[Longitude]]),"null",DataMiner[[#This Row],[Longitude]]) &amp; ", "</f>
        <v xml:space="preserve">"Longitude": -81.376667, </v>
      </c>
    </row>
    <row r="1265" spans="1:12" x14ac:dyDescent="0.25">
      <c r="A1265" t="str">
        <f>A$1&amp;" """ &amp; DataMiner[[#This Row],[CodeIATA]] &amp; """, "</f>
        <v xml:space="preserve">"CodeIATA": "DGO", </v>
      </c>
      <c r="B1265" t="str">
        <f>B$1&amp;" """ &amp; DataMiner[[#This Row],[City]] &amp; """, "</f>
        <v xml:space="preserve">"City": "Durango", </v>
      </c>
      <c r="C1265" t="str">
        <f>C$1&amp;" """ &amp; DataMiner[[#This Row],[Prov]] &amp; """, "</f>
        <v xml:space="preserve">"Prov": "", </v>
      </c>
      <c r="D1265" t="str">
        <f>D$1&amp;" """ &amp; DataMiner[[#This Row],[Name]] &amp; """, "</f>
        <v xml:space="preserve">"Name": "General Guadalupe Victoria Aeropuerto Internacional", </v>
      </c>
      <c r="E1265" t="str">
        <f>E$1&amp;" """ &amp; DataMiner[[#This Row],[Country]] &amp; """, "</f>
        <v xml:space="preserve">"Country": "Mexique", </v>
      </c>
      <c r="F1265" t="str">
        <f>F$1&amp;" """ &amp; DataMiner[[#This Row],[Complete Name]] &amp; """, "</f>
        <v xml:space="preserve">"Complete Name": "Hub DGO - Durango - General Guadalupe Victoria Aeropuerto Internacional / Mexique", </v>
      </c>
      <c r="G1265" t="str">
        <f>G$1&amp;" " &amp; DataMiner[[#This Row],[Category]] &amp; ", "</f>
        <v xml:space="preserve">"Category": 8, </v>
      </c>
      <c r="H1265" t="str">
        <f>H$1&amp;" " &amp; DataMiner[[#This Row],[BuyPrice]] &amp; ", "</f>
        <v xml:space="preserve">"BuyPrice": 3676404356, </v>
      </c>
      <c r="I1265" t="str">
        <f>I$1&amp;" """ &amp; DataMiner[[#This Row],[imgPath]] &amp; """, "</f>
        <v xml:space="preserve">"imgPath": "/images/flags/mx.png", </v>
      </c>
      <c r="J1265" t="str">
        <f>J$1&amp;" """ &amp; DataMiner[[#This Row],[FlagImage]] &amp; """, "</f>
        <v xml:space="preserve">"FlagImage": "mx.png", </v>
      </c>
      <c r="K1265" t="str">
        <f>K$1&amp;" " &amp; IF(ISNA(DataMiner[[#This Row],[Latitude]]),"null",DataMiner[[#This Row],[Latitude]]) &amp; ", "</f>
        <v xml:space="preserve">"Latitude": 24.124194, </v>
      </c>
      <c r="L1265" t="str">
        <f>L$1&amp;" " &amp; IF(ISNA(DataMiner[[#This Row],[Longitude]]),"null",DataMiner[[#This Row],[Longitude]]) &amp; ", "</f>
        <v xml:space="preserve">"Longitude": -104.528014, </v>
      </c>
    </row>
    <row r="1266" spans="1:12" x14ac:dyDescent="0.25">
      <c r="A1266" t="str">
        <f>A$1&amp;" """ &amp; DataMiner[[#This Row],[CodeIATA]] &amp; """, "</f>
        <v xml:space="preserve">"CodeIATA": "BGF", </v>
      </c>
      <c r="B1266" t="str">
        <f>B$1&amp;" """ &amp; DataMiner[[#This Row],[City]] &amp; """, "</f>
        <v xml:space="preserve">"City": "Bangui", </v>
      </c>
      <c r="C1266" t="str">
        <f>C$1&amp;" """ &amp; DataMiner[[#This Row],[Prov]] &amp; """, "</f>
        <v xml:space="preserve">"Prov": "", </v>
      </c>
      <c r="D1266" t="str">
        <f>D$1&amp;" """ &amp; DataMiner[[#This Row],[Name]] &amp; """, "</f>
        <v xml:space="preserve">"Name": "Bangui M'Poko aéroport International", </v>
      </c>
      <c r="E1266" t="str">
        <f>E$1&amp;" """ &amp; DataMiner[[#This Row],[Country]] &amp; """, "</f>
        <v xml:space="preserve">"Country": "République centrafricaine", </v>
      </c>
      <c r="F1266" t="str">
        <f>F$1&amp;" """ &amp; DataMiner[[#This Row],[Complete Name]] &amp; """, "</f>
        <v xml:space="preserve">"Complete Name": "Hub BGF - Bangui - Bangui M'Poko aéroport International / République centrafricaine", </v>
      </c>
      <c r="G1266" t="str">
        <f>G$1&amp;" " &amp; DataMiner[[#This Row],[Category]] &amp; ", "</f>
        <v xml:space="preserve">"Category": 7, </v>
      </c>
      <c r="H1266" t="str">
        <f>H$1&amp;" " &amp; DataMiner[[#This Row],[BuyPrice]] &amp; ", "</f>
        <v xml:space="preserve">"BuyPrice": 3677356285, </v>
      </c>
      <c r="I1266" t="str">
        <f>I$1&amp;" """ &amp; DataMiner[[#This Row],[imgPath]] &amp; """, "</f>
        <v xml:space="preserve">"imgPath": "/images/flags/cf.png", </v>
      </c>
      <c r="J1266" t="str">
        <f>J$1&amp;" """ &amp; DataMiner[[#This Row],[FlagImage]] &amp; """, "</f>
        <v xml:space="preserve">"FlagImage": "cf.png", </v>
      </c>
      <c r="K1266" t="str">
        <f>K$1&amp;" " &amp; IF(ISNA(DataMiner[[#This Row],[Latitude]]),"null",DataMiner[[#This Row],[Latitude]]) &amp; ", "</f>
        <v xml:space="preserve">"Latitude": 4.398475, </v>
      </c>
      <c r="L1266" t="str">
        <f>L$1&amp;" " &amp; IF(ISNA(DataMiner[[#This Row],[Longitude]]),"null",DataMiner[[#This Row],[Longitude]]) &amp; ", "</f>
        <v xml:space="preserve">"Longitude": 18.518786, </v>
      </c>
    </row>
    <row r="1267" spans="1:12" x14ac:dyDescent="0.25">
      <c r="A1267" t="str">
        <f>A$1&amp;" """ &amp; DataMiner[[#This Row],[CodeIATA]] &amp; """, "</f>
        <v xml:space="preserve">"CodeIATA": "ABT", </v>
      </c>
      <c r="B1267" t="str">
        <f>B$1&amp;" """ &amp; DataMiner[[#This Row],[City]] &amp; """, "</f>
        <v xml:space="preserve">"City": "Al", </v>
      </c>
      <c r="C1267" t="str">
        <f>C$1&amp;" """ &amp; DataMiner[[#This Row],[Prov]] &amp; """, "</f>
        <v xml:space="preserve">"Prov": "", </v>
      </c>
      <c r="D1267" t="str">
        <f>D$1&amp;" """ &amp; DataMiner[[#This Row],[Name]] &amp; """, "</f>
        <v xml:space="preserve">"Name": "Baha Domestic Airport", </v>
      </c>
      <c r="E1267" t="str">
        <f>E$1&amp;" """ &amp; DataMiner[[#This Row],[Country]] &amp; """, "</f>
        <v xml:space="preserve">"Country": "Arabie saoudite", </v>
      </c>
      <c r="F1267" t="str">
        <f>F$1&amp;" """ &amp; DataMiner[[#This Row],[Complete Name]] &amp; """, "</f>
        <v xml:space="preserve">"Complete Name": "Hub ABT - Al - Baha Domestic Airport / Arabie saoudite", </v>
      </c>
      <c r="G1267" t="str">
        <f>G$1&amp;" " &amp; DataMiner[[#This Row],[Category]] &amp; ", "</f>
        <v xml:space="preserve">"Category": 10, </v>
      </c>
      <c r="H1267" t="str">
        <f>H$1&amp;" " &amp; DataMiner[[#This Row],[BuyPrice]] &amp; ", "</f>
        <v xml:space="preserve">"BuyPrice": 3677501355, </v>
      </c>
      <c r="I1267" t="str">
        <f>I$1&amp;" """ &amp; DataMiner[[#This Row],[imgPath]] &amp; """, "</f>
        <v xml:space="preserve">"imgPath": "/images/flags/sa.png", </v>
      </c>
      <c r="J1267" t="str">
        <f>J$1&amp;" """ &amp; DataMiner[[#This Row],[FlagImage]] &amp; """, "</f>
        <v xml:space="preserve">"FlagImage": "sa.png", </v>
      </c>
      <c r="K1267" t="str">
        <f>K$1&amp;" " &amp; IF(ISNA(DataMiner[[#This Row],[Latitude]]),"null",DataMiner[[#This Row],[Latitude]]) &amp; ", "</f>
        <v xml:space="preserve">"Latitude": 20.296139, </v>
      </c>
      <c r="L1267" t="str">
        <f>L$1&amp;" " &amp; IF(ISNA(DataMiner[[#This Row],[Longitude]]),"null",DataMiner[[#This Row],[Longitude]]) &amp; ", "</f>
        <v xml:space="preserve">"Longitude": 41.634277, </v>
      </c>
    </row>
    <row r="1268" spans="1:12" x14ac:dyDescent="0.25">
      <c r="A1268" t="str">
        <f>A$1&amp;" """ &amp; DataMiner[[#This Row],[CodeIATA]] &amp; """, "</f>
        <v xml:space="preserve">"CodeIATA": "LAU", </v>
      </c>
      <c r="B1268" t="str">
        <f>B$1&amp;" """ &amp; DataMiner[[#This Row],[City]] &amp; """, "</f>
        <v xml:space="preserve">"City": "Lamu", </v>
      </c>
      <c r="C1268" t="str">
        <f>C$1&amp;" """ &amp; DataMiner[[#This Row],[Prov]] &amp; """, "</f>
        <v xml:space="preserve">"Prov": "", </v>
      </c>
      <c r="D1268" t="str">
        <f>D$1&amp;" """ &amp; DataMiner[[#This Row],[Name]] &amp; """, "</f>
        <v xml:space="preserve">"Name": "Manda Airport", </v>
      </c>
      <c r="E1268" t="str">
        <f>E$1&amp;" """ &amp; DataMiner[[#This Row],[Country]] &amp; """, "</f>
        <v xml:space="preserve">"Country": "Kenya", </v>
      </c>
      <c r="F1268" t="str">
        <f>F$1&amp;" """ &amp; DataMiner[[#This Row],[Complete Name]] &amp; """, "</f>
        <v xml:space="preserve">"Complete Name": "Hub LAU - Lamu - Manda Airport / Kenya", </v>
      </c>
      <c r="G1268" t="str">
        <f>G$1&amp;" " &amp; DataMiner[[#This Row],[Category]] &amp; ", "</f>
        <v xml:space="preserve">"Category": 1, </v>
      </c>
      <c r="H1268" t="str">
        <f>H$1&amp;" " &amp; DataMiner[[#This Row],[BuyPrice]] &amp; ", "</f>
        <v xml:space="preserve">"BuyPrice": 3677553525, </v>
      </c>
      <c r="I1268" t="str">
        <f>I$1&amp;" """ &amp; DataMiner[[#This Row],[imgPath]] &amp; """, "</f>
        <v xml:space="preserve">"imgPath": "/images/flags/ke.png", </v>
      </c>
      <c r="J1268" t="str">
        <f>J$1&amp;" """ &amp; DataMiner[[#This Row],[FlagImage]] &amp; """, "</f>
        <v xml:space="preserve">"FlagImage": "ke.png", </v>
      </c>
      <c r="K1268" t="str">
        <f>K$1&amp;" " &amp; IF(ISNA(DataMiner[[#This Row],[Latitude]]),"null",DataMiner[[#This Row],[Latitude]]) &amp; ", "</f>
        <v xml:space="preserve">"Latitude": -2.252417, </v>
      </c>
      <c r="L1268" t="str">
        <f>L$1&amp;" " &amp; IF(ISNA(DataMiner[[#This Row],[Longitude]]),"null",DataMiner[[#This Row],[Longitude]]) &amp; ", "</f>
        <v xml:space="preserve">"Longitude": 40.913097, </v>
      </c>
    </row>
    <row r="1269" spans="1:12" x14ac:dyDescent="0.25">
      <c r="A1269" t="str">
        <f>A$1&amp;" """ &amp; DataMiner[[#This Row],[CodeIATA]] &amp; """, "</f>
        <v xml:space="preserve">"CodeIATA": "HIR", </v>
      </c>
      <c r="B1269" t="str">
        <f>B$1&amp;" """ &amp; DataMiner[[#This Row],[City]] &amp; """, "</f>
        <v xml:space="preserve">"City": "Guadalcanal", </v>
      </c>
      <c r="C1269" t="str">
        <f>C$1&amp;" """ &amp; DataMiner[[#This Row],[Prov]] &amp; """, "</f>
        <v xml:space="preserve">"Prov": "", </v>
      </c>
      <c r="D1269" t="str">
        <f>D$1&amp;" """ &amp; DataMiner[[#This Row],[Name]] &amp; """, "</f>
        <v xml:space="preserve">"Name": "Honiara International Airport", </v>
      </c>
      <c r="E1269" t="str">
        <f>E$1&amp;" """ &amp; DataMiner[[#This Row],[Country]] &amp; """, "</f>
        <v xml:space="preserve">"Country": "Iles Salomon", </v>
      </c>
      <c r="F1269" t="str">
        <f>F$1&amp;" """ &amp; DataMiner[[#This Row],[Complete Name]] &amp; """, "</f>
        <v xml:space="preserve">"Complete Name": "Hub HIR - Guadalcanal - Honiara International Airport / Iles Salomon", </v>
      </c>
      <c r="G1269" t="str">
        <f>G$1&amp;" " &amp; DataMiner[[#This Row],[Category]] &amp; ", "</f>
        <v xml:space="preserve">"Category": 5, </v>
      </c>
      <c r="H1269" t="str">
        <f>H$1&amp;" " &amp; DataMiner[[#This Row],[BuyPrice]] &amp; ", "</f>
        <v xml:space="preserve">"BuyPrice": 3677685502, </v>
      </c>
      <c r="I1269" t="str">
        <f>I$1&amp;" """ &amp; DataMiner[[#This Row],[imgPath]] &amp; """, "</f>
        <v xml:space="preserve">"imgPath": "/images/flags/sb.png", </v>
      </c>
      <c r="J1269" t="str">
        <f>J$1&amp;" """ &amp; DataMiner[[#This Row],[FlagImage]] &amp; """, "</f>
        <v xml:space="preserve">"FlagImage": "sb.png", </v>
      </c>
      <c r="K1269" t="str">
        <f>K$1&amp;" " &amp; IF(ISNA(DataMiner[[#This Row],[Latitude]]),"null",DataMiner[[#This Row],[Latitude]]) &amp; ", "</f>
        <v xml:space="preserve">"Latitude": -9.428, </v>
      </c>
      <c r="L1269" t="str">
        <f>L$1&amp;" " &amp; IF(ISNA(DataMiner[[#This Row],[Longitude]]),"null",DataMiner[[#This Row],[Longitude]]) &amp; ", "</f>
        <v xml:space="preserve">"Longitude": 160.054789, </v>
      </c>
    </row>
    <row r="1270" spans="1:12" x14ac:dyDescent="0.25">
      <c r="A1270" t="str">
        <f>A$1&amp;" """ &amp; DataMiner[[#This Row],[CodeIATA]] &amp; """, "</f>
        <v xml:space="preserve">"CodeIATA": "MHG", </v>
      </c>
      <c r="B1270" t="str">
        <f>B$1&amp;" """ &amp; DataMiner[[#This Row],[City]] &amp; """, "</f>
        <v xml:space="preserve">"City": "Mannheim", </v>
      </c>
      <c r="C1270" t="str">
        <f>C$1&amp;" """ &amp; DataMiner[[#This Row],[Prov]] &amp; """, "</f>
        <v xml:space="preserve">"Prov": "", </v>
      </c>
      <c r="D1270" t="str">
        <f>D$1&amp;" """ &amp; DataMiner[[#This Row],[Name]] &amp; """, "</f>
        <v xml:space="preserve">"Name": "Neuostheim Flughafen", </v>
      </c>
      <c r="E1270" t="str">
        <f>E$1&amp;" """ &amp; DataMiner[[#This Row],[Country]] &amp; """, "</f>
        <v xml:space="preserve">"Country": "Allemagne", </v>
      </c>
      <c r="F1270" t="str">
        <f>F$1&amp;" """ &amp; DataMiner[[#This Row],[Complete Name]] &amp; """, "</f>
        <v xml:space="preserve">"Complete Name": "Hub MHG - Mannheim - Neuostheim Flughafen / Allemagne", </v>
      </c>
      <c r="G1270" t="str">
        <f>G$1&amp;" " &amp; DataMiner[[#This Row],[Category]] &amp; ", "</f>
        <v xml:space="preserve">"Category": 1, </v>
      </c>
      <c r="H1270" t="str">
        <f>H$1&amp;" " &amp; DataMiner[[#This Row],[BuyPrice]] &amp; ", "</f>
        <v xml:space="preserve">"BuyPrice": 3678237383, </v>
      </c>
      <c r="I1270" t="str">
        <f>I$1&amp;" """ &amp; DataMiner[[#This Row],[imgPath]] &amp; """, "</f>
        <v xml:space="preserve">"imgPath": "/images/flags/de.png", </v>
      </c>
      <c r="J1270" t="str">
        <f>J$1&amp;" """ &amp; DataMiner[[#This Row],[FlagImage]] &amp; """, "</f>
        <v xml:space="preserve">"FlagImage": "de.png", </v>
      </c>
      <c r="K1270" t="str">
        <f>K$1&amp;" " &amp; IF(ISNA(DataMiner[[#This Row],[Latitude]]),"null",DataMiner[[#This Row],[Latitude]]) &amp; ", "</f>
        <v xml:space="preserve">"Latitude": 49.472706, </v>
      </c>
      <c r="L1270" t="str">
        <f>L$1&amp;" " &amp; IF(ISNA(DataMiner[[#This Row],[Longitude]]),"null",DataMiner[[#This Row],[Longitude]]) &amp; ", "</f>
        <v xml:space="preserve">"Longitude": 8.514264, </v>
      </c>
    </row>
    <row r="1271" spans="1:12" x14ac:dyDescent="0.25">
      <c r="A1271" t="str">
        <f>A$1&amp;" """ &amp; DataMiner[[#This Row],[CodeIATA]] &amp; """, "</f>
        <v xml:space="preserve">"CodeIATA": "HBE", </v>
      </c>
      <c r="B1271" t="str">
        <f>B$1&amp;" """ &amp; DataMiner[[#This Row],[City]] &amp; """, "</f>
        <v xml:space="preserve">"City": "Alexandrie", </v>
      </c>
      <c r="C1271" t="str">
        <f>C$1&amp;" """ &amp; DataMiner[[#This Row],[Prov]] &amp; """, "</f>
        <v xml:space="preserve">"Prov": "", </v>
      </c>
      <c r="D1271" t="str">
        <f>D$1&amp;" """ &amp; DataMiner[[#This Row],[Name]] &amp; """, "</f>
        <v xml:space="preserve">"Name": "Borg El Arab Airport", </v>
      </c>
      <c r="E1271" t="str">
        <f>E$1&amp;" """ &amp; DataMiner[[#This Row],[Country]] &amp; """, "</f>
        <v xml:space="preserve">"Country": "Egypte", </v>
      </c>
      <c r="F1271" t="str">
        <f>F$1&amp;" """ &amp; DataMiner[[#This Row],[Complete Name]] &amp; """, "</f>
        <v xml:space="preserve">"Complete Name": "Hub HBE - Alexandrie - Borg El Arab Airport / Egypte", </v>
      </c>
      <c r="G1271" t="str">
        <f>G$1&amp;" " &amp; DataMiner[[#This Row],[Category]] &amp; ", "</f>
        <v xml:space="preserve">"Category": 10, </v>
      </c>
      <c r="H1271" t="str">
        <f>H$1&amp;" " &amp; DataMiner[[#This Row],[BuyPrice]] &amp; ", "</f>
        <v xml:space="preserve">"BuyPrice": 3678488817, </v>
      </c>
      <c r="I1271" t="str">
        <f>I$1&amp;" """ &amp; DataMiner[[#This Row],[imgPath]] &amp; """, "</f>
        <v xml:space="preserve">"imgPath": "/images/flags/eg.png", </v>
      </c>
      <c r="J1271" t="str">
        <f>J$1&amp;" """ &amp; DataMiner[[#This Row],[FlagImage]] &amp; """, "</f>
        <v xml:space="preserve">"FlagImage": "eg.png", </v>
      </c>
      <c r="K1271" t="str">
        <f>K$1&amp;" " &amp; IF(ISNA(DataMiner[[#This Row],[Latitude]]),"null",DataMiner[[#This Row],[Latitude]]) &amp; ", "</f>
        <v xml:space="preserve">"Latitude": 30.917669, </v>
      </c>
      <c r="L1271" t="str">
        <f>L$1&amp;" " &amp; IF(ISNA(DataMiner[[#This Row],[Longitude]]),"null",DataMiner[[#This Row],[Longitude]]) &amp; ", "</f>
        <v xml:space="preserve">"Longitude": 29.696408, </v>
      </c>
    </row>
    <row r="1272" spans="1:12" x14ac:dyDescent="0.25">
      <c r="A1272" t="str">
        <f>A$1&amp;" """ &amp; DataMiner[[#This Row],[CodeIATA]] &amp; """, "</f>
        <v xml:space="preserve">"CodeIATA": "GOJ", </v>
      </c>
      <c r="B1272" t="str">
        <f>B$1&amp;" """ &amp; DataMiner[[#This Row],[City]] &amp; """, "</f>
        <v xml:space="preserve">"City": "Nizhniy Novgorod", </v>
      </c>
      <c r="C1272" t="str">
        <f>C$1&amp;" """ &amp; DataMiner[[#This Row],[Prov]] &amp; """, "</f>
        <v xml:space="preserve">"Prov": "", </v>
      </c>
      <c r="D1272" t="str">
        <f>D$1&amp;" """ &amp; DataMiner[[#This Row],[Name]] &amp; """, "</f>
        <v xml:space="preserve">"Name": "Nizhny Novgorod International Airport", </v>
      </c>
      <c r="E1272" t="str">
        <f>E$1&amp;" """ &amp; DataMiner[[#This Row],[Country]] &amp; """, "</f>
        <v xml:space="preserve">"Country": "Russie", </v>
      </c>
      <c r="F1272" t="str">
        <f>F$1&amp;" """ &amp; DataMiner[[#This Row],[Complete Name]] &amp; """, "</f>
        <v xml:space="preserve">"Complete Name": "Hub GOJ - Nizhniy Novgorod - Nizhny Novgorod International Airport / Russie", </v>
      </c>
      <c r="G1272" t="str">
        <f>G$1&amp;" " &amp; DataMiner[[#This Row],[Category]] &amp; ", "</f>
        <v xml:space="preserve">"Category": 8, </v>
      </c>
      <c r="H1272" t="str">
        <f>H$1&amp;" " &amp; DataMiner[[#This Row],[BuyPrice]] &amp; ", "</f>
        <v xml:space="preserve">"BuyPrice": 3678683754, </v>
      </c>
      <c r="I1272" t="str">
        <f>I$1&amp;" """ &amp; DataMiner[[#This Row],[imgPath]] &amp; """, "</f>
        <v xml:space="preserve">"imgPath": "/images/flags/ru.png", </v>
      </c>
      <c r="J1272" t="str">
        <f>J$1&amp;" """ &amp; DataMiner[[#This Row],[FlagImage]] &amp; """, "</f>
        <v xml:space="preserve">"FlagImage": "ru.png", </v>
      </c>
      <c r="K1272" t="str">
        <f>K$1&amp;" " &amp; IF(ISNA(DataMiner[[#This Row],[Latitude]]),"null",DataMiner[[#This Row],[Latitude]]) &amp; ", "</f>
        <v xml:space="preserve">"Latitude": 56.230119, </v>
      </c>
      <c r="L1272" t="str">
        <f>L$1&amp;" " &amp; IF(ISNA(DataMiner[[#This Row],[Longitude]]),"null",DataMiner[[#This Row],[Longitude]]) &amp; ", "</f>
        <v xml:space="preserve">"Longitude": 43.784042, </v>
      </c>
    </row>
    <row r="1273" spans="1:12" x14ac:dyDescent="0.25">
      <c r="A1273" t="str">
        <f>A$1&amp;" """ &amp; DataMiner[[#This Row],[CodeIATA]] &amp; """, "</f>
        <v xml:space="preserve">"CodeIATA": "YKQ", </v>
      </c>
      <c r="B1273" t="str">
        <f>B$1&amp;" """ &amp; DataMiner[[#This Row],[City]] &amp; """, "</f>
        <v xml:space="preserve">"City": "Waskaganish (QC)", </v>
      </c>
      <c r="C1273" t="str">
        <f>C$1&amp;" """ &amp; DataMiner[[#This Row],[Prov]] &amp; """, "</f>
        <v xml:space="preserve">"Prov": "QC", </v>
      </c>
      <c r="D1273" t="str">
        <f>D$1&amp;" """ &amp; DataMiner[[#This Row],[Name]] &amp; """, "</f>
        <v xml:space="preserve">"Name": "Waskaganish Aéroport", </v>
      </c>
      <c r="E1273" t="str">
        <f>E$1&amp;" """ &amp; DataMiner[[#This Row],[Country]] &amp; """, "</f>
        <v xml:space="preserve">"Country": "Canada", </v>
      </c>
      <c r="F1273" t="str">
        <f>F$1&amp;" """ &amp; DataMiner[[#This Row],[Complete Name]] &amp; """, "</f>
        <v xml:space="preserve">"Complete Name": "Hub YKQ - Waskaganish (QC) - Waskaganish Aéroport / Canada", </v>
      </c>
      <c r="G1273" t="str">
        <f>G$1&amp;" " &amp; DataMiner[[#This Row],[Category]] &amp; ", "</f>
        <v xml:space="preserve">"Category": 1, </v>
      </c>
      <c r="H1273" t="str">
        <f>H$1&amp;" " &amp; DataMiner[[#This Row],[BuyPrice]] &amp; ", "</f>
        <v xml:space="preserve">"BuyPrice": 3679577497, </v>
      </c>
      <c r="I1273" t="str">
        <f>I$1&amp;" """ &amp; DataMiner[[#This Row],[imgPath]] &amp; """, "</f>
        <v xml:space="preserve">"imgPath": "/images/flags/ca.png", </v>
      </c>
      <c r="J1273" t="str">
        <f>J$1&amp;" """ &amp; DataMiner[[#This Row],[FlagImage]] &amp; """, "</f>
        <v xml:space="preserve">"FlagImage": "ca.png", </v>
      </c>
      <c r="K1273" t="str">
        <f>K$1&amp;" " &amp; IF(ISNA(DataMiner[[#This Row],[Latitude]]),"null",DataMiner[[#This Row],[Latitude]]) &amp; ", "</f>
        <v xml:space="preserve">"Latitude": 51.4733, </v>
      </c>
      <c r="L1273" t="str">
        <f>L$1&amp;" " &amp; IF(ISNA(DataMiner[[#This Row],[Longitude]]),"null",DataMiner[[#This Row],[Longitude]]) &amp; ", "</f>
        <v xml:space="preserve">"Longitude": -78.7583, </v>
      </c>
    </row>
    <row r="1274" spans="1:12" x14ac:dyDescent="0.25">
      <c r="A1274" t="str">
        <f>A$1&amp;" """ &amp; DataMiner[[#This Row],[CodeIATA]] &amp; """, "</f>
        <v xml:space="preserve">"CodeIATA": "YBP", </v>
      </c>
      <c r="B1274" t="str">
        <f>B$1&amp;" """ &amp; DataMiner[[#This Row],[City]] &amp; """, "</f>
        <v xml:space="preserve">"City": "Yibin", </v>
      </c>
      <c r="C1274" t="str">
        <f>C$1&amp;" """ &amp; DataMiner[[#This Row],[Prov]] &amp; """, "</f>
        <v xml:space="preserve">"Prov": "", </v>
      </c>
      <c r="D1274" t="str">
        <f>D$1&amp;" """ &amp; DataMiner[[#This Row],[Name]] &amp; """, "</f>
        <v xml:space="preserve">"Name": "Yibin Airport", </v>
      </c>
      <c r="E1274" t="str">
        <f>E$1&amp;" """ &amp; DataMiner[[#This Row],[Country]] &amp; """, "</f>
        <v xml:space="preserve">"Country": "Chine", </v>
      </c>
      <c r="F1274" t="str">
        <f>F$1&amp;" """ &amp; DataMiner[[#This Row],[Complete Name]] &amp; """, "</f>
        <v xml:space="preserve">"Complete Name": "Hub YBP - Yibin - Yibin Airport / Chine", </v>
      </c>
      <c r="G1274" t="str">
        <f>G$1&amp;" " &amp; DataMiner[[#This Row],[Category]] &amp; ", "</f>
        <v xml:space="preserve">"Category": 5, </v>
      </c>
      <c r="H1274" t="str">
        <f>H$1&amp;" " &amp; DataMiner[[#This Row],[BuyPrice]] &amp; ", "</f>
        <v xml:space="preserve">"BuyPrice": 3679947126, </v>
      </c>
      <c r="I1274" t="str">
        <f>I$1&amp;" """ &amp; DataMiner[[#This Row],[imgPath]] &amp; """, "</f>
        <v xml:space="preserve">"imgPath": "/images/flags/cn.png", </v>
      </c>
      <c r="J1274" t="str">
        <f>J$1&amp;" """ &amp; DataMiner[[#This Row],[FlagImage]] &amp; """, "</f>
        <v xml:space="preserve">"FlagImage": "cn.png", </v>
      </c>
      <c r="K1274" t="str">
        <f>K$1&amp;" " &amp; IF(ISNA(DataMiner[[#This Row],[Latitude]]),"null",DataMiner[[#This Row],[Latitude]]) &amp; ", "</f>
        <v xml:space="preserve">"Latitude": 28.800278, </v>
      </c>
      <c r="L1274" t="str">
        <f>L$1&amp;" " &amp; IF(ISNA(DataMiner[[#This Row],[Longitude]]),"null",DataMiner[[#This Row],[Longitude]]) &amp; ", "</f>
        <v xml:space="preserve">"Longitude": 104.544444, </v>
      </c>
    </row>
    <row r="1275" spans="1:12" x14ac:dyDescent="0.25">
      <c r="A1275" t="str">
        <f>A$1&amp;" """ &amp; DataMiner[[#This Row],[CodeIATA]] &amp; """, "</f>
        <v xml:space="preserve">"CodeIATA": "PDP", </v>
      </c>
      <c r="B1275" t="str">
        <f>B$1&amp;" """ &amp; DataMiner[[#This Row],[City]] &amp; """, "</f>
        <v xml:space="preserve">"City": "Laguna del Sauce", </v>
      </c>
      <c r="C1275" t="str">
        <f>C$1&amp;" """ &amp; DataMiner[[#This Row],[Prov]] &amp; """, "</f>
        <v xml:space="preserve">"Prov": "", </v>
      </c>
      <c r="D1275" t="str">
        <f>D$1&amp;" """ &amp; DataMiner[[#This Row],[Name]] &amp; """, "</f>
        <v xml:space="preserve">"Name": "Capitán Corbeta C.A. Curbelo Aeropuerto Internacional", </v>
      </c>
      <c r="E1275" t="str">
        <f>E$1&amp;" """ &amp; DataMiner[[#This Row],[Country]] &amp; """, "</f>
        <v xml:space="preserve">"Country": "Uruguay", </v>
      </c>
      <c r="F1275" t="str">
        <f>F$1&amp;" """ &amp; DataMiner[[#This Row],[Complete Name]] &amp; """, "</f>
        <v xml:space="preserve">"Complete Name": "Hub PDP - Laguna del Sauce - Capitán Corbeta C.A. Curbelo Aeropuerto Internacional / Uruguay", </v>
      </c>
      <c r="G1275" t="str">
        <f>G$1&amp;" " &amp; DataMiner[[#This Row],[Category]] &amp; ", "</f>
        <v xml:space="preserve">"Category": 5, </v>
      </c>
      <c r="H1275" t="str">
        <f>H$1&amp;" " &amp; DataMiner[[#This Row],[BuyPrice]] &amp; ", "</f>
        <v xml:space="preserve">"BuyPrice": 3679947126, </v>
      </c>
      <c r="I1275" t="str">
        <f>I$1&amp;" """ &amp; DataMiner[[#This Row],[imgPath]] &amp; """, "</f>
        <v xml:space="preserve">"imgPath": "/images/flags/uy.png", </v>
      </c>
      <c r="J1275" t="str">
        <f>J$1&amp;" """ &amp; DataMiner[[#This Row],[FlagImage]] &amp; """, "</f>
        <v xml:space="preserve">"FlagImage": "uy.png", </v>
      </c>
      <c r="K1275" t="str">
        <f>K$1&amp;" " &amp; IF(ISNA(DataMiner[[#This Row],[Latitude]]),"null",DataMiner[[#This Row],[Latitude]]) &amp; ", "</f>
        <v xml:space="preserve">"Latitude": -34.855139, </v>
      </c>
      <c r="L1275" t="str">
        <f>L$1&amp;" " &amp; IF(ISNA(DataMiner[[#This Row],[Longitude]]),"null",DataMiner[[#This Row],[Longitude]]) &amp; ", "</f>
        <v xml:space="preserve">"Longitude": -55.094278, </v>
      </c>
    </row>
    <row r="1276" spans="1:12" x14ac:dyDescent="0.25">
      <c r="A1276" t="str">
        <f>A$1&amp;" """ &amp; DataMiner[[#This Row],[CodeIATA]] &amp; """, "</f>
        <v xml:space="preserve">"CodeIATA": "DIL", </v>
      </c>
      <c r="B1276" t="str">
        <f>B$1&amp;" """ &amp; DataMiner[[#This Row],[City]] &amp; """, "</f>
        <v xml:space="preserve">"City": "Dili", </v>
      </c>
      <c r="C1276" t="str">
        <f>C$1&amp;" """ &amp; DataMiner[[#This Row],[Prov]] &amp; """, "</f>
        <v xml:space="preserve">"Prov": "", </v>
      </c>
      <c r="D1276" t="str">
        <f>D$1&amp;" """ &amp; DataMiner[[#This Row],[Name]] &amp; """, "</f>
        <v xml:space="preserve">"Name": "Presidente Nicolau Lobato International Airport", </v>
      </c>
      <c r="E1276" t="str">
        <f>E$1&amp;" """ &amp; DataMiner[[#This Row],[Country]] &amp; """, "</f>
        <v xml:space="preserve">"Country": "Timor oriental", </v>
      </c>
      <c r="F1276" t="str">
        <f>F$1&amp;" """ &amp; DataMiner[[#This Row],[Complete Name]] &amp; """, "</f>
        <v xml:space="preserve">"Complete Name": "Hub DIL - Dili - Presidente Nicolau Lobato International Airport / Timor oriental", </v>
      </c>
      <c r="G1276" t="str">
        <f>G$1&amp;" " &amp; DataMiner[[#This Row],[Category]] &amp; ", "</f>
        <v xml:space="preserve">"Category": 4, </v>
      </c>
      <c r="H1276" t="str">
        <f>H$1&amp;" " &amp; DataMiner[[#This Row],[BuyPrice]] &amp; ", "</f>
        <v xml:space="preserve">"BuyPrice": 3681480064, </v>
      </c>
      <c r="I1276" t="str">
        <f>I$1&amp;" """ &amp; DataMiner[[#This Row],[imgPath]] &amp; """, "</f>
        <v xml:space="preserve">"imgPath": "/images/flags/tl.png", </v>
      </c>
      <c r="J1276" t="str">
        <f>J$1&amp;" """ &amp; DataMiner[[#This Row],[FlagImage]] &amp; """, "</f>
        <v xml:space="preserve">"FlagImage": "tl.png", </v>
      </c>
      <c r="K1276" t="str">
        <f>K$1&amp;" " &amp; IF(ISNA(DataMiner[[#This Row],[Latitude]]),"null",DataMiner[[#This Row],[Latitude]]) &amp; ", "</f>
        <v xml:space="preserve">"Latitude": -8.546553, </v>
      </c>
      <c r="L1276" t="str">
        <f>L$1&amp;" " &amp; IF(ISNA(DataMiner[[#This Row],[Longitude]]),"null",DataMiner[[#This Row],[Longitude]]) &amp; ", "</f>
        <v xml:space="preserve">"Longitude": 125.524719, </v>
      </c>
    </row>
    <row r="1277" spans="1:12" x14ac:dyDescent="0.25">
      <c r="A1277" t="str">
        <f>A$1&amp;" """ &amp; DataMiner[[#This Row],[CodeIATA]] &amp; """, "</f>
        <v xml:space="preserve">"CodeIATA": "YXY", </v>
      </c>
      <c r="B1277" t="str">
        <f>B$1&amp;" """ &amp; DataMiner[[#This Row],[City]] &amp; """, "</f>
        <v xml:space="preserve">"City": "Whitehorse (YT)", </v>
      </c>
      <c r="C1277" t="str">
        <f>C$1&amp;" """ &amp; DataMiner[[#This Row],[Prov]] &amp; """, "</f>
        <v xml:space="preserve">"Prov": "YT", </v>
      </c>
      <c r="D1277" t="str">
        <f>D$1&amp;" """ &amp; DataMiner[[#This Row],[Name]] &amp; """, "</f>
        <v xml:space="preserve">"Name": "Erik Nielsen International Airport", </v>
      </c>
      <c r="E1277" t="str">
        <f>E$1&amp;" """ &amp; DataMiner[[#This Row],[Country]] &amp; """, "</f>
        <v xml:space="preserve">"Country": "Canada", </v>
      </c>
      <c r="F1277" t="str">
        <f>F$1&amp;" """ &amp; DataMiner[[#This Row],[Complete Name]] &amp; """, "</f>
        <v xml:space="preserve">"Complete Name": "Hub YXY - Whitehorse (YT) - Erik Nielsen International Airport / Canada", </v>
      </c>
      <c r="G1277" t="str">
        <f>G$1&amp;" " &amp; DataMiner[[#This Row],[Category]] &amp; ", "</f>
        <v xml:space="preserve">"Category": 8, </v>
      </c>
      <c r="H1277" t="str">
        <f>H$1&amp;" " &amp; DataMiner[[#This Row],[BuyPrice]] &amp; ", "</f>
        <v xml:space="preserve">"BuyPrice": 3681498532, </v>
      </c>
      <c r="I1277" t="str">
        <f>I$1&amp;" """ &amp; DataMiner[[#This Row],[imgPath]] &amp; """, "</f>
        <v xml:space="preserve">"imgPath": "/images/flags/ca.png", </v>
      </c>
      <c r="J1277" t="str">
        <f>J$1&amp;" """ &amp; DataMiner[[#This Row],[FlagImage]] &amp; """, "</f>
        <v xml:space="preserve">"FlagImage": "ca.png", </v>
      </c>
      <c r="K1277" t="str">
        <f>K$1&amp;" " &amp; IF(ISNA(DataMiner[[#This Row],[Latitude]]),"null",DataMiner[[#This Row],[Latitude]]) &amp; ", "</f>
        <v xml:space="preserve">"Latitude": 60.709553, </v>
      </c>
      <c r="L1277" t="str">
        <f>L$1&amp;" " &amp; IF(ISNA(DataMiner[[#This Row],[Longitude]]),"null",DataMiner[[#This Row],[Longitude]]) &amp; ", "</f>
        <v xml:space="preserve">"Longitude": -135.067269, </v>
      </c>
    </row>
    <row r="1278" spans="1:12" x14ac:dyDescent="0.25">
      <c r="A1278" t="str">
        <f>A$1&amp;" """ &amp; DataMiner[[#This Row],[CodeIATA]] &amp; """, "</f>
        <v xml:space="preserve">"CodeIATA": "KLR", </v>
      </c>
      <c r="B1278" t="str">
        <f>B$1&amp;" """ &amp; DataMiner[[#This Row],[City]] &amp; """, "</f>
        <v xml:space="preserve">"City": "Kalmar", </v>
      </c>
      <c r="C1278" t="str">
        <f>C$1&amp;" """ &amp; DataMiner[[#This Row],[Prov]] &amp; """, "</f>
        <v xml:space="preserve">"Prov": "", </v>
      </c>
      <c r="D1278" t="str">
        <f>D$1&amp;" """ &amp; DataMiner[[#This Row],[Name]] &amp; """, "</f>
        <v xml:space="preserve">"Name": "Kalmar Airport", </v>
      </c>
      <c r="E1278" t="str">
        <f>E$1&amp;" """ &amp; DataMiner[[#This Row],[Country]] &amp; """, "</f>
        <v xml:space="preserve">"Country": "Suède", </v>
      </c>
      <c r="F1278" t="str">
        <f>F$1&amp;" """ &amp; DataMiner[[#This Row],[Complete Name]] &amp; """, "</f>
        <v xml:space="preserve">"Complete Name": "Hub KLR - Kalmar - Kalmar Airport / Suède", </v>
      </c>
      <c r="G1278" t="str">
        <f>G$1&amp;" " &amp; DataMiner[[#This Row],[Category]] &amp; ", "</f>
        <v xml:space="preserve">"Category": 5, </v>
      </c>
      <c r="H1278" t="str">
        <f>H$1&amp;" " &amp; DataMiner[[#This Row],[BuyPrice]] &amp; ", "</f>
        <v xml:space="preserve">"BuyPrice": 3682457805, </v>
      </c>
      <c r="I1278" t="str">
        <f>I$1&amp;" """ &amp; DataMiner[[#This Row],[imgPath]] &amp; """, "</f>
        <v xml:space="preserve">"imgPath": "/images/flags/se.png", </v>
      </c>
      <c r="J1278" t="str">
        <f>J$1&amp;" """ &amp; DataMiner[[#This Row],[FlagImage]] &amp; """, "</f>
        <v xml:space="preserve">"FlagImage": "se.png", </v>
      </c>
      <c r="K1278" t="str">
        <f>K$1&amp;" " &amp; IF(ISNA(DataMiner[[#This Row],[Latitude]]),"null",DataMiner[[#This Row],[Latitude]]) &amp; ", "</f>
        <v xml:space="preserve">"Latitude": 56.685531, </v>
      </c>
      <c r="L1278" t="str">
        <f>L$1&amp;" " &amp; IF(ISNA(DataMiner[[#This Row],[Longitude]]),"null",DataMiner[[#This Row],[Longitude]]) &amp; ", "</f>
        <v xml:space="preserve">"Longitude": 16.287578, </v>
      </c>
    </row>
    <row r="1279" spans="1:12" x14ac:dyDescent="0.25">
      <c r="A1279" t="str">
        <f>A$1&amp;" """ &amp; DataMiner[[#This Row],[CodeIATA]] &amp; """, "</f>
        <v xml:space="preserve">"CodeIATA": "WRE", </v>
      </c>
      <c r="B1279" t="str">
        <f>B$1&amp;" """ &amp; DataMiner[[#This Row],[City]] &amp; """, "</f>
        <v xml:space="preserve">"City": "Whangarei", </v>
      </c>
      <c r="C1279" t="str">
        <f>C$1&amp;" """ &amp; DataMiner[[#This Row],[Prov]] &amp; """, "</f>
        <v xml:space="preserve">"Prov": "", </v>
      </c>
      <c r="D1279" t="str">
        <f>D$1&amp;" """ &amp; DataMiner[[#This Row],[Name]] &amp; """, "</f>
        <v xml:space="preserve">"Name": "Whangarei Airport", </v>
      </c>
      <c r="E1279" t="str">
        <f>E$1&amp;" """ &amp; DataMiner[[#This Row],[Country]] &amp; """, "</f>
        <v xml:space="preserve">"Country": "Nouvelle-Zélande", </v>
      </c>
      <c r="F1279" t="str">
        <f>F$1&amp;" """ &amp; DataMiner[[#This Row],[Complete Name]] &amp; """, "</f>
        <v xml:space="preserve">"Complete Name": "Hub WRE - Whangarei - Whangarei Airport / Nouvelle-Zélande", </v>
      </c>
      <c r="G1279" t="str">
        <f>G$1&amp;" " &amp; DataMiner[[#This Row],[Category]] &amp; ", "</f>
        <v xml:space="preserve">"Category": 1, </v>
      </c>
      <c r="H1279" t="str">
        <f>H$1&amp;" " &amp; DataMiner[[#This Row],[BuyPrice]] &amp; ", "</f>
        <v xml:space="preserve">"BuyPrice": 3683391734, </v>
      </c>
      <c r="I1279" t="str">
        <f>I$1&amp;" """ &amp; DataMiner[[#This Row],[imgPath]] &amp; """, "</f>
        <v xml:space="preserve">"imgPath": "/images/flags/nz.png", </v>
      </c>
      <c r="J1279" t="str">
        <f>J$1&amp;" """ &amp; DataMiner[[#This Row],[FlagImage]] &amp; """, "</f>
        <v xml:space="preserve">"FlagImage": "nz.png", </v>
      </c>
      <c r="K1279" t="str">
        <f>K$1&amp;" " &amp; IF(ISNA(DataMiner[[#This Row],[Latitude]]),"null",DataMiner[[#This Row],[Latitude]]) &amp; ", "</f>
        <v xml:space="preserve">"Latitude": null, </v>
      </c>
      <c r="L1279" t="str">
        <f>L$1&amp;" " &amp; IF(ISNA(DataMiner[[#This Row],[Longitude]]),"null",DataMiner[[#This Row],[Longitude]]) &amp; ", "</f>
        <v xml:space="preserve">"Longitude": null, </v>
      </c>
    </row>
    <row r="1280" spans="1:12" x14ac:dyDescent="0.25">
      <c r="A1280" t="str">
        <f>A$1&amp;" """ &amp; DataMiner[[#This Row],[CodeIATA]] &amp; """, "</f>
        <v xml:space="preserve">"CodeIATA": "BJA", </v>
      </c>
      <c r="B1280" t="str">
        <f>B$1&amp;" """ &amp; DataMiner[[#This Row],[City]] &amp; """, "</f>
        <v xml:space="preserve">"City": "Béjaïa", </v>
      </c>
      <c r="C1280" t="str">
        <f>C$1&amp;" """ &amp; DataMiner[[#This Row],[Prov]] &amp; """, "</f>
        <v xml:space="preserve">"Prov": "", </v>
      </c>
      <c r="D1280" t="str">
        <f>D$1&amp;" """ &amp; DataMiner[[#This Row],[Name]] &amp; """, "</f>
        <v xml:space="preserve">"Name": "Soummam Abane Ramdane Aéroport", </v>
      </c>
      <c r="E1280" t="str">
        <f>E$1&amp;" """ &amp; DataMiner[[#This Row],[Country]] &amp; """, "</f>
        <v xml:space="preserve">"Country": "Algérie", </v>
      </c>
      <c r="F1280" t="str">
        <f>F$1&amp;" """ &amp; DataMiner[[#This Row],[Complete Name]] &amp; """, "</f>
        <v xml:space="preserve">"Complete Name": "Hub BJA - Béjaïa - Soummam Abane Ramdane Aéroport / Algérie", </v>
      </c>
      <c r="G1280" t="str">
        <f>G$1&amp;" " &amp; DataMiner[[#This Row],[Category]] &amp; ", "</f>
        <v xml:space="preserve">"Category": 6, </v>
      </c>
      <c r="H1280" t="str">
        <f>H$1&amp;" " &amp; DataMiner[[#This Row],[BuyPrice]] &amp; ", "</f>
        <v xml:space="preserve">"BuyPrice": 3684000000, </v>
      </c>
      <c r="I1280" t="str">
        <f>I$1&amp;" """ &amp; DataMiner[[#This Row],[imgPath]] &amp; """, "</f>
        <v xml:space="preserve">"imgPath": "/images/flags/dz.png", </v>
      </c>
      <c r="J1280" t="str">
        <f>J$1&amp;" """ &amp; DataMiner[[#This Row],[FlagImage]] &amp; """, "</f>
        <v xml:space="preserve">"FlagImage": "dz.png", </v>
      </c>
      <c r="K1280" t="str">
        <f>K$1&amp;" " &amp; IF(ISNA(DataMiner[[#This Row],[Latitude]]),"null",DataMiner[[#This Row],[Latitude]]) &amp; ", "</f>
        <v xml:space="preserve">"Latitude": 36.711997, </v>
      </c>
      <c r="L1280" t="str">
        <f>L$1&amp;" " &amp; IF(ISNA(DataMiner[[#This Row],[Longitude]]),"null",DataMiner[[#This Row],[Longitude]]) &amp; ", "</f>
        <v xml:space="preserve">"Longitude": 5.069922, </v>
      </c>
    </row>
    <row r="1281" spans="1:12" x14ac:dyDescent="0.25">
      <c r="A1281" t="str">
        <f>A$1&amp;" """ &amp; DataMiner[[#This Row],[CodeIATA]] &amp; """, "</f>
        <v xml:space="preserve">"CodeIATA": "NTG", </v>
      </c>
      <c r="B1281" t="str">
        <f>B$1&amp;" """ &amp; DataMiner[[#This Row],[City]] &amp; """, "</f>
        <v xml:space="preserve">"City": "Nantong", </v>
      </c>
      <c r="C1281" t="str">
        <f>C$1&amp;" """ &amp; DataMiner[[#This Row],[Prov]] &amp; """, "</f>
        <v xml:space="preserve">"Prov": "", </v>
      </c>
      <c r="D1281" t="str">
        <f>D$1&amp;" """ &amp; DataMiner[[#This Row],[Name]] &amp; """, "</f>
        <v xml:space="preserve">"Name": "Nantong Airport", </v>
      </c>
      <c r="E1281" t="str">
        <f>E$1&amp;" """ &amp; DataMiner[[#This Row],[Country]] &amp; """, "</f>
        <v xml:space="preserve">"Country": "Chine", </v>
      </c>
      <c r="F1281" t="str">
        <f>F$1&amp;" """ &amp; DataMiner[[#This Row],[Complete Name]] &amp; """, "</f>
        <v xml:space="preserve">"Complete Name": "Hub NTG - Nantong - Nantong Airport / Chine", </v>
      </c>
      <c r="G1281" t="str">
        <f>G$1&amp;" " &amp; DataMiner[[#This Row],[Category]] &amp; ", "</f>
        <v xml:space="preserve">"Category": 6, </v>
      </c>
      <c r="H1281" t="str">
        <f>H$1&amp;" " &amp; DataMiner[[#This Row],[BuyPrice]] &amp; ", "</f>
        <v xml:space="preserve">"BuyPrice": 3684108591, </v>
      </c>
      <c r="I1281" t="str">
        <f>I$1&amp;" """ &amp; DataMiner[[#This Row],[imgPath]] &amp; """, "</f>
        <v xml:space="preserve">"imgPath": "/images/flags/cn.png", </v>
      </c>
      <c r="J1281" t="str">
        <f>J$1&amp;" """ &amp; DataMiner[[#This Row],[FlagImage]] &amp; """, "</f>
        <v xml:space="preserve">"FlagImage": "cn.png", </v>
      </c>
      <c r="K1281" t="str">
        <f>K$1&amp;" " &amp; IF(ISNA(DataMiner[[#This Row],[Latitude]]),"null",DataMiner[[#This Row],[Latitude]]) &amp; ", "</f>
        <v xml:space="preserve">"Latitude": 32.0708, </v>
      </c>
      <c r="L1281" t="str">
        <f>L$1&amp;" " &amp; IF(ISNA(DataMiner[[#This Row],[Longitude]]),"null",DataMiner[[#This Row],[Longitude]]) &amp; ", "</f>
        <v xml:space="preserve">"Longitude": 120.976, </v>
      </c>
    </row>
    <row r="1282" spans="1:12" x14ac:dyDescent="0.25">
      <c r="A1282" t="str">
        <f>A$1&amp;" """ &amp; DataMiner[[#This Row],[CodeIATA]] &amp; """, "</f>
        <v xml:space="preserve">"CodeIATA": "ACT", </v>
      </c>
      <c r="B1282" t="str">
        <f>B$1&amp;" """ &amp; DataMiner[[#This Row],[City]] &amp; """, "</f>
        <v xml:space="preserve">"City": "Waco (TX)", </v>
      </c>
      <c r="C1282" t="str">
        <f>C$1&amp;" """ &amp; DataMiner[[#This Row],[Prov]] &amp; """, "</f>
        <v xml:space="preserve">"Prov": "TX", </v>
      </c>
      <c r="D1282" t="str">
        <f>D$1&amp;" """ &amp; DataMiner[[#This Row],[Name]] &amp; """, "</f>
        <v xml:space="preserve">"Name": "Waco Regional Airport", </v>
      </c>
      <c r="E1282" t="str">
        <f>E$1&amp;" """ &amp; DataMiner[[#This Row],[Country]] &amp; """, "</f>
        <v xml:space="preserve">"Country": "Etats-Unis", </v>
      </c>
      <c r="F1282" t="str">
        <f>F$1&amp;" """ &amp; DataMiner[[#This Row],[Complete Name]] &amp; """, "</f>
        <v xml:space="preserve">"Complete Name": "Hub ACT - Waco (TX) - Waco Regional Airport / Etats-Unis", </v>
      </c>
      <c r="G1282" t="str">
        <f>G$1&amp;" " &amp; DataMiner[[#This Row],[Category]] &amp; ", "</f>
        <v xml:space="preserve">"Category": 5, </v>
      </c>
      <c r="H1282" t="str">
        <f>H$1&amp;" " &amp; DataMiner[[#This Row],[BuyPrice]] &amp; ", "</f>
        <v xml:space="preserve">"BuyPrice": 3686209876, </v>
      </c>
      <c r="I1282" t="str">
        <f>I$1&amp;" """ &amp; DataMiner[[#This Row],[imgPath]] &amp; """, "</f>
        <v xml:space="preserve">"imgPath": "/images/flags/us.png", </v>
      </c>
      <c r="J1282" t="str">
        <f>J$1&amp;" """ &amp; DataMiner[[#This Row],[FlagImage]] &amp; """, "</f>
        <v xml:space="preserve">"FlagImage": "us.png", </v>
      </c>
      <c r="K1282" t="str">
        <f>K$1&amp;" " &amp; IF(ISNA(DataMiner[[#This Row],[Latitude]]),"null",DataMiner[[#This Row],[Latitude]]) &amp; ", "</f>
        <v xml:space="preserve">"Latitude": null, </v>
      </c>
      <c r="L1282" t="str">
        <f>L$1&amp;" " &amp; IF(ISNA(DataMiner[[#This Row],[Longitude]]),"null",DataMiner[[#This Row],[Longitude]]) &amp; ", "</f>
        <v xml:space="preserve">"Longitude": null, </v>
      </c>
    </row>
    <row r="1283" spans="1:12" x14ac:dyDescent="0.25">
      <c r="A1283" t="str">
        <f>A$1&amp;" """ &amp; DataMiner[[#This Row],[CodeIATA]] &amp; """, "</f>
        <v xml:space="preserve">"CodeIATA": "CRD", </v>
      </c>
      <c r="B1283" t="str">
        <f>B$1&amp;" """ &amp; DataMiner[[#This Row],[City]] &amp; """, "</f>
        <v xml:space="preserve">"City": "Comodoro Rivadavia", </v>
      </c>
      <c r="C1283" t="str">
        <f>C$1&amp;" """ &amp; DataMiner[[#This Row],[Prov]] &amp; """, "</f>
        <v xml:space="preserve">"Prov": "", </v>
      </c>
      <c r="D1283" t="str">
        <f>D$1&amp;" """ &amp; DataMiner[[#This Row],[Name]] &amp; """, "</f>
        <v xml:space="preserve">"Name": "General Enrique Mosconi Aeropuerto Internacional", </v>
      </c>
      <c r="E1283" t="str">
        <f>E$1&amp;" """ &amp; DataMiner[[#This Row],[Country]] &amp; """, "</f>
        <v xml:space="preserve">"Country": "Argentine", </v>
      </c>
      <c r="F1283" t="str">
        <f>F$1&amp;" """ &amp; DataMiner[[#This Row],[Complete Name]] &amp; """, "</f>
        <v xml:space="preserve">"Complete Name": "Hub CRD - Comodoro Rivadavia - General Enrique Mosconi Aeropuerto Internacional / Argentine", </v>
      </c>
      <c r="G1283" t="str">
        <f>G$1&amp;" " &amp; DataMiner[[#This Row],[Category]] &amp; ", "</f>
        <v xml:space="preserve">"Category": 7, </v>
      </c>
      <c r="H1283" t="str">
        <f>H$1&amp;" " &amp; DataMiner[[#This Row],[BuyPrice]] &amp; ", "</f>
        <v xml:space="preserve">"BuyPrice": 3686631299, </v>
      </c>
      <c r="I1283" t="str">
        <f>I$1&amp;" """ &amp; DataMiner[[#This Row],[imgPath]] &amp; """, "</f>
        <v xml:space="preserve">"imgPath": "/images/flags/ar.png", </v>
      </c>
      <c r="J1283" t="str">
        <f>J$1&amp;" """ &amp; DataMiner[[#This Row],[FlagImage]] &amp; """, "</f>
        <v xml:space="preserve">"FlagImage": "ar.png", </v>
      </c>
      <c r="K1283" t="str">
        <f>K$1&amp;" " &amp; IF(ISNA(DataMiner[[#This Row],[Latitude]]),"null",DataMiner[[#This Row],[Latitude]]) &amp; ", "</f>
        <v xml:space="preserve">"Latitude": -45.785347, </v>
      </c>
      <c r="L1283" t="str">
        <f>L$1&amp;" " &amp; IF(ISNA(DataMiner[[#This Row],[Longitude]]),"null",DataMiner[[#This Row],[Longitude]]) &amp; ", "</f>
        <v xml:space="preserve">"Longitude": -67.465508, </v>
      </c>
    </row>
    <row r="1284" spans="1:12" x14ac:dyDescent="0.25">
      <c r="A1284" t="str">
        <f>A$1&amp;" """ &amp; DataMiner[[#This Row],[CodeIATA]] &amp; """, "</f>
        <v xml:space="preserve">"CodeIATA": "HUH", </v>
      </c>
      <c r="B1284" t="str">
        <f>B$1&amp;" """ &amp; DataMiner[[#This Row],[City]] &amp; """, "</f>
        <v xml:space="preserve">"City": "Fare", </v>
      </c>
      <c r="C1284" t="str">
        <f>C$1&amp;" """ &amp; DataMiner[[#This Row],[Prov]] &amp; """, "</f>
        <v xml:space="preserve">"Prov": "", </v>
      </c>
      <c r="D1284" t="str">
        <f>D$1&amp;" """ &amp; DataMiner[[#This Row],[Name]] &amp; """, "</f>
        <v xml:space="preserve">"Name": "Aéroport de Huahine", </v>
      </c>
      <c r="E1284" t="str">
        <f>E$1&amp;" """ &amp; DataMiner[[#This Row],[Country]] &amp; """, "</f>
        <v xml:space="preserve">"Country": "Polynésie française", </v>
      </c>
      <c r="F1284" t="str">
        <f>F$1&amp;" """ &amp; DataMiner[[#This Row],[Complete Name]] &amp; """, "</f>
        <v xml:space="preserve">"Complete Name": "Hub HUH - Fare - Aéroport de Huahine / Polynésie française", </v>
      </c>
      <c r="G1284" t="str">
        <f>G$1&amp;" " &amp; DataMiner[[#This Row],[Category]] &amp; ", "</f>
        <v xml:space="preserve">"Category": 2, </v>
      </c>
      <c r="H1284" t="str">
        <f>H$1&amp;" " &amp; DataMiner[[#This Row],[BuyPrice]] &amp; ", "</f>
        <v xml:space="preserve">"BuyPrice": 3689632385, </v>
      </c>
      <c r="I1284" t="str">
        <f>I$1&amp;" """ &amp; DataMiner[[#This Row],[imgPath]] &amp; """, "</f>
        <v xml:space="preserve">"imgPath": "/images/flags/pf.png", </v>
      </c>
      <c r="J1284" t="str">
        <f>J$1&amp;" """ &amp; DataMiner[[#This Row],[FlagImage]] &amp; """, "</f>
        <v xml:space="preserve">"FlagImage": "pf.png", </v>
      </c>
      <c r="K1284" t="str">
        <f>K$1&amp;" " &amp; IF(ISNA(DataMiner[[#This Row],[Latitude]]),"null",DataMiner[[#This Row],[Latitude]]) &amp; ", "</f>
        <v xml:space="preserve">"Latitude": -16.687242, </v>
      </c>
      <c r="L1284" t="str">
        <f>L$1&amp;" " &amp; IF(ISNA(DataMiner[[#This Row],[Longitude]]),"null",DataMiner[[#This Row],[Longitude]]) &amp; ", "</f>
        <v xml:space="preserve">"Longitude": -151.021667, </v>
      </c>
    </row>
    <row r="1285" spans="1:12" x14ac:dyDescent="0.25">
      <c r="A1285" t="str">
        <f>A$1&amp;" """ &amp; DataMiner[[#This Row],[CodeIATA]] &amp; """, "</f>
        <v xml:space="preserve">"CodeIATA": "VGT", </v>
      </c>
      <c r="B1285" t="str">
        <f>B$1&amp;" """ &amp; DataMiner[[#This Row],[City]] &amp; """, "</f>
        <v xml:space="preserve">"City": "Las Vegas (NV)", </v>
      </c>
      <c r="C1285" t="str">
        <f>C$1&amp;" """ &amp; DataMiner[[#This Row],[Prov]] &amp; """, "</f>
        <v xml:space="preserve">"Prov": "NV", </v>
      </c>
      <c r="D1285" t="str">
        <f>D$1&amp;" """ &amp; DataMiner[[#This Row],[Name]] &amp; """, "</f>
        <v xml:space="preserve">"Name": "North Las Vegas Airport", </v>
      </c>
      <c r="E1285" t="str">
        <f>E$1&amp;" """ &amp; DataMiner[[#This Row],[Country]] &amp; """, "</f>
        <v xml:space="preserve">"Country": "Etats-Unis", </v>
      </c>
      <c r="F1285" t="str">
        <f>F$1&amp;" """ &amp; DataMiner[[#This Row],[Complete Name]] &amp; """, "</f>
        <v xml:space="preserve">"Complete Name": "Hub VGT - Las Vegas (NV) - North Las Vegas Airport / Etats-Unis", </v>
      </c>
      <c r="G1285" t="str">
        <f>G$1&amp;" " &amp; DataMiner[[#This Row],[Category]] &amp; ", "</f>
        <v xml:space="preserve">"Category": 3, </v>
      </c>
      <c r="H1285" t="str">
        <f>H$1&amp;" " &amp; DataMiner[[#This Row],[BuyPrice]] &amp; ", "</f>
        <v xml:space="preserve">"BuyPrice": 3690724460, </v>
      </c>
      <c r="I1285" t="str">
        <f>I$1&amp;" """ &amp; DataMiner[[#This Row],[imgPath]] &amp; """, "</f>
        <v xml:space="preserve">"imgPath": "/images/flags/us.png", </v>
      </c>
      <c r="J1285" t="str">
        <f>J$1&amp;" """ &amp; DataMiner[[#This Row],[FlagImage]] &amp; """, "</f>
        <v xml:space="preserve">"FlagImage": "us.png", </v>
      </c>
      <c r="K1285" t="str">
        <f>K$1&amp;" " &amp; IF(ISNA(DataMiner[[#This Row],[Latitude]]),"null",DataMiner[[#This Row],[Latitude]]) &amp; ", "</f>
        <v xml:space="preserve">"Latitude": null, </v>
      </c>
      <c r="L1285" t="str">
        <f>L$1&amp;" " &amp; IF(ISNA(DataMiner[[#This Row],[Longitude]]),"null",DataMiner[[#This Row],[Longitude]]) &amp; ", "</f>
        <v xml:space="preserve">"Longitude": null, </v>
      </c>
    </row>
    <row r="1286" spans="1:12" x14ac:dyDescent="0.25">
      <c r="A1286" t="str">
        <f>A$1&amp;" """ &amp; DataMiner[[#This Row],[CodeIATA]] &amp; """, "</f>
        <v xml:space="preserve">"CodeIATA": "GEO", </v>
      </c>
      <c r="B1286" t="str">
        <f>B$1&amp;" """ &amp; DataMiner[[#This Row],[City]] &amp; """, "</f>
        <v xml:space="preserve">"City": "Georgetown", </v>
      </c>
      <c r="C1286" t="str">
        <f>C$1&amp;" """ &amp; DataMiner[[#This Row],[Prov]] &amp; """, "</f>
        <v xml:space="preserve">"Prov": "", </v>
      </c>
      <c r="D1286" t="str">
        <f>D$1&amp;" """ &amp; DataMiner[[#This Row],[Name]] &amp; """, "</f>
        <v xml:space="preserve">"Name": "Cheddi Jagan International Airport", </v>
      </c>
      <c r="E1286" t="str">
        <f>E$1&amp;" """ &amp; DataMiner[[#This Row],[Country]] &amp; """, "</f>
        <v xml:space="preserve">"Country": "Guyana", </v>
      </c>
      <c r="F1286" t="str">
        <f>F$1&amp;" """ &amp; DataMiner[[#This Row],[Complete Name]] &amp; """, "</f>
        <v xml:space="preserve">"Complete Name": "Hub GEO - Georgetown - Cheddi Jagan International Airport / Guyana", </v>
      </c>
      <c r="G1286" t="str">
        <f>G$1&amp;" " &amp; DataMiner[[#This Row],[Category]] &amp; ", "</f>
        <v xml:space="preserve">"Category": 6, </v>
      </c>
      <c r="H1286" t="str">
        <f>H$1&amp;" " &amp; DataMiner[[#This Row],[BuyPrice]] &amp; ", "</f>
        <v xml:space="preserve">"BuyPrice": 3692885502, </v>
      </c>
      <c r="I1286" t="str">
        <f>I$1&amp;" """ &amp; DataMiner[[#This Row],[imgPath]] &amp; """, "</f>
        <v xml:space="preserve">"imgPath": "/images/flags/gy.png", </v>
      </c>
      <c r="J1286" t="str">
        <f>J$1&amp;" """ &amp; DataMiner[[#This Row],[FlagImage]] &amp; """, "</f>
        <v xml:space="preserve">"FlagImage": "gy.png", </v>
      </c>
      <c r="K1286" t="str">
        <f>K$1&amp;" " &amp; IF(ISNA(DataMiner[[#This Row],[Latitude]]),"null",DataMiner[[#This Row],[Latitude]]) &amp; ", "</f>
        <v xml:space="preserve">"Latitude": 6.498553, </v>
      </c>
      <c r="L1286" t="str">
        <f>L$1&amp;" " &amp; IF(ISNA(DataMiner[[#This Row],[Longitude]]),"null",DataMiner[[#This Row],[Longitude]]) &amp; ", "</f>
        <v xml:space="preserve">"Longitude": -58.254119, </v>
      </c>
    </row>
    <row r="1287" spans="1:12" x14ac:dyDescent="0.25">
      <c r="A1287" t="str">
        <f>A$1&amp;" """ &amp; DataMiner[[#This Row],[CodeIATA]] &amp; """, "</f>
        <v xml:space="preserve">"CodeIATA": "RTW", </v>
      </c>
      <c r="B1287" t="str">
        <f>B$1&amp;" """ &amp; DataMiner[[#This Row],[City]] &amp; """, "</f>
        <v xml:space="preserve">"City": "Saratov", </v>
      </c>
      <c r="C1287" t="str">
        <f>C$1&amp;" """ &amp; DataMiner[[#This Row],[Prov]] &amp; """, "</f>
        <v xml:space="preserve">"Prov": "", </v>
      </c>
      <c r="D1287" t="str">
        <f>D$1&amp;" """ &amp; DataMiner[[#This Row],[Name]] &amp; """, "</f>
        <v xml:space="preserve">"Name": "Saratov Tsentralny Airport", </v>
      </c>
      <c r="E1287" t="str">
        <f>E$1&amp;" """ &amp; DataMiner[[#This Row],[Country]] &amp; """, "</f>
        <v xml:space="preserve">"Country": "Russie", </v>
      </c>
      <c r="F1287" t="str">
        <f>F$1&amp;" """ &amp; DataMiner[[#This Row],[Complete Name]] &amp; """, "</f>
        <v xml:space="preserve">"Complete Name": "Hub RTW - Saratov - Saratov Tsentralny Airport / Russie", </v>
      </c>
      <c r="G1287" t="str">
        <f>G$1&amp;" " &amp; DataMiner[[#This Row],[Category]] &amp; ", "</f>
        <v xml:space="preserve">"Category": 5, </v>
      </c>
      <c r="H1287" t="str">
        <f>H$1&amp;" " &amp; DataMiner[[#This Row],[BuyPrice]] &amp; ", "</f>
        <v xml:space="preserve">"BuyPrice": 3693141611, </v>
      </c>
      <c r="I1287" t="str">
        <f>I$1&amp;" """ &amp; DataMiner[[#This Row],[imgPath]] &amp; """, "</f>
        <v xml:space="preserve">"imgPath": "/images/flags/ru.png", </v>
      </c>
      <c r="J1287" t="str">
        <f>J$1&amp;" """ &amp; DataMiner[[#This Row],[FlagImage]] &amp; """, "</f>
        <v xml:space="preserve">"FlagImage": "ru.png", </v>
      </c>
      <c r="K1287" t="str">
        <f>K$1&amp;" " &amp; IF(ISNA(DataMiner[[#This Row],[Latitude]]),"null",DataMiner[[#This Row],[Latitude]]) &amp; ", "</f>
        <v xml:space="preserve">"Latitude": 51.334366, </v>
      </c>
      <c r="L1287" t="str">
        <f>L$1&amp;" " &amp; IF(ISNA(DataMiner[[#This Row],[Longitude]]),"null",DataMiner[[#This Row],[Longitude]]) &amp; ", "</f>
        <v xml:space="preserve">"Longitude": 46.022952, </v>
      </c>
    </row>
    <row r="1288" spans="1:12" x14ac:dyDescent="0.25">
      <c r="A1288" t="str">
        <f>A$1&amp;" """ &amp; DataMiner[[#This Row],[CodeIATA]] &amp; """, "</f>
        <v xml:space="preserve">"CodeIATA": "LYA", </v>
      </c>
      <c r="B1288" t="str">
        <f>B$1&amp;" """ &amp; DataMiner[[#This Row],[City]] &amp; """, "</f>
        <v xml:space="preserve">"City": "Luoyang", </v>
      </c>
      <c r="C1288" t="str">
        <f>C$1&amp;" """ &amp; DataMiner[[#This Row],[Prov]] &amp; """, "</f>
        <v xml:space="preserve">"Prov": "", </v>
      </c>
      <c r="D1288" t="str">
        <f>D$1&amp;" """ &amp; DataMiner[[#This Row],[Name]] &amp; """, "</f>
        <v xml:space="preserve">"Name": "Luoyang Airport", </v>
      </c>
      <c r="E1288" t="str">
        <f>E$1&amp;" """ &amp; DataMiner[[#This Row],[Country]] &amp; """, "</f>
        <v xml:space="preserve">"Country": "Chine", </v>
      </c>
      <c r="F1288" t="str">
        <f>F$1&amp;" """ &amp; DataMiner[[#This Row],[Complete Name]] &amp; """, "</f>
        <v xml:space="preserve">"Complete Name": "Hub LYA - Luoyang - Luoyang Airport / Chine", </v>
      </c>
      <c r="G1288" t="str">
        <f>G$1&amp;" " &amp; DataMiner[[#This Row],[Category]] &amp; ", "</f>
        <v xml:space="preserve">"Category": 6, </v>
      </c>
      <c r="H1288" t="str">
        <f>H$1&amp;" " &amp; DataMiner[[#This Row],[BuyPrice]] &amp; ", "</f>
        <v xml:space="preserve">"BuyPrice": 3693239178, </v>
      </c>
      <c r="I1288" t="str">
        <f>I$1&amp;" """ &amp; DataMiner[[#This Row],[imgPath]] &amp; """, "</f>
        <v xml:space="preserve">"imgPath": "/images/flags/cn.png", </v>
      </c>
      <c r="J1288" t="str">
        <f>J$1&amp;" """ &amp; DataMiner[[#This Row],[FlagImage]] &amp; """, "</f>
        <v xml:space="preserve">"FlagImage": "cn.png", </v>
      </c>
      <c r="K1288" t="str">
        <f>K$1&amp;" " &amp; IF(ISNA(DataMiner[[#This Row],[Latitude]]),"null",DataMiner[[#This Row],[Latitude]]) &amp; ", "</f>
        <v xml:space="preserve">"Latitude": 34.41, </v>
      </c>
      <c r="L1288" t="str">
        <f>L$1&amp;" " &amp; IF(ISNA(DataMiner[[#This Row],[Longitude]]),"null",DataMiner[[#This Row],[Longitude]]) &amp; ", "</f>
        <v xml:space="preserve">"Longitude": 112.28, </v>
      </c>
    </row>
    <row r="1289" spans="1:12" x14ac:dyDescent="0.25">
      <c r="A1289" t="str">
        <f>A$1&amp;" """ &amp; DataMiner[[#This Row],[CodeIATA]] &amp; """, "</f>
        <v xml:space="preserve">"CodeIATA": "CAB", </v>
      </c>
      <c r="B1289" t="str">
        <f>B$1&amp;" """ &amp; DataMiner[[#This Row],[City]] &amp; """, "</f>
        <v xml:space="preserve">"City": "Cabinda", </v>
      </c>
      <c r="C1289" t="str">
        <f>C$1&amp;" """ &amp; DataMiner[[#This Row],[Prov]] &amp; """, "</f>
        <v xml:space="preserve">"Prov": "", </v>
      </c>
      <c r="D1289" t="str">
        <f>D$1&amp;" """ &amp; DataMiner[[#This Row],[Name]] &amp; """, "</f>
        <v xml:space="preserve">"Name": "Cabinda Aeroporto", </v>
      </c>
      <c r="E1289" t="str">
        <f>E$1&amp;" """ &amp; DataMiner[[#This Row],[Country]] &amp; """, "</f>
        <v xml:space="preserve">"Country": "Angola", </v>
      </c>
      <c r="F1289" t="str">
        <f>F$1&amp;" """ &amp; DataMiner[[#This Row],[Complete Name]] &amp; """, "</f>
        <v xml:space="preserve">"Complete Name": "Hub CAB - Cabinda - Cabinda Aeroporto / Angola", </v>
      </c>
      <c r="G1289" t="str">
        <f>G$1&amp;" " &amp; DataMiner[[#This Row],[Category]] &amp; ", "</f>
        <v xml:space="preserve">"Category": 6, </v>
      </c>
      <c r="H1289" t="str">
        <f>H$1&amp;" " &amp; DataMiner[[#This Row],[BuyPrice]] &amp; ", "</f>
        <v xml:space="preserve">"BuyPrice": 3693988902, </v>
      </c>
      <c r="I1289" t="str">
        <f>I$1&amp;" """ &amp; DataMiner[[#This Row],[imgPath]] &amp; """, "</f>
        <v xml:space="preserve">"imgPath": "/images/flags/ao.png", </v>
      </c>
      <c r="J1289" t="str">
        <f>J$1&amp;" """ &amp; DataMiner[[#This Row],[FlagImage]] &amp; """, "</f>
        <v xml:space="preserve">"FlagImage": "ao.png", </v>
      </c>
      <c r="K1289" t="str">
        <f>K$1&amp;" " &amp; IF(ISNA(DataMiner[[#This Row],[Latitude]]),"null",DataMiner[[#This Row],[Latitude]]) &amp; ", "</f>
        <v xml:space="preserve">"Latitude": -5.596992, </v>
      </c>
      <c r="L1289" t="str">
        <f>L$1&amp;" " &amp; IF(ISNA(DataMiner[[#This Row],[Longitude]]),"null",DataMiner[[#This Row],[Longitude]]) &amp; ", "</f>
        <v xml:space="preserve">"Longitude": 12.188353, </v>
      </c>
    </row>
    <row r="1290" spans="1:12" x14ac:dyDescent="0.25">
      <c r="A1290" t="str">
        <f>A$1&amp;" """ &amp; DataMiner[[#This Row],[CodeIATA]] &amp; """, "</f>
        <v xml:space="preserve">"CodeIATA": "YUM", </v>
      </c>
      <c r="B1290" t="str">
        <f>B$1&amp;" """ &amp; DataMiner[[#This Row],[City]] &amp; """, "</f>
        <v xml:space="preserve">"City": "Yuma (AZ)", </v>
      </c>
      <c r="C1290" t="str">
        <f>C$1&amp;" """ &amp; DataMiner[[#This Row],[Prov]] &amp; """, "</f>
        <v xml:space="preserve">"Prov": "AZ", </v>
      </c>
      <c r="D1290" t="str">
        <f>D$1&amp;" """ &amp; DataMiner[[#This Row],[Name]] &amp; """, "</f>
        <v xml:space="preserve">"Name": "Yuma International Airport", </v>
      </c>
      <c r="E1290" t="str">
        <f>E$1&amp;" """ &amp; DataMiner[[#This Row],[Country]] &amp; """, "</f>
        <v xml:space="preserve">"Country": "Etats-Unis", </v>
      </c>
      <c r="F1290" t="str">
        <f>F$1&amp;" """ &amp; DataMiner[[#This Row],[Complete Name]] &amp; """, "</f>
        <v xml:space="preserve">"Complete Name": "Hub YUM - Yuma (AZ) - Yuma International Airport / Etats-Unis", </v>
      </c>
      <c r="G1290" t="str">
        <f>G$1&amp;" " &amp; DataMiner[[#This Row],[Category]] &amp; ", "</f>
        <v xml:space="preserve">"Category": 10, </v>
      </c>
      <c r="H1290" t="str">
        <f>H$1&amp;" " &amp; DataMiner[[#This Row],[BuyPrice]] &amp; ", "</f>
        <v xml:space="preserve">"BuyPrice": 3696414428, </v>
      </c>
      <c r="I1290" t="str">
        <f>I$1&amp;" """ &amp; DataMiner[[#This Row],[imgPath]] &amp; """, "</f>
        <v xml:space="preserve">"imgPath": "/images/flags/us.png", </v>
      </c>
      <c r="J1290" t="str">
        <f>J$1&amp;" """ &amp; DataMiner[[#This Row],[FlagImage]] &amp; """, "</f>
        <v xml:space="preserve">"FlagImage": "us.png", </v>
      </c>
      <c r="K1290" t="str">
        <f>K$1&amp;" " &amp; IF(ISNA(DataMiner[[#This Row],[Latitude]]),"null",DataMiner[[#This Row],[Latitude]]) &amp; ", "</f>
        <v xml:space="preserve">"Latitude": 32.656578, </v>
      </c>
      <c r="L1290" t="str">
        <f>L$1&amp;" " &amp; IF(ISNA(DataMiner[[#This Row],[Longitude]]),"null",DataMiner[[#This Row],[Longitude]]) &amp; ", "</f>
        <v xml:space="preserve">"Longitude": -114.60598, </v>
      </c>
    </row>
    <row r="1291" spans="1:12" x14ac:dyDescent="0.25">
      <c r="A1291" t="str">
        <f>A$1&amp;" """ &amp; DataMiner[[#This Row],[CodeIATA]] &amp; """, "</f>
        <v xml:space="preserve">"CodeIATA": "OST", </v>
      </c>
      <c r="B1291" t="str">
        <f>B$1&amp;" """ &amp; DataMiner[[#This Row],[City]] &amp; """, "</f>
        <v xml:space="preserve">"City": "Oostende", </v>
      </c>
      <c r="C1291" t="str">
        <f>C$1&amp;" """ &amp; DataMiner[[#This Row],[Prov]] &amp; """, "</f>
        <v xml:space="preserve">"Prov": "", </v>
      </c>
      <c r="D1291" t="str">
        <f>D$1&amp;" """ &amp; DataMiner[[#This Row],[Name]] &amp; """, "</f>
        <v xml:space="preserve">"Name": "Brugge Internationale Luchthaven", </v>
      </c>
      <c r="E1291" t="str">
        <f>E$1&amp;" """ &amp; DataMiner[[#This Row],[Country]] &amp; """, "</f>
        <v xml:space="preserve">"Country": "Belgique", </v>
      </c>
      <c r="F1291" t="str">
        <f>F$1&amp;" """ &amp; DataMiner[[#This Row],[Complete Name]] &amp; """, "</f>
        <v xml:space="preserve">"Complete Name": "Hub OST - Oostende - Brugge Internationale Luchthaven / Belgique", </v>
      </c>
      <c r="G1291" t="str">
        <f>G$1&amp;" " &amp; DataMiner[[#This Row],[Category]] &amp; ", "</f>
        <v xml:space="preserve">"Category": 9, </v>
      </c>
      <c r="H1291" t="str">
        <f>H$1&amp;" " &amp; DataMiner[[#This Row],[BuyPrice]] &amp; ", "</f>
        <v xml:space="preserve">"BuyPrice": 3696925834, </v>
      </c>
      <c r="I1291" t="str">
        <f>I$1&amp;" """ &amp; DataMiner[[#This Row],[imgPath]] &amp; """, "</f>
        <v xml:space="preserve">"imgPath": "/images/flags/be.png", </v>
      </c>
      <c r="J1291" t="str">
        <f>J$1&amp;" """ &amp; DataMiner[[#This Row],[FlagImage]] &amp; """, "</f>
        <v xml:space="preserve">"FlagImage": "be.png", </v>
      </c>
      <c r="K1291" t="str">
        <f>K$1&amp;" " &amp; IF(ISNA(DataMiner[[#This Row],[Latitude]]),"null",DataMiner[[#This Row],[Latitude]]) &amp; ", "</f>
        <v xml:space="preserve">"Latitude": 51.198889, </v>
      </c>
      <c r="L1291" t="str">
        <f>L$1&amp;" " &amp; IF(ISNA(DataMiner[[#This Row],[Longitude]]),"null",DataMiner[[#This Row],[Longitude]]) &amp; ", "</f>
        <v xml:space="preserve">"Longitude": 2.862222, </v>
      </c>
    </row>
    <row r="1292" spans="1:12" x14ac:dyDescent="0.25">
      <c r="A1292" t="str">
        <f>A$1&amp;" """ &amp; DataMiner[[#This Row],[CodeIATA]] &amp; """, "</f>
        <v xml:space="preserve">"CodeIATA": "MZL", </v>
      </c>
      <c r="B1292" t="str">
        <f>B$1&amp;" """ &amp; DataMiner[[#This Row],[City]] &amp; """, "</f>
        <v xml:space="preserve">"City": "Manizales", </v>
      </c>
      <c r="C1292" t="str">
        <f>C$1&amp;" """ &amp; DataMiner[[#This Row],[Prov]] &amp; """, "</f>
        <v xml:space="preserve">"Prov": "", </v>
      </c>
      <c r="D1292" t="str">
        <f>D$1&amp;" """ &amp; DataMiner[[#This Row],[Name]] &amp; """, "</f>
        <v xml:space="preserve">"Name": "La Nubia Aeropuerto", </v>
      </c>
      <c r="E1292" t="str">
        <f>E$1&amp;" """ &amp; DataMiner[[#This Row],[Country]] &amp; """, "</f>
        <v xml:space="preserve">"Country": "Colombie", </v>
      </c>
      <c r="F1292" t="str">
        <f>F$1&amp;" """ &amp; DataMiner[[#This Row],[Complete Name]] &amp; """, "</f>
        <v xml:space="preserve">"Complete Name": "Hub MZL - Manizales - La Nubia Aeropuerto / Colombie", </v>
      </c>
      <c r="G1292" t="str">
        <f>G$1&amp;" " &amp; DataMiner[[#This Row],[Category]] &amp; ", "</f>
        <v xml:space="preserve">"Category": 2, </v>
      </c>
      <c r="H1292" t="str">
        <f>H$1&amp;" " &amp; DataMiner[[#This Row],[BuyPrice]] &amp; ", "</f>
        <v xml:space="preserve">"BuyPrice": 3697032385, </v>
      </c>
      <c r="I1292" t="str">
        <f>I$1&amp;" """ &amp; DataMiner[[#This Row],[imgPath]] &amp; """, "</f>
        <v xml:space="preserve">"imgPath": "/images/flags/co.png", </v>
      </c>
      <c r="J1292" t="str">
        <f>J$1&amp;" """ &amp; DataMiner[[#This Row],[FlagImage]] &amp; """, "</f>
        <v xml:space="preserve">"FlagImage": "co.png", </v>
      </c>
      <c r="K1292" t="str">
        <f>K$1&amp;" " &amp; IF(ISNA(DataMiner[[#This Row],[Latitude]]),"null",DataMiner[[#This Row],[Latitude]]) &amp; ", "</f>
        <v xml:space="preserve">"Latitude": 5.029597, </v>
      </c>
      <c r="L1292" t="str">
        <f>L$1&amp;" " &amp; IF(ISNA(DataMiner[[#This Row],[Longitude]]),"null",DataMiner[[#This Row],[Longitude]]) &amp; ", "</f>
        <v xml:space="preserve">"Longitude": -75.464708, </v>
      </c>
    </row>
    <row r="1293" spans="1:12" x14ac:dyDescent="0.25">
      <c r="A1293" t="str">
        <f>A$1&amp;" """ &amp; DataMiner[[#This Row],[CodeIATA]] &amp; """, "</f>
        <v xml:space="preserve">"CodeIATA": "CGD", </v>
      </c>
      <c r="B1293" t="str">
        <f>B$1&amp;" """ &amp; DataMiner[[#This Row],[City]] &amp; """, "</f>
        <v xml:space="preserve">"City": "Changde", </v>
      </c>
      <c r="C1293" t="str">
        <f>C$1&amp;" """ &amp; DataMiner[[#This Row],[Prov]] &amp; """, "</f>
        <v xml:space="preserve">"Prov": "", </v>
      </c>
      <c r="D1293" t="str">
        <f>D$1&amp;" """ &amp; DataMiner[[#This Row],[Name]] &amp; """, "</f>
        <v xml:space="preserve">"Name": "Changde Airport", </v>
      </c>
      <c r="E1293" t="str">
        <f>E$1&amp;" """ &amp; DataMiner[[#This Row],[Country]] &amp; """, "</f>
        <v xml:space="preserve">"Country": "Chine", </v>
      </c>
      <c r="F1293" t="str">
        <f>F$1&amp;" """ &amp; DataMiner[[#This Row],[Complete Name]] &amp; """, "</f>
        <v xml:space="preserve">"Complete Name": "Hub CGD - Changde - Changde Airport / Chine", </v>
      </c>
      <c r="G1293" t="str">
        <f>G$1&amp;" " &amp; DataMiner[[#This Row],[Category]] &amp; ", "</f>
        <v xml:space="preserve">"Category": 7, </v>
      </c>
      <c r="H1293" t="str">
        <f>H$1&amp;" " &amp; DataMiner[[#This Row],[BuyPrice]] &amp; ", "</f>
        <v xml:space="preserve">"BuyPrice": 3699261401, </v>
      </c>
      <c r="I1293" t="str">
        <f>I$1&amp;" """ &amp; DataMiner[[#This Row],[imgPath]] &amp; """, "</f>
        <v xml:space="preserve">"imgPath": "/images/flags/cn.png", </v>
      </c>
      <c r="J1293" t="str">
        <f>J$1&amp;" """ &amp; DataMiner[[#This Row],[FlagImage]] &amp; """, "</f>
        <v xml:space="preserve">"FlagImage": "cn.png", </v>
      </c>
      <c r="K1293" t="str">
        <f>K$1&amp;" " &amp; IF(ISNA(DataMiner[[#This Row],[Latitude]]),"null",DataMiner[[#This Row],[Latitude]]) &amp; ", "</f>
        <v xml:space="preserve">"Latitude": 28.9189, </v>
      </c>
      <c r="L1293" t="str">
        <f>L$1&amp;" " &amp; IF(ISNA(DataMiner[[#This Row],[Longitude]]),"null",DataMiner[[#This Row],[Longitude]]) &amp; ", "</f>
        <v xml:space="preserve">"Longitude": 111.64, </v>
      </c>
    </row>
    <row r="1294" spans="1:12" x14ac:dyDescent="0.25">
      <c r="A1294" t="str">
        <f>A$1&amp;" """ &amp; DataMiner[[#This Row],[CodeIATA]] &amp; """, "</f>
        <v xml:space="preserve">"CodeIATA": "FSM", </v>
      </c>
      <c r="B1294" t="str">
        <f>B$1&amp;" """ &amp; DataMiner[[#This Row],[City]] &amp; """, "</f>
        <v xml:space="preserve">"City": "Fort Smith (AR)", </v>
      </c>
      <c r="C1294" t="str">
        <f>C$1&amp;" """ &amp; DataMiner[[#This Row],[Prov]] &amp; """, "</f>
        <v xml:space="preserve">"Prov": "AR", </v>
      </c>
      <c r="D1294" t="str">
        <f>D$1&amp;" """ &amp; DataMiner[[#This Row],[Name]] &amp; """, "</f>
        <v xml:space="preserve">"Name": "Fort Smith Regional Airport", </v>
      </c>
      <c r="E1294" t="str">
        <f>E$1&amp;" """ &amp; DataMiner[[#This Row],[Country]] &amp; """, "</f>
        <v xml:space="preserve">"Country": "Etats-Unis", </v>
      </c>
      <c r="F1294" t="str">
        <f>F$1&amp;" """ &amp; DataMiner[[#This Row],[Complete Name]] &amp; """, "</f>
        <v xml:space="preserve">"Complete Name": "Hub FSM - Fort Smith (AR) - Fort Smith Regional Airport / Etats-Unis", </v>
      </c>
      <c r="G1294" t="str">
        <f>G$1&amp;" " &amp; DataMiner[[#This Row],[Category]] &amp; ", "</f>
        <v xml:space="preserve">"Category": 6, </v>
      </c>
      <c r="H1294" t="str">
        <f>H$1&amp;" " &amp; DataMiner[[#This Row],[BuyPrice]] &amp; ", "</f>
        <v xml:space="preserve">"BuyPrice": 3700336315, </v>
      </c>
      <c r="I1294" t="str">
        <f>I$1&amp;" """ &amp; DataMiner[[#This Row],[imgPath]] &amp; """, "</f>
        <v xml:space="preserve">"imgPath": "/images/flags/us.png", </v>
      </c>
      <c r="J1294" t="str">
        <f>J$1&amp;" """ &amp; DataMiner[[#This Row],[FlagImage]] &amp; """, "</f>
        <v xml:space="preserve">"FlagImage": "us.png", </v>
      </c>
      <c r="K1294" t="str">
        <f>K$1&amp;" " &amp; IF(ISNA(DataMiner[[#This Row],[Latitude]]),"null",DataMiner[[#This Row],[Latitude]]) &amp; ", "</f>
        <v xml:space="preserve">"Latitude": 35.336583, </v>
      </c>
      <c r="L1294" t="str">
        <f>L$1&amp;" " &amp; IF(ISNA(DataMiner[[#This Row],[Longitude]]),"null",DataMiner[[#This Row],[Longitude]]) &amp; ", "</f>
        <v xml:space="preserve">"Longitude": -94.367444, </v>
      </c>
    </row>
    <row r="1295" spans="1:12" x14ac:dyDescent="0.25">
      <c r="A1295" t="str">
        <f>A$1&amp;" """ &amp; DataMiner[[#This Row],[CodeIATA]] &amp; """, "</f>
        <v xml:space="preserve">"CodeIATA": "KGL", </v>
      </c>
      <c r="B1295" t="str">
        <f>B$1&amp;" """ &amp; DataMiner[[#This Row],[City]] &amp; """, "</f>
        <v xml:space="preserve">"City": "Kigali", </v>
      </c>
      <c r="C1295" t="str">
        <f>C$1&amp;" """ &amp; DataMiner[[#This Row],[Prov]] &amp; """, "</f>
        <v xml:space="preserve">"Prov": "", </v>
      </c>
      <c r="D1295" t="str">
        <f>D$1&amp;" """ &amp; DataMiner[[#This Row],[Name]] &amp; """, "</f>
        <v xml:space="preserve">"Name": "Kingali aéroport International", </v>
      </c>
      <c r="E1295" t="str">
        <f>E$1&amp;" """ &amp; DataMiner[[#This Row],[Country]] &amp; """, "</f>
        <v xml:space="preserve">"Country": "Rwanda", </v>
      </c>
      <c r="F1295" t="str">
        <f>F$1&amp;" """ &amp; DataMiner[[#This Row],[Complete Name]] &amp; """, "</f>
        <v xml:space="preserve">"Complete Name": "Hub KGL - Kigali - Kingali aéroport International / Rwanda", </v>
      </c>
      <c r="G1295" t="str">
        <f>G$1&amp;" " &amp; DataMiner[[#This Row],[Category]] &amp; ", "</f>
        <v xml:space="preserve">"Category": 10, </v>
      </c>
      <c r="H1295" t="str">
        <f>H$1&amp;" " &amp; DataMiner[[#This Row],[BuyPrice]] &amp; ", "</f>
        <v xml:space="preserve">"BuyPrice": 3703568235, </v>
      </c>
      <c r="I1295" t="str">
        <f>I$1&amp;" """ &amp; DataMiner[[#This Row],[imgPath]] &amp; """, "</f>
        <v xml:space="preserve">"imgPath": "/images/flags/rw.png", </v>
      </c>
      <c r="J1295" t="str">
        <f>J$1&amp;" """ &amp; DataMiner[[#This Row],[FlagImage]] &amp; """, "</f>
        <v xml:space="preserve">"FlagImage": "rw.png", </v>
      </c>
      <c r="K1295" t="str">
        <f>K$1&amp;" " &amp; IF(ISNA(DataMiner[[#This Row],[Latitude]]),"null",DataMiner[[#This Row],[Latitude]]) &amp; ", "</f>
        <v xml:space="preserve">"Latitude": -1.968628, </v>
      </c>
      <c r="L1295" t="str">
        <f>L$1&amp;" " &amp; IF(ISNA(DataMiner[[#This Row],[Longitude]]),"null",DataMiner[[#This Row],[Longitude]]) &amp; ", "</f>
        <v xml:space="preserve">"Longitude": 30.13945, </v>
      </c>
    </row>
    <row r="1296" spans="1:12" x14ac:dyDescent="0.25">
      <c r="A1296" t="str">
        <f>A$1&amp;" """ &amp; DataMiner[[#This Row],[CodeIATA]] &amp; """, "</f>
        <v xml:space="preserve">"CodeIATA": "BVB", </v>
      </c>
      <c r="B1296" t="str">
        <f>B$1&amp;" """ &amp; DataMiner[[#This Row],[City]] &amp; """, "</f>
        <v xml:space="preserve">"City": "Boa Vista (RR)", </v>
      </c>
      <c r="C1296" t="str">
        <f>C$1&amp;" """ &amp; DataMiner[[#This Row],[Prov]] &amp; """, "</f>
        <v xml:space="preserve">"Prov": "RR", </v>
      </c>
      <c r="D1296" t="str">
        <f>D$1&amp;" """ &amp; DataMiner[[#This Row],[Name]] &amp; """, "</f>
        <v xml:space="preserve">"Name": "Boa Vista Aeroporto Internacional", </v>
      </c>
      <c r="E1296" t="str">
        <f>E$1&amp;" """ &amp; DataMiner[[#This Row],[Country]] &amp; """, "</f>
        <v xml:space="preserve">"Country": "Brésil", </v>
      </c>
      <c r="F1296" t="str">
        <f>F$1&amp;" """ &amp; DataMiner[[#This Row],[Complete Name]] &amp; """, "</f>
        <v xml:space="preserve">"Complete Name": "Hub BVB - Boa Vista (RR) - Boa Vista Aeroporto Internacional / Brésil", </v>
      </c>
      <c r="G1296" t="str">
        <f>G$1&amp;" " &amp; DataMiner[[#This Row],[Category]] &amp; ", "</f>
        <v xml:space="preserve">"Category": 7, </v>
      </c>
      <c r="H1296" t="str">
        <f>H$1&amp;" " &amp; DataMiner[[#This Row],[BuyPrice]] &amp; ", "</f>
        <v xml:space="preserve">"BuyPrice": 3703982863, </v>
      </c>
      <c r="I1296" t="str">
        <f>I$1&amp;" """ &amp; DataMiner[[#This Row],[imgPath]] &amp; """, "</f>
        <v xml:space="preserve">"imgPath": "/images/flags/br.png", </v>
      </c>
      <c r="J1296" t="str">
        <f>J$1&amp;" """ &amp; DataMiner[[#This Row],[FlagImage]] &amp; """, "</f>
        <v xml:space="preserve">"FlagImage": "br.png", </v>
      </c>
      <c r="K1296" t="str">
        <f>K$1&amp;" " &amp; IF(ISNA(DataMiner[[#This Row],[Latitude]]),"null",DataMiner[[#This Row],[Latitude]]) &amp; ", "</f>
        <v xml:space="preserve">"Latitude": 2.846311, </v>
      </c>
      <c r="L1296" t="str">
        <f>L$1&amp;" " &amp; IF(ISNA(DataMiner[[#This Row],[Longitude]]),"null",DataMiner[[#This Row],[Longitude]]) &amp; ", "</f>
        <v xml:space="preserve">"Longitude": -60.690069, </v>
      </c>
    </row>
    <row r="1297" spans="1:12" x14ac:dyDescent="0.25">
      <c r="A1297" t="str">
        <f>A$1&amp;" """ &amp; DataMiner[[#This Row],[CodeIATA]] &amp; """, "</f>
        <v xml:space="preserve">"CodeIATA": "BDB", </v>
      </c>
      <c r="B1297" t="str">
        <f>B$1&amp;" """ &amp; DataMiner[[#This Row],[City]] &amp; """, "</f>
        <v xml:space="preserve">"City": "Bundaberg (QLD)", </v>
      </c>
      <c r="C1297" t="str">
        <f>C$1&amp;" """ &amp; DataMiner[[#This Row],[Prov]] &amp; """, "</f>
        <v xml:space="preserve">"Prov": "QLD", </v>
      </c>
      <c r="D1297" t="str">
        <f>D$1&amp;" """ &amp; DataMiner[[#This Row],[Name]] &amp; """, "</f>
        <v xml:space="preserve">"Name": "Bundaberg Airport", </v>
      </c>
      <c r="E1297" t="str">
        <f>E$1&amp;" """ &amp; DataMiner[[#This Row],[Country]] &amp; """, "</f>
        <v xml:space="preserve">"Country": "Australie", </v>
      </c>
      <c r="F1297" t="str">
        <f>F$1&amp;" """ &amp; DataMiner[[#This Row],[Complete Name]] &amp; """, "</f>
        <v xml:space="preserve">"Complete Name": "Hub BDB - Bundaberg (QLD) - Bundaberg Airport / Australie", </v>
      </c>
      <c r="G1297" t="str">
        <f>G$1&amp;" " &amp; DataMiner[[#This Row],[Category]] &amp; ", "</f>
        <v xml:space="preserve">"Category": 3, </v>
      </c>
      <c r="H1297" t="str">
        <f>H$1&amp;" " &amp; DataMiner[[#This Row],[BuyPrice]] &amp; ", "</f>
        <v xml:space="preserve">"BuyPrice": 3704435233, </v>
      </c>
      <c r="I1297" t="str">
        <f>I$1&amp;" """ &amp; DataMiner[[#This Row],[imgPath]] &amp; """, "</f>
        <v xml:space="preserve">"imgPath": "/images/flags/au.png", </v>
      </c>
      <c r="J1297" t="str">
        <f>J$1&amp;" """ &amp; DataMiner[[#This Row],[FlagImage]] &amp; """, "</f>
        <v xml:space="preserve">"FlagImage": "au.png", </v>
      </c>
      <c r="K1297" t="str">
        <f>K$1&amp;" " &amp; IF(ISNA(DataMiner[[#This Row],[Latitude]]),"null",DataMiner[[#This Row],[Latitude]]) &amp; ", "</f>
        <v xml:space="preserve">"Latitude": -24.903889, </v>
      </c>
      <c r="L1297" t="str">
        <f>L$1&amp;" " &amp; IF(ISNA(DataMiner[[#This Row],[Longitude]]),"null",DataMiner[[#This Row],[Longitude]]) &amp; ", "</f>
        <v xml:space="preserve">"Longitude": 152.318611, </v>
      </c>
    </row>
    <row r="1298" spans="1:12" x14ac:dyDescent="0.25">
      <c r="A1298" t="str">
        <f>A$1&amp;" """ &amp; DataMiner[[#This Row],[CodeIATA]] &amp; """, "</f>
        <v xml:space="preserve">"CodeIATA": "AEY", </v>
      </c>
      <c r="B1298" t="str">
        <f>B$1&amp;" """ &amp; DataMiner[[#This Row],[City]] &amp; """, "</f>
        <v xml:space="preserve">"City": "Akureyri", </v>
      </c>
      <c r="C1298" t="str">
        <f>C$1&amp;" """ &amp; DataMiner[[#This Row],[Prov]] &amp; """, "</f>
        <v xml:space="preserve">"Prov": "", </v>
      </c>
      <c r="D1298" t="str">
        <f>D$1&amp;" """ &amp; DataMiner[[#This Row],[Name]] &amp; """, "</f>
        <v xml:space="preserve">"Name": "Akureyri Airport", </v>
      </c>
      <c r="E1298" t="str">
        <f>E$1&amp;" """ &amp; DataMiner[[#This Row],[Country]] &amp; """, "</f>
        <v xml:space="preserve">"Country": "Islande", </v>
      </c>
      <c r="F1298" t="str">
        <f>F$1&amp;" """ &amp; DataMiner[[#This Row],[Complete Name]] &amp; """, "</f>
        <v xml:space="preserve">"Complete Name": "Hub AEY - Akureyri - Akureyri Airport / Islande", </v>
      </c>
      <c r="G1298" t="str">
        <f>G$1&amp;" " &amp; DataMiner[[#This Row],[Category]] &amp; ", "</f>
        <v xml:space="preserve">"Category": 6, </v>
      </c>
      <c r="H1298" t="str">
        <f>H$1&amp;" " &amp; DataMiner[[#This Row],[BuyPrice]] &amp; ", "</f>
        <v xml:space="preserve">"BuyPrice": 3705008247, </v>
      </c>
      <c r="I1298" t="str">
        <f>I$1&amp;" """ &amp; DataMiner[[#This Row],[imgPath]] &amp; """, "</f>
        <v xml:space="preserve">"imgPath": "/images/flags/is.png", </v>
      </c>
      <c r="J1298" t="str">
        <f>J$1&amp;" """ &amp; DataMiner[[#This Row],[FlagImage]] &amp; """, "</f>
        <v xml:space="preserve">"FlagImage": "is.png", </v>
      </c>
      <c r="K1298" t="str">
        <f>K$1&amp;" " &amp; IF(ISNA(DataMiner[[#This Row],[Latitude]]),"null",DataMiner[[#This Row],[Latitude]]) &amp; ", "</f>
        <v xml:space="preserve">"Latitude": 65.659994, </v>
      </c>
      <c r="L1298" t="str">
        <f>L$1&amp;" " &amp; IF(ISNA(DataMiner[[#This Row],[Longitude]]),"null",DataMiner[[#This Row],[Longitude]]) &amp; ", "</f>
        <v xml:space="preserve">"Longitude": -18.072703, </v>
      </c>
    </row>
    <row r="1299" spans="1:12" x14ac:dyDescent="0.25">
      <c r="A1299" t="str">
        <f>A$1&amp;" """ &amp; DataMiner[[#This Row],[CodeIATA]] &amp; """, "</f>
        <v xml:space="preserve">"CodeIATA": "RXS", </v>
      </c>
      <c r="B1299" t="str">
        <f>B$1&amp;" """ &amp; DataMiner[[#This Row],[City]] &amp; """, "</f>
        <v xml:space="preserve">"City": "Roxas City", </v>
      </c>
      <c r="C1299" t="str">
        <f>C$1&amp;" """ &amp; DataMiner[[#This Row],[Prov]] &amp; """, "</f>
        <v xml:space="preserve">"Prov": "", </v>
      </c>
      <c r="D1299" t="str">
        <f>D$1&amp;" """ &amp; DataMiner[[#This Row],[Name]] &amp; """, "</f>
        <v xml:space="preserve">"Name": "Roxas Airport", </v>
      </c>
      <c r="E1299" t="str">
        <f>E$1&amp;" """ &amp; DataMiner[[#This Row],[Country]] &amp; """, "</f>
        <v xml:space="preserve">"Country": "Philippines", </v>
      </c>
      <c r="F1299" t="str">
        <f>F$1&amp;" """ &amp; DataMiner[[#This Row],[Complete Name]] &amp; """, "</f>
        <v xml:space="preserve">"Complete Name": "Hub RXS - Roxas City - Roxas Airport / Philippines", </v>
      </c>
      <c r="G1299" t="str">
        <f>G$1&amp;" " &amp; DataMiner[[#This Row],[Category]] &amp; ", "</f>
        <v xml:space="preserve">"Category": 4, </v>
      </c>
      <c r="H1299" t="str">
        <f>H$1&amp;" " &amp; DataMiner[[#This Row],[BuyPrice]] &amp; ", "</f>
        <v xml:space="preserve">"BuyPrice": 3706214861, </v>
      </c>
      <c r="I1299" t="str">
        <f>I$1&amp;" """ &amp; DataMiner[[#This Row],[imgPath]] &amp; """, "</f>
        <v xml:space="preserve">"imgPath": "/images/flags/ph.png", </v>
      </c>
      <c r="J1299" t="str">
        <f>J$1&amp;" """ &amp; DataMiner[[#This Row],[FlagImage]] &amp; """, "</f>
        <v xml:space="preserve">"FlagImage": "ph.png", </v>
      </c>
      <c r="K1299" t="str">
        <f>K$1&amp;" " &amp; IF(ISNA(DataMiner[[#This Row],[Latitude]]),"null",DataMiner[[#This Row],[Latitude]]) &amp; ", "</f>
        <v xml:space="preserve">"Latitude": 11.597669, </v>
      </c>
      <c r="L1299" t="str">
        <f>L$1&amp;" " &amp; IF(ISNA(DataMiner[[#This Row],[Longitude]]),"null",DataMiner[[#This Row],[Longitude]]) &amp; ", "</f>
        <v xml:space="preserve">"Longitude": 122.751669, </v>
      </c>
    </row>
    <row r="1300" spans="1:12" x14ac:dyDescent="0.25">
      <c r="A1300" t="str">
        <f>A$1&amp;" """ &amp; DataMiner[[#This Row],[CodeIATA]] &amp; """, "</f>
        <v xml:space="preserve">"CodeIATA": "EBJ", </v>
      </c>
      <c r="B1300" t="str">
        <f>B$1&amp;" """ &amp; DataMiner[[#This Row],[City]] &amp; """, "</f>
        <v xml:space="preserve">"City": "Esbjerg", </v>
      </c>
      <c r="C1300" t="str">
        <f>C$1&amp;" """ &amp; DataMiner[[#This Row],[Prov]] &amp; """, "</f>
        <v xml:space="preserve">"Prov": "", </v>
      </c>
      <c r="D1300" t="str">
        <f>D$1&amp;" """ &amp; DataMiner[[#This Row],[Name]] &amp; """, "</f>
        <v xml:space="preserve">"Name": "Esbjerg Lufthavn", </v>
      </c>
      <c r="E1300" t="str">
        <f>E$1&amp;" """ &amp; DataMiner[[#This Row],[Country]] &amp; """, "</f>
        <v xml:space="preserve">"Country": "Danemark", </v>
      </c>
      <c r="F1300" t="str">
        <f>F$1&amp;" """ &amp; DataMiner[[#This Row],[Complete Name]] &amp; """, "</f>
        <v xml:space="preserve">"Complete Name": "Hub EBJ - Esbjerg - Esbjerg Lufthavn / Danemark", </v>
      </c>
      <c r="G1300" t="str">
        <f>G$1&amp;" " &amp; DataMiner[[#This Row],[Category]] &amp; ", "</f>
        <v xml:space="preserve">"Category": 7, </v>
      </c>
      <c r="H1300" t="str">
        <f>H$1&amp;" " &amp; DataMiner[[#This Row],[BuyPrice]] &amp; ", "</f>
        <v xml:space="preserve">"BuyPrice": 3709069254, </v>
      </c>
      <c r="I1300" t="str">
        <f>I$1&amp;" """ &amp; DataMiner[[#This Row],[imgPath]] &amp; """, "</f>
        <v xml:space="preserve">"imgPath": "/images/flags/dk.png", </v>
      </c>
      <c r="J1300" t="str">
        <f>J$1&amp;" """ &amp; DataMiner[[#This Row],[FlagImage]] &amp; """, "</f>
        <v xml:space="preserve">"FlagImage": "dk.png", </v>
      </c>
      <c r="K1300" t="str">
        <f>K$1&amp;" " &amp; IF(ISNA(DataMiner[[#This Row],[Latitude]]),"null",DataMiner[[#This Row],[Latitude]]) &amp; ", "</f>
        <v xml:space="preserve">"Latitude": 55.525942, </v>
      </c>
      <c r="L1300" t="str">
        <f>L$1&amp;" " &amp; IF(ISNA(DataMiner[[#This Row],[Longitude]]),"null",DataMiner[[#This Row],[Longitude]]) &amp; ", "</f>
        <v xml:space="preserve">"Longitude": 8.553403, </v>
      </c>
    </row>
    <row r="1301" spans="1:12" x14ac:dyDescent="0.25">
      <c r="A1301" t="str">
        <f>A$1&amp;" """ &amp; DataMiner[[#This Row],[CodeIATA]] &amp; """, "</f>
        <v xml:space="preserve">"CodeIATA": "EMD", </v>
      </c>
      <c r="B1301" t="str">
        <f>B$1&amp;" """ &amp; DataMiner[[#This Row],[City]] &amp; """, "</f>
        <v xml:space="preserve">"City": "Emerald (QLD)", </v>
      </c>
      <c r="C1301" t="str">
        <f>C$1&amp;" """ &amp; DataMiner[[#This Row],[Prov]] &amp; """, "</f>
        <v xml:space="preserve">"Prov": "QLD", </v>
      </c>
      <c r="D1301" t="str">
        <f>D$1&amp;" """ &amp; DataMiner[[#This Row],[Name]] &amp; """, "</f>
        <v xml:space="preserve">"Name": "Emerald Airport", </v>
      </c>
      <c r="E1301" t="str">
        <f>E$1&amp;" """ &amp; DataMiner[[#This Row],[Country]] &amp; """, "</f>
        <v xml:space="preserve">"Country": "Australie", </v>
      </c>
      <c r="F1301" t="str">
        <f>F$1&amp;" """ &amp; DataMiner[[#This Row],[Complete Name]] &amp; """, "</f>
        <v xml:space="preserve">"Complete Name": "Hub EMD - Emerald (QLD) - Emerald Airport / Australie", </v>
      </c>
      <c r="G1301" t="str">
        <f>G$1&amp;" " &amp; DataMiner[[#This Row],[Category]] &amp; ", "</f>
        <v xml:space="preserve">"Category": 4, </v>
      </c>
      <c r="H1301" t="str">
        <f>H$1&amp;" " &amp; DataMiner[[#This Row],[BuyPrice]] &amp; ", "</f>
        <v xml:space="preserve">"BuyPrice": 3709213068, </v>
      </c>
      <c r="I1301" t="str">
        <f>I$1&amp;" """ &amp; DataMiner[[#This Row],[imgPath]] &amp; """, "</f>
        <v xml:space="preserve">"imgPath": "/images/flags/au.png", </v>
      </c>
      <c r="J1301" t="str">
        <f>J$1&amp;" """ &amp; DataMiner[[#This Row],[FlagImage]] &amp; """, "</f>
        <v xml:space="preserve">"FlagImage": "au.png", </v>
      </c>
      <c r="K1301" t="str">
        <f>K$1&amp;" " &amp; IF(ISNA(DataMiner[[#This Row],[Latitude]]),"null",DataMiner[[#This Row],[Latitude]]) &amp; ", "</f>
        <v xml:space="preserve">"Latitude": null, </v>
      </c>
      <c r="L1301" t="str">
        <f>L$1&amp;" " &amp; IF(ISNA(DataMiner[[#This Row],[Longitude]]),"null",DataMiner[[#This Row],[Longitude]]) &amp; ", "</f>
        <v xml:space="preserve">"Longitude": null, </v>
      </c>
    </row>
    <row r="1302" spans="1:12" x14ac:dyDescent="0.25">
      <c r="A1302" t="str">
        <f>A$1&amp;" """ &amp; DataMiner[[#This Row],[CodeIATA]] &amp; """, "</f>
        <v xml:space="preserve">"CodeIATA": "TYR", </v>
      </c>
      <c r="B1302" t="str">
        <f>B$1&amp;" """ &amp; DataMiner[[#This Row],[City]] &amp; """, "</f>
        <v xml:space="preserve">"City": "Tyler (TX)", </v>
      </c>
      <c r="C1302" t="str">
        <f>C$1&amp;" """ &amp; DataMiner[[#This Row],[Prov]] &amp; """, "</f>
        <v xml:space="preserve">"Prov": "TX", </v>
      </c>
      <c r="D1302" t="str">
        <f>D$1&amp;" """ &amp; DataMiner[[#This Row],[Name]] &amp; """, "</f>
        <v xml:space="preserve">"Name": "Tyler Pounds Regional Airport", </v>
      </c>
      <c r="E1302" t="str">
        <f>E$1&amp;" """ &amp; DataMiner[[#This Row],[Country]] &amp; """, "</f>
        <v xml:space="preserve">"Country": "Etats-Unis", </v>
      </c>
      <c r="F1302" t="str">
        <f>F$1&amp;" """ &amp; DataMiner[[#This Row],[Complete Name]] &amp; """, "</f>
        <v xml:space="preserve">"Complete Name": "Hub TYR - Tyler (TX) - Tyler Pounds Regional Airport / Etats-Unis", </v>
      </c>
      <c r="G1302" t="str">
        <f>G$1&amp;" " &amp; DataMiner[[#This Row],[Category]] &amp; ", "</f>
        <v xml:space="preserve">"Category": 5, </v>
      </c>
      <c r="H1302" t="str">
        <f>H$1&amp;" " &amp; DataMiner[[#This Row],[BuyPrice]] &amp; ", "</f>
        <v xml:space="preserve">"BuyPrice": 3709887522, </v>
      </c>
      <c r="I1302" t="str">
        <f>I$1&amp;" """ &amp; DataMiner[[#This Row],[imgPath]] &amp; """, "</f>
        <v xml:space="preserve">"imgPath": "/images/flags/us.png", </v>
      </c>
      <c r="J1302" t="str">
        <f>J$1&amp;" """ &amp; DataMiner[[#This Row],[FlagImage]] &amp; """, "</f>
        <v xml:space="preserve">"FlagImage": "us.png", </v>
      </c>
      <c r="K1302" t="str">
        <f>K$1&amp;" " &amp; IF(ISNA(DataMiner[[#This Row],[Latitude]]),"null",DataMiner[[#This Row],[Latitude]]) &amp; ", "</f>
        <v xml:space="preserve">"Latitude": null, </v>
      </c>
      <c r="L1302" t="str">
        <f>L$1&amp;" " &amp; IF(ISNA(DataMiner[[#This Row],[Longitude]]),"null",DataMiner[[#This Row],[Longitude]]) &amp; ", "</f>
        <v xml:space="preserve">"Longitude": null, </v>
      </c>
    </row>
    <row r="1303" spans="1:12" x14ac:dyDescent="0.25">
      <c r="A1303" t="str">
        <f>A$1&amp;" """ &amp; DataMiner[[#This Row],[CodeIATA]] &amp; """, "</f>
        <v xml:space="preserve">"CodeIATA": "RDZ", </v>
      </c>
      <c r="B1303" t="str">
        <f>B$1&amp;" """ &amp; DataMiner[[#This Row],[City]] &amp; """, "</f>
        <v xml:space="preserve">"City": "Rodez", </v>
      </c>
      <c r="C1303" t="str">
        <f>C$1&amp;" """ &amp; DataMiner[[#This Row],[Prov]] &amp; """, "</f>
        <v xml:space="preserve">"Prov": "", </v>
      </c>
      <c r="D1303" t="str">
        <f>D$1&amp;" """ &amp; DataMiner[[#This Row],[Name]] &amp; """, "</f>
        <v xml:space="preserve">"Name": "Marcillac Aéroport", </v>
      </c>
      <c r="E1303" t="str">
        <f>E$1&amp;" """ &amp; DataMiner[[#This Row],[Country]] &amp; """, "</f>
        <v xml:space="preserve">"Country": "France", </v>
      </c>
      <c r="F1303" t="str">
        <f>F$1&amp;" """ &amp; DataMiner[[#This Row],[Complete Name]] &amp; """, "</f>
        <v xml:space="preserve">"Complete Name": "Hub RDZ - Rodez - Marcillac Aéroport / France", </v>
      </c>
      <c r="G1303" t="str">
        <f>G$1&amp;" " &amp; DataMiner[[#This Row],[Category]] &amp; ", "</f>
        <v xml:space="preserve">"Category": 5, </v>
      </c>
      <c r="H1303" t="str">
        <f>H$1&amp;" " &amp; DataMiner[[#This Row],[BuyPrice]] &amp; ", "</f>
        <v xml:space="preserve">"BuyPrice": 3711419455, </v>
      </c>
      <c r="I1303" t="str">
        <f>I$1&amp;" """ &amp; DataMiner[[#This Row],[imgPath]] &amp; """, "</f>
        <v xml:space="preserve">"imgPath": "/images/flags/fr.png", </v>
      </c>
      <c r="J1303" t="str">
        <f>J$1&amp;" """ &amp; DataMiner[[#This Row],[FlagImage]] &amp; """, "</f>
        <v xml:space="preserve">"FlagImage": "fr.png", </v>
      </c>
      <c r="K1303" t="str">
        <f>K$1&amp;" " &amp; IF(ISNA(DataMiner[[#This Row],[Latitude]]),"null",DataMiner[[#This Row],[Latitude]]) &amp; ", "</f>
        <v xml:space="preserve">"Latitude": 44.407869, </v>
      </c>
      <c r="L1303" t="str">
        <f>L$1&amp;" " &amp; IF(ISNA(DataMiner[[#This Row],[Longitude]]),"null",DataMiner[[#This Row],[Longitude]]) &amp; ", "</f>
        <v xml:space="preserve">"Longitude": 2.482672, </v>
      </c>
    </row>
    <row r="1304" spans="1:12" x14ac:dyDescent="0.25">
      <c r="A1304" t="str">
        <f>A$1&amp;" """ &amp; DataMiner[[#This Row],[CodeIATA]] &amp; """, "</f>
        <v xml:space="preserve">"CodeIATA": "CBQ", </v>
      </c>
      <c r="B1304" t="str">
        <f>B$1&amp;" """ &amp; DataMiner[[#This Row],[City]] &amp; """, "</f>
        <v xml:space="preserve">"City": "Calabar", </v>
      </c>
      <c r="C1304" t="str">
        <f>C$1&amp;" """ &amp; DataMiner[[#This Row],[Prov]] &amp; """, "</f>
        <v xml:space="preserve">"Prov": "", </v>
      </c>
      <c r="D1304" t="str">
        <f>D$1&amp;" """ &amp; DataMiner[[#This Row],[Name]] &amp; """, "</f>
        <v xml:space="preserve">"Name": "Margaret Ekpo International Airport", </v>
      </c>
      <c r="E1304" t="str">
        <f>E$1&amp;" """ &amp; DataMiner[[#This Row],[Country]] &amp; """, "</f>
        <v xml:space="preserve">"Country": "Nigéria", </v>
      </c>
      <c r="F1304" t="str">
        <f>F$1&amp;" """ &amp; DataMiner[[#This Row],[Complete Name]] &amp; """, "</f>
        <v xml:space="preserve">"Complete Name": "Hub CBQ - Calabar - Margaret Ekpo International Airport / Nigéria", </v>
      </c>
      <c r="G1304" t="str">
        <f>G$1&amp;" " &amp; DataMiner[[#This Row],[Category]] &amp; ", "</f>
        <v xml:space="preserve">"Category": 6, </v>
      </c>
      <c r="H1304" t="str">
        <f>H$1&amp;" " &amp; DataMiner[[#This Row],[BuyPrice]] &amp; ", "</f>
        <v xml:space="preserve">"BuyPrice": 3713724090, </v>
      </c>
      <c r="I1304" t="str">
        <f>I$1&amp;" """ &amp; DataMiner[[#This Row],[imgPath]] &amp; """, "</f>
        <v xml:space="preserve">"imgPath": "/images/flags/ng.png", </v>
      </c>
      <c r="J1304" t="str">
        <f>J$1&amp;" """ &amp; DataMiner[[#This Row],[FlagImage]] &amp; """, "</f>
        <v xml:space="preserve">"FlagImage": "ng.png", </v>
      </c>
      <c r="K1304" t="str">
        <f>K$1&amp;" " &amp; IF(ISNA(DataMiner[[#This Row],[Latitude]]),"null",DataMiner[[#This Row],[Latitude]]) &amp; ", "</f>
        <v xml:space="preserve">"Latitude": 4.976019, </v>
      </c>
      <c r="L1304" t="str">
        <f>L$1&amp;" " &amp; IF(ISNA(DataMiner[[#This Row],[Longitude]]),"null",DataMiner[[#This Row],[Longitude]]) &amp; ", "</f>
        <v xml:space="preserve">"Longitude": 8.347197, </v>
      </c>
    </row>
    <row r="1305" spans="1:12" x14ac:dyDescent="0.25">
      <c r="A1305" t="str">
        <f>A$1&amp;" """ &amp; DataMiner[[#This Row],[CodeIATA]] &amp; """, "</f>
        <v xml:space="preserve">"CodeIATA": "CUF", </v>
      </c>
      <c r="B1305" t="str">
        <f>B$1&amp;" """ &amp; DataMiner[[#This Row],[City]] &amp; """, "</f>
        <v xml:space="preserve">"City": "Cuneo", </v>
      </c>
      <c r="C1305" t="str">
        <f>C$1&amp;" """ &amp; DataMiner[[#This Row],[Prov]] &amp; """, "</f>
        <v xml:space="preserve">"Prov": "", </v>
      </c>
      <c r="D1305" t="str">
        <f>D$1&amp;" """ &amp; DataMiner[[#This Row],[Name]] &amp; """, "</f>
        <v xml:space="preserve">"Name": "Aeroporto Internazionale Levaldigi", </v>
      </c>
      <c r="E1305" t="str">
        <f>E$1&amp;" """ &amp; DataMiner[[#This Row],[Country]] &amp; """, "</f>
        <v xml:space="preserve">"Country": "Italie", </v>
      </c>
      <c r="F1305" t="str">
        <f>F$1&amp;" """ &amp; DataMiner[[#This Row],[Complete Name]] &amp; """, "</f>
        <v xml:space="preserve">"Complete Name": "Hub CUF - Cuneo - Aeroporto Internazionale Levaldigi / Italie", </v>
      </c>
      <c r="G1305" t="str">
        <f>G$1&amp;" " &amp; DataMiner[[#This Row],[Category]] &amp; ", "</f>
        <v xml:space="preserve">"Category": 5, </v>
      </c>
      <c r="H1305" t="str">
        <f>H$1&amp;" " &amp; DataMiner[[#This Row],[BuyPrice]] &amp; ", "</f>
        <v xml:space="preserve">"BuyPrice": 3713847058, </v>
      </c>
      <c r="I1305" t="str">
        <f>I$1&amp;" """ &amp; DataMiner[[#This Row],[imgPath]] &amp; """, "</f>
        <v xml:space="preserve">"imgPath": "/images/flags/it.png", </v>
      </c>
      <c r="J1305" t="str">
        <f>J$1&amp;" """ &amp; DataMiner[[#This Row],[FlagImage]] &amp; """, "</f>
        <v xml:space="preserve">"FlagImage": "it.png", </v>
      </c>
      <c r="K1305" t="str">
        <f>K$1&amp;" " &amp; IF(ISNA(DataMiner[[#This Row],[Latitude]]),"null",DataMiner[[#This Row],[Latitude]]) &amp; ", "</f>
        <v xml:space="preserve">"Latitude": 44.547019, </v>
      </c>
      <c r="L1305" t="str">
        <f>L$1&amp;" " &amp; IF(ISNA(DataMiner[[#This Row],[Longitude]]),"null",DataMiner[[#This Row],[Longitude]]) &amp; ", "</f>
        <v xml:space="preserve">"Longitude": 7.623217, </v>
      </c>
    </row>
    <row r="1306" spans="1:12" x14ac:dyDescent="0.25">
      <c r="A1306" t="str">
        <f>A$1&amp;" """ &amp; DataMiner[[#This Row],[CodeIATA]] &amp; """, "</f>
        <v xml:space="preserve">"CodeIATA": "PSE", </v>
      </c>
      <c r="B1306" t="str">
        <f>B$1&amp;" """ &amp; DataMiner[[#This Row],[City]] &amp; """, "</f>
        <v xml:space="preserve">"City": "Ponce", </v>
      </c>
      <c r="C1306" t="str">
        <f>C$1&amp;" """ &amp; DataMiner[[#This Row],[Prov]] &amp; """, "</f>
        <v xml:space="preserve">"Prov": "", </v>
      </c>
      <c r="D1306" t="str">
        <f>D$1&amp;" """ &amp; DataMiner[[#This Row],[Name]] &amp; """, "</f>
        <v xml:space="preserve">"Name": "Mercedita International Airport", </v>
      </c>
      <c r="E1306" t="str">
        <f>E$1&amp;" """ &amp; DataMiner[[#This Row],[Country]] &amp; """, "</f>
        <v xml:space="preserve">"Country": "Porto Rico", </v>
      </c>
      <c r="F1306" t="str">
        <f>F$1&amp;" """ &amp; DataMiner[[#This Row],[Complete Name]] &amp; """, "</f>
        <v xml:space="preserve">"Complete Name": "Hub PSE - Ponce - Mercedita International Airport / Porto Rico", </v>
      </c>
      <c r="G1306" t="str">
        <f>G$1&amp;" " &amp; DataMiner[[#This Row],[Category]] &amp; ", "</f>
        <v xml:space="preserve">"Category": 5, </v>
      </c>
      <c r="H1306" t="str">
        <f>H$1&amp;" " &amp; DataMiner[[#This Row],[BuyPrice]] &amp; ", "</f>
        <v xml:space="preserve">"BuyPrice": 3713847058, </v>
      </c>
      <c r="I1306" t="str">
        <f>I$1&amp;" """ &amp; DataMiner[[#This Row],[imgPath]] &amp; """, "</f>
        <v xml:space="preserve">"imgPath": "/images/flags/pr.png", </v>
      </c>
      <c r="J1306" t="str">
        <f>J$1&amp;" """ &amp; DataMiner[[#This Row],[FlagImage]] &amp; """, "</f>
        <v xml:space="preserve">"FlagImage": "pr.png", </v>
      </c>
      <c r="K1306" t="str">
        <f>K$1&amp;" " &amp; IF(ISNA(DataMiner[[#This Row],[Latitude]]),"null",DataMiner[[#This Row],[Latitude]]) &amp; ", "</f>
        <v xml:space="preserve">"Latitude": 18.008306, </v>
      </c>
      <c r="L1306" t="str">
        <f>L$1&amp;" " &amp; IF(ISNA(DataMiner[[#This Row],[Longitude]]),"null",DataMiner[[#This Row],[Longitude]]) &amp; ", "</f>
        <v xml:space="preserve">"Longitude": -66.563028, </v>
      </c>
    </row>
    <row r="1307" spans="1:12" x14ac:dyDescent="0.25">
      <c r="A1307" t="str">
        <f>A$1&amp;" """ &amp; DataMiner[[#This Row],[CodeIATA]] &amp; """, "</f>
        <v xml:space="preserve">"CodeIATA": "LOH", </v>
      </c>
      <c r="B1307" t="str">
        <f>B$1&amp;" """ &amp; DataMiner[[#This Row],[City]] &amp; """, "</f>
        <v xml:space="preserve">"City": "Loja", </v>
      </c>
      <c r="C1307" t="str">
        <f>C$1&amp;" """ &amp; DataMiner[[#This Row],[Prov]] &amp; """, "</f>
        <v xml:space="preserve">"Prov": "", </v>
      </c>
      <c r="D1307" t="str">
        <f>D$1&amp;" """ &amp; DataMiner[[#This Row],[Name]] &amp; """, "</f>
        <v xml:space="preserve">"Name": "Aeropuerto Camilo Ponce Enriquez", </v>
      </c>
      <c r="E1307" t="str">
        <f>E$1&amp;" """ &amp; DataMiner[[#This Row],[Country]] &amp; """, "</f>
        <v xml:space="preserve">"Country": "Equateur", </v>
      </c>
      <c r="F1307" t="str">
        <f>F$1&amp;" """ &amp; DataMiner[[#This Row],[Complete Name]] &amp; """, "</f>
        <v xml:space="preserve">"Complete Name": "Hub LOH - Loja - Aeropuerto Camilo Ponce Enriquez / Equateur", </v>
      </c>
      <c r="G1307" t="str">
        <f>G$1&amp;" " &amp; DataMiner[[#This Row],[Category]] &amp; ", "</f>
        <v xml:space="preserve">"Category": 5, </v>
      </c>
      <c r="H1307" t="str">
        <f>H$1&amp;" " &amp; DataMiner[[#This Row],[BuyPrice]] &amp; ", "</f>
        <v xml:space="preserve">"BuyPrice": 3714200966, </v>
      </c>
      <c r="I1307" t="str">
        <f>I$1&amp;" """ &amp; DataMiner[[#This Row],[imgPath]] &amp; """, "</f>
        <v xml:space="preserve">"imgPath": "/images/flags/ec.png", </v>
      </c>
      <c r="J1307" t="str">
        <f>J$1&amp;" """ &amp; DataMiner[[#This Row],[FlagImage]] &amp; """, "</f>
        <v xml:space="preserve">"FlagImage": "ec.png", </v>
      </c>
      <c r="K1307" t="str">
        <f>K$1&amp;" " &amp; IF(ISNA(DataMiner[[#This Row],[Latitude]]),"null",DataMiner[[#This Row],[Latitude]]) &amp; ", "</f>
        <v xml:space="preserve">"Latitude": -3.99589, </v>
      </c>
      <c r="L1307" t="str">
        <f>L$1&amp;" " &amp; IF(ISNA(DataMiner[[#This Row],[Longitude]]),"null",DataMiner[[#This Row],[Longitude]]) &amp; ", "</f>
        <v xml:space="preserve">"Longitude": -79.3719, </v>
      </c>
    </row>
    <row r="1308" spans="1:12" x14ac:dyDescent="0.25">
      <c r="A1308" t="str">
        <f>A$1&amp;" """ &amp; DataMiner[[#This Row],[CodeIATA]] &amp; """, "</f>
        <v xml:space="preserve">"CodeIATA": "JUL", </v>
      </c>
      <c r="B1308" t="str">
        <f>B$1&amp;" """ &amp; DataMiner[[#This Row],[City]] &amp; """, "</f>
        <v xml:space="preserve">"City": "Juliaca", </v>
      </c>
      <c r="C1308" t="str">
        <f>C$1&amp;" """ &amp; DataMiner[[#This Row],[Prov]] &amp; """, "</f>
        <v xml:space="preserve">"Prov": "", </v>
      </c>
      <c r="D1308" t="str">
        <f>D$1&amp;" """ &amp; DataMiner[[#This Row],[Name]] &amp; """, "</f>
        <v xml:space="preserve">"Name": "Inca Manco Cápac Aeropuerto Internacional", </v>
      </c>
      <c r="E1308" t="str">
        <f>E$1&amp;" """ &amp; DataMiner[[#This Row],[Country]] &amp; """, "</f>
        <v xml:space="preserve">"Country": "Pérou", </v>
      </c>
      <c r="F1308" t="str">
        <f>F$1&amp;" """ &amp; DataMiner[[#This Row],[Complete Name]] &amp; """, "</f>
        <v xml:space="preserve">"Complete Name": "Hub JUL - Juliaca - Inca Manco Cápac Aeropuerto Internacional / Pérou", </v>
      </c>
      <c r="G1308" t="str">
        <f>G$1&amp;" " &amp; DataMiner[[#This Row],[Category]] &amp; ", "</f>
        <v xml:space="preserve">"Category": 10, </v>
      </c>
      <c r="H1308" t="str">
        <f>H$1&amp;" " &amp; DataMiner[[#This Row],[BuyPrice]] &amp; ", "</f>
        <v xml:space="preserve">"BuyPrice": 3714406357, </v>
      </c>
      <c r="I1308" t="str">
        <f>I$1&amp;" """ &amp; DataMiner[[#This Row],[imgPath]] &amp; """, "</f>
        <v xml:space="preserve">"imgPath": "/images/flags/pe.png", </v>
      </c>
      <c r="J1308" t="str">
        <f>J$1&amp;" """ &amp; DataMiner[[#This Row],[FlagImage]] &amp; """, "</f>
        <v xml:space="preserve">"FlagImage": "pe.png", </v>
      </c>
      <c r="K1308" t="str">
        <f>K$1&amp;" " &amp; IF(ISNA(DataMiner[[#This Row],[Latitude]]),"null",DataMiner[[#This Row],[Latitude]]) &amp; ", "</f>
        <v xml:space="preserve">"Latitude": -15.467103, </v>
      </c>
      <c r="L1308" t="str">
        <f>L$1&amp;" " &amp; IF(ISNA(DataMiner[[#This Row],[Longitude]]),"null",DataMiner[[#This Row],[Longitude]]) &amp; ", "</f>
        <v xml:space="preserve">"Longitude": -70.158169, </v>
      </c>
    </row>
    <row r="1309" spans="1:12" x14ac:dyDescent="0.25">
      <c r="A1309" t="str">
        <f>A$1&amp;" """ &amp; DataMiner[[#This Row],[CodeIATA]] &amp; """, "</f>
        <v xml:space="preserve">"CodeIATA": "CLL", </v>
      </c>
      <c r="B1309" t="str">
        <f>B$1&amp;" """ &amp; DataMiner[[#This Row],[City]] &amp; """, "</f>
        <v xml:space="preserve">"City": "College Station (TX)", </v>
      </c>
      <c r="C1309" t="str">
        <f>C$1&amp;" """ &amp; DataMiner[[#This Row],[Prov]] &amp; """, "</f>
        <v xml:space="preserve">"Prov": "TX", </v>
      </c>
      <c r="D1309" t="str">
        <f>D$1&amp;" """ &amp; DataMiner[[#This Row],[Name]] &amp; """, "</f>
        <v xml:space="preserve">"Name": "Easterwood Airport", </v>
      </c>
      <c r="E1309" t="str">
        <f>E$1&amp;" """ &amp; DataMiner[[#This Row],[Country]] &amp; """, "</f>
        <v xml:space="preserve">"Country": "Etats-Unis", </v>
      </c>
      <c r="F1309" t="str">
        <f>F$1&amp;" """ &amp; DataMiner[[#This Row],[Complete Name]] &amp; """, "</f>
        <v xml:space="preserve">"Complete Name": "Hub CLL - College Station (TX) - Easterwood Airport / Etats-Unis", </v>
      </c>
      <c r="G1309" t="str">
        <f>G$1&amp;" " &amp; DataMiner[[#This Row],[Category]] &amp; ", "</f>
        <v xml:space="preserve">"Category": 5, </v>
      </c>
      <c r="H1309" t="str">
        <f>H$1&amp;" " &amp; DataMiner[[#This Row],[BuyPrice]] &amp; ", "</f>
        <v xml:space="preserve">"BuyPrice": 3714790051, </v>
      </c>
      <c r="I1309" t="str">
        <f>I$1&amp;" """ &amp; DataMiner[[#This Row],[imgPath]] &amp; """, "</f>
        <v xml:space="preserve">"imgPath": "/images/flags/us.png", </v>
      </c>
      <c r="J1309" t="str">
        <f>J$1&amp;" """ &amp; DataMiner[[#This Row],[FlagImage]] &amp; """, "</f>
        <v xml:space="preserve">"FlagImage": "us.png", </v>
      </c>
      <c r="K1309" t="str">
        <f>K$1&amp;" " &amp; IF(ISNA(DataMiner[[#This Row],[Latitude]]),"null",DataMiner[[#This Row],[Latitude]]) &amp; ", "</f>
        <v xml:space="preserve">"Latitude": null, </v>
      </c>
      <c r="L1309" t="str">
        <f>L$1&amp;" " &amp; IF(ISNA(DataMiner[[#This Row],[Longitude]]),"null",DataMiner[[#This Row],[Longitude]]) &amp; ", "</f>
        <v xml:space="preserve">"Longitude": null, </v>
      </c>
    </row>
    <row r="1310" spans="1:12" x14ac:dyDescent="0.25">
      <c r="A1310" t="str">
        <f>A$1&amp;" """ &amp; DataMiner[[#This Row],[CodeIATA]] &amp; """, "</f>
        <v xml:space="preserve">"CodeIATA": "SBY", </v>
      </c>
      <c r="B1310" t="str">
        <f>B$1&amp;" """ &amp; DataMiner[[#This Row],[City]] &amp; """, "</f>
        <v xml:space="preserve">"City": "Salisbury (MD)", </v>
      </c>
      <c r="C1310" t="str">
        <f>C$1&amp;" """ &amp; DataMiner[[#This Row],[Prov]] &amp; """, "</f>
        <v xml:space="preserve">"Prov": "MD", </v>
      </c>
      <c r="D1310" t="str">
        <f>D$1&amp;" """ &amp; DataMiner[[#This Row],[Name]] &amp; """, "</f>
        <v xml:space="preserve">"Name": "Ocean City Wicomico Regional Airport", </v>
      </c>
      <c r="E1310" t="str">
        <f>E$1&amp;" """ &amp; DataMiner[[#This Row],[Country]] &amp; """, "</f>
        <v xml:space="preserve">"Country": "Etats-Unis", </v>
      </c>
      <c r="F1310" t="str">
        <f>F$1&amp;" """ &amp; DataMiner[[#This Row],[Complete Name]] &amp; """, "</f>
        <v xml:space="preserve">"Complete Name": "Hub SBY - Salisbury (MD) - Ocean City Wicomico Regional Airport / Etats-Unis", </v>
      </c>
      <c r="G1310" t="str">
        <f>G$1&amp;" " &amp; DataMiner[[#This Row],[Category]] &amp; ", "</f>
        <v xml:space="preserve">"Category": 3, </v>
      </c>
      <c r="H1310" t="str">
        <f>H$1&amp;" " &amp; DataMiner[[#This Row],[BuyPrice]] &amp; ", "</f>
        <v xml:space="preserve">"BuyPrice": 3715245050, </v>
      </c>
      <c r="I1310" t="str">
        <f>I$1&amp;" """ &amp; DataMiner[[#This Row],[imgPath]] &amp; """, "</f>
        <v xml:space="preserve">"imgPath": "/images/flags/us.png", </v>
      </c>
      <c r="J1310" t="str">
        <f>J$1&amp;" """ &amp; DataMiner[[#This Row],[FlagImage]] &amp; """, "</f>
        <v xml:space="preserve">"FlagImage": "us.png", </v>
      </c>
      <c r="K1310" t="str">
        <f>K$1&amp;" " &amp; IF(ISNA(DataMiner[[#This Row],[Latitude]]),"null",DataMiner[[#This Row],[Latitude]]) &amp; ", "</f>
        <v xml:space="preserve">"Latitude": 38.340525, </v>
      </c>
      <c r="L1310" t="str">
        <f>L$1&amp;" " &amp; IF(ISNA(DataMiner[[#This Row],[Longitude]]),"null",DataMiner[[#This Row],[Longitude]]) &amp; ", "</f>
        <v xml:space="preserve">"Longitude": -75.510289, </v>
      </c>
    </row>
    <row r="1311" spans="1:12" x14ac:dyDescent="0.25">
      <c r="A1311" t="str">
        <f>A$1&amp;" """ &amp; DataMiner[[#This Row],[CodeIATA]] &amp; """, "</f>
        <v xml:space="preserve">"CodeIATA": "PNZ", </v>
      </c>
      <c r="B1311" t="str">
        <f>B$1&amp;" """ &amp; DataMiner[[#This Row],[City]] &amp; """, "</f>
        <v xml:space="preserve">"City": "Petrolina (PE)", </v>
      </c>
      <c r="C1311" t="str">
        <f>C$1&amp;" """ &amp; DataMiner[[#This Row],[Prov]] &amp; """, "</f>
        <v xml:space="preserve">"Prov": "PE", </v>
      </c>
      <c r="D1311" t="str">
        <f>D$1&amp;" """ &amp; DataMiner[[#This Row],[Name]] &amp; """, "</f>
        <v xml:space="preserve">"Name": "Juazeiro Aeroporto", </v>
      </c>
      <c r="E1311" t="str">
        <f>E$1&amp;" """ &amp; DataMiner[[#This Row],[Country]] &amp; """, "</f>
        <v xml:space="preserve">"Country": "Brésil", </v>
      </c>
      <c r="F1311" t="str">
        <f>F$1&amp;" """ &amp; DataMiner[[#This Row],[Complete Name]] &amp; """, "</f>
        <v xml:space="preserve">"Complete Name": "Hub PNZ - Petrolina (PE) - Juazeiro Aeroporto / Brésil", </v>
      </c>
      <c r="G1311" t="str">
        <f>G$1&amp;" " &amp; DataMiner[[#This Row],[Category]] &amp; ", "</f>
        <v xml:space="preserve">"Category": 9, </v>
      </c>
      <c r="H1311" t="str">
        <f>H$1&amp;" " &amp; DataMiner[[#This Row],[BuyPrice]] &amp; ", "</f>
        <v xml:space="preserve">"BuyPrice": 3717383104, </v>
      </c>
      <c r="I1311" t="str">
        <f>I$1&amp;" """ &amp; DataMiner[[#This Row],[imgPath]] &amp; """, "</f>
        <v xml:space="preserve">"imgPath": "/images/flags/br.png", </v>
      </c>
      <c r="J1311" t="str">
        <f>J$1&amp;" """ &amp; DataMiner[[#This Row],[FlagImage]] &amp; """, "</f>
        <v xml:space="preserve">"FlagImage": "br.png", </v>
      </c>
      <c r="K1311" t="str">
        <f>K$1&amp;" " &amp; IF(ISNA(DataMiner[[#This Row],[Latitude]]),"null",DataMiner[[#This Row],[Latitude]]) &amp; ", "</f>
        <v xml:space="preserve">"Latitude": -9.362411, </v>
      </c>
      <c r="L1311" t="str">
        <f>L$1&amp;" " &amp; IF(ISNA(DataMiner[[#This Row],[Longitude]]),"null",DataMiner[[#This Row],[Longitude]]) &amp; ", "</f>
        <v xml:space="preserve">"Longitude": -40.569097, </v>
      </c>
    </row>
    <row r="1312" spans="1:12" x14ac:dyDescent="0.25">
      <c r="A1312" t="str">
        <f>A$1&amp;" """ &amp; DataMiner[[#This Row],[CodeIATA]] &amp; """, "</f>
        <v xml:space="preserve">"CodeIATA": "KOI", </v>
      </c>
      <c r="B1312" t="str">
        <f>B$1&amp;" """ &amp; DataMiner[[#This Row],[City]] &amp; """, "</f>
        <v xml:space="preserve">"City": "Kirkwall", </v>
      </c>
      <c r="C1312" t="str">
        <f>C$1&amp;" """ &amp; DataMiner[[#This Row],[Prov]] &amp; """, "</f>
        <v xml:space="preserve">"Prov": "", </v>
      </c>
      <c r="D1312" t="str">
        <f>D$1&amp;" """ &amp; DataMiner[[#This Row],[Name]] &amp; """, "</f>
        <v xml:space="preserve">"Name": "Kirkwall Airport", </v>
      </c>
      <c r="E1312" t="str">
        <f>E$1&amp;" """ &amp; DataMiner[[#This Row],[Country]] &amp; """, "</f>
        <v xml:space="preserve">"Country": "Royaume-Uni", </v>
      </c>
      <c r="F1312" t="str">
        <f>F$1&amp;" """ &amp; DataMiner[[#This Row],[Complete Name]] &amp; """, "</f>
        <v xml:space="preserve">"Complete Name": "Hub KOI - Kirkwall - Kirkwall Airport / Royaume-Uni", </v>
      </c>
      <c r="G1312" t="str">
        <f>G$1&amp;" " &amp; DataMiner[[#This Row],[Category]] &amp; ", "</f>
        <v xml:space="preserve">"Category": 2, </v>
      </c>
      <c r="H1312" t="str">
        <f>H$1&amp;" " &amp; DataMiner[[#This Row],[BuyPrice]] &amp; ", "</f>
        <v xml:space="preserve">"BuyPrice": 3718713227, </v>
      </c>
      <c r="I1312" t="str">
        <f>I$1&amp;" """ &amp; DataMiner[[#This Row],[imgPath]] &amp; """, "</f>
        <v xml:space="preserve">"imgPath": "/images/flags/gb.png", </v>
      </c>
      <c r="J1312" t="str">
        <f>J$1&amp;" """ &amp; DataMiner[[#This Row],[FlagImage]] &amp; """, "</f>
        <v xml:space="preserve">"FlagImage": "gb.png", </v>
      </c>
      <c r="K1312" t="str">
        <f>K$1&amp;" " &amp; IF(ISNA(DataMiner[[#This Row],[Latitude]]),"null",DataMiner[[#This Row],[Latitude]]) &amp; ", "</f>
        <v xml:space="preserve">"Latitude": 58.957778, </v>
      </c>
      <c r="L1312" t="str">
        <f>L$1&amp;" " &amp; IF(ISNA(DataMiner[[#This Row],[Longitude]]),"null",DataMiner[[#This Row],[Longitude]]) &amp; ", "</f>
        <v xml:space="preserve">"Longitude": -2.905, </v>
      </c>
    </row>
    <row r="1313" spans="1:12" x14ac:dyDescent="0.25">
      <c r="A1313" t="str">
        <f>A$1&amp;" """ &amp; DataMiner[[#This Row],[CodeIATA]] &amp; """, "</f>
        <v xml:space="preserve">"CodeIATA": "KRN", </v>
      </c>
      <c r="B1313" t="str">
        <f>B$1&amp;" """ &amp; DataMiner[[#This Row],[City]] &amp; """, "</f>
        <v xml:space="preserve">"City": "Kiruna", </v>
      </c>
      <c r="C1313" t="str">
        <f>C$1&amp;" """ &amp; DataMiner[[#This Row],[Prov]] &amp; """, "</f>
        <v xml:space="preserve">"Prov": "", </v>
      </c>
      <c r="D1313" t="str">
        <f>D$1&amp;" """ &amp; DataMiner[[#This Row],[Name]] &amp; """, "</f>
        <v xml:space="preserve">"Name": "Kiruna Airport", </v>
      </c>
      <c r="E1313" t="str">
        <f>E$1&amp;" """ &amp; DataMiner[[#This Row],[Country]] &amp; """, "</f>
        <v xml:space="preserve">"Country": "Suède", </v>
      </c>
      <c r="F1313" t="str">
        <f>F$1&amp;" """ &amp; DataMiner[[#This Row],[Complete Name]] &amp; """, "</f>
        <v xml:space="preserve">"Complete Name": "Hub KRN - Kiruna - Kiruna Airport / Suède", </v>
      </c>
      <c r="G1313" t="str">
        <f>G$1&amp;" " &amp; DataMiner[[#This Row],[Category]] &amp; ", "</f>
        <v xml:space="preserve">"Category": 7, </v>
      </c>
      <c r="H1313" t="str">
        <f>H$1&amp;" " &amp; DataMiner[[#This Row],[BuyPrice]] &amp; ", "</f>
        <v xml:space="preserve">"BuyPrice": 3718782608, </v>
      </c>
      <c r="I1313" t="str">
        <f>I$1&amp;" """ &amp; DataMiner[[#This Row],[imgPath]] &amp; """, "</f>
        <v xml:space="preserve">"imgPath": "/images/flags/se.png", </v>
      </c>
      <c r="J1313" t="str">
        <f>J$1&amp;" """ &amp; DataMiner[[#This Row],[FlagImage]] &amp; """, "</f>
        <v xml:space="preserve">"FlagImage": "se.png", </v>
      </c>
      <c r="K1313" t="str">
        <f>K$1&amp;" " &amp; IF(ISNA(DataMiner[[#This Row],[Latitude]]),"null",DataMiner[[#This Row],[Latitude]]) &amp; ", "</f>
        <v xml:space="preserve">"Latitude": 67.821986, </v>
      </c>
      <c r="L1313" t="str">
        <f>L$1&amp;" " &amp; IF(ISNA(DataMiner[[#This Row],[Longitude]]),"null",DataMiner[[#This Row],[Longitude]]) &amp; ", "</f>
        <v xml:space="preserve">"Longitude": 20.336764, </v>
      </c>
    </row>
    <row r="1314" spans="1:12" x14ac:dyDescent="0.25">
      <c r="A1314" t="str">
        <f>A$1&amp;" """ &amp; DataMiner[[#This Row],[CodeIATA]] &amp; """, "</f>
        <v xml:space="preserve">"CodeIATA": "NVA", </v>
      </c>
      <c r="B1314" t="str">
        <f>B$1&amp;" """ &amp; DataMiner[[#This Row],[City]] &amp; """, "</f>
        <v xml:space="preserve">"City": "Neiva", </v>
      </c>
      <c r="C1314" t="str">
        <f>C$1&amp;" """ &amp; DataMiner[[#This Row],[Prov]] &amp; """, "</f>
        <v xml:space="preserve">"Prov": "", </v>
      </c>
      <c r="D1314" t="str">
        <f>D$1&amp;" """ &amp; DataMiner[[#This Row],[Name]] &amp; """, "</f>
        <v xml:space="preserve">"Name": "Benito Salas Aeropuerto", </v>
      </c>
      <c r="E1314" t="str">
        <f>E$1&amp;" """ &amp; DataMiner[[#This Row],[Country]] &amp; """, "</f>
        <v xml:space="preserve">"Country": "Colombie", </v>
      </c>
      <c r="F1314" t="str">
        <f>F$1&amp;" """ &amp; DataMiner[[#This Row],[Complete Name]] &amp; """, "</f>
        <v xml:space="preserve">"Complete Name": "Hub NVA - Neiva - Benito Salas Aeropuerto / Colombie", </v>
      </c>
      <c r="G1314" t="str">
        <f>G$1&amp;" " &amp; DataMiner[[#This Row],[Category]] &amp; ", "</f>
        <v xml:space="preserve">"Category": 4, </v>
      </c>
      <c r="H1314" t="str">
        <f>H$1&amp;" " &amp; DataMiner[[#This Row],[BuyPrice]] &amp; ", "</f>
        <v xml:space="preserve">"BuyPrice": 3721195604, </v>
      </c>
      <c r="I1314" t="str">
        <f>I$1&amp;" """ &amp; DataMiner[[#This Row],[imgPath]] &amp; """, "</f>
        <v xml:space="preserve">"imgPath": "/images/flags/co.png", </v>
      </c>
      <c r="J1314" t="str">
        <f>J$1&amp;" """ &amp; DataMiner[[#This Row],[FlagImage]] &amp; """, "</f>
        <v xml:space="preserve">"FlagImage": "co.png", </v>
      </c>
      <c r="K1314" t="str">
        <f>K$1&amp;" " &amp; IF(ISNA(DataMiner[[#This Row],[Latitude]]),"null",DataMiner[[#This Row],[Latitude]]) &amp; ", "</f>
        <v xml:space="preserve">"Latitude": 2.95015, </v>
      </c>
      <c r="L1314" t="str">
        <f>L$1&amp;" " &amp; IF(ISNA(DataMiner[[#This Row],[Longitude]]),"null",DataMiner[[#This Row],[Longitude]]) &amp; ", "</f>
        <v xml:space="preserve">"Longitude": -75.294, </v>
      </c>
    </row>
    <row r="1315" spans="1:12" x14ac:dyDescent="0.25">
      <c r="A1315" t="str">
        <f>A$1&amp;" """ &amp; DataMiner[[#This Row],[CodeIATA]] &amp; """, "</f>
        <v xml:space="preserve">"CodeIATA": "URA", </v>
      </c>
      <c r="B1315" t="str">
        <f>B$1&amp;" """ &amp; DataMiner[[#This Row],[City]] &amp; """, "</f>
        <v xml:space="preserve">"City": "Uralsk", </v>
      </c>
      <c r="C1315" t="str">
        <f>C$1&amp;" """ &amp; DataMiner[[#This Row],[Prov]] &amp; """, "</f>
        <v xml:space="preserve">"Prov": "", </v>
      </c>
      <c r="D1315" t="str">
        <f>D$1&amp;" """ &amp; DataMiner[[#This Row],[Name]] &amp; """, "</f>
        <v xml:space="preserve">"Name": "Uralsk Airport", </v>
      </c>
      <c r="E1315" t="str">
        <f>E$1&amp;" """ &amp; DataMiner[[#This Row],[Country]] &amp; """, "</f>
        <v xml:space="preserve">"Country": "Kazakhstan", </v>
      </c>
      <c r="F1315" t="str">
        <f>F$1&amp;" """ &amp; DataMiner[[#This Row],[Complete Name]] &amp; """, "</f>
        <v xml:space="preserve">"Complete Name": "Hub URA - Uralsk - Uralsk Airport / Kazakhstan", </v>
      </c>
      <c r="G1315" t="str">
        <f>G$1&amp;" " &amp; DataMiner[[#This Row],[Category]] &amp; ", "</f>
        <v xml:space="preserve">"Category": 6, </v>
      </c>
      <c r="H1315" t="str">
        <f>H$1&amp;" " &amp; DataMiner[[#This Row],[BuyPrice]] &amp; ", "</f>
        <v xml:space="preserve">"BuyPrice": 3722421269, </v>
      </c>
      <c r="I1315" t="str">
        <f>I$1&amp;" """ &amp; DataMiner[[#This Row],[imgPath]] &amp; """, "</f>
        <v xml:space="preserve">"imgPath": "/images/flags/kz.png", </v>
      </c>
      <c r="J1315" t="str">
        <f>J$1&amp;" """ &amp; DataMiner[[#This Row],[FlagImage]] &amp; """, "</f>
        <v xml:space="preserve">"FlagImage": "kz.png", </v>
      </c>
      <c r="K1315" t="str">
        <f>K$1&amp;" " &amp; IF(ISNA(DataMiner[[#This Row],[Latitude]]),"null",DataMiner[[#This Row],[Latitude]]) &amp; ", "</f>
        <v xml:space="preserve">"Latitude": 51.150833, </v>
      </c>
      <c r="L1315" t="str">
        <f>L$1&amp;" " &amp; IF(ISNA(DataMiner[[#This Row],[Longitude]]),"null",DataMiner[[#This Row],[Longitude]]) &amp; ", "</f>
        <v xml:space="preserve">"Longitude": 51.543056, </v>
      </c>
    </row>
    <row r="1316" spans="1:12" x14ac:dyDescent="0.25">
      <c r="A1316" t="str">
        <f>A$1&amp;" """ &amp; DataMiner[[#This Row],[CodeIATA]] &amp; """, "</f>
        <v xml:space="preserve">"CodeIATA": "LYP", </v>
      </c>
      <c r="B1316" t="str">
        <f>B$1&amp;" """ &amp; DataMiner[[#This Row],[City]] &amp; """, "</f>
        <v xml:space="preserve">"City": "Faisalabad", </v>
      </c>
      <c r="C1316" t="str">
        <f>C$1&amp;" """ &amp; DataMiner[[#This Row],[Prov]] &amp; """, "</f>
        <v xml:space="preserve">"Prov": "", </v>
      </c>
      <c r="D1316" t="str">
        <f>D$1&amp;" """ &amp; DataMiner[[#This Row],[Name]] &amp; """, "</f>
        <v xml:space="preserve">"Name": "Faisalabad International Airport", </v>
      </c>
      <c r="E1316" t="str">
        <f>E$1&amp;" """ &amp; DataMiner[[#This Row],[Country]] &amp; """, "</f>
        <v xml:space="preserve">"Country": "Pakistan", </v>
      </c>
      <c r="F1316" t="str">
        <f>F$1&amp;" """ &amp; DataMiner[[#This Row],[Complete Name]] &amp; """, "</f>
        <v xml:space="preserve">"Complete Name": "Hub LYP - Faisalabad - Faisalabad International Airport / Pakistan", </v>
      </c>
      <c r="G1316" t="str">
        <f>G$1&amp;" " &amp; DataMiner[[#This Row],[Category]] &amp; ", "</f>
        <v xml:space="preserve">"Category": 8, </v>
      </c>
      <c r="H1316" t="str">
        <f>H$1&amp;" " &amp; DataMiner[[#This Row],[BuyPrice]] &amp; ", "</f>
        <v xml:space="preserve">"BuyPrice": 3722554061, </v>
      </c>
      <c r="I1316" t="str">
        <f>I$1&amp;" """ &amp; DataMiner[[#This Row],[imgPath]] &amp; """, "</f>
        <v xml:space="preserve">"imgPath": "/images/flags/pk.png", </v>
      </c>
      <c r="J1316" t="str">
        <f>J$1&amp;" """ &amp; DataMiner[[#This Row],[FlagImage]] &amp; """, "</f>
        <v xml:space="preserve">"FlagImage": "pk.png", </v>
      </c>
      <c r="K1316" t="str">
        <f>K$1&amp;" " &amp; IF(ISNA(DataMiner[[#This Row],[Latitude]]),"null",DataMiner[[#This Row],[Latitude]]) &amp; ", "</f>
        <v xml:space="preserve">"Latitude": 31.365014, </v>
      </c>
      <c r="L1316" t="str">
        <f>L$1&amp;" " &amp; IF(ISNA(DataMiner[[#This Row],[Longitude]]),"null",DataMiner[[#This Row],[Longitude]]) &amp; ", "</f>
        <v xml:space="preserve">"Longitude": 72.994842, </v>
      </c>
    </row>
    <row r="1317" spans="1:12" x14ac:dyDescent="0.25">
      <c r="A1317" t="str">
        <f>A$1&amp;" """ &amp; DataMiner[[#This Row],[CodeIATA]] &amp; """, "</f>
        <v xml:space="preserve">"CodeIATA": "HLP", </v>
      </c>
      <c r="B1317" t="str">
        <f>B$1&amp;" """ &amp; DataMiner[[#This Row],[City]] &amp; """, "</f>
        <v xml:space="preserve">"City": "Jakarta", </v>
      </c>
      <c r="C1317" t="str">
        <f>C$1&amp;" """ &amp; DataMiner[[#This Row],[Prov]] &amp; """, "</f>
        <v xml:space="preserve">"Prov": "", </v>
      </c>
      <c r="D1317" t="str">
        <f>D$1&amp;" """ &amp; DataMiner[[#This Row],[Name]] &amp; """, "</f>
        <v xml:space="preserve">"Name": "Halim Perdanakusuma International Airport", </v>
      </c>
      <c r="E1317" t="str">
        <f>E$1&amp;" """ &amp; DataMiner[[#This Row],[Country]] &amp; """, "</f>
        <v xml:space="preserve">"Country": "Indonésie", </v>
      </c>
      <c r="F1317" t="str">
        <f>F$1&amp;" """ &amp; DataMiner[[#This Row],[Complete Name]] &amp; """, "</f>
        <v xml:space="preserve">"Complete Name": "Hub HLP - Jakarta - Halim Perdanakusuma International Airport / Indonésie", </v>
      </c>
      <c r="G1317" t="str">
        <f>G$1&amp;" " &amp; DataMiner[[#This Row],[Category]] &amp; ", "</f>
        <v xml:space="preserve">"Category": 8, </v>
      </c>
      <c r="H1317" t="str">
        <f>H$1&amp;" " &amp; DataMiner[[#This Row],[BuyPrice]] &amp; ", "</f>
        <v xml:space="preserve">"BuyPrice": 3722880315, </v>
      </c>
      <c r="I1317" t="str">
        <f>I$1&amp;" """ &amp; DataMiner[[#This Row],[imgPath]] &amp; """, "</f>
        <v xml:space="preserve">"imgPath": "/images/flags/id.png", </v>
      </c>
      <c r="J1317" t="str">
        <f>J$1&amp;" """ &amp; DataMiner[[#This Row],[FlagImage]] &amp; """, "</f>
        <v xml:space="preserve">"FlagImage": "id.png", </v>
      </c>
      <c r="K1317" t="str">
        <f>K$1&amp;" " &amp; IF(ISNA(DataMiner[[#This Row],[Latitude]]),"null",DataMiner[[#This Row],[Latitude]]) &amp; ", "</f>
        <v xml:space="preserve">"Latitude": null, </v>
      </c>
      <c r="L1317" t="str">
        <f>L$1&amp;" " &amp; IF(ISNA(DataMiner[[#This Row],[Longitude]]),"null",DataMiner[[#This Row],[Longitude]]) &amp; ", "</f>
        <v xml:space="preserve">"Longitude": null, </v>
      </c>
    </row>
    <row r="1318" spans="1:12" x14ac:dyDescent="0.25">
      <c r="A1318" t="str">
        <f>A$1&amp;" """ &amp; DataMiner[[#This Row],[CodeIATA]] &amp; """, "</f>
        <v xml:space="preserve">"CodeIATA": "CBO", </v>
      </c>
      <c r="B1318" t="str">
        <f>B$1&amp;" """ &amp; DataMiner[[#This Row],[City]] &amp; """, "</f>
        <v xml:space="preserve">"City": "Cotabato", </v>
      </c>
      <c r="C1318" t="str">
        <f>C$1&amp;" """ &amp; DataMiner[[#This Row],[Prov]] &amp; """, "</f>
        <v xml:space="preserve">"Prov": "", </v>
      </c>
      <c r="D1318" t="str">
        <f>D$1&amp;" """ &amp; DataMiner[[#This Row],[Name]] &amp; """, "</f>
        <v xml:space="preserve">"Name": "Awang Airport", </v>
      </c>
      <c r="E1318" t="str">
        <f>E$1&amp;" """ &amp; DataMiner[[#This Row],[Country]] &amp; """, "</f>
        <v xml:space="preserve">"Country": "Philippines", </v>
      </c>
      <c r="F1318" t="str">
        <f>F$1&amp;" """ &amp; DataMiner[[#This Row],[Complete Name]] &amp; """, "</f>
        <v xml:space="preserve">"Complete Name": "Hub CBO - Cotabato - Awang Airport / Philippines", </v>
      </c>
      <c r="G1318" t="str">
        <f>G$1&amp;" " &amp; DataMiner[[#This Row],[Category]] &amp; ", "</f>
        <v xml:space="preserve">"Category": 4, </v>
      </c>
      <c r="H1318" t="str">
        <f>H$1&amp;" " &amp; DataMiner[[#This Row],[BuyPrice]] &amp; ", "</f>
        <v xml:space="preserve">"BuyPrice": 3724720499, </v>
      </c>
      <c r="I1318" t="str">
        <f>I$1&amp;" """ &amp; DataMiner[[#This Row],[imgPath]] &amp; """, "</f>
        <v xml:space="preserve">"imgPath": "/images/flags/ph.png", </v>
      </c>
      <c r="J1318" t="str">
        <f>J$1&amp;" """ &amp; DataMiner[[#This Row],[FlagImage]] &amp; """, "</f>
        <v xml:space="preserve">"FlagImage": "ph.png", </v>
      </c>
      <c r="K1318" t="str">
        <f>K$1&amp;" " &amp; IF(ISNA(DataMiner[[#This Row],[Latitude]]),"null",DataMiner[[#This Row],[Latitude]]) &amp; ", "</f>
        <v xml:space="preserve">"Latitude": 7.165242, </v>
      </c>
      <c r="L1318" t="str">
        <f>L$1&amp;" " &amp; IF(ISNA(DataMiner[[#This Row],[Longitude]]),"null",DataMiner[[#This Row],[Longitude]]) &amp; ", "</f>
        <v xml:space="preserve">"Longitude": 124.209619, </v>
      </c>
    </row>
    <row r="1319" spans="1:12" x14ac:dyDescent="0.25">
      <c r="A1319" t="str">
        <f>A$1&amp;" """ &amp; DataMiner[[#This Row],[CodeIATA]] &amp; """, "</f>
        <v xml:space="preserve">"CodeIATA": "JDZ", </v>
      </c>
      <c r="B1319" t="str">
        <f>B$1&amp;" """ &amp; DataMiner[[#This Row],[City]] &amp; """, "</f>
        <v xml:space="preserve">"City": "Jingdezhen", </v>
      </c>
      <c r="C1319" t="str">
        <f>C$1&amp;" """ &amp; DataMiner[[#This Row],[Prov]] &amp; """, "</f>
        <v xml:space="preserve">"Prov": "", </v>
      </c>
      <c r="D1319" t="str">
        <f>D$1&amp;" """ &amp; DataMiner[[#This Row],[Name]] &amp; """, "</f>
        <v xml:space="preserve">"Name": "Jingdezhen Airport", </v>
      </c>
      <c r="E1319" t="str">
        <f>E$1&amp;" """ &amp; DataMiner[[#This Row],[Country]] &amp; """, "</f>
        <v xml:space="preserve">"Country": "Chine", </v>
      </c>
      <c r="F1319" t="str">
        <f>F$1&amp;" """ &amp; DataMiner[[#This Row],[Complete Name]] &amp; """, "</f>
        <v xml:space="preserve">"Complete Name": "Hub JDZ - Jingdezhen - Jingdezhen Airport / Chine", </v>
      </c>
      <c r="G1319" t="str">
        <f>G$1&amp;" " &amp; DataMiner[[#This Row],[Category]] &amp; ", "</f>
        <v xml:space="preserve">"Category": 6, </v>
      </c>
      <c r="H1319" t="str">
        <f>H$1&amp;" " &amp; DataMiner[[#This Row],[BuyPrice]] &amp; ", "</f>
        <v xml:space="preserve">"BuyPrice": 3725102631, </v>
      </c>
      <c r="I1319" t="str">
        <f>I$1&amp;" """ &amp; DataMiner[[#This Row],[imgPath]] &amp; """, "</f>
        <v xml:space="preserve">"imgPath": "/images/flags/cn.png", </v>
      </c>
      <c r="J1319" t="str">
        <f>J$1&amp;" """ &amp; DataMiner[[#This Row],[FlagImage]] &amp; """, "</f>
        <v xml:space="preserve">"FlagImage": "cn.png", </v>
      </c>
      <c r="K1319" t="str">
        <f>K$1&amp;" " &amp; IF(ISNA(DataMiner[[#This Row],[Latitude]]),"null",DataMiner[[#This Row],[Latitude]]) &amp; ", "</f>
        <v xml:space="preserve">"Latitude": 29.3386, </v>
      </c>
      <c r="L1319" t="str">
        <f>L$1&amp;" " &amp; IF(ISNA(DataMiner[[#This Row],[Longitude]]),"null",DataMiner[[#This Row],[Longitude]]) &amp; ", "</f>
        <v xml:space="preserve">"Longitude": 117.176, </v>
      </c>
    </row>
    <row r="1320" spans="1:12" x14ac:dyDescent="0.25">
      <c r="A1320" t="str">
        <f>A$1&amp;" """ &amp; DataMiner[[#This Row],[CodeIATA]] &amp; """, "</f>
        <v xml:space="preserve">"CodeIATA": "ADQ", </v>
      </c>
      <c r="B1320" t="str">
        <f>B$1&amp;" """ &amp; DataMiner[[#This Row],[City]] &amp; """, "</f>
        <v xml:space="preserve">"City": "Kodiak (AK)", </v>
      </c>
      <c r="C1320" t="str">
        <f>C$1&amp;" """ &amp; DataMiner[[#This Row],[Prov]] &amp; """, "</f>
        <v xml:space="preserve">"Prov": "AK", </v>
      </c>
      <c r="D1320" t="str">
        <f>D$1&amp;" """ &amp; DataMiner[[#This Row],[Name]] &amp; """, "</f>
        <v xml:space="preserve">"Name": "Kodiak Airport", </v>
      </c>
      <c r="E1320" t="str">
        <f>E$1&amp;" """ &amp; DataMiner[[#This Row],[Country]] &amp; """, "</f>
        <v xml:space="preserve">"Country": "Etats-Unis", </v>
      </c>
      <c r="F1320" t="str">
        <f>F$1&amp;" """ &amp; DataMiner[[#This Row],[Complete Name]] &amp; """, "</f>
        <v xml:space="preserve">"Complete Name": "Hub ADQ - Kodiak (AK) - Kodiak Airport / Etats-Unis", </v>
      </c>
      <c r="G1320" t="str">
        <f>G$1&amp;" " &amp; DataMiner[[#This Row],[Category]] &amp; ", "</f>
        <v xml:space="preserve">"Category": 6, </v>
      </c>
      <c r="H1320" t="str">
        <f>H$1&amp;" " &amp; DataMiner[[#This Row],[BuyPrice]] &amp; ", "</f>
        <v xml:space="preserve">"BuyPrice": 3726242388, </v>
      </c>
      <c r="I1320" t="str">
        <f>I$1&amp;" """ &amp; DataMiner[[#This Row],[imgPath]] &amp; """, "</f>
        <v xml:space="preserve">"imgPath": "/images/flags/us.png", </v>
      </c>
      <c r="J1320" t="str">
        <f>J$1&amp;" """ &amp; DataMiner[[#This Row],[FlagImage]] &amp; """, "</f>
        <v xml:space="preserve">"FlagImage": "us.png", </v>
      </c>
      <c r="K1320" t="str">
        <f>K$1&amp;" " &amp; IF(ISNA(DataMiner[[#This Row],[Latitude]]),"null",DataMiner[[#This Row],[Latitude]]) &amp; ", "</f>
        <v xml:space="preserve">"Latitude": 57.749967, </v>
      </c>
      <c r="L1320" t="str">
        <f>L$1&amp;" " &amp; IF(ISNA(DataMiner[[#This Row],[Longitude]]),"null",DataMiner[[#This Row],[Longitude]]) &amp; ", "</f>
        <v xml:space="preserve">"Longitude": -152.493856, </v>
      </c>
    </row>
    <row r="1321" spans="1:12" x14ac:dyDescent="0.25">
      <c r="A1321" t="str">
        <f>A$1&amp;" """ &amp; DataMiner[[#This Row],[CodeIATA]] &amp; """, "</f>
        <v xml:space="preserve">"CodeIATA": "MQM", </v>
      </c>
      <c r="B1321" t="str">
        <f>B$1&amp;" """ &amp; DataMiner[[#This Row],[City]] &amp; """, "</f>
        <v xml:space="preserve">"City": "Mardin", </v>
      </c>
      <c r="C1321" t="str">
        <f>C$1&amp;" """ &amp; DataMiner[[#This Row],[Prov]] &amp; """, "</f>
        <v xml:space="preserve">"Prov": "", </v>
      </c>
      <c r="D1321" t="str">
        <f>D$1&amp;" """ &amp; DataMiner[[#This Row],[Name]] &amp; """, "</f>
        <v xml:space="preserve">"Name": "Mardin Airport", </v>
      </c>
      <c r="E1321" t="str">
        <f>E$1&amp;" """ &amp; DataMiner[[#This Row],[Country]] &amp; """, "</f>
        <v xml:space="preserve">"Country": "Turquie", </v>
      </c>
      <c r="F1321" t="str">
        <f>F$1&amp;" """ &amp; DataMiner[[#This Row],[Complete Name]] &amp; """, "</f>
        <v xml:space="preserve">"Complete Name": "Hub MQM - Mardin - Mardin Airport / Turquie", </v>
      </c>
      <c r="G1321" t="str">
        <f>G$1&amp;" " &amp; DataMiner[[#This Row],[Category]] &amp; ", "</f>
        <v xml:space="preserve">"Category": 7, </v>
      </c>
      <c r="H1321" t="str">
        <f>H$1&amp;" " &amp; DataMiner[[#This Row],[BuyPrice]] &amp; ", "</f>
        <v xml:space="preserve">"BuyPrice": 3726367666, </v>
      </c>
      <c r="I1321" t="str">
        <f>I$1&amp;" """ &amp; DataMiner[[#This Row],[imgPath]] &amp; """, "</f>
        <v xml:space="preserve">"imgPath": "/images/flags/tr.png", </v>
      </c>
      <c r="J1321" t="str">
        <f>J$1&amp;" """ &amp; DataMiner[[#This Row],[FlagImage]] &amp; """, "</f>
        <v xml:space="preserve">"FlagImage": "tr.png", </v>
      </c>
      <c r="K1321" t="str">
        <f>K$1&amp;" " &amp; IF(ISNA(DataMiner[[#This Row],[Latitude]]),"null",DataMiner[[#This Row],[Latitude]]) &amp; ", "</f>
        <v xml:space="preserve">"Latitude": 37.2233, </v>
      </c>
      <c r="L1321" t="str">
        <f>L$1&amp;" " &amp; IF(ISNA(DataMiner[[#This Row],[Longitude]]),"null",DataMiner[[#This Row],[Longitude]]) &amp; ", "</f>
        <v xml:space="preserve">"Longitude": 40.6317, </v>
      </c>
    </row>
    <row r="1322" spans="1:12" x14ac:dyDescent="0.25">
      <c r="A1322" t="str">
        <f>A$1&amp;" """ &amp; DataMiner[[#This Row],[CodeIATA]] &amp; """, "</f>
        <v xml:space="preserve">"CodeIATA": "YKA", </v>
      </c>
      <c r="B1322" t="str">
        <f>B$1&amp;" """ &amp; DataMiner[[#This Row],[City]] &amp; """, "</f>
        <v xml:space="preserve">"City": "Kamloops (BC)", </v>
      </c>
      <c r="C1322" t="str">
        <f>C$1&amp;" """ &amp; DataMiner[[#This Row],[Prov]] &amp; """, "</f>
        <v xml:space="preserve">"Prov": "BC", </v>
      </c>
      <c r="D1322" t="str">
        <f>D$1&amp;" """ &amp; DataMiner[[#This Row],[Name]] &amp; """, "</f>
        <v xml:space="preserve">"Name": "Kamloops Airport", </v>
      </c>
      <c r="E1322" t="str">
        <f>E$1&amp;" """ &amp; DataMiner[[#This Row],[Country]] &amp; """, "</f>
        <v xml:space="preserve">"Country": "Canada", </v>
      </c>
      <c r="F1322" t="str">
        <f>F$1&amp;" """ &amp; DataMiner[[#This Row],[Complete Name]] &amp; """, "</f>
        <v xml:space="preserve">"Complete Name": "Hub YKA - Kamloops (BC) - Kamloops Airport / Canada", </v>
      </c>
      <c r="G1322" t="str">
        <f>G$1&amp;" " &amp; DataMiner[[#This Row],[Category]] &amp; ", "</f>
        <v xml:space="preserve">"Category": 6, </v>
      </c>
      <c r="H1322" t="str">
        <f>H$1&amp;" " &amp; DataMiner[[#This Row],[BuyPrice]] &amp; ", "</f>
        <v xml:space="preserve">"BuyPrice": 3727685587, </v>
      </c>
      <c r="I1322" t="str">
        <f>I$1&amp;" """ &amp; DataMiner[[#This Row],[imgPath]] &amp; """, "</f>
        <v xml:space="preserve">"imgPath": "/images/flags/ca.png", </v>
      </c>
      <c r="J1322" t="str">
        <f>J$1&amp;" """ &amp; DataMiner[[#This Row],[FlagImage]] &amp; """, "</f>
        <v xml:space="preserve">"FlagImage": "ca.png", </v>
      </c>
      <c r="K1322" t="str">
        <f>K$1&amp;" " &amp; IF(ISNA(DataMiner[[#This Row],[Latitude]]),"null",DataMiner[[#This Row],[Latitude]]) &amp; ", "</f>
        <v xml:space="preserve">"Latitude": 50.702222, </v>
      </c>
      <c r="L1322" t="str">
        <f>L$1&amp;" " &amp; IF(ISNA(DataMiner[[#This Row],[Longitude]]),"null",DataMiner[[#This Row],[Longitude]]) &amp; ", "</f>
        <v xml:space="preserve">"Longitude": -120.444444, </v>
      </c>
    </row>
    <row r="1323" spans="1:12" x14ac:dyDescent="0.25">
      <c r="A1323" t="str">
        <f>A$1&amp;" """ &amp; DataMiner[[#This Row],[CodeIATA]] &amp; """, "</f>
        <v xml:space="preserve">"CodeIATA": "REX", </v>
      </c>
      <c r="B1323" t="str">
        <f>B$1&amp;" """ &amp; DataMiner[[#This Row],[City]] &amp; """, "</f>
        <v xml:space="preserve">"City": "Reynosa", </v>
      </c>
      <c r="C1323" t="str">
        <f>C$1&amp;" """ &amp; DataMiner[[#This Row],[Prov]] &amp; """, "</f>
        <v xml:space="preserve">"Prov": "", </v>
      </c>
      <c r="D1323" t="str">
        <f>D$1&amp;" """ &amp; DataMiner[[#This Row],[Name]] &amp; """, "</f>
        <v xml:space="preserve">"Name": "Aeropuerto Internacional General Lucio Blanco", </v>
      </c>
      <c r="E1323" t="str">
        <f>E$1&amp;" """ &amp; DataMiner[[#This Row],[Country]] &amp; """, "</f>
        <v xml:space="preserve">"Country": "Mexique", </v>
      </c>
      <c r="F1323" t="str">
        <f>F$1&amp;" """ &amp; DataMiner[[#This Row],[Complete Name]] &amp; """, "</f>
        <v xml:space="preserve">"Complete Name": "Hub REX - Reynosa - Aeropuerto Internacional General Lucio Blanco / Mexique", </v>
      </c>
      <c r="G1323" t="str">
        <f>G$1&amp;" " &amp; DataMiner[[#This Row],[Category]] &amp; ", "</f>
        <v xml:space="preserve">"Category": 4, </v>
      </c>
      <c r="H1323" t="str">
        <f>H$1&amp;" " &amp; DataMiner[[#This Row],[BuyPrice]] &amp; ", "</f>
        <v xml:space="preserve">"BuyPrice": 3731831879, </v>
      </c>
      <c r="I1323" t="str">
        <f>I$1&amp;" """ &amp; DataMiner[[#This Row],[imgPath]] &amp; """, "</f>
        <v xml:space="preserve">"imgPath": "/images/flags/mx.png", </v>
      </c>
      <c r="J1323" t="str">
        <f>J$1&amp;" """ &amp; DataMiner[[#This Row],[FlagImage]] &amp; """, "</f>
        <v xml:space="preserve">"FlagImage": "mx.png", </v>
      </c>
      <c r="K1323" t="str">
        <f>K$1&amp;" " &amp; IF(ISNA(DataMiner[[#This Row],[Latitude]]),"null",DataMiner[[#This Row],[Latitude]]) &amp; ", "</f>
        <v xml:space="preserve">"Latitude": 26.008908, </v>
      </c>
      <c r="L1323" t="str">
        <f>L$1&amp;" " &amp; IF(ISNA(DataMiner[[#This Row],[Longitude]]),"null",DataMiner[[#This Row],[Longitude]]) &amp; ", "</f>
        <v xml:space="preserve">"Longitude": -98.228513, </v>
      </c>
    </row>
    <row r="1324" spans="1:12" x14ac:dyDescent="0.25">
      <c r="A1324" t="str">
        <f>A$1&amp;" """ &amp; DataMiner[[#This Row],[CodeIATA]] &amp; """, "</f>
        <v xml:space="preserve">"CodeIATA": "ZLO", </v>
      </c>
      <c r="B1324" t="str">
        <f>B$1&amp;" """ &amp; DataMiner[[#This Row],[City]] &amp; """, "</f>
        <v xml:space="preserve">"City": "Manzanillo", </v>
      </c>
      <c r="C1324" t="str">
        <f>C$1&amp;" """ &amp; DataMiner[[#This Row],[Prov]] &amp; """, "</f>
        <v xml:space="preserve">"Prov": "", </v>
      </c>
      <c r="D1324" t="str">
        <f>D$1&amp;" """ &amp; DataMiner[[#This Row],[Name]] &amp; """, "</f>
        <v xml:space="preserve">"Name": "Aeropuerto Internacional Playa de Oro", </v>
      </c>
      <c r="E1324" t="str">
        <f>E$1&amp;" """ &amp; DataMiner[[#This Row],[Country]] &amp; """, "</f>
        <v xml:space="preserve">"Country": "Mexique", </v>
      </c>
      <c r="F1324" t="str">
        <f>F$1&amp;" """ &amp; DataMiner[[#This Row],[Complete Name]] &amp; """, "</f>
        <v xml:space="preserve">"Complete Name": "Hub ZLO - Manzanillo - Aeropuerto Internacional Playa de Oro / Mexique", </v>
      </c>
      <c r="G1324" t="str">
        <f>G$1&amp;" " &amp; DataMiner[[#This Row],[Category]] &amp; ", "</f>
        <v xml:space="preserve">"Category": 5, </v>
      </c>
      <c r="H1324" t="str">
        <f>H$1&amp;" " &amp; DataMiner[[#This Row],[BuyPrice]] &amp; ", "</f>
        <v xml:space="preserve">"BuyPrice": 3731894840, </v>
      </c>
      <c r="I1324" t="str">
        <f>I$1&amp;" """ &amp; DataMiner[[#This Row],[imgPath]] &amp; """, "</f>
        <v xml:space="preserve">"imgPath": "/images/flags/mx.png", </v>
      </c>
      <c r="J1324" t="str">
        <f>J$1&amp;" """ &amp; DataMiner[[#This Row],[FlagImage]] &amp; """, "</f>
        <v xml:space="preserve">"FlagImage": "mx.png", </v>
      </c>
      <c r="K1324" t="str">
        <f>K$1&amp;" " &amp; IF(ISNA(DataMiner[[#This Row],[Latitude]]),"null",DataMiner[[#This Row],[Latitude]]) &amp; ", "</f>
        <v xml:space="preserve">"Latitude": 19.144778, </v>
      </c>
      <c r="L1324" t="str">
        <f>L$1&amp;" " &amp; IF(ISNA(DataMiner[[#This Row],[Longitude]]),"null",DataMiner[[#This Row],[Longitude]]) &amp; ", "</f>
        <v xml:space="preserve">"Longitude": -104.558631, </v>
      </c>
    </row>
    <row r="1325" spans="1:12" x14ac:dyDescent="0.25">
      <c r="A1325" t="str">
        <f>A$1&amp;" """ &amp; DataMiner[[#This Row],[CodeIATA]] &amp; """, "</f>
        <v xml:space="preserve">"CodeIATA": "SLP", </v>
      </c>
      <c r="B1325" t="str">
        <f>B$1&amp;" """ &amp; DataMiner[[#This Row],[City]] &amp; """, "</f>
        <v xml:space="preserve">"City": "San Luis Potosí", </v>
      </c>
      <c r="C1325" t="str">
        <f>C$1&amp;" """ &amp; DataMiner[[#This Row],[Prov]] &amp; """, "</f>
        <v xml:space="preserve">"Prov": "", </v>
      </c>
      <c r="D1325" t="str">
        <f>D$1&amp;" """ &amp; DataMiner[[#This Row],[Name]] &amp; """, "</f>
        <v xml:space="preserve">"Name": "Ponciano Arriaga Aeropuerto Internacional", </v>
      </c>
      <c r="E1325" t="str">
        <f>E$1&amp;" """ &amp; DataMiner[[#This Row],[Country]] &amp; """, "</f>
        <v xml:space="preserve">"Country": "Mexique", </v>
      </c>
      <c r="F1325" t="str">
        <f>F$1&amp;" """ &amp; DataMiner[[#This Row],[Complete Name]] &amp; """, "</f>
        <v xml:space="preserve">"Complete Name": "Hub SLP - San Luis Potosí - Ponciano Arriaga Aeropuerto Internacional / Mexique", </v>
      </c>
      <c r="G1325" t="str">
        <f>G$1&amp;" " &amp; DataMiner[[#This Row],[Category]] &amp; ", "</f>
        <v xml:space="preserve">"Category": 9, </v>
      </c>
      <c r="H1325" t="str">
        <f>H$1&amp;" " &amp; DataMiner[[#This Row],[BuyPrice]] &amp; ", "</f>
        <v xml:space="preserve">"BuyPrice": 3732437528, </v>
      </c>
      <c r="I1325" t="str">
        <f>I$1&amp;" """ &amp; DataMiner[[#This Row],[imgPath]] &amp; """, "</f>
        <v xml:space="preserve">"imgPath": "/images/flags/mx.png", </v>
      </c>
      <c r="J1325" t="str">
        <f>J$1&amp;" """ &amp; DataMiner[[#This Row],[FlagImage]] &amp; """, "</f>
        <v xml:space="preserve">"FlagImage": "mx.png", </v>
      </c>
      <c r="K1325" t="str">
        <f>K$1&amp;" " &amp; IF(ISNA(DataMiner[[#This Row],[Latitude]]),"null",DataMiner[[#This Row],[Latitude]]) &amp; ", "</f>
        <v xml:space="preserve">"Latitude": 22.254303, </v>
      </c>
      <c r="L1325" t="str">
        <f>L$1&amp;" " &amp; IF(ISNA(DataMiner[[#This Row],[Longitude]]),"null",DataMiner[[#This Row],[Longitude]]) &amp; ", "</f>
        <v xml:space="preserve">"Longitude": -100.930806, </v>
      </c>
    </row>
    <row r="1326" spans="1:12" x14ac:dyDescent="0.25">
      <c r="A1326" t="str">
        <f>A$1&amp;" """ &amp; DataMiner[[#This Row],[CodeIATA]] &amp; """, "</f>
        <v xml:space="preserve">"CodeIATA": "BDU", </v>
      </c>
      <c r="B1326" t="str">
        <f>B$1&amp;" """ &amp; DataMiner[[#This Row],[City]] &amp; """, "</f>
        <v xml:space="preserve">"City": "Bardufoss", </v>
      </c>
      <c r="C1326" t="str">
        <f>C$1&amp;" """ &amp; DataMiner[[#This Row],[Prov]] &amp; """, "</f>
        <v xml:space="preserve">"Prov": "", </v>
      </c>
      <c r="D1326" t="str">
        <f>D$1&amp;" """ &amp; DataMiner[[#This Row],[Name]] &amp; """, "</f>
        <v xml:space="preserve">"Name": "Målselv Lufthavn", </v>
      </c>
      <c r="E1326" t="str">
        <f>E$1&amp;" """ &amp; DataMiner[[#This Row],[Country]] &amp; """, "</f>
        <v xml:space="preserve">"Country": "Norvège", </v>
      </c>
      <c r="F1326" t="str">
        <f>F$1&amp;" """ &amp; DataMiner[[#This Row],[Complete Name]] &amp; """, "</f>
        <v xml:space="preserve">"Complete Name": "Hub BDU - Bardufoss - Målselv Lufthavn / Norvège", </v>
      </c>
      <c r="G1326" t="str">
        <f>G$1&amp;" " &amp; DataMiner[[#This Row],[Category]] &amp; ", "</f>
        <v xml:space="preserve">"Category": 6, </v>
      </c>
      <c r="H1326" t="str">
        <f>H$1&amp;" " &amp; DataMiner[[#This Row],[BuyPrice]] &amp; ", "</f>
        <v xml:space="preserve">"BuyPrice": 3732824503, </v>
      </c>
      <c r="I1326" t="str">
        <f>I$1&amp;" """ &amp; DataMiner[[#This Row],[imgPath]] &amp; """, "</f>
        <v xml:space="preserve">"imgPath": "/images/flags/no.png", </v>
      </c>
      <c r="J1326" t="str">
        <f>J$1&amp;" """ &amp; DataMiner[[#This Row],[FlagImage]] &amp; """, "</f>
        <v xml:space="preserve">"FlagImage": "no.png", </v>
      </c>
      <c r="K1326" t="str">
        <f>K$1&amp;" " &amp; IF(ISNA(DataMiner[[#This Row],[Latitude]]),"null",DataMiner[[#This Row],[Latitude]]) &amp; ", "</f>
        <v xml:space="preserve">"Latitude": null, </v>
      </c>
      <c r="L1326" t="str">
        <f>L$1&amp;" " &amp; IF(ISNA(DataMiner[[#This Row],[Longitude]]),"null",DataMiner[[#This Row],[Longitude]]) &amp; ", "</f>
        <v xml:space="preserve">"Longitude": null, </v>
      </c>
    </row>
    <row r="1327" spans="1:12" x14ac:dyDescent="0.25">
      <c r="A1327" t="str">
        <f>A$1&amp;" """ &amp; DataMiner[[#This Row],[CodeIATA]] &amp; """, "</f>
        <v xml:space="preserve">"CodeIATA": "ENU", </v>
      </c>
      <c r="B1327" t="str">
        <f>B$1&amp;" """ &amp; DataMiner[[#This Row],[City]] &amp; """, "</f>
        <v xml:space="preserve">"City": "Enugu", </v>
      </c>
      <c r="C1327" t="str">
        <f>C$1&amp;" """ &amp; DataMiner[[#This Row],[Prov]] &amp; """, "</f>
        <v xml:space="preserve">"Prov": "", </v>
      </c>
      <c r="D1327" t="str">
        <f>D$1&amp;" """ &amp; DataMiner[[#This Row],[Name]] &amp; """, "</f>
        <v xml:space="preserve">"Name": "Akanu Ibiam International Airport", </v>
      </c>
      <c r="E1327" t="str">
        <f>E$1&amp;" """ &amp; DataMiner[[#This Row],[Country]] &amp; """, "</f>
        <v xml:space="preserve">"Country": "Nigéria", </v>
      </c>
      <c r="F1327" t="str">
        <f>F$1&amp;" """ &amp; DataMiner[[#This Row],[Complete Name]] &amp; """, "</f>
        <v xml:space="preserve">"Complete Name": "Hub ENU - Enugu - Akanu Ibiam International Airport / Nigéria", </v>
      </c>
      <c r="G1327" t="str">
        <f>G$1&amp;" " &amp; DataMiner[[#This Row],[Category]] &amp; ", "</f>
        <v xml:space="preserve">"Category": 6, </v>
      </c>
      <c r="H1327" t="str">
        <f>H$1&amp;" " &amp; DataMiner[[#This Row],[BuyPrice]] &amp; ", "</f>
        <v xml:space="preserve">"BuyPrice": 3734716728, </v>
      </c>
      <c r="I1327" t="str">
        <f>I$1&amp;" """ &amp; DataMiner[[#This Row],[imgPath]] &amp; """, "</f>
        <v xml:space="preserve">"imgPath": "/images/flags/ng.png", </v>
      </c>
      <c r="J1327" t="str">
        <f>J$1&amp;" """ &amp; DataMiner[[#This Row],[FlagImage]] &amp; """, "</f>
        <v xml:space="preserve">"FlagImage": "ng.png", </v>
      </c>
      <c r="K1327" t="str">
        <f>K$1&amp;" " &amp; IF(ISNA(DataMiner[[#This Row],[Latitude]]),"null",DataMiner[[#This Row],[Latitude]]) &amp; ", "</f>
        <v xml:space="preserve">"Latitude": 6.474272, </v>
      </c>
      <c r="L1327" t="str">
        <f>L$1&amp;" " &amp; IF(ISNA(DataMiner[[#This Row],[Longitude]]),"null",DataMiner[[#This Row],[Longitude]]) &amp; ", "</f>
        <v xml:space="preserve">"Longitude": 7.561961, </v>
      </c>
    </row>
    <row r="1328" spans="1:12" x14ac:dyDescent="0.25">
      <c r="A1328" t="str">
        <f>A$1&amp;" """ &amp; DataMiner[[#This Row],[CodeIATA]] &amp; """, "</f>
        <v xml:space="preserve">"CodeIATA": "SFQ", </v>
      </c>
      <c r="B1328" t="str">
        <f>B$1&amp;" """ &amp; DataMiner[[#This Row],[City]] &amp; """, "</f>
        <v xml:space="preserve">"City": "Sanliurfa", </v>
      </c>
      <c r="C1328" t="str">
        <f>C$1&amp;" """ &amp; DataMiner[[#This Row],[Prov]] &amp; """, "</f>
        <v xml:space="preserve">"Prov": "", </v>
      </c>
      <c r="D1328" t="str">
        <f>D$1&amp;" """ &amp; DataMiner[[#This Row],[Name]] &amp; """, "</f>
        <v xml:space="preserve">"Name": "Sanliurfa Airport", </v>
      </c>
      <c r="E1328" t="str">
        <f>E$1&amp;" """ &amp; DataMiner[[#This Row],[Country]] &amp; """, "</f>
        <v xml:space="preserve">"Country": "Turquie", </v>
      </c>
      <c r="F1328" t="str">
        <f>F$1&amp;" """ &amp; DataMiner[[#This Row],[Complete Name]] &amp; """, "</f>
        <v xml:space="preserve">"Complete Name": "Hub SFQ - Sanliurfa - Sanliurfa Airport / Turquie", </v>
      </c>
      <c r="G1328" t="str">
        <f>G$1&amp;" " &amp; DataMiner[[#This Row],[Category]] &amp; ", "</f>
        <v xml:space="preserve">"Category": 5, </v>
      </c>
      <c r="H1328" t="str">
        <f>H$1&amp;" " &amp; DataMiner[[#This Row],[BuyPrice]] &amp; ", "</f>
        <v xml:space="preserve">"BuyPrice": 3734724817, </v>
      </c>
      <c r="I1328" t="str">
        <f>I$1&amp;" """ &amp; DataMiner[[#This Row],[imgPath]] &amp; """, "</f>
        <v xml:space="preserve">"imgPath": "/images/flags/tr.png", </v>
      </c>
      <c r="J1328" t="str">
        <f>J$1&amp;" """ &amp; DataMiner[[#This Row],[FlagImage]] &amp; """, "</f>
        <v xml:space="preserve">"FlagImage": "tr.png", </v>
      </c>
      <c r="K1328" t="str">
        <f>K$1&amp;" " &amp; IF(ISNA(DataMiner[[#This Row],[Latitude]]),"null",DataMiner[[#This Row],[Latitude]]) &amp; ", "</f>
        <v xml:space="preserve">"Latitude": null, </v>
      </c>
      <c r="L1328" t="str">
        <f>L$1&amp;" " &amp; IF(ISNA(DataMiner[[#This Row],[Longitude]]),"null",DataMiner[[#This Row],[Longitude]]) &amp; ", "</f>
        <v xml:space="preserve">"Longitude": null, </v>
      </c>
    </row>
    <row r="1329" spans="1:12" x14ac:dyDescent="0.25">
      <c r="A1329" t="str">
        <f>A$1&amp;" """ &amp; DataMiner[[#This Row],[CodeIATA]] &amp; """, "</f>
        <v xml:space="preserve">"CodeIATA": "YYR", </v>
      </c>
      <c r="B1329" t="str">
        <f>B$1&amp;" """ &amp; DataMiner[[#This Row],[City]] &amp; """, "</f>
        <v xml:space="preserve">"City": "Goose Bay (NL)", </v>
      </c>
      <c r="C1329" t="str">
        <f>C$1&amp;" """ &amp; DataMiner[[#This Row],[Prov]] &amp; """, "</f>
        <v xml:space="preserve">"Prov": "NL", </v>
      </c>
      <c r="D1329" t="str">
        <f>D$1&amp;" """ &amp; DataMiner[[#This Row],[Name]] &amp; """, "</f>
        <v xml:space="preserve">"Name": "Goose Bay Airport", </v>
      </c>
      <c r="E1329" t="str">
        <f>E$1&amp;" """ &amp; DataMiner[[#This Row],[Country]] &amp; """, "</f>
        <v xml:space="preserve">"Country": "Canada", </v>
      </c>
      <c r="F1329" t="str">
        <f>F$1&amp;" """ &amp; DataMiner[[#This Row],[Complete Name]] &amp; """, "</f>
        <v xml:space="preserve">"Complete Name": "Hub YYR - Goose Bay (NL) - Goose Bay Airport / Canada", </v>
      </c>
      <c r="G1329" t="str">
        <f>G$1&amp;" " &amp; DataMiner[[#This Row],[Category]] &amp; ", "</f>
        <v xml:space="preserve">"Category": 10, </v>
      </c>
      <c r="H1329" t="str">
        <f>H$1&amp;" " &amp; DataMiner[[#This Row],[BuyPrice]] &amp; ", "</f>
        <v xml:space="preserve">"BuyPrice": 3734964690, </v>
      </c>
      <c r="I1329" t="str">
        <f>I$1&amp;" """ &amp; DataMiner[[#This Row],[imgPath]] &amp; """, "</f>
        <v xml:space="preserve">"imgPath": "/images/flags/ca.png", </v>
      </c>
      <c r="J1329" t="str">
        <f>J$1&amp;" """ &amp; DataMiner[[#This Row],[FlagImage]] &amp; """, "</f>
        <v xml:space="preserve">"FlagImage": "ca.png", </v>
      </c>
      <c r="K1329" t="str">
        <f>K$1&amp;" " &amp; IF(ISNA(DataMiner[[#This Row],[Latitude]]),"null",DataMiner[[#This Row],[Latitude]]) &amp; ", "</f>
        <v xml:space="preserve">"Latitude": 53.319168, </v>
      </c>
      <c r="L1329" t="str">
        <f>L$1&amp;" " &amp; IF(ISNA(DataMiner[[#This Row],[Longitude]]),"null",DataMiner[[#This Row],[Longitude]]) &amp; ", "</f>
        <v xml:space="preserve">"Longitude": -60.425833, </v>
      </c>
    </row>
    <row r="1330" spans="1:12" x14ac:dyDescent="0.25">
      <c r="A1330" t="str">
        <f>A$1&amp;" """ &amp; DataMiner[[#This Row],[CodeIATA]] &amp; """, "</f>
        <v xml:space="preserve">"CodeIATA": "DBO", </v>
      </c>
      <c r="B1330" t="str">
        <f>B$1&amp;" """ &amp; DataMiner[[#This Row],[City]] &amp; """, "</f>
        <v xml:space="preserve">"City": "Dubbo (NSW)", </v>
      </c>
      <c r="C1330" t="str">
        <f>C$1&amp;" """ &amp; DataMiner[[#This Row],[Prov]] &amp; """, "</f>
        <v xml:space="preserve">"Prov": "NSW", </v>
      </c>
      <c r="D1330" t="str">
        <f>D$1&amp;" """ &amp; DataMiner[[#This Row],[Name]] &amp; """, "</f>
        <v xml:space="preserve">"Name": "Dubbo City Airport", </v>
      </c>
      <c r="E1330" t="str">
        <f>E$1&amp;" """ &amp; DataMiner[[#This Row],[Country]] &amp; """, "</f>
        <v xml:space="preserve">"Country": "Australie", </v>
      </c>
      <c r="F1330" t="str">
        <f>F$1&amp;" """ &amp; DataMiner[[#This Row],[Complete Name]] &amp; """, "</f>
        <v xml:space="preserve">"Complete Name": "Hub DBO - Dubbo (NSW) - Dubbo City Airport / Australie", </v>
      </c>
      <c r="G1330" t="str">
        <f>G$1&amp;" " &amp; DataMiner[[#This Row],[Category]] &amp; ", "</f>
        <v xml:space="preserve">"Category": 4, </v>
      </c>
      <c r="H1330" t="str">
        <f>H$1&amp;" " &amp; DataMiner[[#This Row],[BuyPrice]] &amp; ", "</f>
        <v xml:space="preserve">"BuyPrice": 3737844962, </v>
      </c>
      <c r="I1330" t="str">
        <f>I$1&amp;" """ &amp; DataMiner[[#This Row],[imgPath]] &amp; """, "</f>
        <v xml:space="preserve">"imgPath": "/images/flags/au.png", </v>
      </c>
      <c r="J1330" t="str">
        <f>J$1&amp;" """ &amp; DataMiner[[#This Row],[FlagImage]] &amp; """, "</f>
        <v xml:space="preserve">"FlagImage": "au.png", </v>
      </c>
      <c r="K1330" t="str">
        <f>K$1&amp;" " &amp; IF(ISNA(DataMiner[[#This Row],[Latitude]]),"null",DataMiner[[#This Row],[Latitude]]) &amp; ", "</f>
        <v xml:space="preserve">"Latitude": -32.216667, </v>
      </c>
      <c r="L1330" t="str">
        <f>L$1&amp;" " &amp; IF(ISNA(DataMiner[[#This Row],[Longitude]]),"null",DataMiner[[#This Row],[Longitude]]) &amp; ", "</f>
        <v xml:space="preserve">"Longitude": 148.574722, </v>
      </c>
    </row>
    <row r="1331" spans="1:12" x14ac:dyDescent="0.25">
      <c r="A1331" t="str">
        <f>A$1&amp;" """ &amp; DataMiner[[#This Row],[CodeIATA]] &amp; """, "</f>
        <v xml:space="preserve">"CodeIATA": "ENA", </v>
      </c>
      <c r="B1331" t="str">
        <f>B$1&amp;" """ &amp; DataMiner[[#This Row],[City]] &amp; """, "</f>
        <v xml:space="preserve">"City": "Kenai (AK)", </v>
      </c>
      <c r="C1331" t="str">
        <f>C$1&amp;" """ &amp; DataMiner[[#This Row],[Prov]] &amp; """, "</f>
        <v xml:space="preserve">"Prov": "AK", </v>
      </c>
      <c r="D1331" t="str">
        <f>D$1&amp;" """ &amp; DataMiner[[#This Row],[Name]] &amp; """, "</f>
        <v xml:space="preserve">"Name": "Kenai Municipal Airport", </v>
      </c>
      <c r="E1331" t="str">
        <f>E$1&amp;" """ &amp; DataMiner[[#This Row],[Country]] &amp; """, "</f>
        <v xml:space="preserve">"Country": "Etats-Unis", </v>
      </c>
      <c r="F1331" t="str">
        <f>F$1&amp;" """ &amp; DataMiner[[#This Row],[Complete Name]] &amp; """, "</f>
        <v xml:space="preserve">"Complete Name": "Hub ENA - Kenai (AK) - Kenai Municipal Airport / Etats-Unis", </v>
      </c>
      <c r="G1331" t="str">
        <f>G$1&amp;" " &amp; DataMiner[[#This Row],[Category]] &amp; ", "</f>
        <v xml:space="preserve">"Category": 6, </v>
      </c>
      <c r="H1331" t="str">
        <f>H$1&amp;" " &amp; DataMiner[[#This Row],[BuyPrice]] &amp; ", "</f>
        <v xml:space="preserve">"BuyPrice": 3739721004, </v>
      </c>
      <c r="I1331" t="str">
        <f>I$1&amp;" """ &amp; DataMiner[[#This Row],[imgPath]] &amp; """, "</f>
        <v xml:space="preserve">"imgPath": "/images/flags/us.png", </v>
      </c>
      <c r="J1331" t="str">
        <f>J$1&amp;" """ &amp; DataMiner[[#This Row],[FlagImage]] &amp; """, "</f>
        <v xml:space="preserve">"FlagImage": "us.png", </v>
      </c>
      <c r="K1331" t="str">
        <f>K$1&amp;" " &amp; IF(ISNA(DataMiner[[#This Row],[Latitude]]),"null",DataMiner[[#This Row],[Latitude]]) &amp; ", "</f>
        <v xml:space="preserve">"Latitude": 60.573111, </v>
      </c>
      <c r="L1331" t="str">
        <f>L$1&amp;" " &amp; IF(ISNA(DataMiner[[#This Row],[Longitude]]),"null",DataMiner[[#This Row],[Longitude]]) &amp; ", "</f>
        <v xml:space="preserve">"Longitude": -151.245, </v>
      </c>
    </row>
    <row r="1332" spans="1:12" x14ac:dyDescent="0.25">
      <c r="A1332" t="str">
        <f>A$1&amp;" """ &amp; DataMiner[[#This Row],[CodeIATA]] &amp; """, "</f>
        <v xml:space="preserve">"CodeIATA": "HOR", </v>
      </c>
      <c r="B1332" t="str">
        <f>B$1&amp;" """ &amp; DataMiner[[#This Row],[City]] &amp; """, "</f>
        <v xml:space="preserve">"City": "Horta", </v>
      </c>
      <c r="C1332" t="str">
        <f>C$1&amp;" """ &amp; DataMiner[[#This Row],[Prov]] &amp; """, "</f>
        <v xml:space="preserve">"Prov": "", </v>
      </c>
      <c r="D1332" t="str">
        <f>D$1&amp;" """ &amp; DataMiner[[#This Row],[Name]] &amp; """, "</f>
        <v xml:space="preserve">"Name": "Horta Aeroporto", </v>
      </c>
      <c r="E1332" t="str">
        <f>E$1&amp;" """ &amp; DataMiner[[#This Row],[Country]] &amp; """, "</f>
        <v xml:space="preserve">"Country": "Portugal", </v>
      </c>
      <c r="F1332" t="str">
        <f>F$1&amp;" """ &amp; DataMiner[[#This Row],[Complete Name]] &amp; """, "</f>
        <v xml:space="preserve">"Complete Name": "Hub HOR - Horta - Horta Aeroporto / Portugal", </v>
      </c>
      <c r="G1332" t="str">
        <f>G$1&amp;" " &amp; DataMiner[[#This Row],[Category]] &amp; ", "</f>
        <v xml:space="preserve">"Category": 4, </v>
      </c>
      <c r="H1332" t="str">
        <f>H$1&amp;" " &amp; DataMiner[[#This Row],[BuyPrice]] &amp; ", "</f>
        <v xml:space="preserve">"BuyPrice": 3740595604, </v>
      </c>
      <c r="I1332" t="str">
        <f>I$1&amp;" """ &amp; DataMiner[[#This Row],[imgPath]] &amp; """, "</f>
        <v xml:space="preserve">"imgPath": "/images/flags/pt.png", </v>
      </c>
      <c r="J1332" t="str">
        <f>J$1&amp;" """ &amp; DataMiner[[#This Row],[FlagImage]] &amp; """, "</f>
        <v xml:space="preserve">"FlagImage": "pt.png", </v>
      </c>
      <c r="K1332" t="str">
        <f>K$1&amp;" " &amp; IF(ISNA(DataMiner[[#This Row],[Latitude]]),"null",DataMiner[[#This Row],[Latitude]]) &amp; ", "</f>
        <v xml:space="preserve">"Latitude": 38.519894, </v>
      </c>
      <c r="L1332" t="str">
        <f>L$1&amp;" " &amp; IF(ISNA(DataMiner[[#This Row],[Longitude]]),"null",DataMiner[[#This Row],[Longitude]]) &amp; ", "</f>
        <v xml:space="preserve">"Longitude": -28.715872, </v>
      </c>
    </row>
    <row r="1333" spans="1:12" x14ac:dyDescent="0.25">
      <c r="A1333" t="str">
        <f>A$1&amp;" """ &amp; DataMiner[[#This Row],[CodeIATA]] &amp; """, "</f>
        <v xml:space="preserve">"CodeIATA": "KIR", </v>
      </c>
      <c r="B1333" t="str">
        <f>B$1&amp;" """ &amp; DataMiner[[#This Row],[City]] &amp; """, "</f>
        <v xml:space="preserve">"City": "Kerry County", </v>
      </c>
      <c r="C1333" t="str">
        <f>C$1&amp;" """ &amp; DataMiner[[#This Row],[Prov]] &amp; """, "</f>
        <v xml:space="preserve">"Prov": "", </v>
      </c>
      <c r="D1333" t="str">
        <f>D$1&amp;" """ &amp; DataMiner[[#This Row],[Name]] &amp; """, "</f>
        <v xml:space="preserve">"Name": "Kerry Airport", </v>
      </c>
      <c r="E1333" t="str">
        <f>E$1&amp;" """ &amp; DataMiner[[#This Row],[Country]] &amp; """, "</f>
        <v xml:space="preserve">"Country": "Irlande", </v>
      </c>
      <c r="F1333" t="str">
        <f>F$1&amp;" """ &amp; DataMiner[[#This Row],[Complete Name]] &amp; """, "</f>
        <v xml:space="preserve">"Complete Name": "Hub KIR - Kerry County - Kerry Airport / Irlande", </v>
      </c>
      <c r="G1333" t="str">
        <f>G$1&amp;" " &amp; DataMiner[[#This Row],[Category]] &amp; ", "</f>
        <v xml:space="preserve">"Category": 4, </v>
      </c>
      <c r="H1333" t="str">
        <f>H$1&amp;" " &amp; DataMiner[[#This Row],[BuyPrice]] &amp; ", "</f>
        <v xml:space="preserve">"BuyPrice": 3741285007, </v>
      </c>
      <c r="I1333" t="str">
        <f>I$1&amp;" """ &amp; DataMiner[[#This Row],[imgPath]] &amp; """, "</f>
        <v xml:space="preserve">"imgPath": "/images/flags/ie.png", </v>
      </c>
      <c r="J1333" t="str">
        <f>J$1&amp;" """ &amp; DataMiner[[#This Row],[FlagImage]] &amp; """, "</f>
        <v xml:space="preserve">"FlagImage": "ie.png", </v>
      </c>
      <c r="K1333" t="str">
        <f>K$1&amp;" " &amp; IF(ISNA(DataMiner[[#This Row],[Latitude]]),"null",DataMiner[[#This Row],[Latitude]]) &amp; ", "</f>
        <v xml:space="preserve">"Latitude": 52.180878, </v>
      </c>
      <c r="L1333" t="str">
        <f>L$1&amp;" " &amp; IF(ISNA(DataMiner[[#This Row],[Longitude]]),"null",DataMiner[[#This Row],[Longitude]]) &amp; ", "</f>
        <v xml:space="preserve">"Longitude": -9.523783, </v>
      </c>
    </row>
    <row r="1334" spans="1:12" x14ac:dyDescent="0.25">
      <c r="A1334" t="str">
        <f>A$1&amp;" """ &amp; DataMiner[[#This Row],[CodeIATA]] &amp; """, "</f>
        <v xml:space="preserve">"CodeIATA": "BRO", </v>
      </c>
      <c r="B1334" t="str">
        <f>B$1&amp;" """ &amp; DataMiner[[#This Row],[City]] &amp; """, "</f>
        <v xml:space="preserve">"City": "Brownsville (TX)", </v>
      </c>
      <c r="C1334" t="str">
        <f>C$1&amp;" """ &amp; DataMiner[[#This Row],[Prov]] &amp; """, "</f>
        <v xml:space="preserve">"Prov": "TX", </v>
      </c>
      <c r="D1334" t="str">
        <f>D$1&amp;" """ &amp; DataMiner[[#This Row],[Name]] &amp; """, "</f>
        <v xml:space="preserve">"Name": "South Padre Island International Airport", </v>
      </c>
      <c r="E1334" t="str">
        <f>E$1&amp;" """ &amp; DataMiner[[#This Row],[Country]] &amp; """, "</f>
        <v xml:space="preserve">"Country": "Etats-Unis", </v>
      </c>
      <c r="F1334" t="str">
        <f>F$1&amp;" """ &amp; DataMiner[[#This Row],[Complete Name]] &amp; """, "</f>
        <v xml:space="preserve">"Complete Name": "Hub BRO - Brownsville (TX) - South Padre Island International Airport / Etats-Unis", </v>
      </c>
      <c r="G1334" t="str">
        <f>G$1&amp;" " &amp; DataMiner[[#This Row],[Category]] &amp; ", "</f>
        <v xml:space="preserve">"Category": 6, </v>
      </c>
      <c r="H1334" t="str">
        <f>H$1&amp;" " &amp; DataMiner[[#This Row],[BuyPrice]] &amp; ", "</f>
        <v xml:space="preserve">"BuyPrice": 3742104042, </v>
      </c>
      <c r="I1334" t="str">
        <f>I$1&amp;" """ &amp; DataMiner[[#This Row],[imgPath]] &amp; """, "</f>
        <v xml:space="preserve">"imgPath": "/images/flags/us.png", </v>
      </c>
      <c r="J1334" t="str">
        <f>J$1&amp;" """ &amp; DataMiner[[#This Row],[FlagImage]] &amp; """, "</f>
        <v xml:space="preserve">"FlagImage": "us.png", </v>
      </c>
      <c r="K1334" t="str">
        <f>K$1&amp;" " &amp; IF(ISNA(DataMiner[[#This Row],[Latitude]]),"null",DataMiner[[#This Row],[Latitude]]) &amp; ", "</f>
        <v xml:space="preserve">"Latitude": 25.906833, </v>
      </c>
      <c r="L1334" t="str">
        <f>L$1&amp;" " &amp; IF(ISNA(DataMiner[[#This Row],[Longitude]]),"null",DataMiner[[#This Row],[Longitude]]) &amp; ", "</f>
        <v xml:space="preserve">"Longitude": -97.425861, </v>
      </c>
    </row>
    <row r="1335" spans="1:12" x14ac:dyDescent="0.25">
      <c r="A1335" t="str">
        <f>A$1&amp;" """ &amp; DataMiner[[#This Row],[CodeIATA]] &amp; """, "</f>
        <v xml:space="preserve">"CodeIATA": "ARI", </v>
      </c>
      <c r="B1335" t="str">
        <f>B$1&amp;" """ &amp; DataMiner[[#This Row],[City]] &amp; """, "</f>
        <v xml:space="preserve">"City": "Arica", </v>
      </c>
      <c r="C1335" t="str">
        <f>C$1&amp;" """ &amp; DataMiner[[#This Row],[Prov]] &amp; """, "</f>
        <v xml:space="preserve">"Prov": "", </v>
      </c>
      <c r="D1335" t="str">
        <f>D$1&amp;" """ &amp; DataMiner[[#This Row],[Name]] &amp; """, "</f>
        <v xml:space="preserve">"Name": "Chacalluta Aeropuerto", </v>
      </c>
      <c r="E1335" t="str">
        <f>E$1&amp;" """ &amp; DataMiner[[#This Row],[Country]] &amp; """, "</f>
        <v xml:space="preserve">"Country": "Chili", </v>
      </c>
      <c r="F1335" t="str">
        <f>F$1&amp;" """ &amp; DataMiner[[#This Row],[Complete Name]] &amp; """, "</f>
        <v xml:space="preserve">"Complete Name": "Hub ARI - Arica - Chacalluta Aeropuerto / Chili", </v>
      </c>
      <c r="G1335" t="str">
        <f>G$1&amp;" " &amp; DataMiner[[#This Row],[Category]] &amp; ", "</f>
        <v xml:space="preserve">"Category": 5, </v>
      </c>
      <c r="H1335" t="str">
        <f>H$1&amp;" " &amp; DataMiner[[#This Row],[BuyPrice]] &amp; ", "</f>
        <v xml:space="preserve">"BuyPrice": 3742362879, </v>
      </c>
      <c r="I1335" t="str">
        <f>I$1&amp;" """ &amp; DataMiner[[#This Row],[imgPath]] &amp; """, "</f>
        <v xml:space="preserve">"imgPath": "/images/flags/cl.png", </v>
      </c>
      <c r="J1335" t="str">
        <f>J$1&amp;" """ &amp; DataMiner[[#This Row],[FlagImage]] &amp; """, "</f>
        <v xml:space="preserve">"FlagImage": "cl.png", </v>
      </c>
      <c r="K1335" t="str">
        <f>K$1&amp;" " &amp; IF(ISNA(DataMiner[[#This Row],[Latitude]]),"null",DataMiner[[#This Row],[Latitude]]) &amp; ", "</f>
        <v xml:space="preserve">"Latitude": -18.348531, </v>
      </c>
      <c r="L1335" t="str">
        <f>L$1&amp;" " &amp; IF(ISNA(DataMiner[[#This Row],[Longitude]]),"null",DataMiner[[#This Row],[Longitude]]) &amp; ", "</f>
        <v xml:space="preserve">"Longitude": -70.338742, </v>
      </c>
    </row>
    <row r="1336" spans="1:12" x14ac:dyDescent="0.25">
      <c r="A1336" t="str">
        <f>A$1&amp;" """ &amp; DataMiner[[#This Row],[CodeIATA]] &amp; """, "</f>
        <v xml:space="preserve">"CodeIATA": "KDM", </v>
      </c>
      <c r="B1336" t="str">
        <f>B$1&amp;" """ &amp; DataMiner[[#This Row],[City]] &amp; """, "</f>
        <v xml:space="preserve">"City": "Kaadedhdhoo", </v>
      </c>
      <c r="C1336" t="str">
        <f>C$1&amp;" """ &amp; DataMiner[[#This Row],[Prov]] &amp; """, "</f>
        <v xml:space="preserve">"Prov": "", </v>
      </c>
      <c r="D1336" t="str">
        <f>D$1&amp;" """ &amp; DataMiner[[#This Row],[Name]] &amp; """, "</f>
        <v xml:space="preserve">"Name": "Kaadedhdhoo Island Airport", </v>
      </c>
      <c r="E1336" t="str">
        <f>E$1&amp;" """ &amp; DataMiner[[#This Row],[Country]] &amp; """, "</f>
        <v xml:space="preserve">"Country": "Maldives", </v>
      </c>
      <c r="F1336" t="str">
        <f>F$1&amp;" """ &amp; DataMiner[[#This Row],[Complete Name]] &amp; """, "</f>
        <v xml:space="preserve">"Complete Name": "Hub KDM - Kaadedhdhoo - Kaadedhdhoo Island Airport / Maldives", </v>
      </c>
      <c r="G1336" t="str">
        <f>G$1&amp;" " &amp; DataMiner[[#This Row],[Category]] &amp; ", "</f>
        <v xml:space="preserve">"Category": 1, </v>
      </c>
      <c r="H1336" t="str">
        <f>H$1&amp;" " &amp; DataMiner[[#This Row],[BuyPrice]] &amp; ", "</f>
        <v xml:space="preserve">"BuyPrice": 3742636615, </v>
      </c>
      <c r="I1336" t="str">
        <f>I$1&amp;" """ &amp; DataMiner[[#This Row],[imgPath]] &amp; """, "</f>
        <v xml:space="preserve">"imgPath": "/images/flags/mv.png", </v>
      </c>
      <c r="J1336" t="str">
        <f>J$1&amp;" """ &amp; DataMiner[[#This Row],[FlagImage]] &amp; """, "</f>
        <v xml:space="preserve">"FlagImage": "mv.png", </v>
      </c>
      <c r="K1336" t="str">
        <f>K$1&amp;" " &amp; IF(ISNA(DataMiner[[#This Row],[Latitude]]),"null",DataMiner[[#This Row],[Latitude]]) &amp; ", "</f>
        <v xml:space="preserve">"Latitude": 0.4880555, </v>
      </c>
      <c r="L1336" t="str">
        <f>L$1&amp;" " &amp; IF(ISNA(DataMiner[[#This Row],[Longitude]]),"null",DataMiner[[#This Row],[Longitude]]) &amp; ", "</f>
        <v xml:space="preserve">"Longitude": 72.995556, </v>
      </c>
    </row>
    <row r="1337" spans="1:12" x14ac:dyDescent="0.25">
      <c r="A1337" t="str">
        <f>A$1&amp;" """ &amp; DataMiner[[#This Row],[CodeIATA]] &amp; """, "</f>
        <v xml:space="preserve">"CodeIATA": "WNP", </v>
      </c>
      <c r="B1337" t="str">
        <f>B$1&amp;" """ &amp; DataMiner[[#This Row],[City]] &amp; """, "</f>
        <v xml:space="preserve">"City": "Naga", </v>
      </c>
      <c r="C1337" t="str">
        <f>C$1&amp;" """ &amp; DataMiner[[#This Row],[Prov]] &amp; """, "</f>
        <v xml:space="preserve">"Prov": "", </v>
      </c>
      <c r="D1337" t="str">
        <f>D$1&amp;" """ &amp; DataMiner[[#This Row],[Name]] &amp; """, "</f>
        <v xml:space="preserve">"Name": "Naga Airport", </v>
      </c>
      <c r="E1337" t="str">
        <f>E$1&amp;" """ &amp; DataMiner[[#This Row],[Country]] &amp; """, "</f>
        <v xml:space="preserve">"Country": "Philippines", </v>
      </c>
      <c r="F1337" t="str">
        <f>F$1&amp;" """ &amp; DataMiner[[#This Row],[Complete Name]] &amp; """, "</f>
        <v xml:space="preserve">"Complete Name": "Hub WNP - Naga - Naga Airport / Philippines", </v>
      </c>
      <c r="G1337" t="str">
        <f>G$1&amp;" " &amp; DataMiner[[#This Row],[Category]] &amp; ", "</f>
        <v xml:space="preserve">"Category": 2, </v>
      </c>
      <c r="H1337" t="str">
        <f>H$1&amp;" " &amp; DataMiner[[#This Row],[BuyPrice]] &amp; ", "</f>
        <v xml:space="preserve">"BuyPrice": 3743985159, </v>
      </c>
      <c r="I1337" t="str">
        <f>I$1&amp;" """ &amp; DataMiner[[#This Row],[imgPath]] &amp; """, "</f>
        <v xml:space="preserve">"imgPath": "/images/flags/ph.png", </v>
      </c>
      <c r="J1337" t="str">
        <f>J$1&amp;" """ &amp; DataMiner[[#This Row],[FlagImage]] &amp; """, "</f>
        <v xml:space="preserve">"FlagImage": "ph.png", </v>
      </c>
      <c r="K1337" t="str">
        <f>K$1&amp;" " &amp; IF(ISNA(DataMiner[[#This Row],[Latitude]]),"null",DataMiner[[#This Row],[Latitude]]) &amp; ", "</f>
        <v xml:space="preserve">"Latitude": 13.584886, </v>
      </c>
      <c r="L1337" t="str">
        <f>L$1&amp;" " &amp; IF(ISNA(DataMiner[[#This Row],[Longitude]]),"null",DataMiner[[#This Row],[Longitude]]) &amp; ", "</f>
        <v xml:space="preserve">"Longitude": 123.270239, </v>
      </c>
    </row>
    <row r="1338" spans="1:12" x14ac:dyDescent="0.25">
      <c r="A1338" t="str">
        <f>A$1&amp;" """ &amp; DataMiner[[#This Row],[CodeIATA]] &amp; """, "</f>
        <v xml:space="preserve">"CodeIATA": "WSY", </v>
      </c>
      <c r="B1338" t="str">
        <f>B$1&amp;" """ &amp; DataMiner[[#This Row],[City]] &amp; """, "</f>
        <v xml:space="preserve">"City": "Airlie Beach (QLD)", </v>
      </c>
      <c r="C1338" t="str">
        <f>C$1&amp;" """ &amp; DataMiner[[#This Row],[Prov]] &amp; """, "</f>
        <v xml:space="preserve">"Prov": "QLD", </v>
      </c>
      <c r="D1338" t="str">
        <f>D$1&amp;" """ &amp; DataMiner[[#This Row],[Name]] &amp; """, "</f>
        <v xml:space="preserve">"Name": "Whitsunday Airport", </v>
      </c>
      <c r="E1338" t="str">
        <f>E$1&amp;" """ &amp; DataMiner[[#This Row],[Country]] &amp; """, "</f>
        <v xml:space="preserve">"Country": "Australie", </v>
      </c>
      <c r="F1338" t="str">
        <f>F$1&amp;" """ &amp; DataMiner[[#This Row],[Complete Name]] &amp; """, "</f>
        <v xml:space="preserve">"Complete Name": "Hub WSY - Airlie Beach (QLD) - Whitsunday Airport / Australie", </v>
      </c>
      <c r="G1338" t="str">
        <f>G$1&amp;" " &amp; DataMiner[[#This Row],[Category]] &amp; ", "</f>
        <v xml:space="preserve">"Category": 2, </v>
      </c>
      <c r="H1338" t="str">
        <f>H$1&amp;" " &amp; DataMiner[[#This Row],[BuyPrice]] &amp; ", "</f>
        <v xml:space="preserve">"BuyPrice": 3744647887, </v>
      </c>
      <c r="I1338" t="str">
        <f>I$1&amp;" """ &amp; DataMiner[[#This Row],[imgPath]] &amp; """, "</f>
        <v xml:space="preserve">"imgPath": "/images/flags/au.png", </v>
      </c>
      <c r="J1338" t="str">
        <f>J$1&amp;" """ &amp; DataMiner[[#This Row],[FlagImage]] &amp; """, "</f>
        <v xml:space="preserve">"FlagImage": "au.png", </v>
      </c>
      <c r="K1338" t="str">
        <f>K$1&amp;" " &amp; IF(ISNA(DataMiner[[#This Row],[Latitude]]),"null",DataMiner[[#This Row],[Latitude]]) &amp; ", "</f>
        <v xml:space="preserve">"Latitude": null, </v>
      </c>
      <c r="L1338" t="str">
        <f>L$1&amp;" " &amp; IF(ISNA(DataMiner[[#This Row],[Longitude]]),"null",DataMiner[[#This Row],[Longitude]]) &amp; ", "</f>
        <v xml:space="preserve">"Longitude": null, </v>
      </c>
    </row>
    <row r="1339" spans="1:12" x14ac:dyDescent="0.25">
      <c r="A1339" t="str">
        <f>A$1&amp;" """ &amp; DataMiner[[#This Row],[CodeIATA]] &amp; """, "</f>
        <v xml:space="preserve">"CodeIATA": "OZC", </v>
      </c>
      <c r="B1339" t="str">
        <f>B$1&amp;" """ &amp; DataMiner[[#This Row],[City]] &amp; """, "</f>
        <v xml:space="preserve">"City": "Ozamiz", </v>
      </c>
      <c r="C1339" t="str">
        <f>C$1&amp;" """ &amp; DataMiner[[#This Row],[Prov]] &amp; """, "</f>
        <v xml:space="preserve">"Prov": "", </v>
      </c>
      <c r="D1339" t="str">
        <f>D$1&amp;" """ &amp; DataMiner[[#This Row],[Name]] &amp; """, "</f>
        <v xml:space="preserve">"Name": "Benigno S. Aquino Jr. Airport", </v>
      </c>
      <c r="E1339" t="str">
        <f>E$1&amp;" """ &amp; DataMiner[[#This Row],[Country]] &amp; """, "</f>
        <v xml:space="preserve">"Country": "Philippines", </v>
      </c>
      <c r="F1339" t="str">
        <f>F$1&amp;" """ &amp; DataMiner[[#This Row],[Complete Name]] &amp; """, "</f>
        <v xml:space="preserve">"Complete Name": "Hub OZC - Ozamiz - Benigno S. Aquino Jr. Airport / Philippines", </v>
      </c>
      <c r="G1339" t="str">
        <f>G$1&amp;" " &amp; DataMiner[[#This Row],[Category]] &amp; ", "</f>
        <v xml:space="preserve">"Category": 3, </v>
      </c>
      <c r="H1339" t="str">
        <f>H$1&amp;" " &amp; DataMiner[[#This Row],[BuyPrice]] &amp; ", "</f>
        <v xml:space="preserve">"BuyPrice": 3746236471, </v>
      </c>
      <c r="I1339" t="str">
        <f>I$1&amp;" """ &amp; DataMiner[[#This Row],[imgPath]] &amp; """, "</f>
        <v xml:space="preserve">"imgPath": "/images/flags/ph.png", </v>
      </c>
      <c r="J1339" t="str">
        <f>J$1&amp;" """ &amp; DataMiner[[#This Row],[FlagImage]] &amp; """, "</f>
        <v xml:space="preserve">"FlagImage": "ph.png", </v>
      </c>
      <c r="K1339" t="str">
        <f>K$1&amp;" " &amp; IF(ISNA(DataMiner[[#This Row],[Latitude]]),"null",DataMiner[[#This Row],[Latitude]]) &amp; ", "</f>
        <v xml:space="preserve">"Latitude": 8.178508, </v>
      </c>
      <c r="L1339" t="str">
        <f>L$1&amp;" " &amp; IF(ISNA(DataMiner[[#This Row],[Longitude]]),"null",DataMiner[[#This Row],[Longitude]]) &amp; ", "</f>
        <v xml:space="preserve">"Longitude": 123.841731, </v>
      </c>
    </row>
    <row r="1340" spans="1:12" x14ac:dyDescent="0.25">
      <c r="A1340" t="str">
        <f>A$1&amp;" """ &amp; DataMiner[[#This Row],[CodeIATA]] &amp; """, "</f>
        <v xml:space="preserve">"CodeIATA": "MDG", </v>
      </c>
      <c r="B1340" t="str">
        <f>B$1&amp;" """ &amp; DataMiner[[#This Row],[City]] &amp; """, "</f>
        <v xml:space="preserve">"City": "Mudanjiang", </v>
      </c>
      <c r="C1340" t="str">
        <f>C$1&amp;" """ &amp; DataMiner[[#This Row],[Prov]] &amp; """, "</f>
        <v xml:space="preserve">"Prov": "", </v>
      </c>
      <c r="D1340" t="str">
        <f>D$1&amp;" """ &amp; DataMiner[[#This Row],[Name]] &amp; """, "</f>
        <v xml:space="preserve">"Name": "Hailang International Airport", </v>
      </c>
      <c r="E1340" t="str">
        <f>E$1&amp;" """ &amp; DataMiner[[#This Row],[Country]] &amp; """, "</f>
        <v xml:space="preserve">"Country": "Chine", </v>
      </c>
      <c r="F1340" t="str">
        <f>F$1&amp;" """ &amp; DataMiner[[#This Row],[Complete Name]] &amp; """, "</f>
        <v xml:space="preserve">"Complete Name": "Hub MDG - Mudanjiang - Hailang International Airport / Chine", </v>
      </c>
      <c r="G1340" t="str">
        <f>G$1&amp;" " &amp; DataMiner[[#This Row],[Category]] &amp; ", "</f>
        <v xml:space="preserve">"Category": 7, </v>
      </c>
      <c r="H1340" t="str">
        <f>H$1&amp;" " &amp; DataMiner[[#This Row],[BuyPrice]] &amp; ", "</f>
        <v xml:space="preserve">"BuyPrice": 3746582562, </v>
      </c>
      <c r="I1340" t="str">
        <f>I$1&amp;" """ &amp; DataMiner[[#This Row],[imgPath]] &amp; """, "</f>
        <v xml:space="preserve">"imgPath": "/images/flags/cn.png", </v>
      </c>
      <c r="J1340" t="str">
        <f>J$1&amp;" """ &amp; DataMiner[[#This Row],[FlagImage]] &amp; """, "</f>
        <v xml:space="preserve">"FlagImage": "cn.png", </v>
      </c>
      <c r="K1340" t="str">
        <f>K$1&amp;" " &amp; IF(ISNA(DataMiner[[#This Row],[Latitude]]),"null",DataMiner[[#This Row],[Latitude]]) &amp; ", "</f>
        <v xml:space="preserve">"Latitude": 44.523889, </v>
      </c>
      <c r="L1340" t="str">
        <f>L$1&amp;" " &amp; IF(ISNA(DataMiner[[#This Row],[Longitude]]),"null",DataMiner[[#This Row],[Longitude]]) &amp; ", "</f>
        <v xml:space="preserve">"Longitude": 129.568889, </v>
      </c>
    </row>
    <row r="1341" spans="1:12" x14ac:dyDescent="0.25">
      <c r="A1341" t="str">
        <f>A$1&amp;" """ &amp; DataMiner[[#This Row],[CodeIATA]] &amp; """, "</f>
        <v xml:space="preserve">"CodeIATA": "BBA", </v>
      </c>
      <c r="B1341" t="str">
        <f>B$1&amp;" """ &amp; DataMiner[[#This Row],[City]] &amp; """, "</f>
        <v xml:space="preserve">"City": "Balmaceda", </v>
      </c>
      <c r="C1341" t="str">
        <f>C$1&amp;" """ &amp; DataMiner[[#This Row],[Prov]] &amp; """, "</f>
        <v xml:space="preserve">"Prov": "", </v>
      </c>
      <c r="D1341" t="str">
        <f>D$1&amp;" """ &amp; DataMiner[[#This Row],[Name]] &amp; """, "</f>
        <v xml:space="preserve">"Name": "Balmaceda Aeropuerto", </v>
      </c>
      <c r="E1341" t="str">
        <f>E$1&amp;" """ &amp; DataMiner[[#This Row],[Country]] &amp; """, "</f>
        <v xml:space="preserve">"Country": "Chili", </v>
      </c>
      <c r="F1341" t="str">
        <f>F$1&amp;" """ &amp; DataMiner[[#This Row],[Complete Name]] &amp; """, "</f>
        <v xml:space="preserve">"Complete Name": "Hub BBA - Balmaceda - Balmaceda Aeropuerto / Chili", </v>
      </c>
      <c r="G1341" t="str">
        <f>G$1&amp;" " &amp; DataMiner[[#This Row],[Category]] &amp; ", "</f>
        <v xml:space="preserve">"Category": 7, </v>
      </c>
      <c r="H1341" t="str">
        <f>H$1&amp;" " &amp; DataMiner[[#This Row],[BuyPrice]] &amp; ", "</f>
        <v xml:space="preserve">"BuyPrice": 3746882972, </v>
      </c>
      <c r="I1341" t="str">
        <f>I$1&amp;" """ &amp; DataMiner[[#This Row],[imgPath]] &amp; """, "</f>
        <v xml:space="preserve">"imgPath": "/images/flags/cl.png", </v>
      </c>
      <c r="J1341" t="str">
        <f>J$1&amp;" """ &amp; DataMiner[[#This Row],[FlagImage]] &amp; """, "</f>
        <v xml:space="preserve">"FlagImage": "cl.png", </v>
      </c>
      <c r="K1341" t="str">
        <f>K$1&amp;" " &amp; IF(ISNA(DataMiner[[#This Row],[Latitude]]),"null",DataMiner[[#This Row],[Latitude]]) &amp; ", "</f>
        <v xml:space="preserve">"Latitude": -45.916058, </v>
      </c>
      <c r="L1341" t="str">
        <f>L$1&amp;" " &amp; IF(ISNA(DataMiner[[#This Row],[Longitude]]),"null",DataMiner[[#This Row],[Longitude]]) &amp; ", "</f>
        <v xml:space="preserve">"Longitude": -71.689475, </v>
      </c>
    </row>
    <row r="1342" spans="1:12" x14ac:dyDescent="0.25">
      <c r="A1342" t="str">
        <f>A$1&amp;" """ &amp; DataMiner[[#This Row],[CodeIATA]] &amp; """, "</f>
        <v xml:space="preserve">"CodeIATA": "HLN", </v>
      </c>
      <c r="B1342" t="str">
        <f>B$1&amp;" """ &amp; DataMiner[[#This Row],[City]] &amp; """, "</f>
        <v xml:space="preserve">"City": "Helena (MT)", </v>
      </c>
      <c r="C1342" t="str">
        <f>C$1&amp;" """ &amp; DataMiner[[#This Row],[Prov]] &amp; """, "</f>
        <v xml:space="preserve">"Prov": "MT", </v>
      </c>
      <c r="D1342" t="str">
        <f>D$1&amp;" """ &amp; DataMiner[[#This Row],[Name]] &amp; """, "</f>
        <v xml:space="preserve">"Name": "Helena Regional Airport", </v>
      </c>
      <c r="E1342" t="str">
        <f>E$1&amp;" """ &amp; DataMiner[[#This Row],[Country]] &amp; """, "</f>
        <v xml:space="preserve">"Country": "Etats-Unis", </v>
      </c>
      <c r="F1342" t="str">
        <f>F$1&amp;" """ &amp; DataMiner[[#This Row],[Complete Name]] &amp; """, "</f>
        <v xml:space="preserve">"Complete Name": "Hub HLN - Helena (MT) - Helena Regional Airport / Etats-Unis", </v>
      </c>
      <c r="G1342" t="str">
        <f>G$1&amp;" " &amp; DataMiner[[#This Row],[Category]] &amp; ", "</f>
        <v xml:space="preserve">"Category": 7, </v>
      </c>
      <c r="H1342" t="str">
        <f>H$1&amp;" " &amp; DataMiner[[#This Row],[BuyPrice]] &amp; ", "</f>
        <v xml:space="preserve">"BuyPrice": 3751011913, </v>
      </c>
      <c r="I1342" t="str">
        <f>I$1&amp;" """ &amp; DataMiner[[#This Row],[imgPath]] &amp; """, "</f>
        <v xml:space="preserve">"imgPath": "/images/flags/us.png", </v>
      </c>
      <c r="J1342" t="str">
        <f>J$1&amp;" """ &amp; DataMiner[[#This Row],[FlagImage]] &amp; """, "</f>
        <v xml:space="preserve">"FlagImage": "us.png", </v>
      </c>
      <c r="K1342" t="str">
        <f>K$1&amp;" " &amp; IF(ISNA(DataMiner[[#This Row],[Latitude]]),"null",DataMiner[[#This Row],[Latitude]]) &amp; ", "</f>
        <v xml:space="preserve">"Latitude": 46.606806, </v>
      </c>
      <c r="L1342" t="str">
        <f>L$1&amp;" " &amp; IF(ISNA(DataMiner[[#This Row],[Longitude]]),"null",DataMiner[[#This Row],[Longitude]]) &amp; ", "</f>
        <v xml:space="preserve">"Longitude": -111.98275, </v>
      </c>
    </row>
    <row r="1343" spans="1:12" x14ac:dyDescent="0.25">
      <c r="A1343" t="str">
        <f>A$1&amp;" """ &amp; DataMiner[[#This Row],[CodeIATA]] &amp; """, "</f>
        <v xml:space="preserve">"CodeIATA": "RNB", </v>
      </c>
      <c r="B1343" t="str">
        <f>B$1&amp;" """ &amp; DataMiner[[#This Row],[City]] &amp; """, "</f>
        <v xml:space="preserve">"City": "Ronneby", </v>
      </c>
      <c r="C1343" t="str">
        <f>C$1&amp;" """ &amp; DataMiner[[#This Row],[Prov]] &amp; """, "</f>
        <v xml:space="preserve">"Prov": "", </v>
      </c>
      <c r="D1343" t="str">
        <f>D$1&amp;" """ &amp; DataMiner[[#This Row],[Name]] &amp; """, "</f>
        <v xml:space="preserve">"Name": "Ronneby Airport", </v>
      </c>
      <c r="E1343" t="str">
        <f>E$1&amp;" """ &amp; DataMiner[[#This Row],[Country]] &amp; """, "</f>
        <v xml:space="preserve">"Country": "Suède", </v>
      </c>
      <c r="F1343" t="str">
        <f>F$1&amp;" """ &amp; DataMiner[[#This Row],[Complete Name]] &amp; """, "</f>
        <v xml:space="preserve">"Complete Name": "Hub RNB - Ronneby - Ronneby Airport / Suède", </v>
      </c>
      <c r="G1343" t="str">
        <f>G$1&amp;" " &amp; DataMiner[[#This Row],[Category]] &amp; ", "</f>
        <v xml:space="preserve">"Category": 6, </v>
      </c>
      <c r="H1343" t="str">
        <f>H$1&amp;" " &amp; DataMiner[[#This Row],[BuyPrice]] &amp; ", "</f>
        <v xml:space="preserve">"BuyPrice": 3751589499, </v>
      </c>
      <c r="I1343" t="str">
        <f>I$1&amp;" """ &amp; DataMiner[[#This Row],[imgPath]] &amp; """, "</f>
        <v xml:space="preserve">"imgPath": "/images/flags/se.png", </v>
      </c>
      <c r="J1343" t="str">
        <f>J$1&amp;" """ &amp; DataMiner[[#This Row],[FlagImage]] &amp; """, "</f>
        <v xml:space="preserve">"FlagImage": "se.png", </v>
      </c>
      <c r="K1343" t="str">
        <f>K$1&amp;" " &amp; IF(ISNA(DataMiner[[#This Row],[Latitude]]),"null",DataMiner[[#This Row],[Latitude]]) &amp; ", "</f>
        <v xml:space="preserve">"Latitude": 56.266667, </v>
      </c>
      <c r="L1343" t="str">
        <f>L$1&amp;" " &amp; IF(ISNA(DataMiner[[#This Row],[Longitude]]),"null",DataMiner[[#This Row],[Longitude]]) &amp; ", "</f>
        <v xml:space="preserve">"Longitude": 15.265, </v>
      </c>
    </row>
    <row r="1344" spans="1:12" x14ac:dyDescent="0.25">
      <c r="A1344" t="str">
        <f>A$1&amp;" """ &amp; DataMiner[[#This Row],[CodeIATA]] &amp; """, "</f>
        <v xml:space="preserve">"CodeIATA": "KEJ", </v>
      </c>
      <c r="B1344" t="str">
        <f>B$1&amp;" """ &amp; DataMiner[[#This Row],[City]] &amp; """, "</f>
        <v xml:space="preserve">"City": "Kemerovo", </v>
      </c>
      <c r="C1344" t="str">
        <f>C$1&amp;" """ &amp; DataMiner[[#This Row],[Prov]] &amp; """, "</f>
        <v xml:space="preserve">"Prov": "", </v>
      </c>
      <c r="D1344" t="str">
        <f>D$1&amp;" """ &amp; DataMiner[[#This Row],[Name]] &amp; """, "</f>
        <v xml:space="preserve">"Name": "Kemerovo International Airport", </v>
      </c>
      <c r="E1344" t="str">
        <f>E$1&amp;" """ &amp; DataMiner[[#This Row],[Country]] &amp; """, "</f>
        <v xml:space="preserve">"Country": "Russie", </v>
      </c>
      <c r="F1344" t="str">
        <f>F$1&amp;" """ &amp; DataMiner[[#This Row],[Complete Name]] &amp; """, "</f>
        <v xml:space="preserve">"Complete Name": "Hub KEJ - Kemerovo - Kemerovo International Airport / Russie", </v>
      </c>
      <c r="G1344" t="str">
        <f>G$1&amp;" " &amp; DataMiner[[#This Row],[Category]] &amp; ", "</f>
        <v xml:space="preserve">"Category": 9, </v>
      </c>
      <c r="H1344" t="str">
        <f>H$1&amp;" " &amp; DataMiner[[#This Row],[BuyPrice]] &amp; ", "</f>
        <v xml:space="preserve">"BuyPrice": 3752269950, </v>
      </c>
      <c r="I1344" t="str">
        <f>I$1&amp;" """ &amp; DataMiner[[#This Row],[imgPath]] &amp; """, "</f>
        <v xml:space="preserve">"imgPath": "/images/flags/ru.png", </v>
      </c>
      <c r="J1344" t="str">
        <f>J$1&amp;" """ &amp; DataMiner[[#This Row],[FlagImage]] &amp; """, "</f>
        <v xml:space="preserve">"FlagImage": "ru.png", </v>
      </c>
      <c r="K1344" t="str">
        <f>K$1&amp;" " &amp; IF(ISNA(DataMiner[[#This Row],[Latitude]]),"null",DataMiner[[#This Row],[Latitude]]) &amp; ", "</f>
        <v xml:space="preserve">"Latitude": 55.270094, </v>
      </c>
      <c r="L1344" t="str">
        <f>L$1&amp;" " &amp; IF(ISNA(DataMiner[[#This Row],[Longitude]]),"null",DataMiner[[#This Row],[Longitude]]) &amp; ", "</f>
        <v xml:space="preserve">"Longitude": 86.107208, </v>
      </c>
    </row>
    <row r="1345" spans="1:12" x14ac:dyDescent="0.25">
      <c r="A1345" t="str">
        <f>A$1&amp;" """ &amp; DataMiner[[#This Row],[CodeIATA]] &amp; """, "</f>
        <v xml:space="preserve">"CodeIATA": "ABI", </v>
      </c>
      <c r="B1345" t="str">
        <f>B$1&amp;" """ &amp; DataMiner[[#This Row],[City]] &amp; """, "</f>
        <v xml:space="preserve">"City": "Abilene (TX)", </v>
      </c>
      <c r="C1345" t="str">
        <f>C$1&amp;" """ &amp; DataMiner[[#This Row],[Prov]] &amp; """, "</f>
        <v xml:space="preserve">"Prov": "TX", </v>
      </c>
      <c r="D1345" t="str">
        <f>D$1&amp;" """ &amp; DataMiner[[#This Row],[Name]] &amp; """, "</f>
        <v xml:space="preserve">"Name": "Abilene Regional Airport", </v>
      </c>
      <c r="E1345" t="str">
        <f>E$1&amp;" """ &amp; DataMiner[[#This Row],[Country]] &amp; """, "</f>
        <v xml:space="preserve">"Country": "Etats-Unis", </v>
      </c>
      <c r="F1345" t="str">
        <f>F$1&amp;" """ &amp; DataMiner[[#This Row],[Complete Name]] &amp; """, "</f>
        <v xml:space="preserve">"Complete Name": "Hub ABI - Abilene (TX) - Abilene Regional Airport / Etats-Unis", </v>
      </c>
      <c r="G1345" t="str">
        <f>G$1&amp;" " &amp; DataMiner[[#This Row],[Category]] &amp; ", "</f>
        <v xml:space="preserve">"Category": 5, </v>
      </c>
      <c r="H1345" t="str">
        <f>H$1&amp;" " &amp; DataMiner[[#This Row],[BuyPrice]] &amp; ", "</f>
        <v xml:space="preserve">"BuyPrice": 3754113995, </v>
      </c>
      <c r="I1345" t="str">
        <f>I$1&amp;" """ &amp; DataMiner[[#This Row],[imgPath]] &amp; """, "</f>
        <v xml:space="preserve">"imgPath": "/images/flags/us.png", </v>
      </c>
      <c r="J1345" t="str">
        <f>J$1&amp;" """ &amp; DataMiner[[#This Row],[FlagImage]] &amp; """, "</f>
        <v xml:space="preserve">"FlagImage": "us.png", </v>
      </c>
      <c r="K1345" t="str">
        <f>K$1&amp;" " &amp; IF(ISNA(DataMiner[[#This Row],[Latitude]]),"null",DataMiner[[#This Row],[Latitude]]) &amp; ", "</f>
        <v xml:space="preserve">"Latitude": 32.411319, </v>
      </c>
      <c r="L1345" t="str">
        <f>L$1&amp;" " &amp; IF(ISNA(DataMiner[[#This Row],[Longitude]]),"null",DataMiner[[#This Row],[Longitude]]) &amp; ", "</f>
        <v xml:space="preserve">"Longitude": -99.681897, </v>
      </c>
    </row>
    <row r="1346" spans="1:12" x14ac:dyDescent="0.25">
      <c r="A1346" t="str">
        <f>A$1&amp;" """ &amp; DataMiner[[#This Row],[CodeIATA]] &amp; """, "</f>
        <v xml:space="preserve">"CodeIATA": "WAT", </v>
      </c>
      <c r="B1346" t="str">
        <f>B$1&amp;" """ &amp; DataMiner[[#This Row],[City]] &amp; """, "</f>
        <v xml:space="preserve">"City": "Waterford", </v>
      </c>
      <c r="C1346" t="str">
        <f>C$1&amp;" """ &amp; DataMiner[[#This Row],[Prov]] &amp; """, "</f>
        <v xml:space="preserve">"Prov": "", </v>
      </c>
      <c r="D1346" t="str">
        <f>D$1&amp;" """ &amp; DataMiner[[#This Row],[Name]] &amp; """, "</f>
        <v xml:space="preserve">"Name": "Waterford Airport", </v>
      </c>
      <c r="E1346" t="str">
        <f>E$1&amp;" """ &amp; DataMiner[[#This Row],[Country]] &amp; """, "</f>
        <v xml:space="preserve">"Country": "Irlande", </v>
      </c>
      <c r="F1346" t="str">
        <f>F$1&amp;" """ &amp; DataMiner[[#This Row],[Complete Name]] &amp; """, "</f>
        <v xml:space="preserve">"Complete Name": "Hub WAT - Waterford - Waterford Airport / Irlande", </v>
      </c>
      <c r="G1346" t="str">
        <f>G$1&amp;" " &amp; DataMiner[[#This Row],[Category]] &amp; ", "</f>
        <v xml:space="preserve">"Category": 2, </v>
      </c>
      <c r="H1346" t="str">
        <f>H$1&amp;" " &amp; DataMiner[[#This Row],[BuyPrice]] &amp; ", "</f>
        <v xml:space="preserve">"BuyPrice": 3754513227, </v>
      </c>
      <c r="I1346" t="str">
        <f>I$1&amp;" """ &amp; DataMiner[[#This Row],[imgPath]] &amp; """, "</f>
        <v xml:space="preserve">"imgPath": "/images/flags/ie.png", </v>
      </c>
      <c r="J1346" t="str">
        <f>J$1&amp;" """ &amp; DataMiner[[#This Row],[FlagImage]] &amp; """, "</f>
        <v xml:space="preserve">"FlagImage": "ie.png", </v>
      </c>
      <c r="K1346" t="str">
        <f>K$1&amp;" " &amp; IF(ISNA(DataMiner[[#This Row],[Latitude]]),"null",DataMiner[[#This Row],[Latitude]]) &amp; ", "</f>
        <v xml:space="preserve">"Latitude": 52.1872, </v>
      </c>
      <c r="L1346" t="str">
        <f>L$1&amp;" " &amp; IF(ISNA(DataMiner[[#This Row],[Longitude]]),"null",DataMiner[[#This Row],[Longitude]]) &amp; ", "</f>
        <v xml:space="preserve">"Longitude": -7.086964, </v>
      </c>
    </row>
    <row r="1347" spans="1:12" x14ac:dyDescent="0.25">
      <c r="A1347" t="str">
        <f>A$1&amp;" """ &amp; DataMiner[[#This Row],[CodeIATA]] &amp; """, "</f>
        <v xml:space="preserve">"CodeIATA": "TRU", </v>
      </c>
      <c r="B1347" t="str">
        <f>B$1&amp;" """ &amp; DataMiner[[#This Row],[City]] &amp; """, "</f>
        <v xml:space="preserve">"City": "Trujillo", </v>
      </c>
      <c r="C1347" t="str">
        <f>C$1&amp;" """ &amp; DataMiner[[#This Row],[Prov]] &amp; """, "</f>
        <v xml:space="preserve">"Prov": "", </v>
      </c>
      <c r="D1347" t="str">
        <f>D$1&amp;" """ &amp; DataMiner[[#This Row],[Name]] &amp; """, "</f>
        <v xml:space="preserve">"Name": "Cap. FAP Carlos Martínez de Pinillos Aeropuerto Internacional", </v>
      </c>
      <c r="E1347" t="str">
        <f>E$1&amp;" """ &amp; DataMiner[[#This Row],[Country]] &amp; """, "</f>
        <v xml:space="preserve">"Country": "Pérou", </v>
      </c>
      <c r="F1347" t="str">
        <f>F$1&amp;" """ &amp; DataMiner[[#This Row],[Complete Name]] &amp; """, "</f>
        <v xml:space="preserve">"Complete Name": "Hub TRU - Trujillo - Cap. FAP Carlos Martínez de Pinillos Aeropuerto Internacional / Pérou", </v>
      </c>
      <c r="G1347" t="str">
        <f>G$1&amp;" " &amp; DataMiner[[#This Row],[Category]] &amp; ", "</f>
        <v xml:space="preserve">"Category": 9, </v>
      </c>
      <c r="H1347" t="str">
        <f>H$1&amp;" " &amp; DataMiner[[#This Row],[BuyPrice]] &amp; ", "</f>
        <v xml:space="preserve">"BuyPrice": 3754759686, </v>
      </c>
      <c r="I1347" t="str">
        <f>I$1&amp;" """ &amp; DataMiner[[#This Row],[imgPath]] &amp; """, "</f>
        <v xml:space="preserve">"imgPath": "/images/flags/pe.png", </v>
      </c>
      <c r="J1347" t="str">
        <f>J$1&amp;" """ &amp; DataMiner[[#This Row],[FlagImage]] &amp; """, "</f>
        <v xml:space="preserve">"FlagImage": "pe.png", </v>
      </c>
      <c r="K1347" t="str">
        <f>K$1&amp;" " &amp; IF(ISNA(DataMiner[[#This Row],[Latitude]]),"null",DataMiner[[#This Row],[Latitude]]) &amp; ", "</f>
        <v xml:space="preserve">"Latitude": -8.081411, </v>
      </c>
      <c r="L1347" t="str">
        <f>L$1&amp;" " &amp; IF(ISNA(DataMiner[[#This Row],[Longitude]]),"null",DataMiner[[#This Row],[Longitude]]) &amp; ", "</f>
        <v xml:space="preserve">"Longitude": -79.108761, </v>
      </c>
    </row>
    <row r="1348" spans="1:12" x14ac:dyDescent="0.25">
      <c r="A1348" t="str">
        <f>A$1&amp;" """ &amp; DataMiner[[#This Row],[CodeIATA]] &amp; """, "</f>
        <v xml:space="preserve">"CodeIATA": "VFA", </v>
      </c>
      <c r="B1348" t="str">
        <f>B$1&amp;" """ &amp; DataMiner[[#This Row],[City]] &amp; """, "</f>
        <v xml:space="preserve">"City": "Victoria Falls", </v>
      </c>
      <c r="C1348" t="str">
        <f>C$1&amp;" """ &amp; DataMiner[[#This Row],[Prov]] &amp; """, "</f>
        <v xml:space="preserve">"Prov": "", </v>
      </c>
      <c r="D1348" t="str">
        <f>D$1&amp;" """ &amp; DataMiner[[#This Row],[Name]] &amp; """, "</f>
        <v xml:space="preserve">"Name": "Victoria Falls Airport", </v>
      </c>
      <c r="E1348" t="str">
        <f>E$1&amp;" """ &amp; DataMiner[[#This Row],[Country]] &amp; """, "</f>
        <v xml:space="preserve">"Country": "Zimbabwe", </v>
      </c>
      <c r="F1348" t="str">
        <f>F$1&amp;" """ &amp; DataMiner[[#This Row],[Complete Name]] &amp; """, "</f>
        <v xml:space="preserve">"Complete Name": "Hub VFA - Victoria Falls - Victoria Falls Airport / Zimbabwe", </v>
      </c>
      <c r="G1348" t="str">
        <f>G$1&amp;" " &amp; DataMiner[[#This Row],[Category]] &amp; ", "</f>
        <v xml:space="preserve">"Category": 6, </v>
      </c>
      <c r="H1348" t="str">
        <f>H$1&amp;" " &amp; DataMiner[[#This Row],[BuyPrice]] &amp; ", "</f>
        <v xml:space="preserve">"BuyPrice": 3755330977, </v>
      </c>
      <c r="I1348" t="str">
        <f>I$1&amp;" """ &amp; DataMiner[[#This Row],[imgPath]] &amp; """, "</f>
        <v xml:space="preserve">"imgPath": "/images/flags/zw.png", </v>
      </c>
      <c r="J1348" t="str">
        <f>J$1&amp;" """ &amp; DataMiner[[#This Row],[FlagImage]] &amp; """, "</f>
        <v xml:space="preserve">"FlagImage": "zw.png", </v>
      </c>
      <c r="K1348" t="str">
        <f>K$1&amp;" " &amp; IF(ISNA(DataMiner[[#This Row],[Latitude]]),"null",DataMiner[[#This Row],[Latitude]]) &amp; ", "</f>
        <v xml:space="preserve">"Latitude": -18.095881, </v>
      </c>
      <c r="L1348" t="str">
        <f>L$1&amp;" " &amp; IF(ISNA(DataMiner[[#This Row],[Longitude]]),"null",DataMiner[[#This Row],[Longitude]]) &amp; ", "</f>
        <v xml:space="preserve">"Longitude": 25.839006, </v>
      </c>
    </row>
    <row r="1349" spans="1:12" x14ac:dyDescent="0.25">
      <c r="A1349" t="str">
        <f>A$1&amp;" """ &amp; DataMiner[[#This Row],[CodeIATA]] &amp; """, "</f>
        <v xml:space="preserve">"CodeIATA": "ZCO", </v>
      </c>
      <c r="B1349" t="str">
        <f>B$1&amp;" """ &amp; DataMiner[[#This Row],[City]] &amp; """, "</f>
        <v xml:space="preserve">"City": "Temuco", </v>
      </c>
      <c r="C1349" t="str">
        <f>C$1&amp;" """ &amp; DataMiner[[#This Row],[Prov]] &amp; """, "</f>
        <v xml:space="preserve">"Prov": "", </v>
      </c>
      <c r="D1349" t="str">
        <f>D$1&amp;" """ &amp; DataMiner[[#This Row],[Name]] &amp; """, "</f>
        <v xml:space="preserve">"Name": "Maquehue Aeropuerto", </v>
      </c>
      <c r="E1349" t="str">
        <f>E$1&amp;" """ &amp; DataMiner[[#This Row],[Country]] &amp; """, "</f>
        <v xml:space="preserve">"Country": "Chili", </v>
      </c>
      <c r="F1349" t="str">
        <f>F$1&amp;" """ &amp; DataMiner[[#This Row],[Complete Name]] &amp; """, "</f>
        <v xml:space="preserve">"Complete Name": "Hub ZCO - Temuco - Maquehue Aeropuerto / Chili", </v>
      </c>
      <c r="G1349" t="str">
        <f>G$1&amp;" " &amp; DataMiner[[#This Row],[Category]] &amp; ", "</f>
        <v xml:space="preserve">"Category": 4, </v>
      </c>
      <c r="H1349" t="str">
        <f>H$1&amp;" " &amp; DataMiner[[#This Row],[BuyPrice]] &amp; ", "</f>
        <v xml:space="preserve">"BuyPrice": 3755732162, </v>
      </c>
      <c r="I1349" t="str">
        <f>I$1&amp;" """ &amp; DataMiner[[#This Row],[imgPath]] &amp; """, "</f>
        <v xml:space="preserve">"imgPath": "/images/flags/cl.png", </v>
      </c>
      <c r="J1349" t="str">
        <f>J$1&amp;" """ &amp; DataMiner[[#This Row],[FlagImage]] &amp; """, "</f>
        <v xml:space="preserve">"FlagImage": "cl.png", </v>
      </c>
      <c r="K1349" t="str">
        <f>K$1&amp;" " &amp; IF(ISNA(DataMiner[[#This Row],[Latitude]]),"null",DataMiner[[#This Row],[Latitude]]) &amp; ", "</f>
        <v xml:space="preserve">"Latitude": -38.766819, </v>
      </c>
      <c r="L1349" t="str">
        <f>L$1&amp;" " &amp; IF(ISNA(DataMiner[[#This Row],[Longitude]]),"null",DataMiner[[#This Row],[Longitude]]) &amp; ", "</f>
        <v xml:space="preserve">"Longitude": -72.637097, </v>
      </c>
    </row>
    <row r="1350" spans="1:12" x14ac:dyDescent="0.25">
      <c r="A1350" t="str">
        <f>A$1&amp;" """ &amp; DataMiner[[#This Row],[CodeIATA]] &amp; """, "</f>
        <v xml:space="preserve">"CodeIATA": "RAB", </v>
      </c>
      <c r="B1350" t="str">
        <f>B$1&amp;" """ &amp; DataMiner[[#This Row],[City]] &amp; """, "</f>
        <v xml:space="preserve">"City": "Rabaul", </v>
      </c>
      <c r="C1350" t="str">
        <f>C$1&amp;" """ &amp; DataMiner[[#This Row],[Prov]] &amp; """, "</f>
        <v xml:space="preserve">"Prov": "", </v>
      </c>
      <c r="D1350" t="str">
        <f>D$1&amp;" """ &amp; DataMiner[[#This Row],[Name]] &amp; """, "</f>
        <v xml:space="preserve">"Name": "Rabaul Airport", </v>
      </c>
      <c r="E1350" t="str">
        <f>E$1&amp;" """ &amp; DataMiner[[#This Row],[Country]] &amp; """, "</f>
        <v xml:space="preserve">"Country": "Papouasie-Nouvelle-Guinée", </v>
      </c>
      <c r="F1350" t="str">
        <f>F$1&amp;" """ &amp; DataMiner[[#This Row],[Complete Name]] &amp; """, "</f>
        <v xml:space="preserve">"Complete Name": "Hub RAB - Rabaul - Rabaul Airport / Papouasie-Nouvelle-Guinée", </v>
      </c>
      <c r="G1350" t="str">
        <f>G$1&amp;" " &amp; DataMiner[[#This Row],[Category]] &amp; ", "</f>
        <v xml:space="preserve">"Category": 3, </v>
      </c>
      <c r="H1350" t="str">
        <f>H$1&amp;" " &amp; DataMiner[[#This Row],[BuyPrice]] &amp; ", "</f>
        <v xml:space="preserve">"BuyPrice": 3756275762, </v>
      </c>
      <c r="I1350" t="str">
        <f>I$1&amp;" """ &amp; DataMiner[[#This Row],[imgPath]] &amp; """, "</f>
        <v xml:space="preserve">"imgPath": "/images/flags/pg.png", </v>
      </c>
      <c r="J1350" t="str">
        <f>J$1&amp;" """ &amp; DataMiner[[#This Row],[FlagImage]] &amp; """, "</f>
        <v xml:space="preserve">"FlagImage": "pg.png", </v>
      </c>
      <c r="K1350" t="str">
        <f>K$1&amp;" " &amp; IF(ISNA(DataMiner[[#This Row],[Latitude]]),"null",DataMiner[[#This Row],[Latitude]]) &amp; ", "</f>
        <v xml:space="preserve">"Latitude": -4.34046, </v>
      </c>
      <c r="L1350" t="str">
        <f>L$1&amp;" " &amp; IF(ISNA(DataMiner[[#This Row],[Longitude]]),"null",DataMiner[[#This Row],[Longitude]]) &amp; ", "</f>
        <v xml:space="preserve">"Longitude": 152.38, </v>
      </c>
    </row>
    <row r="1351" spans="1:12" x14ac:dyDescent="0.25">
      <c r="A1351" t="str">
        <f>A$1&amp;" """ &amp; DataMiner[[#This Row],[CodeIATA]] &amp; """, "</f>
        <v xml:space="preserve">"CodeIATA": "KTT", </v>
      </c>
      <c r="B1351" t="str">
        <f>B$1&amp;" """ &amp; DataMiner[[#This Row],[City]] &amp; """, "</f>
        <v xml:space="preserve">"City": "Kittila", </v>
      </c>
      <c r="C1351" t="str">
        <f>C$1&amp;" """ &amp; DataMiner[[#This Row],[Prov]] &amp; """, "</f>
        <v xml:space="preserve">"Prov": "", </v>
      </c>
      <c r="D1351" t="str">
        <f>D$1&amp;" """ &amp; DataMiner[[#This Row],[Name]] &amp; """, "</f>
        <v xml:space="preserve">"Name": "Kittila Airport", </v>
      </c>
      <c r="E1351" t="str">
        <f>E$1&amp;" """ &amp; DataMiner[[#This Row],[Country]] &amp; """, "</f>
        <v xml:space="preserve">"Country": "Finlande", </v>
      </c>
      <c r="F1351" t="str">
        <f>F$1&amp;" """ &amp; DataMiner[[#This Row],[Complete Name]] &amp; """, "</f>
        <v xml:space="preserve">"Complete Name": "Hub KTT - Kittila - Kittila Airport / Finlande", </v>
      </c>
      <c r="G1351" t="str">
        <f>G$1&amp;" " &amp; DataMiner[[#This Row],[Category]] &amp; ", "</f>
        <v xml:space="preserve">"Category": 6, </v>
      </c>
      <c r="H1351" t="str">
        <f>H$1&amp;" " &amp; DataMiner[[#This Row],[BuyPrice]] &amp; ", "</f>
        <v xml:space="preserve">"BuyPrice": 3756982608, </v>
      </c>
      <c r="I1351" t="str">
        <f>I$1&amp;" """ &amp; DataMiner[[#This Row],[imgPath]] &amp; """, "</f>
        <v xml:space="preserve">"imgPath": "/images/flags/fi.png", </v>
      </c>
      <c r="J1351" t="str">
        <f>J$1&amp;" """ &amp; DataMiner[[#This Row],[FlagImage]] &amp; """, "</f>
        <v xml:space="preserve">"FlagImage": "fi.png", </v>
      </c>
      <c r="K1351" t="str">
        <f>K$1&amp;" " &amp; IF(ISNA(DataMiner[[#This Row],[Latitude]]),"null",DataMiner[[#This Row],[Latitude]]) &amp; ", "</f>
        <v xml:space="preserve">"Latitude": 67.701022, </v>
      </c>
      <c r="L1351" t="str">
        <f>L$1&amp;" " &amp; IF(ISNA(DataMiner[[#This Row],[Longitude]]),"null",DataMiner[[#This Row],[Longitude]]) &amp; ", "</f>
        <v xml:space="preserve">"Longitude": 24.84685, </v>
      </c>
    </row>
    <row r="1352" spans="1:12" x14ac:dyDescent="0.25">
      <c r="A1352" t="str">
        <f>A$1&amp;" """ &amp; DataMiner[[#This Row],[CodeIATA]] &amp; """, "</f>
        <v xml:space="preserve">"CodeIATA": "TPP", </v>
      </c>
      <c r="B1352" t="str">
        <f>B$1&amp;" """ &amp; DataMiner[[#This Row],[City]] &amp; """, "</f>
        <v xml:space="preserve">"City": "Tarapoto", </v>
      </c>
      <c r="C1352" t="str">
        <f>C$1&amp;" """ &amp; DataMiner[[#This Row],[Prov]] &amp; """, "</f>
        <v xml:space="preserve">"Prov": "", </v>
      </c>
      <c r="D1352" t="str">
        <f>D$1&amp;" """ &amp; DataMiner[[#This Row],[Name]] &amp; """, "</f>
        <v xml:space="preserve">"Name": "Cad. FAP Guillermo del Castillo Paredes Aeropuerto", </v>
      </c>
      <c r="E1352" t="str">
        <f>E$1&amp;" """ &amp; DataMiner[[#This Row],[Country]] &amp; """, "</f>
        <v xml:space="preserve">"Country": "Pérou", </v>
      </c>
      <c r="F1352" t="str">
        <f>F$1&amp;" """ &amp; DataMiner[[#This Row],[Complete Name]] &amp; """, "</f>
        <v xml:space="preserve">"Complete Name": "Hub TPP - Tarapoto - Cad. FAP Guillermo del Castillo Paredes Aeropuerto / Pérou", </v>
      </c>
      <c r="G1352" t="str">
        <f>G$1&amp;" " &amp; DataMiner[[#This Row],[Category]] &amp; ", "</f>
        <v xml:space="preserve">"Category": 7, </v>
      </c>
      <c r="H1352" t="str">
        <f>H$1&amp;" " &amp; DataMiner[[#This Row],[BuyPrice]] &amp; ", "</f>
        <v xml:space="preserve">"BuyPrice": 3758291980, </v>
      </c>
      <c r="I1352" t="str">
        <f>I$1&amp;" """ &amp; DataMiner[[#This Row],[imgPath]] &amp; """, "</f>
        <v xml:space="preserve">"imgPath": "/images/flags/pe.png", </v>
      </c>
      <c r="J1352" t="str">
        <f>J$1&amp;" """ &amp; DataMiner[[#This Row],[FlagImage]] &amp; """, "</f>
        <v xml:space="preserve">"FlagImage": "pe.png", </v>
      </c>
      <c r="K1352" t="str">
        <f>K$1&amp;" " &amp; IF(ISNA(DataMiner[[#This Row],[Latitude]]),"null",DataMiner[[#This Row],[Latitude]]) &amp; ", "</f>
        <v xml:space="preserve">"Latitude": -6.508742, </v>
      </c>
      <c r="L1352" t="str">
        <f>L$1&amp;" " &amp; IF(ISNA(DataMiner[[#This Row],[Longitude]]),"null",DataMiner[[#This Row],[Longitude]]) &amp; ", "</f>
        <v xml:space="preserve">"Longitude": -76.373247, </v>
      </c>
    </row>
    <row r="1353" spans="1:12" x14ac:dyDescent="0.25">
      <c r="A1353" t="str">
        <f>A$1&amp;" """ &amp; DataMiner[[#This Row],[CodeIATA]] &amp; """, "</f>
        <v xml:space="preserve">"CodeIATA": "YVQ", </v>
      </c>
      <c r="B1353" t="str">
        <f>B$1&amp;" """ &amp; DataMiner[[#This Row],[City]] &amp; """, "</f>
        <v xml:space="preserve">"City": "Norman Wells (NT)", </v>
      </c>
      <c r="C1353" t="str">
        <f>C$1&amp;" """ &amp; DataMiner[[#This Row],[Prov]] &amp; """, "</f>
        <v xml:space="preserve">"Prov": "NT", </v>
      </c>
      <c r="D1353" t="str">
        <f>D$1&amp;" """ &amp; DataMiner[[#This Row],[Name]] &amp; """, "</f>
        <v xml:space="preserve">"Name": "Norman Wells Airport", </v>
      </c>
      <c r="E1353" t="str">
        <f>E$1&amp;" """ &amp; DataMiner[[#This Row],[Country]] &amp; """, "</f>
        <v xml:space="preserve">"Country": "Canada", </v>
      </c>
      <c r="F1353" t="str">
        <f>F$1&amp;" """ &amp; DataMiner[[#This Row],[Complete Name]] &amp; """, "</f>
        <v xml:space="preserve">"Complete Name": "Hub YVQ - Norman Wells (NT) - Norman Wells Airport / Canada", </v>
      </c>
      <c r="G1353" t="str">
        <f>G$1&amp;" " &amp; DataMiner[[#This Row],[Category]] &amp; ", "</f>
        <v xml:space="preserve">"Category": 4, </v>
      </c>
      <c r="H1353" t="str">
        <f>H$1&amp;" " &amp; DataMiner[[#This Row],[BuyPrice]] &amp; ", "</f>
        <v xml:space="preserve">"BuyPrice": 3759682990, </v>
      </c>
      <c r="I1353" t="str">
        <f>I$1&amp;" """ &amp; DataMiner[[#This Row],[imgPath]] &amp; """, "</f>
        <v xml:space="preserve">"imgPath": "/images/flags/ca.png", </v>
      </c>
      <c r="J1353" t="str">
        <f>J$1&amp;" """ &amp; DataMiner[[#This Row],[FlagImage]] &amp; """, "</f>
        <v xml:space="preserve">"FlagImage": "ca.png", </v>
      </c>
      <c r="K1353" t="str">
        <f>K$1&amp;" " &amp; IF(ISNA(DataMiner[[#This Row],[Latitude]]),"null",DataMiner[[#This Row],[Latitude]]) &amp; ", "</f>
        <v xml:space="preserve">"Latitude": 65.281617, </v>
      </c>
      <c r="L1353" t="str">
        <f>L$1&amp;" " &amp; IF(ISNA(DataMiner[[#This Row],[Longitude]]),"null",DataMiner[[#This Row],[Longitude]]) &amp; ", "</f>
        <v xml:space="preserve">"Longitude": -126.798219, </v>
      </c>
    </row>
    <row r="1354" spans="1:12" x14ac:dyDescent="0.25">
      <c r="A1354" t="str">
        <f>A$1&amp;" """ &amp; DataMiner[[#This Row],[CodeIATA]] &amp; """, "</f>
        <v xml:space="preserve">"CodeIATA": "KRL", </v>
      </c>
      <c r="B1354" t="str">
        <f>B$1&amp;" """ &amp; DataMiner[[#This Row],[City]] &amp; """, "</f>
        <v xml:space="preserve">"City": "Korla", </v>
      </c>
      <c r="C1354" t="str">
        <f>C$1&amp;" """ &amp; DataMiner[[#This Row],[Prov]] &amp; """, "</f>
        <v xml:space="preserve">"Prov": "", </v>
      </c>
      <c r="D1354" t="str">
        <f>D$1&amp;" """ &amp; DataMiner[[#This Row],[Name]] &amp; """, "</f>
        <v xml:space="preserve">"Name": "Korla Airport", </v>
      </c>
      <c r="E1354" t="str">
        <f>E$1&amp;" """ &amp; DataMiner[[#This Row],[Country]] &amp; """, "</f>
        <v xml:space="preserve">"Country": "Chine", </v>
      </c>
      <c r="F1354" t="str">
        <f>F$1&amp;" """ &amp; DataMiner[[#This Row],[Complete Name]] &amp; """, "</f>
        <v xml:space="preserve">"Complete Name": "Hub KRL - Korla - Korla Airport / Chine", </v>
      </c>
      <c r="G1354" t="str">
        <f>G$1&amp;" " &amp; DataMiner[[#This Row],[Category]] &amp; ", "</f>
        <v xml:space="preserve">"Category": 8, </v>
      </c>
      <c r="H1354" t="str">
        <f>H$1&amp;" " &amp; DataMiner[[#This Row],[BuyPrice]] &amp; ", "</f>
        <v xml:space="preserve">"BuyPrice": 3759794472, </v>
      </c>
      <c r="I1354" t="str">
        <f>I$1&amp;" """ &amp; DataMiner[[#This Row],[imgPath]] &amp; """, "</f>
        <v xml:space="preserve">"imgPath": "/images/flags/cn.png", </v>
      </c>
      <c r="J1354" t="str">
        <f>J$1&amp;" """ &amp; DataMiner[[#This Row],[FlagImage]] &amp; """, "</f>
        <v xml:space="preserve">"FlagImage": "cn.png", </v>
      </c>
      <c r="K1354" t="str">
        <f>K$1&amp;" " &amp; IF(ISNA(DataMiner[[#This Row],[Latitude]]),"null",DataMiner[[#This Row],[Latitude]]) &amp; ", "</f>
        <v xml:space="preserve">"Latitude": 41.6978, </v>
      </c>
      <c r="L1354" t="str">
        <f>L$1&amp;" " &amp; IF(ISNA(DataMiner[[#This Row],[Longitude]]),"null",DataMiner[[#This Row],[Longitude]]) &amp; ", "</f>
        <v xml:space="preserve">"Longitude": 86.1289, </v>
      </c>
    </row>
    <row r="1355" spans="1:12" x14ac:dyDescent="0.25">
      <c r="A1355" t="str">
        <f>A$1&amp;" """ &amp; DataMiner[[#This Row],[CodeIATA]] &amp; """, "</f>
        <v xml:space="preserve">"CodeIATA": "CBW", </v>
      </c>
      <c r="B1355" t="str">
        <f>B$1&amp;" """ &amp; DataMiner[[#This Row],[City]] &amp; """, "</f>
        <v xml:space="preserve">"City": "Campo Mourão (PR)", </v>
      </c>
      <c r="C1355" t="str">
        <f>C$1&amp;" """ &amp; DataMiner[[#This Row],[Prov]] &amp; """, "</f>
        <v xml:space="preserve">"Prov": "PR", </v>
      </c>
      <c r="D1355" t="str">
        <f>D$1&amp;" """ &amp; DataMiner[[#This Row],[Name]] &amp; """, "</f>
        <v xml:space="preserve">"Name": "Campo Mourão Aeroporto", </v>
      </c>
      <c r="E1355" t="str">
        <f>E$1&amp;" """ &amp; DataMiner[[#This Row],[Country]] &amp; """, "</f>
        <v xml:space="preserve">"Country": "Brésil", </v>
      </c>
      <c r="F1355" t="str">
        <f>F$1&amp;" """ &amp; DataMiner[[#This Row],[Complete Name]] &amp; """, "</f>
        <v xml:space="preserve">"Complete Name": "Hub CBW - Campo Mourão (PR) - Campo Mourão Aeroporto / Brésil", </v>
      </c>
      <c r="G1355" t="str">
        <f>G$1&amp;" " &amp; DataMiner[[#This Row],[Category]] &amp; ", "</f>
        <v xml:space="preserve">"Category": 2, </v>
      </c>
      <c r="H1355" t="str">
        <f>H$1&amp;" " &amp; DataMiner[[#This Row],[BuyPrice]] &amp; ", "</f>
        <v xml:space="preserve">"BuyPrice": 3760169069, </v>
      </c>
      <c r="I1355" t="str">
        <f>I$1&amp;" """ &amp; DataMiner[[#This Row],[imgPath]] &amp; """, "</f>
        <v xml:space="preserve">"imgPath": "/images/flags/br.png", </v>
      </c>
      <c r="J1355" t="str">
        <f>J$1&amp;" """ &amp; DataMiner[[#This Row],[FlagImage]] &amp; """, "</f>
        <v xml:space="preserve">"FlagImage": "br.png", </v>
      </c>
      <c r="K1355" t="str">
        <f>K$1&amp;" " &amp; IF(ISNA(DataMiner[[#This Row],[Latitude]]),"null",DataMiner[[#This Row],[Latitude]]) &amp; ", "</f>
        <v xml:space="preserve">"Latitude": null, </v>
      </c>
      <c r="L1355" t="str">
        <f>L$1&amp;" " &amp; IF(ISNA(DataMiner[[#This Row],[Longitude]]),"null",DataMiner[[#This Row],[Longitude]]) &amp; ", "</f>
        <v xml:space="preserve">"Longitude": null, </v>
      </c>
    </row>
    <row r="1356" spans="1:12" x14ac:dyDescent="0.25">
      <c r="A1356" t="str">
        <f>A$1&amp;" """ &amp; DataMiner[[#This Row],[CodeIATA]] &amp; """, "</f>
        <v xml:space="preserve">"CodeIATA": "ISA", </v>
      </c>
      <c r="B1356" t="str">
        <f>B$1&amp;" """ &amp; DataMiner[[#This Row],[City]] &amp; """, "</f>
        <v xml:space="preserve">"City": "Mount Isa (QLD)", </v>
      </c>
      <c r="C1356" t="str">
        <f>C$1&amp;" """ &amp; DataMiner[[#This Row],[Prov]] &amp; """, "</f>
        <v xml:space="preserve">"Prov": "QLD", </v>
      </c>
      <c r="D1356" t="str">
        <f>D$1&amp;" """ &amp; DataMiner[[#This Row],[Name]] &amp; """, "</f>
        <v xml:space="preserve">"Name": "Mount Isa Airport", </v>
      </c>
      <c r="E1356" t="str">
        <f>E$1&amp;" """ &amp; DataMiner[[#This Row],[Country]] &amp; """, "</f>
        <v xml:space="preserve">"Country": "Australie", </v>
      </c>
      <c r="F1356" t="str">
        <f>F$1&amp;" """ &amp; DataMiner[[#This Row],[Complete Name]] &amp; """, "</f>
        <v xml:space="preserve">"Complete Name": "Hub ISA - Mount Isa (QLD) - Mount Isa Airport / Australie", </v>
      </c>
      <c r="G1356" t="str">
        <f>G$1&amp;" " &amp; DataMiner[[#This Row],[Category]] &amp; ", "</f>
        <v xml:space="preserve">"Category": 7, </v>
      </c>
      <c r="H1356" t="str">
        <f>H$1&amp;" " &amp; DataMiner[[#This Row],[BuyPrice]] &amp; ", "</f>
        <v xml:space="preserve">"BuyPrice": 3761731914, </v>
      </c>
      <c r="I1356" t="str">
        <f>I$1&amp;" """ &amp; DataMiner[[#This Row],[imgPath]] &amp; """, "</f>
        <v xml:space="preserve">"imgPath": "/images/flags/au.png", </v>
      </c>
      <c r="J1356" t="str">
        <f>J$1&amp;" """ &amp; DataMiner[[#This Row],[FlagImage]] &amp; """, "</f>
        <v xml:space="preserve">"FlagImage": "au.png", </v>
      </c>
      <c r="K1356" t="str">
        <f>K$1&amp;" " &amp; IF(ISNA(DataMiner[[#This Row],[Latitude]]),"null",DataMiner[[#This Row],[Latitude]]) &amp; ", "</f>
        <v xml:space="preserve">"Latitude": -20.663889, </v>
      </c>
      <c r="L1356" t="str">
        <f>L$1&amp;" " &amp; IF(ISNA(DataMiner[[#This Row],[Longitude]]),"null",DataMiner[[#This Row],[Longitude]]) &amp; ", "</f>
        <v xml:space="preserve">"Longitude": 139.488611, </v>
      </c>
    </row>
    <row r="1357" spans="1:12" x14ac:dyDescent="0.25">
      <c r="A1357" t="str">
        <f>A$1&amp;" """ &amp; DataMiner[[#This Row],[CodeIATA]] &amp; """, "</f>
        <v xml:space="preserve">"CodeIATA": "MTJ", </v>
      </c>
      <c r="B1357" t="str">
        <f>B$1&amp;" """ &amp; DataMiner[[#This Row],[City]] &amp; """, "</f>
        <v xml:space="preserve">"City": "Montrose (CO)", </v>
      </c>
      <c r="C1357" t="str">
        <f>C$1&amp;" """ &amp; DataMiner[[#This Row],[Prov]] &amp; """, "</f>
        <v xml:space="preserve">"Prov": "CO", </v>
      </c>
      <c r="D1357" t="str">
        <f>D$1&amp;" """ &amp; DataMiner[[#This Row],[Name]] &amp; """, "</f>
        <v xml:space="preserve">"Name": "Montrose Regional Airport", </v>
      </c>
      <c r="E1357" t="str">
        <f>E$1&amp;" """ &amp; DataMiner[[#This Row],[Country]] &amp; """, "</f>
        <v xml:space="preserve">"Country": "Etats-Unis", </v>
      </c>
      <c r="F1357" t="str">
        <f>F$1&amp;" """ &amp; DataMiner[[#This Row],[Complete Name]] &amp; """, "</f>
        <v xml:space="preserve">"Complete Name": "Hub MTJ - Montrose (CO) - Montrose Regional Airport / Etats-Unis", </v>
      </c>
      <c r="G1357" t="str">
        <f>G$1&amp;" " &amp; DataMiner[[#This Row],[Category]] &amp; ", "</f>
        <v xml:space="preserve">"Category": 9, </v>
      </c>
      <c r="H1357" t="str">
        <f>H$1&amp;" " &amp; DataMiner[[#This Row],[BuyPrice]] &amp; ", "</f>
        <v xml:space="preserve">"BuyPrice": 3762458850, </v>
      </c>
      <c r="I1357" t="str">
        <f>I$1&amp;" """ &amp; DataMiner[[#This Row],[imgPath]] &amp; """, "</f>
        <v xml:space="preserve">"imgPath": "/images/flags/us.png", </v>
      </c>
      <c r="J1357" t="str">
        <f>J$1&amp;" """ &amp; DataMiner[[#This Row],[FlagImage]] &amp; """, "</f>
        <v xml:space="preserve">"FlagImage": "us.png", </v>
      </c>
      <c r="K1357" t="str">
        <f>K$1&amp;" " &amp; IF(ISNA(DataMiner[[#This Row],[Latitude]]),"null",DataMiner[[#This Row],[Latitude]]) &amp; ", "</f>
        <v xml:space="preserve">"Latitude": 38.509794, </v>
      </c>
      <c r="L1357" t="str">
        <f>L$1&amp;" " &amp; IF(ISNA(DataMiner[[#This Row],[Longitude]]),"null",DataMiner[[#This Row],[Longitude]]) &amp; ", "</f>
        <v xml:space="preserve">"Longitude": -107.894242, </v>
      </c>
    </row>
    <row r="1358" spans="1:12" x14ac:dyDescent="0.25">
      <c r="A1358" t="str">
        <f>A$1&amp;" """ &amp; DataMiner[[#This Row],[CodeIATA]] &amp; """, "</f>
        <v xml:space="preserve">"CodeIATA": "PNL", </v>
      </c>
      <c r="B1358" t="str">
        <f>B$1&amp;" """ &amp; DataMiner[[#This Row],[City]] &amp; """, "</f>
        <v xml:space="preserve">"City": "Pantelleria", </v>
      </c>
      <c r="C1358" t="str">
        <f>C$1&amp;" """ &amp; DataMiner[[#This Row],[Prov]] &amp; """, "</f>
        <v xml:space="preserve">"Prov": "", </v>
      </c>
      <c r="D1358" t="str">
        <f>D$1&amp;" """ &amp; DataMiner[[#This Row],[Name]] &amp; """, "</f>
        <v xml:space="preserve">"Name": "Aeroporto di Pantelleria", </v>
      </c>
      <c r="E1358" t="str">
        <f>E$1&amp;" """ &amp; DataMiner[[#This Row],[Country]] &amp; """, "</f>
        <v xml:space="preserve">"Country": "Italie", </v>
      </c>
      <c r="F1358" t="str">
        <f>F$1&amp;" """ &amp; DataMiner[[#This Row],[Complete Name]] &amp; """, "</f>
        <v xml:space="preserve">"Complete Name": "Hub PNL - Pantelleria - Aeroporto di Pantelleria / Italie", </v>
      </c>
      <c r="G1358" t="str">
        <f>G$1&amp;" " &amp; DataMiner[[#This Row],[Category]] &amp; ", "</f>
        <v xml:space="preserve">"Category": 3, </v>
      </c>
      <c r="H1358" t="str">
        <f>H$1&amp;" " &amp; DataMiner[[#This Row],[BuyPrice]] &amp; ", "</f>
        <v xml:space="preserve">"BuyPrice": 3762587573, </v>
      </c>
      <c r="I1358" t="str">
        <f>I$1&amp;" """ &amp; DataMiner[[#This Row],[imgPath]] &amp; """, "</f>
        <v xml:space="preserve">"imgPath": "/images/flags/it.png", </v>
      </c>
      <c r="J1358" t="str">
        <f>J$1&amp;" """ &amp; DataMiner[[#This Row],[FlagImage]] &amp; """, "</f>
        <v xml:space="preserve">"FlagImage": "it.png", </v>
      </c>
      <c r="K1358" t="str">
        <f>K$1&amp;" " &amp; IF(ISNA(DataMiner[[#This Row],[Latitude]]),"null",DataMiner[[#This Row],[Latitude]]) &amp; ", "</f>
        <v xml:space="preserve">"Latitude": 36.816519, </v>
      </c>
      <c r="L1358" t="str">
        <f>L$1&amp;" " &amp; IF(ISNA(DataMiner[[#This Row],[Longitude]]),"null",DataMiner[[#This Row],[Longitude]]) &amp; ", "</f>
        <v xml:space="preserve">"Longitude": 11.968864, </v>
      </c>
    </row>
    <row r="1359" spans="1:12" x14ac:dyDescent="0.25">
      <c r="A1359" t="str">
        <f>A$1&amp;" """ &amp; DataMiner[[#This Row],[CodeIATA]] &amp; """, "</f>
        <v xml:space="preserve">"CodeIATA": "FLO", </v>
      </c>
      <c r="B1359" t="str">
        <f>B$1&amp;" """ &amp; DataMiner[[#This Row],[City]] &amp; """, "</f>
        <v xml:space="preserve">"City": "Florence (SC)", </v>
      </c>
      <c r="C1359" t="str">
        <f>C$1&amp;" """ &amp; DataMiner[[#This Row],[Prov]] &amp; """, "</f>
        <v xml:space="preserve">"Prov": "SC", </v>
      </c>
      <c r="D1359" t="str">
        <f>D$1&amp;" """ &amp; DataMiner[[#This Row],[Name]] &amp; """, "</f>
        <v xml:space="preserve">"Name": "Florence Regional Airport", </v>
      </c>
      <c r="E1359" t="str">
        <f>E$1&amp;" """ &amp; DataMiner[[#This Row],[Country]] &amp; """, "</f>
        <v xml:space="preserve">"Country": "Etats-Unis", </v>
      </c>
      <c r="F1359" t="str">
        <f>F$1&amp;" """ &amp; DataMiner[[#This Row],[Complete Name]] &amp; """, "</f>
        <v xml:space="preserve">"Complete Name": "Hub FLO - Florence (SC) - Florence Regional Airport / Etats-Unis", </v>
      </c>
      <c r="G1359" t="str">
        <f>G$1&amp;" " &amp; DataMiner[[#This Row],[Category]] &amp; ", "</f>
        <v xml:space="preserve">"Category": 4, </v>
      </c>
      <c r="H1359" t="str">
        <f>H$1&amp;" " &amp; DataMiner[[#This Row],[BuyPrice]] &amp; ", "</f>
        <v xml:space="preserve">"BuyPrice": 3762650550, </v>
      </c>
      <c r="I1359" t="str">
        <f>I$1&amp;" """ &amp; DataMiner[[#This Row],[imgPath]] &amp; """, "</f>
        <v xml:space="preserve">"imgPath": "/images/flags/us.png", </v>
      </c>
      <c r="J1359" t="str">
        <f>J$1&amp;" """ &amp; DataMiner[[#This Row],[FlagImage]] &amp; """, "</f>
        <v xml:space="preserve">"FlagImage": "us.png", </v>
      </c>
      <c r="K1359" t="str">
        <f>K$1&amp;" " &amp; IF(ISNA(DataMiner[[#This Row],[Latitude]]),"null",DataMiner[[#This Row],[Latitude]]) &amp; ", "</f>
        <v xml:space="preserve">"Latitude": 34.185361, </v>
      </c>
      <c r="L1359" t="str">
        <f>L$1&amp;" " &amp; IF(ISNA(DataMiner[[#This Row],[Longitude]]),"null",DataMiner[[#This Row],[Longitude]]) &amp; ", "</f>
        <v xml:space="preserve">"Longitude": -79.723889, </v>
      </c>
    </row>
    <row r="1360" spans="1:12" x14ac:dyDescent="0.25">
      <c r="A1360" t="str">
        <f>A$1&amp;" """ &amp; DataMiner[[#This Row],[CodeIATA]] &amp; """, "</f>
        <v xml:space="preserve">"CodeIATA": "SDD", </v>
      </c>
      <c r="B1360" t="str">
        <f>B$1&amp;" """ &amp; DataMiner[[#This Row],[City]] &amp; """, "</f>
        <v xml:space="preserve">"City": "Lubango", </v>
      </c>
      <c r="C1360" t="str">
        <f>C$1&amp;" """ &amp; DataMiner[[#This Row],[Prov]] &amp; """, "</f>
        <v xml:space="preserve">"Prov": "", </v>
      </c>
      <c r="D1360" t="str">
        <f>D$1&amp;" """ &amp; DataMiner[[#This Row],[Name]] &amp; """, "</f>
        <v xml:space="preserve">"Name": "Lubango Aeroporto", </v>
      </c>
      <c r="E1360" t="str">
        <f>E$1&amp;" """ &amp; DataMiner[[#This Row],[Country]] &amp; """, "</f>
        <v xml:space="preserve">"Country": "Angola", </v>
      </c>
      <c r="F1360" t="str">
        <f>F$1&amp;" """ &amp; DataMiner[[#This Row],[Complete Name]] &amp; """, "</f>
        <v xml:space="preserve">"Complete Name": "Hub SDD - Lubango - Lubango Aeroporto / Angola", </v>
      </c>
      <c r="G1360" t="str">
        <f>G$1&amp;" " &amp; DataMiner[[#This Row],[Category]] &amp; ", "</f>
        <v xml:space="preserve">"Category": 8, </v>
      </c>
      <c r="H1360" t="str">
        <f>H$1&amp;" " &amp; DataMiner[[#This Row],[BuyPrice]] &amp; ", "</f>
        <v xml:space="preserve">"BuyPrice": 3763907799, </v>
      </c>
      <c r="I1360" t="str">
        <f>I$1&amp;" """ &amp; DataMiner[[#This Row],[imgPath]] &amp; """, "</f>
        <v xml:space="preserve">"imgPath": "/images/flags/ao.png", </v>
      </c>
      <c r="J1360" t="str">
        <f>J$1&amp;" """ &amp; DataMiner[[#This Row],[FlagImage]] &amp; """, "</f>
        <v xml:space="preserve">"FlagImage": "ao.png", </v>
      </c>
      <c r="K1360" t="str">
        <f>K$1&amp;" " &amp; IF(ISNA(DataMiner[[#This Row],[Latitude]]),"null",DataMiner[[#This Row],[Latitude]]) &amp; ", "</f>
        <v xml:space="preserve">"Latitude": -14.924733, </v>
      </c>
      <c r="L1360" t="str">
        <f>L$1&amp;" " &amp; IF(ISNA(DataMiner[[#This Row],[Longitude]]),"null",DataMiner[[#This Row],[Longitude]]) &amp; ", "</f>
        <v xml:space="preserve">"Longitude": 13.575022, </v>
      </c>
    </row>
    <row r="1361" spans="1:12" x14ac:dyDescent="0.25">
      <c r="A1361" t="str">
        <f>A$1&amp;" """ &amp; DataMiner[[#This Row],[CodeIATA]] &amp; """, "</f>
        <v xml:space="preserve">"CodeIATA": "MYD", </v>
      </c>
      <c r="B1361" t="str">
        <f>B$1&amp;" """ &amp; DataMiner[[#This Row],[City]] &amp; """, "</f>
        <v xml:space="preserve">"City": "Malindi", </v>
      </c>
      <c r="C1361" t="str">
        <f>C$1&amp;" """ &amp; DataMiner[[#This Row],[Prov]] &amp; """, "</f>
        <v xml:space="preserve">"Prov": "", </v>
      </c>
      <c r="D1361" t="str">
        <f>D$1&amp;" """ &amp; DataMiner[[#This Row],[Name]] &amp; """, "</f>
        <v xml:space="preserve">"Name": "Malindi Airport", </v>
      </c>
      <c r="E1361" t="str">
        <f>E$1&amp;" """ &amp; DataMiner[[#This Row],[Country]] &amp; """, "</f>
        <v xml:space="preserve">"Country": "Kenya", </v>
      </c>
      <c r="F1361" t="str">
        <f>F$1&amp;" """ &amp; DataMiner[[#This Row],[Complete Name]] &amp; """, "</f>
        <v xml:space="preserve">"Complete Name": "Hub MYD - Malindi - Malindi Airport / Kenya", </v>
      </c>
      <c r="G1361" t="str">
        <f>G$1&amp;" " &amp; DataMiner[[#This Row],[Category]] &amp; ", "</f>
        <v xml:space="preserve">"Category": 2, </v>
      </c>
      <c r="H1361" t="str">
        <f>H$1&amp;" " &amp; DataMiner[[#This Row],[BuyPrice]] &amp; ", "</f>
        <v xml:space="preserve">"BuyPrice": 3764588944, </v>
      </c>
      <c r="I1361" t="str">
        <f>I$1&amp;" """ &amp; DataMiner[[#This Row],[imgPath]] &amp; """, "</f>
        <v xml:space="preserve">"imgPath": "/images/flags/ke.png", </v>
      </c>
      <c r="J1361" t="str">
        <f>J$1&amp;" """ &amp; DataMiner[[#This Row],[FlagImage]] &amp; """, "</f>
        <v xml:space="preserve">"FlagImage": "ke.png", </v>
      </c>
      <c r="K1361" t="str">
        <f>K$1&amp;" " &amp; IF(ISNA(DataMiner[[#This Row],[Latitude]]),"null",DataMiner[[#This Row],[Latitude]]) &amp; ", "</f>
        <v xml:space="preserve">"Latitude": -3.22931, </v>
      </c>
      <c r="L1361" t="str">
        <f>L$1&amp;" " &amp; IF(ISNA(DataMiner[[#This Row],[Longitude]]),"null",DataMiner[[#This Row],[Longitude]]) &amp; ", "</f>
        <v xml:space="preserve">"Longitude": 40.1017, </v>
      </c>
    </row>
    <row r="1362" spans="1:12" x14ac:dyDescent="0.25">
      <c r="A1362" t="str">
        <f>A$1&amp;" """ &amp; DataMiner[[#This Row],[CodeIATA]] &amp; """, "</f>
        <v xml:space="preserve">"CodeIATA": "NSN", </v>
      </c>
      <c r="B1362" t="str">
        <f>B$1&amp;" """ &amp; DataMiner[[#This Row],[City]] &amp; """, "</f>
        <v xml:space="preserve">"City": "Nelson", </v>
      </c>
      <c r="C1362" t="str">
        <f>C$1&amp;" """ &amp; DataMiner[[#This Row],[Prov]] &amp; """, "</f>
        <v xml:space="preserve">"Prov": "", </v>
      </c>
      <c r="D1362" t="str">
        <f>D$1&amp;" """ &amp; DataMiner[[#This Row],[Name]] &amp; """, "</f>
        <v xml:space="preserve">"Name": "Nelson Airport", </v>
      </c>
      <c r="E1362" t="str">
        <f>E$1&amp;" """ &amp; DataMiner[[#This Row],[Country]] &amp; """, "</f>
        <v xml:space="preserve">"Country": "Nouvelle-Zélande", </v>
      </c>
      <c r="F1362" t="str">
        <f>F$1&amp;" """ &amp; DataMiner[[#This Row],[Complete Name]] &amp; """, "</f>
        <v xml:space="preserve">"Complete Name": "Hub NSN - Nelson - Nelson Airport / Nouvelle-Zélande", </v>
      </c>
      <c r="G1362" t="str">
        <f>G$1&amp;" " &amp; DataMiner[[#This Row],[Category]] &amp; ", "</f>
        <v xml:space="preserve">"Category": 2, </v>
      </c>
      <c r="H1362" t="str">
        <f>H$1&amp;" " &amp; DataMiner[[#This Row],[BuyPrice]] &amp; ", "</f>
        <v xml:space="preserve">"BuyPrice": 3765751612, </v>
      </c>
      <c r="I1362" t="str">
        <f>I$1&amp;" """ &amp; DataMiner[[#This Row],[imgPath]] &amp; """, "</f>
        <v xml:space="preserve">"imgPath": "/images/flags/nz.png", </v>
      </c>
      <c r="J1362" t="str">
        <f>J$1&amp;" """ &amp; DataMiner[[#This Row],[FlagImage]] &amp; """, "</f>
        <v xml:space="preserve">"FlagImage": "nz.png", </v>
      </c>
      <c r="K1362" t="str">
        <f>K$1&amp;" " &amp; IF(ISNA(DataMiner[[#This Row],[Latitude]]),"null",DataMiner[[#This Row],[Latitude]]) &amp; ", "</f>
        <v xml:space="preserve">"Latitude": null, </v>
      </c>
      <c r="L1362" t="str">
        <f>L$1&amp;" " &amp; IF(ISNA(DataMiner[[#This Row],[Longitude]]),"null",DataMiner[[#This Row],[Longitude]]) &amp; ", "</f>
        <v xml:space="preserve">"Longitude": null, </v>
      </c>
    </row>
    <row r="1363" spans="1:12" x14ac:dyDescent="0.25">
      <c r="A1363" t="str">
        <f>A$1&amp;" """ &amp; DataMiner[[#This Row],[CodeIATA]] &amp; """, "</f>
        <v xml:space="preserve">"CodeIATA": "CMI", </v>
      </c>
      <c r="B1363" t="str">
        <f>B$1&amp;" """ &amp; DataMiner[[#This Row],[City]] &amp; """, "</f>
        <v xml:space="preserve">"City": "Champaign (IL)", </v>
      </c>
      <c r="C1363" t="str">
        <f>C$1&amp;" """ &amp; DataMiner[[#This Row],[Prov]] &amp; """, "</f>
        <v xml:space="preserve">"Prov": "IL", </v>
      </c>
      <c r="D1363" t="str">
        <f>D$1&amp;" """ &amp; DataMiner[[#This Row],[Name]] &amp; """, "</f>
        <v xml:space="preserve">"Name": "Willard Airport", </v>
      </c>
      <c r="E1363" t="str">
        <f>E$1&amp;" """ &amp; DataMiner[[#This Row],[Country]] &amp; """, "</f>
        <v xml:space="preserve">"Country": "Etats-Unis", </v>
      </c>
      <c r="F1363" t="str">
        <f>F$1&amp;" """ &amp; DataMiner[[#This Row],[Complete Name]] &amp; """, "</f>
        <v xml:space="preserve">"Complete Name": "Hub CMI - Champaign (IL) - Willard Airport / Etats-Unis", </v>
      </c>
      <c r="G1363" t="str">
        <f>G$1&amp;" " &amp; DataMiner[[#This Row],[Category]] &amp; ", "</f>
        <v xml:space="preserve">"Category": 6, </v>
      </c>
      <c r="H1363" t="str">
        <f>H$1&amp;" " &amp; DataMiner[[#This Row],[BuyPrice]] &amp; ", "</f>
        <v xml:space="preserve">"BuyPrice": 3766135459, </v>
      </c>
      <c r="I1363" t="str">
        <f>I$1&amp;" """ &amp; DataMiner[[#This Row],[imgPath]] &amp; """, "</f>
        <v xml:space="preserve">"imgPath": "/images/flags/us.png", </v>
      </c>
      <c r="J1363" t="str">
        <f>J$1&amp;" """ &amp; DataMiner[[#This Row],[FlagImage]] &amp; """, "</f>
        <v xml:space="preserve">"FlagImage": "us.png", </v>
      </c>
      <c r="K1363" t="str">
        <f>K$1&amp;" " &amp; IF(ISNA(DataMiner[[#This Row],[Latitude]]),"null",DataMiner[[#This Row],[Latitude]]) &amp; ", "</f>
        <v xml:space="preserve">"Latitude": null, </v>
      </c>
      <c r="L1363" t="str">
        <f>L$1&amp;" " &amp; IF(ISNA(DataMiner[[#This Row],[Longitude]]),"null",DataMiner[[#This Row],[Longitude]]) &amp; ", "</f>
        <v xml:space="preserve">"Longitude": null, </v>
      </c>
    </row>
    <row r="1364" spans="1:12" x14ac:dyDescent="0.25">
      <c r="A1364" t="str">
        <f>A$1&amp;" """ &amp; DataMiner[[#This Row],[CodeIATA]] &amp; """, "</f>
        <v xml:space="preserve">"CodeIATA": "MLU", </v>
      </c>
      <c r="B1364" t="str">
        <f>B$1&amp;" """ &amp; DataMiner[[#This Row],[City]] &amp; """, "</f>
        <v xml:space="preserve">"City": "Monroe (LA)", </v>
      </c>
      <c r="C1364" t="str">
        <f>C$1&amp;" """ &amp; DataMiner[[#This Row],[Prov]] &amp; """, "</f>
        <v xml:space="preserve">"Prov": "LA", </v>
      </c>
      <c r="D1364" t="str">
        <f>D$1&amp;" """ &amp; DataMiner[[#This Row],[Name]] &amp; """, "</f>
        <v xml:space="preserve">"Name": "Monroe Regional Airport", </v>
      </c>
      <c r="E1364" t="str">
        <f>E$1&amp;" """ &amp; DataMiner[[#This Row],[Country]] &amp; """, "</f>
        <v xml:space="preserve">"Country": "Etats-Unis", </v>
      </c>
      <c r="F1364" t="str">
        <f>F$1&amp;" """ &amp; DataMiner[[#This Row],[Complete Name]] &amp; """, "</f>
        <v xml:space="preserve">"Complete Name": "Hub MLU - Monroe (LA) - Monroe Regional Airport / Etats-Unis", </v>
      </c>
      <c r="G1364" t="str">
        <f>G$1&amp;" " &amp; DataMiner[[#This Row],[Category]] &amp; ", "</f>
        <v xml:space="preserve">"Category": 6, </v>
      </c>
      <c r="H1364" t="str">
        <f>H$1&amp;" " &amp; DataMiner[[#This Row],[BuyPrice]] &amp; ", "</f>
        <v xml:space="preserve">"BuyPrice": 3766990476, </v>
      </c>
      <c r="I1364" t="str">
        <f>I$1&amp;" """ &amp; DataMiner[[#This Row],[imgPath]] &amp; """, "</f>
        <v xml:space="preserve">"imgPath": "/images/flags/us.png", </v>
      </c>
      <c r="J1364" t="str">
        <f>J$1&amp;" """ &amp; DataMiner[[#This Row],[FlagImage]] &amp; """, "</f>
        <v xml:space="preserve">"FlagImage": "us.png", </v>
      </c>
      <c r="K1364" t="str">
        <f>K$1&amp;" " &amp; IF(ISNA(DataMiner[[#This Row],[Latitude]]),"null",DataMiner[[#This Row],[Latitude]]) &amp; ", "</f>
        <v xml:space="preserve">"Latitude": null, </v>
      </c>
      <c r="L1364" t="str">
        <f>L$1&amp;" " &amp; IF(ISNA(DataMiner[[#This Row],[Longitude]]),"null",DataMiner[[#This Row],[Longitude]]) &amp; ", "</f>
        <v xml:space="preserve">"Longitude": null, </v>
      </c>
    </row>
    <row r="1365" spans="1:12" x14ac:dyDescent="0.25">
      <c r="A1365" t="str">
        <f>A$1&amp;" """ &amp; DataMiner[[#This Row],[CodeIATA]] &amp; """, "</f>
        <v xml:space="preserve">"CodeIATA": "MHH", </v>
      </c>
      <c r="B1365" t="str">
        <f>B$1&amp;" """ &amp; DataMiner[[#This Row],[City]] &amp; """, "</f>
        <v xml:space="preserve">"City": "Marsh Harbour", </v>
      </c>
      <c r="C1365" t="str">
        <f>C$1&amp;" """ &amp; DataMiner[[#This Row],[Prov]] &amp; """, "</f>
        <v xml:space="preserve">"Prov": "", </v>
      </c>
      <c r="D1365" t="str">
        <f>D$1&amp;" """ &amp; DataMiner[[#This Row],[Name]] &amp; """, "</f>
        <v xml:space="preserve">"Name": "Marsh Harbour International Airport", </v>
      </c>
      <c r="E1365" t="str">
        <f>E$1&amp;" """ &amp; DataMiner[[#This Row],[Country]] &amp; """, "</f>
        <v xml:space="preserve">"Country": "Bahamas", </v>
      </c>
      <c r="F1365" t="str">
        <f>F$1&amp;" """ &amp; DataMiner[[#This Row],[Complete Name]] &amp; """, "</f>
        <v xml:space="preserve">"Complete Name": "Hub MHH - Marsh Harbour - Marsh Harbour International Airport / Bahamas", </v>
      </c>
      <c r="G1365" t="str">
        <f>G$1&amp;" " &amp; DataMiner[[#This Row],[Category]] &amp; ", "</f>
        <v xml:space="preserve">"Category": 3, </v>
      </c>
      <c r="H1365" t="str">
        <f>H$1&amp;" " &amp; DataMiner[[#This Row],[BuyPrice]] &amp; ", "</f>
        <v xml:space="preserve">"BuyPrice": 3767049837, </v>
      </c>
      <c r="I1365" t="str">
        <f>I$1&amp;" """ &amp; DataMiner[[#This Row],[imgPath]] &amp; """, "</f>
        <v xml:space="preserve">"imgPath": "/images/flags/bs.png", </v>
      </c>
      <c r="J1365" t="str">
        <f>J$1&amp;" """ &amp; DataMiner[[#This Row],[FlagImage]] &amp; """, "</f>
        <v xml:space="preserve">"FlagImage": "bs.png", </v>
      </c>
      <c r="K1365" t="str">
        <f>K$1&amp;" " &amp; IF(ISNA(DataMiner[[#This Row],[Latitude]]),"null",DataMiner[[#This Row],[Latitude]]) &amp; ", "</f>
        <v xml:space="preserve">"Latitude": 26.511406, </v>
      </c>
      <c r="L1365" t="str">
        <f>L$1&amp;" " &amp; IF(ISNA(DataMiner[[#This Row],[Longitude]]),"null",DataMiner[[#This Row],[Longitude]]) &amp; ", "</f>
        <v xml:space="preserve">"Longitude": -77.083472, </v>
      </c>
    </row>
    <row r="1366" spans="1:12" x14ac:dyDescent="0.25">
      <c r="A1366" t="str">
        <f>A$1&amp;" """ &amp; DataMiner[[#This Row],[CodeIATA]] &amp; """, "</f>
        <v xml:space="preserve">"CodeIATA": "TOL", </v>
      </c>
      <c r="B1366" t="str">
        <f>B$1&amp;" """ &amp; DataMiner[[#This Row],[City]] &amp; """, "</f>
        <v xml:space="preserve">"City": "Toledo (OH)", </v>
      </c>
      <c r="C1366" t="str">
        <f>C$1&amp;" """ &amp; DataMiner[[#This Row],[Prov]] &amp; """, "</f>
        <v xml:space="preserve">"Prov": "OH", </v>
      </c>
      <c r="D1366" t="str">
        <f>D$1&amp;" """ &amp; DataMiner[[#This Row],[Name]] &amp; """, "</f>
        <v xml:space="preserve">"Name": "Toledo Express Airport", </v>
      </c>
      <c r="E1366" t="str">
        <f>E$1&amp;" """ &amp; DataMiner[[#This Row],[Country]] &amp; """, "</f>
        <v xml:space="preserve">"Country": "Etats-Unis", </v>
      </c>
      <c r="F1366" t="str">
        <f>F$1&amp;" """ &amp; DataMiner[[#This Row],[Complete Name]] &amp; """, "</f>
        <v xml:space="preserve">"Complete Name": "Hub TOL - Toledo (OH) - Toledo Express Airport / Etats-Unis", </v>
      </c>
      <c r="G1366" t="str">
        <f>G$1&amp;" " &amp; DataMiner[[#This Row],[Category]] &amp; ", "</f>
        <v xml:space="preserve">"Category": 9, </v>
      </c>
      <c r="H1366" t="str">
        <f>H$1&amp;" " &amp; DataMiner[[#This Row],[BuyPrice]] &amp; ", "</f>
        <v xml:space="preserve">"BuyPrice": 3768406584, </v>
      </c>
      <c r="I1366" t="str">
        <f>I$1&amp;" """ &amp; DataMiner[[#This Row],[imgPath]] &amp; """, "</f>
        <v xml:space="preserve">"imgPath": "/images/flags/us.png", </v>
      </c>
      <c r="J1366" t="str">
        <f>J$1&amp;" """ &amp; DataMiner[[#This Row],[FlagImage]] &amp; """, "</f>
        <v xml:space="preserve">"FlagImage": "us.png", </v>
      </c>
      <c r="K1366" t="str">
        <f>K$1&amp;" " &amp; IF(ISNA(DataMiner[[#This Row],[Latitude]]),"null",DataMiner[[#This Row],[Latitude]]) &amp; ", "</f>
        <v xml:space="preserve">"Latitude": 41.586806, </v>
      </c>
      <c r="L1366" t="str">
        <f>L$1&amp;" " &amp; IF(ISNA(DataMiner[[#This Row],[Longitude]]),"null",DataMiner[[#This Row],[Longitude]]) &amp; ", "</f>
        <v xml:space="preserve">"Longitude": -83.807833, </v>
      </c>
    </row>
    <row r="1367" spans="1:12" x14ac:dyDescent="0.25">
      <c r="A1367" t="str">
        <f>A$1&amp;" """ &amp; DataMiner[[#This Row],[CodeIATA]] &amp; """, "</f>
        <v xml:space="preserve">"CodeIATA": "LSI", </v>
      </c>
      <c r="B1367" t="str">
        <f>B$1&amp;" """ &amp; DataMiner[[#This Row],[City]] &amp; """, "</f>
        <v xml:space="preserve">"City": "Shetland Islands", </v>
      </c>
      <c r="C1367" t="str">
        <f>C$1&amp;" """ &amp; DataMiner[[#This Row],[Prov]] &amp; """, "</f>
        <v xml:space="preserve">"Prov": "", </v>
      </c>
      <c r="D1367" t="str">
        <f>D$1&amp;" """ &amp; DataMiner[[#This Row],[Name]] &amp; """, "</f>
        <v xml:space="preserve">"Name": "Sumburgh Airport", </v>
      </c>
      <c r="E1367" t="str">
        <f>E$1&amp;" """ &amp; DataMiner[[#This Row],[Country]] &amp; """, "</f>
        <v xml:space="preserve">"Country": "Royaume-Uni", </v>
      </c>
      <c r="F1367" t="str">
        <f>F$1&amp;" """ &amp; DataMiner[[#This Row],[Complete Name]] &amp; """, "</f>
        <v xml:space="preserve">"Complete Name": "Hub LSI - Shetland Islands - Sumburgh Airport / Royaume-Uni", </v>
      </c>
      <c r="G1367" t="str">
        <f>G$1&amp;" " &amp; DataMiner[[#This Row],[Category]] &amp; ", "</f>
        <v xml:space="preserve">"Category": 2, </v>
      </c>
      <c r="H1367" t="str">
        <f>H$1&amp;" " &amp; DataMiner[[#This Row],[BuyPrice]] &amp; ", "</f>
        <v xml:space="preserve">"BuyPrice": 3769432385, </v>
      </c>
      <c r="I1367" t="str">
        <f>I$1&amp;" """ &amp; DataMiner[[#This Row],[imgPath]] &amp; """, "</f>
        <v xml:space="preserve">"imgPath": "/images/flags/gb.png", </v>
      </c>
      <c r="J1367" t="str">
        <f>J$1&amp;" """ &amp; DataMiner[[#This Row],[FlagImage]] &amp; """, "</f>
        <v xml:space="preserve">"FlagImage": "gb.png", </v>
      </c>
      <c r="K1367" t="str">
        <f>K$1&amp;" " &amp; IF(ISNA(DataMiner[[#This Row],[Latitude]]),"null",DataMiner[[#This Row],[Latitude]]) &amp; ", "</f>
        <v xml:space="preserve">"Latitude": 59.878889, </v>
      </c>
      <c r="L1367" t="str">
        <f>L$1&amp;" " &amp; IF(ISNA(DataMiner[[#This Row],[Longitude]]),"null",DataMiner[[#This Row],[Longitude]]) &amp; ", "</f>
        <v xml:space="preserve">"Longitude": -1.295556, </v>
      </c>
    </row>
    <row r="1368" spans="1:12" x14ac:dyDescent="0.25">
      <c r="A1368" t="str">
        <f>A$1&amp;" """ &amp; DataMiner[[#This Row],[CodeIATA]] &amp; """, "</f>
        <v xml:space="preserve">"CodeIATA": "LVI", </v>
      </c>
      <c r="B1368" t="str">
        <f>B$1&amp;" """ &amp; DataMiner[[#This Row],[City]] &amp; """, "</f>
        <v xml:space="preserve">"City": "Livingstone", </v>
      </c>
      <c r="C1368" t="str">
        <f>C$1&amp;" """ &amp; DataMiner[[#This Row],[Prov]] &amp; """, "</f>
        <v xml:space="preserve">"Prov": "", </v>
      </c>
      <c r="D1368" t="str">
        <f>D$1&amp;" """ &amp; DataMiner[[#This Row],[Name]] &amp; """, "</f>
        <v xml:space="preserve">"Name": "Livingstone Airport", </v>
      </c>
      <c r="E1368" t="str">
        <f>E$1&amp;" """ &amp; DataMiner[[#This Row],[Country]] &amp; """, "</f>
        <v xml:space="preserve">"Country": "Zambie", </v>
      </c>
      <c r="F1368" t="str">
        <f>F$1&amp;" """ &amp; DataMiner[[#This Row],[Complete Name]] &amp; """, "</f>
        <v xml:space="preserve">"Complete Name": "Hub LVI - Livingstone - Livingstone Airport / Zambie", </v>
      </c>
      <c r="G1368" t="str">
        <f>G$1&amp;" " &amp; DataMiner[[#This Row],[Category]] &amp; ", "</f>
        <v xml:space="preserve">"Category": 6, </v>
      </c>
      <c r="H1368" t="str">
        <f>H$1&amp;" " &amp; DataMiner[[#This Row],[BuyPrice]] &amp; ", "</f>
        <v xml:space="preserve">"BuyPrice": 3770156775, </v>
      </c>
      <c r="I1368" t="str">
        <f>I$1&amp;" """ &amp; DataMiner[[#This Row],[imgPath]] &amp; """, "</f>
        <v xml:space="preserve">"imgPath": "/images/flags/zm.png", </v>
      </c>
      <c r="J1368" t="str">
        <f>J$1&amp;" """ &amp; DataMiner[[#This Row],[FlagImage]] &amp; """, "</f>
        <v xml:space="preserve">"FlagImage": "zm.png", </v>
      </c>
      <c r="K1368" t="str">
        <f>K$1&amp;" " &amp; IF(ISNA(DataMiner[[#This Row],[Latitude]]),"null",DataMiner[[#This Row],[Latitude]]) &amp; ", "</f>
        <v xml:space="preserve">"Latitude": -17.821756, </v>
      </c>
      <c r="L1368" t="str">
        <f>L$1&amp;" " &amp; IF(ISNA(DataMiner[[#This Row],[Longitude]]),"null",DataMiner[[#This Row],[Longitude]]) &amp; ", "</f>
        <v xml:space="preserve">"Longitude": 25.822692, </v>
      </c>
    </row>
    <row r="1369" spans="1:12" x14ac:dyDescent="0.25">
      <c r="A1369" t="str">
        <f>A$1&amp;" """ &amp; DataMiner[[#This Row],[CodeIATA]] &amp; """, "</f>
        <v xml:space="preserve">"CodeIATA": "SSJ", </v>
      </c>
      <c r="B1369" t="str">
        <f>B$1&amp;" """ &amp; DataMiner[[#This Row],[City]] &amp; """, "</f>
        <v xml:space="preserve">"City": "Sandnessjoen", </v>
      </c>
      <c r="C1369" t="str">
        <f>C$1&amp;" """ &amp; DataMiner[[#This Row],[Prov]] &amp; """, "</f>
        <v xml:space="preserve">"Prov": "", </v>
      </c>
      <c r="D1369" t="str">
        <f>D$1&amp;" """ &amp; DataMiner[[#This Row],[Name]] &amp; """, "</f>
        <v xml:space="preserve">"Name": "Sandnessjoen Lufthavn", </v>
      </c>
      <c r="E1369" t="str">
        <f>E$1&amp;" """ &amp; DataMiner[[#This Row],[Country]] &amp; """, "</f>
        <v xml:space="preserve">"Country": "Norvège", </v>
      </c>
      <c r="F1369" t="str">
        <f>F$1&amp;" """ &amp; DataMiner[[#This Row],[Complete Name]] &amp; """, "</f>
        <v xml:space="preserve">"Complete Name": "Hub SSJ - Sandnessjoen - Sandnessjoen Lufthavn / Norvège", </v>
      </c>
      <c r="G1369" t="str">
        <f>G$1&amp;" " &amp; DataMiner[[#This Row],[Category]] &amp; ", "</f>
        <v xml:space="preserve">"Category": 1, </v>
      </c>
      <c r="H1369" t="str">
        <f>H$1&amp;" " &amp; DataMiner[[#This Row],[BuyPrice]] &amp; ", "</f>
        <v xml:space="preserve">"BuyPrice": 3770868061, </v>
      </c>
      <c r="I1369" t="str">
        <f>I$1&amp;" """ &amp; DataMiner[[#This Row],[imgPath]] &amp; """, "</f>
        <v xml:space="preserve">"imgPath": "/images/flags/no.png", </v>
      </c>
      <c r="J1369" t="str">
        <f>J$1&amp;" """ &amp; DataMiner[[#This Row],[FlagImage]] &amp; """, "</f>
        <v xml:space="preserve">"FlagImage": "no.png", </v>
      </c>
      <c r="K1369" t="str">
        <f>K$1&amp;" " &amp; IF(ISNA(DataMiner[[#This Row],[Latitude]]),"null",DataMiner[[#This Row],[Latitude]]) &amp; ", "</f>
        <v xml:space="preserve">"Latitude": 65.956828, </v>
      </c>
      <c r="L1369" t="str">
        <f>L$1&amp;" " &amp; IF(ISNA(DataMiner[[#This Row],[Longitude]]),"null",DataMiner[[#This Row],[Longitude]]) &amp; ", "</f>
        <v xml:space="preserve">"Longitude": 12.468944, </v>
      </c>
    </row>
    <row r="1370" spans="1:12" x14ac:dyDescent="0.25">
      <c r="A1370" t="str">
        <f>A$1&amp;" """ &amp; DataMiner[[#This Row],[CodeIATA]] &amp; """, "</f>
        <v xml:space="preserve">"CodeIATA": "OCC", </v>
      </c>
      <c r="B1370" t="str">
        <f>B$1&amp;" """ &amp; DataMiner[[#This Row],[City]] &amp; """, "</f>
        <v xml:space="preserve">"City": "Puerto Francisco de Orellana", </v>
      </c>
      <c r="C1370" t="str">
        <f>C$1&amp;" """ &amp; DataMiner[[#This Row],[Prov]] &amp; """, "</f>
        <v xml:space="preserve">"Prov": "", </v>
      </c>
      <c r="D1370" t="str">
        <f>D$1&amp;" """ &amp; DataMiner[[#This Row],[Name]] &amp; """, "</f>
        <v xml:space="preserve">"Name": "Coca Aeropuerto", </v>
      </c>
      <c r="E1370" t="str">
        <f>E$1&amp;" """ &amp; DataMiner[[#This Row],[Country]] &amp; """, "</f>
        <v xml:space="preserve">"Country": "Equateur", </v>
      </c>
      <c r="F1370" t="str">
        <f>F$1&amp;" """ &amp; DataMiner[[#This Row],[Complete Name]] &amp; """, "</f>
        <v xml:space="preserve">"Complete Name": "Hub OCC - Puerto Francisco de Orellana - Coca Aeropuerto / Equateur", </v>
      </c>
      <c r="G1370" t="str">
        <f>G$1&amp;" " &amp; DataMiner[[#This Row],[Category]] &amp; ", "</f>
        <v xml:space="preserve">"Category": 5, </v>
      </c>
      <c r="H1370" t="str">
        <f>H$1&amp;" " &amp; DataMiner[[#This Row],[BuyPrice]] &amp; ", "</f>
        <v xml:space="preserve">"BuyPrice": 3771386843, </v>
      </c>
      <c r="I1370" t="str">
        <f>I$1&amp;" """ &amp; DataMiner[[#This Row],[imgPath]] &amp; """, "</f>
        <v xml:space="preserve">"imgPath": "/images/flags/ec.png", </v>
      </c>
      <c r="J1370" t="str">
        <f>J$1&amp;" """ &amp; DataMiner[[#This Row],[FlagImage]] &amp; """, "</f>
        <v xml:space="preserve">"FlagImage": "ec.png", </v>
      </c>
      <c r="K1370" t="str">
        <f>K$1&amp;" " &amp; IF(ISNA(DataMiner[[#This Row],[Latitude]]),"null",DataMiner[[#This Row],[Latitude]]) &amp; ", "</f>
        <v xml:space="preserve">"Latitude": -0.462886, </v>
      </c>
      <c r="L1370" t="str">
        <f>L$1&amp;" " &amp; IF(ISNA(DataMiner[[#This Row],[Longitude]]),"null",DataMiner[[#This Row],[Longitude]]) &amp; ", "</f>
        <v xml:space="preserve">"Longitude": -76.986842, </v>
      </c>
    </row>
    <row r="1371" spans="1:12" x14ac:dyDescent="0.25">
      <c r="A1371" t="str">
        <f>A$1&amp;" """ &amp; DataMiner[[#This Row],[CodeIATA]] &amp; """, "</f>
        <v xml:space="preserve">"CodeIATA": "RZE", </v>
      </c>
      <c r="B1371" t="str">
        <f>B$1&amp;" """ &amp; DataMiner[[#This Row],[City]] &amp; """, "</f>
        <v xml:space="preserve">"City": "Rzeszów", </v>
      </c>
      <c r="C1371" t="str">
        <f>C$1&amp;" """ &amp; DataMiner[[#This Row],[Prov]] &amp; """, "</f>
        <v xml:space="preserve">"Prov": "", </v>
      </c>
      <c r="D1371" t="str">
        <f>D$1&amp;" """ &amp; DataMiner[[#This Row],[Name]] &amp; """, "</f>
        <v xml:space="preserve">"Name": "Jasionka Airport", </v>
      </c>
      <c r="E1371" t="str">
        <f>E$1&amp;" """ &amp; DataMiner[[#This Row],[Country]] &amp; """, "</f>
        <v xml:space="preserve">"Country": "Pologne", </v>
      </c>
      <c r="F1371" t="str">
        <f>F$1&amp;" """ &amp; DataMiner[[#This Row],[Complete Name]] &amp; """, "</f>
        <v xml:space="preserve">"Complete Name": "Hub RZE - Rzeszów - Jasionka Airport / Pologne", </v>
      </c>
      <c r="G1371" t="str">
        <f>G$1&amp;" " &amp; DataMiner[[#This Row],[Category]] &amp; ", "</f>
        <v xml:space="preserve">"Category": 9, </v>
      </c>
      <c r="H1371" t="str">
        <f>H$1&amp;" " &amp; DataMiner[[#This Row],[BuyPrice]] &amp; ", "</f>
        <v xml:space="preserve">"BuyPrice": 3771965712, </v>
      </c>
      <c r="I1371" t="str">
        <f>I$1&amp;" """ &amp; DataMiner[[#This Row],[imgPath]] &amp; """, "</f>
        <v xml:space="preserve">"imgPath": "/images/flags/pl.png", </v>
      </c>
      <c r="J1371" t="str">
        <f>J$1&amp;" """ &amp; DataMiner[[#This Row],[FlagImage]] &amp; """, "</f>
        <v xml:space="preserve">"FlagImage": "pl.png", </v>
      </c>
      <c r="K1371" t="str">
        <f>K$1&amp;" " &amp; IF(ISNA(DataMiner[[#This Row],[Latitude]]),"null",DataMiner[[#This Row],[Latitude]]) &amp; ", "</f>
        <v xml:space="preserve">"Latitude": 50.109958, </v>
      </c>
      <c r="L1371" t="str">
        <f>L$1&amp;" " &amp; IF(ISNA(DataMiner[[#This Row],[Longitude]]),"null",DataMiner[[#This Row],[Longitude]]) &amp; ", "</f>
        <v xml:space="preserve">"Longitude": 22.019, </v>
      </c>
    </row>
    <row r="1372" spans="1:12" x14ac:dyDescent="0.25">
      <c r="A1372" t="str">
        <f>A$1&amp;" """ &amp; DataMiner[[#This Row],[CodeIATA]] &amp; """, "</f>
        <v xml:space="preserve">"CodeIATA": "OSR", </v>
      </c>
      <c r="B1372" t="str">
        <f>B$1&amp;" """ &amp; DataMiner[[#This Row],[City]] &amp; """, "</f>
        <v xml:space="preserve">"City": "Ostrava", </v>
      </c>
      <c r="C1372" t="str">
        <f>C$1&amp;" """ &amp; DataMiner[[#This Row],[Prov]] &amp; """, "</f>
        <v xml:space="preserve">"Prov": "", </v>
      </c>
      <c r="D1372" t="str">
        <f>D$1&amp;" """ &amp; DataMiner[[#This Row],[Name]] &amp; """, "</f>
        <v xml:space="preserve">"Name": "Mošnov International Airport", </v>
      </c>
      <c r="E1372" t="str">
        <f>E$1&amp;" """ &amp; DataMiner[[#This Row],[Country]] &amp; """, "</f>
        <v xml:space="preserve">"Country": "République tchèque", </v>
      </c>
      <c r="F1372" t="str">
        <f>F$1&amp;" """ &amp; DataMiner[[#This Row],[Complete Name]] &amp; """, "</f>
        <v xml:space="preserve">"Complete Name": "Hub OSR - Ostrava - Mošnov International Airport / République tchèque", </v>
      </c>
      <c r="G1372" t="str">
        <f>G$1&amp;" " &amp; DataMiner[[#This Row],[Category]] &amp; ", "</f>
        <v xml:space="preserve">"Category": 10, </v>
      </c>
      <c r="H1372" t="str">
        <f>H$1&amp;" " &amp; DataMiner[[#This Row],[BuyPrice]] &amp; ", "</f>
        <v xml:space="preserve">"BuyPrice": 3772084684, </v>
      </c>
      <c r="I1372" t="str">
        <f>I$1&amp;" """ &amp; DataMiner[[#This Row],[imgPath]] &amp; """, "</f>
        <v xml:space="preserve">"imgPath": "/images/flags/cz.png", </v>
      </c>
      <c r="J1372" t="str">
        <f>J$1&amp;" """ &amp; DataMiner[[#This Row],[FlagImage]] &amp; """, "</f>
        <v xml:space="preserve">"FlagImage": "cz.png", </v>
      </c>
      <c r="K1372" t="str">
        <f>K$1&amp;" " &amp; IF(ISNA(DataMiner[[#This Row],[Latitude]]),"null",DataMiner[[#This Row],[Latitude]]) &amp; ", "</f>
        <v xml:space="preserve">"Latitude": 49.696292, </v>
      </c>
      <c r="L1372" t="str">
        <f>L$1&amp;" " &amp; IF(ISNA(DataMiner[[#This Row],[Longitude]]),"null",DataMiner[[#This Row],[Longitude]]) &amp; ", "</f>
        <v xml:space="preserve">"Longitude": 18.111053, </v>
      </c>
    </row>
    <row r="1373" spans="1:12" x14ac:dyDescent="0.25">
      <c r="A1373" t="str">
        <f>A$1&amp;" """ &amp; DataMiner[[#This Row],[CodeIATA]] &amp; """, "</f>
        <v xml:space="preserve">"CodeIATA": "MAB", </v>
      </c>
      <c r="B1373" t="str">
        <f>B$1&amp;" """ &amp; DataMiner[[#This Row],[City]] &amp; """, "</f>
        <v xml:space="preserve">"City": "Marabá (PA)", </v>
      </c>
      <c r="C1373" t="str">
        <f>C$1&amp;" """ &amp; DataMiner[[#This Row],[Prov]] &amp; """, "</f>
        <v xml:space="preserve">"Prov": "PA", </v>
      </c>
      <c r="D1373" t="str">
        <f>D$1&amp;" """ &amp; DataMiner[[#This Row],[Name]] &amp; """, "</f>
        <v xml:space="preserve">"Name": "Marabá Aeroporto", </v>
      </c>
      <c r="E1373" t="str">
        <f>E$1&amp;" """ &amp; DataMiner[[#This Row],[Country]] &amp; """, "</f>
        <v xml:space="preserve">"Country": "Brésil", </v>
      </c>
      <c r="F1373" t="str">
        <f>F$1&amp;" """ &amp; DataMiner[[#This Row],[Complete Name]] &amp; """, "</f>
        <v xml:space="preserve">"Complete Name": "Hub MAB - Marabá (PA) - Marabá Aeroporto / Brésil", </v>
      </c>
      <c r="G1373" t="str">
        <f>G$1&amp;" " &amp; DataMiner[[#This Row],[Category]] &amp; ", "</f>
        <v xml:space="preserve">"Category": 4, </v>
      </c>
      <c r="H1373" t="str">
        <f>H$1&amp;" " &amp; DataMiner[[#This Row],[BuyPrice]] &amp; ", "</f>
        <v xml:space="preserve">"BuyPrice": 3773606311, </v>
      </c>
      <c r="I1373" t="str">
        <f>I$1&amp;" """ &amp; DataMiner[[#This Row],[imgPath]] &amp; """, "</f>
        <v xml:space="preserve">"imgPath": "/images/flags/br.png", </v>
      </c>
      <c r="J1373" t="str">
        <f>J$1&amp;" """ &amp; DataMiner[[#This Row],[FlagImage]] &amp; """, "</f>
        <v xml:space="preserve">"FlagImage": "br.png", </v>
      </c>
      <c r="K1373" t="str">
        <f>K$1&amp;" " &amp; IF(ISNA(DataMiner[[#This Row],[Latitude]]),"null",DataMiner[[#This Row],[Latitude]]) &amp; ", "</f>
        <v xml:space="preserve">"Latitude": -5.368589, </v>
      </c>
      <c r="L1373" t="str">
        <f>L$1&amp;" " &amp; IF(ISNA(DataMiner[[#This Row],[Longitude]]),"null",DataMiner[[#This Row],[Longitude]]) &amp; ", "</f>
        <v xml:space="preserve">"Longitude": -49.138025, </v>
      </c>
    </row>
    <row r="1374" spans="1:12" x14ac:dyDescent="0.25">
      <c r="A1374" t="str">
        <f>A$1&amp;" """ &amp; DataMiner[[#This Row],[CodeIATA]] &amp; """, "</f>
        <v xml:space="preserve">"CodeIATA": "PBO", </v>
      </c>
      <c r="B1374" t="str">
        <f>B$1&amp;" """ &amp; DataMiner[[#This Row],[City]] &amp; """, "</f>
        <v xml:space="preserve">"City": "Paraburdoo (WA)", </v>
      </c>
      <c r="C1374" t="str">
        <f>C$1&amp;" """ &amp; DataMiner[[#This Row],[Prov]] &amp; """, "</f>
        <v xml:space="preserve">"Prov": "WA", </v>
      </c>
      <c r="D1374" t="str">
        <f>D$1&amp;" """ &amp; DataMiner[[#This Row],[Name]] &amp; """, "</f>
        <v xml:space="preserve">"Name": "Paraburdoo Airport", </v>
      </c>
      <c r="E1374" t="str">
        <f>E$1&amp;" """ &amp; DataMiner[[#This Row],[Country]] &amp; """, "</f>
        <v xml:space="preserve">"Country": "Australie", </v>
      </c>
      <c r="F1374" t="str">
        <f>F$1&amp;" """ &amp; DataMiner[[#This Row],[Complete Name]] &amp; """, "</f>
        <v xml:space="preserve">"Complete Name": "Hub PBO - Paraburdoo (WA) - Paraburdoo Airport / Australie", </v>
      </c>
      <c r="G1374" t="str">
        <f>G$1&amp;" " &amp; DataMiner[[#This Row],[Category]] &amp; ", "</f>
        <v xml:space="preserve">"Category": 5, </v>
      </c>
      <c r="H1374" t="str">
        <f>H$1&amp;" " &amp; DataMiner[[#This Row],[BuyPrice]] &amp; ", "</f>
        <v xml:space="preserve">"BuyPrice": 3775342803, </v>
      </c>
      <c r="I1374" t="str">
        <f>I$1&amp;" """ &amp; DataMiner[[#This Row],[imgPath]] &amp; """, "</f>
        <v xml:space="preserve">"imgPath": "/images/flags/au.png", </v>
      </c>
      <c r="J1374" t="str">
        <f>J$1&amp;" """ &amp; DataMiner[[#This Row],[FlagImage]] &amp; """, "</f>
        <v xml:space="preserve">"FlagImage": "au.png", </v>
      </c>
      <c r="K1374" t="str">
        <f>K$1&amp;" " &amp; IF(ISNA(DataMiner[[#This Row],[Latitude]]),"null",DataMiner[[#This Row],[Latitude]]) &amp; ", "</f>
        <v xml:space="preserve">"Latitude": null, </v>
      </c>
      <c r="L1374" t="str">
        <f>L$1&amp;" " &amp; IF(ISNA(DataMiner[[#This Row],[Longitude]]),"null",DataMiner[[#This Row],[Longitude]]) &amp; ", "</f>
        <v xml:space="preserve">"Longitude": null, </v>
      </c>
    </row>
    <row r="1375" spans="1:12" x14ac:dyDescent="0.25">
      <c r="A1375" t="str">
        <f>A$1&amp;" """ &amp; DataMiner[[#This Row],[CodeIATA]] &amp; """, "</f>
        <v xml:space="preserve">"CodeIATA": "KUA", </v>
      </c>
      <c r="B1375" t="str">
        <f>B$1&amp;" """ &amp; DataMiner[[#This Row],[City]] &amp; """, "</f>
        <v xml:space="preserve">"City": "Kuantan", </v>
      </c>
      <c r="C1375" t="str">
        <f>C$1&amp;" """ &amp; DataMiner[[#This Row],[Prov]] &amp; """, "</f>
        <v xml:space="preserve">"Prov": "", </v>
      </c>
      <c r="D1375" t="str">
        <f>D$1&amp;" """ &amp; DataMiner[[#This Row],[Name]] &amp; """, "</f>
        <v xml:space="preserve">"Name": "Sultan Haji Ahmad Shah Airport", </v>
      </c>
      <c r="E1375" t="str">
        <f>E$1&amp;" """ &amp; DataMiner[[#This Row],[Country]] &amp; """, "</f>
        <v xml:space="preserve">"Country": "Malaisie", </v>
      </c>
      <c r="F1375" t="str">
        <f>F$1&amp;" """ &amp; DataMiner[[#This Row],[Complete Name]] &amp; """, "</f>
        <v xml:space="preserve">"Complete Name": "Hub KUA - Kuantan - Sultan Haji Ahmad Shah Airport / Malaisie", </v>
      </c>
      <c r="G1375" t="str">
        <f>G$1&amp;" " &amp; DataMiner[[#This Row],[Category]] &amp; ", "</f>
        <v xml:space="preserve">"Category": 8, </v>
      </c>
      <c r="H1375" t="str">
        <f>H$1&amp;" " &amp; DataMiner[[#This Row],[BuyPrice]] &amp; ", "</f>
        <v xml:space="preserve">"BuyPrice": 3778571619, </v>
      </c>
      <c r="I1375" t="str">
        <f>I$1&amp;" """ &amp; DataMiner[[#This Row],[imgPath]] &amp; """, "</f>
        <v xml:space="preserve">"imgPath": "/images/flags/my.png", </v>
      </c>
      <c r="J1375" t="str">
        <f>J$1&amp;" """ &amp; DataMiner[[#This Row],[FlagImage]] &amp; """, "</f>
        <v xml:space="preserve">"FlagImage": "my.png", </v>
      </c>
      <c r="K1375" t="str">
        <f>K$1&amp;" " &amp; IF(ISNA(DataMiner[[#This Row],[Latitude]]),"null",DataMiner[[#This Row],[Latitude]]) &amp; ", "</f>
        <v xml:space="preserve">"Latitude": 3.775389, </v>
      </c>
      <c r="L1375" t="str">
        <f>L$1&amp;" " &amp; IF(ISNA(DataMiner[[#This Row],[Longitude]]),"null",DataMiner[[#This Row],[Longitude]]) &amp; ", "</f>
        <v xml:space="preserve">"Longitude": 103.209056, </v>
      </c>
    </row>
    <row r="1376" spans="1:12" x14ac:dyDescent="0.25">
      <c r="A1376" t="str">
        <f>A$1&amp;" """ &amp; DataMiner[[#This Row],[CodeIATA]] &amp; """, "</f>
        <v xml:space="preserve">"CodeIATA": "MWZ", </v>
      </c>
      <c r="B1376" t="str">
        <f>B$1&amp;" """ &amp; DataMiner[[#This Row],[City]] &amp; """, "</f>
        <v xml:space="preserve">"City": "Mwanza", </v>
      </c>
      <c r="C1376" t="str">
        <f>C$1&amp;" """ &amp; DataMiner[[#This Row],[Prov]] &amp; """, "</f>
        <v xml:space="preserve">"Prov": "", </v>
      </c>
      <c r="D1376" t="str">
        <f>D$1&amp;" """ &amp; DataMiner[[#This Row],[Name]] &amp; """, "</f>
        <v xml:space="preserve">"Name": "Mwanza Airport", </v>
      </c>
      <c r="E1376" t="str">
        <f>E$1&amp;" """ &amp; DataMiner[[#This Row],[Country]] &amp; """, "</f>
        <v xml:space="preserve">"Country": "Tanzanie", </v>
      </c>
      <c r="F1376" t="str">
        <f>F$1&amp;" """ &amp; DataMiner[[#This Row],[Complete Name]] &amp; """, "</f>
        <v xml:space="preserve">"Complete Name": "Hub MWZ - Mwanza - Mwanza Airport / Tanzanie", </v>
      </c>
      <c r="G1376" t="str">
        <f>G$1&amp;" " &amp; DataMiner[[#This Row],[Category]] &amp; ", "</f>
        <v xml:space="preserve">"Category": 9, </v>
      </c>
      <c r="H1376" t="str">
        <f>H$1&amp;" " &amp; DataMiner[[#This Row],[BuyPrice]] &amp; ", "</f>
        <v xml:space="preserve">"BuyPrice": 3779925834, </v>
      </c>
      <c r="I1376" t="str">
        <f>I$1&amp;" """ &amp; DataMiner[[#This Row],[imgPath]] &amp; """, "</f>
        <v xml:space="preserve">"imgPath": "/images/flags/tz.png", </v>
      </c>
      <c r="J1376" t="str">
        <f>J$1&amp;" """ &amp; DataMiner[[#This Row],[FlagImage]] &amp; """, "</f>
        <v xml:space="preserve">"FlagImage": "tz.png", </v>
      </c>
      <c r="K1376" t="str">
        <f>K$1&amp;" " &amp; IF(ISNA(DataMiner[[#This Row],[Latitude]]),"null",DataMiner[[#This Row],[Latitude]]) &amp; ", "</f>
        <v xml:space="preserve">"Latitude": -2.444486, </v>
      </c>
      <c r="L1376" t="str">
        <f>L$1&amp;" " &amp; IF(ISNA(DataMiner[[#This Row],[Longitude]]),"null",DataMiner[[#This Row],[Longitude]]) &amp; ", "</f>
        <v xml:space="preserve">"Longitude": 32.932667, </v>
      </c>
    </row>
    <row r="1377" spans="1:12" x14ac:dyDescent="0.25">
      <c r="A1377" t="str">
        <f>A$1&amp;" """ &amp; DataMiner[[#This Row],[CodeIATA]] &amp; """, "</f>
        <v xml:space="preserve">"CodeIATA": "PPP", </v>
      </c>
      <c r="B1377" t="str">
        <f>B$1&amp;" """ &amp; DataMiner[[#This Row],[City]] &amp; """, "</f>
        <v xml:space="preserve">"City": "Proserpine (QLD)", </v>
      </c>
      <c r="C1377" t="str">
        <f>C$1&amp;" """ &amp; DataMiner[[#This Row],[Prov]] &amp; """, "</f>
        <v xml:space="preserve">"Prov": "QLD", </v>
      </c>
      <c r="D1377" t="str">
        <f>D$1&amp;" """ &amp; DataMiner[[#This Row],[Name]] &amp; """, "</f>
        <v xml:space="preserve">"Name": "Whitsunday Coast Airport", </v>
      </c>
      <c r="E1377" t="str">
        <f>E$1&amp;" """ &amp; DataMiner[[#This Row],[Country]] &amp; """, "</f>
        <v xml:space="preserve">"Country": "Australie", </v>
      </c>
      <c r="F1377" t="str">
        <f>F$1&amp;" """ &amp; DataMiner[[#This Row],[Complete Name]] &amp; """, "</f>
        <v xml:space="preserve">"Complete Name": "Hub PPP - Proserpine (QLD) - Whitsunday Coast Airport / Australie", </v>
      </c>
      <c r="G1377" t="str">
        <f>G$1&amp;" " &amp; DataMiner[[#This Row],[Category]] &amp; ", "</f>
        <v xml:space="preserve">"Category": 5, </v>
      </c>
      <c r="H1377" t="str">
        <f>H$1&amp;" " &amp; DataMiner[[#This Row],[BuyPrice]] &amp; ", "</f>
        <v xml:space="preserve">"BuyPrice": 3780909523, </v>
      </c>
      <c r="I1377" t="str">
        <f>I$1&amp;" """ &amp; DataMiner[[#This Row],[imgPath]] &amp; """, "</f>
        <v xml:space="preserve">"imgPath": "/images/flags/au.png", </v>
      </c>
      <c r="J1377" t="str">
        <f>J$1&amp;" """ &amp; DataMiner[[#This Row],[FlagImage]] &amp; """, "</f>
        <v xml:space="preserve">"FlagImage": "au.png", </v>
      </c>
      <c r="K1377" t="str">
        <f>K$1&amp;" " &amp; IF(ISNA(DataMiner[[#This Row],[Latitude]]),"null",DataMiner[[#This Row],[Latitude]]) &amp; ", "</f>
        <v xml:space="preserve">"Latitude": -20.495, </v>
      </c>
      <c r="L1377" t="str">
        <f>L$1&amp;" " &amp; IF(ISNA(DataMiner[[#This Row],[Longitude]]),"null",DataMiner[[#This Row],[Longitude]]) &amp; ", "</f>
        <v xml:space="preserve">"Longitude": 148.552222, </v>
      </c>
    </row>
    <row r="1378" spans="1:12" x14ac:dyDescent="0.25">
      <c r="A1378" t="str">
        <f>A$1&amp;" """ &amp; DataMiner[[#This Row],[CodeIATA]] &amp; """, "</f>
        <v xml:space="preserve">"CodeIATA": "KUM", </v>
      </c>
      <c r="B1378" t="str">
        <f>B$1&amp;" """ &amp; DataMiner[[#This Row],[City]] &amp; """, "</f>
        <v xml:space="preserve">"City": "Yakushima", </v>
      </c>
      <c r="C1378" t="str">
        <f>C$1&amp;" """ &amp; DataMiner[[#This Row],[Prov]] &amp; """, "</f>
        <v xml:space="preserve">"Prov": "", </v>
      </c>
      <c r="D1378" t="str">
        <f>D$1&amp;" """ &amp; DataMiner[[#This Row],[Name]] &amp; """, "</f>
        <v xml:space="preserve">"Name": "Yakushima Airport", </v>
      </c>
      <c r="E1378" t="str">
        <f>E$1&amp;" """ &amp; DataMiner[[#This Row],[Country]] &amp; """, "</f>
        <v xml:space="preserve">"Country": "Japon", </v>
      </c>
      <c r="F1378" t="str">
        <f>F$1&amp;" """ &amp; DataMiner[[#This Row],[Complete Name]] &amp; """, "</f>
        <v xml:space="preserve">"Complete Name": "Hub KUM - Yakushima - Yakushima Airport / Japon", </v>
      </c>
      <c r="G1378" t="str">
        <f>G$1&amp;" " &amp; DataMiner[[#This Row],[Category]] &amp; ", "</f>
        <v xml:space="preserve">"Category": 2, </v>
      </c>
      <c r="H1378" t="str">
        <f>H$1&amp;" " &amp; DataMiner[[#This Row],[BuyPrice]] &amp; ", "</f>
        <v xml:space="preserve">"BuyPrice": 3781232385, </v>
      </c>
      <c r="I1378" t="str">
        <f>I$1&amp;" """ &amp; DataMiner[[#This Row],[imgPath]] &amp; """, "</f>
        <v xml:space="preserve">"imgPath": "/images/flags/jp.png", </v>
      </c>
      <c r="J1378" t="str">
        <f>J$1&amp;" """ &amp; DataMiner[[#This Row],[FlagImage]] &amp; """, "</f>
        <v xml:space="preserve">"FlagImage": "jp.png", </v>
      </c>
      <c r="K1378" t="str">
        <f>K$1&amp;" " &amp; IF(ISNA(DataMiner[[#This Row],[Latitude]]),"null",DataMiner[[#This Row],[Latitude]]) &amp; ", "</f>
        <v xml:space="preserve">"Latitude": null, </v>
      </c>
      <c r="L1378" t="str">
        <f>L$1&amp;" " &amp; IF(ISNA(DataMiner[[#This Row],[Longitude]]),"null",DataMiner[[#This Row],[Longitude]]) &amp; ", "</f>
        <v xml:space="preserve">"Longitude": null, </v>
      </c>
    </row>
    <row r="1379" spans="1:12" x14ac:dyDescent="0.25">
      <c r="A1379" t="str">
        <f>A$1&amp;" """ &amp; DataMiner[[#This Row],[CodeIATA]] &amp; """, "</f>
        <v xml:space="preserve">"CodeIATA": "NIM", </v>
      </c>
      <c r="B1379" t="str">
        <f>B$1&amp;" """ &amp; DataMiner[[#This Row],[City]] &amp; """, "</f>
        <v xml:space="preserve">"City": "Niamey", </v>
      </c>
      <c r="C1379" t="str">
        <f>C$1&amp;" """ &amp; DataMiner[[#This Row],[Prov]] &amp; """, "</f>
        <v xml:space="preserve">"Prov": "", </v>
      </c>
      <c r="D1379" t="str">
        <f>D$1&amp;" """ &amp; DataMiner[[#This Row],[Name]] &amp; """, "</f>
        <v xml:space="preserve">"Name": "Diori Hamani Aéroport International", </v>
      </c>
      <c r="E1379" t="str">
        <f>E$1&amp;" """ &amp; DataMiner[[#This Row],[Country]] &amp; """, "</f>
        <v xml:space="preserve">"Country": "Niger", </v>
      </c>
      <c r="F1379" t="str">
        <f>F$1&amp;" """ &amp; DataMiner[[#This Row],[Complete Name]] &amp; """, "</f>
        <v xml:space="preserve">"Complete Name": "Hub NIM - Niamey - Diori Hamani Aéroport International / Niger", </v>
      </c>
      <c r="G1379" t="str">
        <f>G$1&amp;" " &amp; DataMiner[[#This Row],[Category]] &amp; ", "</f>
        <v xml:space="preserve">"Category": 9, </v>
      </c>
      <c r="H1379" t="str">
        <f>H$1&amp;" " &amp; DataMiner[[#This Row],[BuyPrice]] &amp; ", "</f>
        <v xml:space="preserve">"BuyPrice": 3782609899, </v>
      </c>
      <c r="I1379" t="str">
        <f>I$1&amp;" """ &amp; DataMiner[[#This Row],[imgPath]] &amp; """, "</f>
        <v xml:space="preserve">"imgPath": "/images/flags/ne.png", </v>
      </c>
      <c r="J1379" t="str">
        <f>J$1&amp;" """ &amp; DataMiner[[#This Row],[FlagImage]] &amp; """, "</f>
        <v xml:space="preserve">"FlagImage": "ne.png", </v>
      </c>
      <c r="K1379" t="str">
        <f>K$1&amp;" " &amp; IF(ISNA(DataMiner[[#This Row],[Latitude]]),"null",DataMiner[[#This Row],[Latitude]]) &amp; ", "</f>
        <v xml:space="preserve">"Latitude": 13.481547, </v>
      </c>
      <c r="L1379" t="str">
        <f>L$1&amp;" " &amp; IF(ISNA(DataMiner[[#This Row],[Longitude]]),"null",DataMiner[[#This Row],[Longitude]]) &amp; ", "</f>
        <v xml:space="preserve">"Longitude": 2.183614, </v>
      </c>
    </row>
    <row r="1380" spans="1:12" x14ac:dyDescent="0.25">
      <c r="A1380" t="str">
        <f>A$1&amp;" """ &amp; DataMiner[[#This Row],[CodeIATA]] &amp; """, "</f>
        <v xml:space="preserve">"CodeIATA": "UIB", </v>
      </c>
      <c r="B1380" t="str">
        <f>B$1&amp;" """ &amp; DataMiner[[#This Row],[City]] &amp; """, "</f>
        <v xml:space="preserve">"City": "Quibdó", </v>
      </c>
      <c r="C1380" t="str">
        <f>C$1&amp;" """ &amp; DataMiner[[#This Row],[Prov]] &amp; """, "</f>
        <v xml:space="preserve">"Prov": "", </v>
      </c>
      <c r="D1380" t="str">
        <f>D$1&amp;" """ &amp; DataMiner[[#This Row],[Name]] &amp; """, "</f>
        <v xml:space="preserve">"Name": "El Caraño Aeropuerto", </v>
      </c>
      <c r="E1380" t="str">
        <f>E$1&amp;" """ &amp; DataMiner[[#This Row],[Country]] &amp; """, "</f>
        <v xml:space="preserve">"Country": "Colombie", </v>
      </c>
      <c r="F1380" t="str">
        <f>F$1&amp;" """ &amp; DataMiner[[#This Row],[Complete Name]] &amp; """, "</f>
        <v xml:space="preserve">"Complete Name": "Hub UIB - Quibdó - El Caraño Aeropuerto / Colombie", </v>
      </c>
      <c r="G1380" t="str">
        <f>G$1&amp;" " &amp; DataMiner[[#This Row],[Category]] &amp; ", "</f>
        <v xml:space="preserve">"Category": 2, </v>
      </c>
      <c r="H1380" t="str">
        <f>H$1&amp;" " &amp; DataMiner[[#This Row],[BuyPrice]] &amp; ", "</f>
        <v xml:space="preserve">"BuyPrice": 3782734936, </v>
      </c>
      <c r="I1380" t="str">
        <f>I$1&amp;" """ &amp; DataMiner[[#This Row],[imgPath]] &amp; """, "</f>
        <v xml:space="preserve">"imgPath": "/images/flags/co.png", </v>
      </c>
      <c r="J1380" t="str">
        <f>J$1&amp;" """ &amp; DataMiner[[#This Row],[FlagImage]] &amp; """, "</f>
        <v xml:space="preserve">"FlagImage": "co.png", </v>
      </c>
      <c r="K1380" t="str">
        <f>K$1&amp;" " &amp; IF(ISNA(DataMiner[[#This Row],[Latitude]]),"null",DataMiner[[#This Row],[Latitude]]) &amp; ", "</f>
        <v xml:space="preserve">"Latitude": 5.690758, </v>
      </c>
      <c r="L1380" t="str">
        <f>L$1&amp;" " &amp; IF(ISNA(DataMiner[[#This Row],[Longitude]]),"null",DataMiner[[#This Row],[Longitude]]) &amp; ", "</f>
        <v xml:space="preserve">"Longitude": -76.641181, </v>
      </c>
    </row>
    <row r="1381" spans="1:12" x14ac:dyDescent="0.25">
      <c r="A1381" t="str">
        <f>A$1&amp;" """ &amp; DataMiner[[#This Row],[CodeIATA]] &amp; """, "</f>
        <v xml:space="preserve">"CodeIATA": "LRT", </v>
      </c>
      <c r="B1381" t="str">
        <f>B$1&amp;" """ &amp; DataMiner[[#This Row],[City]] &amp; """, "</f>
        <v xml:space="preserve">"City": "Lorient", </v>
      </c>
      <c r="C1381" t="str">
        <f>C$1&amp;" """ &amp; DataMiner[[#This Row],[Prov]] &amp; """, "</f>
        <v xml:space="preserve">"Prov": "", </v>
      </c>
      <c r="D1381" t="str">
        <f>D$1&amp;" """ &amp; DataMiner[[#This Row],[Name]] &amp; """, "</f>
        <v xml:space="preserve">"Name": "Bretagne Sud Aéroport", </v>
      </c>
      <c r="E1381" t="str">
        <f>E$1&amp;" """ &amp; DataMiner[[#This Row],[Country]] &amp; """, "</f>
        <v xml:space="preserve">"Country": "France", </v>
      </c>
      <c r="F1381" t="str">
        <f>F$1&amp;" """ &amp; DataMiner[[#This Row],[Complete Name]] &amp; """, "</f>
        <v xml:space="preserve">"Complete Name": "Hub LRT - Lorient - Bretagne Sud Aéroport / France", </v>
      </c>
      <c r="G1381" t="str">
        <f>G$1&amp;" " &amp; DataMiner[[#This Row],[Category]] &amp; ", "</f>
        <v xml:space="preserve">"Category": 6, </v>
      </c>
      <c r="H1381" t="str">
        <f>H$1&amp;" " &amp; DataMiner[[#This Row],[BuyPrice]] &amp; ", "</f>
        <v xml:space="preserve">"BuyPrice": 3784428571, </v>
      </c>
      <c r="I1381" t="str">
        <f>I$1&amp;" """ &amp; DataMiner[[#This Row],[imgPath]] &amp; """, "</f>
        <v xml:space="preserve">"imgPath": "/images/flags/fr.png", </v>
      </c>
      <c r="J1381" t="str">
        <f>J$1&amp;" """ &amp; DataMiner[[#This Row],[FlagImage]] &amp; """, "</f>
        <v xml:space="preserve">"FlagImage": "fr.png", </v>
      </c>
      <c r="K1381" t="str">
        <f>K$1&amp;" " &amp; IF(ISNA(DataMiner[[#This Row],[Latitude]]),"null",DataMiner[[#This Row],[Latitude]]) &amp; ", "</f>
        <v xml:space="preserve">"Latitude": null, </v>
      </c>
      <c r="L1381" t="str">
        <f>L$1&amp;" " &amp; IF(ISNA(DataMiner[[#This Row],[Longitude]]),"null",DataMiner[[#This Row],[Longitude]]) &amp; ", "</f>
        <v xml:space="preserve">"Longitude": null, </v>
      </c>
    </row>
    <row r="1382" spans="1:12" x14ac:dyDescent="0.25">
      <c r="A1382" t="str">
        <f>A$1&amp;" """ &amp; DataMiner[[#This Row],[CodeIATA]] &amp; """, "</f>
        <v xml:space="preserve">"CodeIATA": "HRK", </v>
      </c>
      <c r="B1382" t="str">
        <f>B$1&amp;" """ &amp; DataMiner[[#This Row],[City]] &amp; """, "</f>
        <v xml:space="preserve">"City": "Kharkov", </v>
      </c>
      <c r="C1382" t="str">
        <f>C$1&amp;" """ &amp; DataMiner[[#This Row],[Prov]] &amp; """, "</f>
        <v xml:space="preserve">"Prov": "", </v>
      </c>
      <c r="D1382" t="str">
        <f>D$1&amp;" """ &amp; DataMiner[[#This Row],[Name]] &amp; """, "</f>
        <v xml:space="preserve">"Name": "Kharkov International Airport", </v>
      </c>
      <c r="E1382" t="str">
        <f>E$1&amp;" """ &amp; DataMiner[[#This Row],[Country]] &amp; """, "</f>
        <v xml:space="preserve">"Country": "Ukraine", </v>
      </c>
      <c r="F1382" t="str">
        <f>F$1&amp;" """ &amp; DataMiner[[#This Row],[Complete Name]] &amp; """, "</f>
        <v xml:space="preserve">"Complete Name": "Hub HRK - Kharkov - Kharkov International Airport / Ukraine", </v>
      </c>
      <c r="G1382" t="str">
        <f>G$1&amp;" " &amp; DataMiner[[#This Row],[Category]] &amp; ", "</f>
        <v xml:space="preserve">"Category": 5, </v>
      </c>
      <c r="H1382" t="str">
        <f>H$1&amp;" " &amp; DataMiner[[#This Row],[BuyPrice]] &amp; ", "</f>
        <v xml:space="preserve">"BuyPrice": 3784854706, </v>
      </c>
      <c r="I1382" t="str">
        <f>I$1&amp;" """ &amp; DataMiner[[#This Row],[imgPath]] &amp; """, "</f>
        <v xml:space="preserve">"imgPath": "/images/flags/ua.png", </v>
      </c>
      <c r="J1382" t="str">
        <f>J$1&amp;" """ &amp; DataMiner[[#This Row],[FlagImage]] &amp; """, "</f>
        <v xml:space="preserve">"FlagImage": "ua.png", </v>
      </c>
      <c r="K1382" t="str">
        <f>K$1&amp;" " &amp; IF(ISNA(DataMiner[[#This Row],[Latitude]]),"null",DataMiner[[#This Row],[Latitude]]) &amp; ", "</f>
        <v xml:space="preserve">"Latitude": 49.924786, </v>
      </c>
      <c r="L1382" t="str">
        <f>L$1&amp;" " &amp; IF(ISNA(DataMiner[[#This Row],[Longitude]]),"null",DataMiner[[#This Row],[Longitude]]) &amp; ", "</f>
        <v xml:space="preserve">"Longitude": 36.289986, </v>
      </c>
    </row>
    <row r="1383" spans="1:12" x14ac:dyDescent="0.25">
      <c r="A1383" t="str">
        <f>A$1&amp;" """ &amp; DataMiner[[#This Row],[CodeIATA]] &amp; """, "</f>
        <v xml:space="preserve">"CodeIATA": "PCL", </v>
      </c>
      <c r="B1383" t="str">
        <f>B$1&amp;" """ &amp; DataMiner[[#This Row],[City]] &amp; """, "</f>
        <v xml:space="preserve">"City": "Pucallpa", </v>
      </c>
      <c r="C1383" t="str">
        <f>C$1&amp;" """ &amp; DataMiner[[#This Row],[Prov]] &amp; """, "</f>
        <v xml:space="preserve">"Prov": "", </v>
      </c>
      <c r="D1383" t="str">
        <f>D$1&amp;" """ &amp; DataMiner[[#This Row],[Name]] &amp; """, "</f>
        <v xml:space="preserve">"Name": "Captain Rolden Aeropuerto Internacional", </v>
      </c>
      <c r="E1383" t="str">
        <f>E$1&amp;" """ &amp; DataMiner[[#This Row],[Country]] &amp; """, "</f>
        <v xml:space="preserve">"Country": "Pérou", </v>
      </c>
      <c r="F1383" t="str">
        <f>F$1&amp;" """ &amp; DataMiner[[#This Row],[Complete Name]] &amp; """, "</f>
        <v xml:space="preserve">"Complete Name": "Hub PCL - Pucallpa - Captain Rolden Aeropuerto Internacional / Pérou", </v>
      </c>
      <c r="G1383" t="str">
        <f>G$1&amp;" " &amp; DataMiner[[#This Row],[Category]] &amp; ", "</f>
        <v xml:space="preserve">"Category": 8, </v>
      </c>
      <c r="H1383" t="str">
        <f>H$1&amp;" " &amp; DataMiner[[#This Row],[BuyPrice]] &amp; ", "</f>
        <v xml:space="preserve">"BuyPrice": 3784870239, </v>
      </c>
      <c r="I1383" t="str">
        <f>I$1&amp;" """ &amp; DataMiner[[#This Row],[imgPath]] &amp; """, "</f>
        <v xml:space="preserve">"imgPath": "/images/flags/pe.png", </v>
      </c>
      <c r="J1383" t="str">
        <f>J$1&amp;" """ &amp; DataMiner[[#This Row],[FlagImage]] &amp; """, "</f>
        <v xml:space="preserve">"FlagImage": "pe.png", </v>
      </c>
      <c r="K1383" t="str">
        <f>K$1&amp;" " &amp; IF(ISNA(DataMiner[[#This Row],[Latitude]]),"null",DataMiner[[#This Row],[Latitude]]) &amp; ", "</f>
        <v xml:space="preserve">"Latitude": -8.377939, </v>
      </c>
      <c r="L1383" t="str">
        <f>L$1&amp;" " &amp; IF(ISNA(DataMiner[[#This Row],[Longitude]]),"null",DataMiner[[#This Row],[Longitude]]) &amp; ", "</f>
        <v xml:space="preserve">"Longitude": -74.574297, </v>
      </c>
    </row>
    <row r="1384" spans="1:12" x14ac:dyDescent="0.25">
      <c r="A1384" t="str">
        <f>A$1&amp;" """ &amp; DataMiner[[#This Row],[CodeIATA]] &amp; """, "</f>
        <v xml:space="preserve">"CodeIATA": "JIB", </v>
      </c>
      <c r="B1384" t="str">
        <f>B$1&amp;" """ &amp; DataMiner[[#This Row],[City]] &amp; """, "</f>
        <v xml:space="preserve">"City": "Djibouti", </v>
      </c>
      <c r="C1384" t="str">
        <f>C$1&amp;" """ &amp; DataMiner[[#This Row],[Prov]] &amp; """, "</f>
        <v xml:space="preserve">"Prov": "", </v>
      </c>
      <c r="D1384" t="str">
        <f>D$1&amp;" """ &amp; DataMiner[[#This Row],[Name]] &amp; """, "</f>
        <v xml:space="preserve">"Name": "Ambouli Aéroport International", </v>
      </c>
      <c r="E1384" t="str">
        <f>E$1&amp;" """ &amp; DataMiner[[#This Row],[Country]] &amp; """, "</f>
        <v xml:space="preserve">"Country": "Djibouti", </v>
      </c>
      <c r="F1384" t="str">
        <f>F$1&amp;" """ &amp; DataMiner[[#This Row],[Complete Name]] &amp; """, "</f>
        <v xml:space="preserve">"Complete Name": "Hub JIB - Djibouti - Ambouli Aéroport International / Djibouti", </v>
      </c>
      <c r="G1384" t="str">
        <f>G$1&amp;" " &amp; DataMiner[[#This Row],[Category]] &amp; ", "</f>
        <v xml:space="preserve">"Category": 9, </v>
      </c>
      <c r="H1384" t="str">
        <f>H$1&amp;" " &amp; DataMiner[[#This Row],[BuyPrice]] &amp; ", "</f>
        <v xml:space="preserve">"BuyPrice": 3785946534, </v>
      </c>
      <c r="I1384" t="str">
        <f>I$1&amp;" """ &amp; DataMiner[[#This Row],[imgPath]] &amp; """, "</f>
        <v xml:space="preserve">"imgPath": "/images/flags/dj.png", </v>
      </c>
      <c r="J1384" t="str">
        <f>J$1&amp;" """ &amp; DataMiner[[#This Row],[FlagImage]] &amp; """, "</f>
        <v xml:space="preserve">"FlagImage": "dj.png", </v>
      </c>
      <c r="K1384" t="str">
        <f>K$1&amp;" " &amp; IF(ISNA(DataMiner[[#This Row],[Latitude]]),"null",DataMiner[[#This Row],[Latitude]]) &amp; ", "</f>
        <v xml:space="preserve">"Latitude": 11.5472, </v>
      </c>
      <c r="L1384" t="str">
        <f>L$1&amp;" " &amp; IF(ISNA(DataMiner[[#This Row],[Longitude]]),"null",DataMiner[[#This Row],[Longitude]]) &amp; ", "</f>
        <v xml:space="preserve">"Longitude": 43.1594, </v>
      </c>
    </row>
    <row r="1385" spans="1:12" x14ac:dyDescent="0.25">
      <c r="A1385" t="str">
        <f>A$1&amp;" """ &amp; DataMiner[[#This Row],[CodeIATA]] &amp; """, "</f>
        <v xml:space="preserve">"CodeIATA": "RFD", </v>
      </c>
      <c r="B1385" t="str">
        <f>B$1&amp;" """ &amp; DataMiner[[#This Row],[City]] &amp; """, "</f>
        <v xml:space="preserve">"City": "Rockford (IL)", </v>
      </c>
      <c r="C1385" t="str">
        <f>C$1&amp;" """ &amp; DataMiner[[#This Row],[Prov]] &amp; """, "</f>
        <v xml:space="preserve">"Prov": "IL", </v>
      </c>
      <c r="D1385" t="str">
        <f>D$1&amp;" """ &amp; DataMiner[[#This Row],[Name]] &amp; """, "</f>
        <v xml:space="preserve">"Name": "Chicago Rockford International Airport", </v>
      </c>
      <c r="E1385" t="str">
        <f>E$1&amp;" """ &amp; DataMiner[[#This Row],[Country]] &amp; """, "</f>
        <v xml:space="preserve">"Country": "Etats-Unis", </v>
      </c>
      <c r="F1385" t="str">
        <f>F$1&amp;" """ &amp; DataMiner[[#This Row],[Complete Name]] &amp; """, "</f>
        <v xml:space="preserve">"Complete Name": "Hub RFD - Rockford (IL) - Chicago Rockford International Airport / Etats-Unis", </v>
      </c>
      <c r="G1385" t="str">
        <f>G$1&amp;" " &amp; DataMiner[[#This Row],[Category]] &amp; ", "</f>
        <v xml:space="preserve">"Category": 9, </v>
      </c>
      <c r="H1385" t="str">
        <f>H$1&amp;" " &amp; DataMiner[[#This Row],[BuyPrice]] &amp; ", "</f>
        <v xml:space="preserve">"BuyPrice": 3786136054, </v>
      </c>
      <c r="I1385" t="str">
        <f>I$1&amp;" """ &amp; DataMiner[[#This Row],[imgPath]] &amp; """, "</f>
        <v xml:space="preserve">"imgPath": "/images/flags/us.png", </v>
      </c>
      <c r="J1385" t="str">
        <f>J$1&amp;" """ &amp; DataMiner[[#This Row],[FlagImage]] &amp; """, "</f>
        <v xml:space="preserve">"FlagImage": "us.png", </v>
      </c>
      <c r="K1385" t="str">
        <f>K$1&amp;" " &amp; IF(ISNA(DataMiner[[#This Row],[Latitude]]),"null",DataMiner[[#This Row],[Latitude]]) &amp; ", "</f>
        <v xml:space="preserve">"Latitude": 42.1953611, </v>
      </c>
      <c r="L1385" t="str">
        <f>L$1&amp;" " &amp; IF(ISNA(DataMiner[[#This Row],[Longitude]]),"null",DataMiner[[#This Row],[Longitude]]) &amp; ", "</f>
        <v xml:space="preserve">"Longitude": -89.0972222, </v>
      </c>
    </row>
    <row r="1386" spans="1:12" x14ac:dyDescent="0.25">
      <c r="A1386" t="str">
        <f>A$1&amp;" """ &amp; DataMiner[[#This Row],[CodeIATA]] &amp; """, "</f>
        <v xml:space="preserve">"CodeIATA": "LYH", </v>
      </c>
      <c r="B1386" t="str">
        <f>B$1&amp;" """ &amp; DataMiner[[#This Row],[City]] &amp; """, "</f>
        <v xml:space="preserve">"City": "Lynchburg (VA)", </v>
      </c>
      <c r="C1386" t="str">
        <f>C$1&amp;" """ &amp; DataMiner[[#This Row],[Prov]] &amp; """, "</f>
        <v xml:space="preserve">"Prov": "VA", </v>
      </c>
      <c r="D1386" t="str">
        <f>D$1&amp;" """ &amp; DataMiner[[#This Row],[Name]] &amp; """, "</f>
        <v xml:space="preserve">"Name": "Lynchburg Regional Airport", </v>
      </c>
      <c r="E1386" t="str">
        <f>E$1&amp;" """ &amp; DataMiner[[#This Row],[Country]] &amp; """, "</f>
        <v xml:space="preserve">"Country": "Etats-Unis", </v>
      </c>
      <c r="F1386" t="str">
        <f>F$1&amp;" """ &amp; DataMiner[[#This Row],[Complete Name]] &amp; """, "</f>
        <v xml:space="preserve">"Complete Name": "Hub LYH - Lynchburg (VA) - Lynchburg Regional Airport / Etats-Unis", </v>
      </c>
      <c r="G1386" t="str">
        <f>G$1&amp;" " &amp; DataMiner[[#This Row],[Category]] &amp; ", "</f>
        <v xml:space="preserve">"Category": 5, </v>
      </c>
      <c r="H1386" t="str">
        <f>H$1&amp;" " &amp; DataMiner[[#This Row],[BuyPrice]] &amp; ", "</f>
        <v xml:space="preserve">"BuyPrice": 3786172830, </v>
      </c>
      <c r="I1386" t="str">
        <f>I$1&amp;" """ &amp; DataMiner[[#This Row],[imgPath]] &amp; """, "</f>
        <v xml:space="preserve">"imgPath": "/images/flags/us.png", </v>
      </c>
      <c r="J1386" t="str">
        <f>J$1&amp;" """ &amp; DataMiner[[#This Row],[FlagImage]] &amp; """, "</f>
        <v xml:space="preserve">"FlagImage": "us.png", </v>
      </c>
      <c r="K1386" t="str">
        <f>K$1&amp;" " &amp; IF(ISNA(DataMiner[[#This Row],[Latitude]]),"null",DataMiner[[#This Row],[Latitude]]) &amp; ", "</f>
        <v xml:space="preserve">"Latitude": 37.3267, </v>
      </c>
      <c r="L1386" t="str">
        <f>L$1&amp;" " &amp; IF(ISNA(DataMiner[[#This Row],[Longitude]]),"null",DataMiner[[#This Row],[Longitude]]) &amp; ", "</f>
        <v xml:space="preserve">"Longitude": -79.2004, </v>
      </c>
    </row>
    <row r="1387" spans="1:12" x14ac:dyDescent="0.25">
      <c r="A1387" t="str">
        <f>A$1&amp;" """ &amp; DataMiner[[#This Row],[CodeIATA]] &amp; """, "</f>
        <v xml:space="preserve">"CodeIATA": "MMK", </v>
      </c>
      <c r="B1387" t="str">
        <f>B$1&amp;" """ &amp; DataMiner[[#This Row],[City]] &amp; """, "</f>
        <v xml:space="preserve">"City": "Murmansk", </v>
      </c>
      <c r="C1387" t="str">
        <f>C$1&amp;" """ &amp; DataMiner[[#This Row],[Prov]] &amp; """, "</f>
        <v xml:space="preserve">"Prov": "", </v>
      </c>
      <c r="D1387" t="str">
        <f>D$1&amp;" """ &amp; DataMiner[[#This Row],[Name]] &amp; """, "</f>
        <v xml:space="preserve">"Name": "Murmansk Airport", </v>
      </c>
      <c r="E1387" t="str">
        <f>E$1&amp;" """ &amp; DataMiner[[#This Row],[Country]] &amp; """, "</f>
        <v xml:space="preserve">"Country": "Russie", </v>
      </c>
      <c r="F1387" t="str">
        <f>F$1&amp;" """ &amp; DataMiner[[#This Row],[Complete Name]] &amp; """, "</f>
        <v xml:space="preserve">"Complete Name": "Hub MMK - Murmansk - Murmansk Airport / Russie", </v>
      </c>
      <c r="G1387" t="str">
        <f>G$1&amp;" " &amp; DataMiner[[#This Row],[Category]] &amp; ", "</f>
        <v xml:space="preserve">"Category": 6, </v>
      </c>
      <c r="H1387" t="str">
        <f>H$1&amp;" " &amp; DataMiner[[#This Row],[BuyPrice]] &amp; ", "</f>
        <v xml:space="preserve">"BuyPrice": 3786612135, </v>
      </c>
      <c r="I1387" t="str">
        <f>I$1&amp;" """ &amp; DataMiner[[#This Row],[imgPath]] &amp; """, "</f>
        <v xml:space="preserve">"imgPath": "/images/flags/ru.png", </v>
      </c>
      <c r="J1387" t="str">
        <f>J$1&amp;" """ &amp; DataMiner[[#This Row],[FlagImage]] &amp; """, "</f>
        <v xml:space="preserve">"FlagImage": "ru.png", </v>
      </c>
      <c r="K1387" t="str">
        <f>K$1&amp;" " &amp; IF(ISNA(DataMiner[[#This Row],[Latitude]]),"null",DataMiner[[#This Row],[Latitude]]) &amp; ", "</f>
        <v xml:space="preserve">"Latitude": 68.781672, </v>
      </c>
      <c r="L1387" t="str">
        <f>L$1&amp;" " &amp; IF(ISNA(DataMiner[[#This Row],[Longitude]]),"null",DataMiner[[#This Row],[Longitude]]) &amp; ", "</f>
        <v xml:space="preserve">"Longitude": 32.750822, </v>
      </c>
    </row>
    <row r="1388" spans="1:12" x14ac:dyDescent="0.25">
      <c r="A1388" t="str">
        <f>A$1&amp;" """ &amp; DataMiner[[#This Row],[CodeIATA]] &amp; """, "</f>
        <v xml:space="preserve">"CodeIATA": "TUC", </v>
      </c>
      <c r="B1388" t="str">
        <f>B$1&amp;" """ &amp; DataMiner[[#This Row],[City]] &amp; """, "</f>
        <v xml:space="preserve">"City": "Tucumán", </v>
      </c>
      <c r="C1388" t="str">
        <f>C$1&amp;" """ &amp; DataMiner[[#This Row],[Prov]] &amp; """, "</f>
        <v xml:space="preserve">"Prov": "", </v>
      </c>
      <c r="D1388" t="str">
        <f>D$1&amp;" """ &amp; DataMiner[[#This Row],[Name]] &amp; """, "</f>
        <v xml:space="preserve">"Name": "Teniente Benjamín Matienzo Aeropuerto Internacional", </v>
      </c>
      <c r="E1388" t="str">
        <f>E$1&amp;" """ &amp; DataMiner[[#This Row],[Country]] &amp; """, "</f>
        <v xml:space="preserve">"Country": "Argentine", </v>
      </c>
      <c r="F1388" t="str">
        <f>F$1&amp;" """ &amp; DataMiner[[#This Row],[Complete Name]] &amp; """, "</f>
        <v xml:space="preserve">"Complete Name": "Hub TUC - Tucumán - Teniente Benjamín Matienzo Aeropuerto Internacional / Argentine", </v>
      </c>
      <c r="G1388" t="str">
        <f>G$1&amp;" " &amp; DataMiner[[#This Row],[Category]] &amp; ", "</f>
        <v xml:space="preserve">"Category": 8, </v>
      </c>
      <c r="H1388" t="str">
        <f>H$1&amp;" " &amp; DataMiner[[#This Row],[BuyPrice]] &amp; ", "</f>
        <v xml:space="preserve">"BuyPrice": 3787387644, </v>
      </c>
      <c r="I1388" t="str">
        <f>I$1&amp;" """ &amp; DataMiner[[#This Row],[imgPath]] &amp; """, "</f>
        <v xml:space="preserve">"imgPath": "/images/flags/ar.png", </v>
      </c>
      <c r="J1388" t="str">
        <f>J$1&amp;" """ &amp; DataMiner[[#This Row],[FlagImage]] &amp; """, "</f>
        <v xml:space="preserve">"FlagImage": "ar.png", </v>
      </c>
      <c r="K1388" t="str">
        <f>K$1&amp;" " &amp; IF(ISNA(DataMiner[[#This Row],[Latitude]]),"null",DataMiner[[#This Row],[Latitude]]) &amp; ", "</f>
        <v xml:space="preserve">"Latitude": -26.840861, </v>
      </c>
      <c r="L1388" t="str">
        <f>L$1&amp;" " &amp; IF(ISNA(DataMiner[[#This Row],[Longitude]]),"null",DataMiner[[#This Row],[Longitude]]) &amp; ", "</f>
        <v xml:space="preserve">"Longitude": -65.104944, </v>
      </c>
    </row>
    <row r="1389" spans="1:12" x14ac:dyDescent="0.25">
      <c r="A1389" t="str">
        <f>A$1&amp;" """ &amp; DataMiner[[#This Row],[CodeIATA]] &amp; """, "</f>
        <v xml:space="preserve">"CodeIATA": "MJZ", </v>
      </c>
      <c r="B1389" t="str">
        <f>B$1&amp;" """ &amp; DataMiner[[#This Row],[City]] &amp; """, "</f>
        <v xml:space="preserve">"City": "Mirnyj", </v>
      </c>
      <c r="C1389" t="str">
        <f>C$1&amp;" """ &amp; DataMiner[[#This Row],[Prov]] &amp; """, "</f>
        <v xml:space="preserve">"Prov": "", </v>
      </c>
      <c r="D1389" t="str">
        <f>D$1&amp;" """ &amp; DataMiner[[#This Row],[Name]] &amp; """, "</f>
        <v xml:space="preserve">"Name": "Mirny Airport", </v>
      </c>
      <c r="E1389" t="str">
        <f>E$1&amp;" """ &amp; DataMiner[[#This Row],[Country]] &amp; """, "</f>
        <v xml:space="preserve">"Country": "Russie", </v>
      </c>
      <c r="F1389" t="str">
        <f>F$1&amp;" """ &amp; DataMiner[[#This Row],[Complete Name]] &amp; """, "</f>
        <v xml:space="preserve">"Complete Name": "Hub MJZ - Mirnyj - Mirny Airport / Russie", </v>
      </c>
      <c r="G1389" t="str">
        <f>G$1&amp;" " &amp; DataMiner[[#This Row],[Category]] &amp; ", "</f>
        <v xml:space="preserve">"Category": 8, </v>
      </c>
      <c r="H1389" t="str">
        <f>H$1&amp;" " &amp; DataMiner[[#This Row],[BuyPrice]] &amp; ", "</f>
        <v xml:space="preserve">"BuyPrice": 3789179184, </v>
      </c>
      <c r="I1389" t="str">
        <f>I$1&amp;" """ &amp; DataMiner[[#This Row],[imgPath]] &amp; """, "</f>
        <v xml:space="preserve">"imgPath": "/images/flags/ru.png", </v>
      </c>
      <c r="J1389" t="str">
        <f>J$1&amp;" """ &amp; DataMiner[[#This Row],[FlagImage]] &amp; """, "</f>
        <v xml:space="preserve">"FlagImage": "ru.png", </v>
      </c>
      <c r="K1389" t="str">
        <f>K$1&amp;" " &amp; IF(ISNA(DataMiner[[#This Row],[Latitude]]),"null",DataMiner[[#This Row],[Latitude]]) &amp; ", "</f>
        <v xml:space="preserve">"Latitude": 62.534689, </v>
      </c>
      <c r="L1389" t="str">
        <f>L$1&amp;" " &amp; IF(ISNA(DataMiner[[#This Row],[Longitude]]),"null",DataMiner[[#This Row],[Longitude]]) &amp; ", "</f>
        <v xml:space="preserve">"Longitude": 114.038928, </v>
      </c>
    </row>
    <row r="1390" spans="1:12" x14ac:dyDescent="0.25">
      <c r="A1390" t="str">
        <f>A$1&amp;" """ &amp; DataMiner[[#This Row],[CodeIATA]] &amp; """, "</f>
        <v xml:space="preserve">"CodeIATA": "YQQ", </v>
      </c>
      <c r="B1390" t="str">
        <f>B$1&amp;" """ &amp; DataMiner[[#This Row],[City]] &amp; """, "</f>
        <v xml:space="preserve">"City": "Comox (BC)", </v>
      </c>
      <c r="C1390" t="str">
        <f>C$1&amp;" """ &amp; DataMiner[[#This Row],[Prov]] &amp; """, "</f>
        <v xml:space="preserve">"Prov": "BC", </v>
      </c>
      <c r="D1390" t="str">
        <f>D$1&amp;" """ &amp; DataMiner[[#This Row],[Name]] &amp; """, "</f>
        <v xml:space="preserve">"Name": "Comox Airport", </v>
      </c>
      <c r="E1390" t="str">
        <f>E$1&amp;" """ &amp; DataMiner[[#This Row],[Country]] &amp; """, "</f>
        <v xml:space="preserve">"Country": "Canada", </v>
      </c>
      <c r="F1390" t="str">
        <f>F$1&amp;" """ &amp; DataMiner[[#This Row],[Complete Name]] &amp; """, "</f>
        <v xml:space="preserve">"Complete Name": "Hub YQQ - Comox (BC) - Comox Airport / Canada", </v>
      </c>
      <c r="G1390" t="str">
        <f>G$1&amp;" " &amp; DataMiner[[#This Row],[Category]] &amp; ", "</f>
        <v xml:space="preserve">"Category": 9, </v>
      </c>
      <c r="H1390" t="str">
        <f>H$1&amp;" " &amp; DataMiner[[#This Row],[BuyPrice]] &amp; ", "</f>
        <v xml:space="preserve">"BuyPrice": 3789217616, </v>
      </c>
      <c r="I1390" t="str">
        <f>I$1&amp;" """ &amp; DataMiner[[#This Row],[imgPath]] &amp; """, "</f>
        <v xml:space="preserve">"imgPath": "/images/flags/ca.png", </v>
      </c>
      <c r="J1390" t="str">
        <f>J$1&amp;" """ &amp; DataMiner[[#This Row],[FlagImage]] &amp; """, "</f>
        <v xml:space="preserve">"FlagImage": "ca.png", </v>
      </c>
      <c r="K1390" t="str">
        <f>K$1&amp;" " &amp; IF(ISNA(DataMiner[[#This Row],[Latitude]]),"null",DataMiner[[#This Row],[Latitude]]) &amp; ", "</f>
        <v xml:space="preserve">"Latitude": 49.710833, </v>
      </c>
      <c r="L1390" t="str">
        <f>L$1&amp;" " &amp; IF(ISNA(DataMiner[[#This Row],[Longitude]]),"null",DataMiner[[#This Row],[Longitude]]) &amp; ", "</f>
        <v xml:space="preserve">"Longitude": -124.886667, </v>
      </c>
    </row>
    <row r="1391" spans="1:12" x14ac:dyDescent="0.25">
      <c r="A1391" t="str">
        <f>A$1&amp;" """ &amp; DataMiner[[#This Row],[CodeIATA]] &amp; """, "</f>
        <v xml:space="preserve">"CodeIATA": "BBO", </v>
      </c>
      <c r="B1391" t="str">
        <f>B$1&amp;" """ &amp; DataMiner[[#This Row],[City]] &amp; """, "</f>
        <v xml:space="preserve">"City": "Berbera", </v>
      </c>
      <c r="C1391" t="str">
        <f>C$1&amp;" """ &amp; DataMiner[[#This Row],[Prov]] &amp; """, "</f>
        <v xml:space="preserve">"Prov": "", </v>
      </c>
      <c r="D1391" t="str">
        <f>D$1&amp;" """ &amp; DataMiner[[#This Row],[Name]] &amp; """, "</f>
        <v xml:space="preserve">"Name": "Berbera Airport", </v>
      </c>
      <c r="E1391" t="str">
        <f>E$1&amp;" """ &amp; DataMiner[[#This Row],[Country]] &amp; """, "</f>
        <v xml:space="preserve">"Country": "Somalie", </v>
      </c>
      <c r="F1391" t="str">
        <f>F$1&amp;" """ &amp; DataMiner[[#This Row],[Complete Name]] &amp; """, "</f>
        <v xml:space="preserve">"Complete Name": "Hub BBO - Berbera - Berbera Airport / Somalie", </v>
      </c>
      <c r="G1391" t="str">
        <f>G$1&amp;" " &amp; DataMiner[[#This Row],[Category]] &amp; ", "</f>
        <v xml:space="preserve">"Category": 10, </v>
      </c>
      <c r="H1391" t="str">
        <f>H$1&amp;" " &amp; DataMiner[[#This Row],[BuyPrice]] &amp; ", "</f>
        <v xml:space="preserve">"BuyPrice": 3789817729, </v>
      </c>
      <c r="I1391" t="str">
        <f>I$1&amp;" """ &amp; DataMiner[[#This Row],[imgPath]] &amp; """, "</f>
        <v xml:space="preserve">"imgPath": "/images/flags/so.png", </v>
      </c>
      <c r="J1391" t="str">
        <f>J$1&amp;" """ &amp; DataMiner[[#This Row],[FlagImage]] &amp; """, "</f>
        <v xml:space="preserve">"FlagImage": "so.png", </v>
      </c>
      <c r="K1391" t="str">
        <f>K$1&amp;" " &amp; IF(ISNA(DataMiner[[#This Row],[Latitude]]),"null",DataMiner[[#This Row],[Latitude]]) &amp; ", "</f>
        <v xml:space="preserve">"Latitude": 10.389167, </v>
      </c>
      <c r="L1391" t="str">
        <f>L$1&amp;" " &amp; IF(ISNA(DataMiner[[#This Row],[Longitude]]),"null",DataMiner[[#This Row],[Longitude]]) &amp; ", "</f>
        <v xml:space="preserve">"Longitude": 44.941106, </v>
      </c>
    </row>
    <row r="1392" spans="1:12" x14ac:dyDescent="0.25">
      <c r="A1392" t="str">
        <f>A$1&amp;" """ &amp; DataMiner[[#This Row],[CodeIATA]] &amp; """, "</f>
        <v xml:space="preserve">"CodeIATA": "VPE", </v>
      </c>
      <c r="B1392" t="str">
        <f>B$1&amp;" """ &amp; DataMiner[[#This Row],[City]] &amp; """, "</f>
        <v xml:space="preserve">"City": "Ongiva", </v>
      </c>
      <c r="C1392" t="str">
        <f>C$1&amp;" """ &amp; DataMiner[[#This Row],[Prov]] &amp; """, "</f>
        <v xml:space="preserve">"Prov": "", </v>
      </c>
      <c r="D1392" t="str">
        <f>D$1&amp;" """ &amp; DataMiner[[#This Row],[Name]] &amp; """, "</f>
        <v xml:space="preserve">"Name": "Ondjiva Pereira Aeroporto", </v>
      </c>
      <c r="E1392" t="str">
        <f>E$1&amp;" """ &amp; DataMiner[[#This Row],[Country]] &amp; """, "</f>
        <v xml:space="preserve">"Country": "Angola", </v>
      </c>
      <c r="F1392" t="str">
        <f>F$1&amp;" """ &amp; DataMiner[[#This Row],[Complete Name]] &amp; """, "</f>
        <v xml:space="preserve">"Complete Name": "Hub VPE - Ongiva - Ondjiva Pereira Aeroporto / Angola", </v>
      </c>
      <c r="G1392" t="str">
        <f>G$1&amp;" " &amp; DataMiner[[#This Row],[Category]] &amp; ", "</f>
        <v xml:space="preserve">"Category": 9, </v>
      </c>
      <c r="H1392" t="str">
        <f>H$1&amp;" " &amp; DataMiner[[#This Row],[BuyPrice]] &amp; ", "</f>
        <v xml:space="preserve">"BuyPrice": 3795563639, </v>
      </c>
      <c r="I1392" t="str">
        <f>I$1&amp;" """ &amp; DataMiner[[#This Row],[imgPath]] &amp; """, "</f>
        <v xml:space="preserve">"imgPath": "/images/flags/ao.png", </v>
      </c>
      <c r="J1392" t="str">
        <f>J$1&amp;" """ &amp; DataMiner[[#This Row],[FlagImage]] &amp; """, "</f>
        <v xml:space="preserve">"FlagImage": "ao.png", </v>
      </c>
      <c r="K1392" t="str">
        <f>K$1&amp;" " &amp; IF(ISNA(DataMiner[[#This Row],[Latitude]]),"null",DataMiner[[#This Row],[Latitude]]) &amp; ", "</f>
        <v xml:space="preserve">"Latitude": -17.043464, </v>
      </c>
      <c r="L1392" t="str">
        <f>L$1&amp;" " &amp; IF(ISNA(DataMiner[[#This Row],[Longitude]]),"null",DataMiner[[#This Row],[Longitude]]) &amp; ", "</f>
        <v xml:space="preserve">"Longitude": 15.683822, </v>
      </c>
    </row>
    <row r="1393" spans="1:12" x14ac:dyDescent="0.25">
      <c r="A1393" t="str">
        <f>A$1&amp;" """ &amp; DataMiner[[#This Row],[CodeIATA]] &amp; """, "</f>
        <v xml:space="preserve">"CodeIATA": "ROB", </v>
      </c>
      <c r="B1393" t="str">
        <f>B$1&amp;" """ &amp; DataMiner[[#This Row],[City]] &amp; """, "</f>
        <v xml:space="preserve">"City": "Monrovia", </v>
      </c>
      <c r="C1393" t="str">
        <f>C$1&amp;" """ &amp; DataMiner[[#This Row],[Prov]] &amp; """, "</f>
        <v xml:space="preserve">"Prov": "", </v>
      </c>
      <c r="D1393" t="str">
        <f>D$1&amp;" """ &amp; DataMiner[[#This Row],[Name]] &amp; """, "</f>
        <v xml:space="preserve">"Name": "Roberts International Airport", </v>
      </c>
      <c r="E1393" t="str">
        <f>E$1&amp;" """ &amp; DataMiner[[#This Row],[Country]] &amp; """, "</f>
        <v xml:space="preserve">"Country": "Libéria", </v>
      </c>
      <c r="F1393" t="str">
        <f>F$1&amp;" """ &amp; DataMiner[[#This Row],[Complete Name]] &amp; """, "</f>
        <v xml:space="preserve">"Complete Name": "Hub ROB - Monrovia - Roberts International Airport / Libéria", </v>
      </c>
      <c r="G1393" t="str">
        <f>G$1&amp;" " &amp; DataMiner[[#This Row],[Category]] &amp; ", "</f>
        <v xml:space="preserve">"Category": 10, </v>
      </c>
      <c r="H1393" t="str">
        <f>H$1&amp;" " &amp; DataMiner[[#This Row],[BuyPrice]] &amp; ", "</f>
        <v xml:space="preserve">"BuyPrice": 3795663072, </v>
      </c>
      <c r="I1393" t="str">
        <f>I$1&amp;" """ &amp; DataMiner[[#This Row],[imgPath]] &amp; """, "</f>
        <v xml:space="preserve">"imgPath": "/images/flags/lr.png", </v>
      </c>
      <c r="J1393" t="str">
        <f>J$1&amp;" """ &amp; DataMiner[[#This Row],[FlagImage]] &amp; """, "</f>
        <v xml:space="preserve">"FlagImage": "lr.png", </v>
      </c>
      <c r="K1393" t="str">
        <f>K$1&amp;" " &amp; IF(ISNA(DataMiner[[#This Row],[Latitude]]),"null",DataMiner[[#This Row],[Latitude]]) &amp; ", "</f>
        <v xml:space="preserve">"Latitude": 6.233789, </v>
      </c>
      <c r="L1393" t="str">
        <f>L$1&amp;" " &amp; IF(ISNA(DataMiner[[#This Row],[Longitude]]),"null",DataMiner[[#This Row],[Longitude]]) &amp; ", "</f>
        <v xml:space="preserve">"Longitude": -10.362311, </v>
      </c>
    </row>
    <row r="1394" spans="1:12" x14ac:dyDescent="0.25">
      <c r="A1394" t="str">
        <f>A$1&amp;" """ &amp; DataMiner[[#This Row],[CodeIATA]] &amp; """, "</f>
        <v xml:space="preserve">"CodeIATA": "GRQ", </v>
      </c>
      <c r="B1394" t="str">
        <f>B$1&amp;" """ &amp; DataMiner[[#This Row],[City]] &amp; """, "</f>
        <v xml:space="preserve">"City": "Groningen", </v>
      </c>
      <c r="C1394" t="str">
        <f>C$1&amp;" """ &amp; DataMiner[[#This Row],[Prov]] &amp; """, "</f>
        <v xml:space="preserve">"Prov": "", </v>
      </c>
      <c r="D1394" t="str">
        <f>D$1&amp;" """ &amp; DataMiner[[#This Row],[Name]] &amp; """, "</f>
        <v xml:space="preserve">"Name": "Eelde Airport", </v>
      </c>
      <c r="E1394" t="str">
        <f>E$1&amp;" """ &amp; DataMiner[[#This Row],[Country]] &amp; """, "</f>
        <v xml:space="preserve">"Country": "Pays-Bas", </v>
      </c>
      <c r="F1394" t="str">
        <f>F$1&amp;" """ &amp; DataMiner[[#This Row],[Complete Name]] &amp; """, "</f>
        <v xml:space="preserve">"Complete Name": "Hub GRQ - Groningen - Eelde Airport / Pays-Bas", </v>
      </c>
      <c r="G1394" t="str">
        <f>G$1&amp;" " &amp; DataMiner[[#This Row],[Category]] &amp; ", "</f>
        <v xml:space="preserve">"Category": 4, </v>
      </c>
      <c r="H1394" t="str">
        <f>H$1&amp;" " &amp; DataMiner[[#This Row],[BuyPrice]] &amp; ", "</f>
        <v xml:space="preserve">"BuyPrice": 3796127872, </v>
      </c>
      <c r="I1394" t="str">
        <f>I$1&amp;" """ &amp; DataMiner[[#This Row],[imgPath]] &amp; """, "</f>
        <v xml:space="preserve">"imgPath": "/images/flags/nl.png", </v>
      </c>
      <c r="J1394" t="str">
        <f>J$1&amp;" """ &amp; DataMiner[[#This Row],[FlagImage]] &amp; """, "</f>
        <v xml:space="preserve">"FlagImage": "nl.png", </v>
      </c>
      <c r="K1394" t="str">
        <f>K$1&amp;" " &amp; IF(ISNA(DataMiner[[#This Row],[Latitude]]),"null",DataMiner[[#This Row],[Latitude]]) &amp; ", "</f>
        <v xml:space="preserve">"Latitude": 53.11972, </v>
      </c>
      <c r="L1394" t="str">
        <f>L$1&amp;" " &amp; IF(ISNA(DataMiner[[#This Row],[Longitude]]),"null",DataMiner[[#This Row],[Longitude]]) &amp; ", "</f>
        <v xml:space="preserve">"Longitude": 6.579444, </v>
      </c>
    </row>
    <row r="1395" spans="1:12" x14ac:dyDescent="0.25">
      <c r="A1395" t="str">
        <f>A$1&amp;" """ &amp; DataMiner[[#This Row],[CodeIATA]] &amp; """, "</f>
        <v xml:space="preserve">"CodeIATA": "YEV", </v>
      </c>
      <c r="B1395" t="str">
        <f>B$1&amp;" """ &amp; DataMiner[[#This Row],[City]] &amp; """, "</f>
        <v xml:space="preserve">"City": "Inuvik (NT)", </v>
      </c>
      <c r="C1395" t="str">
        <f>C$1&amp;" """ &amp; DataMiner[[#This Row],[Prov]] &amp; """, "</f>
        <v xml:space="preserve">"Prov": "NT", </v>
      </c>
      <c r="D1395" t="str">
        <f>D$1&amp;" """ &amp; DataMiner[[#This Row],[Name]] &amp; """, "</f>
        <v xml:space="preserve">"Name": "Inuvik Airport", </v>
      </c>
      <c r="E1395" t="str">
        <f>E$1&amp;" """ &amp; DataMiner[[#This Row],[Country]] &amp; """, "</f>
        <v xml:space="preserve">"Country": "Canada", </v>
      </c>
      <c r="F1395" t="str">
        <f>F$1&amp;" """ &amp; DataMiner[[#This Row],[Complete Name]] &amp; """, "</f>
        <v xml:space="preserve">"Complete Name": "Hub YEV - Inuvik (NT) - Inuvik Airport / Canada", </v>
      </c>
      <c r="G1395" t="str">
        <f>G$1&amp;" " &amp; DataMiner[[#This Row],[Category]] &amp; ", "</f>
        <v xml:space="preserve">"Category": 4, </v>
      </c>
      <c r="H1395" t="str">
        <f>H$1&amp;" " &amp; DataMiner[[#This Row],[BuyPrice]] &amp; ", "</f>
        <v xml:space="preserve">"BuyPrice": 3797216170, </v>
      </c>
      <c r="I1395" t="str">
        <f>I$1&amp;" """ &amp; DataMiner[[#This Row],[imgPath]] &amp; """, "</f>
        <v xml:space="preserve">"imgPath": "/images/flags/ca.png", </v>
      </c>
      <c r="J1395" t="str">
        <f>J$1&amp;" """ &amp; DataMiner[[#This Row],[FlagImage]] &amp; """, "</f>
        <v xml:space="preserve">"FlagImage": "ca.png", </v>
      </c>
      <c r="K1395" t="str">
        <f>K$1&amp;" " &amp; IF(ISNA(DataMiner[[#This Row],[Latitude]]),"null",DataMiner[[#This Row],[Latitude]]) &amp; ", "</f>
        <v xml:space="preserve">"Latitude": 68.304167, </v>
      </c>
      <c r="L1395" t="str">
        <f>L$1&amp;" " &amp; IF(ISNA(DataMiner[[#This Row],[Longitude]]),"null",DataMiner[[#This Row],[Longitude]]) &amp; ", "</f>
        <v xml:space="preserve">"Longitude": -133.482778, </v>
      </c>
    </row>
    <row r="1396" spans="1:12" x14ac:dyDescent="0.25">
      <c r="A1396" t="str">
        <f>A$1&amp;" """ &amp; DataMiner[[#This Row],[CodeIATA]] &amp; """, "</f>
        <v xml:space="preserve">"CodeIATA": "TXN", </v>
      </c>
      <c r="B1396" t="str">
        <f>B$1&amp;" """ &amp; DataMiner[[#This Row],[City]] &amp; """, "</f>
        <v xml:space="preserve">"City": "Huangshan", </v>
      </c>
      <c r="C1396" t="str">
        <f>C$1&amp;" """ &amp; DataMiner[[#This Row],[Prov]] &amp; """, "</f>
        <v xml:space="preserve">"Prov": "", </v>
      </c>
      <c r="D1396" t="str">
        <f>D$1&amp;" """ &amp; DataMiner[[#This Row],[Name]] &amp; """, "</f>
        <v xml:space="preserve">"Name": "Tunxi International Airport", </v>
      </c>
      <c r="E1396" t="str">
        <f>E$1&amp;" """ &amp; DataMiner[[#This Row],[Country]] &amp; """, "</f>
        <v xml:space="preserve">"Country": "Chine", </v>
      </c>
      <c r="F1396" t="str">
        <f>F$1&amp;" """ &amp; DataMiner[[#This Row],[Complete Name]] &amp; """, "</f>
        <v xml:space="preserve">"Complete Name": "Hub TXN - Huangshan - Tunxi International Airport / Chine", </v>
      </c>
      <c r="G1396" t="str">
        <f>G$1&amp;" " &amp; DataMiner[[#This Row],[Category]] &amp; ", "</f>
        <v xml:space="preserve">"Category": 7, </v>
      </c>
      <c r="H1396" t="str">
        <f>H$1&amp;" " &amp; DataMiner[[#This Row],[BuyPrice]] &amp; ", "</f>
        <v xml:space="preserve">"BuyPrice": 3797308898, </v>
      </c>
      <c r="I1396" t="str">
        <f>I$1&amp;" """ &amp; DataMiner[[#This Row],[imgPath]] &amp; """, "</f>
        <v xml:space="preserve">"imgPath": "/images/flags/cn.png", </v>
      </c>
      <c r="J1396" t="str">
        <f>J$1&amp;" """ &amp; DataMiner[[#This Row],[FlagImage]] &amp; """, "</f>
        <v xml:space="preserve">"FlagImage": "cn.png", </v>
      </c>
      <c r="K1396" t="str">
        <f>K$1&amp;" " &amp; IF(ISNA(DataMiner[[#This Row],[Latitude]]),"null",DataMiner[[#This Row],[Latitude]]) &amp; ", "</f>
        <v xml:space="preserve">"Latitude": 29.7333, </v>
      </c>
      <c r="L1396" t="str">
        <f>L$1&amp;" " &amp; IF(ISNA(DataMiner[[#This Row],[Longitude]]),"null",DataMiner[[#This Row],[Longitude]]) &amp; ", "</f>
        <v xml:space="preserve">"Longitude": 118.256, </v>
      </c>
    </row>
    <row r="1397" spans="1:12" x14ac:dyDescent="0.25">
      <c r="A1397" t="str">
        <f>A$1&amp;" """ &amp; DataMiner[[#This Row],[CodeIATA]] &amp; """, "</f>
        <v xml:space="preserve">"CodeIATA": "IMP", </v>
      </c>
      <c r="B1397" t="str">
        <f>B$1&amp;" """ &amp; DataMiner[[#This Row],[City]] &amp; """, "</f>
        <v xml:space="preserve">"City": "Imperatriz (MA)", </v>
      </c>
      <c r="C1397" t="str">
        <f>C$1&amp;" """ &amp; DataMiner[[#This Row],[Prov]] &amp; """, "</f>
        <v xml:space="preserve">"Prov": "MA", </v>
      </c>
      <c r="D1397" t="str">
        <f>D$1&amp;" """ &amp; DataMiner[[#This Row],[Name]] &amp; """, "</f>
        <v xml:space="preserve">"Name": "Imperatriz Aeroporto", </v>
      </c>
      <c r="E1397" t="str">
        <f>E$1&amp;" """ &amp; DataMiner[[#This Row],[Country]] &amp; """, "</f>
        <v xml:space="preserve">"Country": "Brésil", </v>
      </c>
      <c r="F1397" t="str">
        <f>F$1&amp;" """ &amp; DataMiner[[#This Row],[Complete Name]] &amp; """, "</f>
        <v xml:space="preserve">"Complete Name": "Hub IMP - Imperatriz (MA) - Imperatriz Aeroporto / Brésil", </v>
      </c>
      <c r="G1397" t="str">
        <f>G$1&amp;" " &amp; DataMiner[[#This Row],[Category]] &amp; ", "</f>
        <v xml:space="preserve">"Category": 4, </v>
      </c>
      <c r="H1397" t="str">
        <f>H$1&amp;" " &amp; DataMiner[[#This Row],[BuyPrice]] &amp; ", "</f>
        <v xml:space="preserve">"BuyPrice": 3798993505, </v>
      </c>
      <c r="I1397" t="str">
        <f>I$1&amp;" """ &amp; DataMiner[[#This Row],[imgPath]] &amp; """, "</f>
        <v xml:space="preserve">"imgPath": "/images/flags/br.png", </v>
      </c>
      <c r="J1397" t="str">
        <f>J$1&amp;" """ &amp; DataMiner[[#This Row],[FlagImage]] &amp; """, "</f>
        <v xml:space="preserve">"FlagImage": "br.png", </v>
      </c>
      <c r="K1397" t="str">
        <f>K$1&amp;" " &amp; IF(ISNA(DataMiner[[#This Row],[Latitude]]),"null",DataMiner[[#This Row],[Latitude]]) &amp; ", "</f>
        <v xml:space="preserve">"Latitude": -5.531292, </v>
      </c>
      <c r="L1397" t="str">
        <f>L$1&amp;" " &amp; IF(ISNA(DataMiner[[#This Row],[Longitude]]),"null",DataMiner[[#This Row],[Longitude]]) &amp; ", "</f>
        <v xml:space="preserve">"Longitude": -47.46005, </v>
      </c>
    </row>
    <row r="1398" spans="1:12" x14ac:dyDescent="0.25">
      <c r="A1398" t="str">
        <f>A$1&amp;" """ &amp; DataMiner[[#This Row],[CodeIATA]] &amp; """, "</f>
        <v xml:space="preserve">"CodeIATA": "DZA", </v>
      </c>
      <c r="B1398" t="str">
        <f>B$1&amp;" """ &amp; DataMiner[[#This Row],[City]] &amp; """, "</f>
        <v xml:space="preserve">"City": "Dzaoudzi", </v>
      </c>
      <c r="C1398" t="str">
        <f>C$1&amp;" """ &amp; DataMiner[[#This Row],[Prov]] &amp; """, "</f>
        <v xml:space="preserve">"Prov": "", </v>
      </c>
      <c r="D1398" t="str">
        <f>D$1&amp;" """ &amp; DataMiner[[#This Row],[Name]] &amp; """, "</f>
        <v xml:space="preserve">"Name": "Pamandzi International Airport", </v>
      </c>
      <c r="E1398" t="str">
        <f>E$1&amp;" """ &amp; DataMiner[[#This Row],[Country]] &amp; """, "</f>
        <v xml:space="preserve">"Country": "Mayotte", </v>
      </c>
      <c r="F1398" t="str">
        <f>F$1&amp;" """ &amp; DataMiner[[#This Row],[Complete Name]] &amp; """, "</f>
        <v xml:space="preserve">"Complete Name": "Hub DZA - Dzaoudzi - Pamandzi International Airport / Mayotte", </v>
      </c>
      <c r="G1398" t="str">
        <f>G$1&amp;" " &amp; DataMiner[[#This Row],[Category]] &amp; ", "</f>
        <v xml:space="preserve">"Category": 4, </v>
      </c>
      <c r="H1398" t="str">
        <f>H$1&amp;" " &amp; DataMiner[[#This Row],[BuyPrice]] &amp; ", "</f>
        <v xml:space="preserve">"BuyPrice": 3799480161, </v>
      </c>
      <c r="I1398" t="str">
        <f>I$1&amp;" """ &amp; DataMiner[[#This Row],[imgPath]] &amp; """, "</f>
        <v xml:space="preserve">"imgPath": "/images/flags/yt.png", </v>
      </c>
      <c r="J1398" t="str">
        <f>J$1&amp;" """ &amp; DataMiner[[#This Row],[FlagImage]] &amp; """, "</f>
        <v xml:space="preserve">"FlagImage": "yt.png", </v>
      </c>
      <c r="K1398" t="str">
        <f>K$1&amp;" " &amp; IF(ISNA(DataMiner[[#This Row],[Latitude]]),"null",DataMiner[[#This Row],[Latitude]]) &amp; ", "</f>
        <v xml:space="preserve">"Latitude": -12.804722, </v>
      </c>
      <c r="L1398" t="str">
        <f>L$1&amp;" " &amp; IF(ISNA(DataMiner[[#This Row],[Longitude]]),"null",DataMiner[[#This Row],[Longitude]]) &amp; ", "</f>
        <v xml:space="preserve">"Longitude": 45.281113, </v>
      </c>
    </row>
    <row r="1399" spans="1:12" x14ac:dyDescent="0.25">
      <c r="A1399" t="str">
        <f>A$1&amp;" """ &amp; DataMiner[[#This Row],[CodeIATA]] &amp; """, "</f>
        <v xml:space="preserve">"CodeIATA": "GAJ", </v>
      </c>
      <c r="B1399" t="str">
        <f>B$1&amp;" """ &amp; DataMiner[[#This Row],[City]] &amp; """, "</f>
        <v xml:space="preserve">"City": "Yamagata", </v>
      </c>
      <c r="C1399" t="str">
        <f>C$1&amp;" """ &amp; DataMiner[[#This Row],[Prov]] &amp; """, "</f>
        <v xml:space="preserve">"Prov": "", </v>
      </c>
      <c r="D1399" t="str">
        <f>D$1&amp;" """ &amp; DataMiner[[#This Row],[Name]] &amp; """, "</f>
        <v xml:space="preserve">"Name": "Yamagata Airport", </v>
      </c>
      <c r="E1399" t="str">
        <f>E$1&amp;" """ &amp; DataMiner[[#This Row],[Country]] &amp; """, "</f>
        <v xml:space="preserve">"Country": "Japon", </v>
      </c>
      <c r="F1399" t="str">
        <f>F$1&amp;" """ &amp; DataMiner[[#This Row],[Complete Name]] &amp; """, "</f>
        <v xml:space="preserve">"Complete Name": "Hub GAJ - Yamagata - Yamagata Airport / Japon", </v>
      </c>
      <c r="G1399" t="str">
        <f>G$1&amp;" " &amp; DataMiner[[#This Row],[Category]] &amp; ", "</f>
        <v xml:space="preserve">"Category": 4, </v>
      </c>
      <c r="H1399" t="str">
        <f>H$1&amp;" " &amp; DataMiner[[#This Row],[BuyPrice]] &amp; ", "</f>
        <v xml:space="preserve">"BuyPrice": 3799946910, </v>
      </c>
      <c r="I1399" t="str">
        <f>I$1&amp;" """ &amp; DataMiner[[#This Row],[imgPath]] &amp; """, "</f>
        <v xml:space="preserve">"imgPath": "/images/flags/jp.png", </v>
      </c>
      <c r="J1399" t="str">
        <f>J$1&amp;" """ &amp; DataMiner[[#This Row],[FlagImage]] &amp; """, "</f>
        <v xml:space="preserve">"FlagImage": "jp.png", </v>
      </c>
      <c r="K1399" t="str">
        <f>K$1&amp;" " &amp; IF(ISNA(DataMiner[[#This Row],[Latitude]]),"null",DataMiner[[#This Row],[Latitude]]) &amp; ", "</f>
        <v xml:space="preserve">"Latitude": 38.411894, </v>
      </c>
      <c r="L1399" t="str">
        <f>L$1&amp;" " &amp; IF(ISNA(DataMiner[[#This Row],[Longitude]]),"null",DataMiner[[#This Row],[Longitude]]) &amp; ", "</f>
        <v xml:space="preserve">"Longitude": 140.371331, </v>
      </c>
    </row>
    <row r="1400" spans="1:12" x14ac:dyDescent="0.25">
      <c r="A1400" t="str">
        <f>A$1&amp;" """ &amp; DataMiner[[#This Row],[CodeIATA]] &amp; """, "</f>
        <v xml:space="preserve">"CodeIATA": "PVK", </v>
      </c>
      <c r="B1400" t="str">
        <f>B$1&amp;" """ &amp; DataMiner[[#This Row],[City]] &amp; """, "</f>
        <v xml:space="preserve">"City": "Preveza/Lefkas", </v>
      </c>
      <c r="C1400" t="str">
        <f>C$1&amp;" """ &amp; DataMiner[[#This Row],[Prov]] &amp; """, "</f>
        <v xml:space="preserve">"Prov": "", </v>
      </c>
      <c r="D1400" t="str">
        <f>D$1&amp;" """ &amp; DataMiner[[#This Row],[Name]] &amp; """, "</f>
        <v xml:space="preserve">"Name": "Aktion National Airport", </v>
      </c>
      <c r="E1400" t="str">
        <f>E$1&amp;" """ &amp; DataMiner[[#This Row],[Country]] &amp; """, "</f>
        <v xml:space="preserve">"Country": "Grèce", </v>
      </c>
      <c r="F1400" t="str">
        <f>F$1&amp;" """ &amp; DataMiner[[#This Row],[Complete Name]] &amp; """, "</f>
        <v xml:space="preserve">"Complete Name": "Hub PVK - Preveza/Lefkas - Aktion National Airport / Grèce", </v>
      </c>
      <c r="G1400" t="str">
        <f>G$1&amp;" " &amp; DataMiner[[#This Row],[Category]] &amp; ", "</f>
        <v xml:space="preserve">"Category": 8, </v>
      </c>
      <c r="H1400" t="str">
        <f>H$1&amp;" " &amp; DataMiner[[#This Row],[BuyPrice]] &amp; ", "</f>
        <v xml:space="preserve">"BuyPrice": 3803777018, </v>
      </c>
      <c r="I1400" t="str">
        <f>I$1&amp;" """ &amp; DataMiner[[#This Row],[imgPath]] &amp; """, "</f>
        <v xml:space="preserve">"imgPath": "/images/flags/gr.png", </v>
      </c>
      <c r="J1400" t="str">
        <f>J$1&amp;" """ &amp; DataMiner[[#This Row],[FlagImage]] &amp; """, "</f>
        <v xml:space="preserve">"FlagImage": "gr.png", </v>
      </c>
      <c r="K1400" t="str">
        <f>K$1&amp;" " &amp; IF(ISNA(DataMiner[[#This Row],[Latitude]]),"null",DataMiner[[#This Row],[Latitude]]) &amp; ", "</f>
        <v xml:space="preserve">"Latitude": 38.925467, </v>
      </c>
      <c r="L1400" t="str">
        <f>L$1&amp;" " &amp; IF(ISNA(DataMiner[[#This Row],[Longitude]]),"null",DataMiner[[#This Row],[Longitude]]) &amp; ", "</f>
        <v xml:space="preserve">"Longitude": 20.765311, </v>
      </c>
    </row>
    <row r="1401" spans="1:12" x14ac:dyDescent="0.25">
      <c r="A1401" t="str">
        <f>A$1&amp;" """ &amp; DataMiner[[#This Row],[CodeIATA]] &amp; """, "</f>
        <v xml:space="preserve">"CodeIATA": "MOZ", </v>
      </c>
      <c r="B1401" t="str">
        <f>B$1&amp;" """ &amp; DataMiner[[#This Row],[City]] &amp; """, "</f>
        <v xml:space="preserve">"City": "Moorea", </v>
      </c>
      <c r="C1401" t="str">
        <f>C$1&amp;" """ &amp; DataMiner[[#This Row],[Prov]] &amp; """, "</f>
        <v xml:space="preserve">"Prov": "", </v>
      </c>
      <c r="D1401" t="str">
        <f>D$1&amp;" """ &amp; DataMiner[[#This Row],[Name]] &amp; """, "</f>
        <v xml:space="preserve">"Name": "Témaé Aéroport", </v>
      </c>
      <c r="E1401" t="str">
        <f>E$1&amp;" """ &amp; DataMiner[[#This Row],[Country]] &amp; """, "</f>
        <v xml:space="preserve">"Country": "Polynésie française", </v>
      </c>
      <c r="F1401" t="str">
        <f>F$1&amp;" """ &amp; DataMiner[[#This Row],[Complete Name]] &amp; """, "</f>
        <v xml:space="preserve">"Complete Name": "Hub MOZ - Moorea - Témaé Aéroport / Polynésie française", </v>
      </c>
      <c r="G1401" t="str">
        <f>G$1&amp;" " &amp; DataMiner[[#This Row],[Category]] &amp; ", "</f>
        <v xml:space="preserve">"Category": 1, </v>
      </c>
      <c r="H1401" t="str">
        <f>H$1&amp;" " &amp; DataMiner[[#This Row],[BuyPrice]] &amp; ", "</f>
        <v xml:space="preserve">"BuyPrice": 3805096774, </v>
      </c>
      <c r="I1401" t="str">
        <f>I$1&amp;" """ &amp; DataMiner[[#This Row],[imgPath]] &amp; """, "</f>
        <v xml:space="preserve">"imgPath": "/images/flags/pf.png", </v>
      </c>
      <c r="J1401" t="str">
        <f>J$1&amp;" """ &amp; DataMiner[[#This Row],[FlagImage]] &amp; """, "</f>
        <v xml:space="preserve">"FlagImage": "pf.png", </v>
      </c>
      <c r="K1401" t="str">
        <f>K$1&amp;" " &amp; IF(ISNA(DataMiner[[#This Row],[Latitude]]),"null",DataMiner[[#This Row],[Latitude]]) &amp; ", "</f>
        <v xml:space="preserve">"Latitude": -17.489972, </v>
      </c>
      <c r="L1401" t="str">
        <f>L$1&amp;" " &amp; IF(ISNA(DataMiner[[#This Row],[Longitude]]),"null",DataMiner[[#This Row],[Longitude]]) &amp; ", "</f>
        <v xml:space="preserve">"Longitude": -149.761869, </v>
      </c>
    </row>
    <row r="1402" spans="1:12" x14ac:dyDescent="0.25">
      <c r="A1402" t="str">
        <f>A$1&amp;" """ &amp; DataMiner[[#This Row],[CodeIATA]] &amp; """, "</f>
        <v xml:space="preserve">"CodeIATA": "SSG", </v>
      </c>
      <c r="B1402" t="str">
        <f>B$1&amp;" """ &amp; DataMiner[[#This Row],[City]] &amp; """, "</f>
        <v xml:space="preserve">"City": "Malabo", </v>
      </c>
      <c r="C1402" t="str">
        <f>C$1&amp;" """ &amp; DataMiner[[#This Row],[Prov]] &amp; """, "</f>
        <v xml:space="preserve">"Prov": "", </v>
      </c>
      <c r="D1402" t="str">
        <f>D$1&amp;" """ &amp; DataMiner[[#This Row],[Name]] &amp; """, "</f>
        <v xml:space="preserve">"Name": "Santa Isabel Aeropuerto Internacional", </v>
      </c>
      <c r="E1402" t="str">
        <f>E$1&amp;" """ &amp; DataMiner[[#This Row],[Country]] &amp; """, "</f>
        <v xml:space="preserve">"Country": "Guinée équatoriale", </v>
      </c>
      <c r="F1402" t="str">
        <f>F$1&amp;" """ &amp; DataMiner[[#This Row],[Complete Name]] &amp; """, "</f>
        <v xml:space="preserve">"Complete Name": "Hub SSG - Malabo - Santa Isabel Aeropuerto Internacional / Guinée équatoriale", </v>
      </c>
      <c r="G1402" t="str">
        <f>G$1&amp;" " &amp; DataMiner[[#This Row],[Category]] &amp; ", "</f>
        <v xml:space="preserve">"Category": 8, </v>
      </c>
      <c r="H1402" t="str">
        <f>H$1&amp;" " &amp; DataMiner[[#This Row],[BuyPrice]] &amp; ", "</f>
        <v xml:space="preserve">"BuyPrice": 3806200596, </v>
      </c>
      <c r="I1402" t="str">
        <f>I$1&amp;" """ &amp; DataMiner[[#This Row],[imgPath]] &amp; """, "</f>
        <v xml:space="preserve">"imgPath": "/images/flags/gq.png", </v>
      </c>
      <c r="J1402" t="str">
        <f>J$1&amp;" """ &amp; DataMiner[[#This Row],[FlagImage]] &amp; """, "</f>
        <v xml:space="preserve">"FlagImage": "gq.png", </v>
      </c>
      <c r="K1402" t="str">
        <f>K$1&amp;" " &amp; IF(ISNA(DataMiner[[#This Row],[Latitude]]),"null",DataMiner[[#This Row],[Latitude]]) &amp; ", "</f>
        <v xml:space="preserve">"Latitude": 3.755267, </v>
      </c>
      <c r="L1402" t="str">
        <f>L$1&amp;" " &amp; IF(ISNA(DataMiner[[#This Row],[Longitude]]),"null",DataMiner[[#This Row],[Longitude]]) &amp; ", "</f>
        <v xml:space="preserve">"Longitude": 8.708717, </v>
      </c>
    </row>
    <row r="1403" spans="1:12" x14ac:dyDescent="0.25">
      <c r="A1403" t="str">
        <f>A$1&amp;" """ &amp; DataMiner[[#This Row],[CodeIATA]] &amp; """, "</f>
        <v xml:space="preserve">"CodeIATA": "ROT", </v>
      </c>
      <c r="B1403" t="str">
        <f>B$1&amp;" """ &amp; DataMiner[[#This Row],[City]] &amp; """, "</f>
        <v xml:space="preserve">"City": "Rotorua", </v>
      </c>
      <c r="C1403" t="str">
        <f>C$1&amp;" """ &amp; DataMiner[[#This Row],[Prov]] &amp; """, "</f>
        <v xml:space="preserve">"Prov": "", </v>
      </c>
      <c r="D1403" t="str">
        <f>D$1&amp;" """ &amp; DataMiner[[#This Row],[Name]] &amp; """, "</f>
        <v xml:space="preserve">"Name": "Rotorua International Airport", </v>
      </c>
      <c r="E1403" t="str">
        <f>E$1&amp;" """ &amp; DataMiner[[#This Row],[Country]] &amp; """, "</f>
        <v xml:space="preserve">"Country": "Nouvelle-Zélande", </v>
      </c>
      <c r="F1403" t="str">
        <f>F$1&amp;" """ &amp; DataMiner[[#This Row],[Complete Name]] &amp; """, "</f>
        <v xml:space="preserve">"Complete Name": "Hub ROT - Rotorua - Rotorua International Airport / Nouvelle-Zélande", </v>
      </c>
      <c r="G1403" t="str">
        <f>G$1&amp;" " &amp; DataMiner[[#This Row],[Category]] &amp; ", "</f>
        <v xml:space="preserve">"Category": 4, </v>
      </c>
      <c r="H1403" t="str">
        <f>H$1&amp;" " &amp; DataMiner[[#This Row],[BuyPrice]] &amp; ", "</f>
        <v xml:space="preserve">"BuyPrice": 3807181414, </v>
      </c>
      <c r="I1403" t="str">
        <f>I$1&amp;" """ &amp; DataMiner[[#This Row],[imgPath]] &amp; """, "</f>
        <v xml:space="preserve">"imgPath": "/images/flags/nz.png", </v>
      </c>
      <c r="J1403" t="str">
        <f>J$1&amp;" """ &amp; DataMiner[[#This Row],[FlagImage]] &amp; """, "</f>
        <v xml:space="preserve">"FlagImage": "nz.png", </v>
      </c>
      <c r="K1403" t="str">
        <f>K$1&amp;" " &amp; IF(ISNA(DataMiner[[#This Row],[Latitude]]),"null",DataMiner[[#This Row],[Latitude]]) &amp; ", "</f>
        <v xml:space="preserve">"Latitude": -38.109167, </v>
      </c>
      <c r="L1403" t="str">
        <f>L$1&amp;" " &amp; IF(ISNA(DataMiner[[#This Row],[Longitude]]),"null",DataMiner[[#This Row],[Longitude]]) &amp; ", "</f>
        <v xml:space="preserve">"Longitude": 176.317222, </v>
      </c>
    </row>
    <row r="1404" spans="1:12" x14ac:dyDescent="0.25">
      <c r="A1404" t="str">
        <f>A$1&amp;" """ &amp; DataMiner[[#This Row],[CodeIATA]] &amp; """, "</f>
        <v xml:space="preserve">"CodeIATA": "YSJ", </v>
      </c>
      <c r="B1404" t="str">
        <f>B$1&amp;" """ &amp; DataMiner[[#This Row],[City]] &amp; """, "</f>
        <v xml:space="preserve">"City": "Saint John (NB)", </v>
      </c>
      <c r="C1404" t="str">
        <f>C$1&amp;" """ &amp; DataMiner[[#This Row],[Prov]] &amp; """, "</f>
        <v xml:space="preserve">"Prov": "NB", </v>
      </c>
      <c r="D1404" t="str">
        <f>D$1&amp;" """ &amp; DataMiner[[#This Row],[Name]] &amp; """, "</f>
        <v xml:space="preserve">"Name": "Saint John Airport", </v>
      </c>
      <c r="E1404" t="str">
        <f>E$1&amp;" """ &amp; DataMiner[[#This Row],[Country]] &amp; """, "</f>
        <v xml:space="preserve">"Country": "Canada", </v>
      </c>
      <c r="F1404" t="str">
        <f>F$1&amp;" """ &amp; DataMiner[[#This Row],[Complete Name]] &amp; """, "</f>
        <v xml:space="preserve">"Complete Name": "Hub YSJ - Saint John (NB) - Saint John Airport / Canada", </v>
      </c>
      <c r="G1404" t="str">
        <f>G$1&amp;" " &amp; DataMiner[[#This Row],[Category]] &amp; ", "</f>
        <v xml:space="preserve">"Category": 5, </v>
      </c>
      <c r="H1404" t="str">
        <f>H$1&amp;" " &amp; DataMiner[[#This Row],[BuyPrice]] &amp; ", "</f>
        <v xml:space="preserve">"BuyPrice": 3811218724, </v>
      </c>
      <c r="I1404" t="str">
        <f>I$1&amp;" """ &amp; DataMiner[[#This Row],[imgPath]] &amp; """, "</f>
        <v xml:space="preserve">"imgPath": "/images/flags/ca.png", </v>
      </c>
      <c r="J1404" t="str">
        <f>J$1&amp;" """ &amp; DataMiner[[#This Row],[FlagImage]] &amp; """, "</f>
        <v xml:space="preserve">"FlagImage": "ca.png", </v>
      </c>
      <c r="K1404" t="str">
        <f>K$1&amp;" " &amp; IF(ISNA(DataMiner[[#This Row],[Latitude]]),"null",DataMiner[[#This Row],[Latitude]]) &amp; ", "</f>
        <v xml:space="preserve">"Latitude": 45.316111, </v>
      </c>
      <c r="L1404" t="str">
        <f>L$1&amp;" " &amp; IF(ISNA(DataMiner[[#This Row],[Longitude]]),"null",DataMiner[[#This Row],[Longitude]]) &amp; ", "</f>
        <v xml:space="preserve">"Longitude": -65.890278, </v>
      </c>
    </row>
    <row r="1405" spans="1:12" x14ac:dyDescent="0.25">
      <c r="A1405" t="str">
        <f>A$1&amp;" """ &amp; DataMiner[[#This Row],[CodeIATA]] &amp; """, "</f>
        <v xml:space="preserve">"CodeIATA": "FNI", </v>
      </c>
      <c r="B1405" t="str">
        <f>B$1&amp;" """ &amp; DataMiner[[#This Row],[City]] &amp; """, "</f>
        <v xml:space="preserve">"City": "Nîmes", </v>
      </c>
      <c r="C1405" t="str">
        <f>C$1&amp;" """ &amp; DataMiner[[#This Row],[Prov]] &amp; """, "</f>
        <v xml:space="preserve">"Prov": "", </v>
      </c>
      <c r="D1405" t="str">
        <f>D$1&amp;" """ &amp; DataMiner[[#This Row],[Name]] &amp; """, "</f>
        <v xml:space="preserve">"Name": "Alès", </v>
      </c>
      <c r="E1405" t="str">
        <f>E$1&amp;" """ &amp; DataMiner[[#This Row],[Country]] &amp; """, "</f>
        <v xml:space="preserve">"Country": "France", </v>
      </c>
      <c r="F1405" t="str">
        <f>F$1&amp;" """ &amp; DataMiner[[#This Row],[Complete Name]] &amp; """, "</f>
        <v xml:space="preserve">"Complete Name": "Hub FNI - Nîmes - Alès / France", </v>
      </c>
      <c r="G1405" t="str">
        <f>G$1&amp;" " &amp; DataMiner[[#This Row],[Category]] &amp; ", "</f>
        <v xml:space="preserve">"Category": 6, </v>
      </c>
      <c r="H1405" t="str">
        <f>H$1&amp;" " &amp; DataMiner[[#This Row],[BuyPrice]] &amp; ", "</f>
        <v xml:space="preserve">"BuyPrice": 3813228571, </v>
      </c>
      <c r="I1405" t="str">
        <f>I$1&amp;" """ &amp; DataMiner[[#This Row],[imgPath]] &amp; """, "</f>
        <v xml:space="preserve">"imgPath": "/images/flags/fr.png", </v>
      </c>
      <c r="J1405" t="str">
        <f>J$1&amp;" """ &amp; DataMiner[[#This Row],[FlagImage]] &amp; """, "</f>
        <v xml:space="preserve">"FlagImage": "fr.png", </v>
      </c>
      <c r="K1405" t="str">
        <f>K$1&amp;" " &amp; IF(ISNA(DataMiner[[#This Row],[Latitude]]),"null",DataMiner[[#This Row],[Latitude]]) &amp; ", "</f>
        <v xml:space="preserve">"Latitude": null, </v>
      </c>
      <c r="L1405" t="str">
        <f>L$1&amp;" " &amp; IF(ISNA(DataMiner[[#This Row],[Longitude]]),"null",DataMiner[[#This Row],[Longitude]]) &amp; ", "</f>
        <v xml:space="preserve">"Longitude": null, </v>
      </c>
    </row>
    <row r="1406" spans="1:12" x14ac:dyDescent="0.25">
      <c r="A1406" t="str">
        <f>A$1&amp;" """ &amp; DataMiner[[#This Row],[CodeIATA]] &amp; """, "</f>
        <v xml:space="preserve">"CodeIATA": "LMM", </v>
      </c>
      <c r="B1406" t="str">
        <f>B$1&amp;" """ &amp; DataMiner[[#This Row],[City]] &amp; """, "</f>
        <v xml:space="preserve">"City": "Los Mochis", </v>
      </c>
      <c r="C1406" t="str">
        <f>C$1&amp;" """ &amp; DataMiner[[#This Row],[Prov]] &amp; """, "</f>
        <v xml:space="preserve">"Prov": "", </v>
      </c>
      <c r="D1406" t="str">
        <f>D$1&amp;" """ &amp; DataMiner[[#This Row],[Name]] &amp; """, "</f>
        <v xml:space="preserve">"Name": "Aeropuerto Internacional Federal del Valle del Fuerte", </v>
      </c>
      <c r="E1406" t="str">
        <f>E$1&amp;" """ &amp; DataMiner[[#This Row],[Country]] &amp; """, "</f>
        <v xml:space="preserve">"Country": "Mexique", </v>
      </c>
      <c r="F1406" t="str">
        <f>F$1&amp;" """ &amp; DataMiner[[#This Row],[Complete Name]] &amp; """, "</f>
        <v xml:space="preserve">"Complete Name": "Hub LMM - Los Mochis - Aeropuerto Internacional Federal del Valle del Fuerte / Mexique", </v>
      </c>
      <c r="G1406" t="str">
        <f>G$1&amp;" " &amp; DataMiner[[#This Row],[Category]] &amp; ", "</f>
        <v xml:space="preserve">"Category": 4, </v>
      </c>
      <c r="H1406" t="str">
        <f>H$1&amp;" " &amp; DataMiner[[#This Row],[BuyPrice]] &amp; ", "</f>
        <v xml:space="preserve">"BuyPrice": 3813338984, </v>
      </c>
      <c r="I1406" t="str">
        <f>I$1&amp;" """ &amp; DataMiner[[#This Row],[imgPath]] &amp; """, "</f>
        <v xml:space="preserve">"imgPath": "/images/flags/mx.png", </v>
      </c>
      <c r="J1406" t="str">
        <f>J$1&amp;" """ &amp; DataMiner[[#This Row],[FlagImage]] &amp; """, "</f>
        <v xml:space="preserve">"FlagImage": "mx.png", </v>
      </c>
      <c r="K1406" t="str">
        <f>K$1&amp;" " &amp; IF(ISNA(DataMiner[[#This Row],[Latitude]]),"null",DataMiner[[#This Row],[Latitude]]) &amp; ", "</f>
        <v xml:space="preserve">"Latitude": 25.685194, </v>
      </c>
      <c r="L1406" t="str">
        <f>L$1&amp;" " &amp; IF(ISNA(DataMiner[[#This Row],[Longitude]]),"null",DataMiner[[#This Row],[Longitude]]) &amp; ", "</f>
        <v xml:space="preserve">"Longitude": -109.080806, </v>
      </c>
    </row>
    <row r="1407" spans="1:12" x14ac:dyDescent="0.25">
      <c r="A1407" t="str">
        <f>A$1&amp;" """ &amp; DataMiner[[#This Row],[CodeIATA]] &amp; """, "</f>
        <v xml:space="preserve">"CodeIATA": "KSY", </v>
      </c>
      <c r="B1407" t="str">
        <f>B$1&amp;" """ &amp; DataMiner[[#This Row],[City]] &amp; """, "</f>
        <v xml:space="preserve">"City": "Kars", </v>
      </c>
      <c r="C1407" t="str">
        <f>C$1&amp;" """ &amp; DataMiner[[#This Row],[Prov]] &amp; """, "</f>
        <v xml:space="preserve">"Prov": "", </v>
      </c>
      <c r="D1407" t="str">
        <f>D$1&amp;" """ &amp; DataMiner[[#This Row],[Name]] &amp; """, "</f>
        <v xml:space="preserve">"Name": "Kars Airport", </v>
      </c>
      <c r="E1407" t="str">
        <f>E$1&amp;" """ &amp; DataMiner[[#This Row],[Country]] &amp; """, "</f>
        <v xml:space="preserve">"Country": "Turquie", </v>
      </c>
      <c r="F1407" t="str">
        <f>F$1&amp;" """ &amp; DataMiner[[#This Row],[Complete Name]] &amp; """, "</f>
        <v xml:space="preserve">"Complete Name": "Hub KSY - Kars - Kars Airport / Turquie", </v>
      </c>
      <c r="G1407" t="str">
        <f>G$1&amp;" " &amp; DataMiner[[#This Row],[Category]] &amp; ", "</f>
        <v xml:space="preserve">"Category": 10, </v>
      </c>
      <c r="H1407" t="str">
        <f>H$1&amp;" " &amp; DataMiner[[#This Row],[BuyPrice]] &amp; ", "</f>
        <v xml:space="preserve">"BuyPrice": 3814936332, </v>
      </c>
      <c r="I1407" t="str">
        <f>I$1&amp;" """ &amp; DataMiner[[#This Row],[imgPath]] &amp; """, "</f>
        <v xml:space="preserve">"imgPath": "/images/flags/tr.png", </v>
      </c>
      <c r="J1407" t="str">
        <f>J$1&amp;" """ &amp; DataMiner[[#This Row],[FlagImage]] &amp; """, "</f>
        <v xml:space="preserve">"FlagImage": "tr.png", </v>
      </c>
      <c r="K1407" t="str">
        <f>K$1&amp;" " &amp; IF(ISNA(DataMiner[[#This Row],[Latitude]]),"null",DataMiner[[#This Row],[Latitude]]) &amp; ", "</f>
        <v xml:space="preserve">"Latitude": 40.562222, </v>
      </c>
      <c r="L1407" t="str">
        <f>L$1&amp;" " &amp; IF(ISNA(DataMiner[[#This Row],[Longitude]]),"null",DataMiner[[#This Row],[Longitude]]) &amp; ", "</f>
        <v xml:space="preserve">"Longitude": 43.115002, </v>
      </c>
    </row>
    <row r="1408" spans="1:12" x14ac:dyDescent="0.25">
      <c r="A1408" t="str">
        <f>A$1&amp;" """ &amp; DataMiner[[#This Row],[CodeIATA]] &amp; """, "</f>
        <v xml:space="preserve">"CodeIATA": "LYG", </v>
      </c>
      <c r="B1408" t="str">
        <f>B$1&amp;" """ &amp; DataMiner[[#This Row],[City]] &amp; """, "</f>
        <v xml:space="preserve">"City": "Lianyungang", </v>
      </c>
      <c r="C1408" t="str">
        <f>C$1&amp;" """ &amp; DataMiner[[#This Row],[Prov]] &amp; """, "</f>
        <v xml:space="preserve">"Prov": "", </v>
      </c>
      <c r="D1408" t="str">
        <f>D$1&amp;" """ &amp; DataMiner[[#This Row],[Name]] &amp; """, "</f>
        <v xml:space="preserve">"Name": "Baitabu Airport", </v>
      </c>
      <c r="E1408" t="str">
        <f>E$1&amp;" """ &amp; DataMiner[[#This Row],[Country]] &amp; """, "</f>
        <v xml:space="preserve">"Country": "Chine", </v>
      </c>
      <c r="F1408" t="str">
        <f>F$1&amp;" """ &amp; DataMiner[[#This Row],[Complete Name]] &amp; """, "</f>
        <v xml:space="preserve">"Complete Name": "Hub LYG - Lianyungang - Baitabu Airport / Chine", </v>
      </c>
      <c r="G1408" t="str">
        <f>G$1&amp;" " &amp; DataMiner[[#This Row],[Category]] &amp; ", "</f>
        <v xml:space="preserve">"Category": 6, </v>
      </c>
      <c r="H1408" t="str">
        <f>H$1&amp;" " &amp; DataMiner[[#This Row],[BuyPrice]] &amp; ", "</f>
        <v xml:space="preserve">"BuyPrice": 3815070866, </v>
      </c>
      <c r="I1408" t="str">
        <f>I$1&amp;" """ &amp; DataMiner[[#This Row],[imgPath]] &amp; """, "</f>
        <v xml:space="preserve">"imgPath": "/images/flags/cn.png", </v>
      </c>
      <c r="J1408" t="str">
        <f>J$1&amp;" """ &amp; DataMiner[[#This Row],[FlagImage]] &amp; """, "</f>
        <v xml:space="preserve">"FlagImage": "cn.png", </v>
      </c>
      <c r="K1408" t="str">
        <f>K$1&amp;" " &amp; IF(ISNA(DataMiner[[#This Row],[Latitude]]),"null",DataMiner[[#This Row],[Latitude]]) &amp; ", "</f>
        <v xml:space="preserve">"Latitude": 34.55, </v>
      </c>
      <c r="L1408" t="str">
        <f>L$1&amp;" " &amp; IF(ISNA(DataMiner[[#This Row],[Longitude]]),"null",DataMiner[[#This Row],[Longitude]]) &amp; ", "</f>
        <v xml:space="preserve">"Longitude": 119.25, </v>
      </c>
    </row>
    <row r="1409" spans="1:12" x14ac:dyDescent="0.25">
      <c r="A1409" t="str">
        <f>A$1&amp;" """ &amp; DataMiner[[#This Row],[CodeIATA]] &amp; """, "</f>
        <v xml:space="preserve">"CodeIATA": "BFL", </v>
      </c>
      <c r="B1409" t="str">
        <f>B$1&amp;" """ &amp; DataMiner[[#This Row],[City]] &amp; """, "</f>
        <v xml:space="preserve">"City": "Bakersfield (CA)", </v>
      </c>
      <c r="C1409" t="str">
        <f>C$1&amp;" """ &amp; DataMiner[[#This Row],[Prov]] &amp; """, "</f>
        <v xml:space="preserve">"Prov": "CA", </v>
      </c>
      <c r="D1409" t="str">
        <f>D$1&amp;" """ &amp; DataMiner[[#This Row],[Name]] &amp; """, "</f>
        <v xml:space="preserve">"Name": "Meadows Field", </v>
      </c>
      <c r="E1409" t="str">
        <f>E$1&amp;" """ &amp; DataMiner[[#This Row],[Country]] &amp; """, "</f>
        <v xml:space="preserve">"Country": "Etats-Unis", </v>
      </c>
      <c r="F1409" t="str">
        <f>F$1&amp;" """ &amp; DataMiner[[#This Row],[Complete Name]] &amp; """, "</f>
        <v xml:space="preserve">"Complete Name": "Hub BFL - Bakersfield (CA) - Meadows Field / Etats-Unis", </v>
      </c>
      <c r="G1409" t="str">
        <f>G$1&amp;" " &amp; DataMiner[[#This Row],[Category]] &amp; ", "</f>
        <v xml:space="preserve">"Category": 10, </v>
      </c>
      <c r="H1409" t="str">
        <f>H$1&amp;" " &amp; DataMiner[[#This Row],[BuyPrice]] &amp; ", "</f>
        <v xml:space="preserve">"BuyPrice": 3815952524, </v>
      </c>
      <c r="I1409" t="str">
        <f>I$1&amp;" """ &amp; DataMiner[[#This Row],[imgPath]] &amp; """, "</f>
        <v xml:space="preserve">"imgPath": "/images/flags/us.png", </v>
      </c>
      <c r="J1409" t="str">
        <f>J$1&amp;" """ &amp; DataMiner[[#This Row],[FlagImage]] &amp; """, "</f>
        <v xml:space="preserve">"FlagImage": "us.png", </v>
      </c>
      <c r="K1409" t="str">
        <f>K$1&amp;" " &amp; IF(ISNA(DataMiner[[#This Row],[Latitude]]),"null",DataMiner[[#This Row],[Latitude]]) &amp; ", "</f>
        <v xml:space="preserve">"Latitude": 35.433598, </v>
      </c>
      <c r="L1409" t="str">
        <f>L$1&amp;" " &amp; IF(ISNA(DataMiner[[#This Row],[Longitude]]),"null",DataMiner[[#This Row],[Longitude]]) &amp; ", "</f>
        <v xml:space="preserve">"Longitude": -119.05677, </v>
      </c>
    </row>
    <row r="1410" spans="1:12" x14ac:dyDescent="0.25">
      <c r="A1410" t="str">
        <f>A$1&amp;" """ &amp; DataMiner[[#This Row],[CodeIATA]] &amp; """, "</f>
        <v xml:space="preserve">"CodeIATA": "GIS", </v>
      </c>
      <c r="B1410" t="str">
        <f>B$1&amp;" """ &amp; DataMiner[[#This Row],[City]] &amp; """, "</f>
        <v xml:space="preserve">"City": "Gisborne", </v>
      </c>
      <c r="C1410" t="str">
        <f>C$1&amp;" """ &amp; DataMiner[[#This Row],[Prov]] &amp; """, "</f>
        <v xml:space="preserve">"Prov": "", </v>
      </c>
      <c r="D1410" t="str">
        <f>D$1&amp;" """ &amp; DataMiner[[#This Row],[Name]] &amp; """, "</f>
        <v xml:space="preserve">"Name": "Gisborne Airport", </v>
      </c>
      <c r="E1410" t="str">
        <f>E$1&amp;" """ &amp; DataMiner[[#This Row],[Country]] &amp; """, "</f>
        <v xml:space="preserve">"Country": "Nouvelle-Zélande", </v>
      </c>
      <c r="F1410" t="str">
        <f>F$1&amp;" """ &amp; DataMiner[[#This Row],[Complete Name]] &amp; """, "</f>
        <v xml:space="preserve">"Complete Name": "Hub GIS - Gisborne - Gisborne Airport / Nouvelle-Zélande", </v>
      </c>
      <c r="G1410" t="str">
        <f>G$1&amp;" " &amp; DataMiner[[#This Row],[Category]] &amp; ", "</f>
        <v xml:space="preserve">"Category": 2, </v>
      </c>
      <c r="H1410" t="str">
        <f>H$1&amp;" " &amp; DataMiner[[#This Row],[BuyPrice]] &amp; ", "</f>
        <v xml:space="preserve">"BuyPrice": 3817565125, </v>
      </c>
      <c r="I1410" t="str">
        <f>I$1&amp;" """ &amp; DataMiner[[#This Row],[imgPath]] &amp; """, "</f>
        <v xml:space="preserve">"imgPath": "/images/flags/nz.png", </v>
      </c>
      <c r="J1410" t="str">
        <f>J$1&amp;" """ &amp; DataMiner[[#This Row],[FlagImage]] &amp; """, "</f>
        <v xml:space="preserve">"FlagImage": "nz.png", </v>
      </c>
      <c r="K1410" t="str">
        <f>K$1&amp;" " &amp; IF(ISNA(DataMiner[[#This Row],[Latitude]]),"null",DataMiner[[#This Row],[Latitude]]) &amp; ", "</f>
        <v xml:space="preserve">"Latitude": null, </v>
      </c>
      <c r="L1410" t="str">
        <f>L$1&amp;" " &amp; IF(ISNA(DataMiner[[#This Row],[Longitude]]),"null",DataMiner[[#This Row],[Longitude]]) &amp; ", "</f>
        <v xml:space="preserve">"Longitude": null, </v>
      </c>
    </row>
    <row r="1411" spans="1:12" x14ac:dyDescent="0.25">
      <c r="A1411" t="str">
        <f>A$1&amp;" """ &amp; DataMiner[[#This Row],[CodeIATA]] &amp; """, "</f>
        <v xml:space="preserve">"CodeIATA": "ZNE", </v>
      </c>
      <c r="B1411" t="str">
        <f>B$1&amp;" """ &amp; DataMiner[[#This Row],[City]] &amp; """, "</f>
        <v xml:space="preserve">"City": "Newman (WA)", </v>
      </c>
      <c r="C1411" t="str">
        <f>C$1&amp;" """ &amp; DataMiner[[#This Row],[Prov]] &amp; """, "</f>
        <v xml:space="preserve">"Prov": "WA", </v>
      </c>
      <c r="D1411" t="str">
        <f>D$1&amp;" """ &amp; DataMiner[[#This Row],[Name]] &amp; """, "</f>
        <v xml:space="preserve">"Name": "Newman Airport", </v>
      </c>
      <c r="E1411" t="str">
        <f>E$1&amp;" """ &amp; DataMiner[[#This Row],[Country]] &amp; """, "</f>
        <v xml:space="preserve">"Country": "Australie", </v>
      </c>
      <c r="F1411" t="str">
        <f>F$1&amp;" """ &amp; DataMiner[[#This Row],[Complete Name]] &amp; """, "</f>
        <v xml:space="preserve">"Complete Name": "Hub ZNE - Newman (WA) - Newman Airport / Australie", </v>
      </c>
      <c r="G1411" t="str">
        <f>G$1&amp;" " &amp; DataMiner[[#This Row],[Category]] &amp; ", "</f>
        <v xml:space="preserve">"Category": 5, </v>
      </c>
      <c r="H1411" t="str">
        <f>H$1&amp;" " &amp; DataMiner[[#This Row],[BuyPrice]] &amp; ", "</f>
        <v xml:space="preserve">"BuyPrice": 3818280056, </v>
      </c>
      <c r="I1411" t="str">
        <f>I$1&amp;" """ &amp; DataMiner[[#This Row],[imgPath]] &amp; """, "</f>
        <v xml:space="preserve">"imgPath": "/images/flags/au.png", </v>
      </c>
      <c r="J1411" t="str">
        <f>J$1&amp;" """ &amp; DataMiner[[#This Row],[FlagImage]] &amp; """, "</f>
        <v xml:space="preserve">"FlagImage": "au.png", </v>
      </c>
      <c r="K1411" t="str">
        <f>K$1&amp;" " &amp; IF(ISNA(DataMiner[[#This Row],[Latitude]]),"null",DataMiner[[#This Row],[Latitude]]) &amp; ", "</f>
        <v xml:space="preserve">"Latitude": -23.4178, </v>
      </c>
      <c r="L1411" t="str">
        <f>L$1&amp;" " &amp; IF(ISNA(DataMiner[[#This Row],[Longitude]]),"null",DataMiner[[#This Row],[Longitude]]) &amp; ", "</f>
        <v xml:space="preserve">"Longitude": 119.803, </v>
      </c>
    </row>
    <row r="1412" spans="1:12" x14ac:dyDescent="0.25">
      <c r="A1412" t="str">
        <f>A$1&amp;" """ &amp; DataMiner[[#This Row],[CodeIATA]] &amp; """, "</f>
        <v xml:space="preserve">"CodeIATA": "IXL", </v>
      </c>
      <c r="B1412" t="str">
        <f>B$1&amp;" """ &amp; DataMiner[[#This Row],[City]] &amp; """, "</f>
        <v xml:space="preserve">"City": "Leh", </v>
      </c>
      <c r="C1412" t="str">
        <f>C$1&amp;" """ &amp; DataMiner[[#This Row],[Prov]] &amp; """, "</f>
        <v xml:space="preserve">"Prov": "", </v>
      </c>
      <c r="D1412" t="str">
        <f>D$1&amp;" """ &amp; DataMiner[[#This Row],[Name]] &amp; """, "</f>
        <v xml:space="preserve">"Name": "Leh Kushok Bakula Rimpochee Airport", </v>
      </c>
      <c r="E1412" t="str">
        <f>E$1&amp;" """ &amp; DataMiner[[#This Row],[Country]] &amp; """, "</f>
        <v xml:space="preserve">"Country": "Inde", </v>
      </c>
      <c r="F1412" t="str">
        <f>F$1&amp;" """ &amp; DataMiner[[#This Row],[Complete Name]] &amp; """, "</f>
        <v xml:space="preserve">"Complete Name": "Hub IXL - Leh - Leh Kushok Bakula Rimpochee Airport / Inde", </v>
      </c>
      <c r="G1412" t="str">
        <f>G$1&amp;" " &amp; DataMiner[[#This Row],[Category]] &amp; ", "</f>
        <v xml:space="preserve">"Category": 8, </v>
      </c>
      <c r="H1412" t="str">
        <f>H$1&amp;" " &amp; DataMiner[[#This Row],[BuyPrice]] &amp; ", "</f>
        <v xml:space="preserve">"BuyPrice": 3818698993, </v>
      </c>
      <c r="I1412" t="str">
        <f>I$1&amp;" """ &amp; DataMiner[[#This Row],[imgPath]] &amp; """, "</f>
        <v xml:space="preserve">"imgPath": "/images/flags/in.png", </v>
      </c>
      <c r="J1412" t="str">
        <f>J$1&amp;" """ &amp; DataMiner[[#This Row],[FlagImage]] &amp; """, "</f>
        <v xml:space="preserve">"FlagImage": "in.png", </v>
      </c>
      <c r="K1412" t="str">
        <f>K$1&amp;" " &amp; IF(ISNA(DataMiner[[#This Row],[Latitude]]),"null",DataMiner[[#This Row],[Latitude]]) &amp; ", "</f>
        <v xml:space="preserve">"Latitude": 34.135872, </v>
      </c>
      <c r="L1412" t="str">
        <f>L$1&amp;" " &amp; IF(ISNA(DataMiner[[#This Row],[Longitude]]),"null",DataMiner[[#This Row],[Longitude]]) &amp; ", "</f>
        <v xml:space="preserve">"Longitude": 77.546514, </v>
      </c>
    </row>
    <row r="1413" spans="1:12" x14ac:dyDescent="0.25">
      <c r="A1413" t="str">
        <f>A$1&amp;" """ &amp; DataMiner[[#This Row],[CodeIATA]] &amp; """, "</f>
        <v xml:space="preserve">"CodeIATA": "ZYL", </v>
      </c>
      <c r="B1413" t="str">
        <f>B$1&amp;" """ &amp; DataMiner[[#This Row],[City]] &amp; """, "</f>
        <v xml:space="preserve">"City": "Sylhet", </v>
      </c>
      <c r="C1413" t="str">
        <f>C$1&amp;" """ &amp; DataMiner[[#This Row],[Prov]] &amp; """, "</f>
        <v xml:space="preserve">"Prov": "", </v>
      </c>
      <c r="D1413" t="str">
        <f>D$1&amp;" """ &amp; DataMiner[[#This Row],[Name]] &amp; """, "</f>
        <v xml:space="preserve">"Name": "Osmani International Airport", </v>
      </c>
      <c r="E1413" t="str">
        <f>E$1&amp;" """ &amp; DataMiner[[#This Row],[Country]] &amp; """, "</f>
        <v xml:space="preserve">"Country": "Bangladesh", </v>
      </c>
      <c r="F1413" t="str">
        <f>F$1&amp;" """ &amp; DataMiner[[#This Row],[Complete Name]] &amp; """, "</f>
        <v xml:space="preserve">"Complete Name": "Hub ZYL - Sylhet - Osmani International Airport / Bangladesh", </v>
      </c>
      <c r="G1413" t="str">
        <f>G$1&amp;" " &amp; DataMiner[[#This Row],[Category]] &amp; ", "</f>
        <v xml:space="preserve">"Category": 9, </v>
      </c>
      <c r="H1413" t="str">
        <f>H$1&amp;" " &amp; DataMiner[[#This Row],[BuyPrice]] &amp; ", "</f>
        <v xml:space="preserve">"BuyPrice": 3818715873, </v>
      </c>
      <c r="I1413" t="str">
        <f>I$1&amp;" """ &amp; DataMiner[[#This Row],[imgPath]] &amp; """, "</f>
        <v xml:space="preserve">"imgPath": "/images/flags/bd.png", </v>
      </c>
      <c r="J1413" t="str">
        <f>J$1&amp;" """ &amp; DataMiner[[#This Row],[FlagImage]] &amp; """, "</f>
        <v xml:space="preserve">"FlagImage": "bd.png", </v>
      </c>
      <c r="K1413" t="str">
        <f>K$1&amp;" " &amp; IF(ISNA(DataMiner[[#This Row],[Latitude]]),"null",DataMiner[[#This Row],[Latitude]]) &amp; ", "</f>
        <v xml:space="preserve">"Latitude": 24.963242, </v>
      </c>
      <c r="L1413" t="str">
        <f>L$1&amp;" " &amp; IF(ISNA(DataMiner[[#This Row],[Longitude]]),"null",DataMiner[[#This Row],[Longitude]]) &amp; ", "</f>
        <v xml:space="preserve">"Longitude": 91.866783, </v>
      </c>
    </row>
    <row r="1414" spans="1:12" x14ac:dyDescent="0.25">
      <c r="A1414" t="str">
        <f>A$1&amp;" """ &amp; DataMiner[[#This Row],[CodeIATA]] &amp; """, "</f>
        <v xml:space="preserve">"CodeIATA": "AOR", </v>
      </c>
      <c r="B1414" t="str">
        <f>B$1&amp;" """ &amp; DataMiner[[#This Row],[City]] &amp; """, "</f>
        <v xml:space="preserve">"City": "Alor Setar", </v>
      </c>
      <c r="C1414" t="str">
        <f>C$1&amp;" """ &amp; DataMiner[[#This Row],[Prov]] &amp; """, "</f>
        <v xml:space="preserve">"Prov": "", </v>
      </c>
      <c r="D1414" t="str">
        <f>D$1&amp;" """ &amp; DataMiner[[#This Row],[Name]] &amp; """, "</f>
        <v xml:space="preserve">"Name": "Sultan Abdul Halim Airport", </v>
      </c>
      <c r="E1414" t="str">
        <f>E$1&amp;" """ &amp; DataMiner[[#This Row],[Country]] &amp; """, "</f>
        <v xml:space="preserve">"Country": "Malaisie", </v>
      </c>
      <c r="F1414" t="str">
        <f>F$1&amp;" """ &amp; DataMiner[[#This Row],[Complete Name]] &amp; """, "</f>
        <v xml:space="preserve">"Complete Name": "Hub AOR - Alor Setar - Sultan Abdul Halim Airport / Malaisie", </v>
      </c>
      <c r="G1414" t="str">
        <f>G$1&amp;" " &amp; DataMiner[[#This Row],[Category]] &amp; ", "</f>
        <v xml:space="preserve">"Category": 7, </v>
      </c>
      <c r="H1414" t="str">
        <f>H$1&amp;" " &amp; DataMiner[[#This Row],[BuyPrice]] &amp; ", "</f>
        <v xml:space="preserve">"BuyPrice": 3818759928, </v>
      </c>
      <c r="I1414" t="str">
        <f>I$1&amp;" """ &amp; DataMiner[[#This Row],[imgPath]] &amp; """, "</f>
        <v xml:space="preserve">"imgPath": "/images/flags/my.png", </v>
      </c>
      <c r="J1414" t="str">
        <f>J$1&amp;" """ &amp; DataMiner[[#This Row],[FlagImage]] &amp; """, "</f>
        <v xml:space="preserve">"FlagImage": "my.png", </v>
      </c>
      <c r="K1414" t="str">
        <f>K$1&amp;" " &amp; IF(ISNA(DataMiner[[#This Row],[Latitude]]),"null",DataMiner[[#This Row],[Latitude]]) &amp; ", "</f>
        <v xml:space="preserve">"Latitude": 6.189667, </v>
      </c>
      <c r="L1414" t="str">
        <f>L$1&amp;" " &amp; IF(ISNA(DataMiner[[#This Row],[Longitude]]),"null",DataMiner[[#This Row],[Longitude]]) &amp; ", "</f>
        <v xml:space="preserve">"Longitude": 100.398183, </v>
      </c>
    </row>
    <row r="1415" spans="1:12" x14ac:dyDescent="0.25">
      <c r="A1415" t="str">
        <f>A$1&amp;" """ &amp; DataMiner[[#This Row],[CodeIATA]] &amp; """, "</f>
        <v xml:space="preserve">"CodeIATA": "BVG", </v>
      </c>
      <c r="B1415" t="str">
        <f>B$1&amp;" """ &amp; DataMiner[[#This Row],[City]] &amp; """, "</f>
        <v xml:space="preserve">"City": "Berlevag", </v>
      </c>
      <c r="C1415" t="str">
        <f>C$1&amp;" """ &amp; DataMiner[[#This Row],[Prov]] &amp; """, "</f>
        <v xml:space="preserve">"Prov": "", </v>
      </c>
      <c r="D1415" t="str">
        <f>D$1&amp;" """ &amp; DataMiner[[#This Row],[Name]] &amp; """, "</f>
        <v xml:space="preserve">"Name": "Berlevag Lufthavn", </v>
      </c>
      <c r="E1415" t="str">
        <f>E$1&amp;" """ &amp; DataMiner[[#This Row],[Country]] &amp; """, "</f>
        <v xml:space="preserve">"Country": "Norvège", </v>
      </c>
      <c r="F1415" t="str">
        <f>F$1&amp;" """ &amp; DataMiner[[#This Row],[Complete Name]] &amp; """, "</f>
        <v xml:space="preserve">"Complete Name": "Hub BVG - Berlevag - Berlevag Lufthavn / Norvège", </v>
      </c>
      <c r="G1415" t="str">
        <f>G$1&amp;" " &amp; DataMiner[[#This Row],[Category]] &amp; ", "</f>
        <v xml:space="preserve">"Category": 1, </v>
      </c>
      <c r="H1415" t="str">
        <f>H$1&amp;" " &amp; DataMiner[[#This Row],[BuyPrice]] &amp; ", "</f>
        <v xml:space="preserve">"BuyPrice": 3819575045, </v>
      </c>
      <c r="I1415" t="str">
        <f>I$1&amp;" """ &amp; DataMiner[[#This Row],[imgPath]] &amp; """, "</f>
        <v xml:space="preserve">"imgPath": "/images/flags/no.png", </v>
      </c>
      <c r="J1415" t="str">
        <f>J$1&amp;" """ &amp; DataMiner[[#This Row],[FlagImage]] &amp; """, "</f>
        <v xml:space="preserve">"FlagImage": "no.png", </v>
      </c>
      <c r="K1415" t="str">
        <f>K$1&amp;" " &amp; IF(ISNA(DataMiner[[#This Row],[Latitude]]),"null",DataMiner[[#This Row],[Latitude]]) &amp; ", "</f>
        <v xml:space="preserve">"Latitude": 70.866667, </v>
      </c>
      <c r="L1415" t="str">
        <f>L$1&amp;" " &amp; IF(ISNA(DataMiner[[#This Row],[Longitude]]),"null",DataMiner[[#This Row],[Longitude]]) &amp; ", "</f>
        <v xml:space="preserve">"Longitude": 29, </v>
      </c>
    </row>
    <row r="1416" spans="1:12" x14ac:dyDescent="0.25">
      <c r="A1416" t="str">
        <f>A$1&amp;" """ &amp; DataMiner[[#This Row],[CodeIATA]] &amp; """, "</f>
        <v xml:space="preserve">"CodeIATA": "LLW", </v>
      </c>
      <c r="B1416" t="str">
        <f>B$1&amp;" """ &amp; DataMiner[[#This Row],[City]] &amp; """, "</f>
        <v xml:space="preserve">"City": "Lilongwe", </v>
      </c>
      <c r="C1416" t="str">
        <f>C$1&amp;" """ &amp; DataMiner[[#This Row],[Prov]] &amp; """, "</f>
        <v xml:space="preserve">"Prov": "", </v>
      </c>
      <c r="D1416" t="str">
        <f>D$1&amp;" """ &amp; DataMiner[[#This Row],[Name]] &amp; """, "</f>
        <v xml:space="preserve">"Name": "Kamuzu International Airport", </v>
      </c>
      <c r="E1416" t="str">
        <f>E$1&amp;" """ &amp; DataMiner[[#This Row],[Country]] &amp; """, "</f>
        <v xml:space="preserve">"Country": "Malawi", </v>
      </c>
      <c r="F1416" t="str">
        <f>F$1&amp;" """ &amp; DataMiner[[#This Row],[Complete Name]] &amp; """, "</f>
        <v xml:space="preserve">"Complete Name": "Hub LLW - Lilongwe - Kamuzu International Airport / Malawi", </v>
      </c>
      <c r="G1416" t="str">
        <f>G$1&amp;" " &amp; DataMiner[[#This Row],[Category]] &amp; ", "</f>
        <v xml:space="preserve">"Category": 10, </v>
      </c>
      <c r="H1416" t="str">
        <f>H$1&amp;" " &amp; DataMiner[[#This Row],[BuyPrice]] &amp; ", "</f>
        <v xml:space="preserve">"BuyPrice": 3822386814, </v>
      </c>
      <c r="I1416" t="str">
        <f>I$1&amp;" """ &amp; DataMiner[[#This Row],[imgPath]] &amp; """, "</f>
        <v xml:space="preserve">"imgPath": "/images/flags/mw.png", </v>
      </c>
      <c r="J1416" t="str">
        <f>J$1&amp;" """ &amp; DataMiner[[#This Row],[FlagImage]] &amp; """, "</f>
        <v xml:space="preserve">"FlagImage": "mw.png", </v>
      </c>
      <c r="K1416" t="str">
        <f>K$1&amp;" " &amp; IF(ISNA(DataMiner[[#This Row],[Latitude]]),"null",DataMiner[[#This Row],[Latitude]]) &amp; ", "</f>
        <v xml:space="preserve">"Latitude": -13.789378, </v>
      </c>
      <c r="L1416" t="str">
        <f>L$1&amp;" " &amp; IF(ISNA(DataMiner[[#This Row],[Longitude]]),"null",DataMiner[[#This Row],[Longitude]]) &amp; ", "</f>
        <v xml:space="preserve">"Longitude": 33.781, </v>
      </c>
    </row>
    <row r="1417" spans="1:12" x14ac:dyDescent="0.25">
      <c r="A1417" t="str">
        <f>A$1&amp;" """ &amp; DataMiner[[#This Row],[CodeIATA]] &amp; """, "</f>
        <v xml:space="preserve">"CodeIATA": "JDO", </v>
      </c>
      <c r="B1417" t="str">
        <f>B$1&amp;" """ &amp; DataMiner[[#This Row],[City]] &amp; """, "</f>
        <v xml:space="preserve">"City": "Juazeiro do Norte (CE)", </v>
      </c>
      <c r="C1417" t="str">
        <f>C$1&amp;" """ &amp; DataMiner[[#This Row],[Prov]] &amp; """, "</f>
        <v xml:space="preserve">"Prov": "CE", </v>
      </c>
      <c r="D1417" t="str">
        <f>D$1&amp;" """ &amp; DataMiner[[#This Row],[Name]] &amp; """, "</f>
        <v xml:space="preserve">"Name": "do Cariri Aeroporto Regional", </v>
      </c>
      <c r="E1417" t="str">
        <f>E$1&amp;" """ &amp; DataMiner[[#This Row],[Country]] &amp; """, "</f>
        <v xml:space="preserve">"Country": "Brésil", </v>
      </c>
      <c r="F1417" t="str">
        <f>F$1&amp;" """ &amp; DataMiner[[#This Row],[Complete Name]] &amp; """, "</f>
        <v xml:space="preserve">"Complete Name": "Hub JDO - Juazeiro do Norte (CE) - do Cariri Aeroporto Regional / Brésil", </v>
      </c>
      <c r="G1417" t="str">
        <f>G$1&amp;" " &amp; DataMiner[[#This Row],[Category]] &amp; ", "</f>
        <v xml:space="preserve">"Category": 4, </v>
      </c>
      <c r="H1417" t="str">
        <f>H$1&amp;" " &amp; DataMiner[[#This Row],[BuyPrice]] &amp; ", "</f>
        <v xml:space="preserve">"BuyPrice": 3822993505, </v>
      </c>
      <c r="I1417" t="str">
        <f>I$1&amp;" """ &amp; DataMiner[[#This Row],[imgPath]] &amp; """, "</f>
        <v xml:space="preserve">"imgPath": "/images/flags/br.png", </v>
      </c>
      <c r="J1417" t="str">
        <f>J$1&amp;" """ &amp; DataMiner[[#This Row],[FlagImage]] &amp; """, "</f>
        <v xml:space="preserve">"FlagImage": "br.png", </v>
      </c>
      <c r="K1417" t="str">
        <f>K$1&amp;" " &amp; IF(ISNA(DataMiner[[#This Row],[Latitude]]),"null",DataMiner[[#This Row],[Latitude]]) &amp; ", "</f>
        <v xml:space="preserve">"Latitude": -7.218958, </v>
      </c>
      <c r="L1417" t="str">
        <f>L$1&amp;" " &amp; IF(ISNA(DataMiner[[#This Row],[Longitude]]),"null",DataMiner[[#This Row],[Longitude]]) &amp; ", "</f>
        <v xml:space="preserve">"Longitude": -39.2701, </v>
      </c>
    </row>
    <row r="1418" spans="1:12" x14ac:dyDescent="0.25">
      <c r="A1418" t="str">
        <f>A$1&amp;" """ &amp; DataMiner[[#This Row],[CodeIATA]] &amp; """, "</f>
        <v xml:space="preserve">"CodeIATA": "PLH", </v>
      </c>
      <c r="B1418" t="str">
        <f>B$1&amp;" """ &amp; DataMiner[[#This Row],[City]] &amp; """, "</f>
        <v xml:space="preserve">"City": "Plymouth", </v>
      </c>
      <c r="C1418" t="str">
        <f>C$1&amp;" """ &amp; DataMiner[[#This Row],[Prov]] &amp; """, "</f>
        <v xml:space="preserve">"Prov": "", </v>
      </c>
      <c r="D1418" t="str">
        <f>D$1&amp;" """ &amp; DataMiner[[#This Row],[Name]] &amp; """, "</f>
        <v xml:space="preserve">"Name": "Plymouth City Airport", </v>
      </c>
      <c r="E1418" t="str">
        <f>E$1&amp;" """ &amp; DataMiner[[#This Row],[Country]] &amp; """, "</f>
        <v xml:space="preserve">"Country": "Royaume-Uni", </v>
      </c>
      <c r="F1418" t="str">
        <f>F$1&amp;" """ &amp; DataMiner[[#This Row],[Complete Name]] &amp; """, "</f>
        <v xml:space="preserve">"Complete Name": "Hub PLH - Plymouth - Plymouth City Airport / Royaume-Uni", </v>
      </c>
      <c r="G1418" t="str">
        <f>G$1&amp;" " &amp; DataMiner[[#This Row],[Category]] &amp; ", "</f>
        <v xml:space="preserve">"Category": 1, </v>
      </c>
      <c r="H1418" t="str">
        <f>H$1&amp;" " &amp; DataMiner[[#This Row],[BuyPrice]] &amp; ", "</f>
        <v xml:space="preserve">"BuyPrice": 3823466410, </v>
      </c>
      <c r="I1418" t="str">
        <f>I$1&amp;" """ &amp; DataMiner[[#This Row],[imgPath]] &amp; """, "</f>
        <v xml:space="preserve">"imgPath": "/images/flags/gb.png", </v>
      </c>
      <c r="J1418" t="str">
        <f>J$1&amp;" """ &amp; DataMiner[[#This Row],[FlagImage]] &amp; """, "</f>
        <v xml:space="preserve">"FlagImage": "gb.png", </v>
      </c>
      <c r="K1418" t="str">
        <f>K$1&amp;" " &amp; IF(ISNA(DataMiner[[#This Row],[Latitude]]),"null",DataMiner[[#This Row],[Latitude]]) &amp; ", "</f>
        <v xml:space="preserve">"Latitude": 50.422778, </v>
      </c>
      <c r="L1418" t="str">
        <f>L$1&amp;" " &amp; IF(ISNA(DataMiner[[#This Row],[Longitude]]),"null",DataMiner[[#This Row],[Longitude]]) &amp; ", "</f>
        <v xml:space="preserve">"Longitude": -4.105833, </v>
      </c>
    </row>
    <row r="1419" spans="1:12" x14ac:dyDescent="0.25">
      <c r="A1419" t="str">
        <f>A$1&amp;" """ &amp; DataMiner[[#This Row],[CodeIATA]] &amp; """, "</f>
        <v xml:space="preserve">"CodeIATA": "SFT", </v>
      </c>
      <c r="B1419" t="str">
        <f>B$1&amp;" """ &amp; DataMiner[[#This Row],[City]] &amp; """, "</f>
        <v xml:space="preserve">"City": "Skelleftea", </v>
      </c>
      <c r="C1419" t="str">
        <f>C$1&amp;" """ &amp; DataMiner[[#This Row],[Prov]] &amp; """, "</f>
        <v xml:space="preserve">"Prov": "", </v>
      </c>
      <c r="D1419" t="str">
        <f>D$1&amp;" """ &amp; DataMiner[[#This Row],[Name]] &amp; """, "</f>
        <v xml:space="preserve">"Name": "Skelleftea Airport", </v>
      </c>
      <c r="E1419" t="str">
        <f>E$1&amp;" """ &amp; DataMiner[[#This Row],[Country]] &amp; """, "</f>
        <v xml:space="preserve">"Country": "Suède", </v>
      </c>
      <c r="F1419" t="str">
        <f>F$1&amp;" """ &amp; DataMiner[[#This Row],[Complete Name]] &amp; """, "</f>
        <v xml:space="preserve">"Complete Name": "Hub SFT - Skelleftea - Skelleftea Airport / Suède", </v>
      </c>
      <c r="G1419" t="str">
        <f>G$1&amp;" " &amp; DataMiner[[#This Row],[Category]] &amp; ", "</f>
        <v xml:space="preserve">"Category": 5, </v>
      </c>
      <c r="H1419" t="str">
        <f>H$1&amp;" " &amp; DataMiner[[#This Row],[BuyPrice]] &amp; ", "</f>
        <v xml:space="preserve">"BuyPrice": 3823603574, </v>
      </c>
      <c r="I1419" t="str">
        <f>I$1&amp;" """ &amp; DataMiner[[#This Row],[imgPath]] &amp; """, "</f>
        <v xml:space="preserve">"imgPath": "/images/flags/se.png", </v>
      </c>
      <c r="J1419" t="str">
        <f>J$1&amp;" """ &amp; DataMiner[[#This Row],[FlagImage]] &amp; """, "</f>
        <v xml:space="preserve">"FlagImage": "se.png", </v>
      </c>
      <c r="K1419" t="str">
        <f>K$1&amp;" " &amp; IF(ISNA(DataMiner[[#This Row],[Latitude]]),"null",DataMiner[[#This Row],[Latitude]]) &amp; ", "</f>
        <v xml:space="preserve">"Latitude": 64.624772, </v>
      </c>
      <c r="L1419" t="str">
        <f>L$1&amp;" " &amp; IF(ISNA(DataMiner[[#This Row],[Longitude]]),"null",DataMiner[[#This Row],[Longitude]]) &amp; ", "</f>
        <v xml:space="preserve">"Longitude": 21.076892, </v>
      </c>
    </row>
    <row r="1420" spans="1:12" x14ac:dyDescent="0.25">
      <c r="A1420" t="str">
        <f>A$1&amp;" """ &amp; DataMiner[[#This Row],[CodeIATA]] &amp; """, "</f>
        <v xml:space="preserve">"CodeIATA": "NSI", </v>
      </c>
      <c r="B1420" t="str">
        <f>B$1&amp;" """ &amp; DataMiner[[#This Row],[City]] &amp; """, "</f>
        <v xml:space="preserve">"City": "Yaounde", </v>
      </c>
      <c r="C1420" t="str">
        <f>C$1&amp;" """ &amp; DataMiner[[#This Row],[Prov]] &amp; """, "</f>
        <v xml:space="preserve">"Prov": "", </v>
      </c>
      <c r="D1420" t="str">
        <f>D$1&amp;" """ &amp; DataMiner[[#This Row],[Name]] &amp; """, "</f>
        <v xml:space="preserve">"Name": "Yaoundé Nsimalen aéroport international", </v>
      </c>
      <c r="E1420" t="str">
        <f>E$1&amp;" """ &amp; DataMiner[[#This Row],[Country]] &amp; """, "</f>
        <v xml:space="preserve">"Country": "Cameroun", </v>
      </c>
      <c r="F1420" t="str">
        <f>F$1&amp;" """ &amp; DataMiner[[#This Row],[Complete Name]] &amp; """, "</f>
        <v xml:space="preserve">"Complete Name": "Hub NSI - Yaounde - Yaoundé Nsimalen aéroport international / Cameroun", </v>
      </c>
      <c r="G1420" t="str">
        <f>G$1&amp;" " &amp; DataMiner[[#This Row],[Category]] &amp; ", "</f>
        <v xml:space="preserve">"Category": 10, </v>
      </c>
      <c r="H1420" t="str">
        <f>H$1&amp;" " &amp; DataMiner[[#This Row],[BuyPrice]] &amp; ", "</f>
        <v xml:space="preserve">"BuyPrice": 3823981638, </v>
      </c>
      <c r="I1420" t="str">
        <f>I$1&amp;" """ &amp; DataMiner[[#This Row],[imgPath]] &amp; """, "</f>
        <v xml:space="preserve">"imgPath": "/images/flags/cm.png", </v>
      </c>
      <c r="J1420" t="str">
        <f>J$1&amp;" """ &amp; DataMiner[[#This Row],[FlagImage]] &amp; """, "</f>
        <v xml:space="preserve">"FlagImage": "cm.png", </v>
      </c>
      <c r="K1420" t="str">
        <f>K$1&amp;" " &amp; IF(ISNA(DataMiner[[#This Row],[Latitude]]),"null",DataMiner[[#This Row],[Latitude]]) &amp; ", "</f>
        <v xml:space="preserve">"Latitude": 3.722556, </v>
      </c>
      <c r="L1420" t="str">
        <f>L$1&amp;" " &amp; IF(ISNA(DataMiner[[#This Row],[Longitude]]),"null",DataMiner[[#This Row],[Longitude]]) &amp; ", "</f>
        <v xml:space="preserve">"Longitude": 11.553269, </v>
      </c>
    </row>
    <row r="1421" spans="1:12" x14ac:dyDescent="0.25">
      <c r="A1421" t="str">
        <f>A$1&amp;" """ &amp; DataMiner[[#This Row],[CodeIATA]] &amp; """, "</f>
        <v xml:space="preserve">"CodeIATA": "KUO", </v>
      </c>
      <c r="B1421" t="str">
        <f>B$1&amp;" """ &amp; DataMiner[[#This Row],[City]] &amp; """, "</f>
        <v xml:space="preserve">"City": "Kuopio", </v>
      </c>
      <c r="C1421" t="str">
        <f>C$1&amp;" """ &amp; DataMiner[[#This Row],[Prov]] &amp; """, "</f>
        <v xml:space="preserve">"Prov": "", </v>
      </c>
      <c r="D1421" t="str">
        <f>D$1&amp;" """ &amp; DataMiner[[#This Row],[Name]] &amp; """, "</f>
        <v xml:space="preserve">"Name": "Kuopio Airport", </v>
      </c>
      <c r="E1421" t="str">
        <f>E$1&amp;" """ &amp; DataMiner[[#This Row],[Country]] &amp; """, "</f>
        <v xml:space="preserve">"Country": "Finlande", </v>
      </c>
      <c r="F1421" t="str">
        <f>F$1&amp;" """ &amp; DataMiner[[#This Row],[Complete Name]] &amp; """, "</f>
        <v xml:space="preserve">"Complete Name": "Hub KUO - Kuopio - Kuopio Airport / Finlande", </v>
      </c>
      <c r="G1421" t="str">
        <f>G$1&amp;" " &amp; DataMiner[[#This Row],[Category]] &amp; ", "</f>
        <v xml:space="preserve">"Category": 8, </v>
      </c>
      <c r="H1421" t="str">
        <f>H$1&amp;" " &amp; DataMiner[[#This Row],[BuyPrice]] &amp; ", "</f>
        <v xml:space="preserve">"BuyPrice": 3829260373, </v>
      </c>
      <c r="I1421" t="str">
        <f>I$1&amp;" """ &amp; DataMiner[[#This Row],[imgPath]] &amp; """, "</f>
        <v xml:space="preserve">"imgPath": "/images/flags/fi.png", </v>
      </c>
      <c r="J1421" t="str">
        <f>J$1&amp;" """ &amp; DataMiner[[#This Row],[FlagImage]] &amp; """, "</f>
        <v xml:space="preserve">"FlagImage": "fi.png", </v>
      </c>
      <c r="K1421" t="str">
        <f>K$1&amp;" " &amp; IF(ISNA(DataMiner[[#This Row],[Latitude]]),"null",DataMiner[[#This Row],[Latitude]]) &amp; ", "</f>
        <v xml:space="preserve">"Latitude": 63.00715, </v>
      </c>
      <c r="L1421" t="str">
        <f>L$1&amp;" " &amp; IF(ISNA(DataMiner[[#This Row],[Longitude]]),"null",DataMiner[[#This Row],[Longitude]]) &amp; ", "</f>
        <v xml:space="preserve">"Longitude": 27.797756, </v>
      </c>
    </row>
    <row r="1422" spans="1:12" x14ac:dyDescent="0.25">
      <c r="A1422" t="str">
        <f>A$1&amp;" """ &amp; DataMiner[[#This Row],[CodeIATA]] &amp; """, "</f>
        <v xml:space="preserve">"CodeIATA": "OSS", </v>
      </c>
      <c r="B1422" t="str">
        <f>B$1&amp;" """ &amp; DataMiner[[#This Row],[City]] &amp; """, "</f>
        <v xml:space="preserve">"City": "Osh", </v>
      </c>
      <c r="C1422" t="str">
        <f>C$1&amp;" """ &amp; DataMiner[[#This Row],[Prov]] &amp; """, "</f>
        <v xml:space="preserve">"Prov": "", </v>
      </c>
      <c r="D1422" t="str">
        <f>D$1&amp;" """ &amp; DataMiner[[#This Row],[Name]] &amp; """, "</f>
        <v xml:space="preserve">"Name": "Osh Airport", </v>
      </c>
      <c r="E1422" t="str">
        <f>E$1&amp;" """ &amp; DataMiner[[#This Row],[Country]] &amp; """, "</f>
        <v xml:space="preserve">"Country": "Kirghizistan", </v>
      </c>
      <c r="F1422" t="str">
        <f>F$1&amp;" """ &amp; DataMiner[[#This Row],[Complete Name]] &amp; """, "</f>
        <v xml:space="preserve">"Complete Name": "Hub OSS - Osh - Osh Airport / Kirghizistan", </v>
      </c>
      <c r="G1422" t="str">
        <f>G$1&amp;" " &amp; DataMiner[[#This Row],[Category]] &amp; ", "</f>
        <v xml:space="preserve">"Category": 7, </v>
      </c>
      <c r="H1422" t="str">
        <f>H$1&amp;" " &amp; DataMiner[[#This Row],[BuyPrice]] &amp; ", "</f>
        <v xml:space="preserve">"BuyPrice": 3830551249, </v>
      </c>
      <c r="I1422" t="str">
        <f>I$1&amp;" """ &amp; DataMiner[[#This Row],[imgPath]] &amp; """, "</f>
        <v xml:space="preserve">"imgPath": "/images/flags/kg.png", </v>
      </c>
      <c r="J1422" t="str">
        <f>J$1&amp;" """ &amp; DataMiner[[#This Row],[FlagImage]] &amp; """, "</f>
        <v xml:space="preserve">"FlagImage": "kg.png", </v>
      </c>
      <c r="K1422" t="str">
        <f>K$1&amp;" " &amp; IF(ISNA(DataMiner[[#This Row],[Latitude]]),"null",DataMiner[[#This Row],[Latitude]]) &amp; ", "</f>
        <v xml:space="preserve">"Latitude": 40.608989, </v>
      </c>
      <c r="L1422" t="str">
        <f>L$1&amp;" " &amp; IF(ISNA(DataMiner[[#This Row],[Longitude]]),"null",DataMiner[[#This Row],[Longitude]]) &amp; ", "</f>
        <v xml:space="preserve">"Longitude": 72.793269, </v>
      </c>
    </row>
    <row r="1423" spans="1:12" x14ac:dyDescent="0.25">
      <c r="A1423" t="str">
        <f>A$1&amp;" """ &amp; DataMiner[[#This Row],[CodeIATA]] &amp; """, "</f>
        <v xml:space="preserve">"CodeIATA": "KTN", </v>
      </c>
      <c r="B1423" t="str">
        <f>B$1&amp;" """ &amp; DataMiner[[#This Row],[City]] &amp; """, "</f>
        <v xml:space="preserve">"City": "Ketchikan (AK)", </v>
      </c>
      <c r="C1423" t="str">
        <f>C$1&amp;" """ &amp; DataMiner[[#This Row],[Prov]] &amp; """, "</f>
        <v xml:space="preserve">"Prov": "AK", </v>
      </c>
      <c r="D1423" t="str">
        <f>D$1&amp;" """ &amp; DataMiner[[#This Row],[Name]] &amp; """, "</f>
        <v xml:space="preserve">"Name": "Ketchikan International Airport", </v>
      </c>
      <c r="E1423" t="str">
        <f>E$1&amp;" """ &amp; DataMiner[[#This Row],[Country]] &amp; """, "</f>
        <v xml:space="preserve">"Country": "Etats-Unis", </v>
      </c>
      <c r="F1423" t="str">
        <f>F$1&amp;" """ &amp; DataMiner[[#This Row],[Complete Name]] &amp; """, "</f>
        <v xml:space="preserve">"Complete Name": "Hub KTN - Ketchikan (AK) - Ketchikan International Airport / Etats-Unis", </v>
      </c>
      <c r="G1423" t="str">
        <f>G$1&amp;" " &amp; DataMiner[[#This Row],[Category]] &amp; ", "</f>
        <v xml:space="preserve">"Category": 6, </v>
      </c>
      <c r="H1423" t="str">
        <f>H$1&amp;" " &amp; DataMiner[[#This Row],[BuyPrice]] &amp; ", "</f>
        <v xml:space="preserve">"BuyPrice": 3830584422, </v>
      </c>
      <c r="I1423" t="str">
        <f>I$1&amp;" """ &amp; DataMiner[[#This Row],[imgPath]] &amp; """, "</f>
        <v xml:space="preserve">"imgPath": "/images/flags/us.png", </v>
      </c>
      <c r="J1423" t="str">
        <f>J$1&amp;" """ &amp; DataMiner[[#This Row],[FlagImage]] &amp; """, "</f>
        <v xml:space="preserve">"FlagImage": "us.png", </v>
      </c>
      <c r="K1423" t="str">
        <f>K$1&amp;" " &amp; IF(ISNA(DataMiner[[#This Row],[Latitude]]),"null",DataMiner[[#This Row],[Latitude]]) &amp; ", "</f>
        <v xml:space="preserve">"Latitude": 55.355556, </v>
      </c>
      <c r="L1423" t="str">
        <f>L$1&amp;" " &amp; IF(ISNA(DataMiner[[#This Row],[Longitude]]),"null",DataMiner[[#This Row],[Longitude]]) &amp; ", "</f>
        <v xml:space="preserve">"Longitude": -131.71375, </v>
      </c>
    </row>
    <row r="1424" spans="1:12" x14ac:dyDescent="0.25">
      <c r="A1424" t="str">
        <f>A$1&amp;" """ &amp; DataMiner[[#This Row],[CodeIATA]] &amp; """, "</f>
        <v xml:space="preserve">"CodeIATA": "TOF", </v>
      </c>
      <c r="B1424" t="str">
        <f>B$1&amp;" """ &amp; DataMiner[[#This Row],[City]] &amp; """, "</f>
        <v xml:space="preserve">"City": "Tomsk", </v>
      </c>
      <c r="C1424" t="str">
        <f>C$1&amp;" """ &amp; DataMiner[[#This Row],[Prov]] &amp; """, "</f>
        <v xml:space="preserve">"Prov": "", </v>
      </c>
      <c r="D1424" t="str">
        <f>D$1&amp;" """ &amp; DataMiner[[#This Row],[Name]] &amp; """, "</f>
        <v xml:space="preserve">"Name": "Tomsk Bogashevo Airport", </v>
      </c>
      <c r="E1424" t="str">
        <f>E$1&amp;" """ &amp; DataMiner[[#This Row],[Country]] &amp; """, "</f>
        <v xml:space="preserve">"Country": "Russie", </v>
      </c>
      <c r="F1424" t="str">
        <f>F$1&amp;" """ &amp; DataMiner[[#This Row],[Complete Name]] &amp; """, "</f>
        <v xml:space="preserve">"Complete Name": "Hub TOF - Tomsk - Tomsk Bogashevo Airport / Russie", </v>
      </c>
      <c r="G1424" t="str">
        <f>G$1&amp;" " &amp; DataMiner[[#This Row],[Category]] &amp; ", "</f>
        <v xml:space="preserve">"Category": 6, </v>
      </c>
      <c r="H1424" t="str">
        <f>H$1&amp;" " &amp; DataMiner[[#This Row],[BuyPrice]] &amp; ", "</f>
        <v xml:space="preserve">"BuyPrice": 3830730133, </v>
      </c>
      <c r="I1424" t="str">
        <f>I$1&amp;" """ &amp; DataMiner[[#This Row],[imgPath]] &amp; """, "</f>
        <v xml:space="preserve">"imgPath": "/images/flags/ru.png", </v>
      </c>
      <c r="J1424" t="str">
        <f>J$1&amp;" """ &amp; DataMiner[[#This Row],[FlagImage]] &amp; """, "</f>
        <v xml:space="preserve">"FlagImage": "ru.png", </v>
      </c>
      <c r="K1424" t="str">
        <f>K$1&amp;" " &amp; IF(ISNA(DataMiner[[#This Row],[Latitude]]),"null",DataMiner[[#This Row],[Latitude]]) &amp; ", "</f>
        <v xml:space="preserve">"Latitude": 56.380278, </v>
      </c>
      <c r="L1424" t="str">
        <f>L$1&amp;" " &amp; IF(ISNA(DataMiner[[#This Row],[Longitude]]),"null",DataMiner[[#This Row],[Longitude]]) &amp; ", "</f>
        <v xml:space="preserve">"Longitude": 85.208333, </v>
      </c>
    </row>
    <row r="1425" spans="1:12" x14ac:dyDescent="0.25">
      <c r="A1425" t="str">
        <f>A$1&amp;" """ &amp; DataMiner[[#This Row],[CodeIATA]] &amp; """, "</f>
        <v xml:space="preserve">"CodeIATA": "MQL", </v>
      </c>
      <c r="B1425" t="str">
        <f>B$1&amp;" """ &amp; DataMiner[[#This Row],[City]] &amp; """, "</f>
        <v xml:space="preserve">"City": "Mildura (VIC)", </v>
      </c>
      <c r="C1425" t="str">
        <f>C$1&amp;" """ &amp; DataMiner[[#This Row],[Prov]] &amp; """, "</f>
        <v xml:space="preserve">"Prov": "VIC", </v>
      </c>
      <c r="D1425" t="str">
        <f>D$1&amp;" """ &amp; DataMiner[[#This Row],[Name]] &amp; """, "</f>
        <v xml:space="preserve">"Name": "Mildura Airport", </v>
      </c>
      <c r="E1425" t="str">
        <f>E$1&amp;" """ &amp; DataMiner[[#This Row],[Country]] &amp; """, "</f>
        <v xml:space="preserve">"Country": "Australie", </v>
      </c>
      <c r="F1425" t="str">
        <f>F$1&amp;" """ &amp; DataMiner[[#This Row],[Complete Name]] &amp; """, "</f>
        <v xml:space="preserve">"Complete Name": "Hub MQL - Mildura (VIC) - Mildura Airport / Australie", </v>
      </c>
      <c r="G1425" t="str">
        <f>G$1&amp;" " &amp; DataMiner[[#This Row],[Category]] &amp; ", "</f>
        <v xml:space="preserve">"Category": 4, </v>
      </c>
      <c r="H1425" t="str">
        <f>H$1&amp;" " &amp; DataMiner[[#This Row],[BuyPrice]] &amp; ", "</f>
        <v xml:space="preserve">"BuyPrice": 3832516170, </v>
      </c>
      <c r="I1425" t="str">
        <f>I$1&amp;" """ &amp; DataMiner[[#This Row],[imgPath]] &amp; """, "</f>
        <v xml:space="preserve">"imgPath": "/images/flags/au.png", </v>
      </c>
      <c r="J1425" t="str">
        <f>J$1&amp;" """ &amp; DataMiner[[#This Row],[FlagImage]] &amp; """, "</f>
        <v xml:space="preserve">"FlagImage": "au.png", </v>
      </c>
      <c r="K1425" t="str">
        <f>K$1&amp;" " &amp; IF(ISNA(DataMiner[[#This Row],[Latitude]]),"null",DataMiner[[#This Row],[Latitude]]) &amp; ", "</f>
        <v xml:space="preserve">"Latitude": -34.2292, </v>
      </c>
      <c r="L1425" t="str">
        <f>L$1&amp;" " &amp; IF(ISNA(DataMiner[[#This Row],[Longitude]]),"null",DataMiner[[#This Row],[Longitude]]) &amp; ", "</f>
        <v xml:space="preserve">"Longitude": 142.086, </v>
      </c>
    </row>
    <row r="1426" spans="1:12" x14ac:dyDescent="0.25">
      <c r="A1426" t="str">
        <f>A$1&amp;" """ &amp; DataMiner[[#This Row],[CodeIATA]] &amp; """, "</f>
        <v xml:space="preserve">"CodeIATA": "LRD", </v>
      </c>
      <c r="B1426" t="str">
        <f>B$1&amp;" """ &amp; DataMiner[[#This Row],[City]] &amp; """, "</f>
        <v xml:space="preserve">"City": "Laredo (TX)", </v>
      </c>
      <c r="C1426" t="str">
        <f>C$1&amp;" """ &amp; DataMiner[[#This Row],[Prov]] &amp; """, "</f>
        <v xml:space="preserve">"Prov": "TX", </v>
      </c>
      <c r="D1426" t="str">
        <f>D$1&amp;" """ &amp; DataMiner[[#This Row],[Name]] &amp; """, "</f>
        <v xml:space="preserve">"Name": "Laredo International Airport", </v>
      </c>
      <c r="E1426" t="str">
        <f>E$1&amp;" """ &amp; DataMiner[[#This Row],[Country]] &amp; """, "</f>
        <v xml:space="preserve">"Country": "Etats-Unis", </v>
      </c>
      <c r="F1426" t="str">
        <f>F$1&amp;" """ &amp; DataMiner[[#This Row],[Complete Name]] &amp; """, "</f>
        <v xml:space="preserve">"Complete Name": "Hub LRD - Laredo (TX) - Laredo International Airport / Etats-Unis", </v>
      </c>
      <c r="G1426" t="str">
        <f>G$1&amp;" " &amp; DataMiner[[#This Row],[Category]] &amp; ", "</f>
        <v xml:space="preserve">"Category": 7, </v>
      </c>
      <c r="H1426" t="str">
        <f>H$1&amp;" " &amp; DataMiner[[#This Row],[BuyPrice]] &amp; ", "</f>
        <v xml:space="preserve">"BuyPrice": 3832812135, </v>
      </c>
      <c r="I1426" t="str">
        <f>I$1&amp;" """ &amp; DataMiner[[#This Row],[imgPath]] &amp; """, "</f>
        <v xml:space="preserve">"imgPath": "/images/flags/us.png", </v>
      </c>
      <c r="J1426" t="str">
        <f>J$1&amp;" """ &amp; DataMiner[[#This Row],[FlagImage]] &amp; """, "</f>
        <v xml:space="preserve">"FlagImage": "us.png", </v>
      </c>
      <c r="K1426" t="str">
        <f>K$1&amp;" " &amp; IF(ISNA(DataMiner[[#This Row],[Latitude]]),"null",DataMiner[[#This Row],[Latitude]]) &amp; ", "</f>
        <v xml:space="preserve">"Latitude": 27.54375, </v>
      </c>
      <c r="L1426" t="str">
        <f>L$1&amp;" " &amp; IF(ISNA(DataMiner[[#This Row],[Longitude]]),"null",DataMiner[[#This Row],[Longitude]]) &amp; ", "</f>
        <v xml:space="preserve">"Longitude": -99.461556, </v>
      </c>
    </row>
    <row r="1427" spans="1:12" x14ac:dyDescent="0.25">
      <c r="A1427" t="str">
        <f>A$1&amp;" """ &amp; DataMiner[[#This Row],[CodeIATA]] &amp; """, "</f>
        <v xml:space="preserve">"CodeIATA": "LSE", </v>
      </c>
      <c r="B1427" t="str">
        <f>B$1&amp;" """ &amp; DataMiner[[#This Row],[City]] &amp; """, "</f>
        <v xml:space="preserve">"City": "La Crosse (WI)", </v>
      </c>
      <c r="C1427" t="str">
        <f>C$1&amp;" """ &amp; DataMiner[[#This Row],[Prov]] &amp; """, "</f>
        <v xml:space="preserve">"Prov": "WI", </v>
      </c>
      <c r="D1427" t="str">
        <f>D$1&amp;" """ &amp; DataMiner[[#This Row],[Name]] &amp; """, "</f>
        <v xml:space="preserve">"Name": "La Crosse Municipal Airport", </v>
      </c>
      <c r="E1427" t="str">
        <f>E$1&amp;" """ &amp; DataMiner[[#This Row],[Country]] &amp; """, "</f>
        <v xml:space="preserve">"Country": "Etats-Unis", </v>
      </c>
      <c r="F1427" t="str">
        <f>F$1&amp;" """ &amp; DataMiner[[#This Row],[Complete Name]] &amp; """, "</f>
        <v xml:space="preserve">"Complete Name": "Hub LSE - La Crosse (WI) - La Crosse Municipal Airport / Etats-Unis", </v>
      </c>
      <c r="G1427" t="str">
        <f>G$1&amp;" " &amp; DataMiner[[#This Row],[Category]] &amp; ", "</f>
        <v xml:space="preserve">"Category": 7, </v>
      </c>
      <c r="H1427" t="str">
        <f>H$1&amp;" " &amp; DataMiner[[#This Row],[BuyPrice]] &amp; ", "</f>
        <v xml:space="preserve">"BuyPrice": 3834798993, </v>
      </c>
      <c r="I1427" t="str">
        <f>I$1&amp;" """ &amp; DataMiner[[#This Row],[imgPath]] &amp; """, "</f>
        <v xml:space="preserve">"imgPath": "/images/flags/us.png", </v>
      </c>
      <c r="J1427" t="str">
        <f>J$1&amp;" """ &amp; DataMiner[[#This Row],[FlagImage]] &amp; """, "</f>
        <v xml:space="preserve">"FlagImage": "us.png", </v>
      </c>
      <c r="K1427" t="str">
        <f>K$1&amp;" " &amp; IF(ISNA(DataMiner[[#This Row],[Latitude]]),"null",DataMiner[[#This Row],[Latitude]]) &amp; ", "</f>
        <v xml:space="preserve">"Latitude": 43.878986, </v>
      </c>
      <c r="L1427" t="str">
        <f>L$1&amp;" " &amp; IF(ISNA(DataMiner[[#This Row],[Longitude]]),"null",DataMiner[[#This Row],[Longitude]]) &amp; ", "</f>
        <v xml:space="preserve">"Longitude": -91.256711, </v>
      </c>
    </row>
    <row r="1428" spans="1:12" x14ac:dyDescent="0.25">
      <c r="A1428" t="str">
        <f>A$1&amp;" """ &amp; DataMiner[[#This Row],[CodeIATA]] &amp; """, "</f>
        <v xml:space="preserve">"CodeIATA": "GFK", </v>
      </c>
      <c r="B1428" t="str">
        <f>B$1&amp;" """ &amp; DataMiner[[#This Row],[City]] &amp; """, "</f>
        <v xml:space="preserve">"City": "Grand Forks (ND)", </v>
      </c>
      <c r="C1428" t="str">
        <f>C$1&amp;" """ &amp; DataMiner[[#This Row],[Prov]] &amp; """, "</f>
        <v xml:space="preserve">"Prov": "ND", </v>
      </c>
      <c r="D1428" t="str">
        <f>D$1&amp;" """ &amp; DataMiner[[#This Row],[Name]] &amp; """, "</f>
        <v xml:space="preserve">"Name": "Grand Forks International Airport", </v>
      </c>
      <c r="E1428" t="str">
        <f>E$1&amp;" """ &amp; DataMiner[[#This Row],[Country]] &amp; """, "</f>
        <v xml:space="preserve">"Country": "Etats-Unis", </v>
      </c>
      <c r="F1428" t="str">
        <f>F$1&amp;" """ &amp; DataMiner[[#This Row],[Complete Name]] &amp; """, "</f>
        <v xml:space="preserve">"Complete Name": "Hub GFK - Grand Forks (ND) - Grand Forks International Airport / Etats-Unis", </v>
      </c>
      <c r="G1428" t="str">
        <f>G$1&amp;" " &amp; DataMiner[[#This Row],[Category]] &amp; ", "</f>
        <v xml:space="preserve">"Category": 5, </v>
      </c>
      <c r="H1428" t="str">
        <f>H$1&amp;" " &amp; DataMiner[[#This Row],[BuyPrice]] &amp; ", "</f>
        <v xml:space="preserve">"BuyPrice": 3836329111, </v>
      </c>
      <c r="I1428" t="str">
        <f>I$1&amp;" """ &amp; DataMiner[[#This Row],[imgPath]] &amp; """, "</f>
        <v xml:space="preserve">"imgPath": "/images/flags/us.png", </v>
      </c>
      <c r="J1428" t="str">
        <f>J$1&amp;" """ &amp; DataMiner[[#This Row],[FlagImage]] &amp; """, "</f>
        <v xml:space="preserve">"FlagImage": "us.png", </v>
      </c>
      <c r="K1428" t="str">
        <f>K$1&amp;" " &amp; IF(ISNA(DataMiner[[#This Row],[Latitude]]),"null",DataMiner[[#This Row],[Latitude]]) &amp; ", "</f>
        <v xml:space="preserve">"Latitude": 47.949256, </v>
      </c>
      <c r="L1428" t="str">
        <f>L$1&amp;" " &amp; IF(ISNA(DataMiner[[#This Row],[Longitude]]),"null",DataMiner[[#This Row],[Longitude]]) &amp; ", "</f>
        <v xml:space="preserve">"Longitude": -97.176111, </v>
      </c>
    </row>
    <row r="1429" spans="1:12" x14ac:dyDescent="0.25">
      <c r="A1429" t="str">
        <f>A$1&amp;" """ &amp; DataMiner[[#This Row],[CodeIATA]] &amp; """, "</f>
        <v xml:space="preserve">"CodeIATA": "APW", </v>
      </c>
      <c r="B1429" t="str">
        <f>B$1&amp;" """ &amp; DataMiner[[#This Row],[City]] &amp; """, "</f>
        <v xml:space="preserve">"City": "Apia", </v>
      </c>
      <c r="C1429" t="str">
        <f>C$1&amp;" """ &amp; DataMiner[[#This Row],[Prov]] &amp; """, "</f>
        <v xml:space="preserve">"Prov": "", </v>
      </c>
      <c r="D1429" t="str">
        <f>D$1&amp;" """ &amp; DataMiner[[#This Row],[Name]] &amp; """, "</f>
        <v xml:space="preserve">"Name": "Faleolo International Airport", </v>
      </c>
      <c r="E1429" t="str">
        <f>E$1&amp;" """ &amp; DataMiner[[#This Row],[Country]] &amp; """, "</f>
        <v xml:space="preserve">"Country": "Samoa", </v>
      </c>
      <c r="F1429" t="str">
        <f>F$1&amp;" """ &amp; DataMiner[[#This Row],[Complete Name]] &amp; """, "</f>
        <v xml:space="preserve">"Complete Name": "Hub APW - Apia - Faleolo International Airport / Samoa", </v>
      </c>
      <c r="G1429" t="str">
        <f>G$1&amp;" " &amp; DataMiner[[#This Row],[Category]] &amp; ", "</f>
        <v xml:space="preserve">"Category": 8, </v>
      </c>
      <c r="H1429" t="str">
        <f>H$1&amp;" " &amp; DataMiner[[#This Row],[BuyPrice]] &amp; ", "</f>
        <v xml:space="preserve">"BuyPrice": 3836337528, </v>
      </c>
      <c r="I1429" t="str">
        <f>I$1&amp;" """ &amp; DataMiner[[#This Row],[imgPath]] &amp; """, "</f>
        <v xml:space="preserve">"imgPath": "/images/flags/ws.png", </v>
      </c>
      <c r="J1429" t="str">
        <f>J$1&amp;" """ &amp; DataMiner[[#This Row],[FlagImage]] &amp; """, "</f>
        <v xml:space="preserve">"FlagImage": "ws.png", </v>
      </c>
      <c r="K1429" t="str">
        <f>K$1&amp;" " &amp; IF(ISNA(DataMiner[[#This Row],[Latitude]]),"null",DataMiner[[#This Row],[Latitude]]) &amp; ", "</f>
        <v xml:space="preserve">"Latitude": -13.829969, </v>
      </c>
      <c r="L1429" t="str">
        <f>L$1&amp;" " &amp; IF(ISNA(DataMiner[[#This Row],[Longitude]]),"null",DataMiner[[#This Row],[Longitude]]) &amp; ", "</f>
        <v xml:space="preserve">"Longitude": -172.008336, </v>
      </c>
    </row>
    <row r="1430" spans="1:12" x14ac:dyDescent="0.25">
      <c r="A1430" t="str">
        <f>A$1&amp;" """ &amp; DataMiner[[#This Row],[CodeIATA]] &amp; """, "</f>
        <v xml:space="preserve">"CodeIATA": "PUY", </v>
      </c>
      <c r="B1430" t="str">
        <f>B$1&amp;" """ &amp; DataMiner[[#This Row],[City]] &amp; """, "</f>
        <v xml:space="preserve">"City": "Pula", </v>
      </c>
      <c r="C1430" t="str">
        <f>C$1&amp;" """ &amp; DataMiner[[#This Row],[Prov]] &amp; """, "</f>
        <v xml:space="preserve">"Prov": "", </v>
      </c>
      <c r="D1430" t="str">
        <f>D$1&amp;" """ &amp; DataMiner[[#This Row],[Name]] &amp; """, "</f>
        <v xml:space="preserve">"Name": "Pula Airport", </v>
      </c>
      <c r="E1430" t="str">
        <f>E$1&amp;" """ &amp; DataMiner[[#This Row],[Country]] &amp; """, "</f>
        <v xml:space="preserve">"Country": "Croatie", </v>
      </c>
      <c r="F1430" t="str">
        <f>F$1&amp;" """ &amp; DataMiner[[#This Row],[Complete Name]] &amp; """, "</f>
        <v xml:space="preserve">"Complete Name": "Hub PUY - Pula - Pula Airport / Croatie", </v>
      </c>
      <c r="G1430" t="str">
        <f>G$1&amp;" " &amp; DataMiner[[#This Row],[Category]] &amp; ", "</f>
        <v xml:space="preserve">"Category": 8, </v>
      </c>
      <c r="H1430" t="str">
        <f>H$1&amp;" " &amp; DataMiner[[#This Row],[BuyPrice]] &amp; ", "</f>
        <v xml:space="preserve">"BuyPrice": 3836884633, </v>
      </c>
      <c r="I1430" t="str">
        <f>I$1&amp;" """ &amp; DataMiner[[#This Row],[imgPath]] &amp; """, "</f>
        <v xml:space="preserve">"imgPath": "/images/flags/hr.png", </v>
      </c>
      <c r="J1430" t="str">
        <f>J$1&amp;" """ &amp; DataMiner[[#This Row],[FlagImage]] &amp; """, "</f>
        <v xml:space="preserve">"FlagImage": "hr.png", </v>
      </c>
      <c r="K1430" t="str">
        <f>K$1&amp;" " &amp; IF(ISNA(DataMiner[[#This Row],[Latitude]]),"null",DataMiner[[#This Row],[Latitude]]) &amp; ", "</f>
        <v xml:space="preserve">"Latitude": 44.893533, </v>
      </c>
      <c r="L1430" t="str">
        <f>L$1&amp;" " &amp; IF(ISNA(DataMiner[[#This Row],[Longitude]]),"null",DataMiner[[#This Row],[Longitude]]) &amp; ", "</f>
        <v xml:space="preserve">"Longitude": 13.922192, </v>
      </c>
    </row>
    <row r="1431" spans="1:12" x14ac:dyDescent="0.25">
      <c r="A1431" t="str">
        <f>A$1&amp;" """ &amp; DataMiner[[#This Row],[CodeIATA]] &amp; """, "</f>
        <v xml:space="preserve">"CodeIATA": "RNN", </v>
      </c>
      <c r="B1431" t="str">
        <f>B$1&amp;" """ &amp; DataMiner[[#This Row],[City]] &amp; """, "</f>
        <v xml:space="preserve">"City": "Rønne", </v>
      </c>
      <c r="C1431" t="str">
        <f>C$1&amp;" """ &amp; DataMiner[[#This Row],[Prov]] &amp; """, "</f>
        <v xml:space="preserve">"Prov": "", </v>
      </c>
      <c r="D1431" t="str">
        <f>D$1&amp;" """ &amp; DataMiner[[#This Row],[Name]] &amp; """, "</f>
        <v xml:space="preserve">"Name": "Bornholms Lufthavn", </v>
      </c>
      <c r="E1431" t="str">
        <f>E$1&amp;" """ &amp; DataMiner[[#This Row],[Country]] &amp; """, "</f>
        <v xml:space="preserve">"Country": "Danemark", </v>
      </c>
      <c r="F1431" t="str">
        <f>F$1&amp;" """ &amp; DataMiner[[#This Row],[Complete Name]] &amp; """, "</f>
        <v xml:space="preserve">"Complete Name": "Hub RNN - Rønne - Bornholms Lufthavn / Danemark", </v>
      </c>
      <c r="G1431" t="str">
        <f>G$1&amp;" " &amp; DataMiner[[#This Row],[Category]] &amp; ", "</f>
        <v xml:space="preserve">"Category": 5, </v>
      </c>
      <c r="H1431" t="str">
        <f>H$1&amp;" " &amp; DataMiner[[#This Row],[BuyPrice]] &amp; ", "</f>
        <v xml:space="preserve">"BuyPrice": 3837473902, </v>
      </c>
      <c r="I1431" t="str">
        <f>I$1&amp;" """ &amp; DataMiner[[#This Row],[imgPath]] &amp; """, "</f>
        <v xml:space="preserve">"imgPath": "/images/flags/dk.png", </v>
      </c>
      <c r="J1431" t="str">
        <f>J$1&amp;" """ &amp; DataMiner[[#This Row],[FlagImage]] &amp; """, "</f>
        <v xml:space="preserve">"FlagImage": "dk.png", </v>
      </c>
      <c r="K1431" t="str">
        <f>K$1&amp;" " &amp; IF(ISNA(DataMiner[[#This Row],[Latitude]]),"null",DataMiner[[#This Row],[Latitude]]) &amp; ", "</f>
        <v xml:space="preserve">"Latitude": 55.063267, </v>
      </c>
      <c r="L1431" t="str">
        <f>L$1&amp;" " &amp; IF(ISNA(DataMiner[[#This Row],[Longitude]]),"null",DataMiner[[#This Row],[Longitude]]) &amp; ", "</f>
        <v xml:space="preserve">"Longitude": 14.759558, </v>
      </c>
    </row>
    <row r="1432" spans="1:12" x14ac:dyDescent="0.25">
      <c r="A1432" t="str">
        <f>A$1&amp;" """ &amp; DataMiner[[#This Row],[CodeIATA]] &amp; """, "</f>
        <v xml:space="preserve">"CodeIATA": "KYA", </v>
      </c>
      <c r="B1432" t="str">
        <f>B$1&amp;" """ &amp; DataMiner[[#This Row],[City]] &amp; """, "</f>
        <v xml:space="preserve">"City": "Konya", </v>
      </c>
      <c r="C1432" t="str">
        <f>C$1&amp;" """ &amp; DataMiner[[#This Row],[Prov]] &amp; """, "</f>
        <v xml:space="preserve">"Prov": "", </v>
      </c>
      <c r="D1432" t="str">
        <f>D$1&amp;" """ &amp; DataMiner[[#This Row],[Name]] &amp; """, "</f>
        <v xml:space="preserve">"Name": "Konya Airport", </v>
      </c>
      <c r="E1432" t="str">
        <f>E$1&amp;" """ &amp; DataMiner[[#This Row],[Country]] &amp; """, "</f>
        <v xml:space="preserve">"Country": "Turquie", </v>
      </c>
      <c r="F1432" t="str">
        <f>F$1&amp;" """ &amp; DataMiner[[#This Row],[Complete Name]] &amp; """, "</f>
        <v xml:space="preserve">"Complete Name": "Hub KYA - Konya - Konya Airport / Turquie", </v>
      </c>
      <c r="G1432" t="str">
        <f>G$1&amp;" " &amp; DataMiner[[#This Row],[Category]] &amp; ", "</f>
        <v xml:space="preserve">"Category": 10, </v>
      </c>
      <c r="H1432" t="str">
        <f>H$1&amp;" " &amp; DataMiner[[#This Row],[BuyPrice]] &amp; ", "</f>
        <v xml:space="preserve">"BuyPrice": 3839159483, </v>
      </c>
      <c r="I1432" t="str">
        <f>I$1&amp;" """ &amp; DataMiner[[#This Row],[imgPath]] &amp; """, "</f>
        <v xml:space="preserve">"imgPath": "/images/flags/tr.png", </v>
      </c>
      <c r="J1432" t="str">
        <f>J$1&amp;" """ &amp; DataMiner[[#This Row],[FlagImage]] &amp; """, "</f>
        <v xml:space="preserve">"FlagImage": "tr.png", </v>
      </c>
      <c r="K1432" t="str">
        <f>K$1&amp;" " &amp; IF(ISNA(DataMiner[[#This Row],[Latitude]]),"null",DataMiner[[#This Row],[Latitude]]) &amp; ", "</f>
        <v xml:space="preserve">"Latitude": 37.979, </v>
      </c>
      <c r="L1432" t="str">
        <f>L$1&amp;" " &amp; IF(ISNA(DataMiner[[#This Row],[Longitude]]),"null",DataMiner[[#This Row],[Longitude]]) &amp; ", "</f>
        <v xml:space="preserve">"Longitude": 32.561861, </v>
      </c>
    </row>
    <row r="1433" spans="1:12" x14ac:dyDescent="0.25">
      <c r="A1433" t="str">
        <f>A$1&amp;" """ &amp; DataMiner[[#This Row],[CodeIATA]] &amp; """, "</f>
        <v xml:space="preserve">"CodeIATA": "CJC", </v>
      </c>
      <c r="B1433" t="str">
        <f>B$1&amp;" """ &amp; DataMiner[[#This Row],[City]] &amp; """, "</f>
        <v xml:space="preserve">"City": "Calama", </v>
      </c>
      <c r="C1433" t="str">
        <f>C$1&amp;" """ &amp; DataMiner[[#This Row],[Prov]] &amp; """, "</f>
        <v xml:space="preserve">"Prov": "", </v>
      </c>
      <c r="D1433" t="str">
        <f>D$1&amp;" """ &amp; DataMiner[[#This Row],[Name]] &amp; """, "</f>
        <v xml:space="preserve">"Name": "El Loa Aeropuerto Internacional", </v>
      </c>
      <c r="E1433" t="str">
        <f>E$1&amp;" """ &amp; DataMiner[[#This Row],[Country]] &amp; """, "</f>
        <v xml:space="preserve">"Country": "Chili", </v>
      </c>
      <c r="F1433" t="str">
        <f>F$1&amp;" """ &amp; DataMiner[[#This Row],[Complete Name]] &amp; """, "</f>
        <v xml:space="preserve">"Complete Name": "Hub CJC - Calama - El Loa Aeropuerto Internacional / Chili", </v>
      </c>
      <c r="G1433" t="str">
        <f>G$1&amp;" " &amp; DataMiner[[#This Row],[Category]] &amp; ", "</f>
        <v xml:space="preserve">"Category": 8, </v>
      </c>
      <c r="H1433" t="str">
        <f>H$1&amp;" " &amp; DataMiner[[#This Row],[BuyPrice]] &amp; ", "</f>
        <v xml:space="preserve">"BuyPrice": 3839554998, </v>
      </c>
      <c r="I1433" t="str">
        <f>I$1&amp;" """ &amp; DataMiner[[#This Row],[imgPath]] &amp; """, "</f>
        <v xml:space="preserve">"imgPath": "/images/flags/cl.png", </v>
      </c>
      <c r="J1433" t="str">
        <f>J$1&amp;" """ &amp; DataMiner[[#This Row],[FlagImage]] &amp; """, "</f>
        <v xml:space="preserve">"FlagImage": "cl.png", </v>
      </c>
      <c r="K1433" t="str">
        <f>K$1&amp;" " &amp; IF(ISNA(DataMiner[[#This Row],[Latitude]]),"null",DataMiner[[#This Row],[Latitude]]) &amp; ", "</f>
        <v xml:space="preserve">"Latitude": -22.498175, </v>
      </c>
      <c r="L1433" t="str">
        <f>L$1&amp;" " &amp; IF(ISNA(DataMiner[[#This Row],[Longitude]]),"null",DataMiner[[#This Row],[Longitude]]) &amp; ", "</f>
        <v xml:space="preserve">"Longitude": -68.903575, </v>
      </c>
    </row>
    <row r="1434" spans="1:12" x14ac:dyDescent="0.25">
      <c r="A1434" t="str">
        <f>A$1&amp;" """ &amp; DataMiner[[#This Row],[CodeIATA]] &amp; """, "</f>
        <v xml:space="preserve">"CodeIATA": "LMP", </v>
      </c>
      <c r="B1434" t="str">
        <f>B$1&amp;" """ &amp; DataMiner[[#This Row],[City]] &amp; """, "</f>
        <v xml:space="preserve">"City": "Lampedusa", </v>
      </c>
      <c r="C1434" t="str">
        <f>C$1&amp;" """ &amp; DataMiner[[#This Row],[Prov]] &amp; """, "</f>
        <v xml:space="preserve">"Prov": "", </v>
      </c>
      <c r="D1434" t="str">
        <f>D$1&amp;" """ &amp; DataMiner[[#This Row],[Name]] &amp; """, "</f>
        <v xml:space="preserve">"Name": "Lampedusa Aeroporto", </v>
      </c>
      <c r="E1434" t="str">
        <f>E$1&amp;" """ &amp; DataMiner[[#This Row],[Country]] &amp; """, "</f>
        <v xml:space="preserve">"Country": "Italie", </v>
      </c>
      <c r="F1434" t="str">
        <f>F$1&amp;" """ &amp; DataMiner[[#This Row],[Complete Name]] &amp; """, "</f>
        <v xml:space="preserve">"Complete Name": "Hub LMP - Lampedusa - Lampedusa Aeroporto / Italie", </v>
      </c>
      <c r="G1434" t="str">
        <f>G$1&amp;" " &amp; DataMiner[[#This Row],[Category]] &amp; ", "</f>
        <v xml:space="preserve">"Category": 4, </v>
      </c>
      <c r="H1434" t="str">
        <f>H$1&amp;" " &amp; DataMiner[[#This Row],[BuyPrice]] &amp; ", "</f>
        <v xml:space="preserve">"BuyPrice": 3841863701, </v>
      </c>
      <c r="I1434" t="str">
        <f>I$1&amp;" """ &amp; DataMiner[[#This Row],[imgPath]] &amp; """, "</f>
        <v xml:space="preserve">"imgPath": "/images/flags/it.png", </v>
      </c>
      <c r="J1434" t="str">
        <f>J$1&amp;" """ &amp; DataMiner[[#This Row],[FlagImage]] &amp; """, "</f>
        <v xml:space="preserve">"FlagImage": "it.png", </v>
      </c>
      <c r="K1434" t="str">
        <f>K$1&amp;" " &amp; IF(ISNA(DataMiner[[#This Row],[Latitude]]),"null",DataMiner[[#This Row],[Latitude]]) &amp; ", "</f>
        <v xml:space="preserve">"Latitude": 35.497914, </v>
      </c>
      <c r="L1434" t="str">
        <f>L$1&amp;" " &amp; IF(ISNA(DataMiner[[#This Row],[Longitude]]),"null",DataMiner[[#This Row],[Longitude]]) &amp; ", "</f>
        <v xml:space="preserve">"Longitude": 12.618083, </v>
      </c>
    </row>
    <row r="1435" spans="1:12" x14ac:dyDescent="0.25">
      <c r="A1435" t="str">
        <f>A$1&amp;" """ &amp; DataMiner[[#This Row],[CodeIATA]] &amp; """, "</f>
        <v xml:space="preserve">"CodeIATA": "IVC", </v>
      </c>
      <c r="B1435" t="str">
        <f>B$1&amp;" """ &amp; DataMiner[[#This Row],[City]] &amp; """, "</f>
        <v xml:space="preserve">"City": "Invercargill", </v>
      </c>
      <c r="C1435" t="str">
        <f>C$1&amp;" """ &amp; DataMiner[[#This Row],[Prov]] &amp; """, "</f>
        <v xml:space="preserve">"Prov": "", </v>
      </c>
      <c r="D1435" t="str">
        <f>D$1&amp;" """ &amp; DataMiner[[#This Row],[Name]] &amp; """, "</f>
        <v xml:space="preserve">"Name": "Invercargill Airport", </v>
      </c>
      <c r="E1435" t="str">
        <f>E$1&amp;" """ &amp; DataMiner[[#This Row],[Country]] &amp; """, "</f>
        <v xml:space="preserve">"Country": "Nouvelle-Zélande", </v>
      </c>
      <c r="F1435" t="str">
        <f>F$1&amp;" """ &amp; DataMiner[[#This Row],[Complete Name]] &amp; """, "</f>
        <v xml:space="preserve">"Complete Name": "Hub IVC - Invercargill - Invercargill Airport / Nouvelle-Zélande", </v>
      </c>
      <c r="G1435" t="str">
        <f>G$1&amp;" " &amp; DataMiner[[#This Row],[Category]] &amp; ", "</f>
        <v xml:space="preserve">"Category": 5, </v>
      </c>
      <c r="H1435" t="str">
        <f>H$1&amp;" " &amp; DataMiner[[#This Row],[BuyPrice]] &amp; ", "</f>
        <v xml:space="preserve">"BuyPrice": 3846671428, </v>
      </c>
      <c r="I1435" t="str">
        <f>I$1&amp;" """ &amp; DataMiner[[#This Row],[imgPath]] &amp; """, "</f>
        <v xml:space="preserve">"imgPath": "/images/flags/nz.png", </v>
      </c>
      <c r="J1435" t="str">
        <f>J$1&amp;" """ &amp; DataMiner[[#This Row],[FlagImage]] &amp; """, "</f>
        <v xml:space="preserve">"FlagImage": "nz.png", </v>
      </c>
      <c r="K1435" t="str">
        <f>K$1&amp;" " &amp; IF(ISNA(DataMiner[[#This Row],[Latitude]]),"null",DataMiner[[#This Row],[Latitude]]) &amp; ", "</f>
        <v xml:space="preserve">"Latitude": null, </v>
      </c>
      <c r="L1435" t="str">
        <f>L$1&amp;" " &amp; IF(ISNA(DataMiner[[#This Row],[Longitude]]),"null",DataMiner[[#This Row],[Longitude]]) &amp; ", "</f>
        <v xml:space="preserve">"Longitude": null, </v>
      </c>
    </row>
    <row r="1436" spans="1:12" x14ac:dyDescent="0.25">
      <c r="A1436" t="str">
        <f>A$1&amp;" """ &amp; DataMiner[[#This Row],[CodeIATA]] &amp; """, "</f>
        <v xml:space="preserve">"CodeIATA": "MUX", </v>
      </c>
      <c r="B1436" t="str">
        <f>B$1&amp;" """ &amp; DataMiner[[#This Row],[City]] &amp; """, "</f>
        <v xml:space="preserve">"City": "Multan", </v>
      </c>
      <c r="C1436" t="str">
        <f>C$1&amp;" """ &amp; DataMiner[[#This Row],[Prov]] &amp; """, "</f>
        <v xml:space="preserve">"Prov": "", </v>
      </c>
      <c r="D1436" t="str">
        <f>D$1&amp;" """ &amp; DataMiner[[#This Row],[Name]] &amp; """, "</f>
        <v xml:space="preserve">"Name": "Multan International Airport", </v>
      </c>
      <c r="E1436" t="str">
        <f>E$1&amp;" """ &amp; DataMiner[[#This Row],[Country]] &amp; """, "</f>
        <v xml:space="preserve">"Country": "Pakistan", </v>
      </c>
      <c r="F1436" t="str">
        <f>F$1&amp;" """ &amp; DataMiner[[#This Row],[Complete Name]] &amp; """, "</f>
        <v xml:space="preserve">"Complete Name": "Hub MUX - Multan - Multan International Airport / Pakistan", </v>
      </c>
      <c r="G1436" t="str">
        <f>G$1&amp;" " &amp; DataMiner[[#This Row],[Category]] &amp; ", "</f>
        <v xml:space="preserve">"Category": 7, </v>
      </c>
      <c r="H1436" t="str">
        <f>H$1&amp;" " &amp; DataMiner[[#This Row],[BuyPrice]] &amp; ", "</f>
        <v xml:space="preserve">"BuyPrice": 3847689630, </v>
      </c>
      <c r="I1436" t="str">
        <f>I$1&amp;" """ &amp; DataMiner[[#This Row],[imgPath]] &amp; """, "</f>
        <v xml:space="preserve">"imgPath": "/images/flags/pk.png", </v>
      </c>
      <c r="J1436" t="str">
        <f>J$1&amp;" """ &amp; DataMiner[[#This Row],[FlagImage]] &amp; """, "</f>
        <v xml:space="preserve">"FlagImage": "pk.png", </v>
      </c>
      <c r="K1436" t="str">
        <f>K$1&amp;" " &amp; IF(ISNA(DataMiner[[#This Row],[Latitude]]),"null",DataMiner[[#This Row],[Latitude]]) &amp; ", "</f>
        <v xml:space="preserve">"Latitude": 30.203222, </v>
      </c>
      <c r="L1436" t="str">
        <f>L$1&amp;" " &amp; IF(ISNA(DataMiner[[#This Row],[Longitude]]),"null",DataMiner[[#This Row],[Longitude]]) &amp; ", "</f>
        <v xml:space="preserve">"Longitude": 71.419111, </v>
      </c>
    </row>
    <row r="1437" spans="1:12" x14ac:dyDescent="0.25">
      <c r="A1437" t="str">
        <f>A$1&amp;" """ &amp; DataMiner[[#This Row],[CodeIATA]] &amp; """, "</f>
        <v xml:space="preserve">"CodeIATA": "LZH", </v>
      </c>
      <c r="B1437" t="str">
        <f>B$1&amp;" """ &amp; DataMiner[[#This Row],[City]] &amp; """, "</f>
        <v xml:space="preserve">"City": "Liuzhou", </v>
      </c>
      <c r="C1437" t="str">
        <f>C$1&amp;" """ &amp; DataMiner[[#This Row],[Prov]] &amp; """, "</f>
        <v xml:space="preserve">"Prov": "", </v>
      </c>
      <c r="D1437" t="str">
        <f>D$1&amp;" """ &amp; DataMiner[[#This Row],[Name]] &amp; """, "</f>
        <v xml:space="preserve">"Name": "Liuzhou Airport", </v>
      </c>
      <c r="E1437" t="str">
        <f>E$1&amp;" """ &amp; DataMiner[[#This Row],[Country]] &amp; """, "</f>
        <v xml:space="preserve">"Country": "Chine", </v>
      </c>
      <c r="F1437" t="str">
        <f>F$1&amp;" """ &amp; DataMiner[[#This Row],[Complete Name]] &amp; """, "</f>
        <v xml:space="preserve">"Complete Name": "Hub LZH - Liuzhou - Liuzhou Airport / Chine", </v>
      </c>
      <c r="G1437" t="str">
        <f>G$1&amp;" " &amp; DataMiner[[#This Row],[Category]] &amp; ", "</f>
        <v xml:space="preserve">"Category": 6, </v>
      </c>
      <c r="H1437" t="str">
        <f>H$1&amp;" " &amp; DataMiner[[#This Row],[BuyPrice]] &amp; ", "</f>
        <v xml:space="preserve">"BuyPrice": 3848159968, </v>
      </c>
      <c r="I1437" t="str">
        <f>I$1&amp;" """ &amp; DataMiner[[#This Row],[imgPath]] &amp; """, "</f>
        <v xml:space="preserve">"imgPath": "/images/flags/cn.png", </v>
      </c>
      <c r="J1437" t="str">
        <f>J$1&amp;" """ &amp; DataMiner[[#This Row],[FlagImage]] &amp; """, "</f>
        <v xml:space="preserve">"FlagImage": "cn.png", </v>
      </c>
      <c r="K1437" t="str">
        <f>K$1&amp;" " &amp; IF(ISNA(DataMiner[[#This Row],[Latitude]]),"null",DataMiner[[#This Row],[Latitude]]) &amp; ", "</f>
        <v xml:space="preserve">"Latitude": 24.2075, </v>
      </c>
      <c r="L1437" t="str">
        <f>L$1&amp;" " &amp; IF(ISNA(DataMiner[[#This Row],[Longitude]]),"null",DataMiner[[#This Row],[Longitude]]) &amp; ", "</f>
        <v xml:space="preserve">"Longitude": 109.391, </v>
      </c>
    </row>
    <row r="1438" spans="1:12" x14ac:dyDescent="0.25">
      <c r="A1438" t="str">
        <f>A$1&amp;" """ &amp; DataMiner[[#This Row],[CodeIATA]] &amp; """, "</f>
        <v xml:space="preserve">"CodeIATA": "ANR", </v>
      </c>
      <c r="B1438" t="str">
        <f>B$1&amp;" """ &amp; DataMiner[[#This Row],[City]] &amp; """, "</f>
        <v xml:space="preserve">"City": "Antwerp", </v>
      </c>
      <c r="C1438" t="str">
        <f>C$1&amp;" """ &amp; DataMiner[[#This Row],[Prov]] &amp; """, "</f>
        <v xml:space="preserve">"Prov": "", </v>
      </c>
      <c r="D1438" t="str">
        <f>D$1&amp;" """ &amp; DataMiner[[#This Row],[Name]] &amp; """, "</f>
        <v xml:space="preserve">"Name": "Antwerp Internationale Luchthaven", </v>
      </c>
      <c r="E1438" t="str">
        <f>E$1&amp;" """ &amp; DataMiner[[#This Row],[Country]] &amp; """, "</f>
        <v xml:space="preserve">"Country": "Belgique", </v>
      </c>
      <c r="F1438" t="str">
        <f>F$1&amp;" """ &amp; DataMiner[[#This Row],[Complete Name]] &amp; """, "</f>
        <v xml:space="preserve">"Complete Name": "Hub ANR - Antwerp - Antwerp Internationale Luchthaven / Belgique", </v>
      </c>
      <c r="G1438" t="str">
        <f>G$1&amp;" " &amp; DataMiner[[#This Row],[Category]] &amp; ", "</f>
        <v xml:space="preserve">"Category": 3, </v>
      </c>
      <c r="H1438" t="str">
        <f>H$1&amp;" " &amp; DataMiner[[#This Row],[BuyPrice]] &amp; ", "</f>
        <v xml:space="preserve">"BuyPrice": 3848511475, </v>
      </c>
      <c r="I1438" t="str">
        <f>I$1&amp;" """ &amp; DataMiner[[#This Row],[imgPath]] &amp; """, "</f>
        <v xml:space="preserve">"imgPath": "/images/flags/be.png", </v>
      </c>
      <c r="J1438" t="str">
        <f>J$1&amp;" """ &amp; DataMiner[[#This Row],[FlagImage]] &amp; """, "</f>
        <v xml:space="preserve">"FlagImage": "be.png", </v>
      </c>
      <c r="K1438" t="str">
        <f>K$1&amp;" " &amp; IF(ISNA(DataMiner[[#This Row],[Latitude]]),"null",DataMiner[[#This Row],[Latitude]]) &amp; ", "</f>
        <v xml:space="preserve">"Latitude": 51.189444, </v>
      </c>
      <c r="L1438" t="str">
        <f>L$1&amp;" " &amp; IF(ISNA(DataMiner[[#This Row],[Longitude]]),"null",DataMiner[[#This Row],[Longitude]]) &amp; ", "</f>
        <v xml:space="preserve">"Longitude": 4.460278, </v>
      </c>
    </row>
    <row r="1439" spans="1:12" x14ac:dyDescent="0.25">
      <c r="A1439" t="str">
        <f>A$1&amp;" """ &amp; DataMiner[[#This Row],[CodeIATA]] &amp; """, "</f>
        <v xml:space="preserve">"CodeIATA": "BGM", </v>
      </c>
      <c r="B1439" t="str">
        <f>B$1&amp;" """ &amp; DataMiner[[#This Row],[City]] &amp; """, "</f>
        <v xml:space="preserve">"City": "Binghamton (NY)", </v>
      </c>
      <c r="C1439" t="str">
        <f>C$1&amp;" """ &amp; DataMiner[[#This Row],[Prov]] &amp; """, "</f>
        <v xml:space="preserve">"Prov": "NY", </v>
      </c>
      <c r="D1439" t="str">
        <f>D$1&amp;" """ &amp; DataMiner[[#This Row],[Name]] &amp; """, "</f>
        <v xml:space="preserve">"Name": "Greater Binghamton Airport", </v>
      </c>
      <c r="E1439" t="str">
        <f>E$1&amp;" """ &amp; DataMiner[[#This Row],[Country]] &amp; """, "</f>
        <v xml:space="preserve">"Country": "Etats-Unis", </v>
      </c>
      <c r="F1439" t="str">
        <f>F$1&amp;" """ &amp; DataMiner[[#This Row],[Complete Name]] &amp; """, "</f>
        <v xml:space="preserve">"Complete Name": "Hub BGM - Binghamton (NY) - Greater Binghamton Airport / Etats-Unis", </v>
      </c>
      <c r="G1439" t="str">
        <f>G$1&amp;" " &amp; DataMiner[[#This Row],[Category]] &amp; ", "</f>
        <v xml:space="preserve">"Category": 5, </v>
      </c>
      <c r="H1439" t="str">
        <f>H$1&amp;" " &amp; DataMiner[[#This Row],[BuyPrice]] &amp; ", "</f>
        <v xml:space="preserve">"BuyPrice": 3849492558, </v>
      </c>
      <c r="I1439" t="str">
        <f>I$1&amp;" """ &amp; DataMiner[[#This Row],[imgPath]] &amp; """, "</f>
        <v xml:space="preserve">"imgPath": "/images/flags/us.png", </v>
      </c>
      <c r="J1439" t="str">
        <f>J$1&amp;" """ &amp; DataMiner[[#This Row],[FlagImage]] &amp; """, "</f>
        <v xml:space="preserve">"FlagImage": "us.png", </v>
      </c>
      <c r="K1439" t="str">
        <f>K$1&amp;" " &amp; IF(ISNA(DataMiner[[#This Row],[Latitude]]),"null",DataMiner[[#This Row],[Latitude]]) &amp; ", "</f>
        <v xml:space="preserve">"Latitude": 42.208689, </v>
      </c>
      <c r="L1439" t="str">
        <f>L$1&amp;" " &amp; IF(ISNA(DataMiner[[#This Row],[Longitude]]),"null",DataMiner[[#This Row],[Longitude]]) &amp; ", "</f>
        <v xml:space="preserve">"Longitude": -75.979839, </v>
      </c>
    </row>
    <row r="1440" spans="1:12" x14ac:dyDescent="0.25">
      <c r="A1440" t="str">
        <f>A$1&amp;" """ &amp; DataMiner[[#This Row],[CodeIATA]] &amp; """, "</f>
        <v xml:space="preserve">"CodeIATA": "SZZ", </v>
      </c>
      <c r="B1440" t="str">
        <f>B$1&amp;" """ &amp; DataMiner[[#This Row],[City]] &amp; """, "</f>
        <v xml:space="preserve">"City": "Szczecin", </v>
      </c>
      <c r="C1440" t="str">
        <f>C$1&amp;" """ &amp; DataMiner[[#This Row],[Prov]] &amp; """, "</f>
        <v xml:space="preserve">"Prov": "", </v>
      </c>
      <c r="D1440" t="str">
        <f>D$1&amp;" """ &amp; DataMiner[[#This Row],[Name]] &amp; """, "</f>
        <v xml:space="preserve">"Name": "Goleniów Solidarnosc Airport", </v>
      </c>
      <c r="E1440" t="str">
        <f>E$1&amp;" """ &amp; DataMiner[[#This Row],[Country]] &amp; """, "</f>
        <v xml:space="preserve">"Country": "Pologne", </v>
      </c>
      <c r="F1440" t="str">
        <f>F$1&amp;" """ &amp; DataMiner[[#This Row],[Complete Name]] &amp; """, "</f>
        <v xml:space="preserve">"Complete Name": "Hub SZZ - Szczecin - Goleniów Solidarnosc Airport / Pologne", </v>
      </c>
      <c r="G1440" t="str">
        <f>G$1&amp;" " &amp; DataMiner[[#This Row],[Category]] &amp; ", "</f>
        <v xml:space="preserve">"Category": 6, </v>
      </c>
      <c r="H1440" t="str">
        <f>H$1&amp;" " &amp; DataMiner[[#This Row],[BuyPrice]] &amp; ", "</f>
        <v xml:space="preserve">"BuyPrice": 3850530133, </v>
      </c>
      <c r="I1440" t="str">
        <f>I$1&amp;" """ &amp; DataMiner[[#This Row],[imgPath]] &amp; """, "</f>
        <v xml:space="preserve">"imgPath": "/images/flags/pl.png", </v>
      </c>
      <c r="J1440" t="str">
        <f>J$1&amp;" """ &amp; DataMiner[[#This Row],[FlagImage]] &amp; """, "</f>
        <v xml:space="preserve">"FlagImage": "pl.png", </v>
      </c>
      <c r="K1440" t="str">
        <f>K$1&amp;" " &amp; IF(ISNA(DataMiner[[#This Row],[Latitude]]),"null",DataMiner[[#This Row],[Latitude]]) &amp; ", "</f>
        <v xml:space="preserve">"Latitude": 53.584731, </v>
      </c>
      <c r="L1440" t="str">
        <f>L$1&amp;" " &amp; IF(ISNA(DataMiner[[#This Row],[Longitude]]),"null",DataMiner[[#This Row],[Longitude]]) &amp; ", "</f>
        <v xml:space="preserve">"Longitude": 14.902206, </v>
      </c>
    </row>
    <row r="1441" spans="1:12" x14ac:dyDescent="0.25">
      <c r="A1441" t="str">
        <f>A$1&amp;" """ &amp; DataMiner[[#This Row],[CodeIATA]] &amp; """, "</f>
        <v xml:space="preserve">"CodeIATA": "LUG", </v>
      </c>
      <c r="B1441" t="str">
        <f>B$1&amp;" """ &amp; DataMiner[[#This Row],[City]] &amp; """, "</f>
        <v xml:space="preserve">"City": "Lugano", </v>
      </c>
      <c r="C1441" t="str">
        <f>C$1&amp;" """ &amp; DataMiner[[#This Row],[Prov]] &amp; """, "</f>
        <v xml:space="preserve">"Prov": "", </v>
      </c>
      <c r="D1441" t="str">
        <f>D$1&amp;" """ &amp; DataMiner[[#This Row],[Name]] &amp; """, "</f>
        <v xml:space="preserve">"Name": "Agno Aeroporto", </v>
      </c>
      <c r="E1441" t="str">
        <f>E$1&amp;" """ &amp; DataMiner[[#This Row],[Country]] &amp; """, "</f>
        <v xml:space="preserve">"Country": "Suisse", </v>
      </c>
      <c r="F1441" t="str">
        <f>F$1&amp;" """ &amp; DataMiner[[#This Row],[Complete Name]] &amp; """, "</f>
        <v xml:space="preserve">"Complete Name": "Hub LUG - Lugano - Agno Aeroporto / Suisse", </v>
      </c>
      <c r="G1441" t="str">
        <f>G$1&amp;" " &amp; DataMiner[[#This Row],[Category]] &amp; ", "</f>
        <v xml:space="preserve">"Category": 2, </v>
      </c>
      <c r="H1441" t="str">
        <f>H$1&amp;" " &amp; DataMiner[[#This Row],[BuyPrice]] &amp; ", "</f>
        <v xml:space="preserve">"BuyPrice": 3850758345, </v>
      </c>
      <c r="I1441" t="str">
        <f>I$1&amp;" """ &amp; DataMiner[[#This Row],[imgPath]] &amp; """, "</f>
        <v xml:space="preserve">"imgPath": "/images/flags/ch.png", </v>
      </c>
      <c r="J1441" t="str">
        <f>J$1&amp;" """ &amp; DataMiner[[#This Row],[FlagImage]] &amp; """, "</f>
        <v xml:space="preserve">"FlagImage": "ch.png", </v>
      </c>
      <c r="K1441" t="str">
        <f>K$1&amp;" " &amp; IF(ISNA(DataMiner[[#This Row],[Latitude]]),"null",DataMiner[[#This Row],[Latitude]]) &amp; ", "</f>
        <v xml:space="preserve">"Latitude": 46.004275, </v>
      </c>
      <c r="L1441" t="str">
        <f>L$1&amp;" " &amp; IF(ISNA(DataMiner[[#This Row],[Longitude]]),"null",DataMiner[[#This Row],[Longitude]]) &amp; ", "</f>
        <v xml:space="preserve">"Longitude": 8.910578, </v>
      </c>
    </row>
    <row r="1442" spans="1:12" x14ac:dyDescent="0.25">
      <c r="A1442" t="str">
        <f>A$1&amp;" """ &amp; DataMiner[[#This Row],[CodeIATA]] &amp; """, "</f>
        <v xml:space="preserve">"CodeIATA": "LYI", </v>
      </c>
      <c r="B1442" t="str">
        <f>B$1&amp;" """ &amp; DataMiner[[#This Row],[City]] &amp; """, "</f>
        <v xml:space="preserve">"City": "Linyi", </v>
      </c>
      <c r="C1442" t="str">
        <f>C$1&amp;" """ &amp; DataMiner[[#This Row],[Prov]] &amp; """, "</f>
        <v xml:space="preserve">"Prov": "", </v>
      </c>
      <c r="D1442" t="str">
        <f>D$1&amp;" """ &amp; DataMiner[[#This Row],[Name]] &amp; """, "</f>
        <v xml:space="preserve">"Name": "Linyi Airport", </v>
      </c>
      <c r="E1442" t="str">
        <f>E$1&amp;" """ &amp; DataMiner[[#This Row],[Country]] &amp; """, "</f>
        <v xml:space="preserve">"Country": "Chine", </v>
      </c>
      <c r="F1442" t="str">
        <f>F$1&amp;" """ &amp; DataMiner[[#This Row],[Complete Name]] &amp; """, "</f>
        <v xml:space="preserve">"Complete Name": "Hub LYI - Linyi - Linyi Airport / Chine", </v>
      </c>
      <c r="G1442" t="str">
        <f>G$1&amp;" " &amp; DataMiner[[#This Row],[Category]] &amp; ", "</f>
        <v xml:space="preserve">"Category": 6, </v>
      </c>
      <c r="H1442" t="str">
        <f>H$1&amp;" " &amp; DataMiner[[#This Row],[BuyPrice]] &amp; ", "</f>
        <v xml:space="preserve">"BuyPrice": 3851486447, </v>
      </c>
      <c r="I1442" t="str">
        <f>I$1&amp;" """ &amp; DataMiner[[#This Row],[imgPath]] &amp; """, "</f>
        <v xml:space="preserve">"imgPath": "/images/flags/cn.png", </v>
      </c>
      <c r="J1442" t="str">
        <f>J$1&amp;" """ &amp; DataMiner[[#This Row],[FlagImage]] &amp; """, "</f>
        <v xml:space="preserve">"FlagImage": "cn.png", </v>
      </c>
      <c r="K1442" t="str">
        <f>K$1&amp;" " &amp; IF(ISNA(DataMiner[[#This Row],[Latitude]]),"null",DataMiner[[#This Row],[Latitude]]) &amp; ", "</f>
        <v xml:space="preserve">"Latitude": 35.0461, </v>
      </c>
      <c r="L1442" t="str">
        <f>L$1&amp;" " &amp; IF(ISNA(DataMiner[[#This Row],[Longitude]]),"null",DataMiner[[#This Row],[Longitude]]) &amp; ", "</f>
        <v xml:space="preserve">"Longitude": 118.412, </v>
      </c>
    </row>
    <row r="1443" spans="1:12" x14ac:dyDescent="0.25">
      <c r="A1443" t="str">
        <f>A$1&amp;" """ &amp; DataMiner[[#This Row],[CodeIATA]] &amp; """, "</f>
        <v xml:space="preserve">"CodeIATA": "NJC", </v>
      </c>
      <c r="B1443" t="str">
        <f>B$1&amp;" """ &amp; DataMiner[[#This Row],[City]] &amp; """, "</f>
        <v xml:space="preserve">"City": "Nizhnevartovsk", </v>
      </c>
      <c r="C1443" t="str">
        <f>C$1&amp;" """ &amp; DataMiner[[#This Row],[Prov]] &amp; """, "</f>
        <v xml:space="preserve">"Prov": "", </v>
      </c>
      <c r="D1443" t="str">
        <f>D$1&amp;" """ &amp; DataMiner[[#This Row],[Name]] &amp; """, "</f>
        <v xml:space="preserve">"Name": "Nizhnevartovsk Airport", </v>
      </c>
      <c r="E1443" t="str">
        <f>E$1&amp;" """ &amp; DataMiner[[#This Row],[Country]] &amp; """, "</f>
        <v xml:space="preserve">"Country": "Russie", </v>
      </c>
      <c r="F1443" t="str">
        <f>F$1&amp;" """ &amp; DataMiner[[#This Row],[Complete Name]] &amp; """, "</f>
        <v xml:space="preserve">"Complete Name": "Hub NJC - Nizhnevartovsk - Nizhnevartovsk Airport / Russie", </v>
      </c>
      <c r="G1443" t="str">
        <f>G$1&amp;" " &amp; DataMiner[[#This Row],[Category]] &amp; ", "</f>
        <v xml:space="preserve">"Category": 9, </v>
      </c>
      <c r="H1443" t="str">
        <f>H$1&amp;" " &amp; DataMiner[[#This Row],[BuyPrice]] &amp; ", "</f>
        <v xml:space="preserve">"BuyPrice": 3852030448, </v>
      </c>
      <c r="I1443" t="str">
        <f>I$1&amp;" """ &amp; DataMiner[[#This Row],[imgPath]] &amp; """, "</f>
        <v xml:space="preserve">"imgPath": "/images/flags/ru.png", </v>
      </c>
      <c r="J1443" t="str">
        <f>J$1&amp;" """ &amp; DataMiner[[#This Row],[FlagImage]] &amp; """, "</f>
        <v xml:space="preserve">"FlagImage": "ru.png", </v>
      </c>
      <c r="K1443" t="str">
        <f>K$1&amp;" " &amp; IF(ISNA(DataMiner[[#This Row],[Latitude]]),"null",DataMiner[[#This Row],[Latitude]]) &amp; ", "</f>
        <v xml:space="preserve">"Latitude": 60.949272, </v>
      </c>
      <c r="L1443" t="str">
        <f>L$1&amp;" " &amp; IF(ISNA(DataMiner[[#This Row],[Longitude]]),"null",DataMiner[[#This Row],[Longitude]]) &amp; ", "</f>
        <v xml:space="preserve">"Longitude": 76.483617, </v>
      </c>
    </row>
    <row r="1444" spans="1:12" x14ac:dyDescent="0.25">
      <c r="A1444" t="str">
        <f>A$1&amp;" """ &amp; DataMiner[[#This Row],[CodeIATA]] &amp; """, "</f>
        <v xml:space="preserve">"CodeIATA": "MLB", </v>
      </c>
      <c r="B1444" t="str">
        <f>B$1&amp;" """ &amp; DataMiner[[#This Row],[City]] &amp; """, "</f>
        <v xml:space="preserve">"City": "Melbourne (FL)", </v>
      </c>
      <c r="C1444" t="str">
        <f>C$1&amp;" """ &amp; DataMiner[[#This Row],[Prov]] &amp; """, "</f>
        <v xml:space="preserve">"Prov": "FL", </v>
      </c>
      <c r="D1444" t="str">
        <f>D$1&amp;" """ &amp; DataMiner[[#This Row],[Name]] &amp; """, "</f>
        <v xml:space="preserve">"Name": "Melbourne International Airport", </v>
      </c>
      <c r="E1444" t="str">
        <f>E$1&amp;" """ &amp; DataMiner[[#This Row],[Country]] &amp; """, "</f>
        <v xml:space="preserve">"Country": "Etats-Unis", </v>
      </c>
      <c r="F1444" t="str">
        <f>F$1&amp;" """ &amp; DataMiner[[#This Row],[Complete Name]] &amp; """, "</f>
        <v xml:space="preserve">"Complete Name": "Hub MLB - Melbourne (FL) - Melbourne International Airport / Etats-Unis", </v>
      </c>
      <c r="G1444" t="str">
        <f>G$1&amp;" " &amp; DataMiner[[#This Row],[Category]] &amp; ", "</f>
        <v xml:space="preserve">"Category": 9, </v>
      </c>
      <c r="H1444" t="str">
        <f>H$1&amp;" " &amp; DataMiner[[#This Row],[BuyPrice]] &amp; ", "</f>
        <v xml:space="preserve">"BuyPrice": 3852810991, </v>
      </c>
      <c r="I1444" t="str">
        <f>I$1&amp;" """ &amp; DataMiner[[#This Row],[imgPath]] &amp; """, "</f>
        <v xml:space="preserve">"imgPath": "/images/flags/us.png", </v>
      </c>
      <c r="J1444" t="str">
        <f>J$1&amp;" """ &amp; DataMiner[[#This Row],[FlagImage]] &amp; """, "</f>
        <v xml:space="preserve">"FlagImage": "us.png", </v>
      </c>
      <c r="K1444" t="str">
        <f>K$1&amp;" " &amp; IF(ISNA(DataMiner[[#This Row],[Latitude]]),"null",DataMiner[[#This Row],[Latitude]]) &amp; ", "</f>
        <v xml:space="preserve">"Latitude": 28.102753, </v>
      </c>
      <c r="L1444" t="str">
        <f>L$1&amp;" " &amp; IF(ISNA(DataMiner[[#This Row],[Longitude]]),"null",DataMiner[[#This Row],[Longitude]]) &amp; ", "</f>
        <v xml:space="preserve">"Longitude": -80.645258, </v>
      </c>
    </row>
    <row r="1445" spans="1:12" x14ac:dyDescent="0.25">
      <c r="A1445" t="str">
        <f>A$1&amp;" """ &amp; DataMiner[[#This Row],[CodeIATA]] &amp; """, "</f>
        <v xml:space="preserve">"CodeIATA": "WGA", </v>
      </c>
      <c r="B1445" t="str">
        <f>B$1&amp;" """ &amp; DataMiner[[#This Row],[City]] &amp; """, "</f>
        <v xml:space="preserve">"City": "Wagga Wagga (NSW)", </v>
      </c>
      <c r="C1445" t="str">
        <f>C$1&amp;" """ &amp; DataMiner[[#This Row],[Prov]] &amp; """, "</f>
        <v xml:space="preserve">"Prov": "NSW", </v>
      </c>
      <c r="D1445" t="str">
        <f>D$1&amp;" """ &amp; DataMiner[[#This Row],[Name]] &amp; """, "</f>
        <v xml:space="preserve">"Name": "Wagga Wagga Airport", </v>
      </c>
      <c r="E1445" t="str">
        <f>E$1&amp;" """ &amp; DataMiner[[#This Row],[Country]] &amp; """, "</f>
        <v xml:space="preserve">"Country": "Australie", </v>
      </c>
      <c r="F1445" t="str">
        <f>F$1&amp;" """ &amp; DataMiner[[#This Row],[Complete Name]] &amp; """, "</f>
        <v xml:space="preserve">"Complete Name": "Hub WGA - Wagga Wagga (NSW) - Wagga Wagga Airport / Australie", </v>
      </c>
      <c r="G1445" t="str">
        <f>G$1&amp;" " &amp; DataMiner[[#This Row],[Category]] &amp; ", "</f>
        <v xml:space="preserve">"Category": 4, </v>
      </c>
      <c r="H1445" t="str">
        <f>H$1&amp;" " &amp; DataMiner[[#This Row],[BuyPrice]] &amp; ", "</f>
        <v xml:space="preserve">"BuyPrice": 3854000987, </v>
      </c>
      <c r="I1445" t="str">
        <f>I$1&amp;" """ &amp; DataMiner[[#This Row],[imgPath]] &amp; """, "</f>
        <v xml:space="preserve">"imgPath": "/images/flags/au.png", </v>
      </c>
      <c r="J1445" t="str">
        <f>J$1&amp;" """ &amp; DataMiner[[#This Row],[FlagImage]] &amp; """, "</f>
        <v xml:space="preserve">"FlagImage": "au.png", </v>
      </c>
      <c r="K1445" t="str">
        <f>K$1&amp;" " &amp; IF(ISNA(DataMiner[[#This Row],[Latitude]]),"null",DataMiner[[#This Row],[Latitude]]) &amp; ", "</f>
        <v xml:space="preserve">"Latitude": -35.165278, </v>
      </c>
      <c r="L1445" t="str">
        <f>L$1&amp;" " &amp; IF(ISNA(DataMiner[[#This Row],[Longitude]]),"null",DataMiner[[#This Row],[Longitude]]) &amp; ", "</f>
        <v xml:space="preserve">"Longitude": 147.466389, </v>
      </c>
    </row>
    <row r="1446" spans="1:12" x14ac:dyDescent="0.25">
      <c r="A1446" t="str">
        <f>A$1&amp;" """ &amp; DataMiner[[#This Row],[CodeIATA]] &amp; """, "</f>
        <v xml:space="preserve">"CodeIATA": "SVD", </v>
      </c>
      <c r="B1446" t="str">
        <f>B$1&amp;" """ &amp; DataMiner[[#This Row],[City]] &amp; """, "</f>
        <v xml:space="preserve">"City": "Kingstown", </v>
      </c>
      <c r="C1446" t="str">
        <f>C$1&amp;" """ &amp; DataMiner[[#This Row],[Prov]] &amp; """, "</f>
        <v xml:space="preserve">"Prov": "", </v>
      </c>
      <c r="D1446" t="str">
        <f>D$1&amp;" """ &amp; DataMiner[[#This Row],[Name]] &amp; """, "</f>
        <v xml:space="preserve">"Name": "E.T.Joshua Airport", </v>
      </c>
      <c r="E1446" t="str">
        <f>E$1&amp;" """ &amp; DataMiner[[#This Row],[Country]] &amp; """, "</f>
        <v xml:space="preserve">"Country": "Saint-Vincent-et-les Grenadines", </v>
      </c>
      <c r="F1446" t="str">
        <f>F$1&amp;" """ &amp; DataMiner[[#This Row],[Complete Name]] &amp; """, "</f>
        <v xml:space="preserve">"Complete Name": "Hub SVD - Kingstown - E.T.Joshua Airport / Saint-Vincent-et-les Grenadines", </v>
      </c>
      <c r="G1446" t="str">
        <f>G$1&amp;" " &amp; DataMiner[[#This Row],[Category]] &amp; ", "</f>
        <v xml:space="preserve">"Category": 2, </v>
      </c>
      <c r="H1446" t="str">
        <f>H$1&amp;" " &amp; DataMiner[[#This Row],[BuyPrice]] &amp; ", "</f>
        <v xml:space="preserve">"BuyPrice": 3854256424, </v>
      </c>
      <c r="I1446" t="str">
        <f>I$1&amp;" """ &amp; DataMiner[[#This Row],[imgPath]] &amp; """, "</f>
        <v xml:space="preserve">"imgPath": "/images/flags/vc.png", </v>
      </c>
      <c r="J1446" t="str">
        <f>J$1&amp;" """ &amp; DataMiner[[#This Row],[FlagImage]] &amp; """, "</f>
        <v xml:space="preserve">"FlagImage": "vc.png", </v>
      </c>
      <c r="K1446" t="str">
        <f>K$1&amp;" " &amp; IF(ISNA(DataMiner[[#This Row],[Latitude]]),"null",DataMiner[[#This Row],[Latitude]]) &amp; ", "</f>
        <v xml:space="preserve">"Latitude": 13.144306, </v>
      </c>
      <c r="L1446" t="str">
        <f>L$1&amp;" " &amp; IF(ISNA(DataMiner[[#This Row],[Longitude]]),"null",DataMiner[[#This Row],[Longitude]]) &amp; ", "</f>
        <v xml:space="preserve">"Longitude": -61.210861, </v>
      </c>
    </row>
    <row r="1447" spans="1:12" x14ac:dyDescent="0.25">
      <c r="A1447" t="str">
        <f>A$1&amp;" """ &amp; DataMiner[[#This Row],[CodeIATA]] &amp; """, "</f>
        <v xml:space="preserve">"CodeIATA": "PMF", </v>
      </c>
      <c r="B1447" t="str">
        <f>B$1&amp;" """ &amp; DataMiner[[#This Row],[City]] &amp; """, "</f>
        <v xml:space="preserve">"City": "Parma", </v>
      </c>
      <c r="C1447" t="str">
        <f>C$1&amp;" """ &amp; DataMiner[[#This Row],[Prov]] &amp; """, "</f>
        <v xml:space="preserve">"Prov": "", </v>
      </c>
      <c r="D1447" t="str">
        <f>D$1&amp;" """ &amp; DataMiner[[#This Row],[Name]] &amp; """, "</f>
        <v xml:space="preserve">"Name": "Aeroporto Internazionale Giuseppe Verdi", </v>
      </c>
      <c r="E1447" t="str">
        <f>E$1&amp;" """ &amp; DataMiner[[#This Row],[Country]] &amp; """, "</f>
        <v xml:space="preserve">"Country": "Italie", </v>
      </c>
      <c r="F1447" t="str">
        <f>F$1&amp;" """ &amp; DataMiner[[#This Row],[Complete Name]] &amp; """, "</f>
        <v xml:space="preserve">"Complete Name": "Hub PMF - Parma - Aeroporto Internazionale Giuseppe Verdi / Italie", </v>
      </c>
      <c r="G1447" t="str">
        <f>G$1&amp;" " &amp; DataMiner[[#This Row],[Category]] &amp; ", "</f>
        <v xml:space="preserve">"Category": 5, </v>
      </c>
      <c r="H1447" t="str">
        <f>H$1&amp;" " &amp; DataMiner[[#This Row],[BuyPrice]] &amp; ", "</f>
        <v xml:space="preserve">"BuyPrice": 3856827906, </v>
      </c>
      <c r="I1447" t="str">
        <f>I$1&amp;" """ &amp; DataMiner[[#This Row],[imgPath]] &amp; """, "</f>
        <v xml:space="preserve">"imgPath": "/images/flags/it.png", </v>
      </c>
      <c r="J1447" t="str">
        <f>J$1&amp;" """ &amp; DataMiner[[#This Row],[FlagImage]] &amp; """, "</f>
        <v xml:space="preserve">"FlagImage": "it.png", </v>
      </c>
      <c r="K1447" t="str">
        <f>K$1&amp;" " &amp; IF(ISNA(DataMiner[[#This Row],[Latitude]]),"null",DataMiner[[#This Row],[Latitude]]) &amp; ", "</f>
        <v xml:space="preserve">"Latitude": 44.824483, </v>
      </c>
      <c r="L1447" t="str">
        <f>L$1&amp;" " &amp; IF(ISNA(DataMiner[[#This Row],[Longitude]]),"null",DataMiner[[#This Row],[Longitude]]) &amp; ", "</f>
        <v xml:space="preserve">"Longitude": 10.296367, </v>
      </c>
    </row>
    <row r="1448" spans="1:12" x14ac:dyDescent="0.25">
      <c r="A1448" t="str">
        <f>A$1&amp;" """ &amp; DataMiner[[#This Row],[CodeIATA]] &amp; """, "</f>
        <v xml:space="preserve">"CodeIATA": "LTI", </v>
      </c>
      <c r="B1448" t="str">
        <f>B$1&amp;" """ &amp; DataMiner[[#This Row],[City]] &amp; """, "</f>
        <v xml:space="preserve">"City": "Altai", </v>
      </c>
      <c r="C1448" t="str">
        <f>C$1&amp;" """ &amp; DataMiner[[#This Row],[Prov]] &amp; """, "</f>
        <v xml:space="preserve">"Prov": "", </v>
      </c>
      <c r="D1448" t="str">
        <f>D$1&amp;" """ &amp; DataMiner[[#This Row],[Name]] &amp; """, "</f>
        <v xml:space="preserve">"Name": "Altai Airport", </v>
      </c>
      <c r="E1448" t="str">
        <f>E$1&amp;" """ &amp; DataMiner[[#This Row],[Country]] &amp; """, "</f>
        <v xml:space="preserve">"Country": "Mongolie", </v>
      </c>
      <c r="F1448" t="str">
        <f>F$1&amp;" """ &amp; DataMiner[[#This Row],[Complete Name]] &amp; """, "</f>
        <v xml:space="preserve">"Complete Name": "Hub LTI - Altai - Altai Airport / Mongolie", </v>
      </c>
      <c r="G1448" t="str">
        <f>G$1&amp;" " &amp; DataMiner[[#This Row],[Category]] &amp; ", "</f>
        <v xml:space="preserve">"Category": 6, </v>
      </c>
      <c r="H1448" t="str">
        <f>H$1&amp;" " &amp; DataMiner[[#This Row],[BuyPrice]] &amp; ", "</f>
        <v xml:space="preserve">"BuyPrice": 3858905710, </v>
      </c>
      <c r="I1448" t="str">
        <f>I$1&amp;" """ &amp; DataMiner[[#This Row],[imgPath]] &amp; """, "</f>
        <v xml:space="preserve">"imgPath": "/images/flags/mn.png", </v>
      </c>
      <c r="J1448" t="str">
        <f>J$1&amp;" """ &amp; DataMiner[[#This Row],[FlagImage]] &amp; """, "</f>
        <v xml:space="preserve">"FlagImage": "mn.png", </v>
      </c>
      <c r="K1448" t="str">
        <f>K$1&amp;" " &amp; IF(ISNA(DataMiner[[#This Row],[Latitude]]),"null",DataMiner[[#This Row],[Latitude]]) &amp; ", "</f>
        <v xml:space="preserve">"Latitude": 46.3764, </v>
      </c>
      <c r="L1448" t="str">
        <f>L$1&amp;" " &amp; IF(ISNA(DataMiner[[#This Row],[Longitude]]),"null",DataMiner[[#This Row],[Longitude]]) &amp; ", "</f>
        <v xml:space="preserve">"Longitude": 96.2211, </v>
      </c>
    </row>
    <row r="1449" spans="1:12" x14ac:dyDescent="0.25">
      <c r="A1449" t="str">
        <f>A$1&amp;" """ &amp; DataMiner[[#This Row],[CodeIATA]] &amp; """, "</f>
        <v xml:space="preserve">"CodeIATA": "TRG", </v>
      </c>
      <c r="B1449" t="str">
        <f>B$1&amp;" """ &amp; DataMiner[[#This Row],[City]] &amp; """, "</f>
        <v xml:space="preserve">"City": "Tauranga", </v>
      </c>
      <c r="C1449" t="str">
        <f>C$1&amp;" """ &amp; DataMiner[[#This Row],[Prov]] &amp; """, "</f>
        <v xml:space="preserve">"Prov": "", </v>
      </c>
      <c r="D1449" t="str">
        <f>D$1&amp;" """ &amp; DataMiner[[#This Row],[Name]] &amp; """, "</f>
        <v xml:space="preserve">"Name": "Tauranga Airport", </v>
      </c>
      <c r="E1449" t="str">
        <f>E$1&amp;" """ &amp; DataMiner[[#This Row],[Country]] &amp; """, "</f>
        <v xml:space="preserve">"Country": "Nouvelle-Zélande", </v>
      </c>
      <c r="F1449" t="str">
        <f>F$1&amp;" """ &amp; DataMiner[[#This Row],[Complete Name]] &amp; """, "</f>
        <v xml:space="preserve">"Complete Name": "Hub TRG - Tauranga - Tauranga Airport / Nouvelle-Zélande", </v>
      </c>
      <c r="G1449" t="str">
        <f>G$1&amp;" " &amp; DataMiner[[#This Row],[Category]] &amp; ", "</f>
        <v xml:space="preserve">"Category": 4, </v>
      </c>
      <c r="H1449" t="str">
        <f>H$1&amp;" " &amp; DataMiner[[#This Row],[BuyPrice]] &amp; ", "</f>
        <v xml:space="preserve">"BuyPrice": 3859860368, </v>
      </c>
      <c r="I1449" t="str">
        <f>I$1&amp;" """ &amp; DataMiner[[#This Row],[imgPath]] &amp; """, "</f>
        <v xml:space="preserve">"imgPath": "/images/flags/nz.png", </v>
      </c>
      <c r="J1449" t="str">
        <f>J$1&amp;" """ &amp; DataMiner[[#This Row],[FlagImage]] &amp; """, "</f>
        <v xml:space="preserve">"FlagImage": "nz.png", </v>
      </c>
      <c r="K1449" t="str">
        <f>K$1&amp;" " &amp; IF(ISNA(DataMiner[[#This Row],[Latitude]]),"null",DataMiner[[#This Row],[Latitude]]) &amp; ", "</f>
        <v xml:space="preserve">"Latitude": null, </v>
      </c>
      <c r="L1449" t="str">
        <f>L$1&amp;" " &amp; IF(ISNA(DataMiner[[#This Row],[Longitude]]),"null",DataMiner[[#This Row],[Longitude]]) &amp; ", "</f>
        <v xml:space="preserve">"Longitude": null, </v>
      </c>
    </row>
    <row r="1450" spans="1:12" x14ac:dyDescent="0.25">
      <c r="A1450" t="str">
        <f>A$1&amp;" """ &amp; DataMiner[[#This Row],[CodeIATA]] &amp; """, "</f>
        <v xml:space="preserve">"CodeIATA": "LIF", </v>
      </c>
      <c r="B1450" t="str">
        <f>B$1&amp;" """ &amp; DataMiner[[#This Row],[City]] &amp; """, "</f>
        <v xml:space="preserve">"City": "Lifou", </v>
      </c>
      <c r="C1450" t="str">
        <f>C$1&amp;" """ &amp; DataMiner[[#This Row],[Prov]] &amp; """, "</f>
        <v xml:space="preserve">"Prov": "", </v>
      </c>
      <c r="D1450" t="str">
        <f>D$1&amp;" """ &amp; DataMiner[[#This Row],[Name]] &amp; """, "</f>
        <v xml:space="preserve">"Name": "Aéroport de Lifou", </v>
      </c>
      <c r="E1450" t="str">
        <f>E$1&amp;" """ &amp; DataMiner[[#This Row],[Country]] &amp; """, "</f>
        <v xml:space="preserve">"Country": "Nouvelle-Calédonie", </v>
      </c>
      <c r="F1450" t="str">
        <f>F$1&amp;" """ &amp; DataMiner[[#This Row],[Complete Name]] &amp; """, "</f>
        <v xml:space="preserve">"Complete Name": "Hub LIF - Lifou - Aéroport de Lifou / Nouvelle-Calédonie", </v>
      </c>
      <c r="G1450" t="str">
        <f>G$1&amp;" " &amp; DataMiner[[#This Row],[Category]] &amp; ", "</f>
        <v xml:space="preserve">"Category": 1, </v>
      </c>
      <c r="H1450" t="str">
        <f>H$1&amp;" " &amp; DataMiner[[#This Row],[BuyPrice]] &amp; ", "</f>
        <v xml:space="preserve">"BuyPrice": 3861579783, </v>
      </c>
      <c r="I1450" t="str">
        <f>I$1&amp;" """ &amp; DataMiner[[#This Row],[imgPath]] &amp; """, "</f>
        <v xml:space="preserve">"imgPath": "/images/flags/nc.png", </v>
      </c>
      <c r="J1450" t="str">
        <f>J$1&amp;" """ &amp; DataMiner[[#This Row],[FlagImage]] &amp; """, "</f>
        <v xml:space="preserve">"FlagImage": "nc.png", </v>
      </c>
      <c r="K1450" t="str">
        <f>K$1&amp;" " &amp; IF(ISNA(DataMiner[[#This Row],[Latitude]]),"null",DataMiner[[#This Row],[Latitude]]) &amp; ", "</f>
        <v xml:space="preserve">"Latitude": -20.7748, </v>
      </c>
      <c r="L1450" t="str">
        <f>L$1&amp;" " &amp; IF(ISNA(DataMiner[[#This Row],[Longitude]]),"null",DataMiner[[#This Row],[Longitude]]) &amp; ", "</f>
        <v xml:space="preserve">"Longitude": 167.239864, </v>
      </c>
    </row>
    <row r="1451" spans="1:12" x14ac:dyDescent="0.25">
      <c r="A1451" t="str">
        <f>A$1&amp;" """ &amp; DataMiner[[#This Row],[CodeIATA]] &amp; """, "</f>
        <v xml:space="preserve">"CodeIATA": "PUQ", </v>
      </c>
      <c r="B1451" t="str">
        <f>B$1&amp;" """ &amp; DataMiner[[#This Row],[City]] &amp; """, "</f>
        <v xml:space="preserve">"City": "Punta Arenas", </v>
      </c>
      <c r="C1451" t="str">
        <f>C$1&amp;" """ &amp; DataMiner[[#This Row],[Prov]] &amp; """, "</f>
        <v xml:space="preserve">"Prov": "", </v>
      </c>
      <c r="D1451" t="str">
        <f>D$1&amp;" """ &amp; DataMiner[[#This Row],[Name]] &amp; """, "</f>
        <v xml:space="preserve">"Name": "Presidente Carlos Ibáñez del Campo Aeropuerto Internacional", </v>
      </c>
      <c r="E1451" t="str">
        <f>E$1&amp;" """ &amp; DataMiner[[#This Row],[Country]] &amp; """, "</f>
        <v xml:space="preserve">"Country": "Chili", </v>
      </c>
      <c r="F1451" t="str">
        <f>F$1&amp;" """ &amp; DataMiner[[#This Row],[Complete Name]] &amp; """, "</f>
        <v xml:space="preserve">"Complete Name": "Hub PUQ - Punta Arenas - Presidente Carlos Ibáñez del Campo Aeropuerto Internacional / Chili", </v>
      </c>
      <c r="G1451" t="str">
        <f>G$1&amp;" " &amp; DataMiner[[#This Row],[Category]] &amp; ", "</f>
        <v xml:space="preserve">"Category": 8, </v>
      </c>
      <c r="H1451" t="str">
        <f>H$1&amp;" " &amp; DataMiner[[#This Row],[BuyPrice]] &amp; ", "</f>
        <v xml:space="preserve">"BuyPrice": 3861829533, </v>
      </c>
      <c r="I1451" t="str">
        <f>I$1&amp;" """ &amp; DataMiner[[#This Row],[imgPath]] &amp; """, "</f>
        <v xml:space="preserve">"imgPath": "/images/flags/cl.png", </v>
      </c>
      <c r="J1451" t="str">
        <f>J$1&amp;" """ &amp; DataMiner[[#This Row],[FlagImage]] &amp; """, "</f>
        <v xml:space="preserve">"FlagImage": "cl.png", </v>
      </c>
      <c r="K1451" t="str">
        <f>K$1&amp;" " &amp; IF(ISNA(DataMiner[[#This Row],[Latitude]]),"null",DataMiner[[#This Row],[Latitude]]) &amp; ", "</f>
        <v xml:space="preserve">"Latitude": -53.002642, </v>
      </c>
      <c r="L1451" t="str">
        <f>L$1&amp;" " &amp; IF(ISNA(DataMiner[[#This Row],[Longitude]]),"null",DataMiner[[#This Row],[Longitude]]) &amp; ", "</f>
        <v xml:space="preserve">"Longitude": -70.854586, </v>
      </c>
    </row>
    <row r="1452" spans="1:12" x14ac:dyDescent="0.25">
      <c r="A1452" t="str">
        <f>A$1&amp;" """ &amp; DataMiner[[#This Row],[CodeIATA]] &amp; """, "</f>
        <v xml:space="preserve">"CodeIATA": "IXU", </v>
      </c>
      <c r="B1452" t="str">
        <f>B$1&amp;" """ &amp; DataMiner[[#This Row],[City]] &amp; """, "</f>
        <v xml:space="preserve">"City": "Aurangabad", </v>
      </c>
      <c r="C1452" t="str">
        <f>C$1&amp;" """ &amp; DataMiner[[#This Row],[Prov]] &amp; """, "</f>
        <v xml:space="preserve">"Prov": "", </v>
      </c>
      <c r="D1452" t="str">
        <f>D$1&amp;" """ &amp; DataMiner[[#This Row],[Name]] &amp; """, "</f>
        <v xml:space="preserve">"Name": "Chikkalthana Airport", </v>
      </c>
      <c r="E1452" t="str">
        <f>E$1&amp;" """ &amp; DataMiner[[#This Row],[Country]] &amp; """, "</f>
        <v xml:space="preserve">"Country": "Inde", </v>
      </c>
      <c r="F1452" t="str">
        <f>F$1&amp;" """ &amp; DataMiner[[#This Row],[Complete Name]] &amp; """, "</f>
        <v xml:space="preserve">"Complete Name": "Hub IXU - Aurangabad - Chikkalthana Airport / Inde", </v>
      </c>
      <c r="G1452" t="str">
        <f>G$1&amp;" " &amp; DataMiner[[#This Row],[Category]] &amp; ", "</f>
        <v xml:space="preserve">"Category": 6, </v>
      </c>
      <c r="H1452" t="str">
        <f>H$1&amp;" " &amp; DataMiner[[#This Row],[BuyPrice]] &amp; ", "</f>
        <v xml:space="preserve">"BuyPrice": 3862834445, </v>
      </c>
      <c r="I1452" t="str">
        <f>I$1&amp;" """ &amp; DataMiner[[#This Row],[imgPath]] &amp; """, "</f>
        <v xml:space="preserve">"imgPath": "/images/flags/in.png", </v>
      </c>
      <c r="J1452" t="str">
        <f>J$1&amp;" """ &amp; DataMiner[[#This Row],[FlagImage]] &amp; """, "</f>
        <v xml:space="preserve">"FlagImage": "in.png", </v>
      </c>
      <c r="K1452" t="str">
        <f>K$1&amp;" " &amp; IF(ISNA(DataMiner[[#This Row],[Latitude]]),"null",DataMiner[[#This Row],[Latitude]]) &amp; ", "</f>
        <v xml:space="preserve">"Latitude": 19.862728, </v>
      </c>
      <c r="L1452" t="str">
        <f>L$1&amp;" " &amp; IF(ISNA(DataMiner[[#This Row],[Longitude]]),"null",DataMiner[[#This Row],[Longitude]]) &amp; ", "</f>
        <v xml:space="preserve">"Longitude": 75.398114, </v>
      </c>
    </row>
    <row r="1453" spans="1:12" x14ac:dyDescent="0.25">
      <c r="A1453" t="str">
        <f>A$1&amp;" """ &amp; DataMiner[[#This Row],[CodeIATA]] &amp; """, "</f>
        <v xml:space="preserve">"CodeIATA": "WKJ", </v>
      </c>
      <c r="B1453" t="str">
        <f>B$1&amp;" """ &amp; DataMiner[[#This Row],[City]] &amp; """, "</f>
        <v xml:space="preserve">"City": "Wakkanai", </v>
      </c>
      <c r="C1453" t="str">
        <f>C$1&amp;" """ &amp; DataMiner[[#This Row],[Prov]] &amp; """, "</f>
        <v xml:space="preserve">"Prov": "", </v>
      </c>
      <c r="D1453" t="str">
        <f>D$1&amp;" """ &amp; DataMiner[[#This Row],[Name]] &amp; """, "</f>
        <v xml:space="preserve">"Name": "Wakkanai Airport", </v>
      </c>
      <c r="E1453" t="str">
        <f>E$1&amp;" """ &amp; DataMiner[[#This Row],[Country]] &amp; """, "</f>
        <v xml:space="preserve">"Country": "Japon", </v>
      </c>
      <c r="F1453" t="str">
        <f>F$1&amp;" """ &amp; DataMiner[[#This Row],[Complete Name]] &amp; """, "</f>
        <v xml:space="preserve">"Complete Name": "Hub WKJ - Wakkanai - Wakkanai Airport / Japon", </v>
      </c>
      <c r="G1453" t="str">
        <f>G$1&amp;" " &amp; DataMiner[[#This Row],[Category]] &amp; ", "</f>
        <v xml:space="preserve">"Category": 4, </v>
      </c>
      <c r="H1453" t="str">
        <f>H$1&amp;" " &amp; DataMiner[[#This Row],[BuyPrice]] &amp; ", "</f>
        <v xml:space="preserve">"BuyPrice": 3863141757, </v>
      </c>
      <c r="I1453" t="str">
        <f>I$1&amp;" """ &amp; DataMiner[[#This Row],[imgPath]] &amp; """, "</f>
        <v xml:space="preserve">"imgPath": "/images/flags/jp.png", </v>
      </c>
      <c r="J1453" t="str">
        <f>J$1&amp;" """ &amp; DataMiner[[#This Row],[FlagImage]] &amp; """, "</f>
        <v xml:space="preserve">"FlagImage": "jp.png", </v>
      </c>
      <c r="K1453" t="str">
        <f>K$1&amp;" " &amp; IF(ISNA(DataMiner[[#This Row],[Latitude]]),"null",DataMiner[[#This Row],[Latitude]]) &amp; ", "</f>
        <v xml:space="preserve">"Latitude": 45.404167, </v>
      </c>
      <c r="L1453" t="str">
        <f>L$1&amp;" " &amp; IF(ISNA(DataMiner[[#This Row],[Longitude]]),"null",DataMiner[[#This Row],[Longitude]]) &amp; ", "</f>
        <v xml:space="preserve">"Longitude": 141.800833, </v>
      </c>
    </row>
    <row r="1454" spans="1:12" x14ac:dyDescent="0.25">
      <c r="A1454" t="str">
        <f>A$1&amp;" """ &amp; DataMiner[[#This Row],[CodeIATA]] &amp; """, "</f>
        <v xml:space="preserve">"CodeIATA": "RAJ", </v>
      </c>
      <c r="B1454" t="str">
        <f>B$1&amp;" """ &amp; DataMiner[[#This Row],[City]] &amp; """, "</f>
        <v xml:space="preserve">"City": "Rajkot", </v>
      </c>
      <c r="C1454" t="str">
        <f>C$1&amp;" """ &amp; DataMiner[[#This Row],[Prov]] &amp; """, "</f>
        <v xml:space="preserve">"Prov": "", </v>
      </c>
      <c r="D1454" t="str">
        <f>D$1&amp;" """ &amp; DataMiner[[#This Row],[Name]] &amp; """, "</f>
        <v xml:space="preserve">"Name": "Rajkot Airport", </v>
      </c>
      <c r="E1454" t="str">
        <f>E$1&amp;" """ &amp; DataMiner[[#This Row],[Country]] &amp; """, "</f>
        <v xml:space="preserve">"Country": "Inde", </v>
      </c>
      <c r="F1454" t="str">
        <f>F$1&amp;" """ &amp; DataMiner[[#This Row],[Complete Name]] &amp; """, "</f>
        <v xml:space="preserve">"Complete Name": "Hub RAJ - Rajkot - Rajkot Airport / Inde", </v>
      </c>
      <c r="G1454" t="str">
        <f>G$1&amp;" " &amp; DataMiner[[#This Row],[Category]] &amp; ", "</f>
        <v xml:space="preserve">"Category": 4, </v>
      </c>
      <c r="H1454" t="str">
        <f>H$1&amp;" " &amp; DataMiner[[#This Row],[BuyPrice]] &amp; ", "</f>
        <v xml:space="preserve">"BuyPrice": 3865053257, </v>
      </c>
      <c r="I1454" t="str">
        <f>I$1&amp;" """ &amp; DataMiner[[#This Row],[imgPath]] &amp; """, "</f>
        <v xml:space="preserve">"imgPath": "/images/flags/in.png", </v>
      </c>
      <c r="J1454" t="str">
        <f>J$1&amp;" """ &amp; DataMiner[[#This Row],[FlagImage]] &amp; """, "</f>
        <v xml:space="preserve">"FlagImage": "in.png", </v>
      </c>
      <c r="K1454" t="str">
        <f>K$1&amp;" " &amp; IF(ISNA(DataMiner[[#This Row],[Latitude]]),"null",DataMiner[[#This Row],[Latitude]]) &amp; ", "</f>
        <v xml:space="preserve">"Latitude": 22.309183, </v>
      </c>
      <c r="L1454" t="str">
        <f>L$1&amp;" " &amp; IF(ISNA(DataMiner[[#This Row],[Longitude]]),"null",DataMiner[[#This Row],[Longitude]]) &amp; ", "</f>
        <v xml:space="preserve">"Longitude": 70.779525, </v>
      </c>
    </row>
    <row r="1455" spans="1:12" x14ac:dyDescent="0.25">
      <c r="A1455" t="str">
        <f>A$1&amp;" """ &amp; DataMiner[[#This Row],[CodeIATA]] &amp; """, "</f>
        <v xml:space="preserve">"CodeIATA": "DIB", </v>
      </c>
      <c r="B1455" t="str">
        <f>B$1&amp;" """ &amp; DataMiner[[#This Row],[City]] &amp; """, "</f>
        <v xml:space="preserve">"City": "Dibrugarh", </v>
      </c>
      <c r="C1455" t="str">
        <f>C$1&amp;" """ &amp; DataMiner[[#This Row],[Prov]] &amp; """, "</f>
        <v xml:space="preserve">"Prov": "", </v>
      </c>
      <c r="D1455" t="str">
        <f>D$1&amp;" """ &amp; DataMiner[[#This Row],[Name]] &amp; """, "</f>
        <v xml:space="preserve">"Name": "Dibrugarh Airport", </v>
      </c>
      <c r="E1455" t="str">
        <f>E$1&amp;" """ &amp; DataMiner[[#This Row],[Country]] &amp; """, "</f>
        <v xml:space="preserve">"Country": "Inde", </v>
      </c>
      <c r="F1455" t="str">
        <f>F$1&amp;" """ &amp; DataMiner[[#This Row],[Complete Name]] &amp; """, "</f>
        <v xml:space="preserve">"Complete Name": "Hub DIB - Dibrugarh - Dibrugarh Airport / Inde", </v>
      </c>
      <c r="G1455" t="str">
        <f>G$1&amp;" " &amp; DataMiner[[#This Row],[Category]] &amp; ", "</f>
        <v xml:space="preserve">"Category": 4, </v>
      </c>
      <c r="H1455" t="str">
        <f>H$1&amp;" " &amp; DataMiner[[#This Row],[BuyPrice]] &amp; ", "</f>
        <v xml:space="preserve">"BuyPrice": 3865801357, </v>
      </c>
      <c r="I1455" t="str">
        <f>I$1&amp;" """ &amp; DataMiner[[#This Row],[imgPath]] &amp; """, "</f>
        <v xml:space="preserve">"imgPath": "/images/flags/in.png", </v>
      </c>
      <c r="J1455" t="str">
        <f>J$1&amp;" """ &amp; DataMiner[[#This Row],[FlagImage]] &amp; """, "</f>
        <v xml:space="preserve">"FlagImage": "in.png", </v>
      </c>
      <c r="K1455" t="str">
        <f>K$1&amp;" " &amp; IF(ISNA(DataMiner[[#This Row],[Latitude]]),"null",DataMiner[[#This Row],[Latitude]]) &amp; ", "</f>
        <v xml:space="preserve">"Latitude": 27.4839, </v>
      </c>
      <c r="L1455" t="str">
        <f>L$1&amp;" " &amp; IF(ISNA(DataMiner[[#This Row],[Longitude]]),"null",DataMiner[[#This Row],[Longitude]]) &amp; ", "</f>
        <v xml:space="preserve">"Longitude": 95.0169, </v>
      </c>
    </row>
    <row r="1456" spans="1:12" x14ac:dyDescent="0.25">
      <c r="A1456" t="str">
        <f>A$1&amp;" """ &amp; DataMiner[[#This Row],[CodeIATA]] &amp; """, "</f>
        <v xml:space="preserve">"CodeIATA": "ATZ", </v>
      </c>
      <c r="B1456" t="str">
        <f>B$1&amp;" """ &amp; DataMiner[[#This Row],[City]] &amp; """, "</f>
        <v xml:space="preserve">"City": "Assiut", </v>
      </c>
      <c r="C1456" t="str">
        <f>C$1&amp;" """ &amp; DataMiner[[#This Row],[Prov]] &amp; """, "</f>
        <v xml:space="preserve">"Prov": "", </v>
      </c>
      <c r="D1456" t="str">
        <f>D$1&amp;" """ &amp; DataMiner[[#This Row],[Name]] &amp; """, "</f>
        <v xml:space="preserve">"Name": "Assiut Airport", </v>
      </c>
      <c r="E1456" t="str">
        <f>E$1&amp;" """ &amp; DataMiner[[#This Row],[Country]] &amp; """, "</f>
        <v xml:space="preserve">"Country": "Egypte", </v>
      </c>
      <c r="F1456" t="str">
        <f>F$1&amp;" """ &amp; DataMiner[[#This Row],[Complete Name]] &amp; """, "</f>
        <v xml:space="preserve">"Complete Name": "Hub ATZ - Assiut - Assiut Airport / Egypte", </v>
      </c>
      <c r="G1456" t="str">
        <f>G$1&amp;" " &amp; DataMiner[[#This Row],[Category]] &amp; ", "</f>
        <v xml:space="preserve">"Category": 9, </v>
      </c>
      <c r="H1456" t="str">
        <f>H$1&amp;" " &amp; DataMiner[[#This Row],[BuyPrice]] &amp; ", "</f>
        <v xml:space="preserve">"BuyPrice": 3866056394, </v>
      </c>
      <c r="I1456" t="str">
        <f>I$1&amp;" """ &amp; DataMiner[[#This Row],[imgPath]] &amp; """, "</f>
        <v xml:space="preserve">"imgPath": "/images/flags/eg.png", </v>
      </c>
      <c r="J1456" t="str">
        <f>J$1&amp;" """ &amp; DataMiner[[#This Row],[FlagImage]] &amp; """, "</f>
        <v xml:space="preserve">"FlagImage": "eg.png", </v>
      </c>
      <c r="K1456" t="str">
        <f>K$1&amp;" " &amp; IF(ISNA(DataMiner[[#This Row],[Latitude]]),"null",DataMiner[[#This Row],[Latitude]]) &amp; ", "</f>
        <v xml:space="preserve">"Latitude": 27.046508, </v>
      </c>
      <c r="L1456" t="str">
        <f>L$1&amp;" " &amp; IF(ISNA(DataMiner[[#This Row],[Longitude]]),"null",DataMiner[[#This Row],[Longitude]]) &amp; ", "</f>
        <v xml:space="preserve">"Longitude": 31.011983, </v>
      </c>
    </row>
    <row r="1457" spans="1:12" x14ac:dyDescent="0.25">
      <c r="A1457" t="str">
        <f>A$1&amp;" """ &amp; DataMiner[[#This Row],[CodeIATA]] &amp; """, "</f>
        <v xml:space="preserve">"CodeIATA": "MEC", </v>
      </c>
      <c r="B1457" t="str">
        <f>B$1&amp;" """ &amp; DataMiner[[#This Row],[City]] &amp; """, "</f>
        <v xml:space="preserve">"City": "Manta", </v>
      </c>
      <c r="C1457" t="str">
        <f>C$1&amp;" """ &amp; DataMiner[[#This Row],[Prov]] &amp; """, "</f>
        <v xml:space="preserve">"Prov": "", </v>
      </c>
      <c r="D1457" t="str">
        <f>D$1&amp;" """ &amp; DataMiner[[#This Row],[Name]] &amp; """, "</f>
        <v xml:space="preserve">"Name": "Eloy Alfaro Aeropuerto Internacional", </v>
      </c>
      <c r="E1457" t="str">
        <f>E$1&amp;" """ &amp; DataMiner[[#This Row],[Country]] &amp; """, "</f>
        <v xml:space="preserve">"Country": "Equateur", </v>
      </c>
      <c r="F1457" t="str">
        <f>F$1&amp;" """ &amp; DataMiner[[#This Row],[Complete Name]] &amp; """, "</f>
        <v xml:space="preserve">"Complete Name": "Hub MEC - Manta - Eloy Alfaro Aeropuerto Internacional / Equateur", </v>
      </c>
      <c r="G1457" t="str">
        <f>G$1&amp;" " &amp; DataMiner[[#This Row],[Category]] &amp; ", "</f>
        <v xml:space="preserve">"Category": 8, </v>
      </c>
      <c r="H1457" t="str">
        <f>H$1&amp;" " &amp; DataMiner[[#This Row],[BuyPrice]] &amp; ", "</f>
        <v xml:space="preserve">"BuyPrice": 3866718360, </v>
      </c>
      <c r="I1457" t="str">
        <f>I$1&amp;" """ &amp; DataMiner[[#This Row],[imgPath]] &amp; """, "</f>
        <v xml:space="preserve">"imgPath": "/images/flags/ec.png", </v>
      </c>
      <c r="J1457" t="str">
        <f>J$1&amp;" """ &amp; DataMiner[[#This Row],[FlagImage]] &amp; """, "</f>
        <v xml:space="preserve">"FlagImage": "ec.png", </v>
      </c>
      <c r="K1457" t="str">
        <f>K$1&amp;" " &amp; IF(ISNA(DataMiner[[#This Row],[Latitude]]),"null",DataMiner[[#This Row],[Latitude]]) &amp; ", "</f>
        <v xml:space="preserve">"Latitude": -0.946078, </v>
      </c>
      <c r="L1457" t="str">
        <f>L$1&amp;" " &amp; IF(ISNA(DataMiner[[#This Row],[Longitude]]),"null",DataMiner[[#This Row],[Longitude]]) &amp; ", "</f>
        <v xml:space="preserve">"Longitude": -80.678808, </v>
      </c>
    </row>
    <row r="1458" spans="1:12" x14ac:dyDescent="0.25">
      <c r="A1458" t="str">
        <f>A$1&amp;" """ &amp; DataMiner[[#This Row],[CodeIATA]] &amp; """, "</f>
        <v xml:space="preserve">"CodeIATA": "NDJ", </v>
      </c>
      <c r="B1458" t="str">
        <f>B$1&amp;" """ &amp; DataMiner[[#This Row],[City]] &amp; """, "</f>
        <v xml:space="preserve">"City": "Ndjamena", </v>
      </c>
      <c r="C1458" t="str">
        <f>C$1&amp;" """ &amp; DataMiner[[#This Row],[Prov]] &amp; """, "</f>
        <v xml:space="preserve">"Prov": "", </v>
      </c>
      <c r="D1458" t="str">
        <f>D$1&amp;" """ &amp; DataMiner[[#This Row],[Name]] &amp; """, "</f>
        <v xml:space="preserve">"Name": "N'Djamena aéroport International", </v>
      </c>
      <c r="E1458" t="str">
        <f>E$1&amp;" """ &amp; DataMiner[[#This Row],[Country]] &amp; """, "</f>
        <v xml:space="preserve">"Country": "Tchad", </v>
      </c>
      <c r="F1458" t="str">
        <f>F$1&amp;" """ &amp; DataMiner[[#This Row],[Complete Name]] &amp; """, "</f>
        <v xml:space="preserve">"Complete Name": "Hub NDJ - Ndjamena - N'Djamena aéroport International / Tchad", </v>
      </c>
      <c r="G1458" t="str">
        <f>G$1&amp;" " &amp; DataMiner[[#This Row],[Category]] &amp; ", "</f>
        <v xml:space="preserve">"Category": 8, </v>
      </c>
      <c r="H1458" t="str">
        <f>H$1&amp;" " &amp; DataMiner[[#This Row],[BuyPrice]] &amp; ", "</f>
        <v xml:space="preserve">"BuyPrice": 3867394597, </v>
      </c>
      <c r="I1458" t="str">
        <f>I$1&amp;" """ &amp; DataMiner[[#This Row],[imgPath]] &amp; """, "</f>
        <v xml:space="preserve">"imgPath": "/images/flags/td.png", </v>
      </c>
      <c r="J1458" t="str">
        <f>J$1&amp;" """ &amp; DataMiner[[#This Row],[FlagImage]] &amp; """, "</f>
        <v xml:space="preserve">"FlagImage": "td.png", </v>
      </c>
      <c r="K1458" t="str">
        <f>K$1&amp;" " &amp; IF(ISNA(DataMiner[[#This Row],[Latitude]]),"null",DataMiner[[#This Row],[Latitude]]) &amp; ", "</f>
        <v xml:space="preserve">"Latitude": 12.133689, </v>
      </c>
      <c r="L1458" t="str">
        <f>L$1&amp;" " &amp; IF(ISNA(DataMiner[[#This Row],[Longitude]]),"null",DataMiner[[#This Row],[Longitude]]) &amp; ", "</f>
        <v xml:space="preserve">"Longitude": 15.034019, </v>
      </c>
    </row>
    <row r="1459" spans="1:12" x14ac:dyDescent="0.25">
      <c r="A1459" t="str">
        <f>A$1&amp;" """ &amp; DataMiner[[#This Row],[CodeIATA]] &amp; """, "</f>
        <v xml:space="preserve">"CodeIATA": "LCJ", </v>
      </c>
      <c r="B1459" t="str">
        <f>B$1&amp;" """ &amp; DataMiner[[#This Row],[City]] &amp; """, "</f>
        <v xml:space="preserve">"City": "Lodz", </v>
      </c>
      <c r="C1459" t="str">
        <f>C$1&amp;" """ &amp; DataMiner[[#This Row],[Prov]] &amp; """, "</f>
        <v xml:space="preserve">"Prov": "", </v>
      </c>
      <c r="D1459" t="str">
        <f>D$1&amp;" """ &amp; DataMiner[[#This Row],[Name]] &amp; """, "</f>
        <v xml:space="preserve">"Name": "Lodz Wladyslaw Reymont Airport", </v>
      </c>
      <c r="E1459" t="str">
        <f>E$1&amp;" """ &amp; DataMiner[[#This Row],[Country]] &amp; """, "</f>
        <v xml:space="preserve">"Country": "Pologne", </v>
      </c>
      <c r="F1459" t="str">
        <f>F$1&amp;" """ &amp; DataMiner[[#This Row],[Complete Name]] &amp; """, "</f>
        <v xml:space="preserve">"Complete Name": "Hub LCJ - Lodz - Lodz Wladyslaw Reymont Airport / Pologne", </v>
      </c>
      <c r="G1459" t="str">
        <f>G$1&amp;" " &amp; DataMiner[[#This Row],[Category]] &amp; ", "</f>
        <v xml:space="preserve">"Category": 6, </v>
      </c>
      <c r="H1459" t="str">
        <f>H$1&amp;" " &amp; DataMiner[[#This Row],[BuyPrice]] &amp; ", "</f>
        <v xml:space="preserve">"BuyPrice": 3869559968, </v>
      </c>
      <c r="I1459" t="str">
        <f>I$1&amp;" """ &amp; DataMiner[[#This Row],[imgPath]] &amp; """, "</f>
        <v xml:space="preserve">"imgPath": "/images/flags/pl.png", </v>
      </c>
      <c r="J1459" t="str">
        <f>J$1&amp;" """ &amp; DataMiner[[#This Row],[FlagImage]] &amp; """, "</f>
        <v xml:space="preserve">"FlagImage": "pl.png", </v>
      </c>
      <c r="K1459" t="str">
        <f>K$1&amp;" " &amp; IF(ISNA(DataMiner[[#This Row],[Latitude]]),"null",DataMiner[[#This Row],[Latitude]]) &amp; ", "</f>
        <v xml:space="preserve">"Latitude": 51.721881, </v>
      </c>
      <c r="L1459" t="str">
        <f>L$1&amp;" " &amp; IF(ISNA(DataMiner[[#This Row],[Longitude]]),"null",DataMiner[[#This Row],[Longitude]]) &amp; ", "</f>
        <v xml:space="preserve">"Longitude": 19.398133, </v>
      </c>
    </row>
    <row r="1460" spans="1:12" x14ac:dyDescent="0.25">
      <c r="A1460" t="str">
        <f>A$1&amp;" """ &amp; DataMiner[[#This Row],[CodeIATA]] &amp; """, "</f>
        <v xml:space="preserve">"CodeIATA": "NDR", </v>
      </c>
      <c r="B1460" t="str">
        <f>B$1&amp;" """ &amp; DataMiner[[#This Row],[City]] &amp; """, "</f>
        <v xml:space="preserve">"City": "Nador", </v>
      </c>
      <c r="C1460" t="str">
        <f>C$1&amp;" """ &amp; DataMiner[[#This Row],[Prov]] &amp; """, "</f>
        <v xml:space="preserve">"Prov": "", </v>
      </c>
      <c r="D1460" t="str">
        <f>D$1&amp;" """ &amp; DataMiner[[#This Row],[Name]] &amp; """, "</f>
        <v xml:space="preserve">"Name": "Nador International Airport", </v>
      </c>
      <c r="E1460" t="str">
        <f>E$1&amp;" """ &amp; DataMiner[[#This Row],[Country]] &amp; """, "</f>
        <v xml:space="preserve">"Country": "Maroc", </v>
      </c>
      <c r="F1460" t="str">
        <f>F$1&amp;" """ &amp; DataMiner[[#This Row],[Complete Name]] &amp; """, "</f>
        <v xml:space="preserve">"Complete Name": "Hub NDR - Nador - Nador International Airport / Maroc", </v>
      </c>
      <c r="G1460" t="str">
        <f>G$1&amp;" " &amp; DataMiner[[#This Row],[Category]] &amp; ", "</f>
        <v xml:space="preserve">"Category": 8, </v>
      </c>
      <c r="H1460" t="str">
        <f>H$1&amp;" " &amp; DataMiner[[#This Row],[BuyPrice]] &amp; ", "</f>
        <v xml:space="preserve">"BuyPrice": 3869718840, </v>
      </c>
      <c r="I1460" t="str">
        <f>I$1&amp;" """ &amp; DataMiner[[#This Row],[imgPath]] &amp; """, "</f>
        <v xml:space="preserve">"imgPath": "/images/flags/ma.png", </v>
      </c>
      <c r="J1460" t="str">
        <f>J$1&amp;" """ &amp; DataMiner[[#This Row],[FlagImage]] &amp; """, "</f>
        <v xml:space="preserve">"FlagImage": "ma.png", </v>
      </c>
      <c r="K1460" t="str">
        <f>K$1&amp;" " &amp; IF(ISNA(DataMiner[[#This Row],[Latitude]]),"null",DataMiner[[#This Row],[Latitude]]) &amp; ", "</f>
        <v xml:space="preserve">"Latitude": 34.9888, </v>
      </c>
      <c r="L1460" t="str">
        <f>L$1&amp;" " &amp; IF(ISNA(DataMiner[[#This Row],[Longitude]]),"null",DataMiner[[#This Row],[Longitude]]) &amp; ", "</f>
        <v xml:space="preserve">"Longitude": -3.02821, </v>
      </c>
    </row>
    <row r="1461" spans="1:12" x14ac:dyDescent="0.25">
      <c r="A1461" t="str">
        <f>A$1&amp;" """ &amp; DataMiner[[#This Row],[CodeIATA]] &amp; """, "</f>
        <v xml:space="preserve">"CodeIATA": "BZR", </v>
      </c>
      <c r="B1461" t="str">
        <f>B$1&amp;" """ &amp; DataMiner[[#This Row],[City]] &amp; """, "</f>
        <v xml:space="preserve">"City": "Béziers", </v>
      </c>
      <c r="C1461" t="str">
        <f>C$1&amp;" """ &amp; DataMiner[[#This Row],[Prov]] &amp; """, "</f>
        <v xml:space="preserve">"Prov": "", </v>
      </c>
      <c r="D1461" t="str">
        <f>D$1&amp;" """ &amp; DataMiner[[#This Row],[Name]] &amp; """, "</f>
        <v xml:space="preserve">"Name": "Cap dAgde Aéroport", </v>
      </c>
      <c r="E1461" t="str">
        <f>E$1&amp;" """ &amp; DataMiner[[#This Row],[Country]] &amp; """, "</f>
        <v xml:space="preserve">"Country": "France", </v>
      </c>
      <c r="F1461" t="str">
        <f>F$1&amp;" """ &amp; DataMiner[[#This Row],[Complete Name]] &amp; """, "</f>
        <v xml:space="preserve">"Complete Name": "Hub BZR - Béziers - Cap dAgde Aéroport / France", </v>
      </c>
      <c r="G1461" t="str">
        <f>G$1&amp;" " &amp; DataMiner[[#This Row],[Category]] &amp; ", "</f>
        <v xml:space="preserve">"Category": 4, </v>
      </c>
      <c r="H1461" t="str">
        <f>H$1&amp;" " &amp; DataMiner[[#This Row],[BuyPrice]] &amp; ", "</f>
        <v xml:space="preserve">"BuyPrice": 3872176762, </v>
      </c>
      <c r="I1461" t="str">
        <f>I$1&amp;" """ &amp; DataMiner[[#This Row],[imgPath]] &amp; """, "</f>
        <v xml:space="preserve">"imgPath": "/images/flags/fr.png", </v>
      </c>
      <c r="J1461" t="str">
        <f>J$1&amp;" """ &amp; DataMiner[[#This Row],[FlagImage]] &amp; """, "</f>
        <v xml:space="preserve">"FlagImage": "fr.png", </v>
      </c>
      <c r="K1461" t="str">
        <f>K$1&amp;" " &amp; IF(ISNA(DataMiner[[#This Row],[Latitude]]),"null",DataMiner[[#This Row],[Latitude]]) &amp; ", "</f>
        <v xml:space="preserve">"Latitude": 43.323522, </v>
      </c>
      <c r="L1461" t="str">
        <f>L$1&amp;" " &amp; IF(ISNA(DataMiner[[#This Row],[Longitude]]),"null",DataMiner[[#This Row],[Longitude]]) &amp; ", "</f>
        <v xml:space="preserve">"Longitude": 3.353903, </v>
      </c>
    </row>
    <row r="1462" spans="1:12" x14ac:dyDescent="0.25">
      <c r="A1462" t="str">
        <f>A$1&amp;" """ &amp; DataMiner[[#This Row],[CodeIATA]] &amp; """, "</f>
        <v xml:space="preserve">"CodeIATA": "RAR", </v>
      </c>
      <c r="B1462" t="str">
        <f>B$1&amp;" """ &amp; DataMiner[[#This Row],[City]] &amp; """, "</f>
        <v xml:space="preserve">"City": "Avarua", </v>
      </c>
      <c r="C1462" t="str">
        <f>C$1&amp;" """ &amp; DataMiner[[#This Row],[Prov]] &amp; """, "</f>
        <v xml:space="preserve">"Prov": "", </v>
      </c>
      <c r="D1462" t="str">
        <f>D$1&amp;" """ &amp; DataMiner[[#This Row],[Name]] &amp; """, "</f>
        <v xml:space="preserve">"Name": "Rarotonga International Airport", </v>
      </c>
      <c r="E1462" t="str">
        <f>E$1&amp;" """ &amp; DataMiner[[#This Row],[Country]] &amp; """, "</f>
        <v xml:space="preserve">"Country": "Iles Cook", </v>
      </c>
      <c r="F1462" t="str">
        <f>F$1&amp;" """ &amp; DataMiner[[#This Row],[Complete Name]] &amp; """, "</f>
        <v xml:space="preserve">"Complete Name": "Hub RAR - Avarua - Rarotonga International Airport / Iles Cook", </v>
      </c>
      <c r="G1462" t="str">
        <f>G$1&amp;" " &amp; DataMiner[[#This Row],[Category]] &amp; ", "</f>
        <v xml:space="preserve">"Category": 6, </v>
      </c>
      <c r="H1462" t="str">
        <f>H$1&amp;" " &amp; DataMiner[[#This Row],[BuyPrice]] &amp; ", "</f>
        <v xml:space="preserve">"BuyPrice": 3874284664, </v>
      </c>
      <c r="I1462" t="str">
        <f>I$1&amp;" """ &amp; DataMiner[[#This Row],[imgPath]] &amp; """, "</f>
        <v xml:space="preserve">"imgPath": "/images/flags/ck.png", </v>
      </c>
      <c r="J1462" t="str">
        <f>J$1&amp;" """ &amp; DataMiner[[#This Row],[FlagImage]] &amp; """, "</f>
        <v xml:space="preserve">"FlagImage": "ck.png", </v>
      </c>
      <c r="K1462" t="str">
        <f>K$1&amp;" " &amp; IF(ISNA(DataMiner[[#This Row],[Latitude]]),"null",DataMiner[[#This Row],[Latitude]]) &amp; ", "</f>
        <v xml:space="preserve">"Latitude": -21.202739, </v>
      </c>
      <c r="L1462" t="str">
        <f>L$1&amp;" " &amp; IF(ISNA(DataMiner[[#This Row],[Longitude]]),"null",DataMiner[[#This Row],[Longitude]]) &amp; ", "</f>
        <v xml:space="preserve">"Longitude": -159.805556, </v>
      </c>
    </row>
    <row r="1463" spans="1:12" x14ac:dyDescent="0.25">
      <c r="A1463" t="str">
        <f>A$1&amp;" """ &amp; DataMiner[[#This Row],[CodeIATA]] &amp; """, "</f>
        <v xml:space="preserve">"CodeIATA": "MKK", </v>
      </c>
      <c r="B1463" t="str">
        <f>B$1&amp;" """ &amp; DataMiner[[#This Row],[City]] &amp; """, "</f>
        <v xml:space="preserve">"City": "Kaunakakai (HI)", </v>
      </c>
      <c r="C1463" t="str">
        <f>C$1&amp;" """ &amp; DataMiner[[#This Row],[Prov]] &amp; """, "</f>
        <v xml:space="preserve">"Prov": "HI", </v>
      </c>
      <c r="D1463" t="str">
        <f>D$1&amp;" """ &amp; DataMiner[[#This Row],[Name]] &amp; """, "</f>
        <v xml:space="preserve">"Name": "Molokai Airport", </v>
      </c>
      <c r="E1463" t="str">
        <f>E$1&amp;" """ &amp; DataMiner[[#This Row],[Country]] &amp; """, "</f>
        <v xml:space="preserve">"Country": "Etats-Unis", </v>
      </c>
      <c r="F1463" t="str">
        <f>F$1&amp;" """ &amp; DataMiner[[#This Row],[Complete Name]] &amp; """, "</f>
        <v xml:space="preserve">"Complete Name": "Hub MKK - Kaunakakai (HI) - Molokai Airport / Etats-Unis", </v>
      </c>
      <c r="G1463" t="str">
        <f>G$1&amp;" " &amp; DataMiner[[#This Row],[Category]] &amp; ", "</f>
        <v xml:space="preserve">"Category": 2, </v>
      </c>
      <c r="H1463" t="str">
        <f>H$1&amp;" " &amp; DataMiner[[#This Row],[BuyPrice]] &amp; ", "</f>
        <v xml:space="preserve">"BuyPrice": 3874501449, </v>
      </c>
      <c r="I1463" t="str">
        <f>I$1&amp;" """ &amp; DataMiner[[#This Row],[imgPath]] &amp; """, "</f>
        <v xml:space="preserve">"imgPath": "/images/flags/us.png", </v>
      </c>
      <c r="J1463" t="str">
        <f>J$1&amp;" """ &amp; DataMiner[[#This Row],[FlagImage]] &amp; """, "</f>
        <v xml:space="preserve">"FlagImage": "us.png", </v>
      </c>
      <c r="K1463" t="str">
        <f>K$1&amp;" " &amp; IF(ISNA(DataMiner[[#This Row],[Latitude]]),"null",DataMiner[[#This Row],[Latitude]]) &amp; ", "</f>
        <v xml:space="preserve">"Latitude": 21.152886, </v>
      </c>
      <c r="L1463" t="str">
        <f>L$1&amp;" " &amp; IF(ISNA(DataMiner[[#This Row],[Longitude]]),"null",DataMiner[[#This Row],[Longitude]]) &amp; ", "</f>
        <v xml:space="preserve">"Longitude": -157.096256, </v>
      </c>
    </row>
    <row r="1464" spans="1:12" x14ac:dyDescent="0.25">
      <c r="A1464" t="str">
        <f>A$1&amp;" """ &amp; DataMiner[[#This Row],[CodeIATA]] &amp; """, "</f>
        <v xml:space="preserve">"CodeIATA": "KDH", </v>
      </c>
      <c r="B1464" t="str">
        <f>B$1&amp;" """ &amp; DataMiner[[#This Row],[City]] &amp; """, "</f>
        <v xml:space="preserve">"City": "Kandahar", </v>
      </c>
      <c r="C1464" t="str">
        <f>C$1&amp;" """ &amp; DataMiner[[#This Row],[Prov]] &amp; """, "</f>
        <v xml:space="preserve">"Prov": "", </v>
      </c>
      <c r="D1464" t="str">
        <f>D$1&amp;" """ &amp; DataMiner[[#This Row],[Name]] &amp; """, "</f>
        <v xml:space="preserve">"Name": "Kandahar International Airport", </v>
      </c>
      <c r="E1464" t="str">
        <f>E$1&amp;" """ &amp; DataMiner[[#This Row],[Country]] &amp; """, "</f>
        <v xml:space="preserve">"Country": "Afghanistan", </v>
      </c>
      <c r="F1464" t="str">
        <f>F$1&amp;" """ &amp; DataMiner[[#This Row],[Complete Name]] &amp; """, "</f>
        <v xml:space="preserve">"Complete Name": "Hub KDH - Kandahar - Kandahar International Airport / Afghanistan", </v>
      </c>
      <c r="G1464" t="str">
        <f>G$1&amp;" " &amp; DataMiner[[#This Row],[Category]] &amp; ", "</f>
        <v xml:space="preserve">"Category": 9, </v>
      </c>
      <c r="H1464" t="str">
        <f>H$1&amp;" " &amp; DataMiner[[#This Row],[BuyPrice]] &amp; ", "</f>
        <v xml:space="preserve">"BuyPrice": 3874713086, </v>
      </c>
      <c r="I1464" t="str">
        <f>I$1&amp;" """ &amp; DataMiner[[#This Row],[imgPath]] &amp; """, "</f>
        <v xml:space="preserve">"imgPath": "/images/flags/af.png", </v>
      </c>
      <c r="J1464" t="str">
        <f>J$1&amp;" """ &amp; DataMiner[[#This Row],[FlagImage]] &amp; """, "</f>
        <v xml:space="preserve">"FlagImage": "af.png", </v>
      </c>
      <c r="K1464" t="str">
        <f>K$1&amp;" " &amp; IF(ISNA(DataMiner[[#This Row],[Latitude]]),"null",DataMiner[[#This Row],[Latitude]]) &amp; ", "</f>
        <v xml:space="preserve">"Latitude": 31.505756, </v>
      </c>
      <c r="L1464" t="str">
        <f>L$1&amp;" " &amp; IF(ISNA(DataMiner[[#This Row],[Longitude]]),"null",DataMiner[[#This Row],[Longitude]]) &amp; ", "</f>
        <v xml:space="preserve">"Longitude": 65.847822, </v>
      </c>
    </row>
    <row r="1465" spans="1:12" x14ac:dyDescent="0.25">
      <c r="A1465" t="str">
        <f>A$1&amp;" """ &amp; DataMiner[[#This Row],[CodeIATA]] &amp; """, "</f>
        <v xml:space="preserve">"CodeIATA": "KDH", </v>
      </c>
      <c r="B1465" t="str">
        <f>B$1&amp;" """ &amp; DataMiner[[#This Row],[City]] &amp; """, "</f>
        <v xml:space="preserve">"City": "Kandahar", </v>
      </c>
      <c r="C1465" t="str">
        <f>C$1&amp;" """ &amp; DataMiner[[#This Row],[Prov]] &amp; """, "</f>
        <v xml:space="preserve">"Prov": "", </v>
      </c>
      <c r="D1465" t="str">
        <f>D$1&amp;" """ &amp; DataMiner[[#This Row],[Name]] &amp; """, "</f>
        <v xml:space="preserve">"Name": "Kandahar International Airport", </v>
      </c>
      <c r="E1465" t="str">
        <f>E$1&amp;" """ &amp; DataMiner[[#This Row],[Country]] &amp; """, "</f>
        <v xml:space="preserve">"Country": "Afghanistan", </v>
      </c>
      <c r="F1465" t="str">
        <f>F$1&amp;" """ &amp; DataMiner[[#This Row],[Complete Name]] &amp; """, "</f>
        <v xml:space="preserve">"Complete Name": "Hub KDH - Kandahar - Kandahar International Airport / Afghanistan", </v>
      </c>
      <c r="G1465" t="str">
        <f>G$1&amp;" " &amp; DataMiner[[#This Row],[Category]] &amp; ", "</f>
        <v xml:space="preserve">"Category": 9, </v>
      </c>
      <c r="H1465" t="str">
        <f>H$1&amp;" " &amp; DataMiner[[#This Row],[BuyPrice]] &amp; ", "</f>
        <v xml:space="preserve">"BuyPrice": 3874713086, </v>
      </c>
      <c r="I1465" t="str">
        <f>I$1&amp;" """ &amp; DataMiner[[#This Row],[imgPath]] &amp; """, "</f>
        <v xml:space="preserve">"imgPath": "/images/flags/af.png", </v>
      </c>
      <c r="J1465" t="str">
        <f>J$1&amp;" """ &amp; DataMiner[[#This Row],[FlagImage]] &amp; """, "</f>
        <v xml:space="preserve">"FlagImage": "af.png", </v>
      </c>
      <c r="K1465" t="str">
        <f>K$1&amp;" " &amp; IF(ISNA(DataMiner[[#This Row],[Latitude]]),"null",DataMiner[[#This Row],[Latitude]]) &amp; ", "</f>
        <v xml:space="preserve">"Latitude": 31.505756, </v>
      </c>
      <c r="L1465" t="str">
        <f>L$1&amp;" " &amp; IF(ISNA(DataMiner[[#This Row],[Longitude]]),"null",DataMiner[[#This Row],[Longitude]]) &amp; ", "</f>
        <v xml:space="preserve">"Longitude": 65.847822, </v>
      </c>
    </row>
    <row r="1466" spans="1:12" x14ac:dyDescent="0.25">
      <c r="A1466" t="str">
        <f>A$1&amp;" """ &amp; DataMiner[[#This Row],[CodeIATA]] &amp; """, "</f>
        <v xml:space="preserve">"CodeIATA": "SEZ", </v>
      </c>
      <c r="B1466" t="str">
        <f>B$1&amp;" """ &amp; DataMiner[[#This Row],[City]] &amp; """, "</f>
        <v xml:space="preserve">"City": "Victoria", </v>
      </c>
      <c r="C1466" t="str">
        <f>C$1&amp;" """ &amp; DataMiner[[#This Row],[Prov]] &amp; """, "</f>
        <v xml:space="preserve">"Prov": "", </v>
      </c>
      <c r="D1466" t="str">
        <f>D$1&amp;" """ &amp; DataMiner[[#This Row],[Name]] &amp; """, "</f>
        <v xml:space="preserve">"Name": "Pointe Larue Aéroport International", </v>
      </c>
      <c r="E1466" t="str">
        <f>E$1&amp;" """ &amp; DataMiner[[#This Row],[Country]] &amp; """, "</f>
        <v xml:space="preserve">"Country": "Seychelles", </v>
      </c>
      <c r="F1466" t="str">
        <f>F$1&amp;" """ &amp; DataMiner[[#This Row],[Complete Name]] &amp; """, "</f>
        <v xml:space="preserve">"Complete Name": "Hub SEZ - Victoria - Pointe Larue Aéroport International / Seychelles", </v>
      </c>
      <c r="G1466" t="str">
        <f>G$1&amp;" " &amp; DataMiner[[#This Row],[Category]] &amp; ", "</f>
        <v xml:space="preserve">"Category": 8, </v>
      </c>
      <c r="H1466" t="str">
        <f>H$1&amp;" " &amp; DataMiner[[#This Row],[BuyPrice]] &amp; ", "</f>
        <v xml:space="preserve">"BuyPrice": 3875385376, </v>
      </c>
      <c r="I1466" t="str">
        <f>I$1&amp;" """ &amp; DataMiner[[#This Row],[imgPath]] &amp; """, "</f>
        <v xml:space="preserve">"imgPath": "/images/flags/sc.png", </v>
      </c>
      <c r="J1466" t="str">
        <f>J$1&amp;" """ &amp; DataMiner[[#This Row],[FlagImage]] &amp; """, "</f>
        <v xml:space="preserve">"FlagImage": "sc.png", </v>
      </c>
      <c r="K1466" t="str">
        <f>K$1&amp;" " &amp; IF(ISNA(DataMiner[[#This Row],[Latitude]]),"null",DataMiner[[#This Row],[Latitude]]) &amp; ", "</f>
        <v xml:space="preserve">"Latitude": -4.674342, </v>
      </c>
      <c r="L1466" t="str">
        <f>L$1&amp;" " &amp; IF(ISNA(DataMiner[[#This Row],[Longitude]]),"null",DataMiner[[#This Row],[Longitude]]) &amp; ", "</f>
        <v xml:space="preserve">"Longitude": 55.521839, </v>
      </c>
    </row>
    <row r="1467" spans="1:12" x14ac:dyDescent="0.25">
      <c r="A1467" t="str">
        <f>A$1&amp;" """ &amp; DataMiner[[#This Row],[CodeIATA]] &amp; """, "</f>
        <v xml:space="preserve">"CodeIATA": "ZQW", </v>
      </c>
      <c r="B1467" t="str">
        <f>B$1&amp;" """ &amp; DataMiner[[#This Row],[City]] &amp; """, "</f>
        <v xml:space="preserve">"City": "Zweibrucken", </v>
      </c>
      <c r="C1467" t="str">
        <f>C$1&amp;" """ &amp; DataMiner[[#This Row],[Prov]] &amp; """, "</f>
        <v xml:space="preserve">"Prov": "", </v>
      </c>
      <c r="D1467" t="str">
        <f>D$1&amp;" """ &amp; DataMiner[[#This Row],[Name]] &amp; """, "</f>
        <v xml:space="preserve">"Name": "Zweibrucken Flughafen", </v>
      </c>
      <c r="E1467" t="str">
        <f>E$1&amp;" """ &amp; DataMiner[[#This Row],[Country]] &amp; """, "</f>
        <v xml:space="preserve">"Country": "Allemagne", </v>
      </c>
      <c r="F1467" t="str">
        <f>F$1&amp;" """ &amp; DataMiner[[#This Row],[Complete Name]] &amp; """, "</f>
        <v xml:space="preserve">"Complete Name": "Hub ZQW - Zweibrucken - Zweibrucken Flughafen / Allemagne", </v>
      </c>
      <c r="G1467" t="str">
        <f>G$1&amp;" " &amp; DataMiner[[#This Row],[Category]] &amp; ", "</f>
        <v xml:space="preserve">"Category": 8, </v>
      </c>
      <c r="H1467" t="str">
        <f>H$1&amp;" " &amp; DataMiner[[#This Row],[BuyPrice]] &amp; ", "</f>
        <v xml:space="preserve">"BuyPrice": 3876033700, </v>
      </c>
      <c r="I1467" t="str">
        <f>I$1&amp;" """ &amp; DataMiner[[#This Row],[imgPath]] &amp; """, "</f>
        <v xml:space="preserve">"imgPath": "/images/flags/de.png", </v>
      </c>
      <c r="J1467" t="str">
        <f>J$1&amp;" """ &amp; DataMiner[[#This Row],[FlagImage]] &amp; """, "</f>
        <v xml:space="preserve">"FlagImage": "de.png", </v>
      </c>
      <c r="K1467" t="str">
        <f>K$1&amp;" " &amp; IF(ISNA(DataMiner[[#This Row],[Latitude]]),"null",DataMiner[[#This Row],[Latitude]]) &amp; ", "</f>
        <v xml:space="preserve">"Latitude": 49.209445, </v>
      </c>
      <c r="L1467" t="str">
        <f>L$1&amp;" " &amp; IF(ISNA(DataMiner[[#This Row],[Longitude]]),"null",DataMiner[[#This Row],[Longitude]]) &amp; ", "</f>
        <v xml:space="preserve">"Longitude": 7.401323, </v>
      </c>
    </row>
    <row r="1468" spans="1:12" x14ac:dyDescent="0.25">
      <c r="A1468" t="str">
        <f>A$1&amp;" """ &amp; DataMiner[[#This Row],[CodeIATA]] &amp; """, "</f>
        <v xml:space="preserve">"CodeIATA": "AZD", </v>
      </c>
      <c r="B1468" t="str">
        <f>B$1&amp;" """ &amp; DataMiner[[#This Row],[City]] &amp; """, "</f>
        <v xml:space="preserve">"City": "Yazd", </v>
      </c>
      <c r="C1468" t="str">
        <f>C$1&amp;" """ &amp; DataMiner[[#This Row],[Prov]] &amp; """, "</f>
        <v xml:space="preserve">"Prov": "", </v>
      </c>
      <c r="D1468" t="str">
        <f>D$1&amp;" """ &amp; DataMiner[[#This Row],[Name]] &amp; """, "</f>
        <v xml:space="preserve">"Name": "Shahid Sadooghi Airport", </v>
      </c>
      <c r="E1468" t="str">
        <f>E$1&amp;" """ &amp; DataMiner[[#This Row],[Country]] &amp; """, "</f>
        <v xml:space="preserve">"Country": "Iran", </v>
      </c>
      <c r="F1468" t="str">
        <f>F$1&amp;" """ &amp; DataMiner[[#This Row],[Complete Name]] &amp; """, "</f>
        <v xml:space="preserve">"Complete Name": "Hub AZD - Yazd - Shahid Sadooghi Airport / Iran", </v>
      </c>
      <c r="G1468" t="str">
        <f>G$1&amp;" " &amp; DataMiner[[#This Row],[Category]] &amp; ", "</f>
        <v xml:space="preserve">"Category": 10, </v>
      </c>
      <c r="H1468" t="str">
        <f>H$1&amp;" " &amp; DataMiner[[#This Row],[BuyPrice]] &amp; ", "</f>
        <v xml:space="preserve">"BuyPrice": 3879139834, </v>
      </c>
      <c r="I1468" t="str">
        <f>I$1&amp;" """ &amp; DataMiner[[#This Row],[imgPath]] &amp; """, "</f>
        <v xml:space="preserve">"imgPath": "/images/flags/ir.png", </v>
      </c>
      <c r="J1468" t="str">
        <f>J$1&amp;" """ &amp; DataMiner[[#This Row],[FlagImage]] &amp; """, "</f>
        <v xml:space="preserve">"FlagImage": "ir.png", </v>
      </c>
      <c r="K1468" t="str">
        <f>K$1&amp;" " &amp; IF(ISNA(DataMiner[[#This Row],[Latitude]]),"null",DataMiner[[#This Row],[Latitude]]) &amp; ", "</f>
        <v xml:space="preserve">"Latitude": 31.904908, </v>
      </c>
      <c r="L1468" t="str">
        <f>L$1&amp;" " &amp; IF(ISNA(DataMiner[[#This Row],[Longitude]]),"null",DataMiner[[#This Row],[Longitude]]) &amp; ", "</f>
        <v xml:space="preserve">"Longitude": 54.276503, </v>
      </c>
    </row>
    <row r="1469" spans="1:12" x14ac:dyDescent="0.25">
      <c r="A1469" t="str">
        <f>A$1&amp;" """ &amp; DataMiner[[#This Row],[CodeIATA]] &amp; """, "</f>
        <v xml:space="preserve">"CodeIATA": "OUD", </v>
      </c>
      <c r="B1469" t="str">
        <f>B$1&amp;" """ &amp; DataMiner[[#This Row],[City]] &amp; """, "</f>
        <v xml:space="preserve">"City": "Oujda", </v>
      </c>
      <c r="C1469" t="str">
        <f>C$1&amp;" """ &amp; DataMiner[[#This Row],[Prov]] &amp; """, "</f>
        <v xml:space="preserve">"Prov": "", </v>
      </c>
      <c r="D1469" t="str">
        <f>D$1&amp;" """ &amp; DataMiner[[#This Row],[Name]] &amp; """, "</f>
        <v xml:space="preserve">"Name": "Angads Airport", </v>
      </c>
      <c r="E1469" t="str">
        <f>E$1&amp;" """ &amp; DataMiner[[#This Row],[Country]] &amp; """, "</f>
        <v xml:space="preserve">"Country": "Maroc", </v>
      </c>
      <c r="F1469" t="str">
        <f>F$1&amp;" """ &amp; DataMiner[[#This Row],[Complete Name]] &amp; """, "</f>
        <v xml:space="preserve">"Complete Name": "Hub OUD - Oujda - Angads Airport / Maroc", </v>
      </c>
      <c r="G1469" t="str">
        <f>G$1&amp;" " &amp; DataMiner[[#This Row],[Category]] &amp; ", "</f>
        <v xml:space="preserve">"Category": 8, </v>
      </c>
      <c r="H1469" t="str">
        <f>H$1&amp;" " &amp; DataMiner[[#This Row],[BuyPrice]] &amp; ", "</f>
        <v xml:space="preserve">"BuyPrice": 3882101342, </v>
      </c>
      <c r="I1469" t="str">
        <f>I$1&amp;" """ &amp; DataMiner[[#This Row],[imgPath]] &amp; """, "</f>
        <v xml:space="preserve">"imgPath": "/images/flags/ma.png", </v>
      </c>
      <c r="J1469" t="str">
        <f>J$1&amp;" """ &amp; DataMiner[[#This Row],[FlagImage]] &amp; """, "</f>
        <v xml:space="preserve">"FlagImage": "ma.png", </v>
      </c>
      <c r="K1469" t="str">
        <f>K$1&amp;" " &amp; IF(ISNA(DataMiner[[#This Row],[Latitude]]),"null",DataMiner[[#This Row],[Latitude]]) &amp; ", "</f>
        <v xml:space="preserve">"Latitude": 34.78715, </v>
      </c>
      <c r="L1469" t="str">
        <f>L$1&amp;" " &amp; IF(ISNA(DataMiner[[#This Row],[Longitude]]),"null",DataMiner[[#This Row],[Longitude]]) &amp; ", "</f>
        <v xml:space="preserve">"Longitude": -1.923986, </v>
      </c>
    </row>
    <row r="1470" spans="1:12" x14ac:dyDescent="0.25">
      <c r="A1470" t="str">
        <f>A$1&amp;" """ &amp; DataMiner[[#This Row],[CodeIATA]] &amp; """, "</f>
        <v xml:space="preserve">"CodeIATA": "IFP", </v>
      </c>
      <c r="B1470" t="str">
        <f>B$1&amp;" """ &amp; DataMiner[[#This Row],[City]] &amp; """, "</f>
        <v xml:space="preserve">"City": "Bullhead City (AZ)", </v>
      </c>
      <c r="C1470" t="str">
        <f>C$1&amp;" """ &amp; DataMiner[[#This Row],[Prov]] &amp; """, "</f>
        <v xml:space="preserve">"Prov": "AZ", </v>
      </c>
      <c r="D1470" t="str">
        <f>D$1&amp;" """ &amp; DataMiner[[#This Row],[Name]] &amp; """, "</f>
        <v xml:space="preserve">"Name": "Laughlin/Bullhead International Airport", </v>
      </c>
      <c r="E1470" t="str">
        <f>E$1&amp;" """ &amp; DataMiner[[#This Row],[Country]] &amp; """, "</f>
        <v xml:space="preserve">"Country": "Etats-Unis", </v>
      </c>
      <c r="F1470" t="str">
        <f>F$1&amp;" """ &amp; DataMiner[[#This Row],[Complete Name]] &amp; """, "</f>
        <v xml:space="preserve">"Complete Name": "Hub IFP - Bullhead City (AZ) - Laughlin/Bullhead International Airport / Etats-Unis", </v>
      </c>
      <c r="G1470" t="str">
        <f>G$1&amp;" " &amp; DataMiner[[#This Row],[Category]] &amp; ", "</f>
        <v xml:space="preserve">"Category": 6, </v>
      </c>
      <c r="H1470" t="str">
        <f>H$1&amp;" " &amp; DataMiner[[#This Row],[BuyPrice]] &amp; ", "</f>
        <v xml:space="preserve">"BuyPrice": 3882972849, </v>
      </c>
      <c r="I1470" t="str">
        <f>I$1&amp;" """ &amp; DataMiner[[#This Row],[imgPath]] &amp; """, "</f>
        <v xml:space="preserve">"imgPath": "/images/flags/us.png", </v>
      </c>
      <c r="J1470" t="str">
        <f>J$1&amp;" """ &amp; DataMiner[[#This Row],[FlagImage]] &amp; """, "</f>
        <v xml:space="preserve">"FlagImage": "us.png", </v>
      </c>
      <c r="K1470" t="str">
        <f>K$1&amp;" " &amp; IF(ISNA(DataMiner[[#This Row],[Latitude]]),"null",DataMiner[[#This Row],[Latitude]]) &amp; ", "</f>
        <v xml:space="preserve">"Latitude": 35.1574, </v>
      </c>
      <c r="L1470" t="str">
        <f>L$1&amp;" " &amp; IF(ISNA(DataMiner[[#This Row],[Longitude]]),"null",DataMiner[[#This Row],[Longitude]]) &amp; ", "</f>
        <v xml:space="preserve">"Longitude": -114.56, </v>
      </c>
    </row>
    <row r="1471" spans="1:12" x14ac:dyDescent="0.25">
      <c r="A1471" t="str">
        <f>A$1&amp;" """ &amp; DataMiner[[#This Row],[CodeIATA]] &amp; """, "</f>
        <v xml:space="preserve">"CodeIATA": "HTY", </v>
      </c>
      <c r="B1471" t="str">
        <f>B$1&amp;" """ &amp; DataMiner[[#This Row],[City]] &amp; """, "</f>
        <v xml:space="preserve">"City": "Antakya", </v>
      </c>
      <c r="C1471" t="str">
        <f>C$1&amp;" """ &amp; DataMiner[[#This Row],[Prov]] &amp; """, "</f>
        <v xml:space="preserve">"Prov": "", </v>
      </c>
      <c r="D1471" t="str">
        <f>D$1&amp;" """ &amp; DataMiner[[#This Row],[Name]] &amp; """, "</f>
        <v xml:space="preserve">"Name": "Hatay Airport", </v>
      </c>
      <c r="E1471" t="str">
        <f>E$1&amp;" """ &amp; DataMiner[[#This Row],[Country]] &amp; """, "</f>
        <v xml:space="preserve">"Country": "Turquie", </v>
      </c>
      <c r="F1471" t="str">
        <f>F$1&amp;" """ &amp; DataMiner[[#This Row],[Complete Name]] &amp; """, "</f>
        <v xml:space="preserve">"Complete Name": "Hub HTY - Antakya - Hatay Airport / Turquie", </v>
      </c>
      <c r="G1471" t="str">
        <f>G$1&amp;" " &amp; DataMiner[[#This Row],[Category]] &amp; ", "</f>
        <v xml:space="preserve">"Category": 9, </v>
      </c>
      <c r="H1471" t="str">
        <f>H$1&amp;" " &amp; DataMiner[[#This Row],[BuyPrice]] &amp; ", "</f>
        <v xml:space="preserve">"BuyPrice": 3883738709, </v>
      </c>
      <c r="I1471" t="str">
        <f>I$1&amp;" """ &amp; DataMiner[[#This Row],[imgPath]] &amp; """, "</f>
        <v xml:space="preserve">"imgPath": "/images/flags/tr.png", </v>
      </c>
      <c r="J1471" t="str">
        <f>J$1&amp;" """ &amp; DataMiner[[#This Row],[FlagImage]] &amp; """, "</f>
        <v xml:space="preserve">"FlagImage": "tr.png", </v>
      </c>
      <c r="K1471" t="str">
        <f>K$1&amp;" " &amp; IF(ISNA(DataMiner[[#This Row],[Latitude]]),"null",DataMiner[[#This Row],[Latitude]]) &amp; ", "</f>
        <v xml:space="preserve">"Latitude": null, </v>
      </c>
      <c r="L1471" t="str">
        <f>L$1&amp;" " &amp; IF(ISNA(DataMiner[[#This Row],[Longitude]]),"null",DataMiner[[#This Row],[Longitude]]) &amp; ", "</f>
        <v xml:space="preserve">"Longitude": null, </v>
      </c>
    </row>
    <row r="1472" spans="1:12" x14ac:dyDescent="0.25">
      <c r="A1472" t="str">
        <f>A$1&amp;" """ &amp; DataMiner[[#This Row],[CodeIATA]] &amp; """, "</f>
        <v xml:space="preserve">"CodeIATA": "FNA", </v>
      </c>
      <c r="B1472" t="str">
        <f>B$1&amp;" """ &amp; DataMiner[[#This Row],[City]] &amp; """, "</f>
        <v xml:space="preserve">"City": "Freetown", </v>
      </c>
      <c r="C1472" t="str">
        <f>C$1&amp;" """ &amp; DataMiner[[#This Row],[Prov]] &amp; """, "</f>
        <v xml:space="preserve">"Prov": "", </v>
      </c>
      <c r="D1472" t="str">
        <f>D$1&amp;" """ &amp; DataMiner[[#This Row],[Name]] &amp; """, "</f>
        <v xml:space="preserve">"Name": "Freetown Lungi International Airport", </v>
      </c>
      <c r="E1472" t="str">
        <f>E$1&amp;" """ &amp; DataMiner[[#This Row],[Country]] &amp; """, "</f>
        <v xml:space="preserve">"Country": "Sierra Leone", </v>
      </c>
      <c r="F1472" t="str">
        <f>F$1&amp;" """ &amp; DataMiner[[#This Row],[Complete Name]] &amp; """, "</f>
        <v xml:space="preserve">"Complete Name": "Hub FNA - Freetown - Freetown Lungi International Airport / Sierra Leone", </v>
      </c>
      <c r="G1472" t="str">
        <f>G$1&amp;" " &amp; DataMiner[[#This Row],[Category]] &amp; ", "</f>
        <v xml:space="preserve">"Category": 9, </v>
      </c>
      <c r="H1472" t="str">
        <f>H$1&amp;" " &amp; DataMiner[[#This Row],[BuyPrice]] &amp; ", "</f>
        <v xml:space="preserve">"BuyPrice": 3884269709, </v>
      </c>
      <c r="I1472" t="str">
        <f>I$1&amp;" """ &amp; DataMiner[[#This Row],[imgPath]] &amp; """, "</f>
        <v xml:space="preserve">"imgPath": "/images/flags/sl.png", </v>
      </c>
      <c r="J1472" t="str">
        <f>J$1&amp;" """ &amp; DataMiner[[#This Row],[FlagImage]] &amp; """, "</f>
        <v xml:space="preserve">"FlagImage": "sl.png", </v>
      </c>
      <c r="K1472" t="str">
        <f>K$1&amp;" " &amp; IF(ISNA(DataMiner[[#This Row],[Latitude]]),"null",DataMiner[[#This Row],[Latitude]]) &amp; ", "</f>
        <v xml:space="preserve">"Latitude": 8.616444, </v>
      </c>
      <c r="L1472" t="str">
        <f>L$1&amp;" " &amp; IF(ISNA(DataMiner[[#This Row],[Longitude]]),"null",DataMiner[[#This Row],[Longitude]]) &amp; ", "</f>
        <v xml:space="preserve">"Longitude": -13.195489, </v>
      </c>
    </row>
    <row r="1473" spans="1:12" x14ac:dyDescent="0.25">
      <c r="A1473" t="str">
        <f>A$1&amp;" """ &amp; DataMiner[[#This Row],[CodeIATA]] &amp; """, "</f>
        <v xml:space="preserve">"CodeIATA": "URT", </v>
      </c>
      <c r="B1473" t="str">
        <f>B$1&amp;" """ &amp; DataMiner[[#This Row],[City]] &amp; """, "</f>
        <v xml:space="preserve">"City": "Surat Thani", </v>
      </c>
      <c r="C1473" t="str">
        <f>C$1&amp;" """ &amp; DataMiner[[#This Row],[Prov]] &amp; """, "</f>
        <v xml:space="preserve">"Prov": "", </v>
      </c>
      <c r="D1473" t="str">
        <f>D$1&amp;" """ &amp; DataMiner[[#This Row],[Name]] &amp; """, "</f>
        <v xml:space="preserve">"Name": "Surat Thani Airport", </v>
      </c>
      <c r="E1473" t="str">
        <f>E$1&amp;" """ &amp; DataMiner[[#This Row],[Country]] &amp; """, "</f>
        <v xml:space="preserve">"Country": "Thaïlande", </v>
      </c>
      <c r="F1473" t="str">
        <f>F$1&amp;" """ &amp; DataMiner[[#This Row],[Complete Name]] &amp; """, "</f>
        <v xml:space="preserve">"Complete Name": "Hub URT - Surat Thani - Surat Thani Airport / Thaïlande", </v>
      </c>
      <c r="G1473" t="str">
        <f>G$1&amp;" " &amp; DataMiner[[#This Row],[Category]] &amp; ", "</f>
        <v xml:space="preserve">"Category": 8, </v>
      </c>
      <c r="H1473" t="str">
        <f>H$1&amp;" " &amp; DataMiner[[#This Row],[BuyPrice]] &amp; ", "</f>
        <v xml:space="preserve">"BuyPrice": 3889265466, </v>
      </c>
      <c r="I1473" t="str">
        <f>I$1&amp;" """ &amp; DataMiner[[#This Row],[imgPath]] &amp; """, "</f>
        <v xml:space="preserve">"imgPath": "/images/flags/th.png", </v>
      </c>
      <c r="J1473" t="str">
        <f>J$1&amp;" """ &amp; DataMiner[[#This Row],[FlagImage]] &amp; """, "</f>
        <v xml:space="preserve">"FlagImage": "th.png", </v>
      </c>
      <c r="K1473" t="str">
        <f>K$1&amp;" " &amp; IF(ISNA(DataMiner[[#This Row],[Latitude]]),"null",DataMiner[[#This Row],[Latitude]]) &amp; ", "</f>
        <v xml:space="preserve">"Latitude": 9.1325, </v>
      </c>
      <c r="L1473" t="str">
        <f>L$1&amp;" " &amp; IF(ISNA(DataMiner[[#This Row],[Longitude]]),"null",DataMiner[[#This Row],[Longitude]]) &amp; ", "</f>
        <v xml:space="preserve">"Longitude": 99.135556, </v>
      </c>
    </row>
    <row r="1474" spans="1:12" x14ac:dyDescent="0.25">
      <c r="A1474" t="str">
        <f>A$1&amp;" """ &amp; DataMiner[[#This Row],[CodeIATA]] &amp; """, "</f>
        <v xml:space="preserve">"CodeIATA": "SOC", </v>
      </c>
      <c r="B1474" t="str">
        <f>B$1&amp;" """ &amp; DataMiner[[#This Row],[City]] &amp; """, "</f>
        <v xml:space="preserve">"City": "Solo", </v>
      </c>
      <c r="C1474" t="str">
        <f>C$1&amp;" """ &amp; DataMiner[[#This Row],[Prov]] &amp; """, "</f>
        <v xml:space="preserve">"Prov": "", </v>
      </c>
      <c r="D1474" t="str">
        <f>D$1&amp;" """ &amp; DataMiner[[#This Row],[Name]] &amp; """, "</f>
        <v xml:space="preserve">"Name": "Adisumarmo International Airport", </v>
      </c>
      <c r="E1474" t="str">
        <f>E$1&amp;" """ &amp; DataMiner[[#This Row],[Country]] &amp; """, "</f>
        <v xml:space="preserve">"Country": "Indonésie", </v>
      </c>
      <c r="F1474" t="str">
        <f>F$1&amp;" """ &amp; DataMiner[[#This Row],[Complete Name]] &amp; """, "</f>
        <v xml:space="preserve">"Complete Name": "Hub SOC - Solo - Adisumarmo International Airport / Indonésie", </v>
      </c>
      <c r="G1474" t="str">
        <f>G$1&amp;" " &amp; DataMiner[[#This Row],[Category]] &amp; ", "</f>
        <v xml:space="preserve">"Category": 7, </v>
      </c>
      <c r="H1474" t="str">
        <f>H$1&amp;" " &amp; DataMiner[[#This Row],[BuyPrice]] &amp; ", "</f>
        <v xml:space="preserve">"BuyPrice": 3890436308, </v>
      </c>
      <c r="I1474" t="str">
        <f>I$1&amp;" """ &amp; DataMiner[[#This Row],[imgPath]] &amp; """, "</f>
        <v xml:space="preserve">"imgPath": "/images/flags/id.png", </v>
      </c>
      <c r="J1474" t="str">
        <f>J$1&amp;" """ &amp; DataMiner[[#This Row],[FlagImage]] &amp; """, "</f>
        <v xml:space="preserve">"FlagImage": "id.png", </v>
      </c>
      <c r="K1474" t="str">
        <f>K$1&amp;" " &amp; IF(ISNA(DataMiner[[#This Row],[Latitude]]),"null",DataMiner[[#This Row],[Latitude]]) &amp; ", "</f>
        <v xml:space="preserve">"Latitude": -7.516089, </v>
      </c>
      <c r="L1474" t="str">
        <f>L$1&amp;" " &amp; IF(ISNA(DataMiner[[#This Row],[Longitude]]),"null",DataMiner[[#This Row],[Longitude]]) &amp; ", "</f>
        <v xml:space="preserve">"Longitude": 110.756892, </v>
      </c>
    </row>
    <row r="1475" spans="1:12" x14ac:dyDescent="0.25">
      <c r="A1475" t="str">
        <f>A$1&amp;" """ &amp; DataMiner[[#This Row],[CodeIATA]] &amp; """, "</f>
        <v xml:space="preserve">"CodeIATA": "BNN", </v>
      </c>
      <c r="B1475" t="str">
        <f>B$1&amp;" """ &amp; DataMiner[[#This Row],[City]] &amp; """, "</f>
        <v xml:space="preserve">"City": "Brønnøy", </v>
      </c>
      <c r="C1475" t="str">
        <f>C$1&amp;" """ &amp; DataMiner[[#This Row],[Prov]] &amp; """, "</f>
        <v xml:space="preserve">"Prov": "", </v>
      </c>
      <c r="D1475" t="str">
        <f>D$1&amp;" """ &amp; DataMiner[[#This Row],[Name]] &amp; """, "</f>
        <v xml:space="preserve">"Name": "Bronnoysund Lufthavn", </v>
      </c>
      <c r="E1475" t="str">
        <f>E$1&amp;" """ &amp; DataMiner[[#This Row],[Country]] &amp; """, "</f>
        <v xml:space="preserve">"Country": "Norvège", </v>
      </c>
      <c r="F1475" t="str">
        <f>F$1&amp;" """ &amp; DataMiner[[#This Row],[Complete Name]] &amp; """, "</f>
        <v xml:space="preserve">"Complete Name": "Hub BNN - Brønnøy - Bronnoysund Lufthavn / Norvège", </v>
      </c>
      <c r="G1475" t="str">
        <f>G$1&amp;" " &amp; DataMiner[[#This Row],[Category]] &amp; ", "</f>
        <v xml:space="preserve">"Category": 1, </v>
      </c>
      <c r="H1475" t="str">
        <f>H$1&amp;" " &amp; DataMiner[[#This Row],[BuyPrice]] &amp; ", "</f>
        <v xml:space="preserve">"BuyPrice": 3890442845, </v>
      </c>
      <c r="I1475" t="str">
        <f>I$1&amp;" """ &amp; DataMiner[[#This Row],[imgPath]] &amp; """, "</f>
        <v xml:space="preserve">"imgPath": "/images/flags/no.png", </v>
      </c>
      <c r="J1475" t="str">
        <f>J$1&amp;" """ &amp; DataMiner[[#This Row],[FlagImage]] &amp; """, "</f>
        <v xml:space="preserve">"FlagImage": "no.png", </v>
      </c>
      <c r="K1475" t="str">
        <f>K$1&amp;" " &amp; IF(ISNA(DataMiner[[#This Row],[Latitude]]),"null",DataMiner[[#This Row],[Latitude]]) &amp; ", "</f>
        <v xml:space="preserve">"Latitude": 65.461111, </v>
      </c>
      <c r="L1475" t="str">
        <f>L$1&amp;" " &amp; IF(ISNA(DataMiner[[#This Row],[Longitude]]),"null",DataMiner[[#This Row],[Longitude]]) &amp; ", "</f>
        <v xml:space="preserve">"Longitude": 12.2175, </v>
      </c>
    </row>
    <row r="1476" spans="1:12" x14ac:dyDescent="0.25">
      <c r="A1476" t="str">
        <f>A$1&amp;" """ &amp; DataMiner[[#This Row],[CodeIATA]] &amp; """, "</f>
        <v xml:space="preserve">"CodeIATA": "YFC", </v>
      </c>
      <c r="B1476" t="str">
        <f>B$1&amp;" """ &amp; DataMiner[[#This Row],[City]] &amp; """, "</f>
        <v xml:space="preserve">"City": "Lincoln (NB)", </v>
      </c>
      <c r="C1476" t="str">
        <f>C$1&amp;" """ &amp; DataMiner[[#This Row],[Prov]] &amp; """, "</f>
        <v xml:space="preserve">"Prov": "NB", </v>
      </c>
      <c r="D1476" t="str">
        <f>D$1&amp;" """ &amp; DataMiner[[#This Row],[Name]] &amp; """, "</f>
        <v xml:space="preserve">"Name": "Fredericton International Airport", </v>
      </c>
      <c r="E1476" t="str">
        <f>E$1&amp;" """ &amp; DataMiner[[#This Row],[Country]] &amp; """, "</f>
        <v xml:space="preserve">"Country": "Canada", </v>
      </c>
      <c r="F1476" t="str">
        <f>F$1&amp;" """ &amp; DataMiner[[#This Row],[Complete Name]] &amp; """, "</f>
        <v xml:space="preserve">"Complete Name": "Hub YFC - Lincoln (NB) - Fredericton International Airport / Canada", </v>
      </c>
      <c r="G1476" t="str">
        <f>G$1&amp;" " &amp; DataMiner[[#This Row],[Category]] &amp; ", "</f>
        <v xml:space="preserve">"Category": 6, </v>
      </c>
      <c r="H1476" t="str">
        <f>H$1&amp;" " &amp; DataMiner[[#This Row],[BuyPrice]] &amp; ", "</f>
        <v xml:space="preserve">"BuyPrice": 3890877876, </v>
      </c>
      <c r="I1476" t="str">
        <f>I$1&amp;" """ &amp; DataMiner[[#This Row],[imgPath]] &amp; """, "</f>
        <v xml:space="preserve">"imgPath": "/images/flags/ca.png", </v>
      </c>
      <c r="J1476" t="str">
        <f>J$1&amp;" """ &amp; DataMiner[[#This Row],[FlagImage]] &amp; """, "</f>
        <v xml:space="preserve">"FlagImage": "ca.png", </v>
      </c>
      <c r="K1476" t="str">
        <f>K$1&amp;" " &amp; IF(ISNA(DataMiner[[#This Row],[Latitude]]),"null",DataMiner[[#This Row],[Latitude]]) &amp; ", "</f>
        <v xml:space="preserve">"Latitude": 45.868889, </v>
      </c>
      <c r="L1476" t="str">
        <f>L$1&amp;" " &amp; IF(ISNA(DataMiner[[#This Row],[Longitude]]),"null",DataMiner[[#This Row],[Longitude]]) &amp; ", "</f>
        <v xml:space="preserve">"Longitude": -66.537222, </v>
      </c>
    </row>
    <row r="1477" spans="1:12" x14ac:dyDescent="0.25">
      <c r="A1477" t="str">
        <f>A$1&amp;" """ &amp; DataMiner[[#This Row],[CodeIATA]] &amp; """, "</f>
        <v xml:space="preserve">"CodeIATA": "BNC", </v>
      </c>
      <c r="B1477" t="str">
        <f>B$1&amp;" """ &amp; DataMiner[[#This Row],[City]] &amp; """, "</f>
        <v xml:space="preserve">"City": "Beni", </v>
      </c>
      <c r="C1477" t="str">
        <f>C$1&amp;" """ &amp; DataMiner[[#This Row],[Prov]] &amp; """, "</f>
        <v xml:space="preserve">"Prov": "", </v>
      </c>
      <c r="D1477" t="str">
        <f>D$1&amp;" """ &amp; DataMiner[[#This Row],[Name]] &amp; """, "</f>
        <v xml:space="preserve">"Name": "Beni aéroport", </v>
      </c>
      <c r="E1477" t="str">
        <f>E$1&amp;" """ &amp; DataMiner[[#This Row],[Country]] &amp; """, "</f>
        <v xml:space="preserve">"Country": "République démocratique du Congo", </v>
      </c>
      <c r="F1477" t="str">
        <f>F$1&amp;" """ &amp; DataMiner[[#This Row],[Complete Name]] &amp; """, "</f>
        <v xml:space="preserve">"Complete Name": "Hub BNC - Beni - Beni aéroport / République démocratique du Congo", </v>
      </c>
      <c r="G1477" t="str">
        <f>G$1&amp;" " &amp; DataMiner[[#This Row],[Category]] &amp; ", "</f>
        <v xml:space="preserve">"Category": 1, </v>
      </c>
      <c r="H1477" t="str">
        <f>H$1&amp;" " &amp; DataMiner[[#This Row],[BuyPrice]] &amp; ", "</f>
        <v xml:space="preserve">"BuyPrice": 3891509870, </v>
      </c>
      <c r="I1477" t="str">
        <f>I$1&amp;" """ &amp; DataMiner[[#This Row],[imgPath]] &amp; """, "</f>
        <v xml:space="preserve">"imgPath": "/images/flags/cd.png", </v>
      </c>
      <c r="J1477" t="str">
        <f>J$1&amp;" """ &amp; DataMiner[[#This Row],[FlagImage]] &amp; """, "</f>
        <v xml:space="preserve">"FlagImage": "cd.png", </v>
      </c>
      <c r="K1477" t="str">
        <f>K$1&amp;" " &amp; IF(ISNA(DataMiner[[#This Row],[Latitude]]),"null",DataMiner[[#This Row],[Latitude]]) &amp; ", "</f>
        <v xml:space="preserve">"Latitude": null, </v>
      </c>
      <c r="L1477" t="str">
        <f>L$1&amp;" " &amp; IF(ISNA(DataMiner[[#This Row],[Longitude]]),"null",DataMiner[[#This Row],[Longitude]]) &amp; ", "</f>
        <v xml:space="preserve">"Longitude": null, </v>
      </c>
    </row>
    <row r="1478" spans="1:12" x14ac:dyDescent="0.25">
      <c r="A1478" t="str">
        <f>A$1&amp;" """ &amp; DataMiner[[#This Row],[CodeIATA]] &amp; """, "</f>
        <v xml:space="preserve">"CodeIATA": "YQX", </v>
      </c>
      <c r="B1478" t="str">
        <f>B$1&amp;" """ &amp; DataMiner[[#This Row],[City]] &amp; """, "</f>
        <v xml:space="preserve">"City": "Gander (NL)", </v>
      </c>
      <c r="C1478" t="str">
        <f>C$1&amp;" """ &amp; DataMiner[[#This Row],[Prov]] &amp; """, "</f>
        <v xml:space="preserve">"Prov": "NL", </v>
      </c>
      <c r="D1478" t="str">
        <f>D$1&amp;" """ &amp; DataMiner[[#This Row],[Name]] &amp; """, "</f>
        <v xml:space="preserve">"Name": "Gander International Airport", </v>
      </c>
      <c r="E1478" t="str">
        <f>E$1&amp;" """ &amp; DataMiner[[#This Row],[Country]] &amp; """, "</f>
        <v xml:space="preserve">"Country": "Canada", </v>
      </c>
      <c r="F1478" t="str">
        <f>F$1&amp;" """ &amp; DataMiner[[#This Row],[Complete Name]] &amp; """, "</f>
        <v xml:space="preserve">"Complete Name": "Hub YQX - Gander (NL) - Gander International Airport / Canada", </v>
      </c>
      <c r="G1478" t="str">
        <f>G$1&amp;" " &amp; DataMiner[[#This Row],[Category]] &amp; ", "</f>
        <v xml:space="preserve">"Category": 9, </v>
      </c>
      <c r="H1478" t="str">
        <f>H$1&amp;" " &amp; DataMiner[[#This Row],[BuyPrice]] &amp; ", "</f>
        <v xml:space="preserve">"BuyPrice": 3892053382, </v>
      </c>
      <c r="I1478" t="str">
        <f>I$1&amp;" """ &amp; DataMiner[[#This Row],[imgPath]] &amp; """, "</f>
        <v xml:space="preserve">"imgPath": "/images/flags/ca.png", </v>
      </c>
      <c r="J1478" t="str">
        <f>J$1&amp;" """ &amp; DataMiner[[#This Row],[FlagImage]] &amp; """, "</f>
        <v xml:space="preserve">"FlagImage": "ca.png", </v>
      </c>
      <c r="K1478" t="str">
        <f>K$1&amp;" " &amp; IF(ISNA(DataMiner[[#This Row],[Latitude]]),"null",DataMiner[[#This Row],[Latitude]]) &amp; ", "</f>
        <v xml:space="preserve">"Latitude": 48.936944, </v>
      </c>
      <c r="L1478" t="str">
        <f>L$1&amp;" " &amp; IF(ISNA(DataMiner[[#This Row],[Longitude]]),"null",DataMiner[[#This Row],[Longitude]]) &amp; ", "</f>
        <v xml:space="preserve">"Longitude": -54.568056, </v>
      </c>
    </row>
    <row r="1479" spans="1:12" x14ac:dyDescent="0.25">
      <c r="A1479" t="str">
        <f>A$1&amp;" """ &amp; DataMiner[[#This Row],[CodeIATA]] &amp; """, "</f>
        <v xml:space="preserve">"CodeIATA": "PBC", </v>
      </c>
      <c r="B1479" t="str">
        <f>B$1&amp;" """ &amp; DataMiner[[#This Row],[City]] &amp; """, "</f>
        <v xml:space="preserve">"City": "Puebla", </v>
      </c>
      <c r="C1479" t="str">
        <f>C$1&amp;" """ &amp; DataMiner[[#This Row],[Prov]] &amp; """, "</f>
        <v xml:space="preserve">"Prov": "", </v>
      </c>
      <c r="D1479" t="str">
        <f>D$1&amp;" """ &amp; DataMiner[[#This Row],[Name]] &amp; """, "</f>
        <v xml:space="preserve">"Name": "Hermanos Serdán Aeropuerto Internacional", </v>
      </c>
      <c r="E1479" t="str">
        <f>E$1&amp;" """ &amp; DataMiner[[#This Row],[Country]] &amp; """, "</f>
        <v xml:space="preserve">"Country": "Mexique", </v>
      </c>
      <c r="F1479" t="str">
        <f>F$1&amp;" """ &amp; DataMiner[[#This Row],[Complete Name]] &amp; """, "</f>
        <v xml:space="preserve">"Complete Name": "Hub PBC - Puebla - Hermanos Serdán Aeropuerto Internacional / Mexique", </v>
      </c>
      <c r="G1479" t="str">
        <f>G$1&amp;" " &amp; DataMiner[[#This Row],[Category]] &amp; ", "</f>
        <v xml:space="preserve">"Category": 10, </v>
      </c>
      <c r="H1479" t="str">
        <f>H$1&amp;" " &amp; DataMiner[[#This Row],[BuyPrice]] &amp; ", "</f>
        <v xml:space="preserve">"BuyPrice": 3892495956, </v>
      </c>
      <c r="I1479" t="str">
        <f>I$1&amp;" """ &amp; DataMiner[[#This Row],[imgPath]] &amp; """, "</f>
        <v xml:space="preserve">"imgPath": "/images/flags/mx.png", </v>
      </c>
      <c r="J1479" t="str">
        <f>J$1&amp;" """ &amp; DataMiner[[#This Row],[FlagImage]] &amp; """, "</f>
        <v xml:space="preserve">"FlagImage": "mx.png", </v>
      </c>
      <c r="K1479" t="str">
        <f>K$1&amp;" " &amp; IF(ISNA(DataMiner[[#This Row],[Latitude]]),"null",DataMiner[[#This Row],[Latitude]]) &amp; ", "</f>
        <v xml:space="preserve">"Latitude": 19.158144, </v>
      </c>
      <c r="L1479" t="str">
        <f>L$1&amp;" " &amp; IF(ISNA(DataMiner[[#This Row],[Longitude]]),"null",DataMiner[[#This Row],[Longitude]]) &amp; ", "</f>
        <v xml:space="preserve">"Longitude": -98.371447, </v>
      </c>
    </row>
    <row r="1480" spans="1:12" x14ac:dyDescent="0.25">
      <c r="A1480" t="str">
        <f>A$1&amp;" """ &amp; DataMiner[[#This Row],[CodeIATA]] &amp; """, "</f>
        <v xml:space="preserve">"CodeIATA": "SDL", </v>
      </c>
      <c r="B1480" t="str">
        <f>B$1&amp;" """ &amp; DataMiner[[#This Row],[City]] &amp; """, "</f>
        <v xml:space="preserve">"City": "Sundsvall", </v>
      </c>
      <c r="C1480" t="str">
        <f>C$1&amp;" """ &amp; DataMiner[[#This Row],[Prov]] &amp; """, "</f>
        <v xml:space="preserve">"Prov": "", </v>
      </c>
      <c r="D1480" t="str">
        <f>D$1&amp;" """ &amp; DataMiner[[#This Row],[Name]] &amp; """, "</f>
        <v xml:space="preserve">"Name": "Härnösand Airport", </v>
      </c>
      <c r="E1480" t="str">
        <f>E$1&amp;" """ &amp; DataMiner[[#This Row],[Country]] &amp; """, "</f>
        <v xml:space="preserve">"Country": "Suède", </v>
      </c>
      <c r="F1480" t="str">
        <f>F$1&amp;" """ &amp; DataMiner[[#This Row],[Complete Name]] &amp; """, "</f>
        <v xml:space="preserve">"Complete Name": "Hub SDL - Sundsvall - Härnösand Airport / Suède", </v>
      </c>
      <c r="G1480" t="str">
        <f>G$1&amp;" " &amp; DataMiner[[#This Row],[Category]] &amp; ", "</f>
        <v xml:space="preserve">"Category": 5, </v>
      </c>
      <c r="H1480" t="str">
        <f>H$1&amp;" " &amp; DataMiner[[#This Row],[BuyPrice]] &amp; ", "</f>
        <v xml:space="preserve">"BuyPrice": 3894467924, </v>
      </c>
      <c r="I1480" t="str">
        <f>I$1&amp;" """ &amp; DataMiner[[#This Row],[imgPath]] &amp; """, "</f>
        <v xml:space="preserve">"imgPath": "/images/flags/se.png", </v>
      </c>
      <c r="J1480" t="str">
        <f>J$1&amp;" """ &amp; DataMiner[[#This Row],[FlagImage]] &amp; """, "</f>
        <v xml:space="preserve">"FlagImage": "se.png", </v>
      </c>
      <c r="K1480" t="str">
        <f>K$1&amp;" " &amp; IF(ISNA(DataMiner[[#This Row],[Latitude]]),"null",DataMiner[[#This Row],[Latitude]]) &amp; ", "</f>
        <v xml:space="preserve">"Latitude": 62.528125, </v>
      </c>
      <c r="L1480" t="str">
        <f>L$1&amp;" " &amp; IF(ISNA(DataMiner[[#This Row],[Longitude]]),"null",DataMiner[[#This Row],[Longitude]]) &amp; ", "</f>
        <v xml:space="preserve">"Longitude": 17.443928, </v>
      </c>
    </row>
    <row r="1481" spans="1:12" x14ac:dyDescent="0.25">
      <c r="A1481" t="str">
        <f>A$1&amp;" """ &amp; DataMiner[[#This Row],[CodeIATA]] &amp; """, "</f>
        <v xml:space="preserve">"CodeIATA": "LAE", </v>
      </c>
      <c r="B1481" t="str">
        <f>B$1&amp;" """ &amp; DataMiner[[#This Row],[City]] &amp; """, "</f>
        <v xml:space="preserve">"City": "Lae", </v>
      </c>
      <c r="C1481" t="str">
        <f>C$1&amp;" """ &amp; DataMiner[[#This Row],[Prov]] &amp; """, "</f>
        <v xml:space="preserve">"Prov": "", </v>
      </c>
      <c r="D1481" t="str">
        <f>D$1&amp;" """ &amp; DataMiner[[#This Row],[Name]] &amp; """, "</f>
        <v xml:space="preserve">"Name": "Lae Nadzab Airport", </v>
      </c>
      <c r="E1481" t="str">
        <f>E$1&amp;" """ &amp; DataMiner[[#This Row],[Country]] &amp; """, "</f>
        <v xml:space="preserve">"Country": "Papouasie-Nouvelle-Guinée", </v>
      </c>
      <c r="F1481" t="str">
        <f>F$1&amp;" """ &amp; DataMiner[[#This Row],[Complete Name]] &amp; """, "</f>
        <v xml:space="preserve">"Complete Name": "Hub LAE - Lae - Lae Nadzab Airport / Papouasie-Nouvelle-Guinée", </v>
      </c>
      <c r="G1481" t="str">
        <f>G$1&amp;" " &amp; DataMiner[[#This Row],[Category]] &amp; ", "</f>
        <v xml:space="preserve">"Category": 6, </v>
      </c>
      <c r="H1481" t="str">
        <f>H$1&amp;" " &amp; DataMiner[[#This Row],[BuyPrice]] &amp; ", "</f>
        <v xml:space="preserve">"BuyPrice": 3894727309, </v>
      </c>
      <c r="I1481" t="str">
        <f>I$1&amp;" """ &amp; DataMiner[[#This Row],[imgPath]] &amp; """, "</f>
        <v xml:space="preserve">"imgPath": "/images/flags/pg.png", </v>
      </c>
      <c r="J1481" t="str">
        <f>J$1&amp;" """ &amp; DataMiner[[#This Row],[FlagImage]] &amp; """, "</f>
        <v xml:space="preserve">"FlagImage": "pg.png", </v>
      </c>
      <c r="K1481" t="str">
        <f>K$1&amp;" " &amp; IF(ISNA(DataMiner[[#This Row],[Latitude]]),"null",DataMiner[[#This Row],[Latitude]]) &amp; ", "</f>
        <v xml:space="preserve">"Latitude": -6.569828, </v>
      </c>
      <c r="L1481" t="str">
        <f>L$1&amp;" " &amp; IF(ISNA(DataMiner[[#This Row],[Longitude]]),"null",DataMiner[[#This Row],[Longitude]]) &amp; ", "</f>
        <v xml:space="preserve">"Longitude": 146.726242, </v>
      </c>
    </row>
    <row r="1482" spans="1:12" x14ac:dyDescent="0.25">
      <c r="A1482" t="str">
        <f>A$1&amp;" """ &amp; DataMiner[[#This Row],[CodeIATA]] &amp; """, "</f>
        <v xml:space="preserve">"CodeIATA": "CIH", </v>
      </c>
      <c r="B1482" t="str">
        <f>B$1&amp;" """ &amp; DataMiner[[#This Row],[City]] &amp; """, "</f>
        <v xml:space="preserve">"City": "Changzhi", </v>
      </c>
      <c r="C1482" t="str">
        <f>C$1&amp;" """ &amp; DataMiner[[#This Row],[Prov]] &amp; """, "</f>
        <v xml:space="preserve">"Prov": "", </v>
      </c>
      <c r="D1482" t="str">
        <f>D$1&amp;" """ &amp; DataMiner[[#This Row],[Name]] &amp; """, "</f>
        <v xml:space="preserve">"Name": "Wangcun Airport", </v>
      </c>
      <c r="E1482" t="str">
        <f>E$1&amp;" """ &amp; DataMiner[[#This Row],[Country]] &amp; """, "</f>
        <v xml:space="preserve">"Country": "Chine", </v>
      </c>
      <c r="F1482" t="str">
        <f>F$1&amp;" """ &amp; DataMiner[[#This Row],[Complete Name]] &amp; """, "</f>
        <v xml:space="preserve">"Complete Name": "Hub CIH - Changzhi - Wangcun Airport / Chine", </v>
      </c>
      <c r="G1482" t="str">
        <f>G$1&amp;" " &amp; DataMiner[[#This Row],[Category]] &amp; ", "</f>
        <v xml:space="preserve">"Category": 7, </v>
      </c>
      <c r="H1482" t="str">
        <f>H$1&amp;" " &amp; DataMiner[[#This Row],[BuyPrice]] &amp; ", "</f>
        <v xml:space="preserve">"BuyPrice": 3896851038, </v>
      </c>
      <c r="I1482" t="str">
        <f>I$1&amp;" """ &amp; DataMiner[[#This Row],[imgPath]] &amp; """, "</f>
        <v xml:space="preserve">"imgPath": "/images/flags/cn.png", </v>
      </c>
      <c r="J1482" t="str">
        <f>J$1&amp;" """ &amp; DataMiner[[#This Row],[FlagImage]] &amp; """, "</f>
        <v xml:space="preserve">"FlagImage": "cn.png", </v>
      </c>
      <c r="K1482" t="str">
        <f>K$1&amp;" " &amp; IF(ISNA(DataMiner[[#This Row],[Latitude]]),"null",DataMiner[[#This Row],[Latitude]]) &amp; ", "</f>
        <v xml:space="preserve">"Latitude": 36.2475, </v>
      </c>
      <c r="L1482" t="str">
        <f>L$1&amp;" " &amp; IF(ISNA(DataMiner[[#This Row],[Longitude]]),"null",DataMiner[[#This Row],[Longitude]]) &amp; ", "</f>
        <v xml:space="preserve">"Longitude": 113.126, </v>
      </c>
    </row>
    <row r="1483" spans="1:12" x14ac:dyDescent="0.25">
      <c r="A1483" t="str">
        <f>A$1&amp;" """ &amp; DataMiner[[#This Row],[CodeIATA]] &amp; """, "</f>
        <v xml:space="preserve">"CodeIATA": "ANF", </v>
      </c>
      <c r="B1483" t="str">
        <f>B$1&amp;" """ &amp; DataMiner[[#This Row],[City]] &amp; """, "</f>
        <v xml:space="preserve">"City": "Antofagasta", </v>
      </c>
      <c r="C1483" t="str">
        <f>C$1&amp;" """ &amp; DataMiner[[#This Row],[Prov]] &amp; """, "</f>
        <v xml:space="preserve">"Prov": "", </v>
      </c>
      <c r="D1483" t="str">
        <f>D$1&amp;" """ &amp; DataMiner[[#This Row],[Name]] &amp; """, "</f>
        <v xml:space="preserve">"Name": "Cerro Moreno Aeropuerto", </v>
      </c>
      <c r="E1483" t="str">
        <f>E$1&amp;" """ &amp; DataMiner[[#This Row],[Country]] &amp; """, "</f>
        <v xml:space="preserve">"Country": "Chili", </v>
      </c>
      <c r="F1483" t="str">
        <f>F$1&amp;" """ &amp; DataMiner[[#This Row],[Complete Name]] &amp; """, "</f>
        <v xml:space="preserve">"Complete Name": "Hub ANF - Antofagasta - Cerro Moreno Aeropuerto / Chili", </v>
      </c>
      <c r="G1483" t="str">
        <f>G$1&amp;" " &amp; DataMiner[[#This Row],[Category]] &amp; ", "</f>
        <v xml:space="preserve">"Category": 7, </v>
      </c>
      <c r="H1483" t="str">
        <f>H$1&amp;" " &amp; DataMiner[[#This Row],[BuyPrice]] &amp; ", "</f>
        <v xml:space="preserve">"BuyPrice": 3896907854, </v>
      </c>
      <c r="I1483" t="str">
        <f>I$1&amp;" """ &amp; DataMiner[[#This Row],[imgPath]] &amp; """, "</f>
        <v xml:space="preserve">"imgPath": "/images/flags/cl.png", </v>
      </c>
      <c r="J1483" t="str">
        <f>J$1&amp;" """ &amp; DataMiner[[#This Row],[FlagImage]] &amp; """, "</f>
        <v xml:space="preserve">"FlagImage": "cl.png", </v>
      </c>
      <c r="K1483" t="str">
        <f>K$1&amp;" " &amp; IF(ISNA(DataMiner[[#This Row],[Latitude]]),"null",DataMiner[[#This Row],[Latitude]]) &amp; ", "</f>
        <v xml:space="preserve">"Latitude": -23.444478, </v>
      </c>
      <c r="L1483" t="str">
        <f>L$1&amp;" " &amp; IF(ISNA(DataMiner[[#This Row],[Longitude]]),"null",DataMiner[[#This Row],[Longitude]]) &amp; ", "</f>
        <v xml:space="preserve">"Longitude": -70.4451, </v>
      </c>
    </row>
    <row r="1484" spans="1:12" x14ac:dyDescent="0.25">
      <c r="A1484" t="str">
        <f>A$1&amp;" """ &amp; DataMiner[[#This Row],[CodeIATA]] &amp; """, "</f>
        <v xml:space="preserve">"CodeIATA": "GOM", </v>
      </c>
      <c r="B1484" t="str">
        <f>B$1&amp;" """ &amp; DataMiner[[#This Row],[City]] &amp; """, "</f>
        <v xml:space="preserve">"City": "Goma", </v>
      </c>
      <c r="C1484" t="str">
        <f>C$1&amp;" """ &amp; DataMiner[[#This Row],[Prov]] &amp; """, "</f>
        <v xml:space="preserve">"Prov": "", </v>
      </c>
      <c r="D1484" t="str">
        <f>D$1&amp;" """ &amp; DataMiner[[#This Row],[Name]] &amp; """, "</f>
        <v xml:space="preserve">"Name": "Goma aéroport international", </v>
      </c>
      <c r="E1484" t="str">
        <f>E$1&amp;" """ &amp; DataMiner[[#This Row],[Country]] &amp; """, "</f>
        <v xml:space="preserve">"Country": "République démocratique du Congo", </v>
      </c>
      <c r="F1484" t="str">
        <f>F$1&amp;" """ &amp; DataMiner[[#This Row],[Complete Name]] &amp; """, "</f>
        <v xml:space="preserve">"Complete Name": "Hub GOM - Goma - Goma aéroport international / République démocratique du Congo", </v>
      </c>
      <c r="G1484" t="str">
        <f>G$1&amp;" " &amp; DataMiner[[#This Row],[Category]] &amp; ", "</f>
        <v xml:space="preserve">"Category": 4, </v>
      </c>
      <c r="H1484" t="str">
        <f>H$1&amp;" " &amp; DataMiner[[#This Row],[BuyPrice]] &amp; ", "</f>
        <v xml:space="preserve">"BuyPrice": 3898891546, </v>
      </c>
      <c r="I1484" t="str">
        <f>I$1&amp;" """ &amp; DataMiner[[#This Row],[imgPath]] &amp; """, "</f>
        <v xml:space="preserve">"imgPath": "/images/flags/cd.png", </v>
      </c>
      <c r="J1484" t="str">
        <f>J$1&amp;" """ &amp; DataMiner[[#This Row],[FlagImage]] &amp; """, "</f>
        <v xml:space="preserve">"FlagImage": "cd.png", </v>
      </c>
      <c r="K1484" t="str">
        <f>K$1&amp;" " &amp; IF(ISNA(DataMiner[[#This Row],[Latitude]]),"null",DataMiner[[#This Row],[Latitude]]) &amp; ", "</f>
        <v xml:space="preserve">"Latitude": -1.670814, </v>
      </c>
      <c r="L1484" t="str">
        <f>L$1&amp;" " &amp; IF(ISNA(DataMiner[[#This Row],[Longitude]]),"null",DataMiner[[#This Row],[Longitude]]) &amp; ", "</f>
        <v xml:space="preserve">"Longitude": 29.238464, </v>
      </c>
    </row>
    <row r="1485" spans="1:12" x14ac:dyDescent="0.25">
      <c r="A1485" t="str">
        <f>A$1&amp;" """ &amp; DataMiner[[#This Row],[CodeIATA]] &amp; """, "</f>
        <v xml:space="preserve">"CodeIATA": "VAA", </v>
      </c>
      <c r="B1485" t="str">
        <f>B$1&amp;" """ &amp; DataMiner[[#This Row],[City]] &amp; """, "</f>
        <v xml:space="preserve">"City": "Vaasa", </v>
      </c>
      <c r="C1485" t="str">
        <f>C$1&amp;" """ &amp; DataMiner[[#This Row],[Prov]] &amp; """, "</f>
        <v xml:space="preserve">"Prov": "", </v>
      </c>
      <c r="D1485" t="str">
        <f>D$1&amp;" """ &amp; DataMiner[[#This Row],[Name]] &amp; """, "</f>
        <v xml:space="preserve">"Name": "Vaasa Airport", </v>
      </c>
      <c r="E1485" t="str">
        <f>E$1&amp;" """ &amp; DataMiner[[#This Row],[Country]] &amp; """, "</f>
        <v xml:space="preserve">"Country": "Finlande", </v>
      </c>
      <c r="F1485" t="str">
        <f>F$1&amp;" """ &amp; DataMiner[[#This Row],[Complete Name]] &amp; """, "</f>
        <v xml:space="preserve">"Complete Name": "Hub VAA - Vaasa - Vaasa Airport / Finlande", </v>
      </c>
      <c r="G1485" t="str">
        <f>G$1&amp;" " &amp; DataMiner[[#This Row],[Category]] &amp; ", "</f>
        <v xml:space="preserve">"Category": 7, </v>
      </c>
      <c r="H1485" t="str">
        <f>H$1&amp;" " &amp; DataMiner[[#This Row],[BuyPrice]] &amp; ", "</f>
        <v xml:space="preserve">"BuyPrice": 3899300787, </v>
      </c>
      <c r="I1485" t="str">
        <f>I$1&amp;" """ &amp; DataMiner[[#This Row],[imgPath]] &amp; """, "</f>
        <v xml:space="preserve">"imgPath": "/images/flags/fi.png", </v>
      </c>
      <c r="J1485" t="str">
        <f>J$1&amp;" """ &amp; DataMiner[[#This Row],[FlagImage]] &amp; """, "</f>
        <v xml:space="preserve">"FlagImage": "fi.png", </v>
      </c>
      <c r="K1485" t="str">
        <f>K$1&amp;" " &amp; IF(ISNA(DataMiner[[#This Row],[Latitude]]),"null",DataMiner[[#This Row],[Latitude]]) &amp; ", "</f>
        <v xml:space="preserve">"Latitude": 63.05065, </v>
      </c>
      <c r="L1485" t="str">
        <f>L$1&amp;" " &amp; IF(ISNA(DataMiner[[#This Row],[Longitude]]),"null",DataMiner[[#This Row],[Longitude]]) &amp; ", "</f>
        <v xml:space="preserve">"Longitude": 21.762175, </v>
      </c>
    </row>
    <row r="1486" spans="1:12" x14ac:dyDescent="0.25">
      <c r="A1486" t="str">
        <f>A$1&amp;" """ &amp; DataMiner[[#This Row],[CodeIATA]] &amp; """, "</f>
        <v xml:space="preserve">"CodeIATA": "UEO", </v>
      </c>
      <c r="B1486" t="str">
        <f>B$1&amp;" """ &amp; DataMiner[[#This Row],[City]] &amp; """, "</f>
        <v xml:space="preserve">"City": "Kumejima", </v>
      </c>
      <c r="C1486" t="str">
        <f>C$1&amp;" """ &amp; DataMiner[[#This Row],[Prov]] &amp; """, "</f>
        <v xml:space="preserve">"Prov": "", </v>
      </c>
      <c r="D1486" t="str">
        <f>D$1&amp;" """ &amp; DataMiner[[#This Row],[Name]] &amp; """, "</f>
        <v xml:space="preserve">"Name": "Kumejima Airport", </v>
      </c>
      <c r="E1486" t="str">
        <f>E$1&amp;" """ &amp; DataMiner[[#This Row],[Country]] &amp; """, "</f>
        <v xml:space="preserve">"Country": "Japon", </v>
      </c>
      <c r="F1486" t="str">
        <f>F$1&amp;" """ &amp; DataMiner[[#This Row],[Complete Name]] &amp; """, "</f>
        <v xml:space="preserve">"Complete Name": "Hub UEO - Kumejima - Kumejima Airport / Japon", </v>
      </c>
      <c r="G1486" t="str">
        <f>G$1&amp;" " &amp; DataMiner[[#This Row],[Category]] &amp; ", "</f>
        <v xml:space="preserve">"Category": 4, </v>
      </c>
      <c r="H1486" t="str">
        <f>H$1&amp;" " &amp; DataMiner[[#This Row],[BuyPrice]] &amp; ", "</f>
        <v xml:space="preserve">"BuyPrice": 3901006311, </v>
      </c>
      <c r="I1486" t="str">
        <f>I$1&amp;" """ &amp; DataMiner[[#This Row],[imgPath]] &amp; """, "</f>
        <v xml:space="preserve">"imgPath": "/images/flags/jp.png", </v>
      </c>
      <c r="J1486" t="str">
        <f>J$1&amp;" """ &amp; DataMiner[[#This Row],[FlagImage]] &amp; """, "</f>
        <v xml:space="preserve">"FlagImage": "jp.png", </v>
      </c>
      <c r="K1486" t="str">
        <f>K$1&amp;" " &amp; IF(ISNA(DataMiner[[#This Row],[Latitude]]),"null",DataMiner[[#This Row],[Latitude]]) &amp; ", "</f>
        <v xml:space="preserve">"Latitude": null, </v>
      </c>
      <c r="L1486" t="str">
        <f>L$1&amp;" " &amp; IF(ISNA(DataMiner[[#This Row],[Longitude]]),"null",DataMiner[[#This Row],[Longitude]]) &amp; ", "</f>
        <v xml:space="preserve">"Longitude": null, </v>
      </c>
    </row>
    <row r="1487" spans="1:12" x14ac:dyDescent="0.25">
      <c r="A1487" t="str">
        <f>A$1&amp;" """ &amp; DataMiner[[#This Row],[CodeIATA]] &amp; """, "</f>
        <v xml:space="preserve">"CodeIATA": "PQC", </v>
      </c>
      <c r="B1487" t="str">
        <f>B$1&amp;" """ &amp; DataMiner[[#This Row],[City]] &amp; """, "</f>
        <v xml:space="preserve">"City": "Phu Quoc", </v>
      </c>
      <c r="C1487" t="str">
        <f>C$1&amp;" """ &amp; DataMiner[[#This Row],[Prov]] &amp; """, "</f>
        <v xml:space="preserve">"Prov": "", </v>
      </c>
      <c r="D1487" t="str">
        <f>D$1&amp;" """ &amp; DataMiner[[#This Row],[Name]] &amp; """, "</f>
        <v xml:space="preserve">"Name": "Duong Dong Airport", </v>
      </c>
      <c r="E1487" t="str">
        <f>E$1&amp;" """ &amp; DataMiner[[#This Row],[Country]] &amp; """, "</f>
        <v xml:space="preserve">"Country": "Viêt Nam", </v>
      </c>
      <c r="F1487" t="str">
        <f>F$1&amp;" """ &amp; DataMiner[[#This Row],[Complete Name]] &amp; """, "</f>
        <v xml:space="preserve">"Complete Name": "Hub PQC - Phu Quoc - Duong Dong Airport / Viêt Nam", </v>
      </c>
      <c r="G1487" t="str">
        <f>G$1&amp;" " &amp; DataMiner[[#This Row],[Category]] &amp; ", "</f>
        <v xml:space="preserve">"Category": 2, </v>
      </c>
      <c r="H1487" t="str">
        <f>H$1&amp;" " &amp; DataMiner[[#This Row],[BuyPrice]] &amp; ", "</f>
        <v xml:space="preserve">"BuyPrice": 3902951321, </v>
      </c>
      <c r="I1487" t="str">
        <f>I$1&amp;" """ &amp; DataMiner[[#This Row],[imgPath]] &amp; """, "</f>
        <v xml:space="preserve">"imgPath": "/images/flags/vn.png", </v>
      </c>
      <c r="J1487" t="str">
        <f>J$1&amp;" """ &amp; DataMiner[[#This Row],[FlagImage]] &amp; """, "</f>
        <v xml:space="preserve">"FlagImage": "vn.png", </v>
      </c>
      <c r="K1487" t="str">
        <f>K$1&amp;" " &amp; IF(ISNA(DataMiner[[#This Row],[Latitude]]),"null",DataMiner[[#This Row],[Latitude]]) &amp; ", "</f>
        <v xml:space="preserve">"Latitude": 10.227025, </v>
      </c>
      <c r="L1487" t="str">
        <f>L$1&amp;" " &amp; IF(ISNA(DataMiner[[#This Row],[Longitude]]),"null",DataMiner[[#This Row],[Longitude]]) &amp; ", "</f>
        <v xml:space="preserve">"Longitude": 103.967169, </v>
      </c>
    </row>
    <row r="1488" spans="1:12" x14ac:dyDescent="0.25">
      <c r="A1488" t="str">
        <f>A$1&amp;" """ &amp; DataMiner[[#This Row],[CodeIATA]] &amp; """, "</f>
        <v xml:space="preserve">"CodeIATA": "KRP", </v>
      </c>
      <c r="B1488" t="str">
        <f>B$1&amp;" """ &amp; DataMiner[[#This Row],[City]] &amp; """, "</f>
        <v xml:space="preserve">"City": "Karup", </v>
      </c>
      <c r="C1488" t="str">
        <f>C$1&amp;" """ &amp; DataMiner[[#This Row],[Prov]] &amp; """, "</f>
        <v xml:space="preserve">"Prov": "", </v>
      </c>
      <c r="D1488" t="str">
        <f>D$1&amp;" """ &amp; DataMiner[[#This Row],[Name]] &amp; """, "</f>
        <v xml:space="preserve">"Name": "Karup Lufthavn", </v>
      </c>
      <c r="E1488" t="str">
        <f>E$1&amp;" """ &amp; DataMiner[[#This Row],[Country]] &amp; """, "</f>
        <v xml:space="preserve">"Country": "Danemark", </v>
      </c>
      <c r="F1488" t="str">
        <f>F$1&amp;" """ &amp; DataMiner[[#This Row],[Complete Name]] &amp; """, "</f>
        <v xml:space="preserve">"Complete Name": "Hub KRP - Karup - Karup Lufthavn / Danemark", </v>
      </c>
      <c r="G1488" t="str">
        <f>G$1&amp;" " &amp; DataMiner[[#This Row],[Category]] &amp; ", "</f>
        <v xml:space="preserve">"Category": 8, </v>
      </c>
      <c r="H1488" t="str">
        <f>H$1&amp;" " &amp; DataMiner[[#This Row],[BuyPrice]] &amp; ", "</f>
        <v xml:space="preserve">"BuyPrice": 3903036363, </v>
      </c>
      <c r="I1488" t="str">
        <f>I$1&amp;" """ &amp; DataMiner[[#This Row],[imgPath]] &amp; """, "</f>
        <v xml:space="preserve">"imgPath": "/images/flags/dk.png", </v>
      </c>
      <c r="J1488" t="str">
        <f>J$1&amp;" """ &amp; DataMiner[[#This Row],[FlagImage]] &amp; """, "</f>
        <v xml:space="preserve">"FlagImage": "dk.png", </v>
      </c>
      <c r="K1488" t="str">
        <f>K$1&amp;" " &amp; IF(ISNA(DataMiner[[#This Row],[Latitude]]),"null",DataMiner[[#This Row],[Latitude]]) &amp; ", "</f>
        <v xml:space="preserve">"Latitude": 56.297458, </v>
      </c>
      <c r="L1488" t="str">
        <f>L$1&amp;" " &amp; IF(ISNA(DataMiner[[#This Row],[Longitude]]),"null",DataMiner[[#This Row],[Longitude]]) &amp; ", "</f>
        <v xml:space="preserve">"Longitude": 9.124628, </v>
      </c>
    </row>
    <row r="1489" spans="1:12" x14ac:dyDescent="0.25">
      <c r="A1489" t="str">
        <f>A$1&amp;" """ &amp; DataMiner[[#This Row],[CodeIATA]] &amp; """, "</f>
        <v xml:space="preserve">"CodeIATA": "CZL", </v>
      </c>
      <c r="B1489" t="str">
        <f>B$1&amp;" """ &amp; DataMiner[[#This Row],[City]] &amp; """, "</f>
        <v xml:space="preserve">"City": "Constantine", </v>
      </c>
      <c r="C1489" t="str">
        <f>C$1&amp;" """ &amp; DataMiner[[#This Row],[Prov]] &amp; """, "</f>
        <v xml:space="preserve">"Prov": "", </v>
      </c>
      <c r="D1489" t="str">
        <f>D$1&amp;" """ &amp; DataMiner[[#This Row],[Name]] &amp; """, "</f>
        <v xml:space="preserve">"Name": "Mohamed Boudiaf Aéroport International", </v>
      </c>
      <c r="E1489" t="str">
        <f>E$1&amp;" """ &amp; DataMiner[[#This Row],[Country]] &amp; """, "</f>
        <v xml:space="preserve">"Country": "Algérie", </v>
      </c>
      <c r="F1489" t="str">
        <f>F$1&amp;" """ &amp; DataMiner[[#This Row],[Complete Name]] &amp; """, "</f>
        <v xml:space="preserve">"Complete Name": "Hub CZL - Constantine - Mohamed Boudiaf Aéroport International / Algérie", </v>
      </c>
      <c r="G1489" t="str">
        <f>G$1&amp;" " &amp; DataMiner[[#This Row],[Category]] &amp; ", "</f>
        <v xml:space="preserve">"Category": 8, </v>
      </c>
      <c r="H1489" t="str">
        <f>H$1&amp;" " &amp; DataMiner[[#This Row],[BuyPrice]] &amp; ", "</f>
        <v xml:space="preserve">"BuyPrice": 3906200000, </v>
      </c>
      <c r="I1489" t="str">
        <f>I$1&amp;" """ &amp; DataMiner[[#This Row],[imgPath]] &amp; """, "</f>
        <v xml:space="preserve">"imgPath": "/images/flags/dz.png", </v>
      </c>
      <c r="J1489" t="str">
        <f>J$1&amp;" """ &amp; DataMiner[[#This Row],[FlagImage]] &amp; """, "</f>
        <v xml:space="preserve">"FlagImage": "dz.png", </v>
      </c>
      <c r="K1489" t="str">
        <f>K$1&amp;" " &amp; IF(ISNA(DataMiner[[#This Row],[Latitude]]),"null",DataMiner[[#This Row],[Latitude]]) &amp; ", "</f>
        <v xml:space="preserve">"Latitude": 36.276028, </v>
      </c>
      <c r="L1489" t="str">
        <f>L$1&amp;" " &amp; IF(ISNA(DataMiner[[#This Row],[Longitude]]),"null",DataMiner[[#This Row],[Longitude]]) &amp; ", "</f>
        <v xml:space="preserve">"Longitude": 6.620386, </v>
      </c>
    </row>
    <row r="1490" spans="1:12" x14ac:dyDescent="0.25">
      <c r="A1490" t="str">
        <f>A$1&amp;" """ &amp; DataMiner[[#This Row],[CodeIATA]] &amp; """, "</f>
        <v xml:space="preserve">"CodeIATA": "HTS", </v>
      </c>
      <c r="B1490" t="str">
        <f>B$1&amp;" """ &amp; DataMiner[[#This Row],[City]] &amp; """, "</f>
        <v xml:space="preserve">"City": "Huntington (WV)", </v>
      </c>
      <c r="C1490" t="str">
        <f>C$1&amp;" """ &amp; DataMiner[[#This Row],[Prov]] &amp; """, "</f>
        <v xml:space="preserve">"Prov": "WV", </v>
      </c>
      <c r="D1490" t="str">
        <f>D$1&amp;" """ &amp; DataMiner[[#This Row],[Name]] &amp; """, "</f>
        <v xml:space="preserve">"Name": "Tri", </v>
      </c>
      <c r="E1490" t="str">
        <f>E$1&amp;" """ &amp; DataMiner[[#This Row],[Country]] &amp; """, "</f>
        <v xml:space="preserve">"Country": "Etats-Unis", </v>
      </c>
      <c r="F1490" t="str">
        <f>F$1&amp;" """ &amp; DataMiner[[#This Row],[Complete Name]] &amp; """, "</f>
        <v xml:space="preserve">"Complete Name": "Hub HTS - Huntington (WV) - Tri / Etats-Unis", </v>
      </c>
      <c r="G1490" t="str">
        <f>G$1&amp;" " &amp; DataMiner[[#This Row],[Category]] &amp; ", "</f>
        <v xml:space="preserve">"Category": 4, </v>
      </c>
      <c r="H1490" t="str">
        <f>H$1&amp;" " &amp; DataMiner[[#This Row],[BuyPrice]] &amp; ", "</f>
        <v xml:space="preserve">"BuyPrice": 3907336087, </v>
      </c>
      <c r="I1490" t="str">
        <f>I$1&amp;" """ &amp; DataMiner[[#This Row],[imgPath]] &amp; """, "</f>
        <v xml:space="preserve">"imgPath": "/images/flags/us.png", </v>
      </c>
      <c r="J1490" t="str">
        <f>J$1&amp;" """ &amp; DataMiner[[#This Row],[FlagImage]] &amp; """, "</f>
        <v xml:space="preserve">"FlagImage": "us.png", </v>
      </c>
      <c r="K1490" t="str">
        <f>K$1&amp;" " &amp; IF(ISNA(DataMiner[[#This Row],[Latitude]]),"null",DataMiner[[#This Row],[Latitude]]) &amp; ", "</f>
        <v xml:space="preserve">"Latitude": 38.3667, </v>
      </c>
      <c r="L1490" t="str">
        <f>L$1&amp;" " &amp; IF(ISNA(DataMiner[[#This Row],[Longitude]]),"null",DataMiner[[#This Row],[Longitude]]) &amp; ", "</f>
        <v xml:space="preserve">"Longitude": -82.558, </v>
      </c>
    </row>
    <row r="1491" spans="1:12" x14ac:dyDescent="0.25">
      <c r="A1491" t="str">
        <f>A$1&amp;" """ &amp; DataMiner[[#This Row],[CodeIATA]] &amp; """, "</f>
        <v xml:space="preserve">"CodeIATA": "HDN", </v>
      </c>
      <c r="B1491" t="str">
        <f>B$1&amp;" """ &amp; DataMiner[[#This Row],[City]] &amp; """, "</f>
        <v xml:space="preserve">"City": "Hayden (CO)", </v>
      </c>
      <c r="C1491" t="str">
        <f>C$1&amp;" """ &amp; DataMiner[[#This Row],[Prov]] &amp; """, "</f>
        <v xml:space="preserve">"Prov": "CO", </v>
      </c>
      <c r="D1491" t="str">
        <f>D$1&amp;" """ &amp; DataMiner[[#This Row],[Name]] &amp; """, "</f>
        <v xml:space="preserve">"Name": "Yampa Valley Airport", </v>
      </c>
      <c r="E1491" t="str">
        <f>E$1&amp;" """ &amp; DataMiner[[#This Row],[Country]] &amp; """, "</f>
        <v xml:space="preserve">"Country": "Etats-Unis", </v>
      </c>
      <c r="F1491" t="str">
        <f>F$1&amp;" """ &amp; DataMiner[[#This Row],[Complete Name]] &amp; """, "</f>
        <v xml:space="preserve">"Complete Name": "Hub HDN - Hayden (CO) - Yampa Valley Airport / Etats-Unis", </v>
      </c>
      <c r="G1491" t="str">
        <f>G$1&amp;" " &amp; DataMiner[[#This Row],[Category]] &amp; ", "</f>
        <v xml:space="preserve">"Category": 9, </v>
      </c>
      <c r="H1491" t="str">
        <f>H$1&amp;" " &amp; DataMiner[[#This Row],[BuyPrice]] &amp; ", "</f>
        <v xml:space="preserve">"BuyPrice": 3908517616, </v>
      </c>
      <c r="I1491" t="str">
        <f>I$1&amp;" """ &amp; DataMiner[[#This Row],[imgPath]] &amp; """, "</f>
        <v xml:space="preserve">"imgPath": "/images/flags/us.png", </v>
      </c>
      <c r="J1491" t="str">
        <f>J$1&amp;" """ &amp; DataMiner[[#This Row],[FlagImage]] &amp; """, "</f>
        <v xml:space="preserve">"FlagImage": "us.png", </v>
      </c>
      <c r="K1491" t="str">
        <f>K$1&amp;" " &amp; IF(ISNA(DataMiner[[#This Row],[Latitude]]),"null",DataMiner[[#This Row],[Latitude]]) &amp; ", "</f>
        <v xml:space="preserve">"Latitude": 40.481181, </v>
      </c>
      <c r="L1491" t="str">
        <f>L$1&amp;" " &amp; IF(ISNA(DataMiner[[#This Row],[Longitude]]),"null",DataMiner[[#This Row],[Longitude]]) &amp; ", "</f>
        <v xml:space="preserve">"Longitude": -107.21766, </v>
      </c>
    </row>
    <row r="1492" spans="1:12" x14ac:dyDescent="0.25">
      <c r="A1492" t="str">
        <f>A$1&amp;" """ &amp; DataMiner[[#This Row],[CodeIATA]] &amp; """, "</f>
        <v xml:space="preserve">"CodeIATA": "GND", </v>
      </c>
      <c r="B1492" t="str">
        <f>B$1&amp;" """ &amp; DataMiner[[#This Row],[City]] &amp; """, "</f>
        <v xml:space="preserve">"City": "St. Georges", </v>
      </c>
      <c r="C1492" t="str">
        <f>C$1&amp;" """ &amp; DataMiner[[#This Row],[Prov]] &amp; """, "</f>
        <v xml:space="preserve">"Prov": "", </v>
      </c>
      <c r="D1492" t="str">
        <f>D$1&amp;" """ &amp; DataMiner[[#This Row],[Name]] &amp; """, "</f>
        <v xml:space="preserve">"Name": "Maurice Bishop International Airport", </v>
      </c>
      <c r="E1492" t="str">
        <f>E$1&amp;" """ &amp; DataMiner[[#This Row],[Country]] &amp; """, "</f>
        <v xml:space="preserve">"Country": "Grenade", </v>
      </c>
      <c r="F1492" t="str">
        <f>F$1&amp;" """ &amp; DataMiner[[#This Row],[Complete Name]] &amp; """, "</f>
        <v xml:space="preserve">"Complete Name": "Hub GND - St. Georges - Maurice Bishop International Airport / Grenade", </v>
      </c>
      <c r="G1492" t="str">
        <f>G$1&amp;" " &amp; DataMiner[[#This Row],[Category]] &amp; ", "</f>
        <v xml:space="preserve">"Category": 7, </v>
      </c>
      <c r="H1492" t="str">
        <f>H$1&amp;" " &amp; DataMiner[[#This Row],[BuyPrice]] &amp; ", "</f>
        <v xml:space="preserve">"BuyPrice": 3909937955, </v>
      </c>
      <c r="I1492" t="str">
        <f>I$1&amp;" """ &amp; DataMiner[[#This Row],[imgPath]] &amp; """, "</f>
        <v xml:space="preserve">"imgPath": "/images/flags/gd.png", </v>
      </c>
      <c r="J1492" t="str">
        <f>J$1&amp;" """ &amp; DataMiner[[#This Row],[FlagImage]] &amp; """, "</f>
        <v xml:space="preserve">"FlagImage": "gd.png", </v>
      </c>
      <c r="K1492" t="str">
        <f>K$1&amp;" " &amp; IF(ISNA(DataMiner[[#This Row],[Latitude]]),"null",DataMiner[[#This Row],[Latitude]]) &amp; ", "</f>
        <v xml:space="preserve">"Latitude": 12.004247, </v>
      </c>
      <c r="L1492" t="str">
        <f>L$1&amp;" " &amp; IF(ISNA(DataMiner[[#This Row],[Longitude]]),"null",DataMiner[[#This Row],[Longitude]]) &amp; ", "</f>
        <v xml:space="preserve">"Longitude": -61.786192, </v>
      </c>
    </row>
    <row r="1493" spans="1:12" x14ac:dyDescent="0.25">
      <c r="A1493" t="str">
        <f>A$1&amp;" """ &amp; DataMiner[[#This Row],[CodeIATA]] &amp; """, "</f>
        <v xml:space="preserve">"CodeIATA": "HHH", </v>
      </c>
      <c r="B1493" t="str">
        <f>B$1&amp;" """ &amp; DataMiner[[#This Row],[City]] &amp; """, "</f>
        <v xml:space="preserve">"City": "Hilton Head Island (SC)", </v>
      </c>
      <c r="C1493" t="str">
        <f>C$1&amp;" """ &amp; DataMiner[[#This Row],[Prov]] &amp; """, "</f>
        <v xml:space="preserve">"Prov": "SC", </v>
      </c>
      <c r="D1493" t="str">
        <f>D$1&amp;" """ &amp; DataMiner[[#This Row],[Name]] &amp; """, "</f>
        <v xml:space="preserve">"Name": "Hilton Head Airport", </v>
      </c>
      <c r="E1493" t="str">
        <f>E$1&amp;" """ &amp; DataMiner[[#This Row],[Country]] &amp; """, "</f>
        <v xml:space="preserve">"Country": "Etats-Unis", </v>
      </c>
      <c r="F1493" t="str">
        <f>F$1&amp;" """ &amp; DataMiner[[#This Row],[Complete Name]] &amp; """, "</f>
        <v xml:space="preserve">"Complete Name": "Hub HHH - Hilton Head Island (SC) - Hilton Head Airport / Etats-Unis", </v>
      </c>
      <c r="G1493" t="str">
        <f>G$1&amp;" " &amp; DataMiner[[#This Row],[Category]] &amp; ", "</f>
        <v xml:space="preserve">"Category": 2, </v>
      </c>
      <c r="H1493" t="str">
        <f>H$1&amp;" " &amp; DataMiner[[#This Row],[BuyPrice]] &amp; ", "</f>
        <v xml:space="preserve">"BuyPrice": 3910602498, </v>
      </c>
      <c r="I1493" t="str">
        <f>I$1&amp;" """ &amp; DataMiner[[#This Row],[imgPath]] &amp; """, "</f>
        <v xml:space="preserve">"imgPath": "/images/flags/us.png", </v>
      </c>
      <c r="J1493" t="str">
        <f>J$1&amp;" """ &amp; DataMiner[[#This Row],[FlagImage]] &amp; """, "</f>
        <v xml:space="preserve">"FlagImage": "us.png", </v>
      </c>
      <c r="K1493" t="str">
        <f>K$1&amp;" " &amp; IF(ISNA(DataMiner[[#This Row],[Latitude]]),"null",DataMiner[[#This Row],[Latitude]]) &amp; ", "</f>
        <v xml:space="preserve">"Latitude": 32.216, </v>
      </c>
      <c r="L1493" t="str">
        <f>L$1&amp;" " &amp; IF(ISNA(DataMiner[[#This Row],[Longitude]]),"null",DataMiner[[#This Row],[Longitude]]) &amp; ", "</f>
        <v xml:space="preserve">"Longitude": -80.752, </v>
      </c>
    </row>
    <row r="1494" spans="1:12" x14ac:dyDescent="0.25">
      <c r="A1494" t="str">
        <f>A$1&amp;" """ &amp; DataMiner[[#This Row],[CodeIATA]] &amp; """, "</f>
        <v xml:space="preserve">"CodeIATA": "YXL", </v>
      </c>
      <c r="B1494" t="str">
        <f>B$1&amp;" """ &amp; DataMiner[[#This Row],[City]] &amp; """, "</f>
        <v xml:space="preserve">"City": "Sioux Lookout (ON)", </v>
      </c>
      <c r="C1494" t="str">
        <f>C$1&amp;" """ &amp; DataMiner[[#This Row],[Prov]] &amp; """, "</f>
        <v xml:space="preserve">"Prov": "ON", </v>
      </c>
      <c r="D1494" t="str">
        <f>D$1&amp;" """ &amp; DataMiner[[#This Row],[Name]] &amp; """, "</f>
        <v xml:space="preserve">"Name": "Sioux Lookout Airport", </v>
      </c>
      <c r="E1494" t="str">
        <f>E$1&amp;" """ &amp; DataMiner[[#This Row],[Country]] &amp; """, "</f>
        <v xml:space="preserve">"Country": "Canada", </v>
      </c>
      <c r="F1494" t="str">
        <f>F$1&amp;" """ &amp; DataMiner[[#This Row],[Complete Name]] &amp; """, "</f>
        <v xml:space="preserve">"Complete Name": "Hub YXL - Sioux Lookout (ON) - Sioux Lookout Airport / Canada", </v>
      </c>
      <c r="G1494" t="str">
        <f>G$1&amp;" " &amp; DataMiner[[#This Row],[Category]] &amp; ", "</f>
        <v xml:space="preserve">"Category": 3, </v>
      </c>
      <c r="H1494" t="str">
        <f>H$1&amp;" " &amp; DataMiner[[#This Row],[BuyPrice]] &amp; ", "</f>
        <v xml:space="preserve">"BuyPrice": 3911694614, </v>
      </c>
      <c r="I1494" t="str">
        <f>I$1&amp;" """ &amp; DataMiner[[#This Row],[imgPath]] &amp; """, "</f>
        <v xml:space="preserve">"imgPath": "/images/flags/ca.png", </v>
      </c>
      <c r="J1494" t="str">
        <f>J$1&amp;" """ &amp; DataMiner[[#This Row],[FlagImage]] &amp; """, "</f>
        <v xml:space="preserve">"FlagImage": "ca.png", </v>
      </c>
      <c r="K1494" t="str">
        <f>K$1&amp;" " &amp; IF(ISNA(DataMiner[[#This Row],[Latitude]]),"null",DataMiner[[#This Row],[Latitude]]) &amp; ", "</f>
        <v xml:space="preserve">"Latitude": 50.113889, </v>
      </c>
      <c r="L1494" t="str">
        <f>L$1&amp;" " &amp; IF(ISNA(DataMiner[[#This Row],[Longitude]]),"null",DataMiner[[#This Row],[Longitude]]) &amp; ", "</f>
        <v xml:space="preserve">"Longitude": -91.905278, </v>
      </c>
    </row>
    <row r="1495" spans="1:12" x14ac:dyDescent="0.25">
      <c r="A1495" t="str">
        <f>A$1&amp;" """ &amp; DataMiner[[#This Row],[CodeIATA]] &amp; """, "</f>
        <v xml:space="preserve">"CodeIATA": "PLO", </v>
      </c>
      <c r="B1495" t="str">
        <f>B$1&amp;" """ &amp; DataMiner[[#This Row],[City]] &amp; """, "</f>
        <v xml:space="preserve">"City": "Port Lincoln (SA)", </v>
      </c>
      <c r="C1495" t="str">
        <f>C$1&amp;" """ &amp; DataMiner[[#This Row],[Prov]] &amp; """, "</f>
        <v xml:space="preserve">"Prov": "SA", </v>
      </c>
      <c r="D1495" t="str">
        <f>D$1&amp;" """ &amp; DataMiner[[#This Row],[Name]] &amp; """, "</f>
        <v xml:space="preserve">"Name": "Port Lincoln Airport", </v>
      </c>
      <c r="E1495" t="str">
        <f>E$1&amp;" """ &amp; DataMiner[[#This Row],[Country]] &amp; """, "</f>
        <v xml:space="preserve">"Country": "Australie", </v>
      </c>
      <c r="F1495" t="str">
        <f>F$1&amp;" """ &amp; DataMiner[[#This Row],[Complete Name]] &amp; """, "</f>
        <v xml:space="preserve">"Complete Name": "Hub PLO - Port Lincoln (SA) - Port Lincoln Airport / Australie", </v>
      </c>
      <c r="G1495" t="str">
        <f>G$1&amp;" " &amp; DataMiner[[#This Row],[Category]] &amp; ", "</f>
        <v xml:space="preserve">"Category": 2, </v>
      </c>
      <c r="H1495" t="str">
        <f>H$1&amp;" " &amp; DataMiner[[#This Row],[BuyPrice]] &amp; ", "</f>
        <v xml:space="preserve">"BuyPrice": 3912913227, </v>
      </c>
      <c r="I1495" t="str">
        <f>I$1&amp;" """ &amp; DataMiner[[#This Row],[imgPath]] &amp; """, "</f>
        <v xml:space="preserve">"imgPath": "/images/flags/au.png", </v>
      </c>
      <c r="J1495" t="str">
        <f>J$1&amp;" """ &amp; DataMiner[[#This Row],[FlagImage]] &amp; """, "</f>
        <v xml:space="preserve">"FlagImage": "au.png", </v>
      </c>
      <c r="K1495" t="str">
        <f>K$1&amp;" " &amp; IF(ISNA(DataMiner[[#This Row],[Latitude]]),"null",DataMiner[[#This Row],[Latitude]]) &amp; ", "</f>
        <v xml:space="preserve">"Latitude": -34.6053, </v>
      </c>
      <c r="L1495" t="str">
        <f>L$1&amp;" " &amp; IF(ISNA(DataMiner[[#This Row],[Longitude]]),"null",DataMiner[[#This Row],[Longitude]]) &amp; ", "</f>
        <v xml:space="preserve">"Longitude": 135.88, </v>
      </c>
    </row>
    <row r="1496" spans="1:12" x14ac:dyDescent="0.25">
      <c r="A1496" t="str">
        <f>A$1&amp;" """ &amp; DataMiner[[#This Row],[CodeIATA]] &amp; """, "</f>
        <v xml:space="preserve">"CodeIATA": "KGI", </v>
      </c>
      <c r="B1496" t="str">
        <f>B$1&amp;" """ &amp; DataMiner[[#This Row],[City]] &amp; """, "</f>
        <v xml:space="preserve">"City": "Kalgoorlie (WA)", </v>
      </c>
      <c r="C1496" t="str">
        <f>C$1&amp;" """ &amp; DataMiner[[#This Row],[Prov]] &amp; """, "</f>
        <v xml:space="preserve">"Prov": "WA", </v>
      </c>
      <c r="D1496" t="str">
        <f>D$1&amp;" """ &amp; DataMiner[[#This Row],[Name]] &amp; """, "</f>
        <v xml:space="preserve">"Name": "Boulder Airport", </v>
      </c>
      <c r="E1496" t="str">
        <f>E$1&amp;" """ &amp; DataMiner[[#This Row],[Country]] &amp; """, "</f>
        <v xml:space="preserve">"Country": "Australie", </v>
      </c>
      <c r="F1496" t="str">
        <f>F$1&amp;" """ &amp; DataMiner[[#This Row],[Complete Name]] &amp; """, "</f>
        <v xml:space="preserve">"Complete Name": "Hub KGI - Kalgoorlie (WA) - Boulder Airport / Australie", </v>
      </c>
      <c r="G1496" t="str">
        <f>G$1&amp;" " &amp; DataMiner[[#This Row],[Category]] &amp; ", "</f>
        <v xml:space="preserve">"Category": 4, </v>
      </c>
      <c r="H1496" t="str">
        <f>H$1&amp;" " &amp; DataMiner[[#This Row],[BuyPrice]] &amp; ", "</f>
        <v xml:space="preserve">"BuyPrice": 3917541757, </v>
      </c>
      <c r="I1496" t="str">
        <f>I$1&amp;" """ &amp; DataMiner[[#This Row],[imgPath]] &amp; """, "</f>
        <v xml:space="preserve">"imgPath": "/images/flags/au.png", </v>
      </c>
      <c r="J1496" t="str">
        <f>J$1&amp;" """ &amp; DataMiner[[#This Row],[FlagImage]] &amp; """, "</f>
        <v xml:space="preserve">"FlagImage": "au.png", </v>
      </c>
      <c r="K1496" t="str">
        <f>K$1&amp;" " &amp; IF(ISNA(DataMiner[[#This Row],[Latitude]]),"null",DataMiner[[#This Row],[Latitude]]) &amp; ", "</f>
        <v xml:space="preserve">"Latitude": -30.789444, </v>
      </c>
      <c r="L1496" t="str">
        <f>L$1&amp;" " &amp; IF(ISNA(DataMiner[[#This Row],[Longitude]]),"null",DataMiner[[#This Row],[Longitude]]) &amp; ", "</f>
        <v xml:space="preserve">"Longitude": 121.461667, </v>
      </c>
    </row>
    <row r="1497" spans="1:12" x14ac:dyDescent="0.25">
      <c r="A1497" t="str">
        <f>A$1&amp;" """ &amp; DataMiner[[#This Row],[CodeIATA]] &amp; """, "</f>
        <v xml:space="preserve">"CodeIATA": "CKY", </v>
      </c>
      <c r="B1497" t="str">
        <f>B$1&amp;" """ &amp; DataMiner[[#This Row],[City]] &amp; """, "</f>
        <v xml:space="preserve">"City": "Conakry", </v>
      </c>
      <c r="C1497" t="str">
        <f>C$1&amp;" """ &amp; DataMiner[[#This Row],[Prov]] &amp; """, "</f>
        <v xml:space="preserve">"Prov": "", </v>
      </c>
      <c r="D1497" t="str">
        <f>D$1&amp;" """ &amp; DataMiner[[#This Row],[Name]] &amp; """, "</f>
        <v xml:space="preserve">"Name": "Conakry Gbessia aéroport International", </v>
      </c>
      <c r="E1497" t="str">
        <f>E$1&amp;" """ &amp; DataMiner[[#This Row],[Country]] &amp; """, "</f>
        <v xml:space="preserve">"Country": "Guinée", </v>
      </c>
      <c r="F1497" t="str">
        <f>F$1&amp;" """ &amp; DataMiner[[#This Row],[Complete Name]] &amp; """, "</f>
        <v xml:space="preserve">"Complete Name": "Hub CKY - Conakry - Conakry Gbessia aéroport International / Guinée", </v>
      </c>
      <c r="G1497" t="str">
        <f>G$1&amp;" " &amp; DataMiner[[#This Row],[Category]] &amp; ", "</f>
        <v xml:space="preserve">"Category": 10, </v>
      </c>
      <c r="H1497" t="str">
        <f>H$1&amp;" " &amp; DataMiner[[#This Row],[BuyPrice]] &amp; ", "</f>
        <v xml:space="preserve">"BuyPrice": 3918693046, </v>
      </c>
      <c r="I1497" t="str">
        <f>I$1&amp;" """ &amp; DataMiner[[#This Row],[imgPath]] &amp; """, "</f>
        <v xml:space="preserve">"imgPath": "/images/flags/gn.png", </v>
      </c>
      <c r="J1497" t="str">
        <f>J$1&amp;" """ &amp; DataMiner[[#This Row],[FlagImage]] &amp; """, "</f>
        <v xml:space="preserve">"FlagImage": "gn.png", </v>
      </c>
      <c r="K1497" t="str">
        <f>K$1&amp;" " &amp; IF(ISNA(DataMiner[[#This Row],[Latitude]]),"null",DataMiner[[#This Row],[Latitude]]) &amp; ", "</f>
        <v xml:space="preserve">"Latitude": 9.576889, </v>
      </c>
      <c r="L1497" t="str">
        <f>L$1&amp;" " &amp; IF(ISNA(DataMiner[[#This Row],[Longitude]]),"null",DataMiner[[#This Row],[Longitude]]) &amp; ", "</f>
        <v xml:space="preserve">"Longitude": -13.611961, </v>
      </c>
    </row>
    <row r="1498" spans="1:12" x14ac:dyDescent="0.25">
      <c r="A1498" t="str">
        <f>A$1&amp;" """ &amp; DataMiner[[#This Row],[CodeIATA]] &amp; """, "</f>
        <v xml:space="preserve">"CodeIATA": "DLH", </v>
      </c>
      <c r="B1498" t="str">
        <f>B$1&amp;" """ &amp; DataMiner[[#This Row],[City]] &amp; """, "</f>
        <v xml:space="preserve">"City": "Duluth (MN)", </v>
      </c>
      <c r="C1498" t="str">
        <f>C$1&amp;" """ &amp; DataMiner[[#This Row],[Prov]] &amp; """, "</f>
        <v xml:space="preserve">"Prov": "MN", </v>
      </c>
      <c r="D1498" t="str">
        <f>D$1&amp;" """ &amp; DataMiner[[#This Row],[Name]] &amp; """, "</f>
        <v xml:space="preserve">"Name": "Duluth International Airport", </v>
      </c>
      <c r="E1498" t="str">
        <f>E$1&amp;" """ &amp; DataMiner[[#This Row],[Country]] &amp; """, "</f>
        <v xml:space="preserve">"Country": "Etats-Unis", </v>
      </c>
      <c r="F1498" t="str">
        <f>F$1&amp;" """ &amp; DataMiner[[#This Row],[Complete Name]] &amp; """, "</f>
        <v xml:space="preserve">"Complete Name": "Hub DLH - Duluth (MN) - Duluth International Airport / Etats-Unis", </v>
      </c>
      <c r="G1498" t="str">
        <f>G$1&amp;" " &amp; DataMiner[[#This Row],[Category]] &amp; ", "</f>
        <v xml:space="preserve">"Category": 9, </v>
      </c>
      <c r="H1498" t="str">
        <f>H$1&amp;" " &amp; DataMiner[[#This Row],[BuyPrice]] &amp; ", "</f>
        <v xml:space="preserve">"BuyPrice": 3920418471, </v>
      </c>
      <c r="I1498" t="str">
        <f>I$1&amp;" """ &amp; DataMiner[[#This Row],[imgPath]] &amp; """, "</f>
        <v xml:space="preserve">"imgPath": "/images/flags/us.png", </v>
      </c>
      <c r="J1498" t="str">
        <f>J$1&amp;" """ &amp; DataMiner[[#This Row],[FlagImage]] &amp; """, "</f>
        <v xml:space="preserve">"FlagImage": "us.png", </v>
      </c>
      <c r="K1498" t="str">
        <f>K$1&amp;" " &amp; IF(ISNA(DataMiner[[#This Row],[Latitude]]),"null",DataMiner[[#This Row],[Latitude]]) &amp; ", "</f>
        <v xml:space="preserve">"Latitude": 46.842091, </v>
      </c>
      <c r="L1498" t="str">
        <f>L$1&amp;" " &amp; IF(ISNA(DataMiner[[#This Row],[Longitude]]),"null",DataMiner[[#This Row],[Longitude]]) &amp; ", "</f>
        <v xml:space="preserve">"Longitude": -92.193649, </v>
      </c>
    </row>
    <row r="1499" spans="1:12" x14ac:dyDescent="0.25">
      <c r="A1499" t="str">
        <f>A$1&amp;" """ &amp; DataMiner[[#This Row],[CodeIATA]] &amp; """, "</f>
        <v xml:space="preserve">"CodeIATA": "LRH", </v>
      </c>
      <c r="B1499" t="str">
        <f>B$1&amp;" """ &amp; DataMiner[[#This Row],[City]] &amp; """, "</f>
        <v xml:space="preserve">"City": "La Rochelle", </v>
      </c>
      <c r="C1499" t="str">
        <f>C$1&amp;" """ &amp; DataMiner[[#This Row],[Prov]] &amp; """, "</f>
        <v xml:space="preserve">"Prov": "", </v>
      </c>
      <c r="D1499" t="str">
        <f>D$1&amp;" """ &amp; DataMiner[[#This Row],[Name]] &amp; """, "</f>
        <v xml:space="preserve">"Name": "Ile de Ré Aéroport", </v>
      </c>
      <c r="E1499" t="str">
        <f>E$1&amp;" """ &amp; DataMiner[[#This Row],[Country]] &amp; """, "</f>
        <v xml:space="preserve">"Country": "France", </v>
      </c>
      <c r="F1499" t="str">
        <f>F$1&amp;" """ &amp; DataMiner[[#This Row],[Complete Name]] &amp; """, "</f>
        <v xml:space="preserve">"Complete Name": "Hub LRH - La Rochelle - Ile de Ré Aéroport / France", </v>
      </c>
      <c r="G1499" t="str">
        <f>G$1&amp;" " &amp; DataMiner[[#This Row],[Category]] &amp; ", "</f>
        <v xml:space="preserve">"Category": 6, </v>
      </c>
      <c r="H1499" t="str">
        <f>H$1&amp;" " &amp; DataMiner[[#This Row],[BuyPrice]] &amp; ", "</f>
        <v xml:space="preserve">"BuyPrice": 3920567836, </v>
      </c>
      <c r="I1499" t="str">
        <f>I$1&amp;" """ &amp; DataMiner[[#This Row],[imgPath]] &amp; """, "</f>
        <v xml:space="preserve">"imgPath": "/images/flags/fr.png", </v>
      </c>
      <c r="J1499" t="str">
        <f>J$1&amp;" """ &amp; DataMiner[[#This Row],[FlagImage]] &amp; """, "</f>
        <v xml:space="preserve">"FlagImage": "fr.png", </v>
      </c>
      <c r="K1499" t="str">
        <f>K$1&amp;" " &amp; IF(ISNA(DataMiner[[#This Row],[Latitude]]),"null",DataMiner[[#This Row],[Latitude]]) &amp; ", "</f>
        <v xml:space="preserve">"Latitude": 46.1792, </v>
      </c>
      <c r="L1499" t="str">
        <f>L$1&amp;" " &amp; IF(ISNA(DataMiner[[#This Row],[Longitude]]),"null",DataMiner[[#This Row],[Longitude]]) &amp; ", "</f>
        <v xml:space="preserve">"Longitude": -1.19528, </v>
      </c>
    </row>
    <row r="1500" spans="1:12" x14ac:dyDescent="0.25">
      <c r="A1500" t="str">
        <f>A$1&amp;" """ &amp; DataMiner[[#This Row],[CodeIATA]] &amp; """, "</f>
        <v xml:space="preserve">"CodeIATA": "GRJ", </v>
      </c>
      <c r="B1500" t="str">
        <f>B$1&amp;" """ &amp; DataMiner[[#This Row],[City]] &amp; """, "</f>
        <v xml:space="preserve">"City": "George", </v>
      </c>
      <c r="C1500" t="str">
        <f>C$1&amp;" """ &amp; DataMiner[[#This Row],[Prov]] &amp; """, "</f>
        <v xml:space="preserve">"Prov": "", </v>
      </c>
      <c r="D1500" t="str">
        <f>D$1&amp;" """ &amp; DataMiner[[#This Row],[Name]] &amp; """, "</f>
        <v xml:space="preserve">"Name": "George Airport", </v>
      </c>
      <c r="E1500" t="str">
        <f>E$1&amp;" """ &amp; DataMiner[[#This Row],[Country]] &amp; """, "</f>
        <v xml:space="preserve">"Country": "Afrique du Sud", </v>
      </c>
      <c r="F1500" t="str">
        <f>F$1&amp;" """ &amp; DataMiner[[#This Row],[Complete Name]] &amp; """, "</f>
        <v xml:space="preserve">"Complete Name": "Hub GRJ - George - George Airport / Afrique du Sud", </v>
      </c>
      <c r="G1500" t="str">
        <f>G$1&amp;" " &amp; DataMiner[[#This Row],[Category]] &amp; ", "</f>
        <v xml:space="preserve">"Category": 4, </v>
      </c>
      <c r="H1500" t="str">
        <f>H$1&amp;" " &amp; DataMiner[[#This Row],[BuyPrice]] &amp; ", "</f>
        <v xml:space="preserve">"BuyPrice": 3920672306, </v>
      </c>
      <c r="I1500" t="str">
        <f>I$1&amp;" """ &amp; DataMiner[[#This Row],[imgPath]] &amp; """, "</f>
        <v xml:space="preserve">"imgPath": "/images/flags/za.png", </v>
      </c>
      <c r="J1500" t="str">
        <f>J$1&amp;" """ &amp; DataMiner[[#This Row],[FlagImage]] &amp; """, "</f>
        <v xml:space="preserve">"FlagImage": "za.png", </v>
      </c>
      <c r="K1500" t="str">
        <f>K$1&amp;" " &amp; IF(ISNA(DataMiner[[#This Row],[Latitude]]),"null",DataMiner[[#This Row],[Latitude]]) &amp; ", "</f>
        <v xml:space="preserve">"Latitude": null, </v>
      </c>
      <c r="L1500" t="str">
        <f>L$1&amp;" " &amp; IF(ISNA(DataMiner[[#This Row],[Longitude]]),"null",DataMiner[[#This Row],[Longitude]]) &amp; ", "</f>
        <v xml:space="preserve">"Longitude": null, </v>
      </c>
    </row>
    <row r="1501" spans="1:12" x14ac:dyDescent="0.25">
      <c r="A1501" t="str">
        <f>A$1&amp;" """ &amp; DataMiner[[#This Row],[CodeIATA]] &amp; """, "</f>
        <v xml:space="preserve">"CodeIATA": "YRT", </v>
      </c>
      <c r="B1501" t="str">
        <f>B$1&amp;" """ &amp; DataMiner[[#This Row],[City]] &amp; """, "</f>
        <v xml:space="preserve">"City": "Rankin Inlet (NU)", </v>
      </c>
      <c r="C1501" t="str">
        <f>C$1&amp;" """ &amp; DataMiner[[#This Row],[Prov]] &amp; """, "</f>
        <v xml:space="preserve">"Prov": "NU", </v>
      </c>
      <c r="D1501" t="str">
        <f>D$1&amp;" """ &amp; DataMiner[[#This Row],[Name]] &amp; """, "</f>
        <v xml:space="preserve">"Name": "Rankin Inlet Airport", </v>
      </c>
      <c r="E1501" t="str">
        <f>E$1&amp;" """ &amp; DataMiner[[#This Row],[Country]] &amp; """, "</f>
        <v xml:space="preserve">"Country": "Canada", </v>
      </c>
      <c r="F1501" t="str">
        <f>F$1&amp;" """ &amp; DataMiner[[#This Row],[Complete Name]] &amp; """, "</f>
        <v xml:space="preserve">"Complete Name": "Hub YRT - Rankin Inlet (NU) - Rankin Inlet Airport / Canada", </v>
      </c>
      <c r="G1501" t="str">
        <f>G$1&amp;" " &amp; DataMiner[[#This Row],[Category]] &amp; ", "</f>
        <v xml:space="preserve">"Category": 4, </v>
      </c>
      <c r="H1501" t="str">
        <f>H$1&amp;" " &amp; DataMiner[[#This Row],[BuyPrice]] &amp; ", "</f>
        <v xml:space="preserve">"BuyPrice": 3922011758, </v>
      </c>
      <c r="I1501" t="str">
        <f>I$1&amp;" """ &amp; DataMiner[[#This Row],[imgPath]] &amp; """, "</f>
        <v xml:space="preserve">"imgPath": "/images/flags/ca.png", </v>
      </c>
      <c r="J1501" t="str">
        <f>J$1&amp;" """ &amp; DataMiner[[#This Row],[FlagImage]] &amp; """, "</f>
        <v xml:space="preserve">"FlagImage": "ca.png", </v>
      </c>
      <c r="K1501" t="str">
        <f>K$1&amp;" " &amp; IF(ISNA(DataMiner[[#This Row],[Latitude]]),"null",DataMiner[[#This Row],[Latitude]]) &amp; ", "</f>
        <v xml:space="preserve">"Latitude": 62.81139, </v>
      </c>
      <c r="L1501" t="str">
        <f>L$1&amp;" " &amp; IF(ISNA(DataMiner[[#This Row],[Longitude]]),"null",DataMiner[[#This Row],[Longitude]]) &amp; ", "</f>
        <v xml:space="preserve">"Longitude": -92.115833, </v>
      </c>
    </row>
    <row r="1502" spans="1:12" x14ac:dyDescent="0.25">
      <c r="A1502" t="str">
        <f>A$1&amp;" """ &amp; DataMiner[[#This Row],[CodeIATA]] &amp; """, "</f>
        <v xml:space="preserve">"CodeIATA": "PQQ", </v>
      </c>
      <c r="B1502" t="str">
        <f>B$1&amp;" """ &amp; DataMiner[[#This Row],[City]] &amp; """, "</f>
        <v xml:space="preserve">"City": "Port Macquarie (NSW)", </v>
      </c>
      <c r="C1502" t="str">
        <f>C$1&amp;" """ &amp; DataMiner[[#This Row],[Prov]] &amp; """, "</f>
        <v xml:space="preserve">"Prov": "NSW", </v>
      </c>
      <c r="D1502" t="str">
        <f>D$1&amp;" """ &amp; DataMiner[[#This Row],[Name]] &amp; """, "</f>
        <v xml:space="preserve">"Name": "Port Macquarie Airport", </v>
      </c>
      <c r="E1502" t="str">
        <f>E$1&amp;" """ &amp; DataMiner[[#This Row],[Country]] &amp; """, "</f>
        <v xml:space="preserve">"Country": "Australie", </v>
      </c>
      <c r="F1502" t="str">
        <f>F$1&amp;" """ &amp; DataMiner[[#This Row],[Complete Name]] &amp; """, "</f>
        <v xml:space="preserve">"Complete Name": "Hub PQQ - Port Macquarie (NSW) - Port Macquarie Airport / Australie", </v>
      </c>
      <c r="G1502" t="str">
        <f>G$1&amp;" " &amp; DataMiner[[#This Row],[Category]] &amp; ", "</f>
        <v xml:space="preserve">"Category": 3, </v>
      </c>
      <c r="H1502" t="str">
        <f>H$1&amp;" " &amp; DataMiner[[#This Row],[BuyPrice]] &amp; ", "</f>
        <v xml:space="preserve">"BuyPrice": 3923672108, </v>
      </c>
      <c r="I1502" t="str">
        <f>I$1&amp;" """ &amp; DataMiner[[#This Row],[imgPath]] &amp; """, "</f>
        <v xml:space="preserve">"imgPath": "/images/flags/au.png", </v>
      </c>
      <c r="J1502" t="str">
        <f>J$1&amp;" """ &amp; DataMiner[[#This Row],[FlagImage]] &amp; """, "</f>
        <v xml:space="preserve">"FlagImage": "au.png", </v>
      </c>
      <c r="K1502" t="str">
        <f>K$1&amp;" " &amp; IF(ISNA(DataMiner[[#This Row],[Latitude]]),"null",DataMiner[[#This Row],[Latitude]]) &amp; ", "</f>
        <v xml:space="preserve">"Latitude": -31.4358, </v>
      </c>
      <c r="L1502" t="str">
        <f>L$1&amp;" " &amp; IF(ISNA(DataMiner[[#This Row],[Longitude]]),"null",DataMiner[[#This Row],[Longitude]]) &amp; ", "</f>
        <v xml:space="preserve">"Longitude": 152.863, </v>
      </c>
    </row>
    <row r="1503" spans="1:12" x14ac:dyDescent="0.25">
      <c r="A1503" t="str">
        <f>A$1&amp;" """ &amp; DataMiner[[#This Row],[CodeIATA]] &amp; """, "</f>
        <v xml:space="preserve">"CodeIATA": "RFP", </v>
      </c>
      <c r="B1503" t="str">
        <f>B$1&amp;" """ &amp; DataMiner[[#This Row],[City]] &amp; """, "</f>
        <v xml:space="preserve">"City": "Raiatea", </v>
      </c>
      <c r="C1503" t="str">
        <f>C$1&amp;" """ &amp; DataMiner[[#This Row],[Prov]] &amp; """, "</f>
        <v xml:space="preserve">"Prov": "", </v>
      </c>
      <c r="D1503" t="str">
        <f>D$1&amp;" """ &amp; DataMiner[[#This Row],[Name]] &amp; """, "</f>
        <v xml:space="preserve">"Name": "Uturoa Aéroport", </v>
      </c>
      <c r="E1503" t="str">
        <f>E$1&amp;" """ &amp; DataMiner[[#This Row],[Country]] &amp; """, "</f>
        <v xml:space="preserve">"Country": "Polynésie française", </v>
      </c>
      <c r="F1503" t="str">
        <f>F$1&amp;" """ &amp; DataMiner[[#This Row],[Complete Name]] &amp; """, "</f>
        <v xml:space="preserve">"Complete Name": "Hub RFP - Raiatea - Uturoa Aéroport / Polynésie française", </v>
      </c>
      <c r="G1503" t="str">
        <f>G$1&amp;" " &amp; DataMiner[[#This Row],[Category]] &amp; ", "</f>
        <v xml:space="preserve">"Category": 2, </v>
      </c>
      <c r="H1503" t="str">
        <f>H$1&amp;" " &amp; DataMiner[[#This Row],[BuyPrice]] &amp; ", "</f>
        <v xml:space="preserve">"BuyPrice": 3925140479, </v>
      </c>
      <c r="I1503" t="str">
        <f>I$1&amp;" """ &amp; DataMiner[[#This Row],[imgPath]] &amp; """, "</f>
        <v xml:space="preserve">"imgPath": "/images/flags/pf.png", </v>
      </c>
      <c r="J1503" t="str">
        <f>J$1&amp;" """ &amp; DataMiner[[#This Row],[FlagImage]] &amp; """, "</f>
        <v xml:space="preserve">"FlagImage": "pf.png", </v>
      </c>
      <c r="K1503" t="str">
        <f>K$1&amp;" " &amp; IF(ISNA(DataMiner[[#This Row],[Latitude]]),"null",DataMiner[[#This Row],[Latitude]]) &amp; ", "</f>
        <v xml:space="preserve">"Latitude": -16.722861, </v>
      </c>
      <c r="L1503" t="str">
        <f>L$1&amp;" " &amp; IF(ISNA(DataMiner[[#This Row],[Longitude]]),"null",DataMiner[[#This Row],[Longitude]]) &amp; ", "</f>
        <v xml:space="preserve">"Longitude": -151.465856, </v>
      </c>
    </row>
    <row r="1504" spans="1:12" x14ac:dyDescent="0.25">
      <c r="A1504" t="str">
        <f>A$1&amp;" """ &amp; DataMiner[[#This Row],[CodeIATA]] &amp; """, "</f>
        <v xml:space="preserve">"CodeIATA": "NUX", </v>
      </c>
      <c r="B1504" t="str">
        <f>B$1&amp;" """ &amp; DataMiner[[#This Row],[City]] &amp; """, "</f>
        <v xml:space="preserve">"City": "Novy Urengoy", </v>
      </c>
      <c r="C1504" t="str">
        <f>C$1&amp;" """ &amp; DataMiner[[#This Row],[Prov]] &amp; """, "</f>
        <v xml:space="preserve">"Prov": "", </v>
      </c>
      <c r="D1504" t="str">
        <f>D$1&amp;" """ &amp; DataMiner[[#This Row],[Name]] &amp; """, "</f>
        <v xml:space="preserve">"Name": "Novy Urengoy Airport", </v>
      </c>
      <c r="E1504" t="str">
        <f>E$1&amp;" """ &amp; DataMiner[[#This Row],[Country]] &amp; """, "</f>
        <v xml:space="preserve">"Country": "Russie", </v>
      </c>
      <c r="F1504" t="str">
        <f>F$1&amp;" """ &amp; DataMiner[[#This Row],[Complete Name]] &amp; """, "</f>
        <v xml:space="preserve">"Complete Name": "Hub NUX - Novy Urengoy - Novy Urengoy Airport / Russie", </v>
      </c>
      <c r="G1504" t="str">
        <f>G$1&amp;" " &amp; DataMiner[[#This Row],[Category]] &amp; ", "</f>
        <v xml:space="preserve">"Category": 7, </v>
      </c>
      <c r="H1504" t="str">
        <f>H$1&amp;" " &amp; DataMiner[[#This Row],[BuyPrice]] &amp; ", "</f>
        <v xml:space="preserve">"BuyPrice": 3926714263, </v>
      </c>
      <c r="I1504" t="str">
        <f>I$1&amp;" """ &amp; DataMiner[[#This Row],[imgPath]] &amp; """, "</f>
        <v xml:space="preserve">"imgPath": "/images/flags/ru.png", </v>
      </c>
      <c r="J1504" t="str">
        <f>J$1&amp;" """ &amp; DataMiner[[#This Row],[FlagImage]] &amp; """, "</f>
        <v xml:space="preserve">"FlagImage": "ru.png", </v>
      </c>
      <c r="K1504" t="str">
        <f>K$1&amp;" " &amp; IF(ISNA(DataMiner[[#This Row],[Latitude]]),"null",DataMiner[[#This Row],[Latitude]]) &amp; ", "</f>
        <v xml:space="preserve">"Latitude": 66.041811, </v>
      </c>
      <c r="L1504" t="str">
        <f>L$1&amp;" " &amp; IF(ISNA(DataMiner[[#This Row],[Longitude]]),"null",DataMiner[[#This Row],[Longitude]]) &amp; ", "</f>
        <v xml:space="preserve">"Longitude": 76.313938, </v>
      </c>
    </row>
    <row r="1505" spans="1:12" x14ac:dyDescent="0.25">
      <c r="A1505" t="str">
        <f>A$1&amp;" """ &amp; DataMiner[[#This Row],[CodeIATA]] &amp; """, "</f>
        <v xml:space="preserve">"CodeIATA": "MUB", </v>
      </c>
      <c r="B1505" t="str">
        <f>B$1&amp;" """ &amp; DataMiner[[#This Row],[City]] &amp; """, "</f>
        <v xml:space="preserve">"City": "Maun", </v>
      </c>
      <c r="C1505" t="str">
        <f>C$1&amp;" """ &amp; DataMiner[[#This Row],[Prov]] &amp; """, "</f>
        <v xml:space="preserve">"Prov": "", </v>
      </c>
      <c r="D1505" t="str">
        <f>D$1&amp;" """ &amp; DataMiner[[#This Row],[Name]] &amp; """, "</f>
        <v xml:space="preserve">"Name": "Maun Airport", </v>
      </c>
      <c r="E1505" t="str">
        <f>E$1&amp;" """ &amp; DataMiner[[#This Row],[Country]] &amp; """, "</f>
        <v xml:space="preserve">"Country": "Botswana", </v>
      </c>
      <c r="F1505" t="str">
        <f>F$1&amp;" """ &amp; DataMiner[[#This Row],[Complete Name]] &amp; """, "</f>
        <v xml:space="preserve">"Complete Name": "Hub MUB - Maun - Maun Airport / Botswana", </v>
      </c>
      <c r="G1505" t="str">
        <f>G$1&amp;" " &amp; DataMiner[[#This Row],[Category]] &amp; ", "</f>
        <v xml:space="preserve">"Category": 4, </v>
      </c>
      <c r="H1505" t="str">
        <f>H$1&amp;" " &amp; DataMiner[[#This Row],[BuyPrice]] &amp; ", "</f>
        <v xml:space="preserve">"BuyPrice": 3930271921, </v>
      </c>
      <c r="I1505" t="str">
        <f>I$1&amp;" """ &amp; DataMiner[[#This Row],[imgPath]] &amp; """, "</f>
        <v xml:space="preserve">"imgPath": "/images/flags/bw.png", </v>
      </c>
      <c r="J1505" t="str">
        <f>J$1&amp;" """ &amp; DataMiner[[#This Row],[FlagImage]] &amp; """, "</f>
        <v xml:space="preserve">"FlagImage": "bw.png", </v>
      </c>
      <c r="K1505" t="str">
        <f>K$1&amp;" " &amp; IF(ISNA(DataMiner[[#This Row],[Latitude]]),"null",DataMiner[[#This Row],[Latitude]]) &amp; ", "</f>
        <v xml:space="preserve">"Latitude": -19.972564, </v>
      </c>
      <c r="L1505" t="str">
        <f>L$1&amp;" " &amp; IF(ISNA(DataMiner[[#This Row],[Longitude]]),"null",DataMiner[[#This Row],[Longitude]]) &amp; ", "</f>
        <v xml:space="preserve">"Longitude": 23.431086, </v>
      </c>
    </row>
    <row r="1506" spans="1:12" x14ac:dyDescent="0.25">
      <c r="A1506" t="str">
        <f>A$1&amp;" """ &amp; DataMiner[[#This Row],[CodeIATA]] &amp; """, "</f>
        <v xml:space="preserve">"CodeIATA": "UET", </v>
      </c>
      <c r="B1506" t="str">
        <f>B$1&amp;" """ &amp; DataMiner[[#This Row],[City]] &amp; """, "</f>
        <v xml:space="preserve">"City": "Quetta", </v>
      </c>
      <c r="C1506" t="str">
        <f>C$1&amp;" """ &amp; DataMiner[[#This Row],[Prov]] &amp; """, "</f>
        <v xml:space="preserve">"Prov": "", </v>
      </c>
      <c r="D1506" t="str">
        <f>D$1&amp;" """ &amp; DataMiner[[#This Row],[Name]] &amp; """, "</f>
        <v xml:space="preserve">"Name": "Quetta International Airport", </v>
      </c>
      <c r="E1506" t="str">
        <f>E$1&amp;" """ &amp; DataMiner[[#This Row],[Country]] &amp; """, "</f>
        <v xml:space="preserve">"Country": "Pakistan", </v>
      </c>
      <c r="F1506" t="str">
        <f>F$1&amp;" """ &amp; DataMiner[[#This Row],[Complete Name]] &amp; """, "</f>
        <v xml:space="preserve">"Complete Name": "Hub UET - Quetta - Quetta International Airport / Pakistan", </v>
      </c>
      <c r="G1506" t="str">
        <f>G$1&amp;" " &amp; DataMiner[[#This Row],[Category]] &amp; ", "</f>
        <v xml:space="preserve">"Category": 10, </v>
      </c>
      <c r="H1506" t="str">
        <f>H$1&amp;" " &amp; DataMiner[[#This Row],[BuyPrice]] &amp; ", "</f>
        <v xml:space="preserve">"BuyPrice": 3931017222, </v>
      </c>
      <c r="I1506" t="str">
        <f>I$1&amp;" """ &amp; DataMiner[[#This Row],[imgPath]] &amp; """, "</f>
        <v xml:space="preserve">"imgPath": "/images/flags/pk.png", </v>
      </c>
      <c r="J1506" t="str">
        <f>J$1&amp;" """ &amp; DataMiner[[#This Row],[FlagImage]] &amp; """, "</f>
        <v xml:space="preserve">"FlagImage": "pk.png", </v>
      </c>
      <c r="K1506" t="str">
        <f>K$1&amp;" " &amp; IF(ISNA(DataMiner[[#This Row],[Latitude]]),"null",DataMiner[[#This Row],[Latitude]]) &amp; ", "</f>
        <v xml:space="preserve">"Latitude": 30.251369, </v>
      </c>
      <c r="L1506" t="str">
        <f>L$1&amp;" " &amp; IF(ISNA(DataMiner[[#This Row],[Longitude]]),"null",DataMiner[[#This Row],[Longitude]]) &amp; ", "</f>
        <v xml:space="preserve">"Longitude": 66.937764, </v>
      </c>
    </row>
    <row r="1507" spans="1:12" x14ac:dyDescent="0.25">
      <c r="A1507" t="str">
        <f>A$1&amp;" """ &amp; DataMiner[[#This Row],[CodeIATA]] &amp; """, "</f>
        <v xml:space="preserve">"CodeIATA": "ITH", </v>
      </c>
      <c r="B1507" t="str">
        <f>B$1&amp;" """ &amp; DataMiner[[#This Row],[City]] &amp; """, "</f>
        <v xml:space="preserve">"City": "Ithaca (NY)", </v>
      </c>
      <c r="C1507" t="str">
        <f>C$1&amp;" """ &amp; DataMiner[[#This Row],[Prov]] &amp; """, "</f>
        <v xml:space="preserve">"Prov": "NY", </v>
      </c>
      <c r="D1507" t="str">
        <f>D$1&amp;" """ &amp; DataMiner[[#This Row],[Name]] &amp; """, "</f>
        <v xml:space="preserve">"Name": "Tompkins Regional AirportI", </v>
      </c>
      <c r="E1507" t="str">
        <f>E$1&amp;" """ &amp; DataMiner[[#This Row],[Country]] &amp; """, "</f>
        <v xml:space="preserve">"Country": "Etats-Unis", </v>
      </c>
      <c r="F1507" t="str">
        <f>F$1&amp;" """ &amp; DataMiner[[#This Row],[Complete Name]] &amp; """, "</f>
        <v xml:space="preserve">"Complete Name": "Hub ITH - Ithaca (NY) - Tompkins Regional AirportI / Etats-Unis", </v>
      </c>
      <c r="G1507" t="str">
        <f>G$1&amp;" " &amp; DataMiner[[#This Row],[Category]] &amp; ", "</f>
        <v xml:space="preserve">"Category": 5, </v>
      </c>
      <c r="H1507" t="str">
        <f>H$1&amp;" " &amp; DataMiner[[#This Row],[BuyPrice]] &amp; ", "</f>
        <v xml:space="preserve">"BuyPrice": 3931209818, </v>
      </c>
      <c r="I1507" t="str">
        <f>I$1&amp;" """ &amp; DataMiner[[#This Row],[imgPath]] &amp; """, "</f>
        <v xml:space="preserve">"imgPath": "/images/flags/us.png", </v>
      </c>
      <c r="J1507" t="str">
        <f>J$1&amp;" """ &amp; DataMiner[[#This Row],[FlagImage]] &amp; """, "</f>
        <v xml:space="preserve">"FlagImage": "us.png", </v>
      </c>
      <c r="K1507" t="str">
        <f>K$1&amp;" " &amp; IF(ISNA(DataMiner[[#This Row],[Latitude]]),"null",DataMiner[[#This Row],[Latitude]]) &amp; ", "</f>
        <v xml:space="preserve">"Latitude": 42.491028, </v>
      </c>
      <c r="L1507" t="str">
        <f>L$1&amp;" " &amp; IF(ISNA(DataMiner[[#This Row],[Longitude]]),"null",DataMiner[[#This Row],[Longitude]]) &amp; ", "</f>
        <v xml:space="preserve">"Longitude": -76.458444, </v>
      </c>
    </row>
    <row r="1508" spans="1:12" x14ac:dyDescent="0.25">
      <c r="A1508" t="str">
        <f>A$1&amp;" """ &amp; DataMiner[[#This Row],[CodeIATA]] &amp; """, "</f>
        <v xml:space="preserve">"CodeIATA": "YTH", </v>
      </c>
      <c r="B1508" t="str">
        <f>B$1&amp;" """ &amp; DataMiner[[#This Row],[City]] &amp; """, "</f>
        <v xml:space="preserve">"City": "Thompson (MB)", </v>
      </c>
      <c r="C1508" t="str">
        <f>C$1&amp;" """ &amp; DataMiner[[#This Row],[Prov]] &amp; """, "</f>
        <v xml:space="preserve">"Prov": "MB", </v>
      </c>
      <c r="D1508" t="str">
        <f>D$1&amp;" """ &amp; DataMiner[[#This Row],[Name]] &amp; """, "</f>
        <v xml:space="preserve">"Name": "Thompson Airport", </v>
      </c>
      <c r="E1508" t="str">
        <f>E$1&amp;" """ &amp; DataMiner[[#This Row],[Country]] &amp; """, "</f>
        <v xml:space="preserve">"Country": "Canada", </v>
      </c>
      <c r="F1508" t="str">
        <f>F$1&amp;" """ &amp; DataMiner[[#This Row],[Complete Name]] &amp; """, "</f>
        <v xml:space="preserve">"Complete Name": "Hub YTH - Thompson (MB) - Thompson Airport / Canada", </v>
      </c>
      <c r="G1508" t="str">
        <f>G$1&amp;" " &amp; DataMiner[[#This Row],[Category]] &amp; ", "</f>
        <v xml:space="preserve">"Category": 4, </v>
      </c>
      <c r="H1508" t="str">
        <f>H$1&amp;" " &amp; DataMiner[[#This Row],[BuyPrice]] &amp; ", "</f>
        <v xml:space="preserve">"BuyPrice": 3931639285, </v>
      </c>
      <c r="I1508" t="str">
        <f>I$1&amp;" """ &amp; DataMiner[[#This Row],[imgPath]] &amp; """, "</f>
        <v xml:space="preserve">"imgPath": "/images/flags/ca.png", </v>
      </c>
      <c r="J1508" t="str">
        <f>J$1&amp;" """ &amp; DataMiner[[#This Row],[FlagImage]] &amp; """, "</f>
        <v xml:space="preserve">"FlagImage": "ca.png", </v>
      </c>
      <c r="K1508" t="str">
        <f>K$1&amp;" " &amp; IF(ISNA(DataMiner[[#This Row],[Latitude]]),"null",DataMiner[[#This Row],[Latitude]]) &amp; ", "</f>
        <v xml:space="preserve">"Latitude": 55.801111, </v>
      </c>
      <c r="L1508" t="str">
        <f>L$1&amp;" " &amp; IF(ISNA(DataMiner[[#This Row],[Longitude]]),"null",DataMiner[[#This Row],[Longitude]]) &amp; ", "</f>
        <v xml:space="preserve">"Longitude": -97.864166, </v>
      </c>
    </row>
    <row r="1509" spans="1:12" x14ac:dyDescent="0.25">
      <c r="A1509" t="str">
        <f>A$1&amp;" """ &amp; DataMiner[[#This Row],[CodeIATA]] &amp; """, "</f>
        <v xml:space="preserve">"CodeIATA": "ACV", </v>
      </c>
      <c r="B1509" t="str">
        <f>B$1&amp;" """ &amp; DataMiner[[#This Row],[City]] &amp; """, "</f>
        <v xml:space="preserve">"City": "Arcata / Eureka (CA)", </v>
      </c>
      <c r="C1509" t="str">
        <f>C$1&amp;" """ &amp; DataMiner[[#This Row],[Prov]] &amp; """, "</f>
        <v xml:space="preserve">"Prov": "CA", </v>
      </c>
      <c r="D1509" t="str">
        <f>D$1&amp;" """ &amp; DataMiner[[#This Row],[Name]] &amp; """, "</f>
        <v xml:space="preserve">"Name": "Arcata Airport", </v>
      </c>
      <c r="E1509" t="str">
        <f>E$1&amp;" """ &amp; DataMiner[[#This Row],[Country]] &amp; """, "</f>
        <v xml:space="preserve">"Country": "Eureka (CA) - Arcata Airport / Etats-Unis", </v>
      </c>
      <c r="F1509" t="str">
        <f>F$1&amp;" """ &amp; DataMiner[[#This Row],[Complete Name]] &amp; """, "</f>
        <v xml:space="preserve">"Complete Name": "Hub ACV - Arcata / Eureka (CA) - Arcata Airport / Etats-Unis", </v>
      </c>
      <c r="G1509" t="str">
        <f>G$1&amp;" " &amp; DataMiner[[#This Row],[Category]] &amp; ", "</f>
        <v xml:space="preserve">"Category": 4, </v>
      </c>
      <c r="H1509" t="str">
        <f>H$1&amp;" " &amp; DataMiner[[#This Row],[BuyPrice]] &amp; ", "</f>
        <v xml:space="preserve">"BuyPrice": 3932294594, </v>
      </c>
      <c r="I1509" t="str">
        <f>I$1&amp;" """ &amp; DataMiner[[#This Row],[imgPath]] &amp; """, "</f>
        <v xml:space="preserve">"imgPath": "/images/flags/us.png", </v>
      </c>
      <c r="J1509" t="str">
        <f>J$1&amp;" """ &amp; DataMiner[[#This Row],[FlagImage]] &amp; """, "</f>
        <v xml:space="preserve">"FlagImage": "us.png", </v>
      </c>
      <c r="K1509" t="str">
        <f>K$1&amp;" " &amp; IF(ISNA(DataMiner[[#This Row],[Latitude]]),"null",DataMiner[[#This Row],[Latitude]]) &amp; ", "</f>
        <v xml:space="preserve">"Latitude": null, </v>
      </c>
      <c r="L1509" t="str">
        <f>L$1&amp;" " &amp; IF(ISNA(DataMiner[[#This Row],[Longitude]]),"null",DataMiner[[#This Row],[Longitude]]) &amp; ", "</f>
        <v xml:space="preserve">"Longitude": null, </v>
      </c>
    </row>
    <row r="1510" spans="1:12" x14ac:dyDescent="0.25">
      <c r="A1510" t="str">
        <f>A$1&amp;" """ &amp; DataMiner[[#This Row],[CodeIATA]] &amp; """, "</f>
        <v xml:space="preserve">"CodeIATA": "RVN", </v>
      </c>
      <c r="B1510" t="str">
        <f>B$1&amp;" """ &amp; DataMiner[[#This Row],[City]] &amp; """, "</f>
        <v xml:space="preserve">"City": "Rovaniemi", </v>
      </c>
      <c r="C1510" t="str">
        <f>C$1&amp;" """ &amp; DataMiner[[#This Row],[Prov]] &amp; """, "</f>
        <v xml:space="preserve">"Prov": "", </v>
      </c>
      <c r="D1510" t="str">
        <f>D$1&amp;" """ &amp; DataMiner[[#This Row],[Name]] &amp; """, "</f>
        <v xml:space="preserve">"Name": "Rovaniemi Airport", </v>
      </c>
      <c r="E1510" t="str">
        <f>E$1&amp;" """ &amp; DataMiner[[#This Row],[Country]] &amp; """, "</f>
        <v xml:space="preserve">"Country": "Finlande", </v>
      </c>
      <c r="F1510" t="str">
        <f>F$1&amp;" """ &amp; DataMiner[[#This Row],[Complete Name]] &amp; """, "</f>
        <v xml:space="preserve">"Complete Name": "Hub RVN - Rovaniemi - Rovaniemi Airport / Finlande", </v>
      </c>
      <c r="G1510" t="str">
        <f>G$1&amp;" " &amp; DataMiner[[#This Row],[Category]] &amp; ", "</f>
        <v xml:space="preserve">"Category": 9, </v>
      </c>
      <c r="H1510" t="str">
        <f>H$1&amp;" " &amp; DataMiner[[#This Row],[BuyPrice]] &amp; ", "</f>
        <v xml:space="preserve">"BuyPrice": 3932583366, </v>
      </c>
      <c r="I1510" t="str">
        <f>I$1&amp;" """ &amp; DataMiner[[#This Row],[imgPath]] &amp; """, "</f>
        <v xml:space="preserve">"imgPath": "/images/flags/fi.png", </v>
      </c>
      <c r="J1510" t="str">
        <f>J$1&amp;" """ &amp; DataMiner[[#This Row],[FlagImage]] &amp; """, "</f>
        <v xml:space="preserve">"FlagImage": "fi.png", </v>
      </c>
      <c r="K1510" t="str">
        <f>K$1&amp;" " &amp; IF(ISNA(DataMiner[[#This Row],[Latitude]]),"null",DataMiner[[#This Row],[Latitude]]) &amp; ", "</f>
        <v xml:space="preserve">"Latitude": 66.564822, </v>
      </c>
      <c r="L1510" t="str">
        <f>L$1&amp;" " &amp; IF(ISNA(DataMiner[[#This Row],[Longitude]]),"null",DataMiner[[#This Row],[Longitude]]) &amp; ", "</f>
        <v xml:space="preserve">"Longitude": 25.830411, </v>
      </c>
    </row>
    <row r="1511" spans="1:12" x14ac:dyDescent="0.25">
      <c r="A1511" t="str">
        <f>A$1&amp;" """ &amp; DataMiner[[#This Row],[CodeIATA]] &amp; """, "</f>
        <v xml:space="preserve">"CodeIATA": "JSI", </v>
      </c>
      <c r="B1511" t="str">
        <f>B$1&amp;" """ &amp; DataMiner[[#This Row],[City]] &amp; """, "</f>
        <v xml:space="preserve">"City": "Skiathos", </v>
      </c>
      <c r="C1511" t="str">
        <f>C$1&amp;" """ &amp; DataMiner[[#This Row],[Prov]] &amp; """, "</f>
        <v xml:space="preserve">"Prov": "", </v>
      </c>
      <c r="D1511" t="str">
        <f>D$1&amp;" """ &amp; DataMiner[[#This Row],[Name]] &amp; """, "</f>
        <v xml:space="preserve">"Name": "Skiathos Island National Airport", </v>
      </c>
      <c r="E1511" t="str">
        <f>E$1&amp;" """ &amp; DataMiner[[#This Row],[Country]] &amp; """, "</f>
        <v xml:space="preserve">"Country": "Grèce", </v>
      </c>
      <c r="F1511" t="str">
        <f>F$1&amp;" """ &amp; DataMiner[[#This Row],[Complete Name]] &amp; """, "</f>
        <v xml:space="preserve">"Complete Name": "Hub JSI - Skiathos - Skiathos Island National Airport / Grèce", </v>
      </c>
      <c r="G1511" t="str">
        <f>G$1&amp;" " &amp; DataMiner[[#This Row],[Category]] &amp; ", "</f>
        <v xml:space="preserve">"Category": 3, </v>
      </c>
      <c r="H1511" t="str">
        <f>H$1&amp;" " &amp; DataMiner[[#This Row],[BuyPrice]] &amp; ", "</f>
        <v xml:space="preserve">"BuyPrice": 3932652567, </v>
      </c>
      <c r="I1511" t="str">
        <f>I$1&amp;" """ &amp; DataMiner[[#This Row],[imgPath]] &amp; """, "</f>
        <v xml:space="preserve">"imgPath": "/images/flags/gr.png", </v>
      </c>
      <c r="J1511" t="str">
        <f>J$1&amp;" """ &amp; DataMiner[[#This Row],[FlagImage]] &amp; """, "</f>
        <v xml:space="preserve">"FlagImage": "gr.png", </v>
      </c>
      <c r="K1511" t="str">
        <f>K$1&amp;" " &amp; IF(ISNA(DataMiner[[#This Row],[Latitude]]),"null",DataMiner[[#This Row],[Latitude]]) &amp; ", "</f>
        <v xml:space="preserve">"Latitude": 39.1771, </v>
      </c>
      <c r="L1511" t="str">
        <f>L$1&amp;" " &amp; IF(ISNA(DataMiner[[#This Row],[Longitude]]),"null",DataMiner[[#This Row],[Longitude]]) &amp; ", "</f>
        <v xml:space="preserve">"Longitude": 23.503675, </v>
      </c>
    </row>
    <row r="1512" spans="1:12" x14ac:dyDescent="0.25">
      <c r="A1512" t="str">
        <f>A$1&amp;" """ &amp; DataMiner[[#This Row],[CodeIATA]] &amp; """, "</f>
        <v xml:space="preserve">"CodeIATA": "ELM", </v>
      </c>
      <c r="B1512" t="str">
        <f>B$1&amp;" """ &amp; DataMiner[[#This Row],[City]] &amp; """, "</f>
        <v xml:space="preserve">"City": "Elmira/Corning (NY)", </v>
      </c>
      <c r="C1512" t="str">
        <f>C$1&amp;" """ &amp; DataMiner[[#This Row],[Prov]] &amp; """, "</f>
        <v xml:space="preserve">"Prov": "NY", </v>
      </c>
      <c r="D1512" t="str">
        <f>D$1&amp;" """ &amp; DataMiner[[#This Row],[Name]] &amp; """, "</f>
        <v xml:space="preserve">"Name": "Elmira/Corning Regional Airport", </v>
      </c>
      <c r="E1512" t="str">
        <f>E$1&amp;" """ &amp; DataMiner[[#This Row],[Country]] &amp; """, "</f>
        <v xml:space="preserve">"Country": "Etats-Unis", </v>
      </c>
      <c r="F1512" t="str">
        <f>F$1&amp;" """ &amp; DataMiner[[#This Row],[Complete Name]] &amp; """, "</f>
        <v xml:space="preserve">"Complete Name": "Hub ELM - Elmira/Corning (NY) - Elmira/Corning Regional Airport / Etats-Unis", </v>
      </c>
      <c r="G1512" t="str">
        <f>G$1&amp;" " &amp; DataMiner[[#This Row],[Category]] &amp; ", "</f>
        <v xml:space="preserve">"Category": 5, </v>
      </c>
      <c r="H1512" t="str">
        <f>H$1&amp;" " &amp; DataMiner[[#This Row],[BuyPrice]] &amp; ", "</f>
        <v xml:space="preserve">"BuyPrice": 3932682498, </v>
      </c>
      <c r="I1512" t="str">
        <f>I$1&amp;" """ &amp; DataMiner[[#This Row],[imgPath]] &amp; """, "</f>
        <v xml:space="preserve">"imgPath": "/images/flags/us.png", </v>
      </c>
      <c r="J1512" t="str">
        <f>J$1&amp;" """ &amp; DataMiner[[#This Row],[FlagImage]] &amp; """, "</f>
        <v xml:space="preserve">"FlagImage": "us.png", </v>
      </c>
      <c r="K1512" t="str">
        <f>K$1&amp;" " &amp; IF(ISNA(DataMiner[[#This Row],[Latitude]]),"null",DataMiner[[#This Row],[Latitude]]) &amp; ", "</f>
        <v xml:space="preserve">"Latitude": 42.159889, </v>
      </c>
      <c r="L1512" t="str">
        <f>L$1&amp;" " &amp; IF(ISNA(DataMiner[[#This Row],[Longitude]]),"null",DataMiner[[#This Row],[Longitude]]) &amp; ", "</f>
        <v xml:space="preserve">"Longitude": -76.891611, </v>
      </c>
    </row>
    <row r="1513" spans="1:12" x14ac:dyDescent="0.25">
      <c r="A1513" t="str">
        <f>A$1&amp;" """ &amp; DataMiner[[#This Row],[CodeIATA]] &amp; """, "</f>
        <v xml:space="preserve">"CodeIATA": "PAC", </v>
      </c>
      <c r="B1513" t="str">
        <f>B$1&amp;" """ &amp; DataMiner[[#This Row],[City]] &amp; """, "</f>
        <v xml:space="preserve">"City": "Panama City", </v>
      </c>
      <c r="C1513" t="str">
        <f>C$1&amp;" """ &amp; DataMiner[[#This Row],[Prov]] &amp; """, "</f>
        <v xml:space="preserve">"Prov": "", </v>
      </c>
      <c r="D1513" t="str">
        <f>D$1&amp;" """ &amp; DataMiner[[#This Row],[Name]] &amp; """, "</f>
        <v xml:space="preserve">"Name": "Aeropuerto Internacional de Albrook", </v>
      </c>
      <c r="E1513" t="str">
        <f>E$1&amp;" """ &amp; DataMiner[[#This Row],[Country]] &amp; """, "</f>
        <v xml:space="preserve">"Country": "Panama", </v>
      </c>
      <c r="F1513" t="str">
        <f>F$1&amp;" """ &amp; DataMiner[[#This Row],[Complete Name]] &amp; """, "</f>
        <v xml:space="preserve">"Complete Name": "Hub PAC - Panama City - Aeropuerto Internacional de Albrook / Panama", </v>
      </c>
      <c r="G1513" t="str">
        <f>G$1&amp;" " &amp; DataMiner[[#This Row],[Category]] &amp; ", "</f>
        <v xml:space="preserve">"Category": 4, </v>
      </c>
      <c r="H1513" t="str">
        <f>H$1&amp;" " &amp; DataMiner[[#This Row],[BuyPrice]] &amp; ", "</f>
        <v xml:space="preserve">"BuyPrice": 3935492896, </v>
      </c>
      <c r="I1513" t="str">
        <f>I$1&amp;" """ &amp; DataMiner[[#This Row],[imgPath]] &amp; """, "</f>
        <v xml:space="preserve">"imgPath": "/images/flags/pa.png", </v>
      </c>
      <c r="J1513" t="str">
        <f>J$1&amp;" """ &amp; DataMiner[[#This Row],[FlagImage]] &amp; """, "</f>
        <v xml:space="preserve">"FlagImage": "pa.png", </v>
      </c>
      <c r="K1513" t="str">
        <f>K$1&amp;" " &amp; IF(ISNA(DataMiner[[#This Row],[Latitude]]),"null",DataMiner[[#This Row],[Latitude]]) &amp; ", "</f>
        <v xml:space="preserve">"Latitude": null, </v>
      </c>
      <c r="L1513" t="str">
        <f>L$1&amp;" " &amp; IF(ISNA(DataMiner[[#This Row],[Longitude]]),"null",DataMiner[[#This Row],[Longitude]]) &amp; ", "</f>
        <v xml:space="preserve">"Longitude": null, </v>
      </c>
    </row>
    <row r="1514" spans="1:12" x14ac:dyDescent="0.25">
      <c r="A1514" t="str">
        <f>A$1&amp;" """ &amp; DataMiner[[#This Row],[CodeIATA]] &amp; """, "</f>
        <v xml:space="preserve">"CodeIATA": "BHE", </v>
      </c>
      <c r="B1514" t="str">
        <f>B$1&amp;" """ &amp; DataMiner[[#This Row],[City]] &amp; """, "</f>
        <v xml:space="preserve">"City": "Blenheim", </v>
      </c>
      <c r="C1514" t="str">
        <f>C$1&amp;" """ &amp; DataMiner[[#This Row],[Prov]] &amp; """, "</f>
        <v xml:space="preserve">"Prov": "", </v>
      </c>
      <c r="D1514" t="str">
        <f>D$1&amp;" """ &amp; DataMiner[[#This Row],[Name]] &amp; """, "</f>
        <v xml:space="preserve">"Name": "Woodbourne Airport", </v>
      </c>
      <c r="E1514" t="str">
        <f>E$1&amp;" """ &amp; DataMiner[[#This Row],[Country]] &amp; """, "</f>
        <v xml:space="preserve">"Country": "Nouvelle-Zélande", </v>
      </c>
      <c r="F1514" t="str">
        <f>F$1&amp;" """ &amp; DataMiner[[#This Row],[Complete Name]] &amp; """, "</f>
        <v xml:space="preserve">"Complete Name": "Hub BHE - Blenheim - Woodbourne Airport / Nouvelle-Zélande", </v>
      </c>
      <c r="G1514" t="str">
        <f>G$1&amp;" " &amp; DataMiner[[#This Row],[Category]] &amp; ", "</f>
        <v xml:space="preserve">"Category": 2, </v>
      </c>
      <c r="H1514" t="str">
        <f>H$1&amp;" " &amp; DataMiner[[#This Row],[BuyPrice]] &amp; ", "</f>
        <v xml:space="preserve">"BuyPrice": 3936193667, </v>
      </c>
      <c r="I1514" t="str">
        <f>I$1&amp;" """ &amp; DataMiner[[#This Row],[imgPath]] &amp; """, "</f>
        <v xml:space="preserve">"imgPath": "/images/flags/nz.png", </v>
      </c>
      <c r="J1514" t="str">
        <f>J$1&amp;" """ &amp; DataMiner[[#This Row],[FlagImage]] &amp; """, "</f>
        <v xml:space="preserve">"FlagImage": "nz.png", </v>
      </c>
      <c r="K1514" t="str">
        <f>K$1&amp;" " &amp; IF(ISNA(DataMiner[[#This Row],[Latitude]]),"null",DataMiner[[#This Row],[Latitude]]) &amp; ", "</f>
        <v xml:space="preserve">"Latitude": null, </v>
      </c>
      <c r="L1514" t="str">
        <f>L$1&amp;" " &amp; IF(ISNA(DataMiner[[#This Row],[Longitude]]),"null",DataMiner[[#This Row],[Longitude]]) &amp; ", "</f>
        <v xml:space="preserve">"Longitude": null, </v>
      </c>
    </row>
    <row r="1515" spans="1:12" x14ac:dyDescent="0.25">
      <c r="A1515" t="str">
        <f>A$1&amp;" """ &amp; DataMiner[[#This Row],[CodeIATA]] &amp; """, "</f>
        <v xml:space="preserve">"CodeIATA": "XIC", </v>
      </c>
      <c r="B1515" t="str">
        <f>B$1&amp;" """ &amp; DataMiner[[#This Row],[City]] &amp; """, "</f>
        <v xml:space="preserve">"City": "Xichang", </v>
      </c>
      <c r="C1515" t="str">
        <f>C$1&amp;" """ &amp; DataMiner[[#This Row],[Prov]] &amp; """, "</f>
        <v xml:space="preserve">"Prov": "", </v>
      </c>
      <c r="D1515" t="str">
        <f>D$1&amp;" """ &amp; DataMiner[[#This Row],[Name]] &amp; """, "</f>
        <v xml:space="preserve">"Name": "Qingshan Airport", </v>
      </c>
      <c r="E1515" t="str">
        <f>E$1&amp;" """ &amp; DataMiner[[#This Row],[Country]] &amp; """, "</f>
        <v xml:space="preserve">"Country": "Chine", </v>
      </c>
      <c r="F1515" t="str">
        <f>F$1&amp;" """ &amp; DataMiner[[#This Row],[Complete Name]] &amp; """, "</f>
        <v xml:space="preserve">"Complete Name": "Hub XIC - Xichang - Qingshan Airport / Chine", </v>
      </c>
      <c r="G1515" t="str">
        <f>G$1&amp;" " &amp; DataMiner[[#This Row],[Category]] &amp; ", "</f>
        <v xml:space="preserve">"Category": 10, </v>
      </c>
      <c r="H1515" t="str">
        <f>H$1&amp;" " &amp; DataMiner[[#This Row],[BuyPrice]] &amp; ", "</f>
        <v xml:space="preserve">"BuyPrice": 3936919727, </v>
      </c>
      <c r="I1515" t="str">
        <f>I$1&amp;" """ &amp; DataMiner[[#This Row],[imgPath]] &amp; """, "</f>
        <v xml:space="preserve">"imgPath": "/images/flags/cn.png", </v>
      </c>
      <c r="J1515" t="str">
        <f>J$1&amp;" """ &amp; DataMiner[[#This Row],[FlagImage]] &amp; """, "</f>
        <v xml:space="preserve">"FlagImage": "cn.png", </v>
      </c>
      <c r="K1515" t="str">
        <f>K$1&amp;" " &amp; IF(ISNA(DataMiner[[#This Row],[Latitude]]),"null",DataMiner[[#This Row],[Latitude]]) &amp; ", "</f>
        <v xml:space="preserve">"Latitude": 27.989083, </v>
      </c>
      <c r="L1515" t="str">
        <f>L$1&amp;" " &amp; IF(ISNA(DataMiner[[#This Row],[Longitude]]),"null",DataMiner[[#This Row],[Longitude]]) &amp; ", "</f>
        <v xml:space="preserve">"Longitude": 102.184361, </v>
      </c>
    </row>
    <row r="1516" spans="1:12" x14ac:dyDescent="0.25">
      <c r="A1516" t="str">
        <f>A$1&amp;" """ &amp; DataMiner[[#This Row],[CodeIATA]] &amp; """, "</f>
        <v xml:space="preserve">"CodeIATA": "YYG", </v>
      </c>
      <c r="B1516" t="str">
        <f>B$1&amp;" """ &amp; DataMiner[[#This Row],[City]] &amp; """, "</f>
        <v xml:space="preserve">"City": "Charlottetown (PE)", </v>
      </c>
      <c r="C1516" t="str">
        <f>C$1&amp;" """ &amp; DataMiner[[#This Row],[Prov]] &amp; """, "</f>
        <v xml:space="preserve">"Prov": "PE", </v>
      </c>
      <c r="D1516" t="str">
        <f>D$1&amp;" """ &amp; DataMiner[[#This Row],[Name]] &amp; """, "</f>
        <v xml:space="preserve">"Name": "Charlottetown Airport", </v>
      </c>
      <c r="E1516" t="str">
        <f>E$1&amp;" """ &amp; DataMiner[[#This Row],[Country]] &amp; """, "</f>
        <v xml:space="preserve">"Country": "Canada", </v>
      </c>
      <c r="F1516" t="str">
        <f>F$1&amp;" """ &amp; DataMiner[[#This Row],[Complete Name]] &amp; """, "</f>
        <v xml:space="preserve">"Complete Name": "Hub YYG - Charlottetown (PE) - Charlottetown Airport / Canada", </v>
      </c>
      <c r="G1516" t="str">
        <f>G$1&amp;" " &amp; DataMiner[[#This Row],[Category]] &amp; ", "</f>
        <v xml:space="preserve">"Category": 5, </v>
      </c>
      <c r="H1516" t="str">
        <f>H$1&amp;" " &amp; DataMiner[[#This Row],[BuyPrice]] &amp; ", "</f>
        <v xml:space="preserve">"BuyPrice": 3938063003, </v>
      </c>
      <c r="I1516" t="str">
        <f>I$1&amp;" """ &amp; DataMiner[[#This Row],[imgPath]] &amp; """, "</f>
        <v xml:space="preserve">"imgPath": "/images/flags/ca.png", </v>
      </c>
      <c r="J1516" t="str">
        <f>J$1&amp;" """ &amp; DataMiner[[#This Row],[FlagImage]] &amp; """, "</f>
        <v xml:space="preserve">"FlagImage": "ca.png", </v>
      </c>
      <c r="K1516" t="str">
        <f>K$1&amp;" " &amp; IF(ISNA(DataMiner[[#This Row],[Latitude]]),"null",DataMiner[[#This Row],[Latitude]]) &amp; ", "</f>
        <v xml:space="preserve">"Latitude": 46.290001, </v>
      </c>
      <c r="L1516" t="str">
        <f>L$1&amp;" " &amp; IF(ISNA(DataMiner[[#This Row],[Longitude]]),"null",DataMiner[[#This Row],[Longitude]]) &amp; ", "</f>
        <v xml:space="preserve">"Longitude": -63.121111, </v>
      </c>
    </row>
    <row r="1517" spans="1:12" x14ac:dyDescent="0.25">
      <c r="A1517" t="str">
        <f>A$1&amp;" """ &amp; DataMiner[[#This Row],[CodeIATA]] &amp; """, "</f>
        <v xml:space="preserve">"CodeIATA": "KIS", </v>
      </c>
      <c r="B1517" t="str">
        <f>B$1&amp;" """ &amp; DataMiner[[#This Row],[City]] &amp; """, "</f>
        <v xml:space="preserve">"City": "Kisumu", </v>
      </c>
      <c r="C1517" t="str">
        <f>C$1&amp;" """ &amp; DataMiner[[#This Row],[Prov]] &amp; """, "</f>
        <v xml:space="preserve">"Prov": "", </v>
      </c>
      <c r="D1517" t="str">
        <f>D$1&amp;" """ &amp; DataMiner[[#This Row],[Name]] &amp; """, "</f>
        <v xml:space="preserve">"Name": "Kisumu Airport", </v>
      </c>
      <c r="E1517" t="str">
        <f>E$1&amp;" """ &amp; DataMiner[[#This Row],[Country]] &amp; """, "</f>
        <v xml:space="preserve">"Country": "Kenya", </v>
      </c>
      <c r="F1517" t="str">
        <f>F$1&amp;" """ &amp; DataMiner[[#This Row],[Complete Name]] &amp; """, "</f>
        <v xml:space="preserve">"Complete Name": "Hub KIS - Kisumu - Kisumu Airport / Kenya", </v>
      </c>
      <c r="G1517" t="str">
        <f>G$1&amp;" " &amp; DataMiner[[#This Row],[Category]] &amp; ", "</f>
        <v xml:space="preserve">"Category": 4, </v>
      </c>
      <c r="H1517" t="str">
        <f>H$1&amp;" " &amp; DataMiner[[#This Row],[BuyPrice]] &amp; ", "</f>
        <v xml:space="preserve">"BuyPrice": 3939091546, </v>
      </c>
      <c r="I1517" t="str">
        <f>I$1&amp;" """ &amp; DataMiner[[#This Row],[imgPath]] &amp; """, "</f>
        <v xml:space="preserve">"imgPath": "/images/flags/ke.png", </v>
      </c>
      <c r="J1517" t="str">
        <f>J$1&amp;" """ &amp; DataMiner[[#This Row],[FlagImage]] &amp; """, "</f>
        <v xml:space="preserve">"FlagImage": "ke.png", </v>
      </c>
      <c r="K1517" t="str">
        <f>K$1&amp;" " &amp; IF(ISNA(DataMiner[[#This Row],[Latitude]]),"null",DataMiner[[#This Row],[Latitude]]) &amp; ", "</f>
        <v xml:space="preserve">"Latitude": -0.086139, </v>
      </c>
      <c r="L1517" t="str">
        <f>L$1&amp;" " &amp; IF(ISNA(DataMiner[[#This Row],[Longitude]]),"null",DataMiner[[#This Row],[Longitude]]) &amp; ", "</f>
        <v xml:space="preserve">"Longitude": 34.728892, </v>
      </c>
    </row>
    <row r="1518" spans="1:12" x14ac:dyDescent="0.25">
      <c r="A1518" t="str">
        <f>A$1&amp;" """ &amp; DataMiner[[#This Row],[CodeIATA]] &amp; """, "</f>
        <v xml:space="preserve">"CodeIATA": "VRB", </v>
      </c>
      <c r="B1518" t="str">
        <f>B$1&amp;" """ &amp; DataMiner[[#This Row],[City]] &amp; """, "</f>
        <v xml:space="preserve">"City": "Vero Beach (FL)", </v>
      </c>
      <c r="C1518" t="str">
        <f>C$1&amp;" """ &amp; DataMiner[[#This Row],[Prov]] &amp; """, "</f>
        <v xml:space="preserve">"Prov": "FL", </v>
      </c>
      <c r="D1518" t="str">
        <f>D$1&amp;" """ &amp; DataMiner[[#This Row],[Name]] &amp; """, "</f>
        <v xml:space="preserve">"Name": "Vero Beach Municipal Airport", </v>
      </c>
      <c r="E1518" t="str">
        <f>E$1&amp;" """ &amp; DataMiner[[#This Row],[Country]] &amp; """, "</f>
        <v xml:space="preserve">"Country": "Etats-Unis", </v>
      </c>
      <c r="F1518" t="str">
        <f>F$1&amp;" """ &amp; DataMiner[[#This Row],[Complete Name]] &amp; """, "</f>
        <v xml:space="preserve">"Complete Name": "Hub VRB - Vero Beach (FL) - Vero Beach Municipal Airport / Etats-Unis", </v>
      </c>
      <c r="G1518" t="str">
        <f>G$1&amp;" " &amp; DataMiner[[#This Row],[Category]] &amp; ", "</f>
        <v xml:space="preserve">"Category": 6, </v>
      </c>
      <c r="H1518" t="str">
        <f>H$1&amp;" " &amp; DataMiner[[#This Row],[BuyPrice]] &amp; ", "</f>
        <v xml:space="preserve">"BuyPrice": 3941149344, </v>
      </c>
      <c r="I1518" t="str">
        <f>I$1&amp;" """ &amp; DataMiner[[#This Row],[imgPath]] &amp; """, "</f>
        <v xml:space="preserve">"imgPath": "/images/flags/us.png", </v>
      </c>
      <c r="J1518" t="str">
        <f>J$1&amp;" """ &amp; DataMiner[[#This Row],[FlagImage]] &amp; """, "</f>
        <v xml:space="preserve">"FlagImage": "us.png", </v>
      </c>
      <c r="K1518" t="str">
        <f>K$1&amp;" " &amp; IF(ISNA(DataMiner[[#This Row],[Latitude]]),"null",DataMiner[[#This Row],[Latitude]]) &amp; ", "</f>
        <v xml:space="preserve">"Latitude": null, </v>
      </c>
      <c r="L1518" t="str">
        <f>L$1&amp;" " &amp; IF(ISNA(DataMiner[[#This Row],[Longitude]]),"null",DataMiner[[#This Row],[Longitude]]) &amp; ", "</f>
        <v xml:space="preserve">"Longitude": null, </v>
      </c>
    </row>
    <row r="1519" spans="1:12" x14ac:dyDescent="0.25">
      <c r="A1519" t="str">
        <f>A$1&amp;" """ &amp; DataMiner[[#This Row],[CodeIATA]] &amp; """, "</f>
        <v xml:space="preserve">"CodeIATA": "RST", </v>
      </c>
      <c r="B1519" t="str">
        <f>B$1&amp;" """ &amp; DataMiner[[#This Row],[City]] &amp; """, "</f>
        <v xml:space="preserve">"City": "Rochester (MN)", </v>
      </c>
      <c r="C1519" t="str">
        <f>C$1&amp;" """ &amp; DataMiner[[#This Row],[Prov]] &amp; """, "</f>
        <v xml:space="preserve">"Prov": "MN", </v>
      </c>
      <c r="D1519" t="str">
        <f>D$1&amp;" """ &amp; DataMiner[[#This Row],[Name]] &amp; """, "</f>
        <v xml:space="preserve">"Name": "Rochester International Airport", </v>
      </c>
      <c r="E1519" t="str">
        <f>E$1&amp;" """ &amp; DataMiner[[#This Row],[Country]] &amp; """, "</f>
        <v xml:space="preserve">"Country": "Etats-Unis", </v>
      </c>
      <c r="F1519" t="str">
        <f>F$1&amp;" """ &amp; DataMiner[[#This Row],[Complete Name]] &amp; """, "</f>
        <v xml:space="preserve">"Complete Name": "Hub RST - Rochester (MN) - Rochester International Airport / Etats-Unis", </v>
      </c>
      <c r="G1519" t="str">
        <f>G$1&amp;" " &amp; DataMiner[[#This Row],[Category]] &amp; ", "</f>
        <v xml:space="preserve">"Category": 8, </v>
      </c>
      <c r="H1519" t="str">
        <f>H$1&amp;" " &amp; DataMiner[[#This Row],[BuyPrice]] &amp; ", "</f>
        <v xml:space="preserve">"BuyPrice": 3942482808, </v>
      </c>
      <c r="I1519" t="str">
        <f>I$1&amp;" """ &amp; DataMiner[[#This Row],[imgPath]] &amp; """, "</f>
        <v xml:space="preserve">"imgPath": "/images/flags/us.png", </v>
      </c>
      <c r="J1519" t="str">
        <f>J$1&amp;" """ &amp; DataMiner[[#This Row],[FlagImage]] &amp; """, "</f>
        <v xml:space="preserve">"FlagImage": "us.png", </v>
      </c>
      <c r="K1519" t="str">
        <f>K$1&amp;" " &amp; IF(ISNA(DataMiner[[#This Row],[Latitude]]),"null",DataMiner[[#This Row],[Latitude]]) &amp; ", "</f>
        <v xml:space="preserve">"Latitude": 43.908283, </v>
      </c>
      <c r="L1519" t="str">
        <f>L$1&amp;" " &amp; IF(ISNA(DataMiner[[#This Row],[Longitude]]),"null",DataMiner[[#This Row],[Longitude]]) &amp; ", "</f>
        <v xml:space="preserve">"Longitude": -92.500014, </v>
      </c>
    </row>
    <row r="1520" spans="1:12" x14ac:dyDescent="0.25">
      <c r="A1520" t="str">
        <f>A$1&amp;" """ &amp; DataMiner[[#This Row],[CodeIATA]] &amp; """, "</f>
        <v xml:space="preserve">"CodeIATA": "ERF", </v>
      </c>
      <c r="B1520" t="str">
        <f>B$1&amp;" """ &amp; DataMiner[[#This Row],[City]] &amp; """, "</f>
        <v xml:space="preserve">"City": "Erfurt", </v>
      </c>
      <c r="C1520" t="str">
        <f>C$1&amp;" """ &amp; DataMiner[[#This Row],[Prov]] &amp; """, "</f>
        <v xml:space="preserve">"Prov": "", </v>
      </c>
      <c r="D1520" t="str">
        <f>D$1&amp;" """ &amp; DataMiner[[#This Row],[Name]] &amp; """, "</f>
        <v xml:space="preserve">"Name": "Erfurt Flughafen", </v>
      </c>
      <c r="E1520" t="str">
        <f>E$1&amp;" """ &amp; DataMiner[[#This Row],[Country]] &amp; """, "</f>
        <v xml:space="preserve">"Country": "Allemagne", </v>
      </c>
      <c r="F1520" t="str">
        <f>F$1&amp;" """ &amp; DataMiner[[#This Row],[Complete Name]] &amp; """, "</f>
        <v xml:space="preserve">"Complete Name": "Hub ERF - Erfurt - Erfurt Flughafen / Allemagne", </v>
      </c>
      <c r="G1520" t="str">
        <f>G$1&amp;" " &amp; DataMiner[[#This Row],[Category]] &amp; ", "</f>
        <v xml:space="preserve">"Category": 7, </v>
      </c>
      <c r="H1520" t="str">
        <f>H$1&amp;" " &amp; DataMiner[[#This Row],[BuyPrice]] &amp; ", "</f>
        <v xml:space="preserve">"BuyPrice": 3942521844, </v>
      </c>
      <c r="I1520" t="str">
        <f>I$1&amp;" """ &amp; DataMiner[[#This Row],[imgPath]] &amp; """, "</f>
        <v xml:space="preserve">"imgPath": "/images/flags/de.png", </v>
      </c>
      <c r="J1520" t="str">
        <f>J$1&amp;" """ &amp; DataMiner[[#This Row],[FlagImage]] &amp; """, "</f>
        <v xml:space="preserve">"FlagImage": "de.png", </v>
      </c>
      <c r="K1520" t="str">
        <f>K$1&amp;" " &amp; IF(ISNA(DataMiner[[#This Row],[Latitude]]),"null",DataMiner[[#This Row],[Latitude]]) &amp; ", "</f>
        <v xml:space="preserve">"Latitude": 50.979811, </v>
      </c>
      <c r="L1520" t="str">
        <f>L$1&amp;" " &amp; IF(ISNA(DataMiner[[#This Row],[Longitude]]),"null",DataMiner[[#This Row],[Longitude]]) &amp; ", "</f>
        <v xml:space="preserve">"Longitude": 10.958106, </v>
      </c>
    </row>
    <row r="1521" spans="1:12" x14ac:dyDescent="0.25">
      <c r="A1521" t="str">
        <f>A$1&amp;" """ &amp; DataMiner[[#This Row],[CodeIATA]] &amp; """, "</f>
        <v xml:space="preserve">"CodeIATA": "RBA", </v>
      </c>
      <c r="B1521" t="str">
        <f>B$1&amp;" """ &amp; DataMiner[[#This Row],[City]] &amp; """, "</f>
        <v xml:space="preserve">"City": "Rabat", </v>
      </c>
      <c r="C1521" t="str">
        <f>C$1&amp;" """ &amp; DataMiner[[#This Row],[Prov]] &amp; """, "</f>
        <v xml:space="preserve">"Prov": "", </v>
      </c>
      <c r="D1521" t="str">
        <f>D$1&amp;" """ &amp; DataMiner[[#This Row],[Name]] &amp; """, "</f>
        <v xml:space="preserve">"Name": "Salé Airport", </v>
      </c>
      <c r="E1521" t="str">
        <f>E$1&amp;" """ &amp; DataMiner[[#This Row],[Country]] &amp; """, "</f>
        <v xml:space="preserve">"Country": "Maroc", </v>
      </c>
      <c r="F1521" t="str">
        <f>F$1&amp;" """ &amp; DataMiner[[#This Row],[Complete Name]] &amp; """, "</f>
        <v xml:space="preserve">"Complete Name": "Hub RBA - Rabat - Salé Airport / Maroc", </v>
      </c>
      <c r="G1521" t="str">
        <f>G$1&amp;" " &amp; DataMiner[[#This Row],[Category]] &amp; ", "</f>
        <v xml:space="preserve">"Category": 10, </v>
      </c>
      <c r="H1521" t="str">
        <f>H$1&amp;" " &amp; DataMiner[[#This Row],[BuyPrice]] &amp; ", "</f>
        <v xml:space="preserve">"BuyPrice": 3944355399, </v>
      </c>
      <c r="I1521" t="str">
        <f>I$1&amp;" """ &amp; DataMiner[[#This Row],[imgPath]] &amp; """, "</f>
        <v xml:space="preserve">"imgPath": "/images/flags/ma.png", </v>
      </c>
      <c r="J1521" t="str">
        <f>J$1&amp;" """ &amp; DataMiner[[#This Row],[FlagImage]] &amp; """, "</f>
        <v xml:space="preserve">"FlagImage": "ma.png", </v>
      </c>
      <c r="K1521" t="str">
        <f>K$1&amp;" " &amp; IF(ISNA(DataMiner[[#This Row],[Latitude]]),"null",DataMiner[[#This Row],[Latitude]]) &amp; ", "</f>
        <v xml:space="preserve">"Latitude": 34.051467, </v>
      </c>
      <c r="L1521" t="str">
        <f>L$1&amp;" " &amp; IF(ISNA(DataMiner[[#This Row],[Longitude]]),"null",DataMiner[[#This Row],[Longitude]]) &amp; ", "</f>
        <v xml:space="preserve">"Longitude": -6.751519, </v>
      </c>
    </row>
    <row r="1522" spans="1:12" x14ac:dyDescent="0.25">
      <c r="A1522" t="str">
        <f>A$1&amp;" """ &amp; DataMiner[[#This Row],[CodeIATA]] &amp; """, "</f>
        <v xml:space="preserve">"CodeIATA": "AYQ", </v>
      </c>
      <c r="B1522" t="str">
        <f>B$1&amp;" """ &amp; DataMiner[[#This Row],[City]] &amp; """, "</f>
        <v xml:space="preserve">"City": "Ayers Rock (NT)", </v>
      </c>
      <c r="C1522" t="str">
        <f>C$1&amp;" """ &amp; DataMiner[[#This Row],[Prov]] &amp; """, "</f>
        <v xml:space="preserve">"Prov": "NT", </v>
      </c>
      <c r="D1522" t="str">
        <f>D$1&amp;" """ &amp; DataMiner[[#This Row],[Name]] &amp; """, "</f>
        <v xml:space="preserve">"Name": "Connellan Airport", </v>
      </c>
      <c r="E1522" t="str">
        <f>E$1&amp;" """ &amp; DataMiner[[#This Row],[Country]] &amp; """, "</f>
        <v xml:space="preserve">"Country": "Australie", </v>
      </c>
      <c r="F1522" t="str">
        <f>F$1&amp;" """ &amp; DataMiner[[#This Row],[Complete Name]] &amp; """, "</f>
        <v xml:space="preserve">"Complete Name": "Hub AYQ - Ayers Rock (NT) - Connellan Airport / Australie", </v>
      </c>
      <c r="G1522" t="str">
        <f>G$1&amp;" " &amp; DataMiner[[#This Row],[Category]] &amp; ", "</f>
        <v xml:space="preserve">"Category": 7, </v>
      </c>
      <c r="H1522" t="str">
        <f>H$1&amp;" " &amp; DataMiner[[#This Row],[BuyPrice]] &amp; ", "</f>
        <v xml:space="preserve">"BuyPrice": 3944500752, </v>
      </c>
      <c r="I1522" t="str">
        <f>I$1&amp;" """ &amp; DataMiner[[#This Row],[imgPath]] &amp; """, "</f>
        <v xml:space="preserve">"imgPath": "/images/flags/au.png", </v>
      </c>
      <c r="J1522" t="str">
        <f>J$1&amp;" """ &amp; DataMiner[[#This Row],[FlagImage]] &amp; """, "</f>
        <v xml:space="preserve">"FlagImage": "au.png", </v>
      </c>
      <c r="K1522" t="str">
        <f>K$1&amp;" " &amp; IF(ISNA(DataMiner[[#This Row],[Latitude]]),"null",DataMiner[[#This Row],[Latitude]]) &amp; ", "</f>
        <v xml:space="preserve">"Latitude": -25.186111, </v>
      </c>
      <c r="L1522" t="str">
        <f>L$1&amp;" " &amp; IF(ISNA(DataMiner[[#This Row],[Longitude]]),"null",DataMiner[[#This Row],[Longitude]]) &amp; ", "</f>
        <v xml:space="preserve">"Longitude": 130.975556, </v>
      </c>
    </row>
    <row r="1523" spans="1:12" x14ac:dyDescent="0.25">
      <c r="A1523" t="str">
        <f>A$1&amp;" """ &amp; DataMiner[[#This Row],[CodeIATA]] &amp; """, "</f>
        <v xml:space="preserve">"CodeIATA": "GPS", </v>
      </c>
      <c r="B1523" t="str">
        <f>B$1&amp;" """ &amp; DataMiner[[#This Row],[City]] &amp; """, "</f>
        <v xml:space="preserve">"City": "Baltra", </v>
      </c>
      <c r="C1523" t="str">
        <f>C$1&amp;" """ &amp; DataMiner[[#This Row],[Prov]] &amp; """, "</f>
        <v xml:space="preserve">"Prov": "", </v>
      </c>
      <c r="D1523" t="str">
        <f>D$1&amp;" """ &amp; DataMiner[[#This Row],[Name]] &amp; """, "</f>
        <v xml:space="preserve">"Name": "Galápagos Seymour Aeropuerto", </v>
      </c>
      <c r="E1523" t="str">
        <f>E$1&amp;" """ &amp; DataMiner[[#This Row],[Country]] &amp; """, "</f>
        <v xml:space="preserve">"Country": "Equateur", </v>
      </c>
      <c r="F1523" t="str">
        <f>F$1&amp;" """ &amp; DataMiner[[#This Row],[Complete Name]] &amp; """, "</f>
        <v xml:space="preserve">"Complete Name": "Hub GPS - Baltra - Galápagos Seymour Aeropuerto / Equateur", </v>
      </c>
      <c r="G1523" t="str">
        <f>G$1&amp;" " &amp; DataMiner[[#This Row],[Category]] &amp; ", "</f>
        <v xml:space="preserve">"Category": 6, </v>
      </c>
      <c r="H1523" t="str">
        <f>H$1&amp;" " &amp; DataMiner[[#This Row],[BuyPrice]] &amp; ", "</f>
        <v xml:space="preserve">"BuyPrice": 3947779591, </v>
      </c>
      <c r="I1523" t="str">
        <f>I$1&amp;" """ &amp; DataMiner[[#This Row],[imgPath]] &amp; """, "</f>
        <v xml:space="preserve">"imgPath": "/images/flags/ec.png", </v>
      </c>
      <c r="J1523" t="str">
        <f>J$1&amp;" """ &amp; DataMiner[[#This Row],[FlagImage]] &amp; """, "</f>
        <v xml:space="preserve">"FlagImage": "ec.png", </v>
      </c>
      <c r="K1523" t="str">
        <f>K$1&amp;" " &amp; IF(ISNA(DataMiner[[#This Row],[Latitude]]),"null",DataMiner[[#This Row],[Latitude]]) &amp; ", "</f>
        <v xml:space="preserve">"Latitude": -0.453758, </v>
      </c>
      <c r="L1523" t="str">
        <f>L$1&amp;" " &amp; IF(ISNA(DataMiner[[#This Row],[Longitude]]),"null",DataMiner[[#This Row],[Longitude]]) &amp; ", "</f>
        <v xml:space="preserve">"Longitude": -90.265914, </v>
      </c>
    </row>
    <row r="1524" spans="1:12" x14ac:dyDescent="0.25">
      <c r="A1524" t="str">
        <f>A$1&amp;" """ &amp; DataMiner[[#This Row],[CodeIATA]] &amp; """, "</f>
        <v xml:space="preserve">"CodeIATA": "STS", </v>
      </c>
      <c r="B1524" t="str">
        <f>B$1&amp;" """ &amp; DataMiner[[#This Row],[City]] &amp; """, "</f>
        <v xml:space="preserve">"City": "Santa Rosa (CA)", </v>
      </c>
      <c r="C1524" t="str">
        <f>C$1&amp;" """ &amp; DataMiner[[#This Row],[Prov]] &amp; """, "</f>
        <v xml:space="preserve">"Prov": "CA", </v>
      </c>
      <c r="D1524" t="str">
        <f>D$1&amp;" """ &amp; DataMiner[[#This Row],[Name]] &amp; """, "</f>
        <v xml:space="preserve">"Name": "Charles M. Schulz", </v>
      </c>
      <c r="E1524" t="str">
        <f>E$1&amp;" """ &amp; DataMiner[[#This Row],[Country]] &amp; """, "</f>
        <v xml:space="preserve">"Country": "Etats-Unis", </v>
      </c>
      <c r="F1524" t="str">
        <f>F$1&amp;" """ &amp; DataMiner[[#This Row],[Complete Name]] &amp; """, "</f>
        <v xml:space="preserve">"Complete Name": "Hub STS - Santa Rosa (CA) - Charles M. Schulz / Etats-Unis", </v>
      </c>
      <c r="G1524" t="str">
        <f>G$1&amp;" " &amp; DataMiner[[#This Row],[Category]] &amp; ", "</f>
        <v xml:space="preserve">"Category": 3, </v>
      </c>
      <c r="H1524" t="str">
        <f>H$1&amp;" " &amp; DataMiner[[#This Row],[BuyPrice]] &amp; ", "</f>
        <v xml:space="preserve">"BuyPrice": 3949569543, </v>
      </c>
      <c r="I1524" t="str">
        <f>I$1&amp;" """ &amp; DataMiner[[#This Row],[imgPath]] &amp; """, "</f>
        <v xml:space="preserve">"imgPath": "/images/flags/us.png", </v>
      </c>
      <c r="J1524" t="str">
        <f>J$1&amp;" """ &amp; DataMiner[[#This Row],[FlagImage]] &amp; """, "</f>
        <v xml:space="preserve">"FlagImage": "us.png", </v>
      </c>
      <c r="K1524" t="str">
        <f>K$1&amp;" " &amp; IF(ISNA(DataMiner[[#This Row],[Latitude]]),"null",DataMiner[[#This Row],[Latitude]]) &amp; ", "</f>
        <v xml:space="preserve">"Latitude": null, </v>
      </c>
      <c r="L1524" t="str">
        <f>L$1&amp;" " &amp; IF(ISNA(DataMiner[[#This Row],[Longitude]]),"null",DataMiner[[#This Row],[Longitude]]) &amp; ", "</f>
        <v xml:space="preserve">"Longitude": null, </v>
      </c>
    </row>
    <row r="1525" spans="1:12" x14ac:dyDescent="0.25">
      <c r="A1525" t="str">
        <f>A$1&amp;" """ &amp; DataMiner[[#This Row],[CodeIATA]] &amp; """, "</f>
        <v xml:space="preserve">"CodeIATA": "KVA", </v>
      </c>
      <c r="B1525" t="str">
        <f>B$1&amp;" """ &amp; DataMiner[[#This Row],[City]] &amp; """, "</f>
        <v xml:space="preserve">"City": "Kavala", </v>
      </c>
      <c r="C1525" t="str">
        <f>C$1&amp;" """ &amp; DataMiner[[#This Row],[Prov]] &amp; """, "</f>
        <v xml:space="preserve">"Prov": "", </v>
      </c>
      <c r="D1525" t="str">
        <f>D$1&amp;" """ &amp; DataMiner[[#This Row],[Name]] &amp; """, "</f>
        <v xml:space="preserve">"Name": "Megas Alexandros International Airport", </v>
      </c>
      <c r="E1525" t="str">
        <f>E$1&amp;" """ &amp; DataMiner[[#This Row],[Country]] &amp; """, "</f>
        <v xml:space="preserve">"Country": "Grèce", </v>
      </c>
      <c r="F1525" t="str">
        <f>F$1&amp;" """ &amp; DataMiner[[#This Row],[Complete Name]] &amp; """, "</f>
        <v xml:space="preserve">"Complete Name": "Hub KVA - Kavala - Megas Alexandros International Airport / Grèce", </v>
      </c>
      <c r="G1525" t="str">
        <f>G$1&amp;" " &amp; DataMiner[[#This Row],[Category]] &amp; ", "</f>
        <v xml:space="preserve">"Category": 8, </v>
      </c>
      <c r="H1525" t="str">
        <f>H$1&amp;" " &amp; DataMiner[[#This Row],[BuyPrice]] &amp; ", "</f>
        <v xml:space="preserve">"BuyPrice": 3950396833, </v>
      </c>
      <c r="I1525" t="str">
        <f>I$1&amp;" """ &amp; DataMiner[[#This Row],[imgPath]] &amp; """, "</f>
        <v xml:space="preserve">"imgPath": "/images/flags/gr.png", </v>
      </c>
      <c r="J1525" t="str">
        <f>J$1&amp;" """ &amp; DataMiner[[#This Row],[FlagImage]] &amp; """, "</f>
        <v xml:space="preserve">"FlagImage": "gr.png", </v>
      </c>
      <c r="K1525" t="str">
        <f>K$1&amp;" " &amp; IF(ISNA(DataMiner[[#This Row],[Latitude]]),"null",DataMiner[[#This Row],[Latitude]]) &amp; ", "</f>
        <v xml:space="preserve">"Latitude": 40.913306, </v>
      </c>
      <c r="L1525" t="str">
        <f>L$1&amp;" " &amp; IF(ISNA(DataMiner[[#This Row],[Longitude]]),"null",DataMiner[[#This Row],[Longitude]]) &amp; ", "</f>
        <v xml:space="preserve">"Longitude": 24.619223, </v>
      </c>
    </row>
    <row r="1526" spans="1:12" x14ac:dyDescent="0.25">
      <c r="A1526" t="str">
        <f>A$1&amp;" """ &amp; DataMiner[[#This Row],[CodeIATA]] &amp; """, "</f>
        <v xml:space="preserve">"CodeIATA": "CMF", </v>
      </c>
      <c r="B1526" t="str">
        <f>B$1&amp;" """ &amp; DataMiner[[#This Row],[City]] &amp; """, "</f>
        <v xml:space="preserve">"City": "Chambéry", </v>
      </c>
      <c r="C1526" t="str">
        <f>C$1&amp;" """ &amp; DataMiner[[#This Row],[Prov]] &amp; """, "</f>
        <v xml:space="preserve">"Prov": "", </v>
      </c>
      <c r="D1526" t="str">
        <f>D$1&amp;" """ &amp; DataMiner[[#This Row],[Name]] &amp; """, "</f>
        <v xml:space="preserve">"Name": "Savoie Aéroport", </v>
      </c>
      <c r="E1526" t="str">
        <f>E$1&amp;" """ &amp; DataMiner[[#This Row],[Country]] &amp; """, "</f>
        <v xml:space="preserve">"Country": "France", </v>
      </c>
      <c r="F1526" t="str">
        <f>F$1&amp;" """ &amp; DataMiner[[#This Row],[Complete Name]] &amp; """, "</f>
        <v xml:space="preserve">"Complete Name": "Hub CMF - Chambéry - Savoie Aéroport / France", </v>
      </c>
      <c r="G1526" t="str">
        <f>G$1&amp;" " &amp; DataMiner[[#This Row],[Category]] &amp; ", "</f>
        <v xml:space="preserve">"Category": 5, </v>
      </c>
      <c r="H1526" t="str">
        <f>H$1&amp;" " &amp; DataMiner[[#This Row],[BuyPrice]] &amp; ", "</f>
        <v xml:space="preserve">"BuyPrice": 3950603212, </v>
      </c>
      <c r="I1526" t="str">
        <f>I$1&amp;" """ &amp; DataMiner[[#This Row],[imgPath]] &amp; """, "</f>
        <v xml:space="preserve">"imgPath": "/images/flags/fr.png", </v>
      </c>
      <c r="J1526" t="str">
        <f>J$1&amp;" """ &amp; DataMiner[[#This Row],[FlagImage]] &amp; """, "</f>
        <v xml:space="preserve">"FlagImage": "fr.png", </v>
      </c>
      <c r="K1526" t="str">
        <f>K$1&amp;" " &amp; IF(ISNA(DataMiner[[#This Row],[Latitude]]),"null",DataMiner[[#This Row],[Latitude]]) &amp; ", "</f>
        <v xml:space="preserve">"Latitude": 45.63805, </v>
      </c>
      <c r="L1526" t="str">
        <f>L$1&amp;" " &amp; IF(ISNA(DataMiner[[#This Row],[Longitude]]),"null",DataMiner[[#This Row],[Longitude]]) &amp; ", "</f>
        <v xml:space="preserve">"Longitude": 5.880225, </v>
      </c>
    </row>
    <row r="1527" spans="1:12" x14ac:dyDescent="0.25">
      <c r="A1527" t="str">
        <f>A$1&amp;" """ &amp; DataMiner[[#This Row],[CodeIATA]] &amp; """, "</f>
        <v xml:space="preserve">"CodeIATA": "KPO", </v>
      </c>
      <c r="B1527" t="str">
        <f>B$1&amp;" """ &amp; DataMiner[[#This Row],[City]] &amp; """, "</f>
        <v xml:space="preserve">"City": "Pohang", </v>
      </c>
      <c r="C1527" t="str">
        <f>C$1&amp;" """ &amp; DataMiner[[#This Row],[Prov]] &amp; """, "</f>
        <v xml:space="preserve">"Prov": "", </v>
      </c>
      <c r="D1527" t="str">
        <f>D$1&amp;" """ &amp; DataMiner[[#This Row],[Name]] &amp; """, "</f>
        <v xml:space="preserve">"Name": "Pohang Airport", </v>
      </c>
      <c r="E1527" t="str">
        <f>E$1&amp;" """ &amp; DataMiner[[#This Row],[Country]] &amp; """, "</f>
        <v xml:space="preserve">"Country": "Corée du Sud", </v>
      </c>
      <c r="F1527" t="str">
        <f>F$1&amp;" """ &amp; DataMiner[[#This Row],[Complete Name]] &amp; """, "</f>
        <v xml:space="preserve">"Complete Name": "Hub KPO - Pohang - Pohang Airport / Corée du Sud", </v>
      </c>
      <c r="G1527" t="str">
        <f>G$1&amp;" " &amp; DataMiner[[#This Row],[Category]] &amp; ", "</f>
        <v xml:space="preserve">"Category": 5, </v>
      </c>
      <c r="H1527" t="str">
        <f>H$1&amp;" " &amp; DataMiner[[#This Row],[BuyPrice]] &amp; ", "</f>
        <v xml:space="preserve">"BuyPrice": 3951312442, </v>
      </c>
      <c r="I1527" t="str">
        <f>I$1&amp;" """ &amp; DataMiner[[#This Row],[imgPath]] &amp; """, "</f>
        <v xml:space="preserve">"imgPath": "/images/flags/kr.png", </v>
      </c>
      <c r="J1527" t="str">
        <f>J$1&amp;" """ &amp; DataMiner[[#This Row],[FlagImage]] &amp; """, "</f>
        <v xml:space="preserve">"FlagImage": "kr.png", </v>
      </c>
      <c r="K1527" t="str">
        <f>K$1&amp;" " &amp; IF(ISNA(DataMiner[[#This Row],[Latitude]]),"null",DataMiner[[#This Row],[Latitude]]) &amp; ", "</f>
        <v xml:space="preserve">"Latitude": 35.987858, </v>
      </c>
      <c r="L1527" t="str">
        <f>L$1&amp;" " &amp; IF(ISNA(DataMiner[[#This Row],[Longitude]]),"null",DataMiner[[#This Row],[Longitude]]) &amp; ", "</f>
        <v xml:space="preserve">"Longitude": 129.420486, </v>
      </c>
    </row>
    <row r="1528" spans="1:12" x14ac:dyDescent="0.25">
      <c r="A1528" t="str">
        <f>A$1&amp;" """ &amp; DataMiner[[#This Row],[CodeIATA]] &amp; """, "</f>
        <v xml:space="preserve">"CodeIATA": "HUX", </v>
      </c>
      <c r="B1528" t="str">
        <f>B$1&amp;" """ &amp; DataMiner[[#This Row],[City]] &amp; """, "</f>
        <v xml:space="preserve">"City": "Huatulco", </v>
      </c>
      <c r="C1528" t="str">
        <f>C$1&amp;" """ &amp; DataMiner[[#This Row],[Prov]] &amp; """, "</f>
        <v xml:space="preserve">"Prov": "", </v>
      </c>
      <c r="D1528" t="str">
        <f>D$1&amp;" """ &amp; DataMiner[[#This Row],[Name]] &amp; """, "</f>
        <v xml:space="preserve">"Name": "Aeropuerto Internacional de Bahías de Huatulco", </v>
      </c>
      <c r="E1528" t="str">
        <f>E$1&amp;" """ &amp; DataMiner[[#This Row],[Country]] &amp; """, "</f>
        <v xml:space="preserve">"Country": "Mexique", </v>
      </c>
      <c r="F1528" t="str">
        <f>F$1&amp;" """ &amp; DataMiner[[#This Row],[Complete Name]] &amp; """, "</f>
        <v xml:space="preserve">"Complete Name": "Hub HUX - Huatulco - Aeropuerto Internacional de Bahías de Huatulco / Mexique", </v>
      </c>
      <c r="G1528" t="str">
        <f>G$1&amp;" " &amp; DataMiner[[#This Row],[Category]] &amp; ", "</f>
        <v xml:space="preserve">"Category": 7, </v>
      </c>
      <c r="H1528" t="str">
        <f>H$1&amp;" " &amp; DataMiner[[#This Row],[BuyPrice]] &amp; ", "</f>
        <v xml:space="preserve">"BuyPrice": 3951384403, </v>
      </c>
      <c r="I1528" t="str">
        <f>I$1&amp;" """ &amp; DataMiner[[#This Row],[imgPath]] &amp; """, "</f>
        <v xml:space="preserve">"imgPath": "/images/flags/mx.png", </v>
      </c>
      <c r="J1528" t="str">
        <f>J$1&amp;" """ &amp; DataMiner[[#This Row],[FlagImage]] &amp; """, "</f>
        <v xml:space="preserve">"FlagImage": "mx.png", </v>
      </c>
      <c r="K1528" t="str">
        <f>K$1&amp;" " &amp; IF(ISNA(DataMiner[[#This Row],[Latitude]]),"null",DataMiner[[#This Row],[Latitude]]) &amp; ", "</f>
        <v xml:space="preserve">"Latitude": 15.775317, </v>
      </c>
      <c r="L1528" t="str">
        <f>L$1&amp;" " &amp; IF(ISNA(DataMiner[[#This Row],[Longitude]]),"null",DataMiner[[#This Row],[Longitude]]) &amp; ", "</f>
        <v xml:space="preserve">"Longitude": -96.262572, </v>
      </c>
    </row>
    <row r="1529" spans="1:12" x14ac:dyDescent="0.25">
      <c r="A1529" t="str">
        <f>A$1&amp;" """ &amp; DataMiner[[#This Row],[CodeIATA]] &amp; """, "</f>
        <v xml:space="preserve">"CodeIATA": "YZF", </v>
      </c>
      <c r="B1529" t="str">
        <f>B$1&amp;" """ &amp; DataMiner[[#This Row],[City]] &amp; """, "</f>
        <v xml:space="preserve">"City": "Yellowknife (NT)", </v>
      </c>
      <c r="C1529" t="str">
        <f>C$1&amp;" """ &amp; DataMiner[[#This Row],[Prov]] &amp; """, "</f>
        <v xml:space="preserve">"Prov": "NT", </v>
      </c>
      <c r="D1529" t="str">
        <f>D$1&amp;" """ &amp; DataMiner[[#This Row],[Name]] &amp; """, "</f>
        <v xml:space="preserve">"Name": "Yellowknife Airport", </v>
      </c>
      <c r="E1529" t="str">
        <f>E$1&amp;" """ &amp; DataMiner[[#This Row],[Country]] &amp; """, "</f>
        <v xml:space="preserve">"Country": "Canada", </v>
      </c>
      <c r="F1529" t="str">
        <f>F$1&amp;" """ &amp; DataMiner[[#This Row],[Complete Name]] &amp; """, "</f>
        <v xml:space="preserve">"Complete Name": "Hub YZF - Yellowknife (NT) - Yellowknife Airport / Canada", </v>
      </c>
      <c r="G1529" t="str">
        <f>G$1&amp;" " &amp; DataMiner[[#This Row],[Category]] &amp; ", "</f>
        <v xml:space="preserve">"Category": 6, </v>
      </c>
      <c r="H1529" t="str">
        <f>H$1&amp;" " &amp; DataMiner[[#This Row],[BuyPrice]] &amp; ", "</f>
        <v xml:space="preserve">"BuyPrice": 3951721858, </v>
      </c>
      <c r="I1529" t="str">
        <f>I$1&amp;" """ &amp; DataMiner[[#This Row],[imgPath]] &amp; """, "</f>
        <v xml:space="preserve">"imgPath": "/images/flags/ca.png", </v>
      </c>
      <c r="J1529" t="str">
        <f>J$1&amp;" """ &amp; DataMiner[[#This Row],[FlagImage]] &amp; """, "</f>
        <v xml:space="preserve">"FlagImage": "ca.png", </v>
      </c>
      <c r="K1529" t="str">
        <f>K$1&amp;" " &amp; IF(ISNA(DataMiner[[#This Row],[Latitude]]),"null",DataMiner[[#This Row],[Latitude]]) &amp; ", "</f>
        <v xml:space="preserve">"Latitude": 62.462778, </v>
      </c>
      <c r="L1529" t="str">
        <f>L$1&amp;" " &amp; IF(ISNA(DataMiner[[#This Row],[Longitude]]),"null",DataMiner[[#This Row],[Longitude]]) &amp; ", "</f>
        <v xml:space="preserve">"Longitude": -114.440278, </v>
      </c>
    </row>
    <row r="1530" spans="1:12" x14ac:dyDescent="0.25">
      <c r="A1530" t="str">
        <f>A$1&amp;" """ &amp; DataMiner[[#This Row],[CodeIATA]] &amp; """, "</f>
        <v xml:space="preserve">"CodeIATA": "JOI", </v>
      </c>
      <c r="B1530" t="str">
        <f>B$1&amp;" """ &amp; DataMiner[[#This Row],[City]] &amp; """, "</f>
        <v xml:space="preserve">"City": "Joinville (SC)", </v>
      </c>
      <c r="C1530" t="str">
        <f>C$1&amp;" """ &amp; DataMiner[[#This Row],[Prov]] &amp; """, "</f>
        <v xml:space="preserve">"Prov": "SC", </v>
      </c>
      <c r="D1530" t="str">
        <f>D$1&amp;" """ &amp; DataMiner[[#This Row],[Name]] &amp; """, "</f>
        <v xml:space="preserve">"Name": "Joinville Aeroporto", </v>
      </c>
      <c r="E1530" t="str">
        <f>E$1&amp;" """ &amp; DataMiner[[#This Row],[Country]] &amp; """, "</f>
        <v xml:space="preserve">"Country": "Brésil", </v>
      </c>
      <c r="F1530" t="str">
        <f>F$1&amp;" """ &amp; DataMiner[[#This Row],[Complete Name]] &amp; """, "</f>
        <v xml:space="preserve">"Complete Name": "Hub JOI - Joinville (SC) - Joinville Aeroporto / Brésil", </v>
      </c>
      <c r="G1530" t="str">
        <f>G$1&amp;" " &amp; DataMiner[[#This Row],[Category]] &amp; ", "</f>
        <v xml:space="preserve">"Category": 3, </v>
      </c>
      <c r="H1530" t="str">
        <f>H$1&amp;" " &amp; DataMiner[[#This Row],[BuyPrice]] &amp; ", "</f>
        <v xml:space="preserve">"BuyPrice": 3953053188, </v>
      </c>
      <c r="I1530" t="str">
        <f>I$1&amp;" """ &amp; DataMiner[[#This Row],[imgPath]] &amp; """, "</f>
        <v xml:space="preserve">"imgPath": "/images/flags/br.png", </v>
      </c>
      <c r="J1530" t="str">
        <f>J$1&amp;" """ &amp; DataMiner[[#This Row],[FlagImage]] &amp; """, "</f>
        <v xml:space="preserve">"FlagImage": "br.png", </v>
      </c>
      <c r="K1530" t="str">
        <f>K$1&amp;" " &amp; IF(ISNA(DataMiner[[#This Row],[Latitude]]),"null",DataMiner[[#This Row],[Latitude]]) &amp; ", "</f>
        <v xml:space="preserve">"Latitude": -26.224453, </v>
      </c>
      <c r="L1530" t="str">
        <f>L$1&amp;" " &amp; IF(ISNA(DataMiner[[#This Row],[Longitude]]),"null",DataMiner[[#This Row],[Longitude]]) &amp; ", "</f>
        <v xml:space="preserve">"Longitude": -48.797364, </v>
      </c>
    </row>
    <row r="1531" spans="1:12" x14ac:dyDescent="0.25">
      <c r="A1531" t="str">
        <f>A$1&amp;" """ &amp; DataMiner[[#This Row],[CodeIATA]] &amp; """, "</f>
        <v xml:space="preserve">"CodeIATA": "OAJ", </v>
      </c>
      <c r="B1531" t="str">
        <f>B$1&amp;" """ &amp; DataMiner[[#This Row],[City]] &amp; """, "</f>
        <v xml:space="preserve">"City": "Jacksonville (NC)", </v>
      </c>
      <c r="C1531" t="str">
        <f>C$1&amp;" """ &amp; DataMiner[[#This Row],[Prov]] &amp; """, "</f>
        <v xml:space="preserve">"Prov": "NC", </v>
      </c>
      <c r="D1531" t="str">
        <f>D$1&amp;" """ &amp; DataMiner[[#This Row],[Name]] &amp; """, "</f>
        <v xml:space="preserve">"Name": "Albert J. Ellis Airport", </v>
      </c>
      <c r="E1531" t="str">
        <f>E$1&amp;" """ &amp; DataMiner[[#This Row],[Country]] &amp; """, "</f>
        <v xml:space="preserve">"Country": "Etats-Unis", </v>
      </c>
      <c r="F1531" t="str">
        <f>F$1&amp;" """ &amp; DataMiner[[#This Row],[Complete Name]] &amp; """, "</f>
        <v xml:space="preserve">"Complete Name": "Hub OAJ - Jacksonville (NC) - Albert J. Ellis Airport / Etats-Unis", </v>
      </c>
      <c r="G1531" t="str">
        <f>G$1&amp;" " &amp; DataMiner[[#This Row],[Category]] &amp; ", "</f>
        <v xml:space="preserve">"Category": 5, </v>
      </c>
      <c r="H1531" t="str">
        <f>H$1&amp;" " &amp; DataMiner[[#This Row],[BuyPrice]] &amp; ", "</f>
        <v xml:space="preserve">"BuyPrice": 3954395987, </v>
      </c>
      <c r="I1531" t="str">
        <f>I$1&amp;" """ &amp; DataMiner[[#This Row],[imgPath]] &amp; """, "</f>
        <v xml:space="preserve">"imgPath": "/images/flags/us.png", </v>
      </c>
      <c r="J1531" t="str">
        <f>J$1&amp;" """ &amp; DataMiner[[#This Row],[FlagImage]] &amp; """, "</f>
        <v xml:space="preserve">"FlagImage": "us.png", </v>
      </c>
      <c r="K1531" t="str">
        <f>K$1&amp;" " &amp; IF(ISNA(DataMiner[[#This Row],[Latitude]]),"null",DataMiner[[#This Row],[Latitude]]) &amp; ", "</f>
        <v xml:space="preserve">"Latitude": 34.829164, </v>
      </c>
      <c r="L1531" t="str">
        <f>L$1&amp;" " &amp; IF(ISNA(DataMiner[[#This Row],[Longitude]]),"null",DataMiner[[#This Row],[Longitude]]) &amp; ", "</f>
        <v xml:space="preserve">"Longitude": -77.612139, </v>
      </c>
    </row>
    <row r="1532" spans="1:12" x14ac:dyDescent="0.25">
      <c r="A1532" t="str">
        <f>A$1&amp;" """ &amp; DataMiner[[#This Row],[CodeIATA]] &amp; """, "</f>
        <v xml:space="preserve">"CodeIATA": "AXD", </v>
      </c>
      <c r="B1532" t="str">
        <f>B$1&amp;" """ &amp; DataMiner[[#This Row],[City]] &amp; """, "</f>
        <v xml:space="preserve">"City": "Alexandroupolis", </v>
      </c>
      <c r="C1532" t="str">
        <f>C$1&amp;" """ &amp; DataMiner[[#This Row],[Prov]] &amp; """, "</f>
        <v xml:space="preserve">"Prov": "", </v>
      </c>
      <c r="D1532" t="str">
        <f>D$1&amp;" """ &amp; DataMiner[[#This Row],[Name]] &amp; """, "</f>
        <v xml:space="preserve">"Name": "Dimokrit International Airport", </v>
      </c>
      <c r="E1532" t="str">
        <f>E$1&amp;" """ &amp; DataMiner[[#This Row],[Country]] &amp; """, "</f>
        <v xml:space="preserve">"Country": "Grèce", </v>
      </c>
      <c r="F1532" t="str">
        <f>F$1&amp;" """ &amp; DataMiner[[#This Row],[Complete Name]] &amp; """, "</f>
        <v xml:space="preserve">"Complete Name": "Hub AXD - Alexandroupolis - Dimokrit International Airport / Grèce", </v>
      </c>
      <c r="G1532" t="str">
        <f>G$1&amp;" " &amp; DataMiner[[#This Row],[Category]] &amp; ", "</f>
        <v xml:space="preserve">"Category": 7, </v>
      </c>
      <c r="H1532" t="str">
        <f>H$1&amp;" " &amp; DataMiner[[#This Row],[BuyPrice]] &amp; ", "</f>
        <v xml:space="preserve">"BuyPrice": 3955089296, </v>
      </c>
      <c r="I1532" t="str">
        <f>I$1&amp;" """ &amp; DataMiner[[#This Row],[imgPath]] &amp; """, "</f>
        <v xml:space="preserve">"imgPath": "/images/flags/gr.png", </v>
      </c>
      <c r="J1532" t="str">
        <f>J$1&amp;" """ &amp; DataMiner[[#This Row],[FlagImage]] &amp; """, "</f>
        <v xml:space="preserve">"FlagImage": "gr.png", </v>
      </c>
      <c r="K1532" t="str">
        <f>K$1&amp;" " &amp; IF(ISNA(DataMiner[[#This Row],[Latitude]]),"null",DataMiner[[#This Row],[Latitude]]) &amp; ", "</f>
        <v xml:space="preserve">"Latitude": 40.855869, </v>
      </c>
      <c r="L1532" t="str">
        <f>L$1&amp;" " &amp; IF(ISNA(DataMiner[[#This Row],[Longitude]]),"null",DataMiner[[#This Row],[Longitude]]) &amp; ", "</f>
        <v xml:space="preserve">"Longitude": 25.956264, </v>
      </c>
    </row>
    <row r="1533" spans="1:12" x14ac:dyDescent="0.25">
      <c r="A1533" t="str">
        <f>A$1&amp;" """ &amp; DataMiner[[#This Row],[CodeIATA]] &amp; """, "</f>
        <v xml:space="preserve">"CodeIATA": "REL", </v>
      </c>
      <c r="B1533" t="str">
        <f>B$1&amp;" """ &amp; DataMiner[[#This Row],[City]] &amp; """, "</f>
        <v xml:space="preserve">"City": "Trelew", </v>
      </c>
      <c r="C1533" t="str">
        <f>C$1&amp;" """ &amp; DataMiner[[#This Row],[Prov]] &amp; """, "</f>
        <v xml:space="preserve">"Prov": "", </v>
      </c>
      <c r="D1533" t="str">
        <f>D$1&amp;" """ &amp; DataMiner[[#This Row],[Name]] &amp; """, "</f>
        <v xml:space="preserve">"Name": "Aeropuerto Almirante Marco Andrés Zar", </v>
      </c>
      <c r="E1533" t="str">
        <f>E$1&amp;" """ &amp; DataMiner[[#This Row],[Country]] &amp; """, "</f>
        <v xml:space="preserve">"Country": "Argentine", </v>
      </c>
      <c r="F1533" t="str">
        <f>F$1&amp;" """ &amp; DataMiner[[#This Row],[Complete Name]] &amp; """, "</f>
        <v xml:space="preserve">"Complete Name": "Hub REL - Trelew - Aeropuerto Almirante Marco Andrés Zar / Argentine", </v>
      </c>
      <c r="G1533" t="str">
        <f>G$1&amp;" " &amp; DataMiner[[#This Row],[Category]] &amp; ", "</f>
        <v xml:space="preserve">"Category": 7, </v>
      </c>
      <c r="H1533" t="str">
        <f>H$1&amp;" " &amp; DataMiner[[#This Row],[BuyPrice]] &amp; ", "</f>
        <v xml:space="preserve">"BuyPrice": 3957611017, </v>
      </c>
      <c r="I1533" t="str">
        <f>I$1&amp;" """ &amp; DataMiner[[#This Row],[imgPath]] &amp; """, "</f>
        <v xml:space="preserve">"imgPath": "/images/flags/ar.png", </v>
      </c>
      <c r="J1533" t="str">
        <f>J$1&amp;" """ &amp; DataMiner[[#This Row],[FlagImage]] &amp; """, "</f>
        <v xml:space="preserve">"FlagImage": "ar.png", </v>
      </c>
      <c r="K1533" t="str">
        <f>K$1&amp;" " &amp; IF(ISNA(DataMiner[[#This Row],[Latitude]]),"null",DataMiner[[#This Row],[Latitude]]) &amp; ", "</f>
        <v xml:space="preserve">"Latitude": -43.2105, </v>
      </c>
      <c r="L1533" t="str">
        <f>L$1&amp;" " &amp; IF(ISNA(DataMiner[[#This Row],[Longitude]]),"null",DataMiner[[#This Row],[Longitude]]) &amp; ", "</f>
        <v xml:space="preserve">"Longitude": -65.270319, </v>
      </c>
    </row>
    <row r="1534" spans="1:12" x14ac:dyDescent="0.25">
      <c r="A1534" t="str">
        <f>A$1&amp;" """ &amp; DataMiner[[#This Row],[CodeIATA]] &amp; """, "</f>
        <v xml:space="preserve">"CodeIATA": "GLT", </v>
      </c>
      <c r="B1534" t="str">
        <f>B$1&amp;" """ &amp; DataMiner[[#This Row],[City]] &amp; """, "</f>
        <v xml:space="preserve">"City": "Gladstone (QLD)", </v>
      </c>
      <c r="C1534" t="str">
        <f>C$1&amp;" """ &amp; DataMiner[[#This Row],[Prov]] &amp; """, "</f>
        <v xml:space="preserve">"Prov": "QLD", </v>
      </c>
      <c r="D1534" t="str">
        <f>D$1&amp;" """ &amp; DataMiner[[#This Row],[Name]] &amp; """, "</f>
        <v xml:space="preserve">"Name": "Gladstone Airport", </v>
      </c>
      <c r="E1534" t="str">
        <f>E$1&amp;" """ &amp; DataMiner[[#This Row],[Country]] &amp; """, "</f>
        <v xml:space="preserve">"Country": "Australie", </v>
      </c>
      <c r="F1534" t="str">
        <f>F$1&amp;" """ &amp; DataMiner[[#This Row],[Complete Name]] &amp; """, "</f>
        <v xml:space="preserve">"Complete Name": "Hub GLT - Gladstone (QLD) - Gladstone Airport / Australie", </v>
      </c>
      <c r="G1534" t="str">
        <f>G$1&amp;" " &amp; DataMiner[[#This Row],[Category]] &amp; ", "</f>
        <v xml:space="preserve">"Category": 3, </v>
      </c>
      <c r="H1534" t="str">
        <f>H$1&amp;" " &amp; DataMiner[[#This Row],[BuyPrice]] &amp; ", "</f>
        <v xml:space="preserve">"BuyPrice": 3960356745, </v>
      </c>
      <c r="I1534" t="str">
        <f>I$1&amp;" """ &amp; DataMiner[[#This Row],[imgPath]] &amp; """, "</f>
        <v xml:space="preserve">"imgPath": "/images/flags/au.png", </v>
      </c>
      <c r="J1534" t="str">
        <f>J$1&amp;" """ &amp; DataMiner[[#This Row],[FlagImage]] &amp; """, "</f>
        <v xml:space="preserve">"FlagImage": "au.png", </v>
      </c>
      <c r="K1534" t="str">
        <f>K$1&amp;" " &amp; IF(ISNA(DataMiner[[#This Row],[Latitude]]),"null",DataMiner[[#This Row],[Latitude]]) &amp; ", "</f>
        <v xml:space="preserve">"Latitude": -23.8697, </v>
      </c>
      <c r="L1534" t="str">
        <f>L$1&amp;" " &amp; IF(ISNA(DataMiner[[#This Row],[Longitude]]),"null",DataMiner[[#This Row],[Longitude]]) &amp; ", "</f>
        <v xml:space="preserve">"Longitude": 151.223, </v>
      </c>
    </row>
    <row r="1535" spans="1:12" x14ac:dyDescent="0.25">
      <c r="A1535" t="str">
        <f>A$1&amp;" """ &amp; DataMiner[[#This Row],[CodeIATA]] &amp; """, "</f>
        <v xml:space="preserve">"CodeIATA": "RBR", </v>
      </c>
      <c r="B1535" t="str">
        <f>B$1&amp;" """ &amp; DataMiner[[#This Row],[City]] &amp; """, "</f>
        <v xml:space="preserve">"City": "Rio Branco (AC)", </v>
      </c>
      <c r="C1535" t="str">
        <f>C$1&amp;" """ &amp; DataMiner[[#This Row],[Prov]] &amp; """, "</f>
        <v xml:space="preserve">"Prov": "AC", </v>
      </c>
      <c r="D1535" t="str">
        <f>D$1&amp;" """ &amp; DataMiner[[#This Row],[Name]] &amp; """, "</f>
        <v xml:space="preserve">"Name": "Rio Branco Aeroporto Internacional", </v>
      </c>
      <c r="E1535" t="str">
        <f>E$1&amp;" """ &amp; DataMiner[[#This Row],[Country]] &amp; """, "</f>
        <v xml:space="preserve">"Country": "Brésil", </v>
      </c>
      <c r="F1535" t="str">
        <f>F$1&amp;" """ &amp; DataMiner[[#This Row],[Complete Name]] &amp; """, "</f>
        <v xml:space="preserve">"Complete Name": "Hub RBR - Rio Branco (AC) - Rio Branco Aeroporto Internacional / Brésil", </v>
      </c>
      <c r="G1535" t="str">
        <f>G$1&amp;" " &amp; DataMiner[[#This Row],[Category]] &amp; ", "</f>
        <v xml:space="preserve">"Category": 5, </v>
      </c>
      <c r="H1535" t="str">
        <f>H$1&amp;" " &amp; DataMiner[[#This Row],[BuyPrice]] &amp; ", "</f>
        <v xml:space="preserve">"BuyPrice": 3964367365, </v>
      </c>
      <c r="I1535" t="str">
        <f>I$1&amp;" """ &amp; DataMiner[[#This Row],[imgPath]] &amp; """, "</f>
        <v xml:space="preserve">"imgPath": "/images/flags/br.png", </v>
      </c>
      <c r="J1535" t="str">
        <f>J$1&amp;" """ &amp; DataMiner[[#This Row],[FlagImage]] &amp; """, "</f>
        <v xml:space="preserve">"FlagImage": "br.png", </v>
      </c>
      <c r="K1535" t="str">
        <f>K$1&amp;" " &amp; IF(ISNA(DataMiner[[#This Row],[Latitude]]),"null",DataMiner[[#This Row],[Latitude]]) &amp; ", "</f>
        <v xml:space="preserve">"Latitude": -9.583, </v>
      </c>
      <c r="L1535" t="str">
        <f>L$1&amp;" " &amp; IF(ISNA(DataMiner[[#This Row],[Longitude]]),"null",DataMiner[[#This Row],[Longitude]]) &amp; ", "</f>
        <v xml:space="preserve">"Longitude": -67.4836, </v>
      </c>
    </row>
    <row r="1536" spans="1:12" x14ac:dyDescent="0.25">
      <c r="A1536" t="str">
        <f>A$1&amp;" """ &amp; DataMiner[[#This Row],[CodeIATA]] &amp; """, "</f>
        <v xml:space="preserve">"CodeIATA": "BFN", </v>
      </c>
      <c r="B1536" t="str">
        <f>B$1&amp;" """ &amp; DataMiner[[#This Row],[City]] &amp; """, "</f>
        <v xml:space="preserve">"City": "Bloemfontein", </v>
      </c>
      <c r="C1536" t="str">
        <f>C$1&amp;" """ &amp; DataMiner[[#This Row],[Prov]] &amp; """, "</f>
        <v xml:space="preserve">"Prov": "", </v>
      </c>
      <c r="D1536" t="str">
        <f>D$1&amp;" """ &amp; DataMiner[[#This Row],[Name]] &amp; """, "</f>
        <v xml:space="preserve">"Name": "Bloemfontein Airport", </v>
      </c>
      <c r="E1536" t="str">
        <f>E$1&amp;" """ &amp; DataMiner[[#This Row],[Country]] &amp; """, "</f>
        <v xml:space="preserve">"Country": "Afrique du Sud", </v>
      </c>
      <c r="F1536" t="str">
        <f>F$1&amp;" """ &amp; DataMiner[[#This Row],[Complete Name]] &amp; """, "</f>
        <v xml:space="preserve">"Complete Name": "Hub BFN - Bloemfontein - Bloemfontein Airport / Afrique du Sud", </v>
      </c>
      <c r="G1536" t="str">
        <f>G$1&amp;" " &amp; DataMiner[[#This Row],[Category]] &amp; ", "</f>
        <v xml:space="preserve">"Category": 7, </v>
      </c>
      <c r="H1536" t="str">
        <f>H$1&amp;" " &amp; DataMiner[[#This Row],[BuyPrice]] &amp; ", "</f>
        <v xml:space="preserve">"BuyPrice": 3965764875, </v>
      </c>
      <c r="I1536" t="str">
        <f>I$1&amp;" """ &amp; DataMiner[[#This Row],[imgPath]] &amp; """, "</f>
        <v xml:space="preserve">"imgPath": "/images/flags/za.png", </v>
      </c>
      <c r="J1536" t="str">
        <f>J$1&amp;" """ &amp; DataMiner[[#This Row],[FlagImage]] &amp; """, "</f>
        <v xml:space="preserve">"FlagImage": "za.png", </v>
      </c>
      <c r="K1536" t="str">
        <f>K$1&amp;" " &amp; IF(ISNA(DataMiner[[#This Row],[Latitude]]),"null",DataMiner[[#This Row],[Latitude]]) &amp; ", "</f>
        <v xml:space="preserve">"Latitude": null, </v>
      </c>
      <c r="L1536" t="str">
        <f>L$1&amp;" " &amp; IF(ISNA(DataMiner[[#This Row],[Longitude]]),"null",DataMiner[[#This Row],[Longitude]]) &amp; ", "</f>
        <v xml:space="preserve">"Longitude": null, </v>
      </c>
    </row>
    <row r="1537" spans="1:12" x14ac:dyDescent="0.25">
      <c r="A1537" t="str">
        <f>A$1&amp;" """ &amp; DataMiner[[#This Row],[CodeIATA]] &amp; """, "</f>
        <v xml:space="preserve">"CodeIATA": "NSK", </v>
      </c>
      <c r="B1537" t="str">
        <f>B$1&amp;" """ &amp; DataMiner[[#This Row],[City]] &amp; """, "</f>
        <v xml:space="preserve">"City": "Norilsk", </v>
      </c>
      <c r="C1537" t="str">
        <f>C$1&amp;" """ &amp; DataMiner[[#This Row],[Prov]] &amp; """, "</f>
        <v xml:space="preserve">"Prov": "", </v>
      </c>
      <c r="D1537" t="str">
        <f>D$1&amp;" """ &amp; DataMiner[[#This Row],[Name]] &amp; """, "</f>
        <v xml:space="preserve">"Name": "Alykel Airport", </v>
      </c>
      <c r="E1537" t="str">
        <f>E$1&amp;" """ &amp; DataMiner[[#This Row],[Country]] &amp; """, "</f>
        <v xml:space="preserve">"Country": "Russie", </v>
      </c>
      <c r="F1537" t="str">
        <f>F$1&amp;" """ &amp; DataMiner[[#This Row],[Complete Name]] &amp; """, "</f>
        <v xml:space="preserve">"Complete Name": "Hub NSK - Norilsk - Alykel Airport / Russie", </v>
      </c>
      <c r="G1537" t="str">
        <f>G$1&amp;" " &amp; DataMiner[[#This Row],[Category]] &amp; ", "</f>
        <v xml:space="preserve">"Category": 10, </v>
      </c>
      <c r="H1537" t="str">
        <f>H$1&amp;" " &amp; DataMiner[[#This Row],[BuyPrice]] &amp; ", "</f>
        <v xml:space="preserve">"BuyPrice": 3966437375, </v>
      </c>
      <c r="I1537" t="str">
        <f>I$1&amp;" """ &amp; DataMiner[[#This Row],[imgPath]] &amp; """, "</f>
        <v xml:space="preserve">"imgPath": "/images/flags/ru.png", </v>
      </c>
      <c r="J1537" t="str">
        <f>J$1&amp;" """ &amp; DataMiner[[#This Row],[FlagImage]] &amp; """, "</f>
        <v xml:space="preserve">"FlagImage": "ru.png", </v>
      </c>
      <c r="K1537" t="str">
        <f>K$1&amp;" " &amp; IF(ISNA(DataMiner[[#This Row],[Latitude]]),"null",DataMiner[[#This Row],[Latitude]]) &amp; ", "</f>
        <v xml:space="preserve">"Latitude": 69.311053, </v>
      </c>
      <c r="L1537" t="str">
        <f>L$1&amp;" " &amp; IF(ISNA(DataMiner[[#This Row],[Longitude]]),"null",DataMiner[[#This Row],[Longitude]]) &amp; ", "</f>
        <v xml:space="preserve">"Longitude": 87.332183, </v>
      </c>
    </row>
    <row r="1538" spans="1:12" x14ac:dyDescent="0.25">
      <c r="A1538" t="str">
        <f>A$1&amp;" """ &amp; DataMiner[[#This Row],[CodeIATA]] &amp; """, "</f>
        <v xml:space="preserve">"CodeIATA": "MDC", </v>
      </c>
      <c r="B1538" t="str">
        <f>B$1&amp;" """ &amp; DataMiner[[#This Row],[City]] &amp; """, "</f>
        <v xml:space="preserve">"City": "Manado", </v>
      </c>
      <c r="C1538" t="str">
        <f>C$1&amp;" """ &amp; DataMiner[[#This Row],[Prov]] &amp; """, "</f>
        <v xml:space="preserve">"Prov": "", </v>
      </c>
      <c r="D1538" t="str">
        <f>D$1&amp;" """ &amp; DataMiner[[#This Row],[Name]] &amp; """, "</f>
        <v xml:space="preserve">"Name": "Sam Ratulangi International Airport", </v>
      </c>
      <c r="E1538" t="str">
        <f>E$1&amp;" """ &amp; DataMiner[[#This Row],[Country]] &amp; """, "</f>
        <v xml:space="preserve">"Country": "Indonésie", </v>
      </c>
      <c r="F1538" t="str">
        <f>F$1&amp;" """ &amp; DataMiner[[#This Row],[Complete Name]] &amp; """, "</f>
        <v xml:space="preserve">"Complete Name": "Hub MDC - Manado - Sam Ratulangi International Airport / Indonésie", </v>
      </c>
      <c r="G1538" t="str">
        <f>G$1&amp;" " &amp; DataMiner[[#This Row],[Category]] &amp; ", "</f>
        <v xml:space="preserve">"Category": 7, </v>
      </c>
      <c r="H1538" t="str">
        <f>H$1&amp;" " &amp; DataMiner[[#This Row],[BuyPrice]] &amp; ", "</f>
        <v xml:space="preserve">"BuyPrice": 3966604733, </v>
      </c>
      <c r="I1538" t="str">
        <f>I$1&amp;" """ &amp; DataMiner[[#This Row],[imgPath]] &amp; """, "</f>
        <v xml:space="preserve">"imgPath": "/images/flags/id.png", </v>
      </c>
      <c r="J1538" t="str">
        <f>J$1&amp;" """ &amp; DataMiner[[#This Row],[FlagImage]] &amp; """, "</f>
        <v xml:space="preserve">"FlagImage": "id.png", </v>
      </c>
      <c r="K1538" t="str">
        <f>K$1&amp;" " &amp; IF(ISNA(DataMiner[[#This Row],[Latitude]]),"null",DataMiner[[#This Row],[Latitude]]) &amp; ", "</f>
        <v xml:space="preserve">"Latitude": 1.549447, </v>
      </c>
      <c r="L1538" t="str">
        <f>L$1&amp;" " &amp; IF(ISNA(DataMiner[[#This Row],[Longitude]]),"null",DataMiner[[#This Row],[Longitude]]) &amp; ", "</f>
        <v xml:space="preserve">"Longitude": 124.925878, </v>
      </c>
    </row>
    <row r="1539" spans="1:12" x14ac:dyDescent="0.25">
      <c r="A1539" t="str">
        <f>A$1&amp;" """ &amp; DataMiner[[#This Row],[CodeIATA]] &amp; """, "</f>
        <v xml:space="preserve">"CodeIATA": "RAO", </v>
      </c>
      <c r="B1539" t="str">
        <f>B$1&amp;" """ &amp; DataMiner[[#This Row],[City]] &amp; """, "</f>
        <v xml:space="preserve">"City": "Riberão Preto (SP)", </v>
      </c>
      <c r="C1539" t="str">
        <f>C$1&amp;" """ &amp; DataMiner[[#This Row],[Prov]] &amp; """, "</f>
        <v xml:space="preserve">"Prov": "SP", </v>
      </c>
      <c r="D1539" t="str">
        <f>D$1&amp;" """ &amp; DataMiner[[#This Row],[Name]] &amp; """, "</f>
        <v xml:space="preserve">"Name": "Dr. Leite Lopes Aeroporto", </v>
      </c>
      <c r="E1539" t="str">
        <f>E$1&amp;" """ &amp; DataMiner[[#This Row],[Country]] &amp; """, "</f>
        <v xml:space="preserve">"Country": "Brésil", </v>
      </c>
      <c r="F1539" t="str">
        <f>F$1&amp;" """ &amp; DataMiner[[#This Row],[Complete Name]] &amp; """, "</f>
        <v xml:space="preserve">"Complete Name": "Hub RAO - Riberão Preto (SP) - Dr. Leite Lopes Aeroporto / Brésil", </v>
      </c>
      <c r="G1539" t="str">
        <f>G$1&amp;" " &amp; DataMiner[[#This Row],[Category]] &amp; ", "</f>
        <v xml:space="preserve">"Category": 5, </v>
      </c>
      <c r="H1539" t="str">
        <f>H$1&amp;" " &amp; DataMiner[[#This Row],[BuyPrice]] &amp; ", "</f>
        <v xml:space="preserve">"BuyPrice": 3967778608, </v>
      </c>
      <c r="I1539" t="str">
        <f>I$1&amp;" """ &amp; DataMiner[[#This Row],[imgPath]] &amp; """, "</f>
        <v xml:space="preserve">"imgPath": "/images/flags/br.png", </v>
      </c>
      <c r="J1539" t="str">
        <f>J$1&amp;" """ &amp; DataMiner[[#This Row],[FlagImage]] &amp; """, "</f>
        <v xml:space="preserve">"FlagImage": "br.png", </v>
      </c>
      <c r="K1539" t="str">
        <f>K$1&amp;" " &amp; IF(ISNA(DataMiner[[#This Row],[Latitude]]),"null",DataMiner[[#This Row],[Latitude]]) &amp; ", "</f>
        <v xml:space="preserve">"Latitude": -21.134167, </v>
      </c>
      <c r="L1539" t="str">
        <f>L$1&amp;" " &amp; IF(ISNA(DataMiner[[#This Row],[Longitude]]),"null",DataMiner[[#This Row],[Longitude]]) &amp; ", "</f>
        <v xml:space="preserve">"Longitude": -47.774189, </v>
      </c>
    </row>
    <row r="1540" spans="1:12" x14ac:dyDescent="0.25">
      <c r="A1540" t="str">
        <f>A$1&amp;" """ &amp; DataMiner[[#This Row],[CodeIATA]] &amp; """, "</f>
        <v xml:space="preserve">"CodeIATA": "MRR", </v>
      </c>
      <c r="B1540" t="str">
        <f>B$1&amp;" """ &amp; DataMiner[[#This Row],[City]] &amp; """, "</f>
        <v xml:space="preserve">"City": "Macara", </v>
      </c>
      <c r="C1540" t="str">
        <f>C$1&amp;" """ &amp; DataMiner[[#This Row],[Prov]] &amp; """, "</f>
        <v xml:space="preserve">"Prov": "", </v>
      </c>
      <c r="D1540" t="str">
        <f>D$1&amp;" """ &amp; DataMiner[[#This Row],[Name]] &amp; """, "</f>
        <v xml:space="preserve">"Name": "Loja J.M. Velasco Ibarra Aeropuerto", </v>
      </c>
      <c r="E1540" t="str">
        <f>E$1&amp;" """ &amp; DataMiner[[#This Row],[Country]] &amp; """, "</f>
        <v xml:space="preserve">"Country": "Equateur", </v>
      </c>
      <c r="F1540" t="str">
        <f>F$1&amp;" """ &amp; DataMiner[[#This Row],[Complete Name]] &amp; """, "</f>
        <v xml:space="preserve">"Complete Name": "Hub MRR - Macara - Loja J.M. Velasco Ibarra Aeropuerto / Equateur", </v>
      </c>
      <c r="G1540" t="str">
        <f>G$1&amp;" " &amp; DataMiner[[#This Row],[Category]] &amp; ", "</f>
        <v xml:space="preserve">"Category": 1, </v>
      </c>
      <c r="H1540" t="str">
        <f>H$1&amp;" " &amp; DataMiner[[#This Row],[BuyPrice]] &amp; ", "</f>
        <v xml:space="preserve">"BuyPrice": 3968124884, </v>
      </c>
      <c r="I1540" t="str">
        <f>I$1&amp;" """ &amp; DataMiner[[#This Row],[imgPath]] &amp; """, "</f>
        <v xml:space="preserve">"imgPath": "/images/flags/ec.png", </v>
      </c>
      <c r="J1540" t="str">
        <f>J$1&amp;" """ &amp; DataMiner[[#This Row],[FlagImage]] &amp; """, "</f>
        <v xml:space="preserve">"FlagImage": "ec.png", </v>
      </c>
      <c r="K1540" t="str">
        <f>K$1&amp;" " &amp; IF(ISNA(DataMiner[[#This Row],[Latitude]]),"null",DataMiner[[#This Row],[Latitude]]) &amp; ", "</f>
        <v xml:space="preserve">"Latitude": null, </v>
      </c>
      <c r="L1540" t="str">
        <f>L$1&amp;" " &amp; IF(ISNA(DataMiner[[#This Row],[Longitude]]),"null",DataMiner[[#This Row],[Longitude]]) &amp; ", "</f>
        <v xml:space="preserve">"Longitude": null, </v>
      </c>
    </row>
    <row r="1541" spans="1:12" x14ac:dyDescent="0.25">
      <c r="A1541" t="str">
        <f>A$1&amp;" """ &amp; DataMiner[[#This Row],[CodeIATA]] &amp; """, "</f>
        <v xml:space="preserve">"CodeIATA": "HSG", </v>
      </c>
      <c r="B1541" t="str">
        <f>B$1&amp;" """ &amp; DataMiner[[#This Row],[City]] &amp; """, "</f>
        <v xml:space="preserve">"City": "Saga", </v>
      </c>
      <c r="C1541" t="str">
        <f>C$1&amp;" """ &amp; DataMiner[[#This Row],[Prov]] &amp; """, "</f>
        <v xml:space="preserve">"Prov": "", </v>
      </c>
      <c r="D1541" t="str">
        <f>D$1&amp;" """ &amp; DataMiner[[#This Row],[Name]] &amp; """, "</f>
        <v xml:space="preserve">"Name": "Saga Airport", </v>
      </c>
      <c r="E1541" t="str">
        <f>E$1&amp;" """ &amp; DataMiner[[#This Row],[Country]] &amp; """, "</f>
        <v xml:space="preserve">"Country": "Japon", </v>
      </c>
      <c r="F1541" t="str">
        <f>F$1&amp;" """ &amp; DataMiner[[#This Row],[Complete Name]] &amp; """, "</f>
        <v xml:space="preserve">"Complete Name": "Hub HSG - Saga - Saga Airport / Japon", </v>
      </c>
      <c r="G1541" t="str">
        <f>G$1&amp;" " &amp; DataMiner[[#This Row],[Category]] &amp; ", "</f>
        <v xml:space="preserve">"Category": 4, </v>
      </c>
      <c r="H1541" t="str">
        <f>H$1&amp;" " &amp; DataMiner[[#This Row],[BuyPrice]] &amp; ", "</f>
        <v xml:space="preserve">"BuyPrice": 3968738582, </v>
      </c>
      <c r="I1541" t="str">
        <f>I$1&amp;" """ &amp; DataMiner[[#This Row],[imgPath]] &amp; """, "</f>
        <v xml:space="preserve">"imgPath": "/images/flags/jp.png", </v>
      </c>
      <c r="J1541" t="str">
        <f>J$1&amp;" """ &amp; DataMiner[[#This Row],[FlagImage]] &amp; """, "</f>
        <v xml:space="preserve">"FlagImage": "jp.png", </v>
      </c>
      <c r="K1541" t="str">
        <f>K$1&amp;" " &amp; IF(ISNA(DataMiner[[#This Row],[Latitude]]),"null",DataMiner[[#This Row],[Latitude]]) &amp; ", "</f>
        <v xml:space="preserve">"Latitude": 33.1497, </v>
      </c>
      <c r="L1541" t="str">
        <f>L$1&amp;" " &amp; IF(ISNA(DataMiner[[#This Row],[Longitude]]),"null",DataMiner[[#This Row],[Longitude]]) &amp; ", "</f>
        <v xml:space="preserve">"Longitude": 130.302, </v>
      </c>
    </row>
    <row r="1542" spans="1:12" x14ac:dyDescent="0.25">
      <c r="A1542" t="str">
        <f>A$1&amp;" """ &amp; DataMiner[[#This Row],[CodeIATA]] &amp; """, "</f>
        <v xml:space="preserve">"CodeIATA": "KKN", </v>
      </c>
      <c r="B1542" t="str">
        <f>B$1&amp;" """ &amp; DataMiner[[#This Row],[City]] &amp; """, "</f>
        <v xml:space="preserve">"City": "Kirkenes", </v>
      </c>
      <c r="C1542" t="str">
        <f>C$1&amp;" """ &amp; DataMiner[[#This Row],[Prov]] &amp; """, "</f>
        <v xml:space="preserve">"Prov": "", </v>
      </c>
      <c r="D1542" t="str">
        <f>D$1&amp;" """ &amp; DataMiner[[#This Row],[Name]] &amp; """, "</f>
        <v xml:space="preserve">"Name": "Kirkenes Lufthavn", </v>
      </c>
      <c r="E1542" t="str">
        <f>E$1&amp;" """ &amp; DataMiner[[#This Row],[Country]] &amp; """, "</f>
        <v xml:space="preserve">"Country": "Norvège", </v>
      </c>
      <c r="F1542" t="str">
        <f>F$1&amp;" """ &amp; DataMiner[[#This Row],[Complete Name]] &amp; """, "</f>
        <v xml:space="preserve">"Complete Name": "Hub KKN - Kirkenes - Kirkenes Lufthavn / Norvège", </v>
      </c>
      <c r="G1542" t="str">
        <f>G$1&amp;" " &amp; DataMiner[[#This Row],[Category]] &amp; ", "</f>
        <v xml:space="preserve">"Category": 5, </v>
      </c>
      <c r="H1542" t="str">
        <f>H$1&amp;" " &amp; DataMiner[[#This Row],[BuyPrice]] &amp; ", "</f>
        <v xml:space="preserve">"BuyPrice": 3971404283, </v>
      </c>
      <c r="I1542" t="str">
        <f>I$1&amp;" """ &amp; DataMiner[[#This Row],[imgPath]] &amp; """, "</f>
        <v xml:space="preserve">"imgPath": "/images/flags/no.png", </v>
      </c>
      <c r="J1542" t="str">
        <f>J$1&amp;" """ &amp; DataMiner[[#This Row],[FlagImage]] &amp; """, "</f>
        <v xml:space="preserve">"FlagImage": "no.png", </v>
      </c>
      <c r="K1542" t="str">
        <f>K$1&amp;" " &amp; IF(ISNA(DataMiner[[#This Row],[Latitude]]),"null",DataMiner[[#This Row],[Latitude]]) &amp; ", "</f>
        <v xml:space="preserve">"Latitude": 69.725781, </v>
      </c>
      <c r="L1542" t="str">
        <f>L$1&amp;" " &amp; IF(ISNA(DataMiner[[#This Row],[Longitude]]),"null",DataMiner[[#This Row],[Longitude]]) &amp; ", "</f>
        <v xml:space="preserve">"Longitude": 29.891295, </v>
      </c>
    </row>
    <row r="1543" spans="1:12" x14ac:dyDescent="0.25">
      <c r="A1543" t="str">
        <f>A$1&amp;" """ &amp; DataMiner[[#This Row],[CodeIATA]] &amp; """, "</f>
        <v xml:space="preserve">"CodeIATA": "FPO", </v>
      </c>
      <c r="B1543" t="str">
        <f>B$1&amp;" """ &amp; DataMiner[[#This Row],[City]] &amp; """, "</f>
        <v xml:space="preserve">"City": "Freeport", </v>
      </c>
      <c r="C1543" t="str">
        <f>C$1&amp;" """ &amp; DataMiner[[#This Row],[Prov]] &amp; """, "</f>
        <v xml:space="preserve">"Prov": "", </v>
      </c>
      <c r="D1543" t="str">
        <f>D$1&amp;" """ &amp; DataMiner[[#This Row],[Name]] &amp; """, "</f>
        <v xml:space="preserve">"Name": "Grand Bahama International Airport", </v>
      </c>
      <c r="E1543" t="str">
        <f>E$1&amp;" """ &amp; DataMiner[[#This Row],[Country]] &amp; """, "</f>
        <v xml:space="preserve">"Country": "Bahamas", </v>
      </c>
      <c r="F1543" t="str">
        <f>F$1&amp;" """ &amp; DataMiner[[#This Row],[Complete Name]] &amp; """, "</f>
        <v xml:space="preserve">"Complete Name": "Hub FPO - Freeport - Grand Bahama International Airport / Bahamas", </v>
      </c>
      <c r="G1543" t="str">
        <f>G$1&amp;" " &amp; DataMiner[[#This Row],[Category]] &amp; ", "</f>
        <v xml:space="preserve">"Category": 10, </v>
      </c>
      <c r="H1543" t="str">
        <f>H$1&amp;" " &amp; DataMiner[[#This Row],[BuyPrice]] &amp; ", "</f>
        <v xml:space="preserve">"BuyPrice": 3972226150, </v>
      </c>
      <c r="I1543" t="str">
        <f>I$1&amp;" """ &amp; DataMiner[[#This Row],[imgPath]] &amp; """, "</f>
        <v xml:space="preserve">"imgPath": "/images/flags/bs.png", </v>
      </c>
      <c r="J1543" t="str">
        <f>J$1&amp;" """ &amp; DataMiner[[#This Row],[FlagImage]] &amp; """, "</f>
        <v xml:space="preserve">"FlagImage": "bs.png", </v>
      </c>
      <c r="K1543" t="str">
        <f>K$1&amp;" " &amp; IF(ISNA(DataMiner[[#This Row],[Latitude]]),"null",DataMiner[[#This Row],[Latitude]]) &amp; ", "</f>
        <v xml:space="preserve">"Latitude": 26.558686, </v>
      </c>
      <c r="L1543" t="str">
        <f>L$1&amp;" " &amp; IF(ISNA(DataMiner[[#This Row],[Longitude]]),"null",DataMiner[[#This Row],[Longitude]]) &amp; ", "</f>
        <v xml:space="preserve">"Longitude": -78.695553, </v>
      </c>
    </row>
    <row r="1544" spans="1:12" x14ac:dyDescent="0.25">
      <c r="A1544" t="str">
        <f>A$1&amp;" """ &amp; DataMiner[[#This Row],[CodeIATA]] &amp; """, "</f>
        <v xml:space="preserve">"CodeIATA": "ELQ", </v>
      </c>
      <c r="B1544" t="str">
        <f>B$1&amp;" """ &amp; DataMiner[[#This Row],[City]] &amp; """, "</f>
        <v xml:space="preserve">"City": "Gassim", </v>
      </c>
      <c r="C1544" t="str">
        <f>C$1&amp;" """ &amp; DataMiner[[#This Row],[Prov]] &amp; """, "</f>
        <v xml:space="preserve">"Prov": "", </v>
      </c>
      <c r="D1544" t="str">
        <f>D$1&amp;" """ &amp; DataMiner[[#This Row],[Name]] &amp; """, "</f>
        <v xml:space="preserve">"Name": "Qassim Regional Airport", </v>
      </c>
      <c r="E1544" t="str">
        <f>E$1&amp;" """ &amp; DataMiner[[#This Row],[Country]] &amp; """, "</f>
        <v xml:space="preserve">"Country": "Arabie saoudite", </v>
      </c>
      <c r="F1544" t="str">
        <f>F$1&amp;" """ &amp; DataMiner[[#This Row],[Complete Name]] &amp; """, "</f>
        <v xml:space="preserve">"Complete Name": "Hub ELQ - Gassim - Qassim Regional Airport / Arabie saoudite", </v>
      </c>
      <c r="G1544" t="str">
        <f>G$1&amp;" " &amp; DataMiner[[#This Row],[Category]] &amp; ", "</f>
        <v xml:space="preserve">"Category": 8, </v>
      </c>
      <c r="H1544" t="str">
        <f>H$1&amp;" " &amp; DataMiner[[#This Row],[BuyPrice]] &amp; ", "</f>
        <v xml:space="preserve">"BuyPrice": 3973173646, </v>
      </c>
      <c r="I1544" t="str">
        <f>I$1&amp;" """ &amp; DataMiner[[#This Row],[imgPath]] &amp; """, "</f>
        <v xml:space="preserve">"imgPath": "/images/flags/sa.png", </v>
      </c>
      <c r="J1544" t="str">
        <f>J$1&amp;" """ &amp; DataMiner[[#This Row],[FlagImage]] &amp; """, "</f>
        <v xml:space="preserve">"FlagImage": "sa.png", </v>
      </c>
      <c r="K1544" t="str">
        <f>K$1&amp;" " &amp; IF(ISNA(DataMiner[[#This Row],[Latitude]]),"null",DataMiner[[#This Row],[Latitude]]) &amp; ", "</f>
        <v xml:space="preserve">"Latitude": 26.302822, </v>
      </c>
      <c r="L1544" t="str">
        <f>L$1&amp;" " &amp; IF(ISNA(DataMiner[[#This Row],[Longitude]]),"null",DataMiner[[#This Row],[Longitude]]) &amp; ", "</f>
        <v xml:space="preserve">"Longitude": 43.773911, </v>
      </c>
    </row>
    <row r="1545" spans="1:12" x14ac:dyDescent="0.25">
      <c r="A1545" t="str">
        <f>A$1&amp;" """ &amp; DataMiner[[#This Row],[CodeIATA]] &amp; """, "</f>
        <v xml:space="preserve">"CodeIATA": "YDF", </v>
      </c>
      <c r="B1545" t="str">
        <f>B$1&amp;" """ &amp; DataMiner[[#This Row],[City]] &amp; """, "</f>
        <v xml:space="preserve">"City": "Deer Lake (NL)", </v>
      </c>
      <c r="C1545" t="str">
        <f>C$1&amp;" """ &amp; DataMiner[[#This Row],[Prov]] &amp; """, "</f>
        <v xml:space="preserve">"Prov": "NL", </v>
      </c>
      <c r="D1545" t="str">
        <f>D$1&amp;" """ &amp; DataMiner[[#This Row],[Name]] &amp; """, "</f>
        <v xml:space="preserve">"Name": "Deer Lake Regional Airport", </v>
      </c>
      <c r="E1545" t="str">
        <f>E$1&amp;" """ &amp; DataMiner[[#This Row],[Country]] &amp; """, "</f>
        <v xml:space="preserve">"Country": "Canada", </v>
      </c>
      <c r="F1545" t="str">
        <f>F$1&amp;" """ &amp; DataMiner[[#This Row],[Complete Name]] &amp; """, "</f>
        <v xml:space="preserve">"Complete Name": "Hub YDF - Deer Lake (NL) - Deer Lake Regional Airport / Canada", </v>
      </c>
      <c r="G1545" t="str">
        <f>G$1&amp;" " &amp; DataMiner[[#This Row],[Category]] &amp; ", "</f>
        <v xml:space="preserve">"Category": 4, </v>
      </c>
      <c r="H1545" t="str">
        <f>H$1&amp;" " &amp; DataMiner[[#This Row],[BuyPrice]] &amp; ", "</f>
        <v xml:space="preserve">"BuyPrice": 3973853257, </v>
      </c>
      <c r="I1545" t="str">
        <f>I$1&amp;" """ &amp; DataMiner[[#This Row],[imgPath]] &amp; """, "</f>
        <v xml:space="preserve">"imgPath": "/images/flags/ca.png", </v>
      </c>
      <c r="J1545" t="str">
        <f>J$1&amp;" """ &amp; DataMiner[[#This Row],[FlagImage]] &amp; """, "</f>
        <v xml:space="preserve">"FlagImage": "ca.png", </v>
      </c>
      <c r="K1545" t="str">
        <f>K$1&amp;" " &amp; IF(ISNA(DataMiner[[#This Row],[Latitude]]),"null",DataMiner[[#This Row],[Latitude]]) &amp; ", "</f>
        <v xml:space="preserve">"Latitude": 49.210833, </v>
      </c>
      <c r="L1545" t="str">
        <f>L$1&amp;" " &amp; IF(ISNA(DataMiner[[#This Row],[Longitude]]),"null",DataMiner[[#This Row],[Longitude]]) &amp; ", "</f>
        <v xml:space="preserve">"Longitude": -57.391388, </v>
      </c>
    </row>
    <row r="1546" spans="1:12" x14ac:dyDescent="0.25">
      <c r="A1546" t="str">
        <f>A$1&amp;" """ &amp; DataMiner[[#This Row],[CodeIATA]] &amp; """, "</f>
        <v xml:space="preserve">"CodeIATA": "ABX", </v>
      </c>
      <c r="B1546" t="str">
        <f>B$1&amp;" """ &amp; DataMiner[[#This Row],[City]] &amp; """, "</f>
        <v xml:space="preserve">"City": "Albury (NSW)", </v>
      </c>
      <c r="C1546" t="str">
        <f>C$1&amp;" """ &amp; DataMiner[[#This Row],[Prov]] &amp; """, "</f>
        <v xml:space="preserve">"Prov": "NSW", </v>
      </c>
      <c r="D1546" t="str">
        <f>D$1&amp;" """ &amp; DataMiner[[#This Row],[Name]] &amp; """, "</f>
        <v xml:space="preserve">"Name": "Albury Airport", </v>
      </c>
      <c r="E1546" t="str">
        <f>E$1&amp;" """ &amp; DataMiner[[#This Row],[Country]] &amp; """, "</f>
        <v xml:space="preserve">"Country": "Australie", </v>
      </c>
      <c r="F1546" t="str">
        <f>F$1&amp;" """ &amp; DataMiner[[#This Row],[Complete Name]] &amp; """, "</f>
        <v xml:space="preserve">"Complete Name": "Hub ABX - Albury (NSW) - Albury Airport / Australie", </v>
      </c>
      <c r="G1546" t="str">
        <f>G$1&amp;" " &amp; DataMiner[[#This Row],[Category]] &amp; ", "</f>
        <v xml:space="preserve">"Category": 4, </v>
      </c>
      <c r="H1546" t="str">
        <f>H$1&amp;" " &amp; DataMiner[[#This Row],[BuyPrice]] &amp; ", "</f>
        <v xml:space="preserve">"BuyPrice": 3974475113, </v>
      </c>
      <c r="I1546" t="str">
        <f>I$1&amp;" """ &amp; DataMiner[[#This Row],[imgPath]] &amp; """, "</f>
        <v xml:space="preserve">"imgPath": "/images/flags/au.png", </v>
      </c>
      <c r="J1546" t="str">
        <f>J$1&amp;" """ &amp; DataMiner[[#This Row],[FlagImage]] &amp; """, "</f>
        <v xml:space="preserve">"FlagImage": "au.png", </v>
      </c>
      <c r="K1546" t="str">
        <f>K$1&amp;" " &amp; IF(ISNA(DataMiner[[#This Row],[Latitude]]),"null",DataMiner[[#This Row],[Latitude]]) &amp; ", "</f>
        <v xml:space="preserve">"Latitude": -36.067778, </v>
      </c>
      <c r="L1546" t="str">
        <f>L$1&amp;" " &amp; IF(ISNA(DataMiner[[#This Row],[Longitude]]),"null",DataMiner[[#This Row],[Longitude]]) &amp; ", "</f>
        <v xml:space="preserve">"Longitude": 146.958056, </v>
      </c>
    </row>
    <row r="1547" spans="1:12" x14ac:dyDescent="0.25">
      <c r="A1547" t="str">
        <f>A$1&amp;" """ &amp; DataMiner[[#This Row],[CodeIATA]] &amp; """, "</f>
        <v xml:space="preserve">"CodeIATA": "LRM", </v>
      </c>
      <c r="B1547" t="str">
        <f>B$1&amp;" """ &amp; DataMiner[[#This Row],[City]] &amp; """, "</f>
        <v xml:space="preserve">"City": "La Romana", </v>
      </c>
      <c r="C1547" t="str">
        <f>C$1&amp;" """ &amp; DataMiner[[#This Row],[Prov]] &amp; """, "</f>
        <v xml:space="preserve">"Prov": "", </v>
      </c>
      <c r="D1547" t="str">
        <f>D$1&amp;" """ &amp; DataMiner[[#This Row],[Name]] &amp; """, "</f>
        <v xml:space="preserve">"Name": "La Romana Aeropuerto Internacional", </v>
      </c>
      <c r="E1547" t="str">
        <f>E$1&amp;" """ &amp; DataMiner[[#This Row],[Country]] &amp; """, "</f>
        <v xml:space="preserve">"Country": "République dominicaine", </v>
      </c>
      <c r="F1547" t="str">
        <f>F$1&amp;" """ &amp; DataMiner[[#This Row],[Complete Name]] &amp; """, "</f>
        <v xml:space="preserve">"Complete Name": "Hub LRM - La Romana - La Romana Aeropuerto Internacional / République dominicaine", </v>
      </c>
      <c r="G1547" t="str">
        <f>G$1&amp;" " &amp; DataMiner[[#This Row],[Category]] &amp; ", "</f>
        <v xml:space="preserve">"Category": 8, </v>
      </c>
      <c r="H1547" t="str">
        <f>H$1&amp;" " &amp; DataMiner[[#This Row],[BuyPrice]] &amp; ", "</f>
        <v xml:space="preserve">"BuyPrice": 3977342454, </v>
      </c>
      <c r="I1547" t="str">
        <f>I$1&amp;" """ &amp; DataMiner[[#This Row],[imgPath]] &amp; """, "</f>
        <v xml:space="preserve">"imgPath": "/images/flags/do.png", </v>
      </c>
      <c r="J1547" t="str">
        <f>J$1&amp;" """ &amp; DataMiner[[#This Row],[FlagImage]] &amp; """, "</f>
        <v xml:space="preserve">"FlagImage": "do.png", </v>
      </c>
      <c r="K1547" t="str">
        <f>K$1&amp;" " &amp; IF(ISNA(DataMiner[[#This Row],[Latitude]]),"null",DataMiner[[#This Row],[Latitude]]) &amp; ", "</f>
        <v xml:space="preserve">"Latitude": 18.450711, </v>
      </c>
      <c r="L1547" t="str">
        <f>L$1&amp;" " &amp; IF(ISNA(DataMiner[[#This Row],[Longitude]]),"null",DataMiner[[#This Row],[Longitude]]) &amp; ", "</f>
        <v xml:space="preserve">"Longitude": -68.911833, </v>
      </c>
    </row>
    <row r="1548" spans="1:12" x14ac:dyDescent="0.25">
      <c r="A1548" t="str">
        <f>A$1&amp;" """ &amp; DataMiner[[#This Row],[CodeIATA]] &amp; """, "</f>
        <v xml:space="preserve">"CodeIATA": "ETZ", </v>
      </c>
      <c r="B1548" t="str">
        <f>B$1&amp;" """ &amp; DataMiner[[#This Row],[City]] &amp; """, "</f>
        <v xml:space="preserve">"City": "Metz", </v>
      </c>
      <c r="C1548" t="str">
        <f>C$1&amp;" """ &amp; DataMiner[[#This Row],[Prov]] &amp; """, "</f>
        <v xml:space="preserve">"Prov": "", </v>
      </c>
      <c r="D1548" t="str">
        <f>D$1&amp;" """ &amp; DataMiner[[#This Row],[Name]] &amp; """, "</f>
        <v xml:space="preserve">"Name": "Nancy", </v>
      </c>
      <c r="E1548" t="str">
        <f>E$1&amp;" """ &amp; DataMiner[[#This Row],[Country]] &amp; """, "</f>
        <v xml:space="preserve">"Country": "France", </v>
      </c>
      <c r="F1548" t="str">
        <f>F$1&amp;" """ &amp; DataMiner[[#This Row],[Complete Name]] &amp; """, "</f>
        <v xml:space="preserve">"Complete Name": "Hub ETZ - Metz - Nancy / France", </v>
      </c>
      <c r="G1548" t="str">
        <f>G$1&amp;" " &amp; DataMiner[[#This Row],[Category]] &amp; ", "</f>
        <v xml:space="preserve">"Category": 9, </v>
      </c>
      <c r="H1548" t="str">
        <f>H$1&amp;" " &amp; DataMiner[[#This Row],[BuyPrice]] &amp; ", "</f>
        <v xml:space="preserve">"BuyPrice": 3978641771, </v>
      </c>
      <c r="I1548" t="str">
        <f>I$1&amp;" """ &amp; DataMiner[[#This Row],[imgPath]] &amp; """, "</f>
        <v xml:space="preserve">"imgPath": "/images/flags/fr.png", </v>
      </c>
      <c r="J1548" t="str">
        <f>J$1&amp;" """ &amp; DataMiner[[#This Row],[FlagImage]] &amp; """, "</f>
        <v xml:space="preserve">"FlagImage": "fr.png", </v>
      </c>
      <c r="K1548" t="str">
        <f>K$1&amp;" " &amp; IF(ISNA(DataMiner[[#This Row],[Latitude]]),"null",DataMiner[[#This Row],[Latitude]]) &amp; ", "</f>
        <v xml:space="preserve">"Latitude": 48.982142, </v>
      </c>
      <c r="L1548" t="str">
        <f>L$1&amp;" " &amp; IF(ISNA(DataMiner[[#This Row],[Longitude]]),"null",DataMiner[[#This Row],[Longitude]]) &amp; ", "</f>
        <v xml:space="preserve">"Longitude": 6.251319, </v>
      </c>
    </row>
    <row r="1549" spans="1:12" x14ac:dyDescent="0.25">
      <c r="A1549" t="str">
        <f>A$1&amp;" """ &amp; DataMiner[[#This Row],[CodeIATA]] &amp; """, "</f>
        <v xml:space="preserve">"CodeIATA": "JRO", </v>
      </c>
      <c r="B1549" t="str">
        <f>B$1&amp;" """ &amp; DataMiner[[#This Row],[City]] &amp; """, "</f>
        <v xml:space="preserve">"City": "Kilimanjaro", </v>
      </c>
      <c r="C1549" t="str">
        <f>C$1&amp;" """ &amp; DataMiner[[#This Row],[Prov]] &amp; """, "</f>
        <v xml:space="preserve">"Prov": "", </v>
      </c>
      <c r="D1549" t="str">
        <f>D$1&amp;" """ &amp; DataMiner[[#This Row],[Name]] &amp; """, "</f>
        <v xml:space="preserve">"Name": "Kilimanjaro International Airport", </v>
      </c>
      <c r="E1549" t="str">
        <f>E$1&amp;" """ &amp; DataMiner[[#This Row],[Country]] &amp; """, "</f>
        <v xml:space="preserve">"Country": "Tanzanie", </v>
      </c>
      <c r="F1549" t="str">
        <f>F$1&amp;" """ &amp; DataMiner[[#This Row],[Complete Name]] &amp; """, "</f>
        <v xml:space="preserve">"Complete Name": "Hub JRO - Kilimanjaro - Kilimanjaro International Airport / Tanzanie", </v>
      </c>
      <c r="G1549" t="str">
        <f>G$1&amp;" " &amp; DataMiner[[#This Row],[Category]] &amp; ", "</f>
        <v xml:space="preserve">"Category": 10, </v>
      </c>
      <c r="H1549" t="str">
        <f>H$1&amp;" " &amp; DataMiner[[#This Row],[BuyPrice]] &amp; ", "</f>
        <v xml:space="preserve">"BuyPrice": 3979154555, </v>
      </c>
      <c r="I1549" t="str">
        <f>I$1&amp;" """ &amp; DataMiner[[#This Row],[imgPath]] &amp; """, "</f>
        <v xml:space="preserve">"imgPath": "/images/flags/tz.png", </v>
      </c>
      <c r="J1549" t="str">
        <f>J$1&amp;" """ &amp; DataMiner[[#This Row],[FlagImage]] &amp; """, "</f>
        <v xml:space="preserve">"FlagImage": "tz.png", </v>
      </c>
      <c r="K1549" t="str">
        <f>K$1&amp;" " &amp; IF(ISNA(DataMiner[[#This Row],[Latitude]]),"null",DataMiner[[#This Row],[Latitude]]) &amp; ", "</f>
        <v xml:space="preserve">"Latitude": -3.429406, </v>
      </c>
      <c r="L1549" t="str">
        <f>L$1&amp;" " &amp; IF(ISNA(DataMiner[[#This Row],[Longitude]]),"null",DataMiner[[#This Row],[Longitude]]) &amp; ", "</f>
        <v xml:space="preserve">"Longitude": 37.074461, </v>
      </c>
    </row>
    <row r="1550" spans="1:12" x14ac:dyDescent="0.25">
      <c r="A1550" t="str">
        <f>A$1&amp;" """ &amp; DataMiner[[#This Row],[CodeIATA]] &amp; """, "</f>
        <v xml:space="preserve">"CodeIATA": "GIB", </v>
      </c>
      <c r="B1550" t="str">
        <f>B$1&amp;" """ &amp; DataMiner[[#This Row],[City]] &amp; """, "</f>
        <v xml:space="preserve">"City": "Gibraltar", </v>
      </c>
      <c r="C1550" t="str">
        <f>C$1&amp;" """ &amp; DataMiner[[#This Row],[Prov]] &amp; """, "</f>
        <v xml:space="preserve">"Prov": "", </v>
      </c>
      <c r="D1550" t="str">
        <f>D$1&amp;" """ &amp; DataMiner[[#This Row],[Name]] &amp; """, "</f>
        <v xml:space="preserve">"Name": "Gibraltar Airport", </v>
      </c>
      <c r="E1550" t="str">
        <f>E$1&amp;" """ &amp; DataMiner[[#This Row],[Country]] &amp; """, "</f>
        <v xml:space="preserve">"Country": "Gibraltar", </v>
      </c>
      <c r="F1550" t="str">
        <f>F$1&amp;" """ &amp; DataMiner[[#This Row],[Complete Name]] &amp; """, "</f>
        <v xml:space="preserve">"Complete Name": "Hub GIB - Gibraltar - Gibraltar Airport / Gibraltar", </v>
      </c>
      <c r="G1550" t="str">
        <f>G$1&amp;" " &amp; DataMiner[[#This Row],[Category]] &amp; ", "</f>
        <v xml:space="preserve">"Category": 4, </v>
      </c>
      <c r="H1550" t="str">
        <f>H$1&amp;" " &amp; DataMiner[[#This Row],[BuyPrice]] &amp; ", "</f>
        <v xml:space="preserve">"BuyPrice": 3979180064, </v>
      </c>
      <c r="I1550" t="str">
        <f>I$1&amp;" """ &amp; DataMiner[[#This Row],[imgPath]] &amp; """, "</f>
        <v xml:space="preserve">"imgPath": "/images/flags/gi.png", </v>
      </c>
      <c r="J1550" t="str">
        <f>J$1&amp;" """ &amp; DataMiner[[#This Row],[FlagImage]] &amp; """, "</f>
        <v xml:space="preserve">"FlagImage": "gi.png", </v>
      </c>
      <c r="K1550" t="str">
        <f>K$1&amp;" " &amp; IF(ISNA(DataMiner[[#This Row],[Latitude]]),"null",DataMiner[[#This Row],[Latitude]]) &amp; ", "</f>
        <v xml:space="preserve">"Latitude": 36.151219, </v>
      </c>
      <c r="L1550" t="str">
        <f>L$1&amp;" " &amp; IF(ISNA(DataMiner[[#This Row],[Longitude]]),"null",DataMiner[[#This Row],[Longitude]]) &amp; ", "</f>
        <v xml:space="preserve">"Longitude": -5.349664, </v>
      </c>
    </row>
    <row r="1551" spans="1:12" x14ac:dyDescent="0.25">
      <c r="A1551" t="str">
        <f>A$1&amp;" """ &amp; DataMiner[[#This Row],[CodeIATA]] &amp; """, "</f>
        <v xml:space="preserve">"CodeIATA": "TSJ", </v>
      </c>
      <c r="B1551" t="str">
        <f>B$1&amp;" """ &amp; DataMiner[[#This Row],[City]] &amp; """, "</f>
        <v xml:space="preserve">"City": "Tsushima", </v>
      </c>
      <c r="C1551" t="str">
        <f>C$1&amp;" """ &amp; DataMiner[[#This Row],[Prov]] &amp; """, "</f>
        <v xml:space="preserve">"Prov": "", </v>
      </c>
      <c r="D1551" t="str">
        <f>D$1&amp;" """ &amp; DataMiner[[#This Row],[Name]] &amp; """, "</f>
        <v xml:space="preserve">"Name": "Tsushima Airport", </v>
      </c>
      <c r="E1551" t="str">
        <f>E$1&amp;" """ &amp; DataMiner[[#This Row],[Country]] &amp; """, "</f>
        <v xml:space="preserve">"Country": "Japon", </v>
      </c>
      <c r="F1551" t="str">
        <f>F$1&amp;" """ &amp; DataMiner[[#This Row],[Complete Name]] &amp; """, "</f>
        <v xml:space="preserve">"Complete Name": "Hub TSJ - Tsushima - Tsushima Airport / Japon", </v>
      </c>
      <c r="G1551" t="str">
        <f>G$1&amp;" " &amp; DataMiner[[#This Row],[Category]] &amp; ", "</f>
        <v xml:space="preserve">"Category": 4, </v>
      </c>
      <c r="H1551" t="str">
        <f>H$1&amp;" " &amp; DataMiner[[#This Row],[BuyPrice]] &amp; ", "</f>
        <v xml:space="preserve">"BuyPrice": 3980875113, </v>
      </c>
      <c r="I1551" t="str">
        <f>I$1&amp;" """ &amp; DataMiner[[#This Row],[imgPath]] &amp; """, "</f>
        <v xml:space="preserve">"imgPath": "/images/flags/jp.png", </v>
      </c>
      <c r="J1551" t="str">
        <f>J$1&amp;" """ &amp; DataMiner[[#This Row],[FlagImage]] &amp; """, "</f>
        <v xml:space="preserve">"FlagImage": "jp.png", </v>
      </c>
      <c r="K1551" t="str">
        <f>K$1&amp;" " &amp; IF(ISNA(DataMiner[[#This Row],[Latitude]]),"null",DataMiner[[#This Row],[Latitude]]) &amp; ", "</f>
        <v xml:space="preserve">"Latitude": null, </v>
      </c>
      <c r="L1551" t="str">
        <f>L$1&amp;" " &amp; IF(ISNA(DataMiner[[#This Row],[Longitude]]),"null",DataMiner[[#This Row],[Longitude]]) &amp; ", "</f>
        <v xml:space="preserve">"Longitude": null, </v>
      </c>
    </row>
    <row r="1552" spans="1:12" x14ac:dyDescent="0.25">
      <c r="A1552" t="str">
        <f>A$1&amp;" """ &amp; DataMiner[[#This Row],[CodeIATA]] &amp; """, "</f>
        <v xml:space="preserve">"CodeIATA": "EWN", </v>
      </c>
      <c r="B1552" t="str">
        <f>B$1&amp;" """ &amp; DataMiner[[#This Row],[City]] &amp; """, "</f>
        <v xml:space="preserve">"City": "New Bern (NC)", </v>
      </c>
      <c r="C1552" t="str">
        <f>C$1&amp;" """ &amp; DataMiner[[#This Row],[Prov]] &amp; """, "</f>
        <v xml:space="preserve">"Prov": "NC", </v>
      </c>
      <c r="D1552" t="str">
        <f>D$1&amp;" """ &amp; DataMiner[[#This Row],[Name]] &amp; """, "</f>
        <v xml:space="preserve">"Name": "Coastal Carolina Regional Airport", </v>
      </c>
      <c r="E1552" t="str">
        <f>E$1&amp;" """ &amp; DataMiner[[#This Row],[Country]] &amp; """, "</f>
        <v xml:space="preserve">"Country": "Etats-Unis", </v>
      </c>
      <c r="F1552" t="str">
        <f>F$1&amp;" """ &amp; DataMiner[[#This Row],[Complete Name]] &amp; """, "</f>
        <v xml:space="preserve">"Complete Name": "Hub EWN - New Bern (NC) - Coastal Carolina Regional Airport / Etats-Unis", </v>
      </c>
      <c r="G1552" t="str">
        <f>G$1&amp;" " &amp; DataMiner[[#This Row],[Category]] &amp; ", "</f>
        <v xml:space="preserve">"Category": 4, </v>
      </c>
      <c r="H1552" t="str">
        <f>H$1&amp;" " &amp; DataMiner[[#This Row],[BuyPrice]] &amp; ", "</f>
        <v xml:space="preserve">"BuyPrice": 3981031948, </v>
      </c>
      <c r="I1552" t="str">
        <f>I$1&amp;" """ &amp; DataMiner[[#This Row],[imgPath]] &amp; """, "</f>
        <v xml:space="preserve">"imgPath": "/images/flags/us.png", </v>
      </c>
      <c r="J1552" t="str">
        <f>J$1&amp;" """ &amp; DataMiner[[#This Row],[FlagImage]] &amp; """, "</f>
        <v xml:space="preserve">"FlagImage": "us.png", </v>
      </c>
      <c r="K1552" t="str">
        <f>K$1&amp;" " &amp; IF(ISNA(DataMiner[[#This Row],[Latitude]]),"null",DataMiner[[#This Row],[Latitude]]) &amp; ", "</f>
        <v xml:space="preserve">"Latitude": 35.072972, </v>
      </c>
      <c r="L1552" t="str">
        <f>L$1&amp;" " &amp; IF(ISNA(DataMiner[[#This Row],[Longitude]]),"null",DataMiner[[#This Row],[Longitude]]) &amp; ", "</f>
        <v xml:space="preserve">"Longitude": -77.042944, </v>
      </c>
    </row>
    <row r="1553" spans="1:12" x14ac:dyDescent="0.25">
      <c r="A1553" t="str">
        <f>A$1&amp;" """ &amp; DataMiner[[#This Row],[CodeIATA]] &amp; """, "</f>
        <v xml:space="preserve">"CodeIATA": "CCP", </v>
      </c>
      <c r="B1553" t="str">
        <f>B$1&amp;" """ &amp; DataMiner[[#This Row],[City]] &amp; """, "</f>
        <v xml:space="preserve">"City": "Concepcion", </v>
      </c>
      <c r="C1553" t="str">
        <f>C$1&amp;" """ &amp; DataMiner[[#This Row],[Prov]] &amp; """, "</f>
        <v xml:space="preserve">"Prov": "", </v>
      </c>
      <c r="D1553" t="str">
        <f>D$1&amp;" """ &amp; DataMiner[[#This Row],[Name]] &amp; """, "</f>
        <v xml:space="preserve">"Name": "Concepcion Aeropuerto", </v>
      </c>
      <c r="E1553" t="str">
        <f>E$1&amp;" """ &amp; DataMiner[[#This Row],[Country]] &amp; """, "</f>
        <v xml:space="preserve">"Country": "Chili", </v>
      </c>
      <c r="F1553" t="str">
        <f>F$1&amp;" """ &amp; DataMiner[[#This Row],[Complete Name]] &amp; """, "</f>
        <v xml:space="preserve">"Complete Name": "Hub CCP - Concepcion - Concepcion Aeropuerto / Chili", </v>
      </c>
      <c r="G1553" t="str">
        <f>G$1&amp;" " &amp; DataMiner[[#This Row],[Category]] &amp; ", "</f>
        <v xml:space="preserve">"Category": 6, </v>
      </c>
      <c r="H1553" t="str">
        <f>H$1&amp;" " &amp; DataMiner[[#This Row],[BuyPrice]] &amp; ", "</f>
        <v xml:space="preserve">"BuyPrice": 3981083205, </v>
      </c>
      <c r="I1553" t="str">
        <f>I$1&amp;" """ &amp; DataMiner[[#This Row],[imgPath]] &amp; """, "</f>
        <v xml:space="preserve">"imgPath": "/images/flags/cl.png", </v>
      </c>
      <c r="J1553" t="str">
        <f>J$1&amp;" """ &amp; DataMiner[[#This Row],[FlagImage]] &amp; """, "</f>
        <v xml:space="preserve">"FlagImage": "cl.png", </v>
      </c>
      <c r="K1553" t="str">
        <f>K$1&amp;" " &amp; IF(ISNA(DataMiner[[#This Row],[Latitude]]),"null",DataMiner[[#This Row],[Latitude]]) &amp; ", "</f>
        <v xml:space="preserve">"Latitude": -36.77265, </v>
      </c>
      <c r="L1553" t="str">
        <f>L$1&amp;" " &amp; IF(ISNA(DataMiner[[#This Row],[Longitude]]),"null",DataMiner[[#This Row],[Longitude]]) &amp; ", "</f>
        <v xml:space="preserve">"Longitude": -73.063106, </v>
      </c>
    </row>
    <row r="1554" spans="1:12" x14ac:dyDescent="0.25">
      <c r="A1554" t="str">
        <f>A$1&amp;" """ &amp; DataMiner[[#This Row],[CodeIATA]] &amp; """, "</f>
        <v xml:space="preserve">"CodeIATA": "FBM", </v>
      </c>
      <c r="B1554" t="str">
        <f>B$1&amp;" """ &amp; DataMiner[[#This Row],[City]] &amp; """, "</f>
        <v xml:space="preserve">"City": "Lubumbashi", </v>
      </c>
      <c r="C1554" t="str">
        <f>C$1&amp;" """ &amp; DataMiner[[#This Row],[Prov]] &amp; """, "</f>
        <v xml:space="preserve">"Prov": "", </v>
      </c>
      <c r="D1554" t="str">
        <f>D$1&amp;" """ &amp; DataMiner[[#This Row],[Name]] &amp; """, "</f>
        <v xml:space="preserve">"Name": "Lubumbashi aéroport International", </v>
      </c>
      <c r="E1554" t="str">
        <f>E$1&amp;" """ &amp; DataMiner[[#This Row],[Country]] &amp; """, "</f>
        <v xml:space="preserve">"Country": "République démocratique du Congo", </v>
      </c>
      <c r="F1554" t="str">
        <f>F$1&amp;" """ &amp; DataMiner[[#This Row],[Complete Name]] &amp; """, "</f>
        <v xml:space="preserve">"Complete Name": "Hub FBM - Lubumbashi - Lubumbashi aéroport International / République démocratique du Congo", </v>
      </c>
      <c r="G1554" t="str">
        <f>G$1&amp;" " &amp; DataMiner[[#This Row],[Category]] &amp; ", "</f>
        <v xml:space="preserve">"Category": 9, </v>
      </c>
      <c r="H1554" t="str">
        <f>H$1&amp;" " &amp; DataMiner[[#This Row],[BuyPrice]] &amp; ", "</f>
        <v xml:space="preserve">"BuyPrice": 3981780452, </v>
      </c>
      <c r="I1554" t="str">
        <f>I$1&amp;" """ &amp; DataMiner[[#This Row],[imgPath]] &amp; """, "</f>
        <v xml:space="preserve">"imgPath": "/images/flags/cd.png", </v>
      </c>
      <c r="J1554" t="str">
        <f>J$1&amp;" """ &amp; DataMiner[[#This Row],[FlagImage]] &amp; """, "</f>
        <v xml:space="preserve">"FlagImage": "cd.png", </v>
      </c>
      <c r="K1554" t="str">
        <f>K$1&amp;" " &amp; IF(ISNA(DataMiner[[#This Row],[Latitude]]),"null",DataMiner[[#This Row],[Latitude]]) &amp; ", "</f>
        <v xml:space="preserve">"Latitude": -11.591333, </v>
      </c>
      <c r="L1554" t="str">
        <f>L$1&amp;" " &amp; IF(ISNA(DataMiner[[#This Row],[Longitude]]),"null",DataMiner[[#This Row],[Longitude]]) &amp; ", "</f>
        <v xml:space="preserve">"Longitude": 27.530889, </v>
      </c>
    </row>
    <row r="1555" spans="1:12" x14ac:dyDescent="0.25">
      <c r="A1555" t="str">
        <f>A$1&amp;" """ &amp; DataMiner[[#This Row],[CodeIATA]] &amp; """, "</f>
        <v xml:space="preserve">"CodeIATA": "FRO", </v>
      </c>
      <c r="B1555" t="str">
        <f>B$1&amp;" """ &amp; DataMiner[[#This Row],[City]] &amp; """, "</f>
        <v xml:space="preserve">"City": "Floro", </v>
      </c>
      <c r="C1555" t="str">
        <f>C$1&amp;" """ &amp; DataMiner[[#This Row],[Prov]] &amp; """, "</f>
        <v xml:space="preserve">"Prov": "", </v>
      </c>
      <c r="D1555" t="str">
        <f>D$1&amp;" """ &amp; DataMiner[[#This Row],[Name]] &amp; """, "</f>
        <v xml:space="preserve">"Name": "Floro Lufthavn", </v>
      </c>
      <c r="E1555" t="str">
        <f>E$1&amp;" """ &amp; DataMiner[[#This Row],[Country]] &amp; """, "</f>
        <v xml:space="preserve">"Country": "Norvège", </v>
      </c>
      <c r="F1555" t="str">
        <f>F$1&amp;" """ &amp; DataMiner[[#This Row],[Complete Name]] &amp; """, "</f>
        <v xml:space="preserve">"Complete Name": "Hub FRO - Floro - Floro Lufthavn / Norvège", </v>
      </c>
      <c r="G1555" t="str">
        <f>G$1&amp;" " &amp; DataMiner[[#This Row],[Category]] &amp; ", "</f>
        <v xml:space="preserve">"Category": 1, </v>
      </c>
      <c r="H1555" t="str">
        <f>H$1&amp;" " &amp; DataMiner[[#This Row],[BuyPrice]] &amp; ", "</f>
        <v xml:space="preserve">"BuyPrice": 3982390909, </v>
      </c>
      <c r="I1555" t="str">
        <f>I$1&amp;" """ &amp; DataMiner[[#This Row],[imgPath]] &amp; """, "</f>
        <v xml:space="preserve">"imgPath": "/images/flags/no.png", </v>
      </c>
      <c r="J1555" t="str">
        <f>J$1&amp;" """ &amp; DataMiner[[#This Row],[FlagImage]] &amp; """, "</f>
        <v xml:space="preserve">"FlagImage": "no.png", </v>
      </c>
      <c r="K1555" t="str">
        <f>K$1&amp;" " &amp; IF(ISNA(DataMiner[[#This Row],[Latitude]]),"null",DataMiner[[#This Row],[Latitude]]) &amp; ", "</f>
        <v xml:space="preserve">"Latitude": 61.583611, </v>
      </c>
      <c r="L1555" t="str">
        <f>L$1&amp;" " &amp; IF(ISNA(DataMiner[[#This Row],[Longitude]]),"null",DataMiner[[#This Row],[Longitude]]) &amp; ", "</f>
        <v xml:space="preserve">"Longitude": 5.024722, </v>
      </c>
    </row>
    <row r="1556" spans="1:12" x14ac:dyDescent="0.25">
      <c r="A1556" t="str">
        <f>A$1&amp;" """ &amp; DataMiner[[#This Row],[CodeIATA]] &amp; """, "</f>
        <v xml:space="preserve">"CodeIATA": "GWY", </v>
      </c>
      <c r="B1556" t="str">
        <f>B$1&amp;" """ &amp; DataMiner[[#This Row],[City]] &amp; """, "</f>
        <v xml:space="preserve">"City": "Galway", </v>
      </c>
      <c r="C1556" t="str">
        <f>C$1&amp;" """ &amp; DataMiner[[#This Row],[Prov]] &amp; """, "</f>
        <v xml:space="preserve">"Prov": "", </v>
      </c>
      <c r="D1556" t="str">
        <f>D$1&amp;" """ &amp; DataMiner[[#This Row],[Name]] &amp; """, "</f>
        <v xml:space="preserve">"Name": "Galway Airport", </v>
      </c>
      <c r="E1556" t="str">
        <f>E$1&amp;" """ &amp; DataMiner[[#This Row],[Country]] &amp; """, "</f>
        <v xml:space="preserve">"Country": "Irlande", </v>
      </c>
      <c r="F1556" t="str">
        <f>F$1&amp;" """ &amp; DataMiner[[#This Row],[Complete Name]] &amp; """, "</f>
        <v xml:space="preserve">"Complete Name": "Hub GWY - Galway - Galway Airport / Irlande", </v>
      </c>
      <c r="G1556" t="str">
        <f>G$1&amp;" " &amp; DataMiner[[#This Row],[Category]] &amp; ", "</f>
        <v xml:space="preserve">"Category": 2, </v>
      </c>
      <c r="H1556" t="str">
        <f>H$1&amp;" " &amp; DataMiner[[#This Row],[BuyPrice]] &amp; ", "</f>
        <v xml:space="preserve">"BuyPrice": 3983072617, </v>
      </c>
      <c r="I1556" t="str">
        <f>I$1&amp;" """ &amp; DataMiner[[#This Row],[imgPath]] &amp; """, "</f>
        <v xml:space="preserve">"imgPath": "/images/flags/ie.png", </v>
      </c>
      <c r="J1556" t="str">
        <f>J$1&amp;" """ &amp; DataMiner[[#This Row],[FlagImage]] &amp; """, "</f>
        <v xml:space="preserve">"FlagImage": "ie.png", </v>
      </c>
      <c r="K1556" t="str">
        <f>K$1&amp;" " &amp; IF(ISNA(DataMiner[[#This Row],[Latitude]]),"null",DataMiner[[#This Row],[Latitude]]) &amp; ", "</f>
        <v xml:space="preserve">"Latitude": 53.300175, </v>
      </c>
      <c r="L1556" t="str">
        <f>L$1&amp;" " &amp; IF(ISNA(DataMiner[[#This Row],[Longitude]]),"null",DataMiner[[#This Row],[Longitude]]) &amp; ", "</f>
        <v xml:space="preserve">"Longitude": -8.941592, </v>
      </c>
    </row>
    <row r="1557" spans="1:12" x14ac:dyDescent="0.25">
      <c r="A1557" t="str">
        <f>A$1&amp;" """ &amp; DataMiner[[#This Row],[CodeIATA]] &amp; """, "</f>
        <v xml:space="preserve">"CodeIATA": "SLL", </v>
      </c>
      <c r="B1557" t="str">
        <f>B$1&amp;" """ &amp; DataMiner[[#This Row],[City]] &amp; """, "</f>
        <v xml:space="preserve">"City": "Salalah", </v>
      </c>
      <c r="C1557" t="str">
        <f>C$1&amp;" """ &amp; DataMiner[[#This Row],[Prov]] &amp; """, "</f>
        <v xml:space="preserve">"Prov": "", </v>
      </c>
      <c r="D1557" t="str">
        <f>D$1&amp;" """ &amp; DataMiner[[#This Row],[Name]] &amp; """, "</f>
        <v xml:space="preserve">"Name": "Salalah Airport", </v>
      </c>
      <c r="E1557" t="str">
        <f>E$1&amp;" """ &amp; DataMiner[[#This Row],[Country]] &amp; """, "</f>
        <v xml:space="preserve">"Country": "Oman", </v>
      </c>
      <c r="F1557" t="str">
        <f>F$1&amp;" """ &amp; DataMiner[[#This Row],[Complete Name]] &amp; """, "</f>
        <v xml:space="preserve">"Complete Name": "Hub SLL - Salalah - Salalah Airport / Oman", </v>
      </c>
      <c r="G1557" t="str">
        <f>G$1&amp;" " &amp; DataMiner[[#This Row],[Category]] &amp; ", "</f>
        <v xml:space="preserve">"Category": 10, </v>
      </c>
      <c r="H1557" t="str">
        <f>H$1&amp;" " &amp; DataMiner[[#This Row],[BuyPrice]] &amp; ", "</f>
        <v xml:space="preserve">"BuyPrice": 3983214051, </v>
      </c>
      <c r="I1557" t="str">
        <f>I$1&amp;" """ &amp; DataMiner[[#This Row],[imgPath]] &amp; """, "</f>
        <v xml:space="preserve">"imgPath": "/images/flags/om.png", </v>
      </c>
      <c r="J1557" t="str">
        <f>J$1&amp;" """ &amp; DataMiner[[#This Row],[FlagImage]] &amp; """, "</f>
        <v xml:space="preserve">"FlagImage": "om.png", </v>
      </c>
      <c r="K1557" t="str">
        <f>K$1&amp;" " &amp; IF(ISNA(DataMiner[[#This Row],[Latitude]]),"null",DataMiner[[#This Row],[Latitude]]) &amp; ", "</f>
        <v xml:space="preserve">"Latitude": 17.038719, </v>
      </c>
      <c r="L1557" t="str">
        <f>L$1&amp;" " &amp; IF(ISNA(DataMiner[[#This Row],[Longitude]]),"null",DataMiner[[#This Row],[Longitude]]) &amp; ", "</f>
        <v xml:space="preserve">"Longitude": 54.091297, </v>
      </c>
    </row>
    <row r="1558" spans="1:12" x14ac:dyDescent="0.25">
      <c r="A1558" t="str">
        <f>A$1&amp;" """ &amp; DataMiner[[#This Row],[CodeIATA]] &amp; """, "</f>
        <v xml:space="preserve">"CodeIATA": "PMW", </v>
      </c>
      <c r="B1558" t="str">
        <f>B$1&amp;" """ &amp; DataMiner[[#This Row],[City]] &amp; """, "</f>
        <v xml:space="preserve">"City": "Palmas (PR)", </v>
      </c>
      <c r="C1558" t="str">
        <f>C$1&amp;" """ &amp; DataMiner[[#This Row],[Prov]] &amp; """, "</f>
        <v xml:space="preserve">"Prov": "PR", </v>
      </c>
      <c r="D1558" t="str">
        <f>D$1&amp;" """ &amp; DataMiner[[#This Row],[Name]] &amp; """, "</f>
        <v xml:space="preserve">"Name": "Brigadeiro Lysias Rodrigues Aeroporto", </v>
      </c>
      <c r="E1558" t="str">
        <f>E$1&amp;" """ &amp; DataMiner[[#This Row],[Country]] &amp; """, "</f>
        <v xml:space="preserve">"Country": "Brésil", </v>
      </c>
      <c r="F1558" t="str">
        <f>F$1&amp;" """ &amp; DataMiner[[#This Row],[Complete Name]] &amp; """, "</f>
        <v xml:space="preserve">"Complete Name": "Hub PMW - Palmas (PR) - Brigadeiro Lysias Rodrigues Aeroporto / Brésil", </v>
      </c>
      <c r="G1558" t="str">
        <f>G$1&amp;" " &amp; DataMiner[[#This Row],[Category]] &amp; ", "</f>
        <v xml:space="preserve">"Category": 6, </v>
      </c>
      <c r="H1558" t="str">
        <f>H$1&amp;" " &amp; DataMiner[[#This Row],[BuyPrice]] &amp; ", "</f>
        <v xml:space="preserve">"BuyPrice": 3983753943, </v>
      </c>
      <c r="I1558" t="str">
        <f>I$1&amp;" """ &amp; DataMiner[[#This Row],[imgPath]] &amp; """, "</f>
        <v xml:space="preserve">"imgPath": "/images/flags/br.png", </v>
      </c>
      <c r="J1558" t="str">
        <f>J$1&amp;" """ &amp; DataMiner[[#This Row],[FlagImage]] &amp; """, "</f>
        <v xml:space="preserve">"FlagImage": "br.png", </v>
      </c>
      <c r="K1558" t="str">
        <f>K$1&amp;" " &amp; IF(ISNA(DataMiner[[#This Row],[Latitude]]),"null",DataMiner[[#This Row],[Latitude]]) &amp; ", "</f>
        <v xml:space="preserve">"Latitude": -10.241667, </v>
      </c>
      <c r="L1558" t="str">
        <f>L$1&amp;" " &amp; IF(ISNA(DataMiner[[#This Row],[Longitude]]),"null",DataMiner[[#This Row],[Longitude]]) &amp; ", "</f>
        <v xml:space="preserve">"Longitude": -48.35278, </v>
      </c>
    </row>
    <row r="1559" spans="1:12" x14ac:dyDescent="0.25">
      <c r="A1559" t="str">
        <f>A$1&amp;" """ &amp; DataMiner[[#This Row],[CodeIATA]] &amp; """, "</f>
        <v xml:space="preserve">"CodeIATA": "KRT", </v>
      </c>
      <c r="B1559" t="str">
        <f>B$1&amp;" """ &amp; DataMiner[[#This Row],[City]] &amp; """, "</f>
        <v xml:space="preserve">"City": "Khartoum", </v>
      </c>
      <c r="C1559" t="str">
        <f>C$1&amp;" """ &amp; DataMiner[[#This Row],[Prov]] &amp; """, "</f>
        <v xml:space="preserve">"Prov": "", </v>
      </c>
      <c r="D1559" t="str">
        <f>D$1&amp;" """ &amp; DataMiner[[#This Row],[Name]] &amp; """, "</f>
        <v xml:space="preserve">"Name": "Khartoum International Airport", </v>
      </c>
      <c r="E1559" t="str">
        <f>E$1&amp;" """ &amp; DataMiner[[#This Row],[Country]] &amp; """, "</f>
        <v xml:space="preserve">"Country": "Soudan", </v>
      </c>
      <c r="F1559" t="str">
        <f>F$1&amp;" """ &amp; DataMiner[[#This Row],[Complete Name]] &amp; """, "</f>
        <v xml:space="preserve">"Complete Name": "Hub KRT - Khartoum - Khartoum International Airport / Soudan", </v>
      </c>
      <c r="G1559" t="str">
        <f>G$1&amp;" " &amp; DataMiner[[#This Row],[Category]] &amp; ", "</f>
        <v xml:space="preserve">"Category": 8, </v>
      </c>
      <c r="H1559" t="str">
        <f>H$1&amp;" " &amp; DataMiner[[#This Row],[BuyPrice]] &amp; ", "</f>
        <v xml:space="preserve">"BuyPrice": 3985036303, </v>
      </c>
      <c r="I1559" t="str">
        <f>I$1&amp;" """ &amp; DataMiner[[#This Row],[imgPath]] &amp; """, "</f>
        <v xml:space="preserve">"imgPath": "/images/flags/sd.png", </v>
      </c>
      <c r="J1559" t="str">
        <f>J$1&amp;" """ &amp; DataMiner[[#This Row],[FlagImage]] &amp; """, "</f>
        <v xml:space="preserve">"FlagImage": "sd.png", </v>
      </c>
      <c r="K1559" t="str">
        <f>K$1&amp;" " &amp; IF(ISNA(DataMiner[[#This Row],[Latitude]]),"null",DataMiner[[#This Row],[Latitude]]) &amp; ", "</f>
        <v xml:space="preserve">"Latitude": 15.589497, </v>
      </c>
      <c r="L1559" t="str">
        <f>L$1&amp;" " &amp; IF(ISNA(DataMiner[[#This Row],[Longitude]]),"null",DataMiner[[#This Row],[Longitude]]) &amp; ", "</f>
        <v xml:space="preserve">"Longitude": 32.553161, </v>
      </c>
    </row>
    <row r="1560" spans="1:12" x14ac:dyDescent="0.25">
      <c r="A1560" t="str">
        <f>A$1&amp;" """ &amp; DataMiner[[#This Row],[CodeIATA]] &amp; """, "</f>
        <v xml:space="preserve">"CodeIATA": "IDA", </v>
      </c>
      <c r="B1560" t="str">
        <f>B$1&amp;" """ &amp; DataMiner[[#This Row],[City]] &amp; """, "</f>
        <v xml:space="preserve">"City": "Idaho Falls (ID)", </v>
      </c>
      <c r="C1560" t="str">
        <f>C$1&amp;" """ &amp; DataMiner[[#This Row],[Prov]] &amp; """, "</f>
        <v xml:space="preserve">"Prov": "ID", </v>
      </c>
      <c r="D1560" t="str">
        <f>D$1&amp;" """ &amp; DataMiner[[#This Row],[Name]] &amp; """, "</f>
        <v xml:space="preserve">"Name": "Fanning Field", </v>
      </c>
      <c r="E1560" t="str">
        <f>E$1&amp;" """ &amp; DataMiner[[#This Row],[Country]] &amp; """, "</f>
        <v xml:space="preserve">"Country": "Etats-Unis", </v>
      </c>
      <c r="F1560" t="str">
        <f>F$1&amp;" """ &amp; DataMiner[[#This Row],[Complete Name]] &amp; """, "</f>
        <v xml:space="preserve">"Complete Name": "Hub IDA - Idaho Falls (ID) - Fanning Field / Etats-Unis", </v>
      </c>
      <c r="G1560" t="str">
        <f>G$1&amp;" " &amp; DataMiner[[#This Row],[Category]] &amp; ", "</f>
        <v xml:space="preserve">"Category": 7, </v>
      </c>
      <c r="H1560" t="str">
        <f>H$1&amp;" " &amp; DataMiner[[#This Row],[BuyPrice]] &amp; ", "</f>
        <v xml:space="preserve">"BuyPrice": 3985631299, </v>
      </c>
      <c r="I1560" t="str">
        <f>I$1&amp;" """ &amp; DataMiner[[#This Row],[imgPath]] &amp; """, "</f>
        <v xml:space="preserve">"imgPath": "/images/flags/us.png", </v>
      </c>
      <c r="J1560" t="str">
        <f>J$1&amp;" """ &amp; DataMiner[[#This Row],[FlagImage]] &amp; """, "</f>
        <v xml:space="preserve">"FlagImage": "us.png", </v>
      </c>
      <c r="K1560" t="str">
        <f>K$1&amp;" " &amp; IF(ISNA(DataMiner[[#This Row],[Latitude]]),"null",DataMiner[[#This Row],[Latitude]]) &amp; ", "</f>
        <v xml:space="preserve">"Latitude": 43.514556, </v>
      </c>
      <c r="L1560" t="str">
        <f>L$1&amp;" " &amp; IF(ISNA(DataMiner[[#This Row],[Longitude]]),"null",DataMiner[[#This Row],[Longitude]]) &amp; ", "</f>
        <v xml:space="preserve">"Longitude": -112.07075, </v>
      </c>
    </row>
    <row r="1561" spans="1:12" x14ac:dyDescent="0.25">
      <c r="A1561" t="str">
        <f>A$1&amp;" """ &amp; DataMiner[[#This Row],[CodeIATA]] &amp; """, "</f>
        <v xml:space="preserve">"CodeIATA": "BNK", </v>
      </c>
      <c r="B1561" t="str">
        <f>B$1&amp;" """ &amp; DataMiner[[#This Row],[City]] &amp; """, "</f>
        <v xml:space="preserve">"City": "Ballina (NSW)", </v>
      </c>
      <c r="C1561" t="str">
        <f>C$1&amp;" """ &amp; DataMiner[[#This Row],[Prov]] &amp; """, "</f>
        <v xml:space="preserve">"Prov": "NSW", </v>
      </c>
      <c r="D1561" t="str">
        <f>D$1&amp;" """ &amp; DataMiner[[#This Row],[Name]] &amp; """, "</f>
        <v xml:space="preserve">"Name": "Byron Gateway Airport", </v>
      </c>
      <c r="E1561" t="str">
        <f>E$1&amp;" """ &amp; DataMiner[[#This Row],[Country]] &amp; """, "</f>
        <v xml:space="preserve">"Country": "Australie", </v>
      </c>
      <c r="F1561" t="str">
        <f>F$1&amp;" """ &amp; DataMiner[[#This Row],[Complete Name]] &amp; """, "</f>
        <v xml:space="preserve">"Complete Name": "Hub BNK - Ballina (NSW) - Byron Gateway Airport / Australie", </v>
      </c>
      <c r="G1561" t="str">
        <f>G$1&amp;" " &amp; DataMiner[[#This Row],[Category]] &amp; ", "</f>
        <v xml:space="preserve">"Category": 4, </v>
      </c>
      <c r="H1561" t="str">
        <f>H$1&amp;" " &amp; DataMiner[[#This Row],[BuyPrice]] &amp; ", "</f>
        <v xml:space="preserve">"BuyPrice": 3985877139, </v>
      </c>
      <c r="I1561" t="str">
        <f>I$1&amp;" """ &amp; DataMiner[[#This Row],[imgPath]] &amp; """, "</f>
        <v xml:space="preserve">"imgPath": "/images/flags/au.png", </v>
      </c>
      <c r="J1561" t="str">
        <f>J$1&amp;" """ &amp; DataMiner[[#This Row],[FlagImage]] &amp; """, "</f>
        <v xml:space="preserve">"FlagImage": "au.png", </v>
      </c>
      <c r="K1561" t="str">
        <f>K$1&amp;" " &amp; IF(ISNA(DataMiner[[#This Row],[Latitude]]),"null",DataMiner[[#This Row],[Latitude]]) &amp; ", "</f>
        <v xml:space="preserve">"Latitude": -28.833889, </v>
      </c>
      <c r="L1561" t="str">
        <f>L$1&amp;" " &amp; IF(ISNA(DataMiner[[#This Row],[Longitude]]),"null",DataMiner[[#This Row],[Longitude]]) &amp; ", "</f>
        <v xml:space="preserve">"Longitude": 153.5625, </v>
      </c>
    </row>
    <row r="1562" spans="1:12" x14ac:dyDescent="0.25">
      <c r="A1562" t="str">
        <f>A$1&amp;" """ &amp; DataMiner[[#This Row],[CodeIATA]] &amp; """, "</f>
        <v xml:space="preserve">"CodeIATA": "ERI", </v>
      </c>
      <c r="B1562" t="str">
        <f>B$1&amp;" """ &amp; DataMiner[[#This Row],[City]] &amp; """, "</f>
        <v xml:space="preserve">"City": "Erie (PA)", </v>
      </c>
      <c r="C1562" t="str">
        <f>C$1&amp;" """ &amp; DataMiner[[#This Row],[Prov]] &amp; """, "</f>
        <v xml:space="preserve">"Prov": "PA", </v>
      </c>
      <c r="D1562" t="str">
        <f>D$1&amp;" """ &amp; DataMiner[[#This Row],[Name]] &amp; """, "</f>
        <v xml:space="preserve">"Name": "Erie International Airport", </v>
      </c>
      <c r="E1562" t="str">
        <f>E$1&amp;" """ &amp; DataMiner[[#This Row],[Country]] &amp; """, "</f>
        <v xml:space="preserve">"Country": "Etats-Unis", </v>
      </c>
      <c r="F1562" t="str">
        <f>F$1&amp;" """ &amp; DataMiner[[#This Row],[Complete Name]] &amp; """, "</f>
        <v xml:space="preserve">"Complete Name": "Hub ERI - Erie (PA) - Erie International Airport / Etats-Unis", </v>
      </c>
      <c r="G1562" t="str">
        <f>G$1&amp;" " &amp; DataMiner[[#This Row],[Category]] &amp; ", "</f>
        <v xml:space="preserve">"Category": 4, </v>
      </c>
      <c r="H1562" t="str">
        <f>H$1&amp;" " &amp; DataMiner[[#This Row],[BuyPrice]] &amp; ", "</f>
        <v xml:space="preserve">"BuyPrice": 3987108764, </v>
      </c>
      <c r="I1562" t="str">
        <f>I$1&amp;" """ &amp; DataMiner[[#This Row],[imgPath]] &amp; """, "</f>
        <v xml:space="preserve">"imgPath": "/images/flags/us.png", </v>
      </c>
      <c r="J1562" t="str">
        <f>J$1&amp;" """ &amp; DataMiner[[#This Row],[FlagImage]] &amp; """, "</f>
        <v xml:space="preserve">"FlagImage": "us.png", </v>
      </c>
      <c r="K1562" t="str">
        <f>K$1&amp;" " &amp; IF(ISNA(DataMiner[[#This Row],[Latitude]]),"null",DataMiner[[#This Row],[Latitude]]) &amp; ", "</f>
        <v xml:space="preserve">"Latitude": 42.082022, </v>
      </c>
      <c r="L1562" t="str">
        <f>L$1&amp;" " &amp; IF(ISNA(DataMiner[[#This Row],[Longitude]]),"null",DataMiner[[#This Row],[Longitude]]) &amp; ", "</f>
        <v xml:space="preserve">"Longitude": -80.176217, </v>
      </c>
    </row>
    <row r="1563" spans="1:12" x14ac:dyDescent="0.25">
      <c r="A1563" t="str">
        <f>A$1&amp;" """ &amp; DataMiner[[#This Row],[CodeIATA]] &amp; """, "</f>
        <v xml:space="preserve">"CodeIATA": "HAS", </v>
      </c>
      <c r="B1563" t="str">
        <f>B$1&amp;" """ &amp; DataMiner[[#This Row],[City]] &amp; """, "</f>
        <v xml:space="preserve">"City": "Hail", </v>
      </c>
      <c r="C1563" t="str">
        <f>C$1&amp;" """ &amp; DataMiner[[#This Row],[Prov]] &amp; """, "</f>
        <v xml:space="preserve">"Prov": "", </v>
      </c>
      <c r="D1563" t="str">
        <f>D$1&amp;" """ &amp; DataMiner[[#This Row],[Name]] &amp; """, "</f>
        <v xml:space="preserve">"Name": "Ha'il Regional Airport", </v>
      </c>
      <c r="E1563" t="str">
        <f>E$1&amp;" """ &amp; DataMiner[[#This Row],[Country]] &amp; """, "</f>
        <v xml:space="preserve">"Country": "Arabie saoudite", </v>
      </c>
      <c r="F1563" t="str">
        <f>F$1&amp;" """ &amp; DataMiner[[#This Row],[Complete Name]] &amp; """, "</f>
        <v xml:space="preserve">"Complete Name": "Hub HAS - Hail - Ha'il Regional Airport / Arabie saoudite", </v>
      </c>
      <c r="G1563" t="str">
        <f>G$1&amp;" " &amp; DataMiner[[#This Row],[Category]] &amp; ", "</f>
        <v xml:space="preserve">"Category": 10, </v>
      </c>
      <c r="H1563" t="str">
        <f>H$1&amp;" " &amp; DataMiner[[#This Row],[BuyPrice]] &amp; ", "</f>
        <v xml:space="preserve">"BuyPrice": 3989969295, </v>
      </c>
      <c r="I1563" t="str">
        <f>I$1&amp;" """ &amp; DataMiner[[#This Row],[imgPath]] &amp; """, "</f>
        <v xml:space="preserve">"imgPath": "/images/flags/sa.png", </v>
      </c>
      <c r="J1563" t="str">
        <f>J$1&amp;" """ &amp; DataMiner[[#This Row],[FlagImage]] &amp; """, "</f>
        <v xml:space="preserve">"FlagImage": "sa.png", </v>
      </c>
      <c r="K1563" t="str">
        <f>K$1&amp;" " &amp; IF(ISNA(DataMiner[[#This Row],[Latitude]]),"null",DataMiner[[#This Row],[Latitude]]) &amp; ", "</f>
        <v xml:space="preserve">"Latitude": 27.437917, </v>
      </c>
      <c r="L1563" t="str">
        <f>L$1&amp;" " &amp; IF(ISNA(DataMiner[[#This Row],[Longitude]]),"null",DataMiner[[#This Row],[Longitude]]) &amp; ", "</f>
        <v xml:space="preserve">"Longitude": 41.686292, </v>
      </c>
    </row>
    <row r="1564" spans="1:12" x14ac:dyDescent="0.25">
      <c r="A1564" t="str">
        <f>A$1&amp;" """ &amp; DataMiner[[#This Row],[CodeIATA]] &amp; """, "</f>
        <v xml:space="preserve">"CodeIATA": "BHO", </v>
      </c>
      <c r="B1564" t="str">
        <f>B$1&amp;" """ &amp; DataMiner[[#This Row],[City]] &amp; """, "</f>
        <v xml:space="preserve">"City": "Bhopal", </v>
      </c>
      <c r="C1564" t="str">
        <f>C$1&amp;" """ &amp; DataMiner[[#This Row],[Prov]] &amp; """, "</f>
        <v xml:space="preserve">"Prov": "", </v>
      </c>
      <c r="D1564" t="str">
        <f>D$1&amp;" """ &amp; DataMiner[[#This Row],[Name]] &amp; """, "</f>
        <v xml:space="preserve">"Name": "Bhopal Airport", </v>
      </c>
      <c r="E1564" t="str">
        <f>E$1&amp;" """ &amp; DataMiner[[#This Row],[Country]] &amp; """, "</f>
        <v xml:space="preserve">"Country": "Inde", </v>
      </c>
      <c r="F1564" t="str">
        <f>F$1&amp;" """ &amp; DataMiner[[#This Row],[Complete Name]] &amp; """, "</f>
        <v xml:space="preserve">"Complete Name": "Hub BHO - Bhopal - Bhopal Airport / Inde", </v>
      </c>
      <c r="G1564" t="str">
        <f>G$1&amp;" " &amp; DataMiner[[#This Row],[Category]] &amp; ", "</f>
        <v xml:space="preserve">"Category": 5, </v>
      </c>
      <c r="H1564" t="str">
        <f>H$1&amp;" " &amp; DataMiner[[#This Row],[BuyPrice]] &amp; ", "</f>
        <v xml:space="preserve">"BuyPrice": 3992094562, </v>
      </c>
      <c r="I1564" t="str">
        <f>I$1&amp;" """ &amp; DataMiner[[#This Row],[imgPath]] &amp; """, "</f>
        <v xml:space="preserve">"imgPath": "/images/flags/in.png", </v>
      </c>
      <c r="J1564" t="str">
        <f>J$1&amp;" """ &amp; DataMiner[[#This Row],[FlagImage]] &amp; """, "</f>
        <v xml:space="preserve">"FlagImage": "in.png", </v>
      </c>
      <c r="K1564" t="str">
        <f>K$1&amp;" " &amp; IF(ISNA(DataMiner[[#This Row],[Latitude]]),"null",DataMiner[[#This Row],[Latitude]]) &amp; ", "</f>
        <v xml:space="preserve">"Latitude": 23.287467, </v>
      </c>
      <c r="L1564" t="str">
        <f>L$1&amp;" " &amp; IF(ISNA(DataMiner[[#This Row],[Longitude]]),"null",DataMiner[[#This Row],[Longitude]]) &amp; ", "</f>
        <v xml:space="preserve">"Longitude": 77.337375, </v>
      </c>
    </row>
    <row r="1565" spans="1:12" x14ac:dyDescent="0.25">
      <c r="A1565" t="str">
        <f>A$1&amp;" """ &amp; DataMiner[[#This Row],[CodeIATA]] &amp; """, "</f>
        <v xml:space="preserve">"CodeIATA": "LUM", </v>
      </c>
      <c r="B1565" t="str">
        <f>B$1&amp;" """ &amp; DataMiner[[#This Row],[City]] &amp; """, "</f>
        <v xml:space="preserve">"City": "Luxi", </v>
      </c>
      <c r="C1565" t="str">
        <f>C$1&amp;" """ &amp; DataMiner[[#This Row],[Prov]] &amp; """, "</f>
        <v xml:space="preserve">"Prov": "", </v>
      </c>
      <c r="D1565" t="str">
        <f>D$1&amp;" """ &amp; DataMiner[[#This Row],[Name]] &amp; """, "</f>
        <v xml:space="preserve">"Name": "Dehong Mangshi Airport", </v>
      </c>
      <c r="E1565" t="str">
        <f>E$1&amp;" """ &amp; DataMiner[[#This Row],[Country]] &amp; """, "</f>
        <v xml:space="preserve">"Country": "Chine", </v>
      </c>
      <c r="F1565" t="str">
        <f>F$1&amp;" """ &amp; DataMiner[[#This Row],[Complete Name]] &amp; """, "</f>
        <v xml:space="preserve">"Complete Name": "Hub LUM - Luxi - Dehong Mangshi Airport / Chine", </v>
      </c>
      <c r="G1565" t="str">
        <f>G$1&amp;" " &amp; DataMiner[[#This Row],[Category]] &amp; ", "</f>
        <v xml:space="preserve">"Category": 5, </v>
      </c>
      <c r="H1565" t="str">
        <f>H$1&amp;" " &amp; DataMiner[[#This Row],[BuyPrice]] &amp; ", "</f>
        <v xml:space="preserve">"BuyPrice": 3992822761, </v>
      </c>
      <c r="I1565" t="str">
        <f>I$1&amp;" """ &amp; DataMiner[[#This Row],[imgPath]] &amp; """, "</f>
        <v xml:space="preserve">"imgPath": "/images/flags/cn.png", </v>
      </c>
      <c r="J1565" t="str">
        <f>J$1&amp;" """ &amp; DataMiner[[#This Row],[FlagImage]] &amp; """, "</f>
        <v xml:space="preserve">"FlagImage": "cn.png", </v>
      </c>
      <c r="K1565" t="str">
        <f>K$1&amp;" " &amp; IF(ISNA(DataMiner[[#This Row],[Latitude]]),"null",DataMiner[[#This Row],[Latitude]]) &amp; ", "</f>
        <v xml:space="preserve">"Latitude": 24.4011, </v>
      </c>
      <c r="L1565" t="str">
        <f>L$1&amp;" " &amp; IF(ISNA(DataMiner[[#This Row],[Longitude]]),"null",DataMiner[[#This Row],[Longitude]]) &amp; ", "</f>
        <v xml:space="preserve">"Longitude": 98.5317, </v>
      </c>
    </row>
    <row r="1566" spans="1:12" x14ac:dyDescent="0.25">
      <c r="A1566" t="str">
        <f>A$1&amp;" """ &amp; DataMiner[[#This Row],[CodeIATA]] &amp; """, "</f>
        <v xml:space="preserve">"CodeIATA": "FKI", </v>
      </c>
      <c r="B1566" t="str">
        <f>B$1&amp;" """ &amp; DataMiner[[#This Row],[City]] &amp; """, "</f>
        <v xml:space="preserve">"City": "Kisangani", </v>
      </c>
      <c r="C1566" t="str">
        <f>C$1&amp;" """ &amp; DataMiner[[#This Row],[Prov]] &amp; """, "</f>
        <v xml:space="preserve">"Prov": "", </v>
      </c>
      <c r="D1566" t="str">
        <f>D$1&amp;" """ &amp; DataMiner[[#This Row],[Name]] &amp; """, "</f>
        <v xml:space="preserve">"Name": "Aéroport international Bangoka", </v>
      </c>
      <c r="E1566" t="str">
        <f>E$1&amp;" """ &amp; DataMiner[[#This Row],[Country]] &amp; """, "</f>
        <v xml:space="preserve">"Country": "République démocratique du Congo", </v>
      </c>
      <c r="F1566" t="str">
        <f>F$1&amp;" """ &amp; DataMiner[[#This Row],[Complete Name]] &amp; """, "</f>
        <v xml:space="preserve">"Complete Name": "Hub FKI - Kisangani - Aéroport international Bangoka / République démocratique du Congo", </v>
      </c>
      <c r="G1566" t="str">
        <f>G$1&amp;" " &amp; DataMiner[[#This Row],[Category]] &amp; ", "</f>
        <v xml:space="preserve">"Category": 10, </v>
      </c>
      <c r="H1566" t="str">
        <f>H$1&amp;" " &amp; DataMiner[[#This Row],[BuyPrice]] &amp; ", "</f>
        <v xml:space="preserve">"BuyPrice": 3993934463, </v>
      </c>
      <c r="I1566" t="str">
        <f>I$1&amp;" """ &amp; DataMiner[[#This Row],[imgPath]] &amp; """, "</f>
        <v xml:space="preserve">"imgPath": "/images/flags/cd.png", </v>
      </c>
      <c r="J1566" t="str">
        <f>J$1&amp;" """ &amp; DataMiner[[#This Row],[FlagImage]] &amp; """, "</f>
        <v xml:space="preserve">"FlagImage": "cd.png", </v>
      </c>
      <c r="K1566" t="str">
        <f>K$1&amp;" " &amp; IF(ISNA(DataMiner[[#This Row],[Latitude]]),"null",DataMiner[[#This Row],[Latitude]]) &amp; ", "</f>
        <v xml:space="preserve">"Latitude": 0.5175, </v>
      </c>
      <c r="L1566" t="str">
        <f>L$1&amp;" " &amp; IF(ISNA(DataMiner[[#This Row],[Longitude]]),"null",DataMiner[[#This Row],[Longitude]]) &amp; ", "</f>
        <v xml:space="preserve">"Longitude": 25.155014, </v>
      </c>
    </row>
    <row r="1567" spans="1:12" x14ac:dyDescent="0.25">
      <c r="A1567" t="str">
        <f>A$1&amp;" """ &amp; DataMiner[[#This Row],[CodeIATA]] &amp; """, "</f>
        <v xml:space="preserve">"CodeIATA": "LNK", </v>
      </c>
      <c r="B1567" t="str">
        <f>B$1&amp;" """ &amp; DataMiner[[#This Row],[City]] &amp; """, "</f>
        <v xml:space="preserve">"City": "Lincoln (NE)", </v>
      </c>
      <c r="C1567" t="str">
        <f>C$1&amp;" """ &amp; DataMiner[[#This Row],[Prov]] &amp; """, "</f>
        <v xml:space="preserve">"Prov": "NE", </v>
      </c>
      <c r="D1567" t="str">
        <f>D$1&amp;" """ &amp; DataMiner[[#This Row],[Name]] &amp; """, "</f>
        <v xml:space="preserve">"Name": "Lincoln Airport", </v>
      </c>
      <c r="E1567" t="str">
        <f>E$1&amp;" """ &amp; DataMiner[[#This Row],[Country]] &amp; """, "</f>
        <v xml:space="preserve">"Country": "Etats-Unis", </v>
      </c>
      <c r="F1567" t="str">
        <f>F$1&amp;" """ &amp; DataMiner[[#This Row],[Complete Name]] &amp; """, "</f>
        <v xml:space="preserve">"Complete Name": "Hub LNK - Lincoln (NE) - Lincoln Airport / Etats-Unis", </v>
      </c>
      <c r="G1567" t="str">
        <f>G$1&amp;" " &amp; DataMiner[[#This Row],[Category]] &amp; ", "</f>
        <v xml:space="preserve">"Category": 10, </v>
      </c>
      <c r="H1567" t="str">
        <f>H$1&amp;" " &amp; DataMiner[[#This Row],[BuyPrice]] &amp; ", "</f>
        <v xml:space="preserve">"BuyPrice": 3997813119, </v>
      </c>
      <c r="I1567" t="str">
        <f>I$1&amp;" """ &amp; DataMiner[[#This Row],[imgPath]] &amp; """, "</f>
        <v xml:space="preserve">"imgPath": "/images/flags/us.png", </v>
      </c>
      <c r="J1567" t="str">
        <f>J$1&amp;" """ &amp; DataMiner[[#This Row],[FlagImage]] &amp; """, "</f>
        <v xml:space="preserve">"FlagImage": "us.png", </v>
      </c>
      <c r="K1567" t="str">
        <f>K$1&amp;" " &amp; IF(ISNA(DataMiner[[#This Row],[Latitude]]),"null",DataMiner[[#This Row],[Latitude]]) &amp; ", "</f>
        <v xml:space="preserve">"Latitude": 40.850971, </v>
      </c>
      <c r="L1567" t="str">
        <f>L$1&amp;" " &amp; IF(ISNA(DataMiner[[#This Row],[Longitude]]),"null",DataMiner[[#This Row],[Longitude]]) &amp; ", "</f>
        <v xml:space="preserve">"Longitude": -96.75925, </v>
      </c>
    </row>
    <row r="1568" spans="1:12" x14ac:dyDescent="0.25">
      <c r="A1568" t="str">
        <f>A$1&amp;" """ &amp; DataMiner[[#This Row],[CodeIATA]] &amp; """, "</f>
        <v xml:space="preserve">"CodeIATA": "SBP", </v>
      </c>
      <c r="B1568" t="str">
        <f>B$1&amp;" """ &amp; DataMiner[[#This Row],[City]] &amp; """, "</f>
        <v xml:space="preserve">"City": "San Luis Obispo (CA)", </v>
      </c>
      <c r="C1568" t="str">
        <f>C$1&amp;" """ &amp; DataMiner[[#This Row],[Prov]] &amp; """, "</f>
        <v xml:space="preserve">"Prov": "CA", </v>
      </c>
      <c r="D1568" t="str">
        <f>D$1&amp;" """ &amp; DataMiner[[#This Row],[Name]] &amp; """, "</f>
        <v xml:space="preserve">"Name": "McChesney Field", </v>
      </c>
      <c r="E1568" t="str">
        <f>E$1&amp;" """ &amp; DataMiner[[#This Row],[Country]] &amp; """, "</f>
        <v xml:space="preserve">"Country": "Etats-Unis", </v>
      </c>
      <c r="F1568" t="str">
        <f>F$1&amp;" """ &amp; DataMiner[[#This Row],[Complete Name]] &amp; """, "</f>
        <v xml:space="preserve">"Complete Name": "Hub SBP - San Luis Obispo (CA) - McChesney Field / Etats-Unis", </v>
      </c>
      <c r="G1568" t="str">
        <f>G$1&amp;" " &amp; DataMiner[[#This Row],[Category]] &amp; ", "</f>
        <v xml:space="preserve">"Category": 4, </v>
      </c>
      <c r="H1568" t="str">
        <f>H$1&amp;" " &amp; DataMiner[[#This Row],[BuyPrice]] &amp; ", "</f>
        <v xml:space="preserve">"BuyPrice": 3998474190, </v>
      </c>
      <c r="I1568" t="str">
        <f>I$1&amp;" """ &amp; DataMiner[[#This Row],[imgPath]] &amp; """, "</f>
        <v xml:space="preserve">"imgPath": "/images/flags/us.png", </v>
      </c>
      <c r="J1568" t="str">
        <f>J$1&amp;" """ &amp; DataMiner[[#This Row],[FlagImage]] &amp; """, "</f>
        <v xml:space="preserve">"FlagImage": "us.png", </v>
      </c>
      <c r="K1568" t="str">
        <f>K$1&amp;" " &amp; IF(ISNA(DataMiner[[#This Row],[Latitude]]),"null",DataMiner[[#This Row],[Latitude]]) &amp; ", "</f>
        <v xml:space="preserve">"Latitude": 35.2368, </v>
      </c>
      <c r="L1568" t="str">
        <f>L$1&amp;" " &amp; IF(ISNA(DataMiner[[#This Row],[Longitude]]),"null",DataMiner[[#This Row],[Longitude]]) &amp; ", "</f>
        <v xml:space="preserve">"Longitude": -120.642, </v>
      </c>
    </row>
    <row r="1569" spans="1:12" x14ac:dyDescent="0.25">
      <c r="A1569" t="str">
        <f>A$1&amp;" """ &amp; DataMiner[[#This Row],[CodeIATA]] &amp; """, "</f>
        <v xml:space="preserve">"CodeIATA": "PKR", </v>
      </c>
      <c r="B1569" t="str">
        <f>B$1&amp;" """ &amp; DataMiner[[#This Row],[City]] &amp; """, "</f>
        <v xml:space="preserve">"City": "Puka Puka", </v>
      </c>
      <c r="C1569" t="str">
        <f>C$1&amp;" """ &amp; DataMiner[[#This Row],[Prov]] &amp; """, "</f>
        <v xml:space="preserve">"Prov": "", </v>
      </c>
      <c r="D1569" t="str">
        <f>D$1&amp;" """ &amp; DataMiner[[#This Row],[Name]] &amp; """, "</f>
        <v xml:space="preserve">"Name": "Pokhara Airport", </v>
      </c>
      <c r="E1569" t="str">
        <f>E$1&amp;" """ &amp; DataMiner[[#This Row],[Country]] &amp; """, "</f>
        <v xml:space="preserve">"Country": "Népal", </v>
      </c>
      <c r="F1569" t="str">
        <f>F$1&amp;" """ &amp; DataMiner[[#This Row],[Complete Name]] &amp; """, "</f>
        <v xml:space="preserve">"Complete Name": "Hub PKR - Puka Puka - Pokhara Airport / Népal", </v>
      </c>
      <c r="G1569" t="str">
        <f>G$1&amp;" " &amp; DataMiner[[#This Row],[Category]] &amp; ", "</f>
        <v xml:space="preserve">"Category": 2, </v>
      </c>
      <c r="H1569" t="str">
        <f>H$1&amp;" " &amp; DataMiner[[#This Row],[BuyPrice]] &amp; ", "</f>
        <v xml:space="preserve">"BuyPrice": 4000797863, </v>
      </c>
      <c r="I1569" t="str">
        <f>I$1&amp;" """ &amp; DataMiner[[#This Row],[imgPath]] &amp; """, "</f>
        <v xml:space="preserve">"imgPath": "/images/flags/np.png", </v>
      </c>
      <c r="J1569" t="str">
        <f>J$1&amp;" """ &amp; DataMiner[[#This Row],[FlagImage]] &amp; """, "</f>
        <v xml:space="preserve">"FlagImage": "np.png", </v>
      </c>
      <c r="K1569" t="str">
        <f>K$1&amp;" " &amp; IF(ISNA(DataMiner[[#This Row],[Latitude]]),"null",DataMiner[[#This Row],[Latitude]]) &amp; ", "</f>
        <v xml:space="preserve">"Latitude": 28.200881, </v>
      </c>
      <c r="L1569" t="str">
        <f>L$1&amp;" " &amp; IF(ISNA(DataMiner[[#This Row],[Longitude]]),"null",DataMiner[[#This Row],[Longitude]]) &amp; ", "</f>
        <v xml:space="preserve">"Longitude": 83.982056, </v>
      </c>
    </row>
    <row r="1570" spans="1:12" x14ac:dyDescent="0.25">
      <c r="A1570" t="str">
        <f>A$1&amp;" """ &amp; DataMiner[[#This Row],[CodeIATA]] &amp; """, "</f>
        <v xml:space="preserve">"CodeIATA": "GTF", </v>
      </c>
      <c r="B1570" t="str">
        <f>B$1&amp;" """ &amp; DataMiner[[#This Row],[City]] &amp; """, "</f>
        <v xml:space="preserve">"City": "Great Falls (MT)", </v>
      </c>
      <c r="C1570" t="str">
        <f>C$1&amp;" """ &amp; DataMiner[[#This Row],[Prov]] &amp; """, "</f>
        <v xml:space="preserve">"Prov": "MT", </v>
      </c>
      <c r="D1570" t="str">
        <f>D$1&amp;" """ &amp; DataMiner[[#This Row],[Name]] &amp; """, "</f>
        <v xml:space="preserve">"Name": "Great Falls International Airport", </v>
      </c>
      <c r="E1570" t="str">
        <f>E$1&amp;" """ &amp; DataMiner[[#This Row],[Country]] &amp; """, "</f>
        <v xml:space="preserve">"Country": "Etats-Unis", </v>
      </c>
      <c r="F1570" t="str">
        <f>F$1&amp;" """ &amp; DataMiner[[#This Row],[Complete Name]] &amp; """, "</f>
        <v xml:space="preserve">"Complete Name": "Hub GTF - Great Falls (MT) - Great Falls International Airport / Etats-Unis", </v>
      </c>
      <c r="G1570" t="str">
        <f>G$1&amp;" " &amp; DataMiner[[#This Row],[Category]] &amp; ", "</f>
        <v xml:space="preserve">"Category": 9, </v>
      </c>
      <c r="H1570" t="str">
        <f>H$1&amp;" " &amp; DataMiner[[#This Row],[BuyPrice]] &amp; ", "</f>
        <v xml:space="preserve">"BuyPrice": 4003449400, </v>
      </c>
      <c r="I1570" t="str">
        <f>I$1&amp;" """ &amp; DataMiner[[#This Row],[imgPath]] &amp; """, "</f>
        <v xml:space="preserve">"imgPath": "/images/flags/us.png", </v>
      </c>
      <c r="J1570" t="str">
        <f>J$1&amp;" """ &amp; DataMiner[[#This Row],[FlagImage]] &amp; """, "</f>
        <v xml:space="preserve">"FlagImage": "us.png", </v>
      </c>
      <c r="K1570" t="str">
        <f>K$1&amp;" " &amp; IF(ISNA(DataMiner[[#This Row],[Latitude]]),"null",DataMiner[[#This Row],[Latitude]]) &amp; ", "</f>
        <v xml:space="preserve">"Latitude": 47.482, </v>
      </c>
      <c r="L1570" t="str">
        <f>L$1&amp;" " &amp; IF(ISNA(DataMiner[[#This Row],[Longitude]]),"null",DataMiner[[#This Row],[Longitude]]) &amp; ", "</f>
        <v xml:space="preserve">"Longitude": -111.370689, </v>
      </c>
    </row>
    <row r="1571" spans="1:12" x14ac:dyDescent="0.25">
      <c r="A1571" t="str">
        <f>A$1&amp;" """ &amp; DataMiner[[#This Row],[CodeIATA]] &amp; """, "</f>
        <v xml:space="preserve">"CodeIATA": "LAN", </v>
      </c>
      <c r="B1571" t="str">
        <f>B$1&amp;" """ &amp; DataMiner[[#This Row],[City]] &amp; """, "</f>
        <v xml:space="preserve">"City": "Lansing (MI)", </v>
      </c>
      <c r="C1571" t="str">
        <f>C$1&amp;" """ &amp; DataMiner[[#This Row],[Prov]] &amp; """, "</f>
        <v xml:space="preserve">"Prov": "MI", </v>
      </c>
      <c r="D1571" t="str">
        <f>D$1&amp;" """ &amp; DataMiner[[#This Row],[Name]] &amp; """, "</f>
        <v xml:space="preserve">"Name": "Capital City Airport", </v>
      </c>
      <c r="E1571" t="str">
        <f>E$1&amp;" """ &amp; DataMiner[[#This Row],[Country]] &amp; """, "</f>
        <v xml:space="preserve">"Country": "Etats-Unis", </v>
      </c>
      <c r="F1571" t="str">
        <f>F$1&amp;" """ &amp; DataMiner[[#This Row],[Complete Name]] &amp; """, "</f>
        <v xml:space="preserve">"Complete Name": "Hub LAN - Lansing (MI) - Capital City Airport / Etats-Unis", </v>
      </c>
      <c r="G1571" t="str">
        <f>G$1&amp;" " &amp; DataMiner[[#This Row],[Category]] &amp; ", "</f>
        <v xml:space="preserve">"Category": 6, </v>
      </c>
      <c r="H1571" t="str">
        <f>H$1&amp;" " &amp; DataMiner[[#This Row],[BuyPrice]] &amp; ", "</f>
        <v xml:space="preserve">"BuyPrice": 4003522186, </v>
      </c>
      <c r="I1571" t="str">
        <f>I$1&amp;" """ &amp; DataMiner[[#This Row],[imgPath]] &amp; """, "</f>
        <v xml:space="preserve">"imgPath": "/images/flags/us.png", </v>
      </c>
      <c r="J1571" t="str">
        <f>J$1&amp;" """ &amp; DataMiner[[#This Row],[FlagImage]] &amp; """, "</f>
        <v xml:space="preserve">"FlagImage": "us.png", </v>
      </c>
      <c r="K1571" t="str">
        <f>K$1&amp;" " &amp; IF(ISNA(DataMiner[[#This Row],[Latitude]]),"null",DataMiner[[#This Row],[Latitude]]) &amp; ", "</f>
        <v xml:space="preserve">"Latitude": 42.7787, </v>
      </c>
      <c r="L1571" t="str">
        <f>L$1&amp;" " &amp; IF(ISNA(DataMiner[[#This Row],[Longitude]]),"null",DataMiner[[#This Row],[Longitude]]) &amp; ", "</f>
        <v xml:space="preserve">"Longitude": -84.587357, </v>
      </c>
    </row>
    <row r="1572" spans="1:12" x14ac:dyDescent="0.25">
      <c r="A1572" t="str">
        <f>A$1&amp;" """ &amp; DataMiner[[#This Row],[CodeIATA]] &amp; """, "</f>
        <v xml:space="preserve">"CodeIATA": "IXR", </v>
      </c>
      <c r="B1572" t="str">
        <f>B$1&amp;" """ &amp; DataMiner[[#This Row],[City]] &amp; """, "</f>
        <v xml:space="preserve">"City": "Ranchi", </v>
      </c>
      <c r="C1572" t="str">
        <f>C$1&amp;" """ &amp; DataMiner[[#This Row],[Prov]] &amp; """, "</f>
        <v xml:space="preserve">"Prov": "", </v>
      </c>
      <c r="D1572" t="str">
        <f>D$1&amp;" """ &amp; DataMiner[[#This Row],[Name]] &amp; """, "</f>
        <v xml:space="preserve">"Name": "Birsa Munda Airport", </v>
      </c>
      <c r="E1572" t="str">
        <f>E$1&amp;" """ &amp; DataMiner[[#This Row],[Country]] &amp; """, "</f>
        <v xml:space="preserve">"Country": "Inde", </v>
      </c>
      <c r="F1572" t="str">
        <f>F$1&amp;" """ &amp; DataMiner[[#This Row],[Complete Name]] &amp; """, "</f>
        <v xml:space="preserve">"Complete Name": "Hub IXR - Ranchi - Birsa Munda Airport / Inde", </v>
      </c>
      <c r="G1572" t="str">
        <f>G$1&amp;" " &amp; DataMiner[[#This Row],[Category]] &amp; ", "</f>
        <v xml:space="preserve">"Category": 7, </v>
      </c>
      <c r="H1572" t="str">
        <f>H$1&amp;" " &amp; DataMiner[[#This Row],[BuyPrice]] &amp; ", "</f>
        <v xml:space="preserve">"BuyPrice": 4003941172, </v>
      </c>
      <c r="I1572" t="str">
        <f>I$1&amp;" """ &amp; DataMiner[[#This Row],[imgPath]] &amp; """, "</f>
        <v xml:space="preserve">"imgPath": "/images/flags/in.png", </v>
      </c>
      <c r="J1572" t="str">
        <f>J$1&amp;" """ &amp; DataMiner[[#This Row],[FlagImage]] &amp; """, "</f>
        <v xml:space="preserve">"FlagImage": "in.png", </v>
      </c>
      <c r="K1572" t="str">
        <f>K$1&amp;" " &amp; IF(ISNA(DataMiner[[#This Row],[Latitude]]),"null",DataMiner[[#This Row],[Latitude]]) &amp; ", "</f>
        <v xml:space="preserve">"Latitude": 23.31425, </v>
      </c>
      <c r="L1572" t="str">
        <f>L$1&amp;" " &amp; IF(ISNA(DataMiner[[#This Row],[Longitude]]),"null",DataMiner[[#This Row],[Longitude]]) &amp; ", "</f>
        <v xml:space="preserve">"Longitude": 85.321675, </v>
      </c>
    </row>
    <row r="1573" spans="1:12" x14ac:dyDescent="0.25">
      <c r="A1573" t="str">
        <f>A$1&amp;" """ &amp; DataMiner[[#This Row],[CodeIATA]] &amp; """, "</f>
        <v xml:space="preserve">"CodeIATA": "LIR", </v>
      </c>
      <c r="B1573" t="str">
        <f>B$1&amp;" """ &amp; DataMiner[[#This Row],[City]] &amp; """, "</f>
        <v xml:space="preserve">"City": "Liberia", </v>
      </c>
      <c r="C1573" t="str">
        <f>C$1&amp;" """ &amp; DataMiner[[#This Row],[Prov]] &amp; """, "</f>
        <v xml:space="preserve">"Prov": "", </v>
      </c>
      <c r="D1573" t="str">
        <f>D$1&amp;" """ &amp; DataMiner[[#This Row],[Name]] &amp; """, "</f>
        <v xml:space="preserve">"Name": "Daniel Oduber Quirós Aeropuerto Internacional", </v>
      </c>
      <c r="E1573" t="str">
        <f>E$1&amp;" """ &amp; DataMiner[[#This Row],[Country]] &amp; """, "</f>
        <v xml:space="preserve">"Country": "Costa Rica", </v>
      </c>
      <c r="F1573" t="str">
        <f>F$1&amp;" """ &amp; DataMiner[[#This Row],[Complete Name]] &amp; """, "</f>
        <v xml:space="preserve">"Complete Name": "Hub LIR - Liberia - Daniel Oduber Quirós Aeropuerto Internacional / Costa Rica", </v>
      </c>
      <c r="G1573" t="str">
        <f>G$1&amp;" " &amp; DataMiner[[#This Row],[Category]] &amp; ", "</f>
        <v xml:space="preserve">"Category": 7, </v>
      </c>
      <c r="H1573" t="str">
        <f>H$1&amp;" " &amp; DataMiner[[#This Row],[BuyPrice]] &amp; ", "</f>
        <v xml:space="preserve">"BuyPrice": 4004441592, </v>
      </c>
      <c r="I1573" t="str">
        <f>I$1&amp;" """ &amp; DataMiner[[#This Row],[imgPath]] &amp; """, "</f>
        <v xml:space="preserve">"imgPath": "/images/flags/cr.png", </v>
      </c>
      <c r="J1573" t="str">
        <f>J$1&amp;" """ &amp; DataMiner[[#This Row],[FlagImage]] &amp; """, "</f>
        <v xml:space="preserve">"FlagImage": "cr.png", </v>
      </c>
      <c r="K1573" t="str">
        <f>K$1&amp;" " &amp; IF(ISNA(DataMiner[[#This Row],[Latitude]]),"null",DataMiner[[#This Row],[Latitude]]) &amp; ", "</f>
        <v xml:space="preserve">"Latitude": 10.593289, </v>
      </c>
      <c r="L1573" t="str">
        <f>L$1&amp;" " &amp; IF(ISNA(DataMiner[[#This Row],[Longitude]]),"null",DataMiner[[#This Row],[Longitude]]) &amp; ", "</f>
        <v xml:space="preserve">"Longitude": -85.544408, </v>
      </c>
    </row>
    <row r="1574" spans="1:12" x14ac:dyDescent="0.25">
      <c r="A1574" t="str">
        <f>A$1&amp;" """ &amp; DataMiner[[#This Row],[CodeIATA]] &amp; """, "</f>
        <v xml:space="preserve">"CodeIATA": "PBM", </v>
      </c>
      <c r="B1574" t="str">
        <f>B$1&amp;" """ &amp; DataMiner[[#This Row],[City]] &amp; """, "</f>
        <v xml:space="preserve">"City": "Paramaribo", </v>
      </c>
      <c r="C1574" t="str">
        <f>C$1&amp;" """ &amp; DataMiner[[#This Row],[Prov]] &amp; """, "</f>
        <v xml:space="preserve">"Prov": "", </v>
      </c>
      <c r="D1574" t="str">
        <f>D$1&amp;" """ &amp; DataMiner[[#This Row],[Name]] &amp; """, "</f>
        <v xml:space="preserve">"Name": "Johan Adolf Pengel Lufthaven", </v>
      </c>
      <c r="E1574" t="str">
        <f>E$1&amp;" """ &amp; DataMiner[[#This Row],[Country]] &amp; """, "</f>
        <v xml:space="preserve">"Country": "Suriname", </v>
      </c>
      <c r="F1574" t="str">
        <f>F$1&amp;" """ &amp; DataMiner[[#This Row],[Complete Name]] &amp; """, "</f>
        <v xml:space="preserve">"Complete Name": "Hub PBM - Paramaribo - Johan Adolf Pengel Lufthaven / Suriname", </v>
      </c>
      <c r="G1574" t="str">
        <f>G$1&amp;" " &amp; DataMiner[[#This Row],[Category]] &amp; ", "</f>
        <v xml:space="preserve">"Category": 10, </v>
      </c>
      <c r="H1574" t="str">
        <f>H$1&amp;" " &amp; DataMiner[[#This Row],[BuyPrice]] &amp; ", "</f>
        <v xml:space="preserve">"BuyPrice": 4005375535, </v>
      </c>
      <c r="I1574" t="str">
        <f>I$1&amp;" """ &amp; DataMiner[[#This Row],[imgPath]] &amp; """, "</f>
        <v xml:space="preserve">"imgPath": "/images/flags/sr.png", </v>
      </c>
      <c r="J1574" t="str">
        <f>J$1&amp;" """ &amp; DataMiner[[#This Row],[FlagImage]] &amp; """, "</f>
        <v xml:space="preserve">"FlagImage": "sr.png", </v>
      </c>
      <c r="K1574" t="str">
        <f>K$1&amp;" " &amp; IF(ISNA(DataMiner[[#This Row],[Latitude]]),"null",DataMiner[[#This Row],[Latitude]]) &amp; ", "</f>
        <v xml:space="preserve">"Latitude": 5.452831, </v>
      </c>
      <c r="L1574" t="str">
        <f>L$1&amp;" " &amp; IF(ISNA(DataMiner[[#This Row],[Longitude]]),"null",DataMiner[[#This Row],[Longitude]]) &amp; ", "</f>
        <v xml:space="preserve">"Longitude": -55.187783, </v>
      </c>
    </row>
    <row r="1575" spans="1:12" x14ac:dyDescent="0.25">
      <c r="A1575" t="str">
        <f>A$1&amp;" """ &amp; DataMiner[[#This Row],[CodeIATA]] &amp; """, "</f>
        <v xml:space="preserve">"CodeIATA": "FTE", </v>
      </c>
      <c r="B1575" t="str">
        <f>B$1&amp;" """ &amp; DataMiner[[#This Row],[City]] &amp; """, "</f>
        <v xml:space="preserve">"City": "El Calafate", </v>
      </c>
      <c r="C1575" t="str">
        <f>C$1&amp;" """ &amp; DataMiner[[#This Row],[Prov]] &amp; """, "</f>
        <v xml:space="preserve">"Prov": "", </v>
      </c>
      <c r="D1575" t="str">
        <f>D$1&amp;" """ &amp; DataMiner[[#This Row],[Name]] &amp; """, "</f>
        <v xml:space="preserve">"Name": "Aeropuerto Internacional Comandante Armando Tola", </v>
      </c>
      <c r="E1575" t="str">
        <f>E$1&amp;" """ &amp; DataMiner[[#This Row],[Country]] &amp; """, "</f>
        <v xml:space="preserve">"Country": "Argentine", </v>
      </c>
      <c r="F1575" t="str">
        <f>F$1&amp;" """ &amp; DataMiner[[#This Row],[Complete Name]] &amp; """, "</f>
        <v xml:space="preserve">"Complete Name": "Hub FTE - El Calafate - Aeropuerto Internacional Comandante Armando Tola / Argentine", </v>
      </c>
      <c r="G1575" t="str">
        <f>G$1&amp;" " &amp; DataMiner[[#This Row],[Category]] &amp; ", "</f>
        <v xml:space="preserve">"Category": 7, </v>
      </c>
      <c r="H1575" t="str">
        <f>H$1&amp;" " &amp; DataMiner[[#This Row],[BuyPrice]] &amp; ", "</f>
        <v xml:space="preserve">"BuyPrice": 4005579141, </v>
      </c>
      <c r="I1575" t="str">
        <f>I$1&amp;" """ &amp; DataMiner[[#This Row],[imgPath]] &amp; """, "</f>
        <v xml:space="preserve">"imgPath": "/images/flags/ar.png", </v>
      </c>
      <c r="J1575" t="str">
        <f>J$1&amp;" """ &amp; DataMiner[[#This Row],[FlagImage]] &amp; """, "</f>
        <v xml:space="preserve">"FlagImage": "ar.png", </v>
      </c>
      <c r="K1575" t="str">
        <f>K$1&amp;" " &amp; IF(ISNA(DataMiner[[#This Row],[Latitude]]),"null",DataMiner[[#This Row],[Latitude]]) &amp; ", "</f>
        <v xml:space="preserve">"Latitude": -50.280322, </v>
      </c>
      <c r="L1575" t="str">
        <f>L$1&amp;" " &amp; IF(ISNA(DataMiner[[#This Row],[Longitude]]),"null",DataMiner[[#This Row],[Longitude]]) &amp; ", "</f>
        <v xml:space="preserve">"Longitude": -72.053103, </v>
      </c>
    </row>
    <row r="1576" spans="1:12" x14ac:dyDescent="0.25">
      <c r="A1576" t="str">
        <f>A$1&amp;" """ &amp; DataMiner[[#This Row],[CodeIATA]] &amp; """, "</f>
        <v xml:space="preserve">"CodeIATA": "AGU", </v>
      </c>
      <c r="B1576" t="str">
        <f>B$1&amp;" """ &amp; DataMiner[[#This Row],[City]] &amp; """, "</f>
        <v xml:space="preserve">"City": "Aguascalientes", </v>
      </c>
      <c r="C1576" t="str">
        <f>C$1&amp;" """ &amp; DataMiner[[#This Row],[Prov]] &amp; """, "</f>
        <v xml:space="preserve">"Prov": "", </v>
      </c>
      <c r="D1576" t="str">
        <f>D$1&amp;" """ &amp; DataMiner[[#This Row],[Name]] &amp; """, "</f>
        <v xml:space="preserve">"Name": "Lic. Jesús Terán Peredo Aeropuerto Internacional", </v>
      </c>
      <c r="E1576" t="str">
        <f>E$1&amp;" """ &amp; DataMiner[[#This Row],[Country]] &amp; """, "</f>
        <v xml:space="preserve">"Country": "Mexique", </v>
      </c>
      <c r="F1576" t="str">
        <f>F$1&amp;" """ &amp; DataMiner[[#This Row],[Complete Name]] &amp; """, "</f>
        <v xml:space="preserve">"Complete Name": "Hub AGU - Aguascalientes - Lic. Jesús Terán Peredo Aeropuerto Internacional / Mexique", </v>
      </c>
      <c r="G1576" t="str">
        <f>G$1&amp;" " &amp; DataMiner[[#This Row],[Category]] &amp; ", "</f>
        <v xml:space="preserve">"Category": 8, </v>
      </c>
      <c r="H1576" t="str">
        <f>H$1&amp;" " &amp; DataMiner[[#This Row],[BuyPrice]] &amp; ", "</f>
        <v xml:space="preserve">"BuyPrice": 4006306188, </v>
      </c>
      <c r="I1576" t="str">
        <f>I$1&amp;" """ &amp; DataMiner[[#This Row],[imgPath]] &amp; """, "</f>
        <v xml:space="preserve">"imgPath": "/images/flags/mx.png", </v>
      </c>
      <c r="J1576" t="str">
        <f>J$1&amp;" """ &amp; DataMiner[[#This Row],[FlagImage]] &amp; """, "</f>
        <v xml:space="preserve">"FlagImage": "mx.png", </v>
      </c>
      <c r="K1576" t="str">
        <f>K$1&amp;" " &amp; IF(ISNA(DataMiner[[#This Row],[Latitude]]),"null",DataMiner[[#This Row],[Latitude]]) &amp; ", "</f>
        <v xml:space="preserve">"Latitude": 21.705558, </v>
      </c>
      <c r="L1576" t="str">
        <f>L$1&amp;" " &amp; IF(ISNA(DataMiner[[#This Row],[Longitude]]),"null",DataMiner[[#This Row],[Longitude]]) &amp; ", "</f>
        <v xml:space="preserve">"Longitude": -102.317858, </v>
      </c>
    </row>
    <row r="1577" spans="1:12" x14ac:dyDescent="0.25">
      <c r="A1577" t="str">
        <f>A$1&amp;" """ &amp; DataMiner[[#This Row],[CodeIATA]] &amp; """, "</f>
        <v xml:space="preserve">"CodeIATA": "BIR", </v>
      </c>
      <c r="B1577" t="str">
        <f>B$1&amp;" """ &amp; DataMiner[[#This Row],[City]] &amp; """, "</f>
        <v xml:space="preserve">"City": "Biratnagar", </v>
      </c>
      <c r="C1577" t="str">
        <f>C$1&amp;" """ &amp; DataMiner[[#This Row],[Prov]] &amp; """, "</f>
        <v xml:space="preserve">"Prov": "", </v>
      </c>
      <c r="D1577" t="str">
        <f>D$1&amp;" """ &amp; DataMiner[[#This Row],[Name]] &amp; """, "</f>
        <v xml:space="preserve">"Name": "Biratnagar Airport", </v>
      </c>
      <c r="E1577" t="str">
        <f>E$1&amp;" """ &amp; DataMiner[[#This Row],[Country]] &amp; """, "</f>
        <v xml:space="preserve">"Country": "Népal", </v>
      </c>
      <c r="F1577" t="str">
        <f>F$1&amp;" """ &amp; DataMiner[[#This Row],[Complete Name]] &amp; """, "</f>
        <v xml:space="preserve">"Complete Name": "Hub BIR - Biratnagar - Biratnagar Airport / Népal", </v>
      </c>
      <c r="G1577" t="str">
        <f>G$1&amp;" " &amp; DataMiner[[#This Row],[Category]] &amp; ", "</f>
        <v xml:space="preserve">"Category": 3, </v>
      </c>
      <c r="H1577" t="str">
        <f>H$1&amp;" " &amp; DataMiner[[#This Row],[BuyPrice]] &amp; ", "</f>
        <v xml:space="preserve">"BuyPrice": 4006374110, </v>
      </c>
      <c r="I1577" t="str">
        <f>I$1&amp;" """ &amp; DataMiner[[#This Row],[imgPath]] &amp; """, "</f>
        <v xml:space="preserve">"imgPath": "/images/flags/np.png", </v>
      </c>
      <c r="J1577" t="str">
        <f>J$1&amp;" """ &amp; DataMiner[[#This Row],[FlagImage]] &amp; """, "</f>
        <v xml:space="preserve">"FlagImage": "np.png", </v>
      </c>
      <c r="K1577" t="str">
        <f>K$1&amp;" " &amp; IF(ISNA(DataMiner[[#This Row],[Latitude]]),"null",DataMiner[[#This Row],[Latitude]]) &amp; ", "</f>
        <v xml:space="preserve">"Latitude": 26.481453, </v>
      </c>
      <c r="L1577" t="str">
        <f>L$1&amp;" " &amp; IF(ISNA(DataMiner[[#This Row],[Longitude]]),"null",DataMiner[[#This Row],[Longitude]]) &amp; ", "</f>
        <v xml:space="preserve">"Longitude": 87.264036, </v>
      </c>
    </row>
    <row r="1578" spans="1:12" x14ac:dyDescent="0.25">
      <c r="A1578" t="str">
        <f>A$1&amp;" """ &amp; DataMiner[[#This Row],[CodeIATA]] &amp; """, "</f>
        <v xml:space="preserve">"CodeIATA": "ZHA", </v>
      </c>
      <c r="B1578" t="str">
        <f>B$1&amp;" """ &amp; DataMiner[[#This Row],[City]] &amp; """, "</f>
        <v xml:space="preserve">"City": "Zhanjiang", </v>
      </c>
      <c r="C1578" t="str">
        <f>C$1&amp;" """ &amp; DataMiner[[#This Row],[Prov]] &amp; """, "</f>
        <v xml:space="preserve">"Prov": "", </v>
      </c>
      <c r="D1578" t="str">
        <f>D$1&amp;" """ &amp; DataMiner[[#This Row],[Name]] &amp; """, "</f>
        <v xml:space="preserve">"Name": "Zhanjiang Airport", </v>
      </c>
      <c r="E1578" t="str">
        <f>E$1&amp;" """ &amp; DataMiner[[#This Row],[Country]] &amp; """, "</f>
        <v xml:space="preserve">"Country": "Chine", </v>
      </c>
      <c r="F1578" t="str">
        <f>F$1&amp;" """ &amp; DataMiner[[#This Row],[Complete Name]] &amp; """, "</f>
        <v xml:space="preserve">"Complete Name": "Hub ZHA - Zhanjiang - Zhanjiang Airport / Chine", </v>
      </c>
      <c r="G1578" t="str">
        <f>G$1&amp;" " &amp; DataMiner[[#This Row],[Category]] &amp; ", "</f>
        <v xml:space="preserve">"Category": 6, </v>
      </c>
      <c r="H1578" t="str">
        <f>H$1&amp;" " &amp; DataMiner[[#This Row],[BuyPrice]] &amp; ", "</f>
        <v xml:space="preserve">"BuyPrice": 4009086005, </v>
      </c>
      <c r="I1578" t="str">
        <f>I$1&amp;" """ &amp; DataMiner[[#This Row],[imgPath]] &amp; """, "</f>
        <v xml:space="preserve">"imgPath": "/images/flags/cn.png", </v>
      </c>
      <c r="J1578" t="str">
        <f>J$1&amp;" """ &amp; DataMiner[[#This Row],[FlagImage]] &amp; """, "</f>
        <v xml:space="preserve">"FlagImage": "cn.png", </v>
      </c>
      <c r="K1578" t="str">
        <f>K$1&amp;" " &amp; IF(ISNA(DataMiner[[#This Row],[Latitude]]),"null",DataMiner[[#This Row],[Latitude]]) &amp; ", "</f>
        <v xml:space="preserve">"Latitude": 21.2144, </v>
      </c>
      <c r="L1578" t="str">
        <f>L$1&amp;" " &amp; IF(ISNA(DataMiner[[#This Row],[Longitude]]),"null",DataMiner[[#This Row],[Longitude]]) &amp; ", "</f>
        <v xml:space="preserve">"Longitude": 110.358, </v>
      </c>
    </row>
    <row r="1579" spans="1:12" x14ac:dyDescent="0.25">
      <c r="A1579" t="str">
        <f>A$1&amp;" """ &amp; DataMiner[[#This Row],[CodeIATA]] &amp; """, "</f>
        <v xml:space="preserve">"CodeIATA": "VBY", </v>
      </c>
      <c r="B1579" t="str">
        <f>B$1&amp;" """ &amp; DataMiner[[#This Row],[City]] &amp; """, "</f>
        <v xml:space="preserve">"City": "Visby", </v>
      </c>
      <c r="C1579" t="str">
        <f>C$1&amp;" """ &amp; DataMiner[[#This Row],[Prov]] &amp; """, "</f>
        <v xml:space="preserve">"Prov": "", </v>
      </c>
      <c r="D1579" t="str">
        <f>D$1&amp;" """ &amp; DataMiner[[#This Row],[Name]] &amp; """, "</f>
        <v xml:space="preserve">"Name": "Visby Airport", </v>
      </c>
      <c r="E1579" t="str">
        <f>E$1&amp;" """ &amp; DataMiner[[#This Row],[Country]] &amp; """, "</f>
        <v xml:space="preserve">"Country": "Suède", </v>
      </c>
      <c r="F1579" t="str">
        <f>F$1&amp;" """ &amp; DataMiner[[#This Row],[Complete Name]] &amp; """, "</f>
        <v xml:space="preserve">"Complete Name": "Hub VBY - Visby - Visby Airport / Suède", </v>
      </c>
      <c r="G1579" t="str">
        <f>G$1&amp;" " &amp; DataMiner[[#This Row],[Category]] &amp; ", "</f>
        <v xml:space="preserve">"Category": 4, </v>
      </c>
      <c r="H1579" t="str">
        <f>H$1&amp;" " &amp; DataMiner[[#This Row],[BuyPrice]] &amp; ", "</f>
        <v xml:space="preserve">"BuyPrice": 4009806293, </v>
      </c>
      <c r="I1579" t="str">
        <f>I$1&amp;" """ &amp; DataMiner[[#This Row],[imgPath]] &amp; """, "</f>
        <v xml:space="preserve">"imgPath": "/images/flags/se.png", </v>
      </c>
      <c r="J1579" t="str">
        <f>J$1&amp;" """ &amp; DataMiner[[#This Row],[FlagImage]] &amp; """, "</f>
        <v xml:space="preserve">"FlagImage": "se.png", </v>
      </c>
      <c r="K1579" t="str">
        <f>K$1&amp;" " &amp; IF(ISNA(DataMiner[[#This Row],[Latitude]]),"null",DataMiner[[#This Row],[Latitude]]) &amp; ", "</f>
        <v xml:space="preserve">"Latitude": 57.662797, </v>
      </c>
      <c r="L1579" t="str">
        <f>L$1&amp;" " &amp; IF(ISNA(DataMiner[[#This Row],[Longitude]]),"null",DataMiner[[#This Row],[Longitude]]) &amp; ", "</f>
        <v xml:space="preserve">"Longitude": 18.346211, </v>
      </c>
    </row>
    <row r="1580" spans="1:12" x14ac:dyDescent="0.25">
      <c r="A1580" t="str">
        <f>A$1&amp;" """ &amp; DataMiner[[#This Row],[CodeIATA]] &amp; """, "</f>
        <v xml:space="preserve">"CodeIATA": "STM", </v>
      </c>
      <c r="B1580" t="str">
        <f>B$1&amp;" """ &amp; DataMiner[[#This Row],[City]] &amp; """, "</f>
        <v xml:space="preserve">"City": "Santarém (PA)", </v>
      </c>
      <c r="C1580" t="str">
        <f>C$1&amp;" """ &amp; DataMiner[[#This Row],[Prov]] &amp; """, "</f>
        <v xml:space="preserve">"Prov": "PA", </v>
      </c>
      <c r="D1580" t="str">
        <f>D$1&amp;" """ &amp; DataMiner[[#This Row],[Name]] &amp; """, "</f>
        <v xml:space="preserve">"Name": "Santarém Aeroporto", </v>
      </c>
      <c r="E1580" t="str">
        <f>E$1&amp;" """ &amp; DataMiner[[#This Row],[Country]] &amp; """, "</f>
        <v xml:space="preserve">"Country": "Brésil", </v>
      </c>
      <c r="F1580" t="str">
        <f>F$1&amp;" """ &amp; DataMiner[[#This Row],[Complete Name]] &amp; """, "</f>
        <v xml:space="preserve">"Complete Name": "Hub STM - Santarém (PA) - Santarém Aeroporto / Brésil", </v>
      </c>
      <c r="G1580" t="str">
        <f>G$1&amp;" " &amp; DataMiner[[#This Row],[Category]] &amp; ", "</f>
        <v xml:space="preserve">"Category": 6, </v>
      </c>
      <c r="H1580" t="str">
        <f>H$1&amp;" " &amp; DataMiner[[#This Row],[BuyPrice]] &amp; ", "</f>
        <v xml:space="preserve">"BuyPrice": 4011791226, </v>
      </c>
      <c r="I1580" t="str">
        <f>I$1&amp;" """ &amp; DataMiner[[#This Row],[imgPath]] &amp; """, "</f>
        <v xml:space="preserve">"imgPath": "/images/flags/br.png", </v>
      </c>
      <c r="J1580" t="str">
        <f>J$1&amp;" """ &amp; DataMiner[[#This Row],[FlagImage]] &amp; """, "</f>
        <v xml:space="preserve">"FlagImage": "br.png", </v>
      </c>
      <c r="K1580" t="str">
        <f>K$1&amp;" " &amp; IF(ISNA(DataMiner[[#This Row],[Latitude]]),"null",DataMiner[[#This Row],[Latitude]]) &amp; ", "</f>
        <v xml:space="preserve">"Latitude": -2.422431, </v>
      </c>
      <c r="L1580" t="str">
        <f>L$1&amp;" " &amp; IF(ISNA(DataMiner[[#This Row],[Longitude]]),"null",DataMiner[[#This Row],[Longitude]]) &amp; ", "</f>
        <v xml:space="preserve">"Longitude": -54.792789, </v>
      </c>
    </row>
    <row r="1581" spans="1:12" x14ac:dyDescent="0.25">
      <c r="A1581" t="str">
        <f>A$1&amp;" """ &amp; DataMiner[[#This Row],[CodeIATA]] &amp; """, "</f>
        <v xml:space="preserve">"CodeIATA": "TIF", </v>
      </c>
      <c r="B1581" t="str">
        <f>B$1&amp;" """ &amp; DataMiner[[#This Row],[City]] &amp; """, "</f>
        <v xml:space="preserve">"City": "Ta’if", </v>
      </c>
      <c r="C1581" t="str">
        <f>C$1&amp;" """ &amp; DataMiner[[#This Row],[Prov]] &amp; """, "</f>
        <v xml:space="preserve">"Prov": "", </v>
      </c>
      <c r="D1581" t="str">
        <f>D$1&amp;" """ &amp; DataMiner[[#This Row],[Name]] &amp; """, "</f>
        <v xml:space="preserve">"Name": "Ta’if Regional Airport", </v>
      </c>
      <c r="E1581" t="str">
        <f>E$1&amp;" """ &amp; DataMiner[[#This Row],[Country]] &amp; """, "</f>
        <v xml:space="preserve">"Country": "Arabie saoudite", </v>
      </c>
      <c r="F1581" t="str">
        <f>F$1&amp;" """ &amp; DataMiner[[#This Row],[Complete Name]] &amp; """, "</f>
        <v xml:space="preserve">"Complete Name": "Hub TIF - Ta’if - Ta’if Regional Airport / Arabie saoudite", </v>
      </c>
      <c r="G1581" t="str">
        <f>G$1&amp;" " &amp; DataMiner[[#This Row],[Category]] &amp; ", "</f>
        <v xml:space="preserve">"Category": 10, </v>
      </c>
      <c r="H1581" t="str">
        <f>H$1&amp;" " &amp; DataMiner[[#This Row],[BuyPrice]] &amp; ", "</f>
        <v xml:space="preserve">"BuyPrice": 4015632147, </v>
      </c>
      <c r="I1581" t="str">
        <f>I$1&amp;" """ &amp; DataMiner[[#This Row],[imgPath]] &amp; """, "</f>
        <v xml:space="preserve">"imgPath": "/images/flags/sa.png", </v>
      </c>
      <c r="J1581" t="str">
        <f>J$1&amp;" """ &amp; DataMiner[[#This Row],[FlagImage]] &amp; """, "</f>
        <v xml:space="preserve">"FlagImage": "sa.png", </v>
      </c>
      <c r="K1581" t="str">
        <f>K$1&amp;" " &amp; IF(ISNA(DataMiner[[#This Row],[Latitude]]),"null",DataMiner[[#This Row],[Latitude]]) &amp; ", "</f>
        <v xml:space="preserve">"Latitude": 21.483418, </v>
      </c>
      <c r="L1581" t="str">
        <f>L$1&amp;" " &amp; IF(ISNA(DataMiner[[#This Row],[Longitude]]),"null",DataMiner[[#This Row],[Longitude]]) &amp; ", "</f>
        <v xml:space="preserve">"Longitude": 40.544334, </v>
      </c>
    </row>
    <row r="1582" spans="1:12" x14ac:dyDescent="0.25">
      <c r="A1582" t="str">
        <f>A$1&amp;" """ &amp; DataMiner[[#This Row],[CodeIATA]] &amp; """, "</f>
        <v xml:space="preserve">"CodeIATA": "SCE", </v>
      </c>
      <c r="B1582" t="str">
        <f>B$1&amp;" """ &amp; DataMiner[[#This Row],[City]] &amp; """, "</f>
        <v xml:space="preserve">"City": "State College (PA)", </v>
      </c>
      <c r="C1582" t="str">
        <f>C$1&amp;" """ &amp; DataMiner[[#This Row],[Prov]] &amp; """, "</f>
        <v xml:space="preserve">"Prov": "PA", </v>
      </c>
      <c r="D1582" t="str">
        <f>D$1&amp;" """ &amp; DataMiner[[#This Row],[Name]] &amp; """, "</f>
        <v xml:space="preserve">"Name": "University Park Airport", </v>
      </c>
      <c r="E1582" t="str">
        <f>E$1&amp;" """ &amp; DataMiner[[#This Row],[Country]] &amp; """, "</f>
        <v xml:space="preserve">"Country": "Etats-Unis", </v>
      </c>
      <c r="F1582" t="str">
        <f>F$1&amp;" """ &amp; DataMiner[[#This Row],[Complete Name]] &amp; """, "</f>
        <v xml:space="preserve">"Complete Name": "Hub SCE - State College (PA) - University Park Airport / Etats-Unis", </v>
      </c>
      <c r="G1582" t="str">
        <f>G$1&amp;" " &amp; DataMiner[[#This Row],[Category]] &amp; ", "</f>
        <v xml:space="preserve">"Category": 5, </v>
      </c>
      <c r="H1582" t="str">
        <f>H$1&amp;" " &amp; DataMiner[[#This Row],[BuyPrice]] &amp; ", "</f>
        <v xml:space="preserve">"BuyPrice": 4016288030, </v>
      </c>
      <c r="I1582" t="str">
        <f>I$1&amp;" """ &amp; DataMiner[[#This Row],[imgPath]] &amp; """, "</f>
        <v xml:space="preserve">"imgPath": "/images/flags/us.png", </v>
      </c>
      <c r="J1582" t="str">
        <f>J$1&amp;" """ &amp; DataMiner[[#This Row],[FlagImage]] &amp; """, "</f>
        <v xml:space="preserve">"FlagImage": "us.png", </v>
      </c>
      <c r="K1582" t="str">
        <f>K$1&amp;" " &amp; IF(ISNA(DataMiner[[#This Row],[Latitude]]),"null",DataMiner[[#This Row],[Latitude]]) &amp; ", "</f>
        <v xml:space="preserve">"Latitude": 40.8492778, </v>
      </c>
      <c r="L1582" t="str">
        <f>L$1&amp;" " &amp; IF(ISNA(DataMiner[[#This Row],[Longitude]]),"null",DataMiner[[#This Row],[Longitude]]) &amp; ", "</f>
        <v xml:space="preserve">"Longitude": -77.8486944, </v>
      </c>
    </row>
    <row r="1583" spans="1:12" x14ac:dyDescent="0.25">
      <c r="A1583" t="str">
        <f>A$1&amp;" """ &amp; DataMiner[[#This Row],[CodeIATA]] &amp; """, "</f>
        <v xml:space="preserve">"CodeIATA": "DRO", </v>
      </c>
      <c r="B1583" t="str">
        <f>B$1&amp;" """ &amp; DataMiner[[#This Row],[City]] &amp; """, "</f>
        <v xml:space="preserve">"City": "Durango (CO)", </v>
      </c>
      <c r="C1583" t="str">
        <f>C$1&amp;" """ &amp; DataMiner[[#This Row],[Prov]] &amp; """, "</f>
        <v xml:space="preserve">"Prov": "CO", </v>
      </c>
      <c r="D1583" t="str">
        <f>D$1&amp;" """ &amp; DataMiner[[#This Row],[Name]] &amp; """, "</f>
        <v xml:space="preserve">"Name": "La Plata County Airport", </v>
      </c>
      <c r="E1583" t="str">
        <f>E$1&amp;" """ &amp; DataMiner[[#This Row],[Country]] &amp; """, "</f>
        <v xml:space="preserve">"Country": "Etats-Unis", </v>
      </c>
      <c r="F1583" t="str">
        <f>F$1&amp;" """ &amp; DataMiner[[#This Row],[Complete Name]] &amp; """, "</f>
        <v xml:space="preserve">"Complete Name": "Hub DRO - Durango (CO) - La Plata County Airport / Etats-Unis", </v>
      </c>
      <c r="G1583" t="str">
        <f>G$1&amp;" " &amp; DataMiner[[#This Row],[Category]] &amp; ", "</f>
        <v xml:space="preserve">"Category": 8, </v>
      </c>
      <c r="H1583" t="str">
        <f>H$1&amp;" " &amp; DataMiner[[#This Row],[BuyPrice]] &amp; ", "</f>
        <v xml:space="preserve">"BuyPrice": 4017719250, </v>
      </c>
      <c r="I1583" t="str">
        <f>I$1&amp;" """ &amp; DataMiner[[#This Row],[imgPath]] &amp; """, "</f>
        <v xml:space="preserve">"imgPath": "/images/flags/us.png", </v>
      </c>
      <c r="J1583" t="str">
        <f>J$1&amp;" """ &amp; DataMiner[[#This Row],[FlagImage]] &amp; """, "</f>
        <v xml:space="preserve">"FlagImage": "us.png", </v>
      </c>
      <c r="K1583" t="str">
        <f>K$1&amp;" " &amp; IF(ISNA(DataMiner[[#This Row],[Latitude]]),"null",DataMiner[[#This Row],[Latitude]]) &amp; ", "</f>
        <v xml:space="preserve">"Latitude": 37.151516, </v>
      </c>
      <c r="L1583" t="str">
        <f>L$1&amp;" " &amp; IF(ISNA(DataMiner[[#This Row],[Longitude]]),"null",DataMiner[[#This Row],[Longitude]]) &amp; ", "</f>
        <v xml:space="preserve">"Longitude": -107.75377, </v>
      </c>
    </row>
    <row r="1584" spans="1:12" x14ac:dyDescent="0.25">
      <c r="A1584" t="str">
        <f>A$1&amp;" """ &amp; DataMiner[[#This Row],[CodeIATA]] &amp; """, "</f>
        <v xml:space="preserve">"CodeIATA": "HUY", </v>
      </c>
      <c r="B1584" t="str">
        <f>B$1&amp;" """ &amp; DataMiner[[#This Row],[City]] &amp; """, "</f>
        <v xml:space="preserve">"City": "Kirmington", </v>
      </c>
      <c r="C1584" t="str">
        <f>C$1&amp;" """ &amp; DataMiner[[#This Row],[Prov]] &amp; """, "</f>
        <v xml:space="preserve">"Prov": "", </v>
      </c>
      <c r="D1584" t="str">
        <f>D$1&amp;" """ &amp; DataMiner[[#This Row],[Name]] &amp; """, "</f>
        <v xml:space="preserve">"Name": "Humberside Airport", </v>
      </c>
      <c r="E1584" t="str">
        <f>E$1&amp;" """ &amp; DataMiner[[#This Row],[Country]] &amp; """, "</f>
        <v xml:space="preserve">"Country": "Royaume-Uni", </v>
      </c>
      <c r="F1584" t="str">
        <f>F$1&amp;" """ &amp; DataMiner[[#This Row],[Complete Name]] &amp; """, "</f>
        <v xml:space="preserve">"Complete Name": "Hub HUY - Kirmington - Humberside Airport / Royaume-Uni", </v>
      </c>
      <c r="G1584" t="str">
        <f>G$1&amp;" " &amp; DataMiner[[#This Row],[Category]] &amp; ", "</f>
        <v xml:space="preserve">"Category": 5, </v>
      </c>
      <c r="H1584" t="str">
        <f>H$1&amp;" " &amp; DataMiner[[#This Row],[BuyPrice]] &amp; ", "</f>
        <v xml:space="preserve">"BuyPrice": 4017754929, </v>
      </c>
      <c r="I1584" t="str">
        <f>I$1&amp;" """ &amp; DataMiner[[#This Row],[imgPath]] &amp; """, "</f>
        <v xml:space="preserve">"imgPath": "/images/flags/gb.png", </v>
      </c>
      <c r="J1584" t="str">
        <f>J$1&amp;" """ &amp; DataMiner[[#This Row],[FlagImage]] &amp; """, "</f>
        <v xml:space="preserve">"FlagImage": "gb.png", </v>
      </c>
      <c r="K1584" t="str">
        <f>K$1&amp;" " &amp; IF(ISNA(DataMiner[[#This Row],[Latitude]]),"null",DataMiner[[#This Row],[Latitude]]) &amp; ", "</f>
        <v xml:space="preserve">"Latitude": 53.574444, </v>
      </c>
      <c r="L1584" t="str">
        <f>L$1&amp;" " &amp; IF(ISNA(DataMiner[[#This Row],[Longitude]]),"null",DataMiner[[#This Row],[Longitude]]) &amp; ", "</f>
        <v xml:space="preserve">"Longitude": -0.350833, </v>
      </c>
    </row>
    <row r="1585" spans="1:12" x14ac:dyDescent="0.25">
      <c r="A1585" t="str">
        <f>A$1&amp;" """ &amp; DataMiner[[#This Row],[CodeIATA]] &amp; """, "</f>
        <v xml:space="preserve">"CodeIATA": "EAM", </v>
      </c>
      <c r="B1585" t="str">
        <f>B$1&amp;" """ &amp; DataMiner[[#This Row],[City]] &amp; """, "</f>
        <v xml:space="preserve">"City": "Nejran", </v>
      </c>
      <c r="C1585" t="str">
        <f>C$1&amp;" """ &amp; DataMiner[[#This Row],[Prov]] &amp; """, "</f>
        <v xml:space="preserve">"Prov": "", </v>
      </c>
      <c r="D1585" t="str">
        <f>D$1&amp;" """ &amp; DataMiner[[#This Row],[Name]] &amp; """, "</f>
        <v xml:space="preserve">"Name": "Najran Domestic Airport", </v>
      </c>
      <c r="E1585" t="str">
        <f>E$1&amp;" """ &amp; DataMiner[[#This Row],[Country]] &amp; """, "</f>
        <v xml:space="preserve">"Country": "Arabie saoudite", </v>
      </c>
      <c r="F1585" t="str">
        <f>F$1&amp;" """ &amp; DataMiner[[#This Row],[Complete Name]] &amp; """, "</f>
        <v xml:space="preserve">"Complete Name": "Hub EAM - Nejran - Najran Domestic Airport / Arabie saoudite", </v>
      </c>
      <c r="G1585" t="str">
        <f>G$1&amp;" " &amp; DataMiner[[#This Row],[Category]] &amp; ", "</f>
        <v xml:space="preserve">"Category": 9, </v>
      </c>
      <c r="H1585" t="str">
        <f>H$1&amp;" " &amp; DataMiner[[#This Row],[BuyPrice]] &amp; ", "</f>
        <v xml:space="preserve">"BuyPrice": 4018175335, </v>
      </c>
      <c r="I1585" t="str">
        <f>I$1&amp;" """ &amp; DataMiner[[#This Row],[imgPath]] &amp; """, "</f>
        <v xml:space="preserve">"imgPath": "/images/flags/sa.png", </v>
      </c>
      <c r="J1585" t="str">
        <f>J$1&amp;" """ &amp; DataMiner[[#This Row],[FlagImage]] &amp; """, "</f>
        <v xml:space="preserve">"FlagImage": "sa.png", </v>
      </c>
      <c r="K1585" t="str">
        <f>K$1&amp;" " &amp; IF(ISNA(DataMiner[[#This Row],[Latitude]]),"null",DataMiner[[#This Row],[Latitude]]) &amp; ", "</f>
        <v xml:space="preserve">"Latitude": 17.611436, </v>
      </c>
      <c r="L1585" t="str">
        <f>L$1&amp;" " &amp; IF(ISNA(DataMiner[[#This Row],[Longitude]]),"null",DataMiner[[#This Row],[Longitude]]) &amp; ", "</f>
        <v xml:space="preserve">"Longitude": 44.419169, </v>
      </c>
    </row>
    <row r="1586" spans="1:12" x14ac:dyDescent="0.25">
      <c r="A1586" t="str">
        <f>A$1&amp;" """ &amp; DataMiner[[#This Row],[CodeIATA]] &amp; """, "</f>
        <v xml:space="preserve">"CodeIATA": "MTR", </v>
      </c>
      <c r="B1586" t="str">
        <f>B$1&amp;" """ &amp; DataMiner[[#This Row],[City]] &amp; """, "</f>
        <v xml:space="preserve">"City": "Montería", </v>
      </c>
      <c r="C1586" t="str">
        <f>C$1&amp;" """ &amp; DataMiner[[#This Row],[Prov]] &amp; """, "</f>
        <v xml:space="preserve">"Prov": "", </v>
      </c>
      <c r="D1586" t="str">
        <f>D$1&amp;" """ &amp; DataMiner[[#This Row],[Name]] &amp; """, "</f>
        <v xml:space="preserve">"Name": "Los Garzones Aeropuerto", </v>
      </c>
      <c r="E1586" t="str">
        <f>E$1&amp;" """ &amp; DataMiner[[#This Row],[Country]] &amp; """, "</f>
        <v xml:space="preserve">"Country": "Colombie", </v>
      </c>
      <c r="F1586" t="str">
        <f>F$1&amp;" """ &amp; DataMiner[[#This Row],[Complete Name]] &amp; """, "</f>
        <v xml:space="preserve">"Complete Name": "Hub MTR - Montería - Los Garzones Aeropuerto / Colombie", </v>
      </c>
      <c r="G1586" t="str">
        <f>G$1&amp;" " &amp; DataMiner[[#This Row],[Category]] &amp; ", "</f>
        <v xml:space="preserve">"Category": 4, </v>
      </c>
      <c r="H1586" t="str">
        <f>H$1&amp;" " &amp; DataMiner[[#This Row],[BuyPrice]] &amp; ", "</f>
        <v xml:space="preserve">"BuyPrice": 4020563819, </v>
      </c>
      <c r="I1586" t="str">
        <f>I$1&amp;" """ &amp; DataMiner[[#This Row],[imgPath]] &amp; """, "</f>
        <v xml:space="preserve">"imgPath": "/images/flags/co.png", </v>
      </c>
      <c r="J1586" t="str">
        <f>J$1&amp;" """ &amp; DataMiner[[#This Row],[FlagImage]] &amp; """, "</f>
        <v xml:space="preserve">"FlagImage": "co.png", </v>
      </c>
      <c r="K1586" t="str">
        <f>K$1&amp;" " &amp; IF(ISNA(DataMiner[[#This Row],[Latitude]]),"null",DataMiner[[#This Row],[Latitude]]) &amp; ", "</f>
        <v xml:space="preserve">"Latitude": 8.823744, </v>
      </c>
      <c r="L1586" t="str">
        <f>L$1&amp;" " &amp; IF(ISNA(DataMiner[[#This Row],[Longitude]]),"null",DataMiner[[#This Row],[Longitude]]) &amp; ", "</f>
        <v xml:space="preserve">"Longitude": -75.825831, </v>
      </c>
    </row>
    <row r="1587" spans="1:12" x14ac:dyDescent="0.25">
      <c r="A1587" t="str">
        <f>A$1&amp;" """ &amp; DataMiner[[#This Row],[CodeIATA]] &amp; """, "</f>
        <v xml:space="preserve">"CodeIATA": "VDE", </v>
      </c>
      <c r="B1587" t="str">
        <f>B$1&amp;" """ &amp; DataMiner[[#This Row],[City]] &amp; """, "</f>
        <v xml:space="preserve">"City": "Valverde", </v>
      </c>
      <c r="C1587" t="str">
        <f>C$1&amp;" """ &amp; DataMiner[[#This Row],[Prov]] &amp; """, "</f>
        <v xml:space="preserve">"Prov": "", </v>
      </c>
      <c r="D1587" t="str">
        <f>D$1&amp;" """ &amp; DataMiner[[#This Row],[Name]] &amp; """, "</f>
        <v xml:space="preserve">"Name": "El Hierro Aeropuerto", </v>
      </c>
      <c r="E1587" t="str">
        <f>E$1&amp;" """ &amp; DataMiner[[#This Row],[Country]] &amp; """, "</f>
        <v xml:space="preserve">"Country": "Espagne", </v>
      </c>
      <c r="F1587" t="str">
        <f>F$1&amp;" """ &amp; DataMiner[[#This Row],[Complete Name]] &amp; """, "</f>
        <v xml:space="preserve">"Complete Name": "Hub VDE - Valverde - El Hierro Aeropuerto / Espagne", </v>
      </c>
      <c r="G1587" t="str">
        <f>G$1&amp;" " &amp; DataMiner[[#This Row],[Category]] &amp; ", "</f>
        <v xml:space="preserve">"Category": 1, </v>
      </c>
      <c r="H1587" t="str">
        <f>H$1&amp;" " &amp; DataMiner[[#This Row],[BuyPrice]] &amp; ", "</f>
        <v xml:space="preserve">"BuyPrice": 4021053164, </v>
      </c>
      <c r="I1587" t="str">
        <f>I$1&amp;" """ &amp; DataMiner[[#This Row],[imgPath]] &amp; """, "</f>
        <v xml:space="preserve">"imgPath": "/images/flags/es.png", </v>
      </c>
      <c r="J1587" t="str">
        <f>J$1&amp;" """ &amp; DataMiner[[#This Row],[FlagImage]] &amp; """, "</f>
        <v xml:space="preserve">"FlagImage": "es.png", </v>
      </c>
      <c r="K1587" t="str">
        <f>K$1&amp;" " &amp; IF(ISNA(DataMiner[[#This Row],[Latitude]]),"null",DataMiner[[#This Row],[Latitude]]) &amp; ", "</f>
        <v xml:space="preserve">"Latitude": 27.814847, </v>
      </c>
      <c r="L1587" t="str">
        <f>L$1&amp;" " &amp; IF(ISNA(DataMiner[[#This Row],[Longitude]]),"null",DataMiner[[#This Row],[Longitude]]) &amp; ", "</f>
        <v xml:space="preserve">"Longitude": -17.887056, </v>
      </c>
    </row>
    <row r="1588" spans="1:12" x14ac:dyDescent="0.25">
      <c r="A1588" t="str">
        <f>A$1&amp;" """ &amp; DataMiner[[#This Row],[CodeIATA]] &amp; """, "</f>
        <v xml:space="preserve">"CodeIATA": "EFL", </v>
      </c>
      <c r="B1588" t="str">
        <f>B$1&amp;" """ &amp; DataMiner[[#This Row],[City]] &amp; """, "</f>
        <v xml:space="preserve">"City": "Kefallinia", </v>
      </c>
      <c r="C1588" t="str">
        <f>C$1&amp;" """ &amp; DataMiner[[#This Row],[Prov]] &amp; """, "</f>
        <v xml:space="preserve">"Prov": "", </v>
      </c>
      <c r="D1588" t="str">
        <f>D$1&amp;" """ &amp; DataMiner[[#This Row],[Name]] &amp; """, "</f>
        <v xml:space="preserve">"Name": "Kefalonia Island International Airport", </v>
      </c>
      <c r="E1588" t="str">
        <f>E$1&amp;" """ &amp; DataMiner[[#This Row],[Country]] &amp; """, "</f>
        <v xml:space="preserve">"Country": "Grèce", </v>
      </c>
      <c r="F1588" t="str">
        <f>F$1&amp;" """ &amp; DataMiner[[#This Row],[Complete Name]] &amp; """, "</f>
        <v xml:space="preserve">"Complete Name": "Hub EFL - Kefallinia - Kefalonia Island International Airport / Grèce", </v>
      </c>
      <c r="G1588" t="str">
        <f>G$1&amp;" " &amp; DataMiner[[#This Row],[Category]] &amp; ", "</f>
        <v xml:space="preserve">"Category": 6, </v>
      </c>
      <c r="H1588" t="str">
        <f>H$1&amp;" " &amp; DataMiner[[#This Row],[BuyPrice]] &amp; ", "</f>
        <v xml:space="preserve">"BuyPrice": 4021848281, </v>
      </c>
      <c r="I1588" t="str">
        <f>I$1&amp;" """ &amp; DataMiner[[#This Row],[imgPath]] &amp; """, "</f>
        <v xml:space="preserve">"imgPath": "/images/flags/gr.png", </v>
      </c>
      <c r="J1588" t="str">
        <f>J$1&amp;" """ &amp; DataMiner[[#This Row],[FlagImage]] &amp; """, "</f>
        <v xml:space="preserve">"FlagImage": "gr.png", </v>
      </c>
      <c r="K1588" t="str">
        <f>K$1&amp;" " &amp; IF(ISNA(DataMiner[[#This Row],[Latitude]]),"null",DataMiner[[#This Row],[Latitude]]) &amp; ", "</f>
        <v xml:space="preserve">"Latitude": 38.120069, </v>
      </c>
      <c r="L1588" t="str">
        <f>L$1&amp;" " &amp; IF(ISNA(DataMiner[[#This Row],[Longitude]]),"null",DataMiner[[#This Row],[Longitude]]) &amp; ", "</f>
        <v xml:space="preserve">"Longitude": 20.500481, </v>
      </c>
    </row>
    <row r="1589" spans="1:12" x14ac:dyDescent="0.25">
      <c r="A1589" t="str">
        <f>A$1&amp;" """ &amp; DataMiner[[#This Row],[CodeIATA]] &amp; """, "</f>
        <v xml:space="preserve">"CodeIATA": "DGT", </v>
      </c>
      <c r="B1589" t="str">
        <f>B$1&amp;" """ &amp; DataMiner[[#This Row],[City]] &amp; """, "</f>
        <v xml:space="preserve">"City": "Dumaguete", </v>
      </c>
      <c r="C1589" t="str">
        <f>C$1&amp;" """ &amp; DataMiner[[#This Row],[Prov]] &amp; """, "</f>
        <v xml:space="preserve">"Prov": "", </v>
      </c>
      <c r="D1589" t="str">
        <f>D$1&amp;" """ &amp; DataMiner[[#This Row],[Name]] &amp; """, "</f>
        <v xml:space="preserve">"Name": "Sibulan Airport", </v>
      </c>
      <c r="E1589" t="str">
        <f>E$1&amp;" """ &amp; DataMiner[[#This Row],[Country]] &amp; """, "</f>
        <v xml:space="preserve">"Country": "Philippines", </v>
      </c>
      <c r="F1589" t="str">
        <f>F$1&amp;" """ &amp; DataMiner[[#This Row],[Complete Name]] &amp; """, "</f>
        <v xml:space="preserve">"Complete Name": "Hub DGT - Dumaguete - Sibulan Airport / Philippines", </v>
      </c>
      <c r="G1589" t="str">
        <f>G$1&amp;" " &amp; DataMiner[[#This Row],[Category]] &amp; ", "</f>
        <v xml:space="preserve">"Category": 4, </v>
      </c>
      <c r="H1589" t="str">
        <f>H$1&amp;" " &amp; DataMiner[[#This Row],[BuyPrice]] &amp; ", "</f>
        <v xml:space="preserve">"BuyPrice": 4021919916, </v>
      </c>
      <c r="I1589" t="str">
        <f>I$1&amp;" """ &amp; DataMiner[[#This Row],[imgPath]] &amp; """, "</f>
        <v xml:space="preserve">"imgPath": "/images/flags/ph.png", </v>
      </c>
      <c r="J1589" t="str">
        <f>J$1&amp;" """ &amp; DataMiner[[#This Row],[FlagImage]] &amp; """, "</f>
        <v xml:space="preserve">"FlagImage": "ph.png", </v>
      </c>
      <c r="K1589" t="str">
        <f>K$1&amp;" " &amp; IF(ISNA(DataMiner[[#This Row],[Latitude]]),"null",DataMiner[[#This Row],[Latitude]]) &amp; ", "</f>
        <v xml:space="preserve">"Latitude": 9.333714, </v>
      </c>
      <c r="L1589" t="str">
        <f>L$1&amp;" " &amp; IF(ISNA(DataMiner[[#This Row],[Longitude]]),"null",DataMiner[[#This Row],[Longitude]]) &amp; ", "</f>
        <v xml:space="preserve">"Longitude": 123.300472, </v>
      </c>
    </row>
    <row r="1590" spans="1:12" x14ac:dyDescent="0.25">
      <c r="A1590" t="str">
        <f>A$1&amp;" """ &amp; DataMiner[[#This Row],[CodeIATA]] &amp; """, "</f>
        <v xml:space="preserve">"CodeIATA": "MIG", </v>
      </c>
      <c r="B1590" t="str">
        <f>B$1&amp;" """ &amp; DataMiner[[#This Row],[City]] &amp; """, "</f>
        <v xml:space="preserve">"City": "Mianyang", </v>
      </c>
      <c r="C1590" t="str">
        <f>C$1&amp;" """ &amp; DataMiner[[#This Row],[Prov]] &amp; """, "</f>
        <v xml:space="preserve">"Prov": "", </v>
      </c>
      <c r="D1590" t="str">
        <f>D$1&amp;" """ &amp; DataMiner[[#This Row],[Name]] &amp; """, "</f>
        <v xml:space="preserve">"Name": "Nanjiao Airport", </v>
      </c>
      <c r="E1590" t="str">
        <f>E$1&amp;" """ &amp; DataMiner[[#This Row],[Country]] &amp; """, "</f>
        <v xml:space="preserve">"Country": "Chine", </v>
      </c>
      <c r="F1590" t="str">
        <f>F$1&amp;" """ &amp; DataMiner[[#This Row],[Complete Name]] &amp; """, "</f>
        <v xml:space="preserve">"Complete Name": "Hub MIG - Mianyang - Nanjiao Airport / Chine", </v>
      </c>
      <c r="G1590" t="str">
        <f>G$1&amp;" " &amp; DataMiner[[#This Row],[Category]] &amp; ", "</f>
        <v xml:space="preserve">"Category": 2, </v>
      </c>
      <c r="H1590" t="str">
        <f>H$1&amp;" " &amp; DataMiner[[#This Row],[BuyPrice]] &amp; ", "</f>
        <v xml:space="preserve">"BuyPrice": 4024758368, </v>
      </c>
      <c r="I1590" t="str">
        <f>I$1&amp;" """ &amp; DataMiner[[#This Row],[imgPath]] &amp; """, "</f>
        <v xml:space="preserve">"imgPath": "/images/flags/cn.png", </v>
      </c>
      <c r="J1590" t="str">
        <f>J$1&amp;" """ &amp; DataMiner[[#This Row],[FlagImage]] &amp; """, "</f>
        <v xml:space="preserve">"FlagImage": "cn.png", </v>
      </c>
      <c r="K1590" t="str">
        <f>K$1&amp;" " &amp; IF(ISNA(DataMiner[[#This Row],[Latitude]]),"null",DataMiner[[#This Row],[Latitude]]) &amp; ", "</f>
        <v xml:space="preserve">"Latitude": 31.4281, </v>
      </c>
      <c r="L1590" t="str">
        <f>L$1&amp;" " &amp; IF(ISNA(DataMiner[[#This Row],[Longitude]]),"null",DataMiner[[#This Row],[Longitude]]) &amp; ", "</f>
        <v xml:space="preserve">"Longitude": 104.741, </v>
      </c>
    </row>
    <row r="1591" spans="1:12" x14ac:dyDescent="0.25">
      <c r="A1591" t="str">
        <f>A$1&amp;" """ &amp; DataMiner[[#This Row],[CodeIATA]] &amp; """, "</f>
        <v xml:space="preserve">"CodeIATA": "MBS", </v>
      </c>
      <c r="B1591" t="str">
        <f>B$1&amp;" """ &amp; DataMiner[[#This Row],[City]] &amp; """, "</f>
        <v xml:space="preserve">"City": "Saginaw (MI)", </v>
      </c>
      <c r="C1591" t="str">
        <f>C$1&amp;" """ &amp; DataMiner[[#This Row],[Prov]] &amp; """, "</f>
        <v xml:space="preserve">"Prov": "MI", </v>
      </c>
      <c r="D1591" t="str">
        <f>D$1&amp;" """ &amp; DataMiner[[#This Row],[Name]] &amp; """, "</f>
        <v xml:space="preserve">"Name": "MBS International Airport", </v>
      </c>
      <c r="E1591" t="str">
        <f>E$1&amp;" """ &amp; DataMiner[[#This Row],[Country]] &amp; """, "</f>
        <v xml:space="preserve">"Country": "Etats-Unis", </v>
      </c>
      <c r="F1591" t="str">
        <f>F$1&amp;" """ &amp; DataMiner[[#This Row],[Complete Name]] &amp; """, "</f>
        <v xml:space="preserve">"Complete Name": "Hub MBS - Saginaw (MI) - MBS International Airport / Etats-Unis", </v>
      </c>
      <c r="G1591" t="str">
        <f>G$1&amp;" " &amp; DataMiner[[#This Row],[Category]] &amp; ", "</f>
        <v xml:space="preserve">"Category": 6, </v>
      </c>
      <c r="H1591" t="str">
        <f>H$1&amp;" " &amp; DataMiner[[#This Row],[BuyPrice]] &amp; ", "</f>
        <v xml:space="preserve">"BuyPrice": 4026606376, </v>
      </c>
      <c r="I1591" t="str">
        <f>I$1&amp;" """ &amp; DataMiner[[#This Row],[imgPath]] &amp; """, "</f>
        <v xml:space="preserve">"imgPath": "/images/flags/us.png", </v>
      </c>
      <c r="J1591" t="str">
        <f>J$1&amp;" """ &amp; DataMiner[[#This Row],[FlagImage]] &amp; """, "</f>
        <v xml:space="preserve">"FlagImage": "us.png", </v>
      </c>
      <c r="K1591" t="str">
        <f>K$1&amp;" " &amp; IF(ISNA(DataMiner[[#This Row],[Latitude]]),"null",DataMiner[[#This Row],[Latitude]]) &amp; ", "</f>
        <v xml:space="preserve">"Latitude": 43.532913, </v>
      </c>
      <c r="L1591" t="str">
        <f>L$1&amp;" " &amp; IF(ISNA(DataMiner[[#This Row],[Longitude]]),"null",DataMiner[[#This Row],[Longitude]]) &amp; ", "</f>
        <v xml:space="preserve">"Longitude": -84.079647, </v>
      </c>
    </row>
    <row r="1592" spans="1:12" x14ac:dyDescent="0.25">
      <c r="A1592" t="str">
        <f>A$1&amp;" """ &amp; DataMiner[[#This Row],[CodeIATA]] &amp; """, "</f>
        <v xml:space="preserve">"CodeIATA": "AZO", </v>
      </c>
      <c r="B1592" t="str">
        <f>B$1&amp;" """ &amp; DataMiner[[#This Row],[City]] &amp; """, "</f>
        <v xml:space="preserve">"City": "Kalamazoo (MI)", </v>
      </c>
      <c r="C1592" t="str">
        <f>C$1&amp;" """ &amp; DataMiner[[#This Row],[Prov]] &amp; """, "</f>
        <v xml:space="preserve">"Prov": "MI", </v>
      </c>
      <c r="D1592" t="str">
        <f>D$1&amp;" """ &amp; DataMiner[[#This Row],[Name]] &amp; """, "</f>
        <v xml:space="preserve">"Name": "Kalamazoo/Battle Creek International Airport", </v>
      </c>
      <c r="E1592" t="str">
        <f>E$1&amp;" """ &amp; DataMiner[[#This Row],[Country]] &amp; """, "</f>
        <v xml:space="preserve">"Country": "Etats-Unis", </v>
      </c>
      <c r="F1592" t="str">
        <f>F$1&amp;" """ &amp; DataMiner[[#This Row],[Complete Name]] &amp; """, "</f>
        <v xml:space="preserve">"Complete Name": "Hub AZO - Kalamazoo (MI) - Kalamazoo/Battle Creek International Airport / Etats-Unis", </v>
      </c>
      <c r="G1592" t="str">
        <f>G$1&amp;" " &amp; DataMiner[[#This Row],[Category]] &amp; ", "</f>
        <v xml:space="preserve">"Category": 4, </v>
      </c>
      <c r="H1592" t="str">
        <f>H$1&amp;" " &amp; DataMiner[[#This Row],[BuyPrice]] &amp; ", "</f>
        <v xml:space="preserve">"BuyPrice": 4028163681, </v>
      </c>
      <c r="I1592" t="str">
        <f>I$1&amp;" """ &amp; DataMiner[[#This Row],[imgPath]] &amp; """, "</f>
        <v xml:space="preserve">"imgPath": "/images/flags/us.png", </v>
      </c>
      <c r="J1592" t="str">
        <f>J$1&amp;" """ &amp; DataMiner[[#This Row],[FlagImage]] &amp; """, "</f>
        <v xml:space="preserve">"FlagImage": "us.png", </v>
      </c>
      <c r="K1592" t="str">
        <f>K$1&amp;" " &amp; IF(ISNA(DataMiner[[#This Row],[Latitude]]),"null",DataMiner[[#This Row],[Latitude]]) &amp; ", "</f>
        <v xml:space="preserve">"Latitude": 42.234875, </v>
      </c>
      <c r="L1592" t="str">
        <f>L$1&amp;" " &amp; IF(ISNA(DataMiner[[#This Row],[Longitude]]),"null",DataMiner[[#This Row],[Longitude]]) &amp; ", "</f>
        <v xml:space="preserve">"Longitude": -85.552058, </v>
      </c>
    </row>
    <row r="1593" spans="1:12" x14ac:dyDescent="0.25">
      <c r="A1593" t="str">
        <f>A$1&amp;" """ &amp; DataMiner[[#This Row],[CodeIATA]] &amp; """, "</f>
        <v xml:space="preserve">"CodeIATA": "USU", </v>
      </c>
      <c r="B1593" t="str">
        <f>B$1&amp;" """ &amp; DataMiner[[#This Row],[City]] &amp; """, "</f>
        <v xml:space="preserve">"City": "Busuanga", </v>
      </c>
      <c r="C1593" t="str">
        <f>C$1&amp;" """ &amp; DataMiner[[#This Row],[Prov]] &amp; """, "</f>
        <v xml:space="preserve">"Prov": "", </v>
      </c>
      <c r="D1593" t="str">
        <f>D$1&amp;" """ &amp; DataMiner[[#This Row],[Name]] &amp; """, "</f>
        <v xml:space="preserve">"Name": "Francisco B. Reyes Airport", </v>
      </c>
      <c r="E1593" t="str">
        <f>E$1&amp;" """ &amp; DataMiner[[#This Row],[Country]] &amp; """, "</f>
        <v xml:space="preserve">"Country": "Philippines", </v>
      </c>
      <c r="F1593" t="str">
        <f>F$1&amp;" """ &amp; DataMiner[[#This Row],[Complete Name]] &amp; """, "</f>
        <v xml:space="preserve">"Complete Name": "Hub USU - Busuanga - Francisco B. Reyes Airport / Philippines", </v>
      </c>
      <c r="G1593" t="str">
        <f>G$1&amp;" " &amp; DataMiner[[#This Row],[Category]] &amp; ", "</f>
        <v xml:space="preserve">"Category": 1, </v>
      </c>
      <c r="H1593" t="str">
        <f>H$1&amp;" " &amp; DataMiner[[#This Row],[BuyPrice]] &amp; ", "</f>
        <v xml:space="preserve">"BuyPrice": 4028343842, </v>
      </c>
      <c r="I1593" t="str">
        <f>I$1&amp;" """ &amp; DataMiner[[#This Row],[imgPath]] &amp; """, "</f>
        <v xml:space="preserve">"imgPath": "/images/flags/ph.png", </v>
      </c>
      <c r="J1593" t="str">
        <f>J$1&amp;" """ &amp; DataMiner[[#This Row],[FlagImage]] &amp; """, "</f>
        <v xml:space="preserve">"FlagImage": "ph.png", </v>
      </c>
      <c r="K1593" t="str">
        <f>K$1&amp;" " &amp; IF(ISNA(DataMiner[[#This Row],[Latitude]]),"null",DataMiner[[#This Row],[Latitude]]) &amp; ", "</f>
        <v xml:space="preserve">"Latitude": 12.121458, </v>
      </c>
      <c r="L1593" t="str">
        <f>L$1&amp;" " &amp; IF(ISNA(DataMiner[[#This Row],[Longitude]]),"null",DataMiner[[#This Row],[Longitude]]) &amp; ", "</f>
        <v xml:space="preserve">"Longitude": 120.100031, </v>
      </c>
    </row>
    <row r="1594" spans="1:12" x14ac:dyDescent="0.25">
      <c r="A1594" t="str">
        <f>A$1&amp;" """ &amp; DataMiner[[#This Row],[CodeIATA]] &amp; """, "</f>
        <v xml:space="preserve">"CodeIATA": "CWA", </v>
      </c>
      <c r="B1594" t="str">
        <f>B$1&amp;" """ &amp; DataMiner[[#This Row],[City]] &amp; """, "</f>
        <v xml:space="preserve">"City": "Mosinee (WI)", </v>
      </c>
      <c r="C1594" t="str">
        <f>C$1&amp;" """ &amp; DataMiner[[#This Row],[Prov]] &amp; """, "</f>
        <v xml:space="preserve">"Prov": "WI", </v>
      </c>
      <c r="D1594" t="str">
        <f>D$1&amp;" """ &amp; DataMiner[[#This Row],[Name]] &amp; """, "</f>
        <v xml:space="preserve">"Name": "Central Wisconsin Airport", </v>
      </c>
      <c r="E1594" t="str">
        <f>E$1&amp;" """ &amp; DataMiner[[#This Row],[Country]] &amp; """, "</f>
        <v xml:space="preserve">"Country": "Etats-Unis", </v>
      </c>
      <c r="F1594" t="str">
        <f>F$1&amp;" """ &amp; DataMiner[[#This Row],[Complete Name]] &amp; """, "</f>
        <v xml:space="preserve">"Complete Name": "Hub CWA - Mosinee (WI) - Central Wisconsin Airport / Etats-Unis", </v>
      </c>
      <c r="G1594" t="str">
        <f>G$1&amp;" " &amp; DataMiner[[#This Row],[Category]] &amp; ", "</f>
        <v xml:space="preserve">"Category": 6, </v>
      </c>
      <c r="H1594" t="str">
        <f>H$1&amp;" " &amp; DataMiner[[#This Row],[BuyPrice]] &amp; ", "</f>
        <v xml:space="preserve">"BuyPrice": 4028962923, </v>
      </c>
      <c r="I1594" t="str">
        <f>I$1&amp;" """ &amp; DataMiner[[#This Row],[imgPath]] &amp; """, "</f>
        <v xml:space="preserve">"imgPath": "/images/flags/us.png", </v>
      </c>
      <c r="J1594" t="str">
        <f>J$1&amp;" """ &amp; DataMiner[[#This Row],[FlagImage]] &amp; """, "</f>
        <v xml:space="preserve">"FlagImage": "us.png", </v>
      </c>
      <c r="K1594" t="str">
        <f>K$1&amp;" " &amp; IF(ISNA(DataMiner[[#This Row],[Latitude]]),"null",DataMiner[[#This Row],[Latitude]]) &amp; ", "</f>
        <v xml:space="preserve">"Latitude": 44.772726, </v>
      </c>
      <c r="L1594" t="str">
        <f>L$1&amp;" " &amp; IF(ISNA(DataMiner[[#This Row],[Longitude]]),"null",DataMiner[[#This Row],[Longitude]]) &amp; ", "</f>
        <v xml:space="preserve">"Longitude": -89.646635, </v>
      </c>
    </row>
    <row r="1595" spans="1:12" x14ac:dyDescent="0.25">
      <c r="A1595" t="str">
        <f>A$1&amp;" """ &amp; DataMiner[[#This Row],[CodeIATA]] &amp; """, "</f>
        <v xml:space="preserve">"CodeIATA": "BXU", </v>
      </c>
      <c r="B1595" t="str">
        <f>B$1&amp;" """ &amp; DataMiner[[#This Row],[City]] &amp; """, "</f>
        <v xml:space="preserve">"City": "Butuan", </v>
      </c>
      <c r="C1595" t="str">
        <f>C$1&amp;" """ &amp; DataMiner[[#This Row],[Prov]] &amp; """, "</f>
        <v xml:space="preserve">"Prov": "", </v>
      </c>
      <c r="D1595" t="str">
        <f>D$1&amp;" """ &amp; DataMiner[[#This Row],[Name]] &amp; """, "</f>
        <v xml:space="preserve">"Name": "Bancasi Airport", </v>
      </c>
      <c r="E1595" t="str">
        <f>E$1&amp;" """ &amp; DataMiner[[#This Row],[Country]] &amp; """, "</f>
        <v xml:space="preserve">"Country": "Philippines", </v>
      </c>
      <c r="F1595" t="str">
        <f>F$1&amp;" """ &amp; DataMiner[[#This Row],[Complete Name]] &amp; """, "</f>
        <v xml:space="preserve">"Complete Name": "Hub BXU - Butuan - Bancasi Airport / Philippines", </v>
      </c>
      <c r="G1595" t="str">
        <f>G$1&amp;" " &amp; DataMiner[[#This Row],[Category]] &amp; ", "</f>
        <v xml:space="preserve">"Category": 4, </v>
      </c>
      <c r="H1595" t="str">
        <f>H$1&amp;" " &amp; DataMiner[[#This Row],[BuyPrice]] &amp; ", "</f>
        <v xml:space="preserve">"BuyPrice": 4033208764, </v>
      </c>
      <c r="I1595" t="str">
        <f>I$1&amp;" """ &amp; DataMiner[[#This Row],[imgPath]] &amp; """, "</f>
        <v xml:space="preserve">"imgPath": "/images/flags/ph.png", </v>
      </c>
      <c r="J1595" t="str">
        <f>J$1&amp;" """ &amp; DataMiner[[#This Row],[FlagImage]] &amp; """, "</f>
        <v xml:space="preserve">"FlagImage": "ph.png", </v>
      </c>
      <c r="K1595" t="str">
        <f>K$1&amp;" " &amp; IF(ISNA(DataMiner[[#This Row],[Latitude]]),"null",DataMiner[[#This Row],[Latitude]]) &amp; ", "</f>
        <v xml:space="preserve">"Latitude": 8.951322, </v>
      </c>
      <c r="L1595" t="str">
        <f>L$1&amp;" " &amp; IF(ISNA(DataMiner[[#This Row],[Longitude]]),"null",DataMiner[[#This Row],[Longitude]]) &amp; ", "</f>
        <v xml:space="preserve">"Longitude": 125.477972, </v>
      </c>
    </row>
    <row r="1596" spans="1:12" x14ac:dyDescent="0.25">
      <c r="A1596" t="str">
        <f>A$1&amp;" """ &amp; DataMiner[[#This Row],[CodeIATA]] &amp; """, "</f>
        <v xml:space="preserve">"CodeIATA": "OSD", </v>
      </c>
      <c r="B1596" t="str">
        <f>B$1&amp;" """ &amp; DataMiner[[#This Row],[City]] &amp; """, "</f>
        <v xml:space="preserve">"City": "Ostersund", </v>
      </c>
      <c r="C1596" t="str">
        <f>C$1&amp;" """ &amp; DataMiner[[#This Row],[Prov]] &amp; """, "</f>
        <v xml:space="preserve">"Prov": "", </v>
      </c>
      <c r="D1596" t="str">
        <f>D$1&amp;" """ &amp; DataMiner[[#This Row],[Name]] &amp; """, "</f>
        <v xml:space="preserve">"Name": "Are Ostersund Airport", </v>
      </c>
      <c r="E1596" t="str">
        <f>E$1&amp;" """ &amp; DataMiner[[#This Row],[Country]] &amp; """, "</f>
        <v xml:space="preserve">"Country": "Suède", </v>
      </c>
      <c r="F1596" t="str">
        <f>F$1&amp;" """ &amp; DataMiner[[#This Row],[Complete Name]] &amp; """, "</f>
        <v xml:space="preserve">"Complete Name": "Hub OSD - Ostersund - Are Ostersund Airport / Suède", </v>
      </c>
      <c r="G1596" t="str">
        <f>G$1&amp;" " &amp; DataMiner[[#This Row],[Category]] &amp; ", "</f>
        <v xml:space="preserve">"Category": 6, </v>
      </c>
      <c r="H1596" t="str">
        <f>H$1&amp;" " &amp; DataMiner[[#This Row],[BuyPrice]] &amp; ", "</f>
        <v xml:space="preserve">"BuyPrice": 4033741781, </v>
      </c>
      <c r="I1596" t="str">
        <f>I$1&amp;" """ &amp; DataMiner[[#This Row],[imgPath]] &amp; """, "</f>
        <v xml:space="preserve">"imgPath": "/images/flags/se.png", </v>
      </c>
      <c r="J1596" t="str">
        <f>J$1&amp;" """ &amp; DataMiner[[#This Row],[FlagImage]] &amp; """, "</f>
        <v xml:space="preserve">"FlagImage": "se.png", </v>
      </c>
      <c r="K1596" t="str">
        <f>K$1&amp;" " &amp; IF(ISNA(DataMiner[[#This Row],[Latitude]]),"null",DataMiner[[#This Row],[Latitude]]) &amp; ", "</f>
        <v xml:space="preserve">"Latitude": 63.1944, </v>
      </c>
      <c r="L1596" t="str">
        <f>L$1&amp;" " &amp; IF(ISNA(DataMiner[[#This Row],[Longitude]]),"null",DataMiner[[#This Row],[Longitude]]) &amp; ", "</f>
        <v xml:space="preserve">"Longitude": 14.5003, </v>
      </c>
    </row>
    <row r="1597" spans="1:12" x14ac:dyDescent="0.25">
      <c r="A1597" t="str">
        <f>A$1&amp;" """ &amp; DataMiner[[#This Row],[CodeIATA]] &amp; """, "</f>
        <v xml:space="preserve">"CodeIATA": "TKU", </v>
      </c>
      <c r="B1597" t="str">
        <f>B$1&amp;" """ &amp; DataMiner[[#This Row],[City]] &amp; """, "</f>
        <v xml:space="preserve">"City": "Turku", </v>
      </c>
      <c r="C1597" t="str">
        <f>C$1&amp;" """ &amp; DataMiner[[#This Row],[Prov]] &amp; """, "</f>
        <v xml:space="preserve">"Prov": "", </v>
      </c>
      <c r="D1597" t="str">
        <f>D$1&amp;" """ &amp; DataMiner[[#This Row],[Name]] &amp; """, "</f>
        <v xml:space="preserve">"Name": "Turku Airport", </v>
      </c>
      <c r="E1597" t="str">
        <f>E$1&amp;" """ &amp; DataMiner[[#This Row],[Country]] &amp; """, "</f>
        <v xml:space="preserve">"Country": "Finlande", </v>
      </c>
      <c r="F1597" t="str">
        <f>F$1&amp;" """ &amp; DataMiner[[#This Row],[Complete Name]] &amp; """, "</f>
        <v xml:space="preserve">"Complete Name": "Hub TKU - Turku - Turku Airport / Finlande", </v>
      </c>
      <c r="G1597" t="str">
        <f>G$1&amp;" " &amp; DataMiner[[#This Row],[Category]] &amp; ", "</f>
        <v xml:space="preserve">"Category": 6, </v>
      </c>
      <c r="H1597" t="str">
        <f>H$1&amp;" " &amp; DataMiner[[#This Row],[BuyPrice]] &amp; ", "</f>
        <v xml:space="preserve">"BuyPrice": 4035172549, </v>
      </c>
      <c r="I1597" t="str">
        <f>I$1&amp;" """ &amp; DataMiner[[#This Row],[imgPath]] &amp; """, "</f>
        <v xml:space="preserve">"imgPath": "/images/flags/fi.png", </v>
      </c>
      <c r="J1597" t="str">
        <f>J$1&amp;" """ &amp; DataMiner[[#This Row],[FlagImage]] &amp; """, "</f>
        <v xml:space="preserve">"FlagImage": "fi.png", </v>
      </c>
      <c r="K1597" t="str">
        <f>K$1&amp;" " &amp; IF(ISNA(DataMiner[[#This Row],[Latitude]]),"null",DataMiner[[#This Row],[Latitude]]) &amp; ", "</f>
        <v xml:space="preserve">"Latitude": 60.514142, </v>
      </c>
      <c r="L1597" t="str">
        <f>L$1&amp;" " &amp; IF(ISNA(DataMiner[[#This Row],[Longitude]]),"null",DataMiner[[#This Row],[Longitude]]) &amp; ", "</f>
        <v xml:space="preserve">"Longitude": 22.262808, </v>
      </c>
    </row>
    <row r="1598" spans="1:12" x14ac:dyDescent="0.25">
      <c r="A1598" t="str">
        <f>A$1&amp;" """ &amp; DataMiner[[#This Row],[CodeIATA]] &amp; """, "</f>
        <v xml:space="preserve">"CodeIATA": "IQQ", </v>
      </c>
      <c r="B1598" t="str">
        <f>B$1&amp;" """ &amp; DataMiner[[#This Row],[City]] &amp; """, "</f>
        <v xml:space="preserve">"City": "Iquique", </v>
      </c>
      <c r="C1598" t="str">
        <f>C$1&amp;" """ &amp; DataMiner[[#This Row],[Prov]] &amp; """, "</f>
        <v xml:space="preserve">"Prov": "", </v>
      </c>
      <c r="D1598" t="str">
        <f>D$1&amp;" """ &amp; DataMiner[[#This Row],[Name]] &amp; """, "</f>
        <v xml:space="preserve">"Name": "Diego Aracena Aeropuerto", </v>
      </c>
      <c r="E1598" t="str">
        <f>E$1&amp;" """ &amp; DataMiner[[#This Row],[Country]] &amp; """, "</f>
        <v xml:space="preserve">"Country": "Chili", </v>
      </c>
      <c r="F1598" t="str">
        <f>F$1&amp;" """ &amp; DataMiner[[#This Row],[Complete Name]] &amp; """, "</f>
        <v xml:space="preserve">"Complete Name": "Hub IQQ - Iquique - Diego Aracena Aeropuerto / Chili", </v>
      </c>
      <c r="G1598" t="str">
        <f>G$1&amp;" " &amp; DataMiner[[#This Row],[Category]] &amp; ", "</f>
        <v xml:space="preserve">"Category": 10, </v>
      </c>
      <c r="H1598" t="str">
        <f>H$1&amp;" " &amp; DataMiner[[#This Row],[BuyPrice]] &amp; ", "</f>
        <v xml:space="preserve">"BuyPrice": 4035419458, </v>
      </c>
      <c r="I1598" t="str">
        <f>I$1&amp;" """ &amp; DataMiner[[#This Row],[imgPath]] &amp; """, "</f>
        <v xml:space="preserve">"imgPath": "/images/flags/cl.png", </v>
      </c>
      <c r="J1598" t="str">
        <f>J$1&amp;" """ &amp; DataMiner[[#This Row],[FlagImage]] &amp; """, "</f>
        <v xml:space="preserve">"FlagImage": "cl.png", </v>
      </c>
      <c r="K1598" t="str">
        <f>K$1&amp;" " &amp; IF(ISNA(DataMiner[[#This Row],[Latitude]]),"null",DataMiner[[#This Row],[Latitude]]) &amp; ", "</f>
        <v xml:space="preserve">"Latitude": -20.535222, </v>
      </c>
      <c r="L1598" t="str">
        <f>L$1&amp;" " &amp; IF(ISNA(DataMiner[[#This Row],[Longitude]]),"null",DataMiner[[#This Row],[Longitude]]) &amp; ", "</f>
        <v xml:space="preserve">"Longitude": -70.181275, </v>
      </c>
    </row>
    <row r="1599" spans="1:12" x14ac:dyDescent="0.25">
      <c r="A1599" t="str">
        <f>A$1&amp;" """ &amp; DataMiner[[#This Row],[CodeIATA]] &amp; """, "</f>
        <v xml:space="preserve">"CodeIATA": "AEX", </v>
      </c>
      <c r="B1599" t="str">
        <f>B$1&amp;" """ &amp; DataMiner[[#This Row],[City]] &amp; """, "</f>
        <v xml:space="preserve">"City": "Alexandria (LA)", </v>
      </c>
      <c r="C1599" t="str">
        <f>C$1&amp;" """ &amp; DataMiner[[#This Row],[Prov]] &amp; """, "</f>
        <v xml:space="preserve">"Prov": "LA", </v>
      </c>
      <c r="D1599" t="str">
        <f>D$1&amp;" """ &amp; DataMiner[[#This Row],[Name]] &amp; """, "</f>
        <v xml:space="preserve">"Name": "Alexandria International Airport", </v>
      </c>
      <c r="E1599" t="str">
        <f>E$1&amp;" """ &amp; DataMiner[[#This Row],[Country]] &amp; """, "</f>
        <v xml:space="preserve">"Country": "Etats-Unis", </v>
      </c>
      <c r="F1599" t="str">
        <f>F$1&amp;" """ &amp; DataMiner[[#This Row],[Complete Name]] &amp; """, "</f>
        <v xml:space="preserve">"Complete Name": "Hub AEX - Alexandria (LA) - Alexandria International Airport / Etats-Unis", </v>
      </c>
      <c r="G1599" t="str">
        <f>G$1&amp;" " &amp; DataMiner[[#This Row],[Category]] &amp; ", "</f>
        <v xml:space="preserve">"Category": 8, </v>
      </c>
      <c r="H1599" t="str">
        <f>H$1&amp;" " &amp; DataMiner[[#This Row],[BuyPrice]] &amp; ", "</f>
        <v xml:space="preserve">"BuyPrice": 4040041186, </v>
      </c>
      <c r="I1599" t="str">
        <f>I$1&amp;" """ &amp; DataMiner[[#This Row],[imgPath]] &amp; """, "</f>
        <v xml:space="preserve">"imgPath": "/images/flags/us.png", </v>
      </c>
      <c r="J1599" t="str">
        <f>J$1&amp;" """ &amp; DataMiner[[#This Row],[FlagImage]] &amp; """, "</f>
        <v xml:space="preserve">"FlagImage": "us.png", </v>
      </c>
      <c r="K1599" t="str">
        <f>K$1&amp;" " &amp; IF(ISNA(DataMiner[[#This Row],[Latitude]]),"null",DataMiner[[#This Row],[Latitude]]) &amp; ", "</f>
        <v xml:space="preserve">"Latitude": null, </v>
      </c>
      <c r="L1599" t="str">
        <f>L$1&amp;" " &amp; IF(ISNA(DataMiner[[#This Row],[Longitude]]),"null",DataMiner[[#This Row],[Longitude]]) &amp; ", "</f>
        <v xml:space="preserve">"Longitude": null, </v>
      </c>
    </row>
    <row r="1600" spans="1:12" x14ac:dyDescent="0.25">
      <c r="A1600" t="str">
        <f>A$1&amp;" """ &amp; DataMiner[[#This Row],[CodeIATA]] &amp; """, "</f>
        <v xml:space="preserve">"CodeIATA": "HEA", </v>
      </c>
      <c r="B1600" t="str">
        <f>B$1&amp;" """ &amp; DataMiner[[#This Row],[City]] &amp; """, "</f>
        <v xml:space="preserve">"City": "Herat", </v>
      </c>
      <c r="C1600" t="str">
        <f>C$1&amp;" """ &amp; DataMiner[[#This Row],[Prov]] &amp; """, "</f>
        <v xml:space="preserve">"Prov": "", </v>
      </c>
      <c r="D1600" t="str">
        <f>D$1&amp;" """ &amp; DataMiner[[#This Row],[Name]] &amp; """, "</f>
        <v xml:space="preserve">"Name": "Herat Airport", </v>
      </c>
      <c r="E1600" t="str">
        <f>E$1&amp;" """ &amp; DataMiner[[#This Row],[Country]] &amp; """, "</f>
        <v xml:space="preserve">"Country": "Afghanistan", </v>
      </c>
      <c r="F1600" t="str">
        <f>F$1&amp;" """ &amp; DataMiner[[#This Row],[Complete Name]] &amp; """, "</f>
        <v xml:space="preserve">"Complete Name": "Hub HEA - Herat - Herat Airport / Afghanistan", </v>
      </c>
      <c r="G1600" t="str">
        <f>G$1&amp;" " &amp; DataMiner[[#This Row],[Category]] &amp; ", "</f>
        <v xml:space="preserve">"Category": 7, </v>
      </c>
      <c r="H1600" t="str">
        <f>H$1&amp;" " &amp; DataMiner[[#This Row],[BuyPrice]] &amp; ", "</f>
        <v xml:space="preserve">"BuyPrice": 4041123455, </v>
      </c>
      <c r="I1600" t="str">
        <f>I$1&amp;" """ &amp; DataMiner[[#This Row],[imgPath]] &amp; """, "</f>
        <v xml:space="preserve">"imgPath": "/images/flags/af.png", </v>
      </c>
      <c r="J1600" t="str">
        <f>J$1&amp;" """ &amp; DataMiner[[#This Row],[FlagImage]] &amp; """, "</f>
        <v xml:space="preserve">"FlagImage": "af.png", </v>
      </c>
      <c r="K1600" t="str">
        <f>K$1&amp;" " &amp; IF(ISNA(DataMiner[[#This Row],[Latitude]]),"null",DataMiner[[#This Row],[Latitude]]) &amp; ", "</f>
        <v xml:space="preserve">"Latitude": 34.210017, </v>
      </c>
      <c r="L1600" t="str">
        <f>L$1&amp;" " &amp; IF(ISNA(DataMiner[[#This Row],[Longitude]]),"null",DataMiner[[#This Row],[Longitude]]) &amp; ", "</f>
        <v xml:space="preserve">"Longitude": 62.2283, </v>
      </c>
    </row>
    <row r="1601" spans="1:12" x14ac:dyDescent="0.25">
      <c r="A1601" t="str">
        <f>A$1&amp;" """ &amp; DataMiner[[#This Row],[CodeIATA]] &amp; """, "</f>
        <v xml:space="preserve">"CodeIATA": "HEA", </v>
      </c>
      <c r="B1601" t="str">
        <f>B$1&amp;" """ &amp; DataMiner[[#This Row],[City]] &amp; """, "</f>
        <v xml:space="preserve">"City": "Herat", </v>
      </c>
      <c r="C1601" t="str">
        <f>C$1&amp;" """ &amp; DataMiner[[#This Row],[Prov]] &amp; """, "</f>
        <v xml:space="preserve">"Prov": "", </v>
      </c>
      <c r="D1601" t="str">
        <f>D$1&amp;" """ &amp; DataMiner[[#This Row],[Name]] &amp; """, "</f>
        <v xml:space="preserve">"Name": "Herat Airport", </v>
      </c>
      <c r="E1601" t="str">
        <f>E$1&amp;" """ &amp; DataMiner[[#This Row],[Country]] &amp; """, "</f>
        <v xml:space="preserve">"Country": "Afghanistan", </v>
      </c>
      <c r="F1601" t="str">
        <f>F$1&amp;" """ &amp; DataMiner[[#This Row],[Complete Name]] &amp; """, "</f>
        <v xml:space="preserve">"Complete Name": "Hub HEA - Herat - Herat Airport / Afghanistan", </v>
      </c>
      <c r="G1601" t="str">
        <f>G$1&amp;" " &amp; DataMiner[[#This Row],[Category]] &amp; ", "</f>
        <v xml:space="preserve">"Category": 7, </v>
      </c>
      <c r="H1601" t="str">
        <f>H$1&amp;" " &amp; DataMiner[[#This Row],[BuyPrice]] &amp; ", "</f>
        <v xml:space="preserve">"BuyPrice": 4041123455, </v>
      </c>
      <c r="I1601" t="str">
        <f>I$1&amp;" """ &amp; DataMiner[[#This Row],[imgPath]] &amp; """, "</f>
        <v xml:space="preserve">"imgPath": "/images/flags/af.png", </v>
      </c>
      <c r="J1601" t="str">
        <f>J$1&amp;" """ &amp; DataMiner[[#This Row],[FlagImage]] &amp; """, "</f>
        <v xml:space="preserve">"FlagImage": "af.png", </v>
      </c>
      <c r="K1601" t="str">
        <f>K$1&amp;" " &amp; IF(ISNA(DataMiner[[#This Row],[Latitude]]),"null",DataMiner[[#This Row],[Latitude]]) &amp; ", "</f>
        <v xml:space="preserve">"Latitude": 34.210017, </v>
      </c>
      <c r="L1601" t="str">
        <f>L$1&amp;" " &amp; IF(ISNA(DataMiner[[#This Row],[Longitude]]),"null",DataMiner[[#This Row],[Longitude]]) &amp; ", "</f>
        <v xml:space="preserve">"Longitude": 62.2283, </v>
      </c>
    </row>
    <row r="1602" spans="1:12" x14ac:dyDescent="0.25">
      <c r="A1602" t="str">
        <f>A$1&amp;" """ &amp; DataMiner[[#This Row],[CodeIATA]] &amp; """, "</f>
        <v xml:space="preserve">"CodeIATA": "GBE", </v>
      </c>
      <c r="B1602" t="str">
        <f>B$1&amp;" """ &amp; DataMiner[[#This Row],[City]] &amp; """, "</f>
        <v xml:space="preserve">"City": "Gaborone", </v>
      </c>
      <c r="C1602" t="str">
        <f>C$1&amp;" """ &amp; DataMiner[[#This Row],[Prov]] &amp; """, "</f>
        <v xml:space="preserve">"Prov": "", </v>
      </c>
      <c r="D1602" t="str">
        <f>D$1&amp;" """ &amp; DataMiner[[#This Row],[Name]] &amp; """, "</f>
        <v xml:space="preserve">"Name": "Sir Seretse Khama International Airport", </v>
      </c>
      <c r="E1602" t="str">
        <f>E$1&amp;" """ &amp; DataMiner[[#This Row],[Country]] &amp; """, "</f>
        <v xml:space="preserve">"Country": "Botswana", </v>
      </c>
      <c r="F1602" t="str">
        <f>F$1&amp;" """ &amp; DataMiner[[#This Row],[Complete Name]] &amp; """, "</f>
        <v xml:space="preserve">"Complete Name": "Hub GBE - Gaborone - Sir Seretse Khama International Airport / Botswana", </v>
      </c>
      <c r="G1602" t="str">
        <f>G$1&amp;" " &amp; DataMiner[[#This Row],[Category]] &amp; ", "</f>
        <v xml:space="preserve">"Category": 8, </v>
      </c>
      <c r="H1602" t="str">
        <f>H$1&amp;" " &amp; DataMiner[[#This Row],[BuyPrice]] &amp; ", "</f>
        <v xml:space="preserve">"BuyPrice": 4041995329, </v>
      </c>
      <c r="I1602" t="str">
        <f>I$1&amp;" """ &amp; DataMiner[[#This Row],[imgPath]] &amp; """, "</f>
        <v xml:space="preserve">"imgPath": "/images/flags/bw.png", </v>
      </c>
      <c r="J1602" t="str">
        <f>J$1&amp;" """ &amp; DataMiner[[#This Row],[FlagImage]] &amp; """, "</f>
        <v xml:space="preserve">"FlagImage": "bw.png", </v>
      </c>
      <c r="K1602" t="str">
        <f>K$1&amp;" " &amp; IF(ISNA(DataMiner[[#This Row],[Latitude]]),"null",DataMiner[[#This Row],[Latitude]]) &amp; ", "</f>
        <v xml:space="preserve">"Latitude": -24.555225, </v>
      </c>
      <c r="L1602" t="str">
        <f>L$1&amp;" " &amp; IF(ISNA(DataMiner[[#This Row],[Longitude]]),"null",DataMiner[[#This Row],[Longitude]]) &amp; ", "</f>
        <v xml:space="preserve">"Longitude": 25.918208, </v>
      </c>
    </row>
    <row r="1603" spans="1:12" x14ac:dyDescent="0.25">
      <c r="A1603" t="str">
        <f>A$1&amp;" """ &amp; DataMiner[[#This Row],[CodeIATA]] &amp; """, "</f>
        <v xml:space="preserve">"CodeIATA": "ZCL", </v>
      </c>
      <c r="B1603" t="str">
        <f>B$1&amp;" """ &amp; DataMiner[[#This Row],[City]] &amp; """, "</f>
        <v xml:space="preserve">"City": "Zacatecas", </v>
      </c>
      <c r="C1603" t="str">
        <f>C$1&amp;" """ &amp; DataMiner[[#This Row],[Prov]] &amp; """, "</f>
        <v xml:space="preserve">"Prov": "", </v>
      </c>
      <c r="D1603" t="str">
        <f>D$1&amp;" """ &amp; DataMiner[[#This Row],[Name]] &amp; """, "</f>
        <v xml:space="preserve">"Name": "Aeropuerto Internacional General Leobardo C. Ruiz", </v>
      </c>
      <c r="E1603" t="str">
        <f>E$1&amp;" """ &amp; DataMiner[[#This Row],[Country]] &amp; """, "</f>
        <v xml:space="preserve">"Country": "Mexique", </v>
      </c>
      <c r="F1603" t="str">
        <f>F$1&amp;" """ &amp; DataMiner[[#This Row],[Complete Name]] &amp; """, "</f>
        <v xml:space="preserve">"Complete Name": "Hub ZCL - Zacatecas - Aeropuerto Internacional General Leobardo C. Ruiz / Mexique", </v>
      </c>
      <c r="G1603" t="str">
        <f>G$1&amp;" " &amp; DataMiner[[#This Row],[Category]] &amp; ", "</f>
        <v xml:space="preserve">"Category": 8, </v>
      </c>
      <c r="H1603" t="str">
        <f>H$1&amp;" " &amp; DataMiner[[#This Row],[BuyPrice]] &amp; ", "</f>
        <v xml:space="preserve">"BuyPrice": 4044123577, </v>
      </c>
      <c r="I1603" t="str">
        <f>I$1&amp;" """ &amp; DataMiner[[#This Row],[imgPath]] &amp; """, "</f>
        <v xml:space="preserve">"imgPath": "/images/flags/mx.png", </v>
      </c>
      <c r="J1603" t="str">
        <f>J$1&amp;" """ &amp; DataMiner[[#This Row],[FlagImage]] &amp; """, "</f>
        <v xml:space="preserve">"FlagImage": "mx.png", </v>
      </c>
      <c r="K1603" t="str">
        <f>K$1&amp;" " &amp; IF(ISNA(DataMiner[[#This Row],[Latitude]]),"null",DataMiner[[#This Row],[Latitude]]) &amp; ", "</f>
        <v xml:space="preserve">"Latitude": 22.897112, </v>
      </c>
      <c r="L1603" t="str">
        <f>L$1&amp;" " &amp; IF(ISNA(DataMiner[[#This Row],[Longitude]]),"null",DataMiner[[#This Row],[Longitude]]) &amp; ", "</f>
        <v xml:space="preserve">"Longitude": -102.68689, </v>
      </c>
    </row>
    <row r="1604" spans="1:12" x14ac:dyDescent="0.25">
      <c r="A1604" t="str">
        <f>A$1&amp;" """ &amp; DataMiner[[#This Row],[CodeIATA]] &amp; """, "</f>
        <v xml:space="preserve">"CodeIATA": "CCE", </v>
      </c>
      <c r="B1604" t="str">
        <f>B$1&amp;" """ &amp; DataMiner[[#This Row],[City]] &amp; """, "</f>
        <v xml:space="preserve">"City": "Grand Case", </v>
      </c>
      <c r="C1604" t="str">
        <f>C$1&amp;" """ &amp; DataMiner[[#This Row],[Prov]] &amp; """, "</f>
        <v xml:space="preserve">"Prov": "", </v>
      </c>
      <c r="D1604" t="str">
        <f>D$1&amp;" """ &amp; DataMiner[[#This Row],[Name]] &amp; """, "</f>
        <v xml:space="preserve">"Name": "LEspérance Aéroport", </v>
      </c>
      <c r="E1604" t="str">
        <f>E$1&amp;" """ &amp; DataMiner[[#This Row],[Country]] &amp; """, "</f>
        <v xml:space="preserve">"Country": "Saint-Marin", </v>
      </c>
      <c r="F1604" t="str">
        <f>F$1&amp;" """ &amp; DataMiner[[#This Row],[Complete Name]] &amp; """, "</f>
        <v xml:space="preserve">"Complete Name": "Hub CCE - Grand Case - LEspérance Aéroport / Saint-Marin", </v>
      </c>
      <c r="G1604" t="str">
        <f>G$1&amp;" " &amp; DataMiner[[#This Row],[Category]] &amp; ", "</f>
        <v xml:space="preserve">"Category": 1, </v>
      </c>
      <c r="H1604" t="str">
        <f>H$1&amp;" " &amp; DataMiner[[#This Row],[BuyPrice]] &amp; ", "</f>
        <v xml:space="preserve">"BuyPrice": 4044642539, </v>
      </c>
      <c r="I1604" t="str">
        <f>I$1&amp;" """ &amp; DataMiner[[#This Row],[imgPath]] &amp; """, "</f>
        <v xml:space="preserve">"imgPath": "/images/flags/sm.png", </v>
      </c>
      <c r="J1604" t="str">
        <f>J$1&amp;" """ &amp; DataMiner[[#This Row],[FlagImage]] &amp; """, "</f>
        <v xml:space="preserve">"FlagImage": "sm.png", </v>
      </c>
      <c r="K1604" t="str">
        <f>K$1&amp;" " &amp; IF(ISNA(DataMiner[[#This Row],[Latitude]]),"null",DataMiner[[#This Row],[Latitude]]) &amp; ", "</f>
        <v xml:space="preserve">"Latitude": null, </v>
      </c>
      <c r="L1604" t="str">
        <f>L$1&amp;" " &amp; IF(ISNA(DataMiner[[#This Row],[Longitude]]),"null",DataMiner[[#This Row],[Longitude]]) &amp; ", "</f>
        <v xml:space="preserve">"Longitude": null, </v>
      </c>
    </row>
    <row r="1605" spans="1:12" x14ac:dyDescent="0.25">
      <c r="A1605" t="str">
        <f>A$1&amp;" """ &amp; DataMiner[[#This Row],[CodeIATA]] &amp; """, "</f>
        <v xml:space="preserve">"CodeIATA": "UDR", </v>
      </c>
      <c r="B1605" t="str">
        <f>B$1&amp;" """ &amp; DataMiner[[#This Row],[City]] &amp; """, "</f>
        <v xml:space="preserve">"City": "Udaipur", </v>
      </c>
      <c r="C1605" t="str">
        <f>C$1&amp;" """ &amp; DataMiner[[#This Row],[Prov]] &amp; """, "</f>
        <v xml:space="preserve">"Prov": "", </v>
      </c>
      <c r="D1605" t="str">
        <f>D$1&amp;" """ &amp; DataMiner[[#This Row],[Name]] &amp; """, "</f>
        <v xml:space="preserve">"Name": "Maharana Pratap Airport", </v>
      </c>
      <c r="E1605" t="str">
        <f>E$1&amp;" """ &amp; DataMiner[[#This Row],[Country]] &amp; """, "</f>
        <v xml:space="preserve">"Country": "Inde", </v>
      </c>
      <c r="F1605" t="str">
        <f>F$1&amp;" """ &amp; DataMiner[[#This Row],[Complete Name]] &amp; """, "</f>
        <v xml:space="preserve">"Complete Name": "Hub UDR - Udaipur - Maharana Pratap Airport / Inde", </v>
      </c>
      <c r="G1605" t="str">
        <f>G$1&amp;" " &amp; DataMiner[[#This Row],[Category]] &amp; ", "</f>
        <v xml:space="preserve">"Category": 6, </v>
      </c>
      <c r="H1605" t="str">
        <f>H$1&amp;" " &amp; DataMiner[[#This Row],[BuyPrice]] &amp; ", "</f>
        <v xml:space="preserve">"BuyPrice": 4047084422, </v>
      </c>
      <c r="I1605" t="str">
        <f>I$1&amp;" """ &amp; DataMiner[[#This Row],[imgPath]] &amp; """, "</f>
        <v xml:space="preserve">"imgPath": "/images/flags/in.png", </v>
      </c>
      <c r="J1605" t="str">
        <f>J$1&amp;" """ &amp; DataMiner[[#This Row],[FlagImage]] &amp; """, "</f>
        <v xml:space="preserve">"FlagImage": "in.png", </v>
      </c>
      <c r="K1605" t="str">
        <f>K$1&amp;" " &amp; IF(ISNA(DataMiner[[#This Row],[Latitude]]),"null",DataMiner[[#This Row],[Latitude]]) &amp; ", "</f>
        <v xml:space="preserve">"Latitude": 24.617697, </v>
      </c>
      <c r="L1605" t="str">
        <f>L$1&amp;" " &amp; IF(ISNA(DataMiner[[#This Row],[Longitude]]),"null",DataMiner[[#This Row],[Longitude]]) &amp; ", "</f>
        <v xml:space="preserve">"Longitude": 73.8961, </v>
      </c>
    </row>
    <row r="1606" spans="1:12" x14ac:dyDescent="0.25">
      <c r="A1606" t="str">
        <f>A$1&amp;" """ &amp; DataMiner[[#This Row],[CodeIATA]] &amp; """, "</f>
        <v xml:space="preserve">"CodeIATA": "JKH", </v>
      </c>
      <c r="B1606" t="str">
        <f>B$1&amp;" """ &amp; DataMiner[[#This Row],[City]] &amp; """, "</f>
        <v xml:space="preserve">"City": "Chios", </v>
      </c>
      <c r="C1606" t="str">
        <f>C$1&amp;" """ &amp; DataMiner[[#This Row],[Prov]] &amp; """, "</f>
        <v xml:space="preserve">"Prov": "", </v>
      </c>
      <c r="D1606" t="str">
        <f>D$1&amp;" """ &amp; DataMiner[[#This Row],[Name]] &amp; """, "</f>
        <v xml:space="preserve">"Name": "Chios Island National Airport", </v>
      </c>
      <c r="E1606" t="str">
        <f>E$1&amp;" """ &amp; DataMiner[[#This Row],[Country]] &amp; """, "</f>
        <v xml:space="preserve">"Country": "Grèce", </v>
      </c>
      <c r="F1606" t="str">
        <f>F$1&amp;" """ &amp; DataMiner[[#This Row],[Complete Name]] &amp; """, "</f>
        <v xml:space="preserve">"Complete Name": "Hub JKH - Chios - Chios Island National Airport / Grèce", </v>
      </c>
      <c r="G1606" t="str">
        <f>G$1&amp;" " &amp; DataMiner[[#This Row],[Category]] &amp; ", "</f>
        <v xml:space="preserve">"Category": 3, </v>
      </c>
      <c r="H1606" t="str">
        <f>H$1&amp;" " &amp; DataMiner[[#This Row],[BuyPrice]] &amp; ", "</f>
        <v xml:space="preserve">"BuyPrice": 4047538794, </v>
      </c>
      <c r="I1606" t="str">
        <f>I$1&amp;" """ &amp; DataMiner[[#This Row],[imgPath]] &amp; """, "</f>
        <v xml:space="preserve">"imgPath": "/images/flags/gr.png", </v>
      </c>
      <c r="J1606" t="str">
        <f>J$1&amp;" """ &amp; DataMiner[[#This Row],[FlagImage]] &amp; """, "</f>
        <v xml:space="preserve">"FlagImage": "gr.png", </v>
      </c>
      <c r="K1606" t="str">
        <f>K$1&amp;" " &amp; IF(ISNA(DataMiner[[#This Row],[Latitude]]),"null",DataMiner[[#This Row],[Latitude]]) &amp; ", "</f>
        <v xml:space="preserve">"Latitude": 38.343175, </v>
      </c>
      <c r="L1606" t="str">
        <f>L$1&amp;" " &amp; IF(ISNA(DataMiner[[#This Row],[Longitude]]),"null",DataMiner[[#This Row],[Longitude]]) &amp; ", "</f>
        <v xml:space="preserve">"Longitude": 26.140572, </v>
      </c>
    </row>
    <row r="1607" spans="1:12" x14ac:dyDescent="0.25">
      <c r="A1607" t="str">
        <f>A$1&amp;" """ &amp; DataMiner[[#This Row],[CodeIATA]] &amp; """, "</f>
        <v xml:space="preserve">"CodeIATA": "EGC", </v>
      </c>
      <c r="B1607" t="str">
        <f>B$1&amp;" """ &amp; DataMiner[[#This Row],[City]] &amp; """, "</f>
        <v xml:space="preserve">"City": "Bergerac", </v>
      </c>
      <c r="C1607" t="str">
        <f>C$1&amp;" """ &amp; DataMiner[[#This Row],[Prov]] &amp; """, "</f>
        <v xml:space="preserve">"Prov": "", </v>
      </c>
      <c r="D1607" t="str">
        <f>D$1&amp;" """ &amp; DataMiner[[#This Row],[Name]] &amp; """, "</f>
        <v xml:space="preserve">"Name": "Dordogne Périgord Aéroport", </v>
      </c>
      <c r="E1607" t="str">
        <f>E$1&amp;" """ &amp; DataMiner[[#This Row],[Country]] &amp; """, "</f>
        <v xml:space="preserve">"Country": "France", </v>
      </c>
      <c r="F1607" t="str">
        <f>F$1&amp;" """ &amp; DataMiner[[#This Row],[Complete Name]] &amp; """, "</f>
        <v xml:space="preserve">"Complete Name": "Hub EGC - Bergerac - Dordogne Périgord Aéroport / France", </v>
      </c>
      <c r="G1607" t="str">
        <f>G$1&amp;" " &amp; DataMiner[[#This Row],[Category]] &amp; ", "</f>
        <v xml:space="preserve">"Category": 5, </v>
      </c>
      <c r="H1607" t="str">
        <f>H$1&amp;" " &amp; DataMiner[[#This Row],[BuyPrice]] &amp; ", "</f>
        <v xml:space="preserve">"BuyPrice": 4047654706, </v>
      </c>
      <c r="I1607" t="str">
        <f>I$1&amp;" """ &amp; DataMiner[[#This Row],[imgPath]] &amp; """, "</f>
        <v xml:space="preserve">"imgPath": "/images/flags/fr.png", </v>
      </c>
      <c r="J1607" t="str">
        <f>J$1&amp;" """ &amp; DataMiner[[#This Row],[FlagImage]] &amp; """, "</f>
        <v xml:space="preserve">"FlagImage": "fr.png", </v>
      </c>
      <c r="K1607" t="str">
        <f>K$1&amp;" " &amp; IF(ISNA(DataMiner[[#This Row],[Latitude]]),"null",DataMiner[[#This Row],[Latitude]]) &amp; ", "</f>
        <v xml:space="preserve">"Latitude": 44.825279, </v>
      </c>
      <c r="L1607" t="str">
        <f>L$1&amp;" " &amp; IF(ISNA(DataMiner[[#This Row],[Longitude]]),"null",DataMiner[[#This Row],[Longitude]]) &amp; ", "</f>
        <v xml:space="preserve">"Longitude": 0.518611, </v>
      </c>
    </row>
    <row r="1608" spans="1:12" x14ac:dyDescent="0.25">
      <c r="A1608" t="str">
        <f>A$1&amp;" """ &amp; DataMiner[[#This Row],[CodeIATA]] &amp; """, "</f>
        <v xml:space="preserve">"CodeIATA": "CLY", </v>
      </c>
      <c r="B1608" t="str">
        <f>B$1&amp;" """ &amp; DataMiner[[#This Row],[City]] &amp; """, "</f>
        <v xml:space="preserve">"City": "Calvi", </v>
      </c>
      <c r="C1608" t="str">
        <f>C$1&amp;" """ &amp; DataMiner[[#This Row],[Prov]] &amp; """, "</f>
        <v xml:space="preserve">"Prov": "", </v>
      </c>
      <c r="D1608" t="str">
        <f>D$1&amp;" """ &amp; DataMiner[[#This Row],[Name]] &amp; """, "</f>
        <v xml:space="preserve">"Name": "Sainte", </v>
      </c>
      <c r="E1608" t="str">
        <f>E$1&amp;" """ &amp; DataMiner[[#This Row],[Country]] &amp; """, "</f>
        <v xml:space="preserve">"Country": "France", </v>
      </c>
      <c r="F1608" t="str">
        <f>F$1&amp;" """ &amp; DataMiner[[#This Row],[Complete Name]] &amp; """, "</f>
        <v xml:space="preserve">"Complete Name": "Hub CLY - Calvi - Sainte / France", </v>
      </c>
      <c r="G1608" t="str">
        <f>G$1&amp;" " &amp; DataMiner[[#This Row],[Category]] &amp; ", "</f>
        <v xml:space="preserve">"Category": 6, </v>
      </c>
      <c r="H1608" t="str">
        <f>H$1&amp;" " &amp; DataMiner[[#This Row],[BuyPrice]] &amp; ", "</f>
        <v xml:space="preserve">"BuyPrice": 4048483155, </v>
      </c>
      <c r="I1608" t="str">
        <f>I$1&amp;" """ &amp; DataMiner[[#This Row],[imgPath]] &amp; """, "</f>
        <v xml:space="preserve">"imgPath": "/images/flags/fr.png", </v>
      </c>
      <c r="J1608" t="str">
        <f>J$1&amp;" """ &amp; DataMiner[[#This Row],[FlagImage]] &amp; """, "</f>
        <v xml:space="preserve">"FlagImage": "fr.png", </v>
      </c>
      <c r="K1608" t="str">
        <f>K$1&amp;" " &amp; IF(ISNA(DataMiner[[#This Row],[Latitude]]),"null",DataMiner[[#This Row],[Latitude]]) &amp; ", "</f>
        <v xml:space="preserve">"Latitude": 42.530753, </v>
      </c>
      <c r="L1608" t="str">
        <f>L$1&amp;" " &amp; IF(ISNA(DataMiner[[#This Row],[Longitude]]),"null",DataMiner[[#This Row],[Longitude]]) &amp; ", "</f>
        <v xml:space="preserve">"Longitude": 8.793189, </v>
      </c>
    </row>
    <row r="1609" spans="1:12" x14ac:dyDescent="0.25">
      <c r="A1609" t="str">
        <f>A$1&amp;" """ &amp; DataMiner[[#This Row],[CodeIATA]] &amp; """, "</f>
        <v xml:space="preserve">"CodeIATA": "CZM", </v>
      </c>
      <c r="B1609" t="str">
        <f>B$1&amp;" """ &amp; DataMiner[[#This Row],[City]] &amp; """, "</f>
        <v xml:space="preserve">"City": "Cozumel", </v>
      </c>
      <c r="C1609" t="str">
        <f>C$1&amp;" """ &amp; DataMiner[[#This Row],[Prov]] &amp; """, "</f>
        <v xml:space="preserve">"Prov": "", </v>
      </c>
      <c r="D1609" t="str">
        <f>D$1&amp;" """ &amp; DataMiner[[#This Row],[Name]] &amp; """, "</f>
        <v xml:space="preserve">"Name": "Cozumel Aeropuerto Internacional", </v>
      </c>
      <c r="E1609" t="str">
        <f>E$1&amp;" """ &amp; DataMiner[[#This Row],[Country]] &amp; """, "</f>
        <v xml:space="preserve">"Country": "Mexique", </v>
      </c>
      <c r="F1609" t="str">
        <f>F$1&amp;" """ &amp; DataMiner[[#This Row],[Complete Name]] &amp; """, "</f>
        <v xml:space="preserve">"Complete Name": "Hub CZM - Cozumel - Cozumel Aeropuerto Internacional / Mexique", </v>
      </c>
      <c r="G1609" t="str">
        <f>G$1&amp;" " &amp; DataMiner[[#This Row],[Category]] &amp; ", "</f>
        <v xml:space="preserve">"Category": 7, </v>
      </c>
      <c r="H1609" t="str">
        <f>H$1&amp;" " &amp; DataMiner[[#This Row],[BuyPrice]] &amp; ", "</f>
        <v xml:space="preserve">"BuyPrice": 4048492579, </v>
      </c>
      <c r="I1609" t="str">
        <f>I$1&amp;" """ &amp; DataMiner[[#This Row],[imgPath]] &amp; """, "</f>
        <v xml:space="preserve">"imgPath": "/images/flags/mx.png", </v>
      </c>
      <c r="J1609" t="str">
        <f>J$1&amp;" """ &amp; DataMiner[[#This Row],[FlagImage]] &amp; """, "</f>
        <v xml:space="preserve">"FlagImage": "mx.png", </v>
      </c>
      <c r="K1609" t="str">
        <f>K$1&amp;" " &amp; IF(ISNA(DataMiner[[#This Row],[Latitude]]),"null",DataMiner[[#This Row],[Latitude]]) &amp; ", "</f>
        <v xml:space="preserve">"Latitude": 20.522403, </v>
      </c>
      <c r="L1609" t="str">
        <f>L$1&amp;" " &amp; IF(ISNA(DataMiner[[#This Row],[Longitude]]),"null",DataMiner[[#This Row],[Longitude]]) &amp; ", "</f>
        <v xml:space="preserve">"Longitude": -86.925644, </v>
      </c>
    </row>
    <row r="1610" spans="1:12" x14ac:dyDescent="0.25">
      <c r="A1610" t="str">
        <f>A$1&amp;" """ &amp; DataMiner[[#This Row],[CodeIATA]] &amp; """, "</f>
        <v xml:space="preserve">"CodeIATA": "BET", </v>
      </c>
      <c r="B1610" t="str">
        <f>B$1&amp;" """ &amp; DataMiner[[#This Row],[City]] &amp; """, "</f>
        <v xml:space="preserve">"City": "Bethel (AK)", </v>
      </c>
      <c r="C1610" t="str">
        <f>C$1&amp;" """ &amp; DataMiner[[#This Row],[Prov]] &amp; """, "</f>
        <v xml:space="preserve">"Prov": "AK", </v>
      </c>
      <c r="D1610" t="str">
        <f>D$1&amp;" """ &amp; DataMiner[[#This Row],[Name]] &amp; """, "</f>
        <v xml:space="preserve">"Name": "Bethel Airport", </v>
      </c>
      <c r="E1610" t="str">
        <f>E$1&amp;" """ &amp; DataMiner[[#This Row],[Country]] &amp; """, "</f>
        <v xml:space="preserve">"Country": "Etats-Unis", </v>
      </c>
      <c r="F1610" t="str">
        <f>F$1&amp;" """ &amp; DataMiner[[#This Row],[Complete Name]] &amp; """, "</f>
        <v xml:space="preserve">"Complete Name": "Hub BET - Bethel (AK) - Bethel Airport / Etats-Unis", </v>
      </c>
      <c r="G1610" t="str">
        <f>G$1&amp;" " &amp; DataMiner[[#This Row],[Category]] &amp; ", "</f>
        <v xml:space="preserve">"Category": 4, </v>
      </c>
      <c r="H1610" t="str">
        <f>H$1&amp;" " &amp; DataMiner[[#This Row],[BuyPrice]] &amp; ", "</f>
        <v xml:space="preserve">"BuyPrice": 4049455555, </v>
      </c>
      <c r="I1610" t="str">
        <f>I$1&amp;" """ &amp; DataMiner[[#This Row],[imgPath]] &amp; """, "</f>
        <v xml:space="preserve">"imgPath": "/images/flags/us.png", </v>
      </c>
      <c r="J1610" t="str">
        <f>J$1&amp;" """ &amp; DataMiner[[#This Row],[FlagImage]] &amp; """, "</f>
        <v xml:space="preserve">"FlagImage": "us.png", </v>
      </c>
      <c r="K1610" t="str">
        <f>K$1&amp;" " &amp; IF(ISNA(DataMiner[[#This Row],[Latitude]]),"null",DataMiner[[#This Row],[Latitude]]) &amp; ", "</f>
        <v xml:space="preserve">"Latitude": 60.779778, </v>
      </c>
      <c r="L1610" t="str">
        <f>L$1&amp;" " &amp; IF(ISNA(DataMiner[[#This Row],[Longitude]]),"null",DataMiner[[#This Row],[Longitude]]) &amp; ", "</f>
        <v xml:space="preserve">"Longitude": -161.838, </v>
      </c>
    </row>
    <row r="1611" spans="1:12" x14ac:dyDescent="0.25">
      <c r="A1611" t="str">
        <f>A$1&amp;" """ &amp; DataMiner[[#This Row],[CodeIATA]] &amp; """, "</f>
        <v xml:space="preserve">"CodeIATA": "BDO", </v>
      </c>
      <c r="B1611" t="str">
        <f>B$1&amp;" """ &amp; DataMiner[[#This Row],[City]] &amp; """, "</f>
        <v xml:space="preserve">"City": "Bandung", </v>
      </c>
      <c r="C1611" t="str">
        <f>C$1&amp;" """ &amp; DataMiner[[#This Row],[Prov]] &amp; """, "</f>
        <v xml:space="preserve">"Prov": "", </v>
      </c>
      <c r="D1611" t="str">
        <f>D$1&amp;" """ &amp; DataMiner[[#This Row],[Name]] &amp; """, "</f>
        <v xml:space="preserve">"Name": "Husein Sastranegara International Airport", </v>
      </c>
      <c r="E1611" t="str">
        <f>E$1&amp;" """ &amp; DataMiner[[#This Row],[Country]] &amp; """, "</f>
        <v xml:space="preserve">"Country": "Indonésie", </v>
      </c>
      <c r="F1611" t="str">
        <f>F$1&amp;" """ &amp; DataMiner[[#This Row],[Complete Name]] &amp; """, "</f>
        <v xml:space="preserve">"Complete Name": "Hub BDO - Bandung - Husein Sastranegara International Airport / Indonésie", </v>
      </c>
      <c r="G1611" t="str">
        <f>G$1&amp;" " &amp; DataMiner[[#This Row],[Category]] &amp; ", "</f>
        <v xml:space="preserve">"Category": 5, </v>
      </c>
      <c r="H1611" t="str">
        <f>H$1&amp;" " &amp; DataMiner[[#This Row],[BuyPrice]] &amp; ", "</f>
        <v xml:space="preserve">"BuyPrice": 4052477110, </v>
      </c>
      <c r="I1611" t="str">
        <f>I$1&amp;" """ &amp; DataMiner[[#This Row],[imgPath]] &amp; """, "</f>
        <v xml:space="preserve">"imgPath": "/images/flags/id.png", </v>
      </c>
      <c r="J1611" t="str">
        <f>J$1&amp;" """ &amp; DataMiner[[#This Row],[FlagImage]] &amp; """, "</f>
        <v xml:space="preserve">"FlagImage": "id.png", </v>
      </c>
      <c r="K1611" t="str">
        <f>K$1&amp;" " &amp; IF(ISNA(DataMiner[[#This Row],[Latitude]]),"null",DataMiner[[#This Row],[Latitude]]) &amp; ", "</f>
        <v xml:space="preserve">"Latitude": -6.900625, </v>
      </c>
      <c r="L1611" t="str">
        <f>L$1&amp;" " &amp; IF(ISNA(DataMiner[[#This Row],[Longitude]]),"null",DataMiner[[#This Row],[Longitude]]) &amp; ", "</f>
        <v xml:space="preserve">"Longitude": 107.576294, </v>
      </c>
    </row>
    <row r="1612" spans="1:12" x14ac:dyDescent="0.25">
      <c r="A1612" t="str">
        <f>A$1&amp;" """ &amp; DataMiner[[#This Row],[CodeIATA]] &amp; """, "</f>
        <v xml:space="preserve">"CodeIATA": "GES", </v>
      </c>
      <c r="B1612" t="str">
        <f>B$1&amp;" """ &amp; DataMiner[[#This Row],[City]] &amp; """, "</f>
        <v xml:space="preserve">"City": "General Santos", </v>
      </c>
      <c r="C1612" t="str">
        <f>C$1&amp;" """ &amp; DataMiner[[#This Row],[Prov]] &amp; """, "</f>
        <v xml:space="preserve">"Prov": "", </v>
      </c>
      <c r="D1612" t="str">
        <f>D$1&amp;" """ &amp; DataMiner[[#This Row],[Name]] &amp; """, "</f>
        <v xml:space="preserve">"Name": "Tambler International Airport", </v>
      </c>
      <c r="E1612" t="str">
        <f>E$1&amp;" """ &amp; DataMiner[[#This Row],[Country]] &amp; """, "</f>
        <v xml:space="preserve">"Country": "Philippines", </v>
      </c>
      <c r="F1612" t="str">
        <f>F$1&amp;" """ &amp; DataMiner[[#This Row],[Complete Name]] &amp; """, "</f>
        <v xml:space="preserve">"Complete Name": "Hub GES - General Santos - Tambler International Airport / Philippines", </v>
      </c>
      <c r="G1612" t="str">
        <f>G$1&amp;" " &amp; DataMiner[[#This Row],[Category]] &amp; ", "</f>
        <v xml:space="preserve">"Category": 9, </v>
      </c>
      <c r="H1612" t="str">
        <f>H$1&amp;" " &amp; DataMiner[[#This Row],[BuyPrice]] &amp; ", "</f>
        <v xml:space="preserve">"BuyPrice": 4052726715, </v>
      </c>
      <c r="I1612" t="str">
        <f>I$1&amp;" """ &amp; DataMiner[[#This Row],[imgPath]] &amp; """, "</f>
        <v xml:space="preserve">"imgPath": "/images/flags/ph.png", </v>
      </c>
      <c r="J1612" t="str">
        <f>J$1&amp;" """ &amp; DataMiner[[#This Row],[FlagImage]] &amp; """, "</f>
        <v xml:space="preserve">"FlagImage": "ph.png", </v>
      </c>
      <c r="K1612" t="str">
        <f>K$1&amp;" " &amp; IF(ISNA(DataMiner[[#This Row],[Latitude]]),"null",DataMiner[[#This Row],[Latitude]]) &amp; ", "</f>
        <v xml:space="preserve">"Latitude": 6.106439, </v>
      </c>
      <c r="L1612" t="str">
        <f>L$1&amp;" " &amp; IF(ISNA(DataMiner[[#This Row],[Longitude]]),"null",DataMiner[[#This Row],[Longitude]]) &amp; ", "</f>
        <v xml:space="preserve">"Longitude": 125.2353, </v>
      </c>
    </row>
    <row r="1613" spans="1:12" x14ac:dyDescent="0.25">
      <c r="A1613" t="str">
        <f>A$1&amp;" """ &amp; DataMiner[[#This Row],[CodeIATA]] &amp; """, "</f>
        <v xml:space="preserve">"CodeIATA": "CFS", </v>
      </c>
      <c r="B1613" t="str">
        <f>B$1&amp;" """ &amp; DataMiner[[#This Row],[City]] &amp; """, "</f>
        <v xml:space="preserve">"City": "Coffs Harbour (NSW)", </v>
      </c>
      <c r="C1613" t="str">
        <f>C$1&amp;" """ &amp; DataMiner[[#This Row],[Prov]] &amp; """, "</f>
        <v xml:space="preserve">"Prov": "NSW", </v>
      </c>
      <c r="D1613" t="str">
        <f>D$1&amp;" """ &amp; DataMiner[[#This Row],[Name]] &amp; """, "</f>
        <v xml:space="preserve">"Name": "Coffs Harbour Airport", </v>
      </c>
      <c r="E1613" t="str">
        <f>E$1&amp;" """ &amp; DataMiner[[#This Row],[Country]] &amp; """, "</f>
        <v xml:space="preserve">"Country": "Australie", </v>
      </c>
      <c r="F1613" t="str">
        <f>F$1&amp;" """ &amp; DataMiner[[#This Row],[Complete Name]] &amp; """, "</f>
        <v xml:space="preserve">"Complete Name": "Hub CFS - Coffs Harbour (NSW) - Coffs Harbour Airport / Australie", </v>
      </c>
      <c r="G1613" t="str">
        <f>G$1&amp;" " &amp; DataMiner[[#This Row],[Category]] &amp; ", "</f>
        <v xml:space="preserve">"Category": 5, </v>
      </c>
      <c r="H1613" t="str">
        <f>H$1&amp;" " &amp; DataMiner[[#This Row],[BuyPrice]] &amp; ", "</f>
        <v xml:space="preserve">"BuyPrice": 4052760319, </v>
      </c>
      <c r="I1613" t="str">
        <f>I$1&amp;" """ &amp; DataMiner[[#This Row],[imgPath]] &amp; """, "</f>
        <v xml:space="preserve">"imgPath": "/images/flags/au.png", </v>
      </c>
      <c r="J1613" t="str">
        <f>J$1&amp;" """ &amp; DataMiner[[#This Row],[FlagImage]] &amp; """, "</f>
        <v xml:space="preserve">"FlagImage": "au.png", </v>
      </c>
      <c r="K1613" t="str">
        <f>K$1&amp;" " &amp; IF(ISNA(DataMiner[[#This Row],[Latitude]]),"null",DataMiner[[#This Row],[Latitude]]) &amp; ", "</f>
        <v xml:space="preserve">"Latitude": -30.320556, </v>
      </c>
      <c r="L1613" t="str">
        <f>L$1&amp;" " &amp; IF(ISNA(DataMiner[[#This Row],[Longitude]]),"null",DataMiner[[#This Row],[Longitude]]) &amp; ", "</f>
        <v xml:space="preserve">"Longitude": 153.116389, </v>
      </c>
    </row>
    <row r="1614" spans="1:12" x14ac:dyDescent="0.25">
      <c r="A1614" t="str">
        <f>A$1&amp;" """ &amp; DataMiner[[#This Row],[CodeIATA]] &amp; """, "</f>
        <v xml:space="preserve">"CodeIATA": "KUN", </v>
      </c>
      <c r="B1614" t="str">
        <f>B$1&amp;" """ &amp; DataMiner[[#This Row],[City]] &amp; """, "</f>
        <v xml:space="preserve">"City": "Kaunas", </v>
      </c>
      <c r="C1614" t="str">
        <f>C$1&amp;" """ &amp; DataMiner[[#This Row],[Prov]] &amp; """, "</f>
        <v xml:space="preserve">"Prov": "", </v>
      </c>
      <c r="D1614" t="str">
        <f>D$1&amp;" """ &amp; DataMiner[[#This Row],[Name]] &amp; """, "</f>
        <v xml:space="preserve">"Name": "Kaunas International Airport", </v>
      </c>
      <c r="E1614" t="str">
        <f>E$1&amp;" """ &amp; DataMiner[[#This Row],[Country]] &amp; """, "</f>
        <v xml:space="preserve">"Country": "Lituanie", </v>
      </c>
      <c r="F1614" t="str">
        <f>F$1&amp;" """ &amp; DataMiner[[#This Row],[Complete Name]] &amp; """, "</f>
        <v xml:space="preserve">"Complete Name": "Hub KUN - Kaunas - Kaunas International Airport / Lituanie", </v>
      </c>
      <c r="G1614" t="str">
        <f>G$1&amp;" " &amp; DataMiner[[#This Row],[Category]] &amp; ", "</f>
        <v xml:space="preserve">"Category": 10, </v>
      </c>
      <c r="H1614" t="str">
        <f>H$1&amp;" " &amp; DataMiner[[#This Row],[BuyPrice]] &amp; ", "</f>
        <v xml:space="preserve">"BuyPrice": 4053525925, </v>
      </c>
      <c r="I1614" t="str">
        <f>I$1&amp;" """ &amp; DataMiner[[#This Row],[imgPath]] &amp; """, "</f>
        <v xml:space="preserve">"imgPath": "/images/flags/lt.png", </v>
      </c>
      <c r="J1614" t="str">
        <f>J$1&amp;" """ &amp; DataMiner[[#This Row],[FlagImage]] &amp; """, "</f>
        <v xml:space="preserve">"FlagImage": "lt.png", </v>
      </c>
      <c r="K1614" t="str">
        <f>K$1&amp;" " &amp; IF(ISNA(DataMiner[[#This Row],[Latitude]]),"null",DataMiner[[#This Row],[Latitude]]) &amp; ", "</f>
        <v xml:space="preserve">"Latitude": 54.963919, </v>
      </c>
      <c r="L1614" t="str">
        <f>L$1&amp;" " &amp; IF(ISNA(DataMiner[[#This Row],[Longitude]]),"null",DataMiner[[#This Row],[Longitude]]) &amp; ", "</f>
        <v xml:space="preserve">"Longitude": 24.084778, </v>
      </c>
    </row>
    <row r="1615" spans="1:12" x14ac:dyDescent="0.25">
      <c r="A1615" t="str">
        <f>A$1&amp;" """ &amp; DataMiner[[#This Row],[CodeIATA]] &amp; """, "</f>
        <v xml:space="preserve">"CodeIATA": "PHE", </v>
      </c>
      <c r="B1615" t="str">
        <f>B$1&amp;" """ &amp; DataMiner[[#This Row],[City]] &amp; """, "</f>
        <v xml:space="preserve">"City": "Port Hedland (WA)", </v>
      </c>
      <c r="C1615" t="str">
        <f>C$1&amp;" """ &amp; DataMiner[[#This Row],[Prov]] &amp; """, "</f>
        <v xml:space="preserve">"Prov": "WA", </v>
      </c>
      <c r="D1615" t="str">
        <f>D$1&amp;" """ &amp; DataMiner[[#This Row],[Name]] &amp; """, "</f>
        <v xml:space="preserve">"Name": "Port Hedland International Airport", </v>
      </c>
      <c r="E1615" t="str">
        <f>E$1&amp;" """ &amp; DataMiner[[#This Row],[Country]] &amp; """, "</f>
        <v xml:space="preserve">"Country": "Australie", </v>
      </c>
      <c r="F1615" t="str">
        <f>F$1&amp;" """ &amp; DataMiner[[#This Row],[Complete Name]] &amp; """, "</f>
        <v xml:space="preserve">"Complete Name": "Hub PHE - Port Hedland (WA) - Port Hedland International Airport / Australie", </v>
      </c>
      <c r="G1615" t="str">
        <f>G$1&amp;" " &amp; DataMiner[[#This Row],[Category]] &amp; ", "</f>
        <v xml:space="preserve">"Category": 6, </v>
      </c>
      <c r="H1615" t="str">
        <f>H$1&amp;" " &amp; DataMiner[[#This Row],[BuyPrice]] &amp; ", "</f>
        <v xml:space="preserve">"BuyPrice": 4056354527, </v>
      </c>
      <c r="I1615" t="str">
        <f>I$1&amp;" """ &amp; DataMiner[[#This Row],[imgPath]] &amp; """, "</f>
        <v xml:space="preserve">"imgPath": "/images/flags/au.png", </v>
      </c>
      <c r="J1615" t="str">
        <f>J$1&amp;" """ &amp; DataMiner[[#This Row],[FlagImage]] &amp; """, "</f>
        <v xml:space="preserve">"FlagImage": "au.png", </v>
      </c>
      <c r="K1615" t="str">
        <f>K$1&amp;" " &amp; IF(ISNA(DataMiner[[#This Row],[Latitude]]),"null",DataMiner[[#This Row],[Latitude]]) &amp; ", "</f>
        <v xml:space="preserve">"Latitude": -20.377778, </v>
      </c>
      <c r="L1615" t="str">
        <f>L$1&amp;" " &amp; IF(ISNA(DataMiner[[#This Row],[Longitude]]),"null",DataMiner[[#This Row],[Longitude]]) &amp; ", "</f>
        <v xml:space="preserve">"Longitude": 118.626389, </v>
      </c>
    </row>
    <row r="1616" spans="1:12" x14ac:dyDescent="0.25">
      <c r="A1616" t="str">
        <f>A$1&amp;" """ &amp; DataMiner[[#This Row],[CodeIATA]] &amp; """, "</f>
        <v xml:space="preserve">"CodeIATA": "ALF", </v>
      </c>
      <c r="B1616" t="str">
        <f>B$1&amp;" """ &amp; DataMiner[[#This Row],[City]] &amp; """, "</f>
        <v xml:space="preserve">"City": "Alta", </v>
      </c>
      <c r="C1616" t="str">
        <f>C$1&amp;" """ &amp; DataMiner[[#This Row],[Prov]] &amp; """, "</f>
        <v xml:space="preserve">"Prov": "", </v>
      </c>
      <c r="D1616" t="str">
        <f>D$1&amp;" """ &amp; DataMiner[[#This Row],[Name]] &amp; """, "</f>
        <v xml:space="preserve">"Name": "Alta Lufthavn", </v>
      </c>
      <c r="E1616" t="str">
        <f>E$1&amp;" """ &amp; DataMiner[[#This Row],[Country]] &amp; """, "</f>
        <v xml:space="preserve">"Country": "Norvège", </v>
      </c>
      <c r="F1616" t="str">
        <f>F$1&amp;" """ &amp; DataMiner[[#This Row],[Complete Name]] &amp; """, "</f>
        <v xml:space="preserve">"Complete Name": "Hub ALF - Alta - Alta Lufthavn / Norvège", </v>
      </c>
      <c r="G1616" t="str">
        <f>G$1&amp;" " &amp; DataMiner[[#This Row],[Category]] &amp; ", "</f>
        <v xml:space="preserve">"Category": 5, </v>
      </c>
      <c r="H1616" t="str">
        <f>H$1&amp;" " &amp; DataMiner[[#This Row],[BuyPrice]] &amp; ", "</f>
        <v xml:space="preserve">"BuyPrice": 4056804316, </v>
      </c>
      <c r="I1616" t="str">
        <f>I$1&amp;" """ &amp; DataMiner[[#This Row],[imgPath]] &amp; """, "</f>
        <v xml:space="preserve">"imgPath": "/images/flags/no.png", </v>
      </c>
      <c r="J1616" t="str">
        <f>J$1&amp;" """ &amp; DataMiner[[#This Row],[FlagImage]] &amp; """, "</f>
        <v xml:space="preserve">"FlagImage": "no.png", </v>
      </c>
      <c r="K1616" t="str">
        <f>K$1&amp;" " &amp; IF(ISNA(DataMiner[[#This Row],[Latitude]]),"null",DataMiner[[#This Row],[Latitude]]) &amp; ", "</f>
        <v xml:space="preserve">"Latitude": 69.976111, </v>
      </c>
      <c r="L1616" t="str">
        <f>L$1&amp;" " &amp; IF(ISNA(DataMiner[[#This Row],[Longitude]]),"null",DataMiner[[#This Row],[Longitude]]) &amp; ", "</f>
        <v xml:space="preserve">"Longitude": 23.371667, </v>
      </c>
    </row>
    <row r="1617" spans="1:12" x14ac:dyDescent="0.25">
      <c r="A1617" t="str">
        <f>A$1&amp;" """ &amp; DataMiner[[#This Row],[CodeIATA]] &amp; """, "</f>
        <v xml:space="preserve">"CodeIATA": "EZS", </v>
      </c>
      <c r="B1617" t="str">
        <f>B$1&amp;" """ &amp; DataMiner[[#This Row],[City]] &amp; """, "</f>
        <v xml:space="preserve">"City": "Elazig", </v>
      </c>
      <c r="C1617" t="str">
        <f>C$1&amp;" """ &amp; DataMiner[[#This Row],[Prov]] &amp; """, "</f>
        <v xml:space="preserve">"Prov": "", </v>
      </c>
      <c r="D1617" t="str">
        <f>D$1&amp;" """ &amp; DataMiner[[#This Row],[Name]] &amp; """, "</f>
        <v xml:space="preserve">"Name": "Elazig Airport", </v>
      </c>
      <c r="E1617" t="str">
        <f>E$1&amp;" """ &amp; DataMiner[[#This Row],[Country]] &amp; """, "</f>
        <v xml:space="preserve">"Country": "Turquie", </v>
      </c>
      <c r="F1617" t="str">
        <f>F$1&amp;" """ &amp; DataMiner[[#This Row],[Complete Name]] &amp; """, "</f>
        <v xml:space="preserve">"Complete Name": "Hub EZS - Elazig - Elazig Airport / Turquie", </v>
      </c>
      <c r="G1617" t="str">
        <f>G$1&amp;" " &amp; DataMiner[[#This Row],[Category]] &amp; ", "</f>
        <v xml:space="preserve">"Category": 3, </v>
      </c>
      <c r="H1617" t="str">
        <f>H$1&amp;" " &amp; DataMiner[[#This Row],[BuyPrice]] &amp; ", "</f>
        <v xml:space="preserve">"BuyPrice": 4057495721, </v>
      </c>
      <c r="I1617" t="str">
        <f>I$1&amp;" """ &amp; DataMiner[[#This Row],[imgPath]] &amp; """, "</f>
        <v xml:space="preserve">"imgPath": "/images/flags/tr.png", </v>
      </c>
      <c r="J1617" t="str">
        <f>J$1&amp;" """ &amp; DataMiner[[#This Row],[FlagImage]] &amp; """, "</f>
        <v xml:space="preserve">"FlagImage": "tr.png", </v>
      </c>
      <c r="K1617" t="str">
        <f>K$1&amp;" " &amp; IF(ISNA(DataMiner[[#This Row],[Latitude]]),"null",DataMiner[[#This Row],[Latitude]]) &amp; ", "</f>
        <v xml:space="preserve">"Latitude": 38.606925, </v>
      </c>
      <c r="L1617" t="str">
        <f>L$1&amp;" " &amp; IF(ISNA(DataMiner[[#This Row],[Longitude]]),"null",DataMiner[[#This Row],[Longitude]]) &amp; ", "</f>
        <v xml:space="preserve">"Longitude": 39.291417, </v>
      </c>
    </row>
    <row r="1618" spans="1:12" x14ac:dyDescent="0.25">
      <c r="A1618" t="str">
        <f>A$1&amp;" """ &amp; DataMiner[[#This Row],[CodeIATA]] &amp; """, "</f>
        <v xml:space="preserve">"CodeIATA": "EVV", </v>
      </c>
      <c r="B1618" t="str">
        <f>B$1&amp;" """ &amp; DataMiner[[#This Row],[City]] &amp; """, "</f>
        <v xml:space="preserve">"City": "Evansville (IN)", </v>
      </c>
      <c r="C1618" t="str">
        <f>C$1&amp;" """ &amp; DataMiner[[#This Row],[Prov]] &amp; """, "</f>
        <v xml:space="preserve">"Prov": "IN", </v>
      </c>
      <c r="D1618" t="str">
        <f>D$1&amp;" """ &amp; DataMiner[[#This Row],[Name]] &amp; """, "</f>
        <v xml:space="preserve">"Name": "Evansville Regional Airport", </v>
      </c>
      <c r="E1618" t="str">
        <f>E$1&amp;" """ &amp; DataMiner[[#This Row],[Country]] &amp; """, "</f>
        <v xml:space="preserve">"Country": "Etats-Unis", </v>
      </c>
      <c r="F1618" t="str">
        <f>F$1&amp;" """ &amp; DataMiner[[#This Row],[Complete Name]] &amp; """, "</f>
        <v xml:space="preserve">"Complete Name": "Hub EVV - Evansville (IN) - Evansville Regional Airport / Etats-Unis", </v>
      </c>
      <c r="G1618" t="str">
        <f>G$1&amp;" " &amp; DataMiner[[#This Row],[Category]] &amp; ", "</f>
        <v xml:space="preserve">"Category": 6, </v>
      </c>
      <c r="H1618" t="str">
        <f>H$1&amp;" " &amp; DataMiner[[#This Row],[BuyPrice]] &amp; ", "</f>
        <v xml:space="preserve">"BuyPrice": 4060412520, </v>
      </c>
      <c r="I1618" t="str">
        <f>I$1&amp;" """ &amp; DataMiner[[#This Row],[imgPath]] &amp; """, "</f>
        <v xml:space="preserve">"imgPath": "/images/flags/us.png", </v>
      </c>
      <c r="J1618" t="str">
        <f>J$1&amp;" """ &amp; DataMiner[[#This Row],[FlagImage]] &amp; """, "</f>
        <v xml:space="preserve">"FlagImage": "us.png", </v>
      </c>
      <c r="K1618" t="str">
        <f>K$1&amp;" " &amp; IF(ISNA(DataMiner[[#This Row],[Latitude]]),"null",DataMiner[[#This Row],[Latitude]]) &amp; ", "</f>
        <v xml:space="preserve">"Latitude": 38.036997, </v>
      </c>
      <c r="L1618" t="str">
        <f>L$1&amp;" " &amp; IF(ISNA(DataMiner[[#This Row],[Longitude]]),"null",DataMiner[[#This Row],[Longitude]]) &amp; ", "</f>
        <v xml:space="preserve">"Longitude": -87.532364, </v>
      </c>
    </row>
    <row r="1619" spans="1:12" x14ac:dyDescent="0.25">
      <c r="A1619" t="str">
        <f>A$1&amp;" """ &amp; DataMiner[[#This Row],[CodeIATA]] &amp; """, "</f>
        <v xml:space="preserve">"CodeIATA": "BOB", </v>
      </c>
      <c r="B1619" t="str">
        <f>B$1&amp;" """ &amp; DataMiner[[#This Row],[City]] &amp; """, "</f>
        <v xml:space="preserve">"City": "Bora", </v>
      </c>
      <c r="C1619" t="str">
        <f>C$1&amp;" """ &amp; DataMiner[[#This Row],[Prov]] &amp; """, "</f>
        <v xml:space="preserve">"Prov": "", </v>
      </c>
      <c r="D1619" t="str">
        <f>D$1&amp;" """ &amp; DataMiner[[#This Row],[Name]] &amp; """, "</f>
        <v xml:space="preserve">"Name": "Bora", </v>
      </c>
      <c r="E1619" t="str">
        <f>E$1&amp;" """ &amp; DataMiner[[#This Row],[Country]] &amp; """, "</f>
        <v xml:space="preserve">"Country": "Polynésie française", </v>
      </c>
      <c r="F1619" t="str">
        <f>F$1&amp;" """ &amp; DataMiner[[#This Row],[Complete Name]] &amp; """, "</f>
        <v xml:space="preserve">"Complete Name": "Hub BOB - Bora - Bora / Polynésie française", </v>
      </c>
      <c r="G1619" t="str">
        <f>G$1&amp;" " &amp; DataMiner[[#This Row],[Category]] &amp; ", "</f>
        <v xml:space="preserve">"Category": 2, </v>
      </c>
      <c r="H1619" t="str">
        <f>H$1&amp;" " &amp; DataMiner[[#This Row],[BuyPrice]] &amp; ", "</f>
        <v xml:space="preserve">"BuyPrice": 4062638794, </v>
      </c>
      <c r="I1619" t="str">
        <f>I$1&amp;" """ &amp; DataMiner[[#This Row],[imgPath]] &amp; """, "</f>
        <v xml:space="preserve">"imgPath": "/images/flags/pf.png", </v>
      </c>
      <c r="J1619" t="str">
        <f>J$1&amp;" """ &amp; DataMiner[[#This Row],[FlagImage]] &amp; """, "</f>
        <v xml:space="preserve">"FlagImage": "pf.png", </v>
      </c>
      <c r="K1619" t="str">
        <f>K$1&amp;" " &amp; IF(ISNA(DataMiner[[#This Row],[Latitude]]),"null",DataMiner[[#This Row],[Latitude]]) &amp; ", "</f>
        <v xml:space="preserve">"Latitude": -16.444378, </v>
      </c>
      <c r="L1619" t="str">
        <f>L$1&amp;" " &amp; IF(ISNA(DataMiner[[#This Row],[Longitude]]),"null",DataMiner[[#This Row],[Longitude]]) &amp; ", "</f>
        <v xml:space="preserve">"Longitude": -151.751286, </v>
      </c>
    </row>
    <row r="1620" spans="1:12" x14ac:dyDescent="0.25">
      <c r="A1620" t="str">
        <f>A$1&amp;" """ &amp; DataMiner[[#This Row],[CodeIATA]] &amp; """, "</f>
        <v xml:space="preserve">"CodeIATA": "FCA", </v>
      </c>
      <c r="B1620" t="str">
        <f>B$1&amp;" """ &amp; DataMiner[[#This Row],[City]] &amp; """, "</f>
        <v xml:space="preserve">"City": "Kalispell (MT)", </v>
      </c>
      <c r="C1620" t="str">
        <f>C$1&amp;" """ &amp; DataMiner[[#This Row],[Prov]] &amp; """, "</f>
        <v xml:space="preserve">"Prov": "MT", </v>
      </c>
      <c r="D1620" t="str">
        <f>D$1&amp;" """ &amp; DataMiner[[#This Row],[Name]] &amp; """, "</f>
        <v xml:space="preserve">"Name": "Glacier Park International Airport", </v>
      </c>
      <c r="E1620" t="str">
        <f>E$1&amp;" """ &amp; DataMiner[[#This Row],[Country]] &amp; """, "</f>
        <v xml:space="preserve">"Country": "Etats-Unis", </v>
      </c>
      <c r="F1620" t="str">
        <f>F$1&amp;" """ &amp; DataMiner[[#This Row],[Complete Name]] &amp; """, "</f>
        <v xml:space="preserve">"Complete Name": "Hub FCA - Kalispell (MT) - Glacier Park International Airport / Etats-Unis", </v>
      </c>
      <c r="G1620" t="str">
        <f>G$1&amp;" " &amp; DataMiner[[#This Row],[Category]] &amp; ", "</f>
        <v xml:space="preserve">"Category": 7, </v>
      </c>
      <c r="H1620" t="str">
        <f>H$1&amp;" " &amp; DataMiner[[#This Row],[BuyPrice]] &amp; ", "</f>
        <v xml:space="preserve">"BuyPrice": 4064600787, </v>
      </c>
      <c r="I1620" t="str">
        <f>I$1&amp;" """ &amp; DataMiner[[#This Row],[imgPath]] &amp; """, "</f>
        <v xml:space="preserve">"imgPath": "/images/flags/us.png", </v>
      </c>
      <c r="J1620" t="str">
        <f>J$1&amp;" """ &amp; DataMiner[[#This Row],[FlagImage]] &amp; """, "</f>
        <v xml:space="preserve">"FlagImage": "us.png", </v>
      </c>
      <c r="K1620" t="str">
        <f>K$1&amp;" " &amp; IF(ISNA(DataMiner[[#This Row],[Latitude]]),"null",DataMiner[[#This Row],[Latitude]]) &amp; ", "</f>
        <v xml:space="preserve">"Latitude": 48.310472, </v>
      </c>
      <c r="L1620" t="str">
        <f>L$1&amp;" " &amp; IF(ISNA(DataMiner[[#This Row],[Longitude]]),"null",DataMiner[[#This Row],[Longitude]]) &amp; ", "</f>
        <v xml:space="preserve">"Longitude": -114.256, </v>
      </c>
    </row>
    <row r="1621" spans="1:12" x14ac:dyDescent="0.25">
      <c r="A1621" t="str">
        <f>A$1&amp;" """ &amp; DataMiner[[#This Row],[CodeIATA]] &amp; """, "</f>
        <v xml:space="preserve">"CodeIATA": "OUA", </v>
      </c>
      <c r="B1621" t="str">
        <f>B$1&amp;" """ &amp; DataMiner[[#This Row],[City]] &amp; """, "</f>
        <v xml:space="preserve">"City": "Ouagadougou", </v>
      </c>
      <c r="C1621" t="str">
        <f>C$1&amp;" """ &amp; DataMiner[[#This Row],[Prov]] &amp; """, "</f>
        <v xml:space="preserve">"Prov": "", </v>
      </c>
      <c r="D1621" t="str">
        <f>D$1&amp;" """ &amp; DataMiner[[#This Row],[Name]] &amp; """, "</f>
        <v xml:space="preserve">"Name": "Ouagadougou aéroport", </v>
      </c>
      <c r="E1621" t="str">
        <f>E$1&amp;" """ &amp; DataMiner[[#This Row],[Country]] &amp; """, "</f>
        <v xml:space="preserve">"Country": "Burkina Faso", </v>
      </c>
      <c r="F1621" t="str">
        <f>F$1&amp;" """ &amp; DataMiner[[#This Row],[Complete Name]] &amp; """, "</f>
        <v xml:space="preserve">"Complete Name": "Hub OUA - Ouagadougou - Ouagadougou aéroport / Burkina Faso", </v>
      </c>
      <c r="G1621" t="str">
        <f>G$1&amp;" " &amp; DataMiner[[#This Row],[Category]] &amp; ", "</f>
        <v xml:space="preserve">"Category": 9, </v>
      </c>
      <c r="H1621" t="str">
        <f>H$1&amp;" " &amp; DataMiner[[#This Row],[BuyPrice]] &amp; ", "</f>
        <v xml:space="preserve">"BuyPrice": 4065822939, </v>
      </c>
      <c r="I1621" t="str">
        <f>I$1&amp;" """ &amp; DataMiner[[#This Row],[imgPath]] &amp; """, "</f>
        <v xml:space="preserve">"imgPath": "/images/flags/bf.png", </v>
      </c>
      <c r="J1621" t="str">
        <f>J$1&amp;" """ &amp; DataMiner[[#This Row],[FlagImage]] &amp; """, "</f>
        <v xml:space="preserve">"FlagImage": "bf.png", </v>
      </c>
      <c r="K1621" t="str">
        <f>K$1&amp;" " &amp; IF(ISNA(DataMiner[[#This Row],[Latitude]]),"null",DataMiner[[#This Row],[Latitude]]) &amp; ", "</f>
        <v xml:space="preserve">"Latitude": 12.353194, </v>
      </c>
      <c r="L1621" t="str">
        <f>L$1&amp;" " &amp; IF(ISNA(DataMiner[[#This Row],[Longitude]]),"null",DataMiner[[#This Row],[Longitude]]) &amp; ", "</f>
        <v xml:space="preserve">"Longitude": -1.512417, </v>
      </c>
    </row>
    <row r="1622" spans="1:12" x14ac:dyDescent="0.25">
      <c r="A1622" t="str">
        <f>A$1&amp;" """ &amp; DataMiner[[#This Row],[CodeIATA]] &amp; """, "</f>
        <v xml:space="preserve">"CodeIATA": "LGP", </v>
      </c>
      <c r="B1622" t="str">
        <f>B$1&amp;" """ &amp; DataMiner[[#This Row],[City]] &amp; """, "</f>
        <v xml:space="preserve">"City": "Legaspi", </v>
      </c>
      <c r="C1622" t="str">
        <f>C$1&amp;" """ &amp; DataMiner[[#This Row],[Prov]] &amp; """, "</f>
        <v xml:space="preserve">"Prov": "", </v>
      </c>
      <c r="D1622" t="str">
        <f>D$1&amp;" """ &amp; DataMiner[[#This Row],[Name]] &amp; """, "</f>
        <v xml:space="preserve">"Name": "Legazpi Airport", </v>
      </c>
      <c r="E1622" t="str">
        <f>E$1&amp;" """ &amp; DataMiner[[#This Row],[Country]] &amp; """, "</f>
        <v xml:space="preserve">"Country": "Philippines", </v>
      </c>
      <c r="F1622" t="str">
        <f>F$1&amp;" """ &amp; DataMiner[[#This Row],[Complete Name]] &amp; """, "</f>
        <v xml:space="preserve">"Complete Name": "Hub LGP - Legaspi - Legazpi Airport / Philippines", </v>
      </c>
      <c r="G1622" t="str">
        <f>G$1&amp;" " &amp; DataMiner[[#This Row],[Category]] &amp; ", "</f>
        <v xml:space="preserve">"Category": 6, </v>
      </c>
      <c r="H1622" t="str">
        <f>H$1&amp;" " &amp; DataMiner[[#This Row],[BuyPrice]] &amp; ", "</f>
        <v xml:space="preserve">"BuyPrice": 4066292077, </v>
      </c>
      <c r="I1622" t="str">
        <f>I$1&amp;" """ &amp; DataMiner[[#This Row],[imgPath]] &amp; """, "</f>
        <v xml:space="preserve">"imgPath": "/images/flags/ph.png", </v>
      </c>
      <c r="J1622" t="str">
        <f>J$1&amp;" """ &amp; DataMiner[[#This Row],[FlagImage]] &amp; """, "</f>
        <v xml:space="preserve">"FlagImage": "ph.png", </v>
      </c>
      <c r="K1622" t="str">
        <f>K$1&amp;" " &amp; IF(ISNA(DataMiner[[#This Row],[Latitude]]),"null",DataMiner[[#This Row],[Latitude]]) &amp; ", "</f>
        <v xml:space="preserve">"Latitude": 13.157064, </v>
      </c>
      <c r="L1622" t="str">
        <f>L$1&amp;" " &amp; IF(ISNA(DataMiner[[#This Row],[Longitude]]),"null",DataMiner[[#This Row],[Longitude]]) &amp; ", "</f>
        <v xml:space="preserve">"Longitude": 123.746247, </v>
      </c>
    </row>
    <row r="1623" spans="1:12" x14ac:dyDescent="0.25">
      <c r="A1623" t="str">
        <f>A$1&amp;" """ &amp; DataMiner[[#This Row],[CodeIATA]] &amp; """, "</f>
        <v xml:space="preserve">"CodeIATA": "SLA", </v>
      </c>
      <c r="B1623" t="str">
        <f>B$1&amp;" """ &amp; DataMiner[[#This Row],[City]] &amp; """, "</f>
        <v xml:space="preserve">"City": "Salta", </v>
      </c>
      <c r="C1623" t="str">
        <f>C$1&amp;" """ &amp; DataMiner[[#This Row],[Prov]] &amp; """, "</f>
        <v xml:space="preserve">"Prov": "", </v>
      </c>
      <c r="D1623" t="str">
        <f>D$1&amp;" """ &amp; DataMiner[[#This Row],[Name]] &amp; """, "</f>
        <v xml:space="preserve">"Name": "Martín Miguel de Güemes Aeropuerto Internacional", </v>
      </c>
      <c r="E1623" t="str">
        <f>E$1&amp;" """ &amp; DataMiner[[#This Row],[Country]] &amp; """, "</f>
        <v xml:space="preserve">"Country": "Argentine", </v>
      </c>
      <c r="F1623" t="str">
        <f>F$1&amp;" """ &amp; DataMiner[[#This Row],[Complete Name]] &amp; """, "</f>
        <v xml:space="preserve">"Complete Name": "Hub SLA - Salta - Martín Miguel de Güemes Aeropuerto Internacional / Argentine", </v>
      </c>
      <c r="G1623" t="str">
        <f>G$1&amp;" " &amp; DataMiner[[#This Row],[Category]] &amp; ", "</f>
        <v xml:space="preserve">"Category": 8, </v>
      </c>
      <c r="H1623" t="str">
        <f>H$1&amp;" " &amp; DataMiner[[#This Row],[BuyPrice]] &amp; ", "</f>
        <v xml:space="preserve">"BuyPrice": 4067774918, </v>
      </c>
      <c r="I1623" t="str">
        <f>I$1&amp;" """ &amp; DataMiner[[#This Row],[imgPath]] &amp; """, "</f>
        <v xml:space="preserve">"imgPath": "/images/flags/ar.png", </v>
      </c>
      <c r="J1623" t="str">
        <f>J$1&amp;" """ &amp; DataMiner[[#This Row],[FlagImage]] &amp; """, "</f>
        <v xml:space="preserve">"FlagImage": "ar.png", </v>
      </c>
      <c r="K1623" t="str">
        <f>K$1&amp;" " &amp; IF(ISNA(DataMiner[[#This Row],[Latitude]]),"null",DataMiner[[#This Row],[Latitude]]) &amp; ", "</f>
        <v xml:space="preserve">"Latitude": -24.855978, </v>
      </c>
      <c r="L1623" t="str">
        <f>L$1&amp;" " &amp; IF(ISNA(DataMiner[[#This Row],[Longitude]]),"null",DataMiner[[#This Row],[Longitude]]) &amp; ", "</f>
        <v xml:space="preserve">"Longitude": -65.486169, </v>
      </c>
    </row>
    <row r="1624" spans="1:12" x14ac:dyDescent="0.25">
      <c r="A1624" t="str">
        <f>A$1&amp;" """ &amp; DataMiner[[#This Row],[CodeIATA]] &amp; """, "</f>
        <v xml:space="preserve">"CodeIATA": "ADE", </v>
      </c>
      <c r="B1624" t="str">
        <f>B$1&amp;" """ &amp; DataMiner[[#This Row],[City]] &amp; """, "</f>
        <v xml:space="preserve">"City": "Aden", </v>
      </c>
      <c r="C1624" t="str">
        <f>C$1&amp;" """ &amp; DataMiner[[#This Row],[Prov]] &amp; """, "</f>
        <v xml:space="preserve">"Prov": "", </v>
      </c>
      <c r="D1624" t="str">
        <f>D$1&amp;" """ &amp; DataMiner[[#This Row],[Name]] &amp; """, "</f>
        <v xml:space="preserve">"Name": "Aden International Airport", </v>
      </c>
      <c r="E1624" t="str">
        <f>E$1&amp;" """ &amp; DataMiner[[#This Row],[Country]] &amp; """, "</f>
        <v xml:space="preserve">"Country": "Yémen", </v>
      </c>
      <c r="F1624" t="str">
        <f>F$1&amp;" """ &amp; DataMiner[[#This Row],[Complete Name]] &amp; """, "</f>
        <v xml:space="preserve">"Complete Name": "Hub ADE - Aden - Aden International Airport / Yémen", </v>
      </c>
      <c r="G1624" t="str">
        <f>G$1&amp;" " &amp; DataMiner[[#This Row],[Category]] &amp; ", "</f>
        <v xml:space="preserve">"Category": 9, </v>
      </c>
      <c r="H1624" t="str">
        <f>H$1&amp;" " &amp; DataMiner[[#This Row],[BuyPrice]] &amp; ", "</f>
        <v xml:space="preserve">"BuyPrice": 4070213095, </v>
      </c>
      <c r="I1624" t="str">
        <f>I$1&amp;" """ &amp; DataMiner[[#This Row],[imgPath]] &amp; """, "</f>
        <v xml:space="preserve">"imgPath": "/images/flags/ye.png", </v>
      </c>
      <c r="J1624" t="str">
        <f>J$1&amp;" """ &amp; DataMiner[[#This Row],[FlagImage]] &amp; """, "</f>
        <v xml:space="preserve">"FlagImage": "ye.png", </v>
      </c>
      <c r="K1624" t="str">
        <f>K$1&amp;" " &amp; IF(ISNA(DataMiner[[#This Row],[Latitude]]),"null",DataMiner[[#This Row],[Latitude]]) &amp; ", "</f>
        <v xml:space="preserve">"Latitude": 12.829542, </v>
      </c>
      <c r="L1624" t="str">
        <f>L$1&amp;" " &amp; IF(ISNA(DataMiner[[#This Row],[Longitude]]),"null",DataMiner[[#This Row],[Longitude]]) &amp; ", "</f>
        <v xml:space="preserve">"Longitude": 45.028792, </v>
      </c>
    </row>
    <row r="1625" spans="1:12" x14ac:dyDescent="0.25">
      <c r="A1625" t="str">
        <f>A$1&amp;" """ &amp; DataMiner[[#This Row],[CodeIATA]] &amp; """, "</f>
        <v xml:space="preserve">"CodeIATA": "LFW", </v>
      </c>
      <c r="B1625" t="str">
        <f>B$1&amp;" """ &amp; DataMiner[[#This Row],[City]] &amp; """, "</f>
        <v xml:space="preserve">"City": "Lomé", </v>
      </c>
      <c r="C1625" t="str">
        <f>C$1&amp;" """ &amp; DataMiner[[#This Row],[Prov]] &amp; """, "</f>
        <v xml:space="preserve">"Prov": "", </v>
      </c>
      <c r="D1625" t="str">
        <f>D$1&amp;" """ &amp; DataMiner[[#This Row],[Name]] &amp; """, "</f>
        <v xml:space="preserve">"Name": "Tokoin Gnassingbé Eyadéma Aéroport International", </v>
      </c>
      <c r="E1625" t="str">
        <f>E$1&amp;" """ &amp; DataMiner[[#This Row],[Country]] &amp; """, "</f>
        <v xml:space="preserve">"Country": "Togo", </v>
      </c>
      <c r="F1625" t="str">
        <f>F$1&amp;" """ &amp; DataMiner[[#This Row],[Complete Name]] &amp; """, "</f>
        <v xml:space="preserve">"Complete Name": "Hub LFW - Lomé - Tokoin Gnassingbé Eyadéma Aéroport International / Togo", </v>
      </c>
      <c r="G1625" t="str">
        <f>G$1&amp;" " &amp; DataMiner[[#This Row],[Category]] &amp; ", "</f>
        <v xml:space="preserve">"Category": 8, </v>
      </c>
      <c r="H1625" t="str">
        <f>H$1&amp;" " &amp; DataMiner[[#This Row],[BuyPrice]] &amp; ", "</f>
        <v xml:space="preserve">"BuyPrice": 4075455737, </v>
      </c>
      <c r="I1625" t="str">
        <f>I$1&amp;" """ &amp; DataMiner[[#This Row],[imgPath]] &amp; """, "</f>
        <v xml:space="preserve">"imgPath": "/images/flags/tg.png", </v>
      </c>
      <c r="J1625" t="str">
        <f>J$1&amp;" """ &amp; DataMiner[[#This Row],[FlagImage]] &amp; """, "</f>
        <v xml:space="preserve">"FlagImage": "tg.png", </v>
      </c>
      <c r="K1625" t="str">
        <f>K$1&amp;" " &amp; IF(ISNA(DataMiner[[#This Row],[Latitude]]),"null",DataMiner[[#This Row],[Latitude]]) &amp; ", "</f>
        <v xml:space="preserve">"Latitude": 6.165611, </v>
      </c>
      <c r="L1625" t="str">
        <f>L$1&amp;" " &amp; IF(ISNA(DataMiner[[#This Row],[Longitude]]),"null",DataMiner[[#This Row],[Longitude]]) &amp; ", "</f>
        <v xml:space="preserve">"Longitude": 1.254511, </v>
      </c>
    </row>
    <row r="1626" spans="1:12" x14ac:dyDescent="0.25">
      <c r="A1626" t="str">
        <f>A$1&amp;" """ &amp; DataMiner[[#This Row],[CodeIATA]] &amp; """, "</f>
        <v xml:space="preserve">"CodeIATA": "MGM", </v>
      </c>
      <c r="B1626" t="str">
        <f>B$1&amp;" """ &amp; DataMiner[[#This Row],[City]] &amp; """, "</f>
        <v xml:space="preserve">"City": "Montgomery (AL)", </v>
      </c>
      <c r="C1626" t="str">
        <f>C$1&amp;" """ &amp; DataMiner[[#This Row],[Prov]] &amp; """, "</f>
        <v xml:space="preserve">"Prov": "AL", </v>
      </c>
      <c r="D1626" t="str">
        <f>D$1&amp;" """ &amp; DataMiner[[#This Row],[Name]] &amp; """, "</f>
        <v xml:space="preserve">"Name": "Montgomery Regional Airport", </v>
      </c>
      <c r="E1626" t="str">
        <f>E$1&amp;" """ &amp; DataMiner[[#This Row],[Country]] &amp; """, "</f>
        <v xml:space="preserve">"Country": "Etats-Unis", </v>
      </c>
      <c r="F1626" t="str">
        <f>F$1&amp;" """ &amp; DataMiner[[#This Row],[Complete Name]] &amp; """, "</f>
        <v xml:space="preserve">"Complete Name": "Hub MGM - Montgomery (AL) - Montgomery Regional Airport / Etats-Unis", </v>
      </c>
      <c r="G1626" t="str">
        <f>G$1&amp;" " &amp; DataMiner[[#This Row],[Category]] &amp; ", "</f>
        <v xml:space="preserve">"Category": 7, </v>
      </c>
      <c r="H1626" t="str">
        <f>H$1&amp;" " &amp; DataMiner[[#This Row],[BuyPrice]] &amp; ", "</f>
        <v xml:space="preserve">"BuyPrice": 4077219170, </v>
      </c>
      <c r="I1626" t="str">
        <f>I$1&amp;" """ &amp; DataMiner[[#This Row],[imgPath]] &amp; """, "</f>
        <v xml:space="preserve">"imgPath": "/images/flags/us.png", </v>
      </c>
      <c r="J1626" t="str">
        <f>J$1&amp;" """ &amp; DataMiner[[#This Row],[FlagImage]] &amp; """, "</f>
        <v xml:space="preserve">"FlagImage": "us.png", </v>
      </c>
      <c r="K1626" t="str">
        <f>K$1&amp;" " &amp; IF(ISNA(DataMiner[[#This Row],[Latitude]]),"null",DataMiner[[#This Row],[Latitude]]) &amp; ", "</f>
        <v xml:space="preserve">"Latitude": 32.3006389, </v>
      </c>
      <c r="L1626" t="str">
        <f>L$1&amp;" " &amp; IF(ISNA(DataMiner[[#This Row],[Longitude]]),"null",DataMiner[[#This Row],[Longitude]]) &amp; ", "</f>
        <v xml:space="preserve">"Longitude": -86.3939722, </v>
      </c>
    </row>
    <row r="1627" spans="1:12" x14ac:dyDescent="0.25">
      <c r="A1627" t="str">
        <f>A$1&amp;" """ &amp; DataMiner[[#This Row],[CodeIATA]] &amp; """, "</f>
        <v xml:space="preserve">"CodeIATA": "SKB", </v>
      </c>
      <c r="B1627" t="str">
        <f>B$1&amp;" """ &amp; DataMiner[[#This Row],[City]] &amp; """, "</f>
        <v xml:space="preserve">"City": "Basseterre", </v>
      </c>
      <c r="C1627" t="str">
        <f>C$1&amp;" """ &amp; DataMiner[[#This Row],[Prov]] &amp; """, "</f>
        <v xml:space="preserve">"Prov": "", </v>
      </c>
      <c r="D1627" t="str">
        <f>D$1&amp;" """ &amp; DataMiner[[#This Row],[Name]] &amp; """, "</f>
        <v xml:space="preserve">"Name": "Robert L. Bradshaw International", </v>
      </c>
      <c r="E1627" t="str">
        <f>E$1&amp;" """ &amp; DataMiner[[#This Row],[Country]] &amp; """, "</f>
        <v xml:space="preserve">"Country": "Saint-Kitts-et-Nevis", </v>
      </c>
      <c r="F1627" t="str">
        <f>F$1&amp;" """ &amp; DataMiner[[#This Row],[Complete Name]] &amp; """, "</f>
        <v xml:space="preserve">"Complete Name": "Hub SKB - Basseterre - Robert L. Bradshaw International / Saint-Kitts-et-Nevis", </v>
      </c>
      <c r="G1627" t="str">
        <f>G$1&amp;" " &amp; DataMiner[[#This Row],[Category]] &amp; ", "</f>
        <v xml:space="preserve">"Category": 6, </v>
      </c>
      <c r="H1627" t="str">
        <f>H$1&amp;" " &amp; DataMiner[[#This Row],[BuyPrice]] &amp; ", "</f>
        <v xml:space="preserve">"BuyPrice": 4080498089, </v>
      </c>
      <c r="I1627" t="str">
        <f>I$1&amp;" """ &amp; DataMiner[[#This Row],[imgPath]] &amp; """, "</f>
        <v xml:space="preserve">"imgPath": "/images/flags/kn.png", </v>
      </c>
      <c r="J1627" t="str">
        <f>J$1&amp;" """ &amp; DataMiner[[#This Row],[FlagImage]] &amp; """, "</f>
        <v xml:space="preserve">"FlagImage": "kn.png", </v>
      </c>
      <c r="K1627" t="str">
        <f>K$1&amp;" " &amp; IF(ISNA(DataMiner[[#This Row],[Latitude]]),"null",DataMiner[[#This Row],[Latitude]]) &amp; ", "</f>
        <v xml:space="preserve">"Latitude": 17.311194, </v>
      </c>
      <c r="L1627" t="str">
        <f>L$1&amp;" " &amp; IF(ISNA(DataMiner[[#This Row],[Longitude]]),"null",DataMiner[[#This Row],[Longitude]]) &amp; ", "</f>
        <v xml:space="preserve">"Longitude": -62.718667, </v>
      </c>
    </row>
    <row r="1628" spans="1:12" x14ac:dyDescent="0.25">
      <c r="A1628" t="str">
        <f>A$1&amp;" """ &amp; DataMiner[[#This Row],[CodeIATA]] &amp; """, "</f>
        <v xml:space="preserve">"CodeIATA": "NOU", </v>
      </c>
      <c r="B1628" t="str">
        <f>B$1&amp;" """ &amp; DataMiner[[#This Row],[City]] &amp; """, "</f>
        <v xml:space="preserve">"City": "Nouméa", </v>
      </c>
      <c r="C1628" t="str">
        <f>C$1&amp;" """ &amp; DataMiner[[#This Row],[Prov]] &amp; """, "</f>
        <v xml:space="preserve">"Prov": "", </v>
      </c>
      <c r="D1628" t="str">
        <f>D$1&amp;" """ &amp; DataMiner[[#This Row],[Name]] &amp; """, "</f>
        <v xml:space="preserve">"Name": "Aéroport international de La Tontouta", </v>
      </c>
      <c r="E1628" t="str">
        <f>E$1&amp;" """ &amp; DataMiner[[#This Row],[Country]] &amp; """, "</f>
        <v xml:space="preserve">"Country": "Nouvelle-Calédonie", </v>
      </c>
      <c r="F1628" t="str">
        <f>F$1&amp;" """ &amp; DataMiner[[#This Row],[Complete Name]] &amp; """, "</f>
        <v xml:space="preserve">"Complete Name": "Hub NOU - Nouméa - Aéroport international de La Tontouta / Nouvelle-Calédonie", </v>
      </c>
      <c r="G1628" t="str">
        <f>G$1&amp;" " &amp; DataMiner[[#This Row],[Category]] &amp; ", "</f>
        <v xml:space="preserve">"Category": 9, </v>
      </c>
      <c r="H1628" t="str">
        <f>H$1&amp;" " &amp; DataMiner[[#This Row],[BuyPrice]] &amp; ", "</f>
        <v xml:space="preserve">"BuyPrice": 4082637398, </v>
      </c>
      <c r="I1628" t="str">
        <f>I$1&amp;" """ &amp; DataMiner[[#This Row],[imgPath]] &amp; """, "</f>
        <v xml:space="preserve">"imgPath": "/images/flags/nc.png", </v>
      </c>
      <c r="J1628" t="str">
        <f>J$1&amp;" """ &amp; DataMiner[[#This Row],[FlagImage]] &amp; """, "</f>
        <v xml:space="preserve">"FlagImage": "nc.png", </v>
      </c>
      <c r="K1628" t="str">
        <f>K$1&amp;" " &amp; IF(ISNA(DataMiner[[#This Row],[Latitude]]),"null",DataMiner[[#This Row],[Latitude]]) &amp; ", "</f>
        <v xml:space="preserve">"Latitude": -22.014553, </v>
      </c>
      <c r="L1628" t="str">
        <f>L$1&amp;" " &amp; IF(ISNA(DataMiner[[#This Row],[Longitude]]),"null",DataMiner[[#This Row],[Longitude]]) &amp; ", "</f>
        <v xml:space="preserve">"Longitude": 166.212972, </v>
      </c>
    </row>
    <row r="1629" spans="1:12" x14ac:dyDescent="0.25">
      <c r="A1629" t="str">
        <f>A$1&amp;" """ &amp; DataMiner[[#This Row],[CodeIATA]] &amp; """, "</f>
        <v xml:space="preserve">"CodeIATA": "TGD", </v>
      </c>
      <c r="B1629" t="str">
        <f>B$1&amp;" """ &amp; DataMiner[[#This Row],[City]] &amp; """, "</f>
        <v xml:space="preserve">"City": "Podgorica", </v>
      </c>
      <c r="C1629" t="str">
        <f>C$1&amp;" """ &amp; DataMiner[[#This Row],[Prov]] &amp; """, "</f>
        <v xml:space="preserve">"Prov": "", </v>
      </c>
      <c r="D1629" t="str">
        <f>D$1&amp;" """ &amp; DataMiner[[#This Row],[Name]] &amp; """, "</f>
        <v xml:space="preserve">"Name": "Podgorica Airport", </v>
      </c>
      <c r="E1629" t="str">
        <f>E$1&amp;" """ &amp; DataMiner[[#This Row],[Country]] &amp; """, "</f>
        <v xml:space="preserve">"Country": "Monténégro", </v>
      </c>
      <c r="F1629" t="str">
        <f>F$1&amp;" """ &amp; DataMiner[[#This Row],[Complete Name]] &amp; """, "</f>
        <v xml:space="preserve">"Complete Name": "Hub TGD - Podgorica - Podgorica Airport / Monténégro", </v>
      </c>
      <c r="G1629" t="str">
        <f>G$1&amp;" " &amp; DataMiner[[#This Row],[Category]] &amp; ", "</f>
        <v xml:space="preserve">"Category": 6, </v>
      </c>
      <c r="H1629" t="str">
        <f>H$1&amp;" " &amp; DataMiner[[#This Row],[BuyPrice]] &amp; ", "</f>
        <v xml:space="preserve">"BuyPrice": 4082782172, </v>
      </c>
      <c r="I1629" t="str">
        <f>I$1&amp;" """ &amp; DataMiner[[#This Row],[imgPath]] &amp; """, "</f>
        <v xml:space="preserve">"imgPath": "/images/flags/me.png", </v>
      </c>
      <c r="J1629" t="str">
        <f>J$1&amp;" """ &amp; DataMiner[[#This Row],[FlagImage]] &amp; """, "</f>
        <v xml:space="preserve">"FlagImage": "me.png", </v>
      </c>
      <c r="K1629" t="str">
        <f>K$1&amp;" " &amp; IF(ISNA(DataMiner[[#This Row],[Latitude]]),"null",DataMiner[[#This Row],[Latitude]]) &amp; ", "</f>
        <v xml:space="preserve">"Latitude": 42.359392, </v>
      </c>
      <c r="L1629" t="str">
        <f>L$1&amp;" " &amp; IF(ISNA(DataMiner[[#This Row],[Longitude]]),"null",DataMiner[[#This Row],[Longitude]]) &amp; ", "</f>
        <v xml:space="preserve">"Longitude": 19.251894, </v>
      </c>
    </row>
    <row r="1630" spans="1:12" x14ac:dyDescent="0.25">
      <c r="A1630" t="str">
        <f>A$1&amp;" """ &amp; DataMiner[[#This Row],[CodeIATA]] &amp; """, "</f>
        <v xml:space="preserve">"CodeIATA": "TGD", </v>
      </c>
      <c r="B1630" t="str">
        <f>B$1&amp;" """ &amp; DataMiner[[#This Row],[City]] &amp; """, "</f>
        <v xml:space="preserve">"City": "Podgorica", </v>
      </c>
      <c r="C1630" t="str">
        <f>C$1&amp;" """ &amp; DataMiner[[#This Row],[Prov]] &amp; """, "</f>
        <v xml:space="preserve">"Prov": "", </v>
      </c>
      <c r="D1630" t="str">
        <f>D$1&amp;" """ &amp; DataMiner[[#This Row],[Name]] &amp; """, "</f>
        <v xml:space="preserve">"Name": "Podgorica Airport", </v>
      </c>
      <c r="E1630" t="str">
        <f>E$1&amp;" """ &amp; DataMiner[[#This Row],[Country]] &amp; """, "</f>
        <v xml:space="preserve">"Country": "Monténégro", </v>
      </c>
      <c r="F1630" t="str">
        <f>F$1&amp;" """ &amp; DataMiner[[#This Row],[Complete Name]] &amp; """, "</f>
        <v xml:space="preserve">"Complete Name": "Hub TGD - Podgorica - Podgorica Airport / Monténégro", </v>
      </c>
      <c r="G1630" t="str">
        <f>G$1&amp;" " &amp; DataMiner[[#This Row],[Category]] &amp; ", "</f>
        <v xml:space="preserve">"Category": 6, </v>
      </c>
      <c r="H1630" t="str">
        <f>H$1&amp;" " &amp; DataMiner[[#This Row],[BuyPrice]] &amp; ", "</f>
        <v xml:space="preserve">"BuyPrice": 4082782172, </v>
      </c>
      <c r="I1630" t="str">
        <f>I$1&amp;" """ &amp; DataMiner[[#This Row],[imgPath]] &amp; """, "</f>
        <v xml:space="preserve">"imgPath": "/images/flags/me.png", </v>
      </c>
      <c r="J1630" t="str">
        <f>J$1&amp;" """ &amp; DataMiner[[#This Row],[FlagImage]] &amp; """, "</f>
        <v xml:space="preserve">"FlagImage": "me.png", </v>
      </c>
      <c r="K1630" t="str">
        <f>K$1&amp;" " &amp; IF(ISNA(DataMiner[[#This Row],[Latitude]]),"null",DataMiner[[#This Row],[Latitude]]) &amp; ", "</f>
        <v xml:space="preserve">"Latitude": 42.359392, </v>
      </c>
      <c r="L1630" t="str">
        <f>L$1&amp;" " &amp; IF(ISNA(DataMiner[[#This Row],[Longitude]]),"null",DataMiner[[#This Row],[Longitude]]) &amp; ", "</f>
        <v xml:space="preserve">"Longitude": 19.251894, </v>
      </c>
    </row>
    <row r="1631" spans="1:12" x14ac:dyDescent="0.25">
      <c r="A1631" t="str">
        <f>A$1&amp;" """ &amp; DataMiner[[#This Row],[CodeIATA]] &amp; """, "</f>
        <v xml:space="preserve">"CodeIATA": "HSN", </v>
      </c>
      <c r="B1631" t="str">
        <f>B$1&amp;" """ &amp; DataMiner[[#This Row],[City]] &amp; """, "</f>
        <v xml:space="preserve">"City": "Zhoushan", </v>
      </c>
      <c r="C1631" t="str">
        <f>C$1&amp;" """ &amp; DataMiner[[#This Row],[Prov]] &amp; """, "</f>
        <v xml:space="preserve">"Prov": "", </v>
      </c>
      <c r="D1631" t="str">
        <f>D$1&amp;" """ &amp; DataMiner[[#This Row],[Name]] &amp; """, "</f>
        <v xml:space="preserve">"Name": "Zhoushan Airport", </v>
      </c>
      <c r="E1631" t="str">
        <f>E$1&amp;" """ &amp; DataMiner[[#This Row],[Country]] &amp; """, "</f>
        <v xml:space="preserve">"Country": "Chine", </v>
      </c>
      <c r="F1631" t="str">
        <f>F$1&amp;" """ &amp; DataMiner[[#This Row],[Complete Name]] &amp; """, "</f>
        <v xml:space="preserve">"Complete Name": "Hub HSN - Zhoushan - Zhoushan Airport / Chine", </v>
      </c>
      <c r="G1631" t="str">
        <f>G$1&amp;" " &amp; DataMiner[[#This Row],[Category]] &amp; ", "</f>
        <v xml:space="preserve">"Category": 6, </v>
      </c>
      <c r="H1631" t="str">
        <f>H$1&amp;" " &amp; DataMiner[[#This Row],[BuyPrice]] &amp; ", "</f>
        <v xml:space="preserve">"BuyPrice": 4083094951, </v>
      </c>
      <c r="I1631" t="str">
        <f>I$1&amp;" """ &amp; DataMiner[[#This Row],[imgPath]] &amp; """, "</f>
        <v xml:space="preserve">"imgPath": "/images/flags/cn.png", </v>
      </c>
      <c r="J1631" t="str">
        <f>J$1&amp;" """ &amp; DataMiner[[#This Row],[FlagImage]] &amp; """, "</f>
        <v xml:space="preserve">"FlagImage": "cn.png", </v>
      </c>
      <c r="K1631" t="str">
        <f>K$1&amp;" " &amp; IF(ISNA(DataMiner[[#This Row],[Latitude]]),"null",DataMiner[[#This Row],[Latitude]]) &amp; ", "</f>
        <v xml:space="preserve">"Latitude": 29.9342, </v>
      </c>
      <c r="L1631" t="str">
        <f>L$1&amp;" " &amp; IF(ISNA(DataMiner[[#This Row],[Longitude]]),"null",DataMiner[[#This Row],[Longitude]]) &amp; ", "</f>
        <v xml:space="preserve">"Longitude": 122.362, </v>
      </c>
    </row>
    <row r="1632" spans="1:12" x14ac:dyDescent="0.25">
      <c r="A1632" t="str">
        <f>A$1&amp;" """ &amp; DataMiner[[#This Row],[CodeIATA]] &amp; """, "</f>
        <v xml:space="preserve">"CodeIATA": "GNB", </v>
      </c>
      <c r="B1632" t="str">
        <f>B$1&amp;" """ &amp; DataMiner[[#This Row],[City]] &amp; """, "</f>
        <v xml:space="preserve">"City": "Grenoble", </v>
      </c>
      <c r="C1632" t="str">
        <f>C$1&amp;" """ &amp; DataMiner[[#This Row],[Prov]] &amp; """, "</f>
        <v xml:space="preserve">"Prov": "", </v>
      </c>
      <c r="D1632" t="str">
        <f>D$1&amp;" """ &amp; DataMiner[[#This Row],[Name]] &amp; """, "</f>
        <v xml:space="preserve">"Name": "Isère Aéroport", </v>
      </c>
      <c r="E1632" t="str">
        <f>E$1&amp;" """ &amp; DataMiner[[#This Row],[Country]] &amp; """, "</f>
        <v xml:space="preserve">"Country": "France", </v>
      </c>
      <c r="F1632" t="str">
        <f>F$1&amp;" """ &amp; DataMiner[[#This Row],[Complete Name]] &amp; """, "</f>
        <v xml:space="preserve">"Complete Name": "Hub GNB - Grenoble - Isère Aéroport / France", </v>
      </c>
      <c r="G1632" t="str">
        <f>G$1&amp;" " &amp; DataMiner[[#This Row],[Category]] &amp; ", "</f>
        <v xml:space="preserve">"Category": 9, </v>
      </c>
      <c r="H1632" t="str">
        <f>H$1&amp;" " &amp; DataMiner[[#This Row],[BuyPrice]] &amp; ", "</f>
        <v xml:space="preserve">"BuyPrice": 4083897749, </v>
      </c>
      <c r="I1632" t="str">
        <f>I$1&amp;" """ &amp; DataMiner[[#This Row],[imgPath]] &amp; """, "</f>
        <v xml:space="preserve">"imgPath": "/images/flags/fr.png", </v>
      </c>
      <c r="J1632" t="str">
        <f>J$1&amp;" """ &amp; DataMiner[[#This Row],[FlagImage]] &amp; """, "</f>
        <v xml:space="preserve">"FlagImage": "fr.png", </v>
      </c>
      <c r="K1632" t="str">
        <f>K$1&amp;" " &amp; IF(ISNA(DataMiner[[#This Row],[Latitude]]),"null",DataMiner[[#This Row],[Latitude]]) &amp; ", "</f>
        <v xml:space="preserve">"Latitude": 45.362944, </v>
      </c>
      <c r="L1632" t="str">
        <f>L$1&amp;" " &amp; IF(ISNA(DataMiner[[#This Row],[Longitude]]),"null",DataMiner[[#This Row],[Longitude]]) &amp; ", "</f>
        <v xml:space="preserve">"Longitude": 5.329375, </v>
      </c>
    </row>
    <row r="1633" spans="1:12" x14ac:dyDescent="0.25">
      <c r="A1633" t="str">
        <f>A$1&amp;" """ &amp; DataMiner[[#This Row],[CodeIATA]] &amp; """, "</f>
        <v xml:space="preserve">"CodeIATA": "YXS", </v>
      </c>
      <c r="B1633" t="str">
        <f>B$1&amp;" """ &amp; DataMiner[[#This Row],[City]] &amp; """, "</f>
        <v xml:space="preserve">"City": "Prince George (BC)", </v>
      </c>
      <c r="C1633" t="str">
        <f>C$1&amp;" """ &amp; DataMiner[[#This Row],[Prov]] &amp; """, "</f>
        <v xml:space="preserve">"Prov": "BC", </v>
      </c>
      <c r="D1633" t="str">
        <f>D$1&amp;" """ &amp; DataMiner[[#This Row],[Name]] &amp; """, "</f>
        <v xml:space="preserve">"Name": "Prince George Airport", </v>
      </c>
      <c r="E1633" t="str">
        <f>E$1&amp;" """ &amp; DataMiner[[#This Row],[Country]] &amp; """, "</f>
        <v xml:space="preserve">"Country": "Canada", </v>
      </c>
      <c r="F1633" t="str">
        <f>F$1&amp;" """ &amp; DataMiner[[#This Row],[Complete Name]] &amp; """, "</f>
        <v xml:space="preserve">"Complete Name": "Hub YXS - Prince George (BC) - Prince George Airport / Canada", </v>
      </c>
      <c r="G1633" t="str">
        <f>G$1&amp;" " &amp; DataMiner[[#This Row],[Category]] &amp; ", "</f>
        <v xml:space="preserve">"Category": 10, </v>
      </c>
      <c r="H1633" t="str">
        <f>H$1&amp;" " &amp; DataMiner[[#This Row],[BuyPrice]] &amp; ", "</f>
        <v xml:space="preserve">"BuyPrice": 4089409582, </v>
      </c>
      <c r="I1633" t="str">
        <f>I$1&amp;" """ &amp; DataMiner[[#This Row],[imgPath]] &amp; """, "</f>
        <v xml:space="preserve">"imgPath": "/images/flags/ca.png", </v>
      </c>
      <c r="J1633" t="str">
        <f>J$1&amp;" """ &amp; DataMiner[[#This Row],[FlagImage]] &amp; """, "</f>
        <v xml:space="preserve">"FlagImage": "ca.png", </v>
      </c>
      <c r="K1633" t="str">
        <f>K$1&amp;" " &amp; IF(ISNA(DataMiner[[#This Row],[Latitude]]),"null",DataMiner[[#This Row],[Latitude]]) &amp; ", "</f>
        <v xml:space="preserve">"Latitude": 53.889444, </v>
      </c>
      <c r="L1633" t="str">
        <f>L$1&amp;" " &amp; IF(ISNA(DataMiner[[#This Row],[Longitude]]),"null",DataMiner[[#This Row],[Longitude]]) &amp; ", "</f>
        <v xml:space="preserve">"Longitude": -122.678889, </v>
      </c>
    </row>
    <row r="1634" spans="1:12" x14ac:dyDescent="0.25">
      <c r="A1634" t="str">
        <f>A$1&amp;" """ &amp; DataMiner[[#This Row],[CodeIATA]] &amp; """, "</f>
        <v xml:space="preserve">"CodeIATA": "MLX", </v>
      </c>
      <c r="B1634" t="str">
        <f>B$1&amp;" """ &amp; DataMiner[[#This Row],[City]] &amp; """, "</f>
        <v xml:space="preserve">"City": "Malatya", </v>
      </c>
      <c r="C1634" t="str">
        <f>C$1&amp;" """ &amp; DataMiner[[#This Row],[Prov]] &amp; """, "</f>
        <v xml:space="preserve">"Prov": "", </v>
      </c>
      <c r="D1634" t="str">
        <f>D$1&amp;" """ &amp; DataMiner[[#This Row],[Name]] &amp; """, "</f>
        <v xml:space="preserve">"Name": "Malatya Erhaç Airport", </v>
      </c>
      <c r="E1634" t="str">
        <f>E$1&amp;" """ &amp; DataMiner[[#This Row],[Country]] &amp; """, "</f>
        <v xml:space="preserve">"Country": "Turquie", </v>
      </c>
      <c r="F1634" t="str">
        <f>F$1&amp;" """ &amp; DataMiner[[#This Row],[Complete Name]] &amp; """, "</f>
        <v xml:space="preserve">"Complete Name": "Hub MLX - Malatya - Malatya Erhaç Airport / Turquie", </v>
      </c>
      <c r="G1634" t="str">
        <f>G$1&amp;" " &amp; DataMiner[[#This Row],[Category]] &amp; ", "</f>
        <v xml:space="preserve">"Category": 10, </v>
      </c>
      <c r="H1634" t="str">
        <f>H$1&amp;" " &amp; DataMiner[[#This Row],[BuyPrice]] &amp; ", "</f>
        <v xml:space="preserve">"BuyPrice": 4090739697, </v>
      </c>
      <c r="I1634" t="str">
        <f>I$1&amp;" """ &amp; DataMiner[[#This Row],[imgPath]] &amp; """, "</f>
        <v xml:space="preserve">"imgPath": "/images/flags/tr.png", </v>
      </c>
      <c r="J1634" t="str">
        <f>J$1&amp;" """ &amp; DataMiner[[#This Row],[FlagImage]] &amp; """, "</f>
        <v xml:space="preserve">"FlagImage": "tr.png", </v>
      </c>
      <c r="K1634" t="str">
        <f>K$1&amp;" " &amp; IF(ISNA(DataMiner[[#This Row],[Latitude]]),"null",DataMiner[[#This Row],[Latitude]]) &amp; ", "</f>
        <v xml:space="preserve">"Latitude": 38.435347, </v>
      </c>
      <c r="L1634" t="str">
        <f>L$1&amp;" " &amp; IF(ISNA(DataMiner[[#This Row],[Longitude]]),"null",DataMiner[[#This Row],[Longitude]]) &amp; ", "</f>
        <v xml:space="preserve">"Longitude": 38.091006, </v>
      </c>
    </row>
    <row r="1635" spans="1:12" x14ac:dyDescent="0.25">
      <c r="A1635" t="str">
        <f>A$1&amp;" """ &amp; DataMiner[[#This Row],[CodeIATA]] &amp; """, "</f>
        <v xml:space="preserve">"CodeIATA": "TAM", </v>
      </c>
      <c r="B1635" t="str">
        <f>B$1&amp;" """ &amp; DataMiner[[#This Row],[City]] &amp; """, "</f>
        <v xml:space="preserve">"City": "Tampico", </v>
      </c>
      <c r="C1635" t="str">
        <f>C$1&amp;" """ &amp; DataMiner[[#This Row],[Prov]] &amp; """, "</f>
        <v xml:space="preserve">"Prov": "", </v>
      </c>
      <c r="D1635" t="str">
        <f>D$1&amp;" """ &amp; DataMiner[[#This Row],[Name]] &amp; """, "</f>
        <v xml:space="preserve">"Name": "General Francisco Javier Mina Aeropuerto Internacional", </v>
      </c>
      <c r="E1635" t="str">
        <f>E$1&amp;" """ &amp; DataMiner[[#This Row],[Country]] &amp; """, "</f>
        <v xml:space="preserve">"Country": "Mexique", </v>
      </c>
      <c r="F1635" t="str">
        <f>F$1&amp;" """ &amp; DataMiner[[#This Row],[Complete Name]] &amp; """, "</f>
        <v xml:space="preserve">"Complete Name": "Hub TAM - Tampico - General Francisco Javier Mina Aeropuerto Internacional / Mexique", </v>
      </c>
      <c r="G1635" t="str">
        <f>G$1&amp;" " &amp; DataMiner[[#This Row],[Category]] &amp; ", "</f>
        <v xml:space="preserve">"Category": 7, </v>
      </c>
      <c r="H1635" t="str">
        <f>H$1&amp;" " &amp; DataMiner[[#This Row],[BuyPrice]] &amp; ", "</f>
        <v xml:space="preserve">"BuyPrice": 4094533130, </v>
      </c>
      <c r="I1635" t="str">
        <f>I$1&amp;" """ &amp; DataMiner[[#This Row],[imgPath]] &amp; """, "</f>
        <v xml:space="preserve">"imgPath": "/images/flags/mx.png", </v>
      </c>
      <c r="J1635" t="str">
        <f>J$1&amp;" """ &amp; DataMiner[[#This Row],[FlagImage]] &amp; """, "</f>
        <v xml:space="preserve">"FlagImage": "mx.png", </v>
      </c>
      <c r="K1635" t="str">
        <f>K$1&amp;" " &amp; IF(ISNA(DataMiner[[#This Row],[Latitude]]),"null",DataMiner[[#This Row],[Latitude]]) &amp; ", "</f>
        <v xml:space="preserve">"Latitude": 22.29645, </v>
      </c>
      <c r="L1635" t="str">
        <f>L$1&amp;" " &amp; IF(ISNA(DataMiner[[#This Row],[Longitude]]),"null",DataMiner[[#This Row],[Longitude]]) &amp; ", "</f>
        <v xml:space="preserve">"Longitude": -97.865931, </v>
      </c>
    </row>
    <row r="1636" spans="1:12" x14ac:dyDescent="0.25">
      <c r="A1636" t="str">
        <f>A$1&amp;" """ &amp; DataMiner[[#This Row],[CodeIATA]] &amp; """, "</f>
        <v xml:space="preserve">"CodeIATA": "TRC", </v>
      </c>
      <c r="B1636" t="str">
        <f>B$1&amp;" """ &amp; DataMiner[[#This Row],[City]] &amp; """, "</f>
        <v xml:space="preserve">"City": "Torreón", </v>
      </c>
      <c r="C1636" t="str">
        <f>C$1&amp;" """ &amp; DataMiner[[#This Row],[Prov]] &amp; """, "</f>
        <v xml:space="preserve">"Prov": "", </v>
      </c>
      <c r="D1636" t="str">
        <f>D$1&amp;" """ &amp; DataMiner[[#This Row],[Name]] &amp; """, "</f>
        <v xml:space="preserve">"Name": "Francisco Sarabia Aeropuerto Internacional", </v>
      </c>
      <c r="E1636" t="str">
        <f>E$1&amp;" """ &amp; DataMiner[[#This Row],[Country]] &amp; """, "</f>
        <v xml:space="preserve">"Country": "Mexique", </v>
      </c>
      <c r="F1636" t="str">
        <f>F$1&amp;" """ &amp; DataMiner[[#This Row],[Complete Name]] &amp; """, "</f>
        <v xml:space="preserve">"Complete Name": "Hub TRC - Torreón - Francisco Sarabia Aeropuerto Internacional / Mexique", </v>
      </c>
      <c r="G1636" t="str">
        <f>G$1&amp;" " &amp; DataMiner[[#This Row],[Category]] &amp; ", "</f>
        <v xml:space="preserve">"Category": 7, </v>
      </c>
      <c r="H1636" t="str">
        <f>H$1&amp;" " &amp; DataMiner[[#This Row],[BuyPrice]] &amp; ", "</f>
        <v xml:space="preserve">"BuyPrice": 4095718413, </v>
      </c>
      <c r="I1636" t="str">
        <f>I$1&amp;" """ &amp; DataMiner[[#This Row],[imgPath]] &amp; """, "</f>
        <v xml:space="preserve">"imgPath": "/images/flags/mx.png", </v>
      </c>
      <c r="J1636" t="str">
        <f>J$1&amp;" """ &amp; DataMiner[[#This Row],[FlagImage]] &amp; """, "</f>
        <v xml:space="preserve">"FlagImage": "mx.png", </v>
      </c>
      <c r="K1636" t="str">
        <f>K$1&amp;" " &amp; IF(ISNA(DataMiner[[#This Row],[Latitude]]),"null",DataMiner[[#This Row],[Latitude]]) &amp; ", "</f>
        <v xml:space="preserve">"Latitude": 25.568278, </v>
      </c>
      <c r="L1636" t="str">
        <f>L$1&amp;" " &amp; IF(ISNA(DataMiner[[#This Row],[Longitude]]),"null",DataMiner[[#This Row],[Longitude]]) &amp; ", "</f>
        <v xml:space="preserve">"Longitude": -103.410583, </v>
      </c>
    </row>
    <row r="1637" spans="1:12" x14ac:dyDescent="0.25">
      <c r="A1637" t="str">
        <f>A$1&amp;" """ &amp; DataMiner[[#This Row],[CodeIATA]] &amp; """, "</f>
        <v xml:space="preserve">"CodeIATA": "HME", </v>
      </c>
      <c r="B1637" t="str">
        <f>B$1&amp;" """ &amp; DataMiner[[#This Row],[City]] &amp; """, "</f>
        <v xml:space="preserve">"City": "Hassi Messaoud", </v>
      </c>
      <c r="C1637" t="str">
        <f>C$1&amp;" """ &amp; DataMiner[[#This Row],[Prov]] &amp; """, "</f>
        <v xml:space="preserve">"Prov": "", </v>
      </c>
      <c r="D1637" t="str">
        <f>D$1&amp;" """ &amp; DataMiner[[#This Row],[Name]] &amp; """, "</f>
        <v xml:space="preserve">"Name": "Oued Irara Aéroport", </v>
      </c>
      <c r="E1637" t="str">
        <f>E$1&amp;" """ &amp; DataMiner[[#This Row],[Country]] &amp; """, "</f>
        <v xml:space="preserve">"Country": "Algérie", </v>
      </c>
      <c r="F1637" t="str">
        <f>F$1&amp;" """ &amp; DataMiner[[#This Row],[Complete Name]] &amp; """, "</f>
        <v xml:space="preserve">"Complete Name": "Hub HME - Hassi Messaoud - Oued Irara Aéroport / Algérie", </v>
      </c>
      <c r="G1637" t="str">
        <f>G$1&amp;" " &amp; DataMiner[[#This Row],[Category]] &amp; ", "</f>
        <v xml:space="preserve">"Category": 8, </v>
      </c>
      <c r="H1637" t="str">
        <f>H$1&amp;" " &amp; DataMiner[[#This Row],[BuyPrice]] &amp; ", "</f>
        <v xml:space="preserve">"BuyPrice": 4095857142, </v>
      </c>
      <c r="I1637" t="str">
        <f>I$1&amp;" """ &amp; DataMiner[[#This Row],[imgPath]] &amp; """, "</f>
        <v xml:space="preserve">"imgPath": "/images/flags/dz.png", </v>
      </c>
      <c r="J1637" t="str">
        <f>J$1&amp;" """ &amp; DataMiner[[#This Row],[FlagImage]] &amp; """, "</f>
        <v xml:space="preserve">"FlagImage": "dz.png", </v>
      </c>
      <c r="K1637" t="str">
        <f>K$1&amp;" " &amp; IF(ISNA(DataMiner[[#This Row],[Latitude]]),"null",DataMiner[[#This Row],[Latitude]]) &amp; ", "</f>
        <v xml:space="preserve">"Latitude": 31.672972, </v>
      </c>
      <c r="L1637" t="str">
        <f>L$1&amp;" " &amp; IF(ISNA(DataMiner[[#This Row],[Longitude]]),"null",DataMiner[[#This Row],[Longitude]]) &amp; ", "</f>
        <v xml:space="preserve">"Longitude": 6.140444, </v>
      </c>
    </row>
    <row r="1638" spans="1:12" x14ac:dyDescent="0.25">
      <c r="A1638" t="str">
        <f>A$1&amp;" """ &amp; DataMiner[[#This Row],[CodeIATA]] &amp; """, "</f>
        <v xml:space="preserve">"CodeIATA": "YQU", </v>
      </c>
      <c r="B1638" t="str">
        <f>B$1&amp;" """ &amp; DataMiner[[#This Row],[City]] &amp; """, "</f>
        <v xml:space="preserve">"City": "Grande Prairie (AB)", </v>
      </c>
      <c r="C1638" t="str">
        <f>C$1&amp;" """ &amp; DataMiner[[#This Row],[Prov]] &amp; """, "</f>
        <v xml:space="preserve">"Prov": "AB", </v>
      </c>
      <c r="D1638" t="str">
        <f>D$1&amp;" """ &amp; DataMiner[[#This Row],[Name]] &amp; """, "</f>
        <v xml:space="preserve">"Name": "Grande Prairie Airport", </v>
      </c>
      <c r="E1638" t="str">
        <f>E$1&amp;" """ &amp; DataMiner[[#This Row],[Country]] &amp; """, "</f>
        <v xml:space="preserve">"Country": "Canada", </v>
      </c>
      <c r="F1638" t="str">
        <f>F$1&amp;" """ &amp; DataMiner[[#This Row],[Complete Name]] &amp; """, "</f>
        <v xml:space="preserve">"Complete Name": "Hub YQU - Grande Prairie (AB) - Grande Prairie Airport / Canada", </v>
      </c>
      <c r="G1638" t="str">
        <f>G$1&amp;" " &amp; DataMiner[[#This Row],[Category]] &amp; ", "</f>
        <v xml:space="preserve">"Category": 4, </v>
      </c>
      <c r="H1638" t="str">
        <f>H$1&amp;" " &amp; DataMiner[[#This Row],[BuyPrice]] &amp; ", "</f>
        <v xml:space="preserve">"BuyPrice": 4099654455, </v>
      </c>
      <c r="I1638" t="str">
        <f>I$1&amp;" """ &amp; DataMiner[[#This Row],[imgPath]] &amp; """, "</f>
        <v xml:space="preserve">"imgPath": "/images/flags/ca.png", </v>
      </c>
      <c r="J1638" t="str">
        <f>J$1&amp;" """ &amp; DataMiner[[#This Row],[FlagImage]] &amp; """, "</f>
        <v xml:space="preserve">"FlagImage": "ca.png", </v>
      </c>
      <c r="K1638" t="str">
        <f>K$1&amp;" " &amp; IF(ISNA(DataMiner[[#This Row],[Latitude]]),"null",DataMiner[[#This Row],[Latitude]]) &amp; ", "</f>
        <v xml:space="preserve">"Latitude": 55.179722, </v>
      </c>
      <c r="L1638" t="str">
        <f>L$1&amp;" " &amp; IF(ISNA(DataMiner[[#This Row],[Longitude]]),"null",DataMiner[[#This Row],[Longitude]]) &amp; ", "</f>
        <v xml:space="preserve">"Longitude": -118.885, </v>
      </c>
    </row>
    <row r="1639" spans="1:12" x14ac:dyDescent="0.25">
      <c r="A1639" t="str">
        <f>A$1&amp;" """ &amp; DataMiner[[#This Row],[CodeIATA]] &amp; """, "</f>
        <v xml:space="preserve">"CodeIATA": "TGG", </v>
      </c>
      <c r="B1639" t="str">
        <f>B$1&amp;" """ &amp; DataMiner[[#This Row],[City]] &amp; """, "</f>
        <v xml:space="preserve">"City": "Kuala Terengganu", </v>
      </c>
      <c r="C1639" t="str">
        <f>C$1&amp;" """ &amp; DataMiner[[#This Row],[Prov]] &amp; """, "</f>
        <v xml:space="preserve">"Prov": "", </v>
      </c>
      <c r="D1639" t="str">
        <f>D$1&amp;" """ &amp; DataMiner[[#This Row],[Name]] &amp; """, "</f>
        <v xml:space="preserve">"Name": "Sultan Mahmud Airport", </v>
      </c>
      <c r="E1639" t="str">
        <f>E$1&amp;" """ &amp; DataMiner[[#This Row],[Country]] &amp; """, "</f>
        <v xml:space="preserve">"Country": "Malaisie", </v>
      </c>
      <c r="F1639" t="str">
        <f>F$1&amp;" """ &amp; DataMiner[[#This Row],[Complete Name]] &amp; """, "</f>
        <v xml:space="preserve">"Complete Name": "Hub TGG - Kuala Terengganu - Sultan Mahmud Airport / Malaisie", </v>
      </c>
      <c r="G1639" t="str">
        <f>G$1&amp;" " &amp; DataMiner[[#This Row],[Category]] &amp; ", "</f>
        <v xml:space="preserve">"Category": 8, </v>
      </c>
      <c r="H1639" t="str">
        <f>H$1&amp;" " &amp; DataMiner[[#This Row],[BuyPrice]] &amp; ", "</f>
        <v xml:space="preserve">"BuyPrice": 4101675660, </v>
      </c>
      <c r="I1639" t="str">
        <f>I$1&amp;" """ &amp; DataMiner[[#This Row],[imgPath]] &amp; """, "</f>
        <v xml:space="preserve">"imgPath": "/images/flags/my.png", </v>
      </c>
      <c r="J1639" t="str">
        <f>J$1&amp;" """ &amp; DataMiner[[#This Row],[FlagImage]] &amp; """, "</f>
        <v xml:space="preserve">"FlagImage": "my.png", </v>
      </c>
      <c r="K1639" t="str">
        <f>K$1&amp;" " &amp; IF(ISNA(DataMiner[[#This Row],[Latitude]]),"null",DataMiner[[#This Row],[Latitude]]) &amp; ", "</f>
        <v xml:space="preserve">"Latitude": 5.382639, </v>
      </c>
      <c r="L1639" t="str">
        <f>L$1&amp;" " &amp; IF(ISNA(DataMiner[[#This Row],[Longitude]]),"null",DataMiner[[#This Row],[Longitude]]) &amp; ", "</f>
        <v xml:space="preserve">"Longitude": 103.10336, </v>
      </c>
    </row>
    <row r="1640" spans="1:12" x14ac:dyDescent="0.25">
      <c r="A1640" t="str">
        <f>A$1&amp;" """ &amp; DataMiner[[#This Row],[CodeIATA]] &amp; """, "</f>
        <v xml:space="preserve">"CodeIATA": "KLU", </v>
      </c>
      <c r="B1640" t="str">
        <f>B$1&amp;" """ &amp; DataMiner[[#This Row],[City]] &amp; """, "</f>
        <v xml:space="preserve">"City": "Klagenfurt", </v>
      </c>
      <c r="C1640" t="str">
        <f>C$1&amp;" """ &amp; DataMiner[[#This Row],[Prov]] &amp; """, "</f>
        <v xml:space="preserve">"Prov": "", </v>
      </c>
      <c r="D1640" t="str">
        <f>D$1&amp;" """ &amp; DataMiner[[#This Row],[Name]] &amp; """, "</f>
        <v xml:space="preserve">"Name": "Kärnten", </v>
      </c>
      <c r="E1640" t="str">
        <f>E$1&amp;" """ &amp; DataMiner[[#This Row],[Country]] &amp; """, "</f>
        <v xml:space="preserve">"Country": "Autriche", </v>
      </c>
      <c r="F1640" t="str">
        <f>F$1&amp;" """ &amp; DataMiner[[#This Row],[Complete Name]] &amp; """, "</f>
        <v xml:space="preserve">"Complete Name": "Hub KLU - Klagenfurt - Kärnten / Autriche", </v>
      </c>
      <c r="G1640" t="str">
        <f>G$1&amp;" " &amp; DataMiner[[#This Row],[Category]] &amp; ", "</f>
        <v xml:space="preserve">"Category": 7, </v>
      </c>
      <c r="H1640" t="str">
        <f>H$1&amp;" " &amp; DataMiner[[#This Row],[BuyPrice]] &amp; ", "</f>
        <v xml:space="preserve">"BuyPrice": 4101794472, </v>
      </c>
      <c r="I1640" t="str">
        <f>I$1&amp;" """ &amp; DataMiner[[#This Row],[imgPath]] &amp; """, "</f>
        <v xml:space="preserve">"imgPath": "/images/flags/at.png", </v>
      </c>
      <c r="J1640" t="str">
        <f>J$1&amp;" """ &amp; DataMiner[[#This Row],[FlagImage]] &amp; """, "</f>
        <v xml:space="preserve">"FlagImage": "at.png", </v>
      </c>
      <c r="K1640" t="str">
        <f>K$1&amp;" " &amp; IF(ISNA(DataMiner[[#This Row],[Latitude]]),"null",DataMiner[[#This Row],[Latitude]]) &amp; ", "</f>
        <v xml:space="preserve">"Latitude": 46.642514, </v>
      </c>
      <c r="L1640" t="str">
        <f>L$1&amp;" " &amp; IF(ISNA(DataMiner[[#This Row],[Longitude]]),"null",DataMiner[[#This Row],[Longitude]]) &amp; ", "</f>
        <v xml:space="preserve">"Longitude": 14.337739, </v>
      </c>
    </row>
    <row r="1641" spans="1:12" x14ac:dyDescent="0.25">
      <c r="A1641" t="str">
        <f>A$1&amp;" """ &amp; DataMiner[[#This Row],[CodeIATA]] &amp; """, "</f>
        <v xml:space="preserve">"CodeIATA": "LIG", </v>
      </c>
      <c r="B1641" t="str">
        <f>B$1&amp;" """ &amp; DataMiner[[#This Row],[City]] &amp; """, "</f>
        <v xml:space="preserve">"City": "Limoges", </v>
      </c>
      <c r="C1641" t="str">
        <f>C$1&amp;" """ &amp; DataMiner[[#This Row],[Prov]] &amp; """, "</f>
        <v xml:space="preserve">"Prov": "", </v>
      </c>
      <c r="D1641" t="str">
        <f>D$1&amp;" """ &amp; DataMiner[[#This Row],[Name]] &amp; """, "</f>
        <v xml:space="preserve">"Name": "Bellegarde Aéroport", </v>
      </c>
      <c r="E1641" t="str">
        <f>E$1&amp;" """ &amp; DataMiner[[#This Row],[Country]] &amp; """, "</f>
        <v xml:space="preserve">"Country": "France", </v>
      </c>
      <c r="F1641" t="str">
        <f>F$1&amp;" """ &amp; DataMiner[[#This Row],[Complete Name]] &amp; """, "</f>
        <v xml:space="preserve">"Complete Name": "Hub LIG - Limoges - Bellegarde Aéroport / France", </v>
      </c>
      <c r="G1641" t="str">
        <f>G$1&amp;" " &amp; DataMiner[[#This Row],[Category]] &amp; ", "</f>
        <v xml:space="preserve">"Category": 6, </v>
      </c>
      <c r="H1641" t="str">
        <f>H$1&amp;" " &amp; DataMiner[[#This Row],[BuyPrice]] &amp; ", "</f>
        <v xml:space="preserve">"BuyPrice": 4102280643, </v>
      </c>
      <c r="I1641" t="str">
        <f>I$1&amp;" """ &amp; DataMiner[[#This Row],[imgPath]] &amp; """, "</f>
        <v xml:space="preserve">"imgPath": "/images/flags/fr.png", </v>
      </c>
      <c r="J1641" t="str">
        <f>J$1&amp;" """ &amp; DataMiner[[#This Row],[FlagImage]] &amp; """, "</f>
        <v xml:space="preserve">"FlagImage": "fr.png", </v>
      </c>
      <c r="K1641" t="str">
        <f>K$1&amp;" " &amp; IF(ISNA(DataMiner[[#This Row],[Latitude]]),"null",DataMiner[[#This Row],[Latitude]]) &amp; ", "</f>
        <v xml:space="preserve">"Latitude": 45.862778, </v>
      </c>
      <c r="L1641" t="str">
        <f>L$1&amp;" " &amp; IF(ISNA(DataMiner[[#This Row],[Longitude]]),"null",DataMiner[[#This Row],[Longitude]]) &amp; ", "</f>
        <v xml:space="preserve">"Longitude": 1.179444, </v>
      </c>
    </row>
    <row r="1642" spans="1:12" x14ac:dyDescent="0.25">
      <c r="A1642" t="str">
        <f>A$1&amp;" """ &amp; DataMiner[[#This Row],[CodeIATA]] &amp; """, "</f>
        <v xml:space="preserve">"CodeIATA": "CIY", </v>
      </c>
      <c r="B1642" t="str">
        <f>B$1&amp;" """ &amp; DataMiner[[#This Row],[City]] &amp; """, "</f>
        <v xml:space="preserve">"City": "Ragusa", </v>
      </c>
      <c r="C1642" t="str">
        <f>C$1&amp;" """ &amp; DataMiner[[#This Row],[Prov]] &amp; """, "</f>
        <v xml:space="preserve">"Prov": "", </v>
      </c>
      <c r="D1642" t="str">
        <f>D$1&amp;" """ &amp; DataMiner[[#This Row],[Name]] &amp; """, "</f>
        <v xml:space="preserve">"Name": "Aeroporto Vincenzo Magliocco", </v>
      </c>
      <c r="E1642" t="str">
        <f>E$1&amp;" """ &amp; DataMiner[[#This Row],[Country]] &amp; """, "</f>
        <v xml:space="preserve">"Country": "Italie", </v>
      </c>
      <c r="F1642" t="str">
        <f>F$1&amp;" """ &amp; DataMiner[[#This Row],[Complete Name]] &amp; """, "</f>
        <v xml:space="preserve">"Complete Name": "Hub CIY - Ragusa - Aeroporto Vincenzo Magliocco / Italie", </v>
      </c>
      <c r="G1642" t="str">
        <f>G$1&amp;" " &amp; DataMiner[[#This Row],[Category]] &amp; ", "</f>
        <v xml:space="preserve">"Category": 6, </v>
      </c>
      <c r="H1642" t="str">
        <f>H$1&amp;" " &amp; DataMiner[[#This Row],[BuyPrice]] &amp; ", "</f>
        <v xml:space="preserve">"BuyPrice": 4104375745, </v>
      </c>
      <c r="I1642" t="str">
        <f>I$1&amp;" """ &amp; DataMiner[[#This Row],[imgPath]] &amp; """, "</f>
        <v xml:space="preserve">"imgPath": "/images/flags/it.png", </v>
      </c>
      <c r="J1642" t="str">
        <f>J$1&amp;" """ &amp; DataMiner[[#This Row],[FlagImage]] &amp; """, "</f>
        <v xml:space="preserve">"FlagImage": "it.png", </v>
      </c>
      <c r="K1642" t="str">
        <f>K$1&amp;" " &amp; IF(ISNA(DataMiner[[#This Row],[Latitude]]),"null",DataMiner[[#This Row],[Latitude]]) &amp; ", "</f>
        <v xml:space="preserve">"Latitude": null, </v>
      </c>
      <c r="L1642" t="str">
        <f>L$1&amp;" " &amp; IF(ISNA(DataMiner[[#This Row],[Longitude]]),"null",DataMiner[[#This Row],[Longitude]]) &amp; ", "</f>
        <v xml:space="preserve">"Longitude": null, </v>
      </c>
    </row>
    <row r="1643" spans="1:12" x14ac:dyDescent="0.25">
      <c r="A1643" t="str">
        <f>A$1&amp;" """ &amp; DataMiner[[#This Row],[CodeIATA]] &amp; """, "</f>
        <v xml:space="preserve">"CodeIATA": "PLS", </v>
      </c>
      <c r="B1643" t="str">
        <f>B$1&amp;" """ &amp; DataMiner[[#This Row],[City]] &amp; """, "</f>
        <v xml:space="preserve">"City": "Providenciales", </v>
      </c>
      <c r="C1643" t="str">
        <f>C$1&amp;" """ &amp; DataMiner[[#This Row],[Prov]] &amp; """, "</f>
        <v xml:space="preserve">"Prov": "", </v>
      </c>
      <c r="D1643" t="str">
        <f>D$1&amp;" """ &amp; DataMiner[[#This Row],[Name]] &amp; """, "</f>
        <v xml:space="preserve">"Name": "Providenciales International Airport", </v>
      </c>
      <c r="E1643" t="str">
        <f>E$1&amp;" """ &amp; DataMiner[[#This Row],[Country]] &amp; """, "</f>
        <v xml:space="preserve">"Country": "Iles Turks et Caïques", </v>
      </c>
      <c r="F1643" t="str">
        <f>F$1&amp;" """ &amp; DataMiner[[#This Row],[Complete Name]] &amp; """, "</f>
        <v xml:space="preserve">"Complete Name": "Hub PLS - Providenciales - Providenciales International Airport / Iles Turks et Caïques", </v>
      </c>
      <c r="G1643" t="str">
        <f>G$1&amp;" " &amp; DataMiner[[#This Row],[Category]] &amp; ", "</f>
        <v xml:space="preserve">"Category": 6, </v>
      </c>
      <c r="H1643" t="str">
        <f>H$1&amp;" " &amp; DataMiner[[#This Row],[BuyPrice]] &amp; ", "</f>
        <v xml:space="preserve">"BuyPrice": 4105943676, </v>
      </c>
      <c r="I1643" t="str">
        <f>I$1&amp;" """ &amp; DataMiner[[#This Row],[imgPath]] &amp; """, "</f>
        <v xml:space="preserve">"imgPath": "/images/flags/tc.png", </v>
      </c>
      <c r="J1643" t="str">
        <f>J$1&amp;" """ &amp; DataMiner[[#This Row],[FlagImage]] &amp; """, "</f>
        <v xml:space="preserve">"FlagImage": "tc.png", </v>
      </c>
      <c r="K1643" t="str">
        <f>K$1&amp;" " &amp; IF(ISNA(DataMiner[[#This Row],[Latitude]]),"null",DataMiner[[#This Row],[Latitude]]) &amp; ", "</f>
        <v xml:space="preserve">"Latitude": 21.773625, </v>
      </c>
      <c r="L1643" t="str">
        <f>L$1&amp;" " &amp; IF(ISNA(DataMiner[[#This Row],[Longitude]]),"null",DataMiner[[#This Row],[Longitude]]) &amp; ", "</f>
        <v xml:space="preserve">"Longitude": -72.265886, </v>
      </c>
    </row>
    <row r="1644" spans="1:12" x14ac:dyDescent="0.25">
      <c r="A1644" t="str">
        <f>A$1&amp;" """ &amp; DataMiner[[#This Row],[CodeIATA]] &amp; """, "</f>
        <v xml:space="preserve">"CodeIATA": "DSN", </v>
      </c>
      <c r="B1644" t="str">
        <f>B$1&amp;" """ &amp; DataMiner[[#This Row],[City]] &amp; """, "</f>
        <v xml:space="preserve">"City": "Dongsheng", </v>
      </c>
      <c r="C1644" t="str">
        <f>C$1&amp;" """ &amp; DataMiner[[#This Row],[Prov]] &amp; """, "</f>
        <v xml:space="preserve">"Prov": "", </v>
      </c>
      <c r="D1644" t="str">
        <f>D$1&amp;" """ &amp; DataMiner[[#This Row],[Name]] &amp; """, "</f>
        <v xml:space="preserve">"Name": "Dongsheng Airport", </v>
      </c>
      <c r="E1644" t="str">
        <f>E$1&amp;" """ &amp; DataMiner[[#This Row],[Country]] &amp; """, "</f>
        <v xml:space="preserve">"Country": "Chine", </v>
      </c>
      <c r="F1644" t="str">
        <f>F$1&amp;" """ &amp; DataMiner[[#This Row],[Complete Name]] &amp; """, "</f>
        <v xml:space="preserve">"Complete Name": "Hub DSN - Dongsheng - Dongsheng Airport / Chine", </v>
      </c>
      <c r="G1644" t="str">
        <f>G$1&amp;" " &amp; DataMiner[[#This Row],[Category]] &amp; ", "</f>
        <v xml:space="preserve">"Category": 6, </v>
      </c>
      <c r="H1644" t="str">
        <f>H$1&amp;" " &amp; DataMiner[[#This Row],[BuyPrice]] &amp; ", "</f>
        <v xml:space="preserve">"BuyPrice": 4106609825, </v>
      </c>
      <c r="I1644" t="str">
        <f>I$1&amp;" """ &amp; DataMiner[[#This Row],[imgPath]] &amp; """, "</f>
        <v xml:space="preserve">"imgPath": "/images/flags/cn.png", </v>
      </c>
      <c r="J1644" t="str">
        <f>J$1&amp;" """ &amp; DataMiner[[#This Row],[FlagImage]] &amp; """, "</f>
        <v xml:space="preserve">"FlagImage": "cn.png", </v>
      </c>
      <c r="K1644" t="str">
        <f>K$1&amp;" " &amp; IF(ISNA(DataMiner[[#This Row],[Latitude]]),"null",DataMiner[[#This Row],[Latitude]]) &amp; ", "</f>
        <v xml:space="preserve">"Latitude": 39.85, </v>
      </c>
      <c r="L1644" t="str">
        <f>L$1&amp;" " &amp; IF(ISNA(DataMiner[[#This Row],[Longitude]]),"null",DataMiner[[#This Row],[Longitude]]) &amp; ", "</f>
        <v xml:space="preserve">"Longitude": 110.033, </v>
      </c>
    </row>
    <row r="1645" spans="1:12" x14ac:dyDescent="0.25">
      <c r="A1645" t="str">
        <f>A$1&amp;" """ &amp; DataMiner[[#This Row],[CodeIATA]] &amp; """, "</f>
        <v xml:space="preserve">"CodeIATA": "COO", </v>
      </c>
      <c r="B1645" t="str">
        <f>B$1&amp;" """ &amp; DataMiner[[#This Row],[City]] &amp; """, "</f>
        <v xml:space="preserve">"City": "Cotonou", </v>
      </c>
      <c r="C1645" t="str">
        <f>C$1&amp;" """ &amp; DataMiner[[#This Row],[Prov]] &amp; """, "</f>
        <v xml:space="preserve">"Prov": "", </v>
      </c>
      <c r="D1645" t="str">
        <f>D$1&amp;" """ &amp; DataMiner[[#This Row],[Name]] &amp; """, "</f>
        <v xml:space="preserve">"Name": "Cadjehoun Airport", </v>
      </c>
      <c r="E1645" t="str">
        <f>E$1&amp;" """ &amp; DataMiner[[#This Row],[Country]] &amp; """, "</f>
        <v xml:space="preserve">"Country": "Bénin", </v>
      </c>
      <c r="F1645" t="str">
        <f>F$1&amp;" """ &amp; DataMiner[[#This Row],[Complete Name]] &amp; """, "</f>
        <v xml:space="preserve">"Complete Name": "Hub COO - Cotonou - Cadjehoun Airport / Bénin", </v>
      </c>
      <c r="G1645" t="str">
        <f>G$1&amp;" " &amp; DataMiner[[#This Row],[Category]] &amp; ", "</f>
        <v xml:space="preserve">"Category": 6, </v>
      </c>
      <c r="H1645" t="str">
        <f>H$1&amp;" " &amp; DataMiner[[#This Row],[BuyPrice]] &amp; ", "</f>
        <v xml:space="preserve">"BuyPrice": 4107789723, </v>
      </c>
      <c r="I1645" t="str">
        <f>I$1&amp;" """ &amp; DataMiner[[#This Row],[imgPath]] &amp; """, "</f>
        <v xml:space="preserve">"imgPath": "/images/flags/bj.png", </v>
      </c>
      <c r="J1645" t="str">
        <f>J$1&amp;" """ &amp; DataMiner[[#This Row],[FlagImage]] &amp; """, "</f>
        <v xml:space="preserve">"FlagImage": "bj.png", </v>
      </c>
      <c r="K1645" t="str">
        <f>K$1&amp;" " &amp; IF(ISNA(DataMiner[[#This Row],[Latitude]]),"null",DataMiner[[#This Row],[Latitude]]) &amp; ", "</f>
        <v xml:space="preserve">"Latitude": 6.357228, </v>
      </c>
      <c r="L1645" t="str">
        <f>L$1&amp;" " &amp; IF(ISNA(DataMiner[[#This Row],[Longitude]]),"null",DataMiner[[#This Row],[Longitude]]) &amp; ", "</f>
        <v xml:space="preserve">"Longitude": 2.384353, </v>
      </c>
    </row>
    <row r="1646" spans="1:12" x14ac:dyDescent="0.25">
      <c r="A1646" t="str">
        <f>A$1&amp;" """ &amp; DataMiner[[#This Row],[CodeIATA]] &amp; """, "</f>
        <v xml:space="preserve">"CodeIATA": "NPL", </v>
      </c>
      <c r="B1646" t="str">
        <f>B$1&amp;" """ &amp; DataMiner[[#This Row],[City]] &amp; """, "</f>
        <v xml:space="preserve">"City": "New Plymouth", </v>
      </c>
      <c r="C1646" t="str">
        <f>C$1&amp;" """ &amp; DataMiner[[#This Row],[Prov]] &amp; """, "</f>
        <v xml:space="preserve">"Prov": "", </v>
      </c>
      <c r="D1646" t="str">
        <f>D$1&amp;" """ &amp; DataMiner[[#This Row],[Name]] &amp; """, "</f>
        <v xml:space="preserve">"Name": "New Plymouth Airport", </v>
      </c>
      <c r="E1646" t="str">
        <f>E$1&amp;" """ &amp; DataMiner[[#This Row],[Country]] &amp; """, "</f>
        <v xml:space="preserve">"Country": "Nouvelle-Zélande", </v>
      </c>
      <c r="F1646" t="str">
        <f>F$1&amp;" """ &amp; DataMiner[[#This Row],[Complete Name]] &amp; """, "</f>
        <v xml:space="preserve">"Complete Name": "Hub NPL - New Plymouth - New Plymouth Airport / Nouvelle-Zélande", </v>
      </c>
      <c r="G1646" t="str">
        <f>G$1&amp;" " &amp; DataMiner[[#This Row],[Category]] &amp; ", "</f>
        <v xml:space="preserve">"Category": 2, </v>
      </c>
      <c r="H1646" t="str">
        <f>H$1&amp;" " &amp; DataMiner[[#This Row],[BuyPrice]] &amp; ", "</f>
        <v xml:space="preserve">"BuyPrice": 4113113253, </v>
      </c>
      <c r="I1646" t="str">
        <f>I$1&amp;" """ &amp; DataMiner[[#This Row],[imgPath]] &amp; """, "</f>
        <v xml:space="preserve">"imgPath": "/images/flags/nz.png", </v>
      </c>
      <c r="J1646" t="str">
        <f>J$1&amp;" """ &amp; DataMiner[[#This Row],[FlagImage]] &amp; """, "</f>
        <v xml:space="preserve">"FlagImage": "nz.png", </v>
      </c>
      <c r="K1646" t="str">
        <f>K$1&amp;" " &amp; IF(ISNA(DataMiner[[#This Row],[Latitude]]),"null",DataMiner[[#This Row],[Latitude]]) &amp; ", "</f>
        <v xml:space="preserve">"Latitude": null, </v>
      </c>
      <c r="L1646" t="str">
        <f>L$1&amp;" " &amp; IF(ISNA(DataMiner[[#This Row],[Longitude]]),"null",DataMiner[[#This Row],[Longitude]]) &amp; ", "</f>
        <v xml:space="preserve">"Longitude": null, </v>
      </c>
    </row>
    <row r="1647" spans="1:12" x14ac:dyDescent="0.25">
      <c r="A1647" t="str">
        <f>A$1&amp;" """ &amp; DataMiner[[#This Row],[CodeIATA]] &amp; """, "</f>
        <v xml:space="preserve">"CodeIATA": "BHY", </v>
      </c>
      <c r="B1647" t="str">
        <f>B$1&amp;" """ &amp; DataMiner[[#This Row],[City]] &amp; """, "</f>
        <v xml:space="preserve">"City": "Beihai", </v>
      </c>
      <c r="C1647" t="str">
        <f>C$1&amp;" """ &amp; DataMiner[[#This Row],[Prov]] &amp; """, "</f>
        <v xml:space="preserve">"Prov": "", </v>
      </c>
      <c r="D1647" t="str">
        <f>D$1&amp;" """ &amp; DataMiner[[#This Row],[Name]] &amp; """, "</f>
        <v xml:space="preserve">"Name": "Beihai Airport", </v>
      </c>
      <c r="E1647" t="str">
        <f>E$1&amp;" """ &amp; DataMiner[[#This Row],[Country]] &amp; """, "</f>
        <v xml:space="preserve">"Country": "Chine", </v>
      </c>
      <c r="F1647" t="str">
        <f>F$1&amp;" """ &amp; DataMiner[[#This Row],[Complete Name]] &amp; """, "</f>
        <v xml:space="preserve">"Complete Name": "Hub BHY - Beihai - Beihai Airport / Chine", </v>
      </c>
      <c r="G1647" t="str">
        <f>G$1&amp;" " &amp; DataMiner[[#This Row],[Category]] &amp; ", "</f>
        <v xml:space="preserve">"Category": 9, </v>
      </c>
      <c r="H1647" t="str">
        <f>H$1&amp;" " &amp; DataMiner[[#This Row],[BuyPrice]] &amp; ", "</f>
        <v xml:space="preserve">"BuyPrice": 4115946504, </v>
      </c>
      <c r="I1647" t="str">
        <f>I$1&amp;" """ &amp; DataMiner[[#This Row],[imgPath]] &amp; """, "</f>
        <v xml:space="preserve">"imgPath": "/images/flags/cn.png", </v>
      </c>
      <c r="J1647" t="str">
        <f>J$1&amp;" """ &amp; DataMiner[[#This Row],[FlagImage]] &amp; """, "</f>
        <v xml:space="preserve">"FlagImage": "cn.png", </v>
      </c>
      <c r="K1647" t="str">
        <f>K$1&amp;" " &amp; IF(ISNA(DataMiner[[#This Row],[Latitude]]),"null",DataMiner[[#This Row],[Latitude]]) &amp; ", "</f>
        <v xml:space="preserve">"Latitude": 21.5394, </v>
      </c>
      <c r="L1647" t="str">
        <f>L$1&amp;" " &amp; IF(ISNA(DataMiner[[#This Row],[Longitude]]),"null",DataMiner[[#This Row],[Longitude]]) &amp; ", "</f>
        <v xml:space="preserve">"Longitude": 109.294, </v>
      </c>
    </row>
    <row r="1648" spans="1:12" x14ac:dyDescent="0.25">
      <c r="A1648" t="str">
        <f>A$1&amp;" """ &amp; DataMiner[[#This Row],[CodeIATA]] &amp; """, "</f>
        <v xml:space="preserve">"CodeIATA": "BTU", </v>
      </c>
      <c r="B1648" t="str">
        <f>B$1&amp;" """ &amp; DataMiner[[#This Row],[City]] &amp; """, "</f>
        <v xml:space="preserve">"City": "Bintulu", </v>
      </c>
      <c r="C1648" t="str">
        <f>C$1&amp;" """ &amp; DataMiner[[#This Row],[Prov]] &amp; """, "</f>
        <v xml:space="preserve">"Prov": "", </v>
      </c>
      <c r="D1648" t="str">
        <f>D$1&amp;" """ &amp; DataMiner[[#This Row],[Name]] &amp; """, "</f>
        <v xml:space="preserve">"Name": "Bintulu Airport", </v>
      </c>
      <c r="E1648" t="str">
        <f>E$1&amp;" """ &amp; DataMiner[[#This Row],[Country]] &amp; """, "</f>
        <v xml:space="preserve">"Country": "Malaisie", </v>
      </c>
      <c r="F1648" t="str">
        <f>F$1&amp;" """ &amp; DataMiner[[#This Row],[Complete Name]] &amp; """, "</f>
        <v xml:space="preserve">"Complete Name": "Hub BTU - Bintulu - Bintulu Airport / Malaisie", </v>
      </c>
      <c r="G1648" t="str">
        <f>G$1&amp;" " &amp; DataMiner[[#This Row],[Category]] &amp; ", "</f>
        <v xml:space="preserve">"Category": 7, </v>
      </c>
      <c r="H1648" t="str">
        <f>H$1&amp;" " &amp; DataMiner[[#This Row],[BuyPrice]] &amp; ", "</f>
        <v xml:space="preserve">"BuyPrice": 4117118413, </v>
      </c>
      <c r="I1648" t="str">
        <f>I$1&amp;" """ &amp; DataMiner[[#This Row],[imgPath]] &amp; """, "</f>
        <v xml:space="preserve">"imgPath": "/images/flags/my.png", </v>
      </c>
      <c r="J1648" t="str">
        <f>J$1&amp;" """ &amp; DataMiner[[#This Row],[FlagImage]] &amp; """, "</f>
        <v xml:space="preserve">"FlagImage": "my.png", </v>
      </c>
      <c r="K1648" t="str">
        <f>K$1&amp;" " &amp; IF(ISNA(DataMiner[[#This Row],[Latitude]]),"null",DataMiner[[#This Row],[Latitude]]) &amp; ", "</f>
        <v xml:space="preserve">"Latitude": 3.12385, </v>
      </c>
      <c r="L1648" t="str">
        <f>L$1&amp;" " &amp; IF(ISNA(DataMiner[[#This Row],[Longitude]]),"null",DataMiner[[#This Row],[Longitude]]) &amp; ", "</f>
        <v xml:space="preserve">"Longitude": 113.020472, </v>
      </c>
    </row>
    <row r="1649" spans="1:12" x14ac:dyDescent="0.25">
      <c r="A1649" t="str">
        <f>A$1&amp;" """ &amp; DataMiner[[#This Row],[CodeIATA]] &amp; """, "</f>
        <v xml:space="preserve">"CodeIATA": "SJP", </v>
      </c>
      <c r="B1649" t="str">
        <f>B$1&amp;" """ &amp; DataMiner[[#This Row],[City]] &amp; """, "</f>
        <v xml:space="preserve">"City": "São José do Rio Preto (SP)", </v>
      </c>
      <c r="C1649" t="str">
        <f>C$1&amp;" """ &amp; DataMiner[[#This Row],[Prov]] &amp; """, "</f>
        <v xml:space="preserve">"Prov": "SP", </v>
      </c>
      <c r="D1649" t="str">
        <f>D$1&amp;" """ &amp; DataMiner[[#This Row],[Name]] &amp; """, "</f>
        <v xml:space="preserve">"Name": "Prof. Eribelto Manoel Reino Aeroporto", </v>
      </c>
      <c r="E1649" t="str">
        <f>E$1&amp;" """ &amp; DataMiner[[#This Row],[Country]] &amp; """, "</f>
        <v xml:space="preserve">"Country": "Brésil", </v>
      </c>
      <c r="F1649" t="str">
        <f>F$1&amp;" """ &amp; DataMiner[[#This Row],[Complete Name]] &amp; """, "</f>
        <v xml:space="preserve">"Complete Name": "Hub SJP - São José do Rio Preto (SP) - Prof. Eribelto Manoel Reino Aeroporto / Brésil", </v>
      </c>
      <c r="G1649" t="str">
        <f>G$1&amp;" " &amp; DataMiner[[#This Row],[Category]] &amp; ", "</f>
        <v xml:space="preserve">"Category": 3, </v>
      </c>
      <c r="H1649" t="str">
        <f>H$1&amp;" " &amp; DataMiner[[#This Row],[BuyPrice]] &amp; ", "</f>
        <v xml:space="preserve">"BuyPrice": 4119116417, </v>
      </c>
      <c r="I1649" t="str">
        <f>I$1&amp;" """ &amp; DataMiner[[#This Row],[imgPath]] &amp; """, "</f>
        <v xml:space="preserve">"imgPath": "/images/flags/br.png", </v>
      </c>
      <c r="J1649" t="str">
        <f>J$1&amp;" """ &amp; DataMiner[[#This Row],[FlagImage]] &amp; """, "</f>
        <v xml:space="preserve">"FlagImage": "br.png", </v>
      </c>
      <c r="K1649" t="str">
        <f>K$1&amp;" " &amp; IF(ISNA(DataMiner[[#This Row],[Latitude]]),"null",DataMiner[[#This Row],[Latitude]]) &amp; ", "</f>
        <v xml:space="preserve">"Latitude": -20.816567, </v>
      </c>
      <c r="L1649" t="str">
        <f>L$1&amp;" " &amp; IF(ISNA(DataMiner[[#This Row],[Longitude]]),"null",DataMiner[[#This Row],[Longitude]]) &amp; ", "</f>
        <v xml:space="preserve">"Longitude": -49.406511, </v>
      </c>
    </row>
    <row r="1650" spans="1:12" x14ac:dyDescent="0.25">
      <c r="A1650" t="str">
        <f>A$1&amp;" """ &amp; DataMiner[[#This Row],[CodeIATA]] &amp; """, "</f>
        <v xml:space="preserve">"CodeIATA": "HUI", </v>
      </c>
      <c r="B1650" t="str">
        <f>B$1&amp;" """ &amp; DataMiner[[#This Row],[City]] &amp; """, "</f>
        <v xml:space="preserve">"City": "Huê", </v>
      </c>
      <c r="C1650" t="str">
        <f>C$1&amp;" """ &amp; DataMiner[[#This Row],[Prov]] &amp; """, "</f>
        <v xml:space="preserve">"Prov": "", </v>
      </c>
      <c r="D1650" t="str">
        <f>D$1&amp;" """ &amp; DataMiner[[#This Row],[Name]] &amp; """, "</f>
        <v xml:space="preserve">"Name": "Phú Bài International Airport", </v>
      </c>
      <c r="E1650" t="str">
        <f>E$1&amp;" """ &amp; DataMiner[[#This Row],[Country]] &amp; """, "</f>
        <v xml:space="preserve">"Country": "Viêt Nam", </v>
      </c>
      <c r="F1650" t="str">
        <f>F$1&amp;" """ &amp; DataMiner[[#This Row],[Complete Name]] &amp; """, "</f>
        <v xml:space="preserve">"Complete Name": "Hub HUI - Huê - Phú Bài International Airport / Viêt Nam", </v>
      </c>
      <c r="G1650" t="str">
        <f>G$1&amp;" " &amp; DataMiner[[#This Row],[Category]] &amp; ", "</f>
        <v xml:space="preserve">"Category": 7, </v>
      </c>
      <c r="H1650" t="str">
        <f>H$1&amp;" " &amp; DataMiner[[#This Row],[BuyPrice]] &amp; ", "</f>
        <v xml:space="preserve">"BuyPrice": 4119442745, </v>
      </c>
      <c r="I1650" t="str">
        <f>I$1&amp;" """ &amp; DataMiner[[#This Row],[imgPath]] &amp; """, "</f>
        <v xml:space="preserve">"imgPath": "/images/flags/vn.png", </v>
      </c>
      <c r="J1650" t="str">
        <f>J$1&amp;" """ &amp; DataMiner[[#This Row],[FlagImage]] &amp; """, "</f>
        <v xml:space="preserve">"FlagImage": "vn.png", </v>
      </c>
      <c r="K1650" t="str">
        <f>K$1&amp;" " &amp; IF(ISNA(DataMiner[[#This Row],[Latitude]]),"null",DataMiner[[#This Row],[Latitude]]) &amp; ", "</f>
        <v xml:space="preserve">"Latitude": 16.401499, </v>
      </c>
      <c r="L1650" t="str">
        <f>L$1&amp;" " &amp; IF(ISNA(DataMiner[[#This Row],[Longitude]]),"null",DataMiner[[#This Row],[Longitude]]) &amp; ", "</f>
        <v xml:space="preserve">"Longitude": 107.702614, </v>
      </c>
    </row>
    <row r="1651" spans="1:12" x14ac:dyDescent="0.25">
      <c r="A1651" t="str">
        <f>A$1&amp;" """ &amp; DataMiner[[#This Row],[CodeIATA]] &amp; """, "</f>
        <v xml:space="preserve">"CodeIATA": "LGG", </v>
      </c>
      <c r="B1651" t="str">
        <f>B$1&amp;" """ &amp; DataMiner[[#This Row],[City]] &amp; """, "</f>
        <v xml:space="preserve">"City": "Liège", </v>
      </c>
      <c r="C1651" t="str">
        <f>C$1&amp;" """ &amp; DataMiner[[#This Row],[Prov]] &amp; """, "</f>
        <v xml:space="preserve">"Prov": "", </v>
      </c>
      <c r="D1651" t="str">
        <f>D$1&amp;" """ &amp; DataMiner[[#This Row],[Name]] &amp; """, "</f>
        <v xml:space="preserve">"Name": "Bierset Aéroport", </v>
      </c>
      <c r="E1651" t="str">
        <f>E$1&amp;" """ &amp; DataMiner[[#This Row],[Country]] &amp; """, "</f>
        <v xml:space="preserve">"Country": "Belgique", </v>
      </c>
      <c r="F1651" t="str">
        <f>F$1&amp;" """ &amp; DataMiner[[#This Row],[Complete Name]] &amp; """, "</f>
        <v xml:space="preserve">"Complete Name": "Hub LGG - Liège - Bierset Aéroport / Belgique", </v>
      </c>
      <c r="G1651" t="str">
        <f>G$1&amp;" " &amp; DataMiner[[#This Row],[Category]] &amp; ", "</f>
        <v xml:space="preserve">"Category": 10, </v>
      </c>
      <c r="H1651" t="str">
        <f>H$1&amp;" " &amp; DataMiner[[#This Row],[BuyPrice]] &amp; ", "</f>
        <v xml:space="preserve">"BuyPrice": 4119636431, </v>
      </c>
      <c r="I1651" t="str">
        <f>I$1&amp;" """ &amp; DataMiner[[#This Row],[imgPath]] &amp; """, "</f>
        <v xml:space="preserve">"imgPath": "/images/flags/be.png", </v>
      </c>
      <c r="J1651" t="str">
        <f>J$1&amp;" """ &amp; DataMiner[[#This Row],[FlagImage]] &amp; """, "</f>
        <v xml:space="preserve">"FlagImage": "be.png", </v>
      </c>
      <c r="K1651" t="str">
        <f>K$1&amp;" " &amp; IF(ISNA(DataMiner[[#This Row],[Latitude]]),"null",DataMiner[[#This Row],[Latitude]]) &amp; ", "</f>
        <v xml:space="preserve">"Latitude": 50.637417, </v>
      </c>
      <c r="L1651" t="str">
        <f>L$1&amp;" " &amp; IF(ISNA(DataMiner[[#This Row],[Longitude]]),"null",DataMiner[[#This Row],[Longitude]]) &amp; ", "</f>
        <v xml:space="preserve">"Longitude": 5.443222, </v>
      </c>
    </row>
    <row r="1652" spans="1:12" x14ac:dyDescent="0.25">
      <c r="A1652" t="str">
        <f>A$1&amp;" """ &amp; DataMiner[[#This Row],[CodeIATA]] &amp; """, "</f>
        <v xml:space="preserve">"CodeIATA": "YCU", </v>
      </c>
      <c r="B1652" t="str">
        <f>B$1&amp;" """ &amp; DataMiner[[#This Row],[City]] &amp; """, "</f>
        <v xml:space="preserve">"City": "Yuncheng", </v>
      </c>
      <c r="C1652" t="str">
        <f>C$1&amp;" """ &amp; DataMiner[[#This Row],[Prov]] &amp; """, "</f>
        <v xml:space="preserve">"Prov": "", </v>
      </c>
      <c r="D1652" t="str">
        <f>D$1&amp;" """ &amp; DataMiner[[#This Row],[Name]] &amp; """, "</f>
        <v xml:space="preserve">"Name": "Yuncheng Airport", </v>
      </c>
      <c r="E1652" t="str">
        <f>E$1&amp;" """ &amp; DataMiner[[#This Row],[Country]] &amp; """, "</f>
        <v xml:space="preserve">"Country": "Chine", </v>
      </c>
      <c r="F1652" t="str">
        <f>F$1&amp;" """ &amp; DataMiner[[#This Row],[Complete Name]] &amp; """, "</f>
        <v xml:space="preserve">"Complete Name": "Hub YCU - Yuncheng - Yuncheng Airport / Chine", </v>
      </c>
      <c r="G1652" t="str">
        <f>G$1&amp;" " &amp; DataMiner[[#This Row],[Category]] &amp; ", "</f>
        <v xml:space="preserve">"Category": 8, </v>
      </c>
      <c r="H1652" t="str">
        <f>H$1&amp;" " &amp; DataMiner[[#This Row],[BuyPrice]] &amp; ", "</f>
        <v xml:space="preserve">"BuyPrice": 4119879636, </v>
      </c>
      <c r="I1652" t="str">
        <f>I$1&amp;" """ &amp; DataMiner[[#This Row],[imgPath]] &amp; """, "</f>
        <v xml:space="preserve">"imgPath": "/images/flags/cn.png", </v>
      </c>
      <c r="J1652" t="str">
        <f>J$1&amp;" """ &amp; DataMiner[[#This Row],[FlagImage]] &amp; """, "</f>
        <v xml:space="preserve">"FlagImage": "cn.png", </v>
      </c>
      <c r="K1652" t="str">
        <f>K$1&amp;" " &amp; IF(ISNA(DataMiner[[#This Row],[Latitude]]),"null",DataMiner[[#This Row],[Latitude]]) &amp; ", "</f>
        <v xml:space="preserve">"Latitude": null, </v>
      </c>
      <c r="L1652" t="str">
        <f>L$1&amp;" " &amp; IF(ISNA(DataMiner[[#This Row],[Longitude]]),"null",DataMiner[[#This Row],[Longitude]]) &amp; ", "</f>
        <v xml:space="preserve">"Longitude": null, </v>
      </c>
    </row>
    <row r="1653" spans="1:12" x14ac:dyDescent="0.25">
      <c r="A1653" t="str">
        <f>A$1&amp;" """ &amp; DataMiner[[#This Row],[CodeIATA]] &amp; """, "</f>
        <v xml:space="preserve">"CodeIATA": "MXL", </v>
      </c>
      <c r="B1653" t="str">
        <f>B$1&amp;" """ &amp; DataMiner[[#This Row],[City]] &amp; """, "</f>
        <v xml:space="preserve">"City": "Mexicali", </v>
      </c>
      <c r="C1653" t="str">
        <f>C$1&amp;" """ &amp; DataMiner[[#This Row],[Prov]] &amp; """, "</f>
        <v xml:space="preserve">"Prov": "", </v>
      </c>
      <c r="D1653" t="str">
        <f>D$1&amp;" """ &amp; DataMiner[[#This Row],[Name]] &amp; """, "</f>
        <v xml:space="preserve">"Name": "Aeropuerto Internacional General Rodolfo Sánchez Taboada", </v>
      </c>
      <c r="E1653" t="str">
        <f>E$1&amp;" """ &amp; DataMiner[[#This Row],[Country]] &amp; """, "</f>
        <v xml:space="preserve">"Country": "Mexique", </v>
      </c>
      <c r="F1653" t="str">
        <f>F$1&amp;" """ &amp; DataMiner[[#This Row],[Complete Name]] &amp; """, "</f>
        <v xml:space="preserve">"Complete Name": "Hub MXL - Mexicali - Aeropuerto Internacional General Rodolfo Sánchez Taboada / Mexique", </v>
      </c>
      <c r="G1653" t="str">
        <f>G$1&amp;" " &amp; DataMiner[[#This Row],[Category]] &amp; ", "</f>
        <v xml:space="preserve">"Category": 7, </v>
      </c>
      <c r="H1653" t="str">
        <f>H$1&amp;" " &amp; DataMiner[[#This Row],[BuyPrice]] &amp; ", "</f>
        <v xml:space="preserve">"BuyPrice": 4122076646, </v>
      </c>
      <c r="I1653" t="str">
        <f>I$1&amp;" """ &amp; DataMiner[[#This Row],[imgPath]] &amp; """, "</f>
        <v xml:space="preserve">"imgPath": "/images/flags/mx.png", </v>
      </c>
      <c r="J1653" t="str">
        <f>J$1&amp;" """ &amp; DataMiner[[#This Row],[FlagImage]] &amp; """, "</f>
        <v xml:space="preserve">"FlagImage": "mx.png", </v>
      </c>
      <c r="K1653" t="str">
        <f>K$1&amp;" " &amp; IF(ISNA(DataMiner[[#This Row],[Latitude]]),"null",DataMiner[[#This Row],[Latitude]]) &amp; ", "</f>
        <v xml:space="preserve">"Latitude": 32.630634, </v>
      </c>
      <c r="L1653" t="str">
        <f>L$1&amp;" " &amp; IF(ISNA(DataMiner[[#This Row],[Longitude]]),"null",DataMiner[[#This Row],[Longitude]]) &amp; ", "</f>
        <v xml:space="preserve">"Longitude": -115.241637, </v>
      </c>
    </row>
    <row r="1654" spans="1:12" x14ac:dyDescent="0.25">
      <c r="A1654" t="str">
        <f>A$1&amp;" """ &amp; DataMiner[[#This Row],[CodeIATA]] &amp; """, "</f>
        <v xml:space="preserve">"CodeIATA": "XUZ", </v>
      </c>
      <c r="B1654" t="str">
        <f>B$1&amp;" """ &amp; DataMiner[[#This Row],[City]] &amp; """, "</f>
        <v xml:space="preserve">"City": "Xuzhou", </v>
      </c>
      <c r="C1654" t="str">
        <f>C$1&amp;" """ &amp; DataMiner[[#This Row],[Prov]] &amp; """, "</f>
        <v xml:space="preserve">"Prov": "", </v>
      </c>
      <c r="D1654" t="str">
        <f>D$1&amp;" """ &amp; DataMiner[[#This Row],[Name]] &amp; """, "</f>
        <v xml:space="preserve">"Name": "Guanyin Airport", </v>
      </c>
      <c r="E1654" t="str">
        <f>E$1&amp;" """ &amp; DataMiner[[#This Row],[Country]] &amp; """, "</f>
        <v xml:space="preserve">"Country": "Chine", </v>
      </c>
      <c r="F1654" t="str">
        <f>F$1&amp;" """ &amp; DataMiner[[#This Row],[Complete Name]] &amp; """, "</f>
        <v xml:space="preserve">"Complete Name": "Hub XUZ - Xuzhou - Guanyin Airport / Chine", </v>
      </c>
      <c r="G1654" t="str">
        <f>G$1&amp;" " &amp; DataMiner[[#This Row],[Category]] &amp; ", "</f>
        <v xml:space="preserve">"Category": 10, </v>
      </c>
      <c r="H1654" t="str">
        <f>H$1&amp;" " &amp; DataMiner[[#This Row],[BuyPrice]] &amp; ", "</f>
        <v xml:space="preserve">"BuyPrice": 4124155333, </v>
      </c>
      <c r="I1654" t="str">
        <f>I$1&amp;" """ &amp; DataMiner[[#This Row],[imgPath]] &amp; """, "</f>
        <v xml:space="preserve">"imgPath": "/images/flags/cn.png", </v>
      </c>
      <c r="J1654" t="str">
        <f>J$1&amp;" """ &amp; DataMiner[[#This Row],[FlagImage]] &amp; """, "</f>
        <v xml:space="preserve">"FlagImage": "cn.png", </v>
      </c>
      <c r="K1654" t="str">
        <f>K$1&amp;" " &amp; IF(ISNA(DataMiner[[#This Row],[Latitude]]),"null",DataMiner[[#This Row],[Latitude]]) &amp; ", "</f>
        <v xml:space="preserve">"Latitude": 34.16, </v>
      </c>
      <c r="L1654" t="str">
        <f>L$1&amp;" " &amp; IF(ISNA(DataMiner[[#This Row],[Longitude]]),"null",DataMiner[[#This Row],[Longitude]]) &amp; ", "</f>
        <v xml:space="preserve">"Longitude": 117.11, </v>
      </c>
    </row>
    <row r="1655" spans="1:12" x14ac:dyDescent="0.25">
      <c r="A1655" t="str">
        <f>A$1&amp;" """ &amp; DataMiner[[#This Row],[CodeIATA]] &amp; """, "</f>
        <v xml:space="preserve">"CodeIATA": "RAI", </v>
      </c>
      <c r="B1655" t="str">
        <f>B$1&amp;" """ &amp; DataMiner[[#This Row],[City]] &amp; """, "</f>
        <v xml:space="preserve">"City": "Praia", </v>
      </c>
      <c r="C1655" t="str">
        <f>C$1&amp;" """ &amp; DataMiner[[#This Row],[Prov]] &amp; """, "</f>
        <v xml:space="preserve">"Prov": "", </v>
      </c>
      <c r="D1655" t="str">
        <f>D$1&amp;" """ &amp; DataMiner[[#This Row],[Name]] &amp; """, "</f>
        <v xml:space="preserve">"Name": "Aeroporto Internacional da Praia", </v>
      </c>
      <c r="E1655" t="str">
        <f>E$1&amp;" """ &amp; DataMiner[[#This Row],[Country]] &amp; """, "</f>
        <v xml:space="preserve">"Country": "Cap-Vert", </v>
      </c>
      <c r="F1655" t="str">
        <f>F$1&amp;" """ &amp; DataMiner[[#This Row],[Complete Name]] &amp; """, "</f>
        <v xml:space="preserve">"Complete Name": "Hub RAI - Praia - Aeroporto Internacional da Praia / Cap-Vert", </v>
      </c>
      <c r="G1655" t="str">
        <f>G$1&amp;" " &amp; DataMiner[[#This Row],[Category]] &amp; ", "</f>
        <v xml:space="preserve">"Category": 5, </v>
      </c>
      <c r="H1655" t="str">
        <f>H$1&amp;" " &amp; DataMiner[[#This Row],[BuyPrice]] &amp; ", "</f>
        <v xml:space="preserve">"BuyPrice": 4124499532, </v>
      </c>
      <c r="I1655" t="str">
        <f>I$1&amp;" """ &amp; DataMiner[[#This Row],[imgPath]] &amp; """, "</f>
        <v xml:space="preserve">"imgPath": "/images/flags/cv.png", </v>
      </c>
      <c r="J1655" t="str">
        <f>J$1&amp;" """ &amp; DataMiner[[#This Row],[FlagImage]] &amp; """, "</f>
        <v xml:space="preserve">"FlagImage": "cv.png", </v>
      </c>
      <c r="K1655" t="str">
        <f>K$1&amp;" " &amp; IF(ISNA(DataMiner[[#This Row],[Latitude]]),"null",DataMiner[[#This Row],[Latitude]]) &amp; ", "</f>
        <v xml:space="preserve">"Latitude": null, </v>
      </c>
      <c r="L1655" t="str">
        <f>L$1&amp;" " &amp; IF(ISNA(DataMiner[[#This Row],[Longitude]]),"null",DataMiner[[#This Row],[Longitude]]) &amp; ", "</f>
        <v xml:space="preserve">"Longitude": null, </v>
      </c>
    </row>
    <row r="1656" spans="1:12" x14ac:dyDescent="0.25">
      <c r="A1656" t="str">
        <f>A$1&amp;" """ &amp; DataMiner[[#This Row],[CodeIATA]] &amp; """, "</f>
        <v xml:space="preserve">"CodeIATA": "ULN", </v>
      </c>
      <c r="B1656" t="str">
        <f>B$1&amp;" """ &amp; DataMiner[[#This Row],[City]] &amp; """, "</f>
        <v xml:space="preserve">"City": "Ulan Bator", </v>
      </c>
      <c r="C1656" t="str">
        <f>C$1&amp;" """ &amp; DataMiner[[#This Row],[Prov]] &amp; """, "</f>
        <v xml:space="preserve">"Prov": "", </v>
      </c>
      <c r="D1656" t="str">
        <f>D$1&amp;" """ &amp; DataMiner[[#This Row],[Name]] &amp; """, "</f>
        <v xml:space="preserve">"Name": "Chinggis Khaan International Airport", </v>
      </c>
      <c r="E1656" t="str">
        <f>E$1&amp;" """ &amp; DataMiner[[#This Row],[Country]] &amp; """, "</f>
        <v xml:space="preserve">"Country": "Mongolie", </v>
      </c>
      <c r="F1656" t="str">
        <f>F$1&amp;" """ &amp; DataMiner[[#This Row],[Complete Name]] &amp; """, "</f>
        <v xml:space="preserve">"Complete Name": "Hub ULN - Ulan Bator - Chinggis Khaan International Airport / Mongolie", </v>
      </c>
      <c r="G1656" t="str">
        <f>G$1&amp;" " &amp; DataMiner[[#This Row],[Category]] &amp; ", "</f>
        <v xml:space="preserve">"Category": 9, </v>
      </c>
      <c r="H1656" t="str">
        <f>H$1&amp;" " &amp; DataMiner[[#This Row],[BuyPrice]] &amp; ", "</f>
        <v xml:space="preserve">"BuyPrice": 4125701993, </v>
      </c>
      <c r="I1656" t="str">
        <f>I$1&amp;" """ &amp; DataMiner[[#This Row],[imgPath]] &amp; """, "</f>
        <v xml:space="preserve">"imgPath": "/images/flags/mn.png", </v>
      </c>
      <c r="J1656" t="str">
        <f>J$1&amp;" """ &amp; DataMiner[[#This Row],[FlagImage]] &amp; """, "</f>
        <v xml:space="preserve">"FlagImage": "mn.png", </v>
      </c>
      <c r="K1656" t="str">
        <f>K$1&amp;" " &amp; IF(ISNA(DataMiner[[#This Row],[Latitude]]),"null",DataMiner[[#This Row],[Latitude]]) &amp; ", "</f>
        <v xml:space="preserve">"Latitude": 47.843056, </v>
      </c>
      <c r="L1656" t="str">
        <f>L$1&amp;" " &amp; IF(ISNA(DataMiner[[#This Row],[Longitude]]),"null",DataMiner[[#This Row],[Longitude]]) &amp; ", "</f>
        <v xml:space="preserve">"Longitude": 106.766639, </v>
      </c>
    </row>
    <row r="1657" spans="1:12" x14ac:dyDescent="0.25">
      <c r="A1657" t="str">
        <f>A$1&amp;" """ &amp; DataMiner[[#This Row],[CodeIATA]] &amp; """, "</f>
        <v xml:space="preserve">"CodeIATA": "SJJ", </v>
      </c>
      <c r="B1657" t="str">
        <f>B$1&amp;" """ &amp; DataMiner[[#This Row],[City]] &amp; """, "</f>
        <v xml:space="preserve">"City": "Sarajevo", </v>
      </c>
      <c r="C1657" t="str">
        <f>C$1&amp;" """ &amp; DataMiner[[#This Row],[Prov]] &amp; """, "</f>
        <v xml:space="preserve">"Prov": "", </v>
      </c>
      <c r="D1657" t="str">
        <f>D$1&amp;" """ &amp; DataMiner[[#This Row],[Name]] &amp; """, "</f>
        <v xml:space="preserve">"Name": "Butmir International Airport", </v>
      </c>
      <c r="E1657" t="str">
        <f>E$1&amp;" """ &amp; DataMiner[[#This Row],[Country]] &amp; """, "</f>
        <v xml:space="preserve">"Country": "Bosnie-Herzégovine", </v>
      </c>
      <c r="F1657" t="str">
        <f>F$1&amp;" """ &amp; DataMiner[[#This Row],[Complete Name]] &amp; """, "</f>
        <v xml:space="preserve">"Complete Name": "Hub SJJ - Sarajevo - Butmir International Airport / Bosnie-Herzégovine", </v>
      </c>
      <c r="G1657" t="str">
        <f>G$1&amp;" " &amp; DataMiner[[#This Row],[Category]] &amp; ", "</f>
        <v xml:space="preserve">"Category": 7, </v>
      </c>
      <c r="H1657" t="str">
        <f>H$1&amp;" " &amp; DataMiner[[#This Row],[BuyPrice]] &amp; ", "</f>
        <v xml:space="preserve">"BuyPrice": 4127305058, </v>
      </c>
      <c r="I1657" t="str">
        <f>I$1&amp;" """ &amp; DataMiner[[#This Row],[imgPath]] &amp; """, "</f>
        <v xml:space="preserve">"imgPath": "/images/flags/ba.png", </v>
      </c>
      <c r="J1657" t="str">
        <f>J$1&amp;" """ &amp; DataMiner[[#This Row],[FlagImage]] &amp; """, "</f>
        <v xml:space="preserve">"FlagImage": "ba.png", </v>
      </c>
      <c r="K1657" t="str">
        <f>K$1&amp;" " &amp; IF(ISNA(DataMiner[[#This Row],[Latitude]]),"null",DataMiner[[#This Row],[Latitude]]) &amp; ", "</f>
        <v xml:space="preserve">"Latitude": 43.824583, </v>
      </c>
      <c r="L1657" t="str">
        <f>L$1&amp;" " &amp; IF(ISNA(DataMiner[[#This Row],[Longitude]]),"null",DataMiner[[#This Row],[Longitude]]) &amp; ", "</f>
        <v xml:space="preserve">"Longitude": 18.331467, </v>
      </c>
    </row>
    <row r="1658" spans="1:12" x14ac:dyDescent="0.25">
      <c r="A1658" t="str">
        <f>A$1&amp;" """ &amp; DataMiner[[#This Row],[CodeIATA]] &amp; """, "</f>
        <v xml:space="preserve">"CodeIATA": "USH", </v>
      </c>
      <c r="B1658" t="str">
        <f>B$1&amp;" """ &amp; DataMiner[[#This Row],[City]] &amp; """, "</f>
        <v xml:space="preserve">"City": "Ushuaia", </v>
      </c>
      <c r="C1658" t="str">
        <f>C$1&amp;" """ &amp; DataMiner[[#This Row],[Prov]] &amp; """, "</f>
        <v xml:space="preserve">"Prov": "", </v>
      </c>
      <c r="D1658" t="str">
        <f>D$1&amp;" """ &amp; DataMiner[[#This Row],[Name]] &amp; """, "</f>
        <v xml:space="preserve">"Name": "Malvinas Argentinas Aeropuerto Internacional", </v>
      </c>
      <c r="E1658" t="str">
        <f>E$1&amp;" """ &amp; DataMiner[[#This Row],[Country]] &amp; """, "</f>
        <v xml:space="preserve">"Country": "Argentine", </v>
      </c>
      <c r="F1658" t="str">
        <f>F$1&amp;" """ &amp; DataMiner[[#This Row],[Complete Name]] &amp; """, "</f>
        <v xml:space="preserve">"Complete Name": "Hub USH - Ushuaia - Malvinas Argentinas Aeropuerto Internacional / Argentine", </v>
      </c>
      <c r="G1658" t="str">
        <f>G$1&amp;" " &amp; DataMiner[[#This Row],[Category]] &amp; ", "</f>
        <v xml:space="preserve">"Category": 8, </v>
      </c>
      <c r="H1658" t="str">
        <f>H$1&amp;" " &amp; DataMiner[[#This Row],[BuyPrice]] &amp; ", "</f>
        <v xml:space="preserve">"BuyPrice": 4131233700, </v>
      </c>
      <c r="I1658" t="str">
        <f>I$1&amp;" """ &amp; DataMiner[[#This Row],[imgPath]] &amp; """, "</f>
        <v xml:space="preserve">"imgPath": "/images/flags/ar.png", </v>
      </c>
      <c r="J1658" t="str">
        <f>J$1&amp;" """ &amp; DataMiner[[#This Row],[FlagImage]] &amp; """, "</f>
        <v xml:space="preserve">"FlagImage": "ar.png", </v>
      </c>
      <c r="K1658" t="str">
        <f>K$1&amp;" " &amp; IF(ISNA(DataMiner[[#This Row],[Latitude]]),"null",DataMiner[[#This Row],[Latitude]]) &amp; ", "</f>
        <v xml:space="preserve">"Latitude": -54.843278, </v>
      </c>
      <c r="L1658" t="str">
        <f>L$1&amp;" " &amp; IF(ISNA(DataMiner[[#This Row],[Longitude]]),"null",DataMiner[[#This Row],[Longitude]]) &amp; ", "</f>
        <v xml:space="preserve">"Longitude": -68.29575, </v>
      </c>
    </row>
    <row r="1659" spans="1:12" x14ac:dyDescent="0.25">
      <c r="A1659" t="str">
        <f>A$1&amp;" """ &amp; DataMiner[[#This Row],[CodeIATA]] &amp; """, "</f>
        <v xml:space="preserve">"CodeIATA": "AGH", </v>
      </c>
      <c r="B1659" t="str">
        <f>B$1&amp;" """ &amp; DataMiner[[#This Row],[City]] &amp; """, "</f>
        <v xml:space="preserve">"City": "Angelholm", </v>
      </c>
      <c r="C1659" t="str">
        <f>C$1&amp;" """ &amp; DataMiner[[#This Row],[Prov]] &amp; """, "</f>
        <v xml:space="preserve">"Prov": "", </v>
      </c>
      <c r="D1659" t="str">
        <f>D$1&amp;" """ &amp; DataMiner[[#This Row],[Name]] &amp; """, "</f>
        <v xml:space="preserve">"Name": "Helsingborg Airport", </v>
      </c>
      <c r="E1659" t="str">
        <f>E$1&amp;" """ &amp; DataMiner[[#This Row],[Country]] &amp; """, "</f>
        <v xml:space="preserve">"Country": "Suède", </v>
      </c>
      <c r="F1659" t="str">
        <f>F$1&amp;" """ &amp; DataMiner[[#This Row],[Complete Name]] &amp; """, "</f>
        <v xml:space="preserve">"Complete Name": "Hub AGH - Angelholm - Helsingborg Airport / Suède", </v>
      </c>
      <c r="G1659" t="str">
        <f>G$1&amp;" " &amp; DataMiner[[#This Row],[Category]] &amp; ", "</f>
        <v xml:space="preserve">"Category": 4, </v>
      </c>
      <c r="H1659" t="str">
        <f>H$1&amp;" " &amp; DataMiner[[#This Row],[BuyPrice]] &amp; ", "</f>
        <v xml:space="preserve">"BuyPrice": 4131686187, </v>
      </c>
      <c r="I1659" t="str">
        <f>I$1&amp;" """ &amp; DataMiner[[#This Row],[imgPath]] &amp; """, "</f>
        <v xml:space="preserve">"imgPath": "/images/flags/se.png", </v>
      </c>
      <c r="J1659" t="str">
        <f>J$1&amp;" """ &amp; DataMiner[[#This Row],[FlagImage]] &amp; """, "</f>
        <v xml:space="preserve">"FlagImage": "se.png", </v>
      </c>
      <c r="K1659" t="str">
        <f>K$1&amp;" " &amp; IF(ISNA(DataMiner[[#This Row],[Latitude]]),"null",DataMiner[[#This Row],[Latitude]]) &amp; ", "</f>
        <v xml:space="preserve">"Latitude": 56.2961, </v>
      </c>
      <c r="L1659" t="str">
        <f>L$1&amp;" " &amp; IF(ISNA(DataMiner[[#This Row],[Longitude]]),"null",DataMiner[[#This Row],[Longitude]]) &amp; ", "</f>
        <v xml:space="preserve">"Longitude": 12.8471, </v>
      </c>
    </row>
    <row r="1660" spans="1:12" x14ac:dyDescent="0.25">
      <c r="A1660" t="str">
        <f>A$1&amp;" """ &amp; DataMiner[[#This Row],[CodeIATA]] &amp; """, "</f>
        <v xml:space="preserve">"CodeIATA": "HYA", </v>
      </c>
      <c r="B1660" t="str">
        <f>B$1&amp;" """ &amp; DataMiner[[#This Row],[City]] &amp; """, "</f>
        <v xml:space="preserve">"City": "Hyannis (MA)", </v>
      </c>
      <c r="C1660" t="str">
        <f>C$1&amp;" """ &amp; DataMiner[[#This Row],[Prov]] &amp; """, "</f>
        <v xml:space="preserve">"Prov": "MA", </v>
      </c>
      <c r="D1660" t="str">
        <f>D$1&amp;" """ &amp; DataMiner[[#This Row],[Name]] &amp; """, "</f>
        <v xml:space="preserve">"Name": "Barnstable Municipal Airport", </v>
      </c>
      <c r="E1660" t="str">
        <f>E$1&amp;" """ &amp; DataMiner[[#This Row],[Country]] &amp; """, "</f>
        <v xml:space="preserve">"Country": "Etats-Unis", </v>
      </c>
      <c r="F1660" t="str">
        <f>F$1&amp;" """ &amp; DataMiner[[#This Row],[Complete Name]] &amp; """, "</f>
        <v xml:space="preserve">"Complete Name": "Hub HYA - Hyannis (MA) - Barnstable Municipal Airport / Etats-Unis", </v>
      </c>
      <c r="G1660" t="str">
        <f>G$1&amp;" " &amp; DataMiner[[#This Row],[Category]] &amp; ", "</f>
        <v xml:space="preserve">"Category": 3, </v>
      </c>
      <c r="H1660" t="str">
        <f>H$1&amp;" " &amp; DataMiner[[#This Row],[BuyPrice]] &amp; ", "</f>
        <v xml:space="preserve">"BuyPrice": 4134961904, </v>
      </c>
      <c r="I1660" t="str">
        <f>I$1&amp;" """ &amp; DataMiner[[#This Row],[imgPath]] &amp; """, "</f>
        <v xml:space="preserve">"imgPath": "/images/flags/us.png", </v>
      </c>
      <c r="J1660" t="str">
        <f>J$1&amp;" """ &amp; DataMiner[[#This Row],[FlagImage]] &amp; """, "</f>
        <v xml:space="preserve">"FlagImage": "us.png", </v>
      </c>
      <c r="K1660" t="str">
        <f>K$1&amp;" " &amp; IF(ISNA(DataMiner[[#This Row],[Latitude]]),"null",DataMiner[[#This Row],[Latitude]]) &amp; ", "</f>
        <v xml:space="preserve">"Latitude": 41.669336, </v>
      </c>
      <c r="L1660" t="str">
        <f>L$1&amp;" " &amp; IF(ISNA(DataMiner[[#This Row],[Longitude]]),"null",DataMiner[[#This Row],[Longitude]]) &amp; ", "</f>
        <v xml:space="preserve">"Longitude": -70.280356, </v>
      </c>
    </row>
    <row r="1661" spans="1:12" x14ac:dyDescent="0.25">
      <c r="A1661" t="str">
        <f>A$1&amp;" """ &amp; DataMiner[[#This Row],[CodeIATA]] &amp; """, "</f>
        <v xml:space="preserve">"CodeIATA": "MRV", </v>
      </c>
      <c r="B1661" t="str">
        <f>B$1&amp;" """ &amp; DataMiner[[#This Row],[City]] &amp; """, "</f>
        <v xml:space="preserve">"City": "Mineralnye Vody", </v>
      </c>
      <c r="C1661" t="str">
        <f>C$1&amp;" """ &amp; DataMiner[[#This Row],[Prov]] &amp; """, "</f>
        <v xml:space="preserve">"Prov": "", </v>
      </c>
      <c r="D1661" t="str">
        <f>D$1&amp;" """ &amp; DataMiner[[#This Row],[Name]] &amp; """, "</f>
        <v xml:space="preserve">"Name": "Mineralnye Vody Airport", </v>
      </c>
      <c r="E1661" t="str">
        <f>E$1&amp;" """ &amp; DataMiner[[#This Row],[Country]] &amp; """, "</f>
        <v xml:space="preserve">"Country": "Russie", </v>
      </c>
      <c r="F1661" t="str">
        <f>F$1&amp;" """ &amp; DataMiner[[#This Row],[Complete Name]] &amp; """, "</f>
        <v xml:space="preserve">"Complete Name": "Hub MRV - Mineralnye Vody - Mineralnye Vody Airport / Russie", </v>
      </c>
      <c r="G1661" t="str">
        <f>G$1&amp;" " &amp; DataMiner[[#This Row],[Category]] &amp; ", "</f>
        <v xml:space="preserve">"Category": 10, </v>
      </c>
      <c r="H1661" t="str">
        <f>H$1&amp;" " &amp; DataMiner[[#This Row],[BuyPrice]] &amp; ", "</f>
        <v xml:space="preserve">"BuyPrice": 4135445823, </v>
      </c>
      <c r="I1661" t="str">
        <f>I$1&amp;" """ &amp; DataMiner[[#This Row],[imgPath]] &amp; """, "</f>
        <v xml:space="preserve">"imgPath": "/images/flags/ru.png", </v>
      </c>
      <c r="J1661" t="str">
        <f>J$1&amp;" """ &amp; DataMiner[[#This Row],[FlagImage]] &amp; """, "</f>
        <v xml:space="preserve">"FlagImage": "ru.png", </v>
      </c>
      <c r="K1661" t="str">
        <f>K$1&amp;" " &amp; IF(ISNA(DataMiner[[#This Row],[Latitude]]),"null",DataMiner[[#This Row],[Latitude]]) &amp; ", "</f>
        <v xml:space="preserve">"Latitude": 44.225072, </v>
      </c>
      <c r="L1661" t="str">
        <f>L$1&amp;" " &amp; IF(ISNA(DataMiner[[#This Row],[Longitude]]),"null",DataMiner[[#This Row],[Longitude]]) &amp; ", "</f>
        <v xml:space="preserve">"Longitude": 43.081889, </v>
      </c>
    </row>
    <row r="1662" spans="1:12" x14ac:dyDescent="0.25">
      <c r="A1662" t="str">
        <f>A$1&amp;" """ &amp; DataMiner[[#This Row],[CodeIATA]] &amp; """, "</f>
        <v xml:space="preserve">"CodeIATA": "TNG", </v>
      </c>
      <c r="B1662" t="str">
        <f>B$1&amp;" """ &amp; DataMiner[[#This Row],[City]] &amp; """, "</f>
        <v xml:space="preserve">"City": "Tangier", </v>
      </c>
      <c r="C1662" t="str">
        <f>C$1&amp;" """ &amp; DataMiner[[#This Row],[Prov]] &amp; """, "</f>
        <v xml:space="preserve">"Prov": "", </v>
      </c>
      <c r="D1662" t="str">
        <f>D$1&amp;" """ &amp; DataMiner[[#This Row],[Name]] &amp; """, "</f>
        <v xml:space="preserve">"Name": "Boukhalef Airport", </v>
      </c>
      <c r="E1662" t="str">
        <f>E$1&amp;" """ &amp; DataMiner[[#This Row],[Country]] &amp; """, "</f>
        <v xml:space="preserve">"Country": "Maroc", </v>
      </c>
      <c r="F1662" t="str">
        <f>F$1&amp;" """ &amp; DataMiner[[#This Row],[Complete Name]] &amp; """, "</f>
        <v xml:space="preserve">"Complete Name": "Hub TNG - Tangier - Boukhalef Airport / Maroc", </v>
      </c>
      <c r="G1662" t="str">
        <f>G$1&amp;" " &amp; DataMiner[[#This Row],[Category]] &amp; ", "</f>
        <v xml:space="preserve">"Category": 10, </v>
      </c>
      <c r="H1662" t="str">
        <f>H$1&amp;" " &amp; DataMiner[[#This Row],[BuyPrice]] &amp; ", "</f>
        <v xml:space="preserve">"BuyPrice": 4135465664, </v>
      </c>
      <c r="I1662" t="str">
        <f>I$1&amp;" """ &amp; DataMiner[[#This Row],[imgPath]] &amp; """, "</f>
        <v xml:space="preserve">"imgPath": "/images/flags/ma.png", </v>
      </c>
      <c r="J1662" t="str">
        <f>J$1&amp;" """ &amp; DataMiner[[#This Row],[FlagImage]] &amp; """, "</f>
        <v xml:space="preserve">"FlagImage": "ma.png", </v>
      </c>
      <c r="K1662" t="str">
        <f>K$1&amp;" " &amp; IF(ISNA(DataMiner[[#This Row],[Latitude]]),"null",DataMiner[[#This Row],[Latitude]]) &amp; ", "</f>
        <v xml:space="preserve">"Latitude": 35.726917, </v>
      </c>
      <c r="L1662" t="str">
        <f>L$1&amp;" " &amp; IF(ISNA(DataMiner[[#This Row],[Longitude]]),"null",DataMiner[[#This Row],[Longitude]]) &amp; ", "</f>
        <v xml:space="preserve">"Longitude": -5.916889, </v>
      </c>
    </row>
    <row r="1663" spans="1:12" x14ac:dyDescent="0.25">
      <c r="A1663" t="str">
        <f>A$1&amp;" """ &amp; DataMiner[[#This Row],[CodeIATA]] &amp; """, "</f>
        <v xml:space="preserve">"CodeIATA": "EGE", </v>
      </c>
      <c r="B1663" t="str">
        <f>B$1&amp;" """ &amp; DataMiner[[#This Row],[City]] &amp; """, "</f>
        <v xml:space="preserve">"City": "Eagle (CO)", </v>
      </c>
      <c r="C1663" t="str">
        <f>C$1&amp;" """ &amp; DataMiner[[#This Row],[Prov]] &amp; """, "</f>
        <v xml:space="preserve">"Prov": "CO", </v>
      </c>
      <c r="D1663" t="str">
        <f>D$1&amp;" """ &amp; DataMiner[[#This Row],[Name]] &amp; """, "</f>
        <v xml:space="preserve">"Name": "Eagle County Regional Airport", </v>
      </c>
      <c r="E1663" t="str">
        <f>E$1&amp;" """ &amp; DataMiner[[#This Row],[Country]] &amp; """, "</f>
        <v xml:space="preserve">"Country": "Etats-Unis", </v>
      </c>
      <c r="F1663" t="str">
        <f>F$1&amp;" """ &amp; DataMiner[[#This Row],[Complete Name]] &amp; """, "</f>
        <v xml:space="preserve">"Complete Name": "Hub EGE - Eagle (CO) - Eagle County Regional Airport / Etats-Unis", </v>
      </c>
      <c r="G1663" t="str">
        <f>G$1&amp;" " &amp; DataMiner[[#This Row],[Category]] &amp; ", "</f>
        <v xml:space="preserve">"Category": 7, </v>
      </c>
      <c r="H1663" t="str">
        <f>H$1&amp;" " &amp; DataMiner[[#This Row],[BuyPrice]] &amp; ", "</f>
        <v xml:space="preserve">"BuyPrice": 4135837955, </v>
      </c>
      <c r="I1663" t="str">
        <f>I$1&amp;" """ &amp; DataMiner[[#This Row],[imgPath]] &amp; """, "</f>
        <v xml:space="preserve">"imgPath": "/images/flags/us.png", </v>
      </c>
      <c r="J1663" t="str">
        <f>J$1&amp;" """ &amp; DataMiner[[#This Row],[FlagImage]] &amp; """, "</f>
        <v xml:space="preserve">"FlagImage": "us.png", </v>
      </c>
      <c r="K1663" t="str">
        <f>K$1&amp;" " &amp; IF(ISNA(DataMiner[[#This Row],[Latitude]]),"null",DataMiner[[#This Row],[Latitude]]) &amp; ", "</f>
        <v xml:space="preserve">"Latitude": 39.642556, </v>
      </c>
      <c r="L1663" t="str">
        <f>L$1&amp;" " &amp; IF(ISNA(DataMiner[[#This Row],[Longitude]]),"null",DataMiner[[#This Row],[Longitude]]) &amp; ", "</f>
        <v xml:space="preserve">"Longitude": -106.917694, </v>
      </c>
    </row>
    <row r="1664" spans="1:12" x14ac:dyDescent="0.25">
      <c r="A1664" t="str">
        <f>A$1&amp;" """ &amp; DataMiner[[#This Row],[CodeIATA]] &amp; """, "</f>
        <v xml:space="preserve">"CodeIATA": "KSU", </v>
      </c>
      <c r="B1664" t="str">
        <f>B$1&amp;" """ &amp; DataMiner[[#This Row],[City]] &amp; """, "</f>
        <v xml:space="preserve">"City": "Kristiansund", </v>
      </c>
      <c r="C1664" t="str">
        <f>C$1&amp;" """ &amp; DataMiner[[#This Row],[Prov]] &amp; """, "</f>
        <v xml:space="preserve">"Prov": "", </v>
      </c>
      <c r="D1664" t="str">
        <f>D$1&amp;" """ &amp; DataMiner[[#This Row],[Name]] &amp; """, "</f>
        <v xml:space="preserve">"Name": "Kristiansund Lufthavn", </v>
      </c>
      <c r="E1664" t="str">
        <f>E$1&amp;" """ &amp; DataMiner[[#This Row],[Country]] &amp; """, "</f>
        <v xml:space="preserve">"Country": "Norvège", </v>
      </c>
      <c r="F1664" t="str">
        <f>F$1&amp;" """ &amp; DataMiner[[#This Row],[Complete Name]] &amp; """, "</f>
        <v xml:space="preserve">"Complete Name": "Hub KSU - Kristiansund - Kristiansund Lufthavn / Norvège", </v>
      </c>
      <c r="G1664" t="str">
        <f>G$1&amp;" " &amp; DataMiner[[#This Row],[Category]] &amp; ", "</f>
        <v xml:space="preserve">"Category": 4, </v>
      </c>
      <c r="H1664" t="str">
        <f>H$1&amp;" " &amp; DataMiner[[#This Row],[BuyPrice]] &amp; ", "</f>
        <v xml:space="preserve">"BuyPrice": 4138153944, </v>
      </c>
      <c r="I1664" t="str">
        <f>I$1&amp;" """ &amp; DataMiner[[#This Row],[imgPath]] &amp; """, "</f>
        <v xml:space="preserve">"imgPath": "/images/flags/no.png", </v>
      </c>
      <c r="J1664" t="str">
        <f>J$1&amp;" """ &amp; DataMiner[[#This Row],[FlagImage]] &amp; """, "</f>
        <v xml:space="preserve">"FlagImage": "no.png", </v>
      </c>
      <c r="K1664" t="str">
        <f>K$1&amp;" " &amp; IF(ISNA(DataMiner[[#This Row],[Latitude]]),"null",DataMiner[[#This Row],[Latitude]]) &amp; ", "</f>
        <v xml:space="preserve">"Latitude": 63.111781, </v>
      </c>
      <c r="L1664" t="str">
        <f>L$1&amp;" " &amp; IF(ISNA(DataMiner[[#This Row],[Longitude]]),"null",DataMiner[[#This Row],[Longitude]]) &amp; ", "</f>
        <v xml:space="preserve">"Longitude": 7.824522, </v>
      </c>
    </row>
    <row r="1665" spans="1:12" x14ac:dyDescent="0.25">
      <c r="A1665" t="str">
        <f>A$1&amp;" """ &amp; DataMiner[[#This Row],[CodeIATA]] &amp; """, "</f>
        <v xml:space="preserve">"CodeIATA": "SLU", </v>
      </c>
      <c r="B1665" t="str">
        <f>B$1&amp;" """ &amp; DataMiner[[#This Row],[City]] &amp; """, "</f>
        <v xml:space="preserve">"City": "Saint Lucia", </v>
      </c>
      <c r="C1665" t="str">
        <f>C$1&amp;" """ &amp; DataMiner[[#This Row],[Prov]] &amp; """, "</f>
        <v xml:space="preserve">"Prov": "", </v>
      </c>
      <c r="D1665" t="str">
        <f>D$1&amp;" """ &amp; DataMiner[[#This Row],[Name]] &amp; """, "</f>
        <v xml:space="preserve">"Name": "George F. L. Charles Airport", </v>
      </c>
      <c r="E1665" t="str">
        <f>E$1&amp;" """ &amp; DataMiner[[#This Row],[Country]] &amp; """, "</f>
        <v xml:space="preserve">"Country": "Sainte-Lucie", </v>
      </c>
      <c r="F1665" t="str">
        <f>F$1&amp;" """ &amp; DataMiner[[#This Row],[Complete Name]] &amp; """, "</f>
        <v xml:space="preserve">"Complete Name": "Hub SLU - Saint Lucia - George F. L. Charles Airport / Sainte-Lucie", </v>
      </c>
      <c r="G1665" t="str">
        <f>G$1&amp;" " &amp; DataMiner[[#This Row],[Category]] &amp; ", "</f>
        <v xml:space="preserve">"Category": 4, </v>
      </c>
      <c r="H1665" t="str">
        <f>H$1&amp;" " &amp; DataMiner[[#This Row],[BuyPrice]] &amp; ", "</f>
        <v xml:space="preserve">"BuyPrice": 4138751169, </v>
      </c>
      <c r="I1665" t="str">
        <f>I$1&amp;" """ &amp; DataMiner[[#This Row],[imgPath]] &amp; """, "</f>
        <v xml:space="preserve">"imgPath": "/images/flags/lc.png", </v>
      </c>
      <c r="J1665" t="str">
        <f>J$1&amp;" """ &amp; DataMiner[[#This Row],[FlagImage]] &amp; """, "</f>
        <v xml:space="preserve">"FlagImage": "lc.png", </v>
      </c>
      <c r="K1665" t="str">
        <f>K$1&amp;" " &amp; IF(ISNA(DataMiner[[#This Row],[Latitude]]),"null",DataMiner[[#This Row],[Latitude]]) &amp; ", "</f>
        <v xml:space="preserve">"Latitude": 14.020228, </v>
      </c>
      <c r="L1665" t="str">
        <f>L$1&amp;" " &amp; IF(ISNA(DataMiner[[#This Row],[Longitude]]),"null",DataMiner[[#This Row],[Longitude]]) &amp; ", "</f>
        <v xml:space="preserve">"Longitude": -60.992936, </v>
      </c>
    </row>
    <row r="1666" spans="1:12" x14ac:dyDescent="0.25">
      <c r="A1666" t="str">
        <f>A$1&amp;" """ &amp; DataMiner[[#This Row],[CodeIATA]] &amp; """, "</f>
        <v xml:space="preserve">"CodeIATA": "ENH", </v>
      </c>
      <c r="B1666" t="str">
        <f>B$1&amp;" """ &amp; DataMiner[[#This Row],[City]] &amp; """, "</f>
        <v xml:space="preserve">"City": "Enshi", </v>
      </c>
      <c r="C1666" t="str">
        <f>C$1&amp;" """ &amp; DataMiner[[#This Row],[Prov]] &amp; """, "</f>
        <v xml:space="preserve">"Prov": "", </v>
      </c>
      <c r="D1666" t="str">
        <f>D$1&amp;" """ &amp; DataMiner[[#This Row],[Name]] &amp; """, "</f>
        <v xml:space="preserve">"Name": "Enshi Airport", </v>
      </c>
      <c r="E1666" t="str">
        <f>E$1&amp;" """ &amp; DataMiner[[#This Row],[Country]] &amp; """, "</f>
        <v xml:space="preserve">"Country": "Chine", </v>
      </c>
      <c r="F1666" t="str">
        <f>F$1&amp;" """ &amp; DataMiner[[#This Row],[Complete Name]] &amp; """, "</f>
        <v xml:space="preserve">"Complete Name": "Hub ENH - Enshi - Enshi Airport / Chine", </v>
      </c>
      <c r="G1666" t="str">
        <f>G$1&amp;" " &amp; DataMiner[[#This Row],[Category]] &amp; ", "</f>
        <v xml:space="preserve">"Category": 5, </v>
      </c>
      <c r="H1666" t="str">
        <f>H$1&amp;" " &amp; DataMiner[[#This Row],[BuyPrice]] &amp; ", "</f>
        <v xml:space="preserve">"BuyPrice": 4140440835, </v>
      </c>
      <c r="I1666" t="str">
        <f>I$1&amp;" """ &amp; DataMiner[[#This Row],[imgPath]] &amp; """, "</f>
        <v xml:space="preserve">"imgPath": "/images/flags/cn.png", </v>
      </c>
      <c r="J1666" t="str">
        <f>J$1&amp;" """ &amp; DataMiner[[#This Row],[FlagImage]] &amp; """, "</f>
        <v xml:space="preserve">"FlagImage": "cn.png", </v>
      </c>
      <c r="K1666" t="str">
        <f>K$1&amp;" " &amp; IF(ISNA(DataMiner[[#This Row],[Latitude]]),"null",DataMiner[[#This Row],[Latitude]]) &amp; ", "</f>
        <v xml:space="preserve">"Latitude": 30.3203, </v>
      </c>
      <c r="L1666" t="str">
        <f>L$1&amp;" " &amp; IF(ISNA(DataMiner[[#This Row],[Longitude]]),"null",DataMiner[[#This Row],[Longitude]]) &amp; ", "</f>
        <v xml:space="preserve">"Longitude": 109.485, </v>
      </c>
    </row>
    <row r="1667" spans="1:12" x14ac:dyDescent="0.25">
      <c r="A1667" t="str">
        <f>A$1&amp;" """ &amp; DataMiner[[#This Row],[CodeIATA]] &amp; """, "</f>
        <v xml:space="preserve">"CodeIATA": "OAX", </v>
      </c>
      <c r="B1667" t="str">
        <f>B$1&amp;" """ &amp; DataMiner[[#This Row],[City]] &amp; """, "</f>
        <v xml:space="preserve">"City": "Oaxaca", </v>
      </c>
      <c r="C1667" t="str">
        <f>C$1&amp;" """ &amp; DataMiner[[#This Row],[Prov]] &amp; """, "</f>
        <v xml:space="preserve">"Prov": "", </v>
      </c>
      <c r="D1667" t="str">
        <f>D$1&amp;" """ &amp; DataMiner[[#This Row],[Name]] &amp; """, "</f>
        <v xml:space="preserve">"Name": "Aeropuerto Internacional Xoxocotlán", </v>
      </c>
      <c r="E1667" t="str">
        <f>E$1&amp;" """ &amp; DataMiner[[#This Row],[Country]] &amp; """, "</f>
        <v xml:space="preserve">"Country": "Mexique", </v>
      </c>
      <c r="F1667" t="str">
        <f>F$1&amp;" """ &amp; DataMiner[[#This Row],[Complete Name]] &amp; """, "</f>
        <v xml:space="preserve">"Complete Name": "Hub OAX - Oaxaca - Aeropuerto Internacional Xoxocotlán / Mexique", </v>
      </c>
      <c r="G1667" t="str">
        <f>G$1&amp;" " &amp; DataMiner[[#This Row],[Category]] &amp; ", "</f>
        <v xml:space="preserve">"Category": 6, </v>
      </c>
      <c r="H1667" t="str">
        <f>H$1&amp;" " &amp; DataMiner[[#This Row],[BuyPrice]] &amp; ", "</f>
        <v xml:space="preserve">"BuyPrice": 4141681222, </v>
      </c>
      <c r="I1667" t="str">
        <f>I$1&amp;" """ &amp; DataMiner[[#This Row],[imgPath]] &amp; """, "</f>
        <v xml:space="preserve">"imgPath": "/images/flags/mx.png", </v>
      </c>
      <c r="J1667" t="str">
        <f>J$1&amp;" """ &amp; DataMiner[[#This Row],[FlagImage]] &amp; """, "</f>
        <v xml:space="preserve">"FlagImage": "mx.png", </v>
      </c>
      <c r="K1667" t="str">
        <f>K$1&amp;" " &amp; IF(ISNA(DataMiner[[#This Row],[Latitude]]),"null",DataMiner[[#This Row],[Latitude]]) &amp; ", "</f>
        <v xml:space="preserve">"Latitude": 16.999906, </v>
      </c>
      <c r="L1667" t="str">
        <f>L$1&amp;" " &amp; IF(ISNA(DataMiner[[#This Row],[Longitude]]),"null",DataMiner[[#This Row],[Longitude]]) &amp; ", "</f>
        <v xml:space="preserve">"Longitude": -96.726639, </v>
      </c>
    </row>
    <row r="1668" spans="1:12" x14ac:dyDescent="0.25">
      <c r="A1668" t="str">
        <f>A$1&amp;" """ &amp; DataMiner[[#This Row],[CodeIATA]] &amp; """, "</f>
        <v xml:space="preserve">"CodeIATA": "BIS", </v>
      </c>
      <c r="B1668" t="str">
        <f>B$1&amp;" """ &amp; DataMiner[[#This Row],[City]] &amp; """, "</f>
        <v xml:space="preserve">"City": "Bismarck (ND)", </v>
      </c>
      <c r="C1668" t="str">
        <f>C$1&amp;" """ &amp; DataMiner[[#This Row],[Prov]] &amp; """, "</f>
        <v xml:space="preserve">"Prov": "ND", </v>
      </c>
      <c r="D1668" t="str">
        <f>D$1&amp;" """ &amp; DataMiner[[#This Row],[Name]] &amp; """, "</f>
        <v xml:space="preserve">"Name": "Bismarck Municipal Airport", </v>
      </c>
      <c r="E1668" t="str">
        <f>E$1&amp;" """ &amp; DataMiner[[#This Row],[Country]] &amp; """, "</f>
        <v xml:space="preserve">"Country": "Etats-Unis", </v>
      </c>
      <c r="F1668" t="str">
        <f>F$1&amp;" """ &amp; DataMiner[[#This Row],[Complete Name]] &amp; """, "</f>
        <v xml:space="preserve">"Complete Name": "Hub BIS - Bismarck (ND) - Bismarck Municipal Airport / Etats-Unis", </v>
      </c>
      <c r="G1668" t="str">
        <f>G$1&amp;" " &amp; DataMiner[[#This Row],[Category]] &amp; ", "</f>
        <v xml:space="preserve">"Category": 7, </v>
      </c>
      <c r="H1668" t="str">
        <f>H$1&amp;" " &amp; DataMiner[[#This Row],[BuyPrice]] &amp; ", "</f>
        <v xml:space="preserve">"BuyPrice": 4143417106, </v>
      </c>
      <c r="I1668" t="str">
        <f>I$1&amp;" """ &amp; DataMiner[[#This Row],[imgPath]] &amp; """, "</f>
        <v xml:space="preserve">"imgPath": "/images/flags/us.png", </v>
      </c>
      <c r="J1668" t="str">
        <f>J$1&amp;" """ &amp; DataMiner[[#This Row],[FlagImage]] &amp; """, "</f>
        <v xml:space="preserve">"FlagImage": "us.png", </v>
      </c>
      <c r="K1668" t="str">
        <f>K$1&amp;" " &amp; IF(ISNA(DataMiner[[#This Row],[Latitude]]),"null",DataMiner[[#This Row],[Latitude]]) &amp; ", "</f>
        <v xml:space="preserve">"Latitude": 46.775842, </v>
      </c>
      <c r="L1668" t="str">
        <f>L$1&amp;" " &amp; IF(ISNA(DataMiner[[#This Row],[Longitude]]),"null",DataMiner[[#This Row],[Longitude]]) &amp; ", "</f>
        <v xml:space="preserve">"Longitude": -100.757931, </v>
      </c>
    </row>
    <row r="1669" spans="1:12" x14ac:dyDescent="0.25">
      <c r="A1669" t="str">
        <f>A$1&amp;" """ &amp; DataMiner[[#This Row],[CodeIATA]] &amp; """, "</f>
        <v xml:space="preserve">"CodeIATA": "YKS", </v>
      </c>
      <c r="B1669" t="str">
        <f>B$1&amp;" """ &amp; DataMiner[[#This Row],[City]] &amp; """, "</f>
        <v xml:space="preserve">"City": "Yakutsk", </v>
      </c>
      <c r="C1669" t="str">
        <f>C$1&amp;" """ &amp; DataMiner[[#This Row],[Prov]] &amp; """, "</f>
        <v xml:space="preserve">"Prov": "", </v>
      </c>
      <c r="D1669" t="str">
        <f>D$1&amp;" """ &amp; DataMiner[[#This Row],[Name]] &amp; """, "</f>
        <v xml:space="preserve">"Name": "Yakoutsk Airport", </v>
      </c>
      <c r="E1669" t="str">
        <f>E$1&amp;" """ &amp; DataMiner[[#This Row],[Country]] &amp; """, "</f>
        <v xml:space="preserve">"Country": "Russie", </v>
      </c>
      <c r="F1669" t="str">
        <f>F$1&amp;" """ &amp; DataMiner[[#This Row],[Complete Name]] &amp; """, "</f>
        <v xml:space="preserve">"Complete Name": "Hub YKS - Yakutsk - Yakoutsk Airport / Russie", </v>
      </c>
      <c r="G1669" t="str">
        <f>G$1&amp;" " &amp; DataMiner[[#This Row],[Category]] &amp; ", "</f>
        <v xml:space="preserve">"Category": 10, </v>
      </c>
      <c r="H1669" t="str">
        <f>H$1&amp;" " &amp; DataMiner[[#This Row],[BuyPrice]] &amp; ", "</f>
        <v xml:space="preserve">"BuyPrice": 4143625414, </v>
      </c>
      <c r="I1669" t="str">
        <f>I$1&amp;" """ &amp; DataMiner[[#This Row],[imgPath]] &amp; """, "</f>
        <v xml:space="preserve">"imgPath": "/images/flags/ru.png", </v>
      </c>
      <c r="J1669" t="str">
        <f>J$1&amp;" """ &amp; DataMiner[[#This Row],[FlagImage]] &amp; """, "</f>
        <v xml:space="preserve">"FlagImage": "ru.png", </v>
      </c>
      <c r="K1669" t="str">
        <f>K$1&amp;" " &amp; IF(ISNA(DataMiner[[#This Row],[Latitude]]),"null",DataMiner[[#This Row],[Latitude]]) &amp; ", "</f>
        <v xml:space="preserve">"Latitude": 62.09325, </v>
      </c>
      <c r="L1669" t="str">
        <f>L$1&amp;" " &amp; IF(ISNA(DataMiner[[#This Row],[Longitude]]),"null",DataMiner[[#This Row],[Longitude]]) &amp; ", "</f>
        <v xml:space="preserve">"Longitude": 129.770672, </v>
      </c>
    </row>
    <row r="1670" spans="1:12" x14ac:dyDescent="0.25">
      <c r="A1670" t="str">
        <f>A$1&amp;" """ &amp; DataMiner[[#This Row],[CodeIATA]] &amp; """, "</f>
        <v xml:space="preserve">"CodeIATA": "BJL", </v>
      </c>
      <c r="B1670" t="str">
        <f>B$1&amp;" """ &amp; DataMiner[[#This Row],[City]] &amp; """, "</f>
        <v xml:space="preserve">"City": "Banjul", </v>
      </c>
      <c r="C1670" t="str">
        <f>C$1&amp;" """ &amp; DataMiner[[#This Row],[Prov]] &amp; """, "</f>
        <v xml:space="preserve">"Prov": "", </v>
      </c>
      <c r="D1670" t="str">
        <f>D$1&amp;" """ &amp; DataMiner[[#This Row],[Name]] &amp; """, "</f>
        <v xml:space="preserve">"Name": "Banjul International Airport", </v>
      </c>
      <c r="E1670" t="str">
        <f>E$1&amp;" """ &amp; DataMiner[[#This Row],[Country]] &amp; """, "</f>
        <v xml:space="preserve">"Country": "Gambie", </v>
      </c>
      <c r="F1670" t="str">
        <f>F$1&amp;" """ &amp; DataMiner[[#This Row],[Complete Name]] &amp; """, "</f>
        <v xml:space="preserve">"Complete Name": "Hub BJL - Banjul - Banjul International Airport / Gambie", </v>
      </c>
      <c r="G1670" t="str">
        <f>G$1&amp;" " &amp; DataMiner[[#This Row],[Category]] &amp; ", "</f>
        <v xml:space="preserve">"Category": 10, </v>
      </c>
      <c r="H1670" t="str">
        <f>H$1&amp;" " &amp; DataMiner[[#This Row],[BuyPrice]] &amp; ", "</f>
        <v xml:space="preserve">"BuyPrice": 4144182304, </v>
      </c>
      <c r="I1670" t="str">
        <f>I$1&amp;" """ &amp; DataMiner[[#This Row],[imgPath]] &amp; """, "</f>
        <v xml:space="preserve">"imgPath": "/images/flags/gm.png", </v>
      </c>
      <c r="J1670" t="str">
        <f>J$1&amp;" """ &amp; DataMiner[[#This Row],[FlagImage]] &amp; """, "</f>
        <v xml:space="preserve">"FlagImage": "gm.png", </v>
      </c>
      <c r="K1670" t="str">
        <f>K$1&amp;" " &amp; IF(ISNA(DataMiner[[#This Row],[Latitude]]),"null",DataMiner[[#This Row],[Latitude]]) &amp; ", "</f>
        <v xml:space="preserve">"Latitude": 13.337961, </v>
      </c>
      <c r="L1670" t="str">
        <f>L$1&amp;" " &amp; IF(ISNA(DataMiner[[#This Row],[Longitude]]),"null",DataMiner[[#This Row],[Longitude]]) &amp; ", "</f>
        <v xml:space="preserve">"Longitude": -16.652206, </v>
      </c>
    </row>
    <row r="1671" spans="1:12" x14ac:dyDescent="0.25">
      <c r="A1671" t="str">
        <f>A$1&amp;" """ &amp; DataMiner[[#This Row],[CodeIATA]] &amp; """, "</f>
        <v xml:space="preserve">"CodeIATA": "FEZ", </v>
      </c>
      <c r="B1671" t="str">
        <f>B$1&amp;" """ &amp; DataMiner[[#This Row],[City]] &amp; """, "</f>
        <v xml:space="preserve">"City": "Fes", </v>
      </c>
      <c r="C1671" t="str">
        <f>C$1&amp;" """ &amp; DataMiner[[#This Row],[Prov]] &amp; """, "</f>
        <v xml:space="preserve">"Prov": "", </v>
      </c>
      <c r="D1671" t="str">
        <f>D$1&amp;" """ &amp; DataMiner[[#This Row],[Name]] &amp; """, "</f>
        <v xml:space="preserve">"Name": "Saïss Airport", </v>
      </c>
      <c r="E1671" t="str">
        <f>E$1&amp;" """ &amp; DataMiner[[#This Row],[Country]] &amp; """, "</f>
        <v xml:space="preserve">"Country": "Maroc", </v>
      </c>
      <c r="F1671" t="str">
        <f>F$1&amp;" """ &amp; DataMiner[[#This Row],[Complete Name]] &amp; """, "</f>
        <v xml:space="preserve">"Complete Name": "Hub FEZ - Fes - Saïss Airport / Maroc", </v>
      </c>
      <c r="G1671" t="str">
        <f>G$1&amp;" " &amp; DataMiner[[#This Row],[Category]] &amp; ", "</f>
        <v xml:space="preserve">"Category": 9, </v>
      </c>
      <c r="H1671" t="str">
        <f>H$1&amp;" " &amp; DataMiner[[#This Row],[BuyPrice]] &amp; ", "</f>
        <v xml:space="preserve">"BuyPrice": 4144883104, </v>
      </c>
      <c r="I1671" t="str">
        <f>I$1&amp;" """ &amp; DataMiner[[#This Row],[imgPath]] &amp; """, "</f>
        <v xml:space="preserve">"imgPath": "/images/flags/ma.png", </v>
      </c>
      <c r="J1671" t="str">
        <f>J$1&amp;" """ &amp; DataMiner[[#This Row],[FlagImage]] &amp; """, "</f>
        <v xml:space="preserve">"FlagImage": "ma.png", </v>
      </c>
      <c r="K1671" t="str">
        <f>K$1&amp;" " &amp; IF(ISNA(DataMiner[[#This Row],[Latitude]]),"null",DataMiner[[#This Row],[Latitude]]) &amp; ", "</f>
        <v xml:space="preserve">"Latitude": 33.927261, </v>
      </c>
      <c r="L1671" t="str">
        <f>L$1&amp;" " &amp; IF(ISNA(DataMiner[[#This Row],[Longitude]]),"null",DataMiner[[#This Row],[Longitude]]) &amp; ", "</f>
        <v xml:space="preserve">"Longitude": -4.977958, </v>
      </c>
    </row>
    <row r="1672" spans="1:12" x14ac:dyDescent="0.25">
      <c r="A1672" t="str">
        <f>A$1&amp;" """ &amp; DataMiner[[#This Row],[CodeIATA]] &amp; """, "</f>
        <v xml:space="preserve">"CodeIATA": "SRZ", </v>
      </c>
      <c r="B1672" t="str">
        <f>B$1&amp;" """ &amp; DataMiner[[#This Row],[City]] &amp; """, "</f>
        <v xml:space="preserve">"City": "Santa Cruz de la Sierra", </v>
      </c>
      <c r="C1672" t="str">
        <f>C$1&amp;" """ &amp; DataMiner[[#This Row],[Prov]] &amp; """, "</f>
        <v xml:space="preserve">"Prov": "", </v>
      </c>
      <c r="D1672" t="str">
        <f>D$1&amp;" """ &amp; DataMiner[[#This Row],[Name]] &amp; """, "</f>
        <v xml:space="preserve">"Name": "El Trompillo Aeropuerto", </v>
      </c>
      <c r="E1672" t="str">
        <f>E$1&amp;" """ &amp; DataMiner[[#This Row],[Country]] &amp; """, "</f>
        <v xml:space="preserve">"Country": "Bolivie", </v>
      </c>
      <c r="F1672" t="str">
        <f>F$1&amp;" """ &amp; DataMiner[[#This Row],[Complete Name]] &amp; """, "</f>
        <v xml:space="preserve">"Complete Name": "Hub SRZ - Santa Cruz de la Sierra - El Trompillo Aeropuerto / Bolivie", </v>
      </c>
      <c r="G1672" t="str">
        <f>G$1&amp;" " &amp; DataMiner[[#This Row],[Category]] &amp; ", "</f>
        <v xml:space="preserve">"Category": 8, </v>
      </c>
      <c r="H1672" t="str">
        <f>H$1&amp;" " &amp; DataMiner[[#This Row],[BuyPrice]] &amp; ", "</f>
        <v xml:space="preserve">"BuyPrice": 4147279389, </v>
      </c>
      <c r="I1672" t="str">
        <f>I$1&amp;" """ &amp; DataMiner[[#This Row],[imgPath]] &amp; """, "</f>
        <v xml:space="preserve">"imgPath": "/images/flags/bo.png", </v>
      </c>
      <c r="J1672" t="str">
        <f>J$1&amp;" """ &amp; DataMiner[[#This Row],[FlagImage]] &amp; """, "</f>
        <v xml:space="preserve">"FlagImage": "bo.png", </v>
      </c>
      <c r="K1672" t="str">
        <f>K$1&amp;" " &amp; IF(ISNA(DataMiner[[#This Row],[Latitude]]),"null",DataMiner[[#This Row],[Latitude]]) &amp; ", "</f>
        <v xml:space="preserve">"Latitude": -17.8, </v>
      </c>
      <c r="L1672" t="str">
        <f>L$1&amp;" " &amp; IF(ISNA(DataMiner[[#This Row],[Longitude]]),"null",DataMiner[[#This Row],[Longitude]]) &amp; ", "</f>
        <v xml:space="preserve">"Longitude": -63.166667, </v>
      </c>
    </row>
    <row r="1673" spans="1:12" x14ac:dyDescent="0.25">
      <c r="A1673" t="str">
        <f>A$1&amp;" """ &amp; DataMiner[[#This Row],[CodeIATA]] &amp; """, "</f>
        <v xml:space="preserve">"CodeIATA": "IXM", </v>
      </c>
      <c r="B1673" t="str">
        <f>B$1&amp;" """ &amp; DataMiner[[#This Row],[City]] &amp; """, "</f>
        <v xml:space="preserve">"City": "Madurai", </v>
      </c>
      <c r="C1673" t="str">
        <f>C$1&amp;" """ &amp; DataMiner[[#This Row],[Prov]] &amp; """, "</f>
        <v xml:space="preserve">"Prov": "", </v>
      </c>
      <c r="D1673" t="str">
        <f>D$1&amp;" """ &amp; DataMiner[[#This Row],[Name]] &amp; """, "</f>
        <v xml:space="preserve">"Name": "Madurai Airport", </v>
      </c>
      <c r="E1673" t="str">
        <f>E$1&amp;" """ &amp; DataMiner[[#This Row],[Country]] &amp; """, "</f>
        <v xml:space="preserve">"Country": "Inde", </v>
      </c>
      <c r="F1673" t="str">
        <f>F$1&amp;" """ &amp; DataMiner[[#This Row],[Complete Name]] &amp; """, "</f>
        <v xml:space="preserve">"Complete Name": "Hub IXM - Madurai - Madurai Airport / Inde", </v>
      </c>
      <c r="G1673" t="str">
        <f>G$1&amp;" " &amp; DataMiner[[#This Row],[Category]] &amp; ", "</f>
        <v xml:space="preserve">"Category": 4, </v>
      </c>
      <c r="H1673" t="str">
        <f>H$1&amp;" " &amp; DataMiner[[#This Row],[BuyPrice]] &amp; ", "</f>
        <v xml:space="preserve">"BuyPrice": 4148353257, </v>
      </c>
      <c r="I1673" t="str">
        <f>I$1&amp;" """ &amp; DataMiner[[#This Row],[imgPath]] &amp; """, "</f>
        <v xml:space="preserve">"imgPath": "/images/flags/in.png", </v>
      </c>
      <c r="J1673" t="str">
        <f>J$1&amp;" """ &amp; DataMiner[[#This Row],[FlagImage]] &amp; """, "</f>
        <v xml:space="preserve">"FlagImage": "in.png", </v>
      </c>
      <c r="K1673" t="str">
        <f>K$1&amp;" " &amp; IF(ISNA(DataMiner[[#This Row],[Latitude]]),"null",DataMiner[[#This Row],[Latitude]]) &amp; ", "</f>
        <v xml:space="preserve">"Latitude": 9.834508, </v>
      </c>
      <c r="L1673" t="str">
        <f>L$1&amp;" " &amp; IF(ISNA(DataMiner[[#This Row],[Longitude]]),"null",DataMiner[[#This Row],[Longitude]]) &amp; ", "</f>
        <v xml:space="preserve">"Longitude": 78.093378, </v>
      </c>
    </row>
    <row r="1674" spans="1:12" x14ac:dyDescent="0.25">
      <c r="A1674" t="str">
        <f>A$1&amp;" """ &amp; DataMiner[[#This Row],[CodeIATA]] &amp; """, "</f>
        <v xml:space="preserve">"CodeIATA": "FMM", </v>
      </c>
      <c r="B1674" t="str">
        <f>B$1&amp;" """ &amp; DataMiner[[#This Row],[City]] &amp; """, "</f>
        <v xml:space="preserve">"City": "Memmingen", </v>
      </c>
      <c r="C1674" t="str">
        <f>C$1&amp;" """ &amp; DataMiner[[#This Row],[Prov]] &amp; """, "</f>
        <v xml:space="preserve">"Prov": "", </v>
      </c>
      <c r="D1674" t="str">
        <f>D$1&amp;" """ &amp; DataMiner[[#This Row],[Name]] &amp; """, "</f>
        <v xml:space="preserve">"Name": "Memmingen Flughafen", </v>
      </c>
      <c r="E1674" t="str">
        <f>E$1&amp;" """ &amp; DataMiner[[#This Row],[Country]] &amp; """, "</f>
        <v xml:space="preserve">"Country": "Allemagne", </v>
      </c>
      <c r="F1674" t="str">
        <f>F$1&amp;" """ &amp; DataMiner[[#This Row],[Complete Name]] &amp; """, "</f>
        <v xml:space="preserve">"Complete Name": "Hub FMM - Memmingen - Memmingen Flughafen / Allemagne", </v>
      </c>
      <c r="G1674" t="str">
        <f>G$1&amp;" " &amp; DataMiner[[#This Row],[Category]] &amp; ", "</f>
        <v xml:space="preserve">"Category": 8, </v>
      </c>
      <c r="H1674" t="str">
        <f>H$1&amp;" " &amp; DataMiner[[#This Row],[BuyPrice]] &amp; ", "</f>
        <v xml:space="preserve">"BuyPrice": 4150329898, </v>
      </c>
      <c r="I1674" t="str">
        <f>I$1&amp;" """ &amp; DataMiner[[#This Row],[imgPath]] &amp; """, "</f>
        <v xml:space="preserve">"imgPath": "/images/flags/de.png", </v>
      </c>
      <c r="J1674" t="str">
        <f>J$1&amp;" """ &amp; DataMiner[[#This Row],[FlagImage]] &amp; """, "</f>
        <v xml:space="preserve">"FlagImage": "de.png", </v>
      </c>
      <c r="K1674" t="str">
        <f>K$1&amp;" " &amp; IF(ISNA(DataMiner[[#This Row],[Latitude]]),"null",DataMiner[[#This Row],[Latitude]]) &amp; ", "</f>
        <v xml:space="preserve">"Latitude": null, </v>
      </c>
      <c r="L1674" t="str">
        <f>L$1&amp;" " &amp; IF(ISNA(DataMiner[[#This Row],[Longitude]]),"null",DataMiner[[#This Row],[Longitude]]) &amp; ", "</f>
        <v xml:space="preserve">"Longitude": null, </v>
      </c>
    </row>
    <row r="1675" spans="1:12" x14ac:dyDescent="0.25">
      <c r="A1675" t="str">
        <f>A$1&amp;" """ &amp; DataMiner[[#This Row],[CodeIATA]] &amp; """, "</f>
        <v xml:space="preserve">"CodeIATA": "MLN", </v>
      </c>
      <c r="B1675" t="str">
        <f>B$1&amp;" """ &amp; DataMiner[[#This Row],[City]] &amp; """, "</f>
        <v xml:space="preserve">"City": "Melilla", </v>
      </c>
      <c r="C1675" t="str">
        <f>C$1&amp;" """ &amp; DataMiner[[#This Row],[Prov]] &amp; """, "</f>
        <v xml:space="preserve">"Prov": "", </v>
      </c>
      <c r="D1675" t="str">
        <f>D$1&amp;" """ &amp; DataMiner[[#This Row],[Name]] &amp; """, "</f>
        <v xml:space="preserve">"Name": "Melilla Aeropuerto", </v>
      </c>
      <c r="E1675" t="str">
        <f>E$1&amp;" """ &amp; DataMiner[[#This Row],[Country]] &amp; """, "</f>
        <v xml:space="preserve">"Country": "Espagne", </v>
      </c>
      <c r="F1675" t="str">
        <f>F$1&amp;" """ &amp; DataMiner[[#This Row],[Complete Name]] &amp; """, "</f>
        <v xml:space="preserve">"Complete Name": "Hub MLN - Melilla - Melilla Aeropuerto / Espagne", </v>
      </c>
      <c r="G1675" t="str">
        <f>G$1&amp;" " &amp; DataMiner[[#This Row],[Category]] &amp; ", "</f>
        <v xml:space="preserve">"Category": 2, </v>
      </c>
      <c r="H1675" t="str">
        <f>H$1&amp;" " &amp; DataMiner[[#This Row],[BuyPrice]] &amp; ", "</f>
        <v xml:space="preserve">"BuyPrice": 4151038794, </v>
      </c>
      <c r="I1675" t="str">
        <f>I$1&amp;" """ &amp; DataMiner[[#This Row],[imgPath]] &amp; """, "</f>
        <v xml:space="preserve">"imgPath": "/images/flags/es.png", </v>
      </c>
      <c r="J1675" t="str">
        <f>J$1&amp;" """ &amp; DataMiner[[#This Row],[FlagImage]] &amp; """, "</f>
        <v xml:space="preserve">"FlagImage": "es.png", </v>
      </c>
      <c r="K1675" t="str">
        <f>K$1&amp;" " &amp; IF(ISNA(DataMiner[[#This Row],[Latitude]]),"null",DataMiner[[#This Row],[Latitude]]) &amp; ", "</f>
        <v xml:space="preserve">"Latitude": null, </v>
      </c>
      <c r="L1675" t="str">
        <f>L$1&amp;" " &amp; IF(ISNA(DataMiner[[#This Row],[Longitude]]),"null",DataMiner[[#This Row],[Longitude]]) &amp; ", "</f>
        <v xml:space="preserve">"Longitude": null, </v>
      </c>
    </row>
    <row r="1676" spans="1:12" x14ac:dyDescent="0.25">
      <c r="A1676" t="str">
        <f>A$1&amp;" """ &amp; DataMiner[[#This Row],[CodeIATA]] &amp; """, "</f>
        <v xml:space="preserve">"CodeIATA": "BQN", </v>
      </c>
      <c r="B1676" t="str">
        <f>B$1&amp;" """ &amp; DataMiner[[#This Row],[City]] &amp; """, "</f>
        <v xml:space="preserve">"City": "Aguadilla", </v>
      </c>
      <c r="C1676" t="str">
        <f>C$1&amp;" """ &amp; DataMiner[[#This Row],[Prov]] &amp; """, "</f>
        <v xml:space="preserve">"Prov": "", </v>
      </c>
      <c r="D1676" t="str">
        <f>D$1&amp;" """ &amp; DataMiner[[#This Row],[Name]] &amp; """, "</f>
        <v xml:space="preserve">"Name": "Rafael Hernández International Airport", </v>
      </c>
      <c r="E1676" t="str">
        <f>E$1&amp;" """ &amp; DataMiner[[#This Row],[Country]] &amp; """, "</f>
        <v xml:space="preserve">"Country": "Porto Rico", </v>
      </c>
      <c r="F1676" t="str">
        <f>F$1&amp;" """ &amp; DataMiner[[#This Row],[Complete Name]] &amp; """, "</f>
        <v xml:space="preserve">"Complete Name": "Hub BQN - Aguadilla - Rafael Hernández International Airport / Porto Rico", </v>
      </c>
      <c r="G1676" t="str">
        <f>G$1&amp;" " &amp; DataMiner[[#This Row],[Category]] &amp; ", "</f>
        <v xml:space="preserve">"Category": 10, </v>
      </c>
      <c r="H1676" t="str">
        <f>H$1&amp;" " &amp; DataMiner[[#This Row],[BuyPrice]] &amp; ", "</f>
        <v xml:space="preserve">"BuyPrice": 4153692999, </v>
      </c>
      <c r="I1676" t="str">
        <f>I$1&amp;" """ &amp; DataMiner[[#This Row],[imgPath]] &amp; """, "</f>
        <v xml:space="preserve">"imgPath": "/images/flags/pr.png", </v>
      </c>
      <c r="J1676" t="str">
        <f>J$1&amp;" """ &amp; DataMiner[[#This Row],[FlagImage]] &amp; """, "</f>
        <v xml:space="preserve">"FlagImage": "pr.png", </v>
      </c>
      <c r="K1676" t="str">
        <f>K$1&amp;" " &amp; IF(ISNA(DataMiner[[#This Row],[Latitude]]),"null",DataMiner[[#This Row],[Latitude]]) &amp; ", "</f>
        <v xml:space="preserve">"Latitude": 18.494861, </v>
      </c>
      <c r="L1676" t="str">
        <f>L$1&amp;" " &amp; IF(ISNA(DataMiner[[#This Row],[Longitude]]),"null",DataMiner[[#This Row],[Longitude]]) &amp; ", "</f>
        <v xml:space="preserve">"Longitude": -67.129444, </v>
      </c>
    </row>
    <row r="1677" spans="1:12" x14ac:dyDescent="0.25">
      <c r="A1677" t="str">
        <f>A$1&amp;" """ &amp; DataMiner[[#This Row],[CodeIATA]] &amp; """, "</f>
        <v xml:space="preserve">"CodeIATA": "LAP", </v>
      </c>
      <c r="B1677" t="str">
        <f>B$1&amp;" """ &amp; DataMiner[[#This Row],[City]] &amp; """, "</f>
        <v xml:space="preserve">"City": "La Paz", </v>
      </c>
      <c r="C1677" t="str">
        <f>C$1&amp;" """ &amp; DataMiner[[#This Row],[Prov]] &amp; """, "</f>
        <v xml:space="preserve">"Prov": "", </v>
      </c>
      <c r="D1677" t="str">
        <f>D$1&amp;" """ &amp; DataMiner[[#This Row],[Name]] &amp; """, "</f>
        <v xml:space="preserve">"Name": "Manuel Márquez de León Aeropuerto Internacional", </v>
      </c>
      <c r="E1677" t="str">
        <f>E$1&amp;" """ &amp; DataMiner[[#This Row],[Country]] &amp; """, "</f>
        <v xml:space="preserve">"Country": "Mexique", </v>
      </c>
      <c r="F1677" t="str">
        <f>F$1&amp;" """ &amp; DataMiner[[#This Row],[Complete Name]] &amp; """, "</f>
        <v xml:space="preserve">"Complete Name": "Hub LAP - La Paz - Manuel Márquez de León Aeropuerto Internacional / Mexique", </v>
      </c>
      <c r="G1677" t="str">
        <f>G$1&amp;" " &amp; DataMiner[[#This Row],[Category]] &amp; ", "</f>
        <v xml:space="preserve">"Category": 6, </v>
      </c>
      <c r="H1677" t="str">
        <f>H$1&amp;" " &amp; DataMiner[[#This Row],[BuyPrice]] &amp; ", "</f>
        <v xml:space="preserve">"BuyPrice": 4156882737, </v>
      </c>
      <c r="I1677" t="str">
        <f>I$1&amp;" """ &amp; DataMiner[[#This Row],[imgPath]] &amp; """, "</f>
        <v xml:space="preserve">"imgPath": "/images/flags/mx.png", </v>
      </c>
      <c r="J1677" t="str">
        <f>J$1&amp;" """ &amp; DataMiner[[#This Row],[FlagImage]] &amp; """, "</f>
        <v xml:space="preserve">"FlagImage": "mx.png", </v>
      </c>
      <c r="K1677" t="str">
        <f>K$1&amp;" " &amp; IF(ISNA(DataMiner[[#This Row],[Latitude]]),"null",DataMiner[[#This Row],[Latitude]]) &amp; ", "</f>
        <v xml:space="preserve">"Latitude": 24.072694, </v>
      </c>
      <c r="L1677" t="str">
        <f>L$1&amp;" " &amp; IF(ISNA(DataMiner[[#This Row],[Longitude]]),"null",DataMiner[[#This Row],[Longitude]]) &amp; ", "</f>
        <v xml:space="preserve">"Longitude": -110.362475, </v>
      </c>
    </row>
    <row r="1678" spans="1:12" x14ac:dyDescent="0.25">
      <c r="A1678" t="str">
        <f>A$1&amp;" """ &amp; DataMiner[[#This Row],[CodeIATA]] &amp; """, "</f>
        <v xml:space="preserve">"CodeIATA": "BRQ", </v>
      </c>
      <c r="B1678" t="str">
        <f>B$1&amp;" """ &amp; DataMiner[[#This Row],[City]] &amp; """, "</f>
        <v xml:space="preserve">"City": "Brno", </v>
      </c>
      <c r="C1678" t="str">
        <f>C$1&amp;" """ &amp; DataMiner[[#This Row],[Prov]] &amp; """, "</f>
        <v xml:space="preserve">"Prov": "", </v>
      </c>
      <c r="D1678" t="str">
        <f>D$1&amp;" """ &amp; DataMiner[[#This Row],[Name]] &amp; """, "</f>
        <v xml:space="preserve">"Name": "Turany Airport", </v>
      </c>
      <c r="E1678" t="str">
        <f>E$1&amp;" """ &amp; DataMiner[[#This Row],[Country]] &amp; """, "</f>
        <v xml:space="preserve">"Country": "République tchèque", </v>
      </c>
      <c r="F1678" t="str">
        <f>F$1&amp;" """ &amp; DataMiner[[#This Row],[Complete Name]] &amp; """, "</f>
        <v xml:space="preserve">"Complete Name": "Hub BRQ - Brno - Turany Airport / République tchèque", </v>
      </c>
      <c r="G1678" t="str">
        <f>G$1&amp;" " &amp; DataMiner[[#This Row],[Category]] &amp; ", "</f>
        <v xml:space="preserve">"Category": 7, </v>
      </c>
      <c r="H1678" t="str">
        <f>H$1&amp;" " &amp; DataMiner[[#This Row],[BuyPrice]] &amp; ", "</f>
        <v xml:space="preserve">"BuyPrice": 4157305058, </v>
      </c>
      <c r="I1678" t="str">
        <f>I$1&amp;" """ &amp; DataMiner[[#This Row],[imgPath]] &amp; """, "</f>
        <v xml:space="preserve">"imgPath": "/images/flags/cz.png", </v>
      </c>
      <c r="J1678" t="str">
        <f>J$1&amp;" """ &amp; DataMiner[[#This Row],[FlagImage]] &amp; """, "</f>
        <v xml:space="preserve">"FlagImage": "cz.png", </v>
      </c>
      <c r="K1678" t="str">
        <f>K$1&amp;" " &amp; IF(ISNA(DataMiner[[#This Row],[Latitude]]),"null",DataMiner[[#This Row],[Latitude]]) &amp; ", "</f>
        <v xml:space="preserve">"Latitude": 49.151269, </v>
      </c>
      <c r="L1678" t="str">
        <f>L$1&amp;" " &amp; IF(ISNA(DataMiner[[#This Row],[Longitude]]),"null",DataMiner[[#This Row],[Longitude]]) &amp; ", "</f>
        <v xml:space="preserve">"Longitude": 16.694433, </v>
      </c>
    </row>
    <row r="1679" spans="1:12" x14ac:dyDescent="0.25">
      <c r="A1679" t="str">
        <f>A$1&amp;" """ &amp; DataMiner[[#This Row],[CodeIATA]] &amp; """, "</f>
        <v xml:space="preserve">"CodeIATA": "YXU", </v>
      </c>
      <c r="B1679" t="str">
        <f>B$1&amp;" """ &amp; DataMiner[[#This Row],[City]] &amp; """, "</f>
        <v xml:space="preserve">"City": "London (ON)", </v>
      </c>
      <c r="C1679" t="str">
        <f>C$1&amp;" """ &amp; DataMiner[[#This Row],[Prov]] &amp; """, "</f>
        <v xml:space="preserve">"Prov": "ON", </v>
      </c>
      <c r="D1679" t="str">
        <f>D$1&amp;" """ &amp; DataMiner[[#This Row],[Name]] &amp; """, "</f>
        <v xml:space="preserve">"Name": "London International Airport", </v>
      </c>
      <c r="E1679" t="str">
        <f>E$1&amp;" """ &amp; DataMiner[[#This Row],[Country]] &amp; """, "</f>
        <v xml:space="preserve">"Country": "Canada", </v>
      </c>
      <c r="F1679" t="str">
        <f>F$1&amp;" """ &amp; DataMiner[[#This Row],[Complete Name]] &amp; """, "</f>
        <v xml:space="preserve">"Complete Name": "Hub YXU - London (ON) - London International Airport / Canada", </v>
      </c>
      <c r="G1679" t="str">
        <f>G$1&amp;" " &amp; DataMiner[[#This Row],[Category]] &amp; ", "</f>
        <v xml:space="preserve">"Category": 7, </v>
      </c>
      <c r="H1679" t="str">
        <f>H$1&amp;" " &amp; DataMiner[[#This Row],[BuyPrice]] &amp; ", "</f>
        <v xml:space="preserve">"BuyPrice": 4158209294, </v>
      </c>
      <c r="I1679" t="str">
        <f>I$1&amp;" """ &amp; DataMiner[[#This Row],[imgPath]] &amp; """, "</f>
        <v xml:space="preserve">"imgPath": "/images/flags/ca.png", </v>
      </c>
      <c r="J1679" t="str">
        <f>J$1&amp;" """ &amp; DataMiner[[#This Row],[FlagImage]] &amp; """, "</f>
        <v xml:space="preserve">"FlagImage": "ca.png", </v>
      </c>
      <c r="K1679" t="str">
        <f>K$1&amp;" " &amp; IF(ISNA(DataMiner[[#This Row],[Latitude]]),"null",DataMiner[[#This Row],[Latitude]]) &amp; ", "</f>
        <v xml:space="preserve">"Latitude": 43.033056, </v>
      </c>
      <c r="L1679" t="str">
        <f>L$1&amp;" " &amp; IF(ISNA(DataMiner[[#This Row],[Longitude]]),"null",DataMiner[[#This Row],[Longitude]]) &amp; ", "</f>
        <v xml:space="preserve">"Longitude": -81.151111, </v>
      </c>
    </row>
    <row r="1680" spans="1:12" x14ac:dyDescent="0.25">
      <c r="A1680" t="str">
        <f>A$1&amp;" """ &amp; DataMiner[[#This Row],[CodeIATA]] &amp; """, "</f>
        <v xml:space="preserve">"CodeIATA": "CZX", </v>
      </c>
      <c r="B1680" t="str">
        <f>B$1&amp;" """ &amp; DataMiner[[#This Row],[City]] &amp; """, "</f>
        <v xml:space="preserve">"City": "Changzhou", </v>
      </c>
      <c r="C1680" t="str">
        <f>C$1&amp;" """ &amp; DataMiner[[#This Row],[Prov]] &amp; """, "</f>
        <v xml:space="preserve">"Prov": "", </v>
      </c>
      <c r="D1680" t="str">
        <f>D$1&amp;" """ &amp; DataMiner[[#This Row],[Name]] &amp; """, "</f>
        <v xml:space="preserve">"Name": "Benniu Airport", </v>
      </c>
      <c r="E1680" t="str">
        <f>E$1&amp;" """ &amp; DataMiner[[#This Row],[Country]] &amp; """, "</f>
        <v xml:space="preserve">"Country": "Chine", </v>
      </c>
      <c r="F1680" t="str">
        <f>F$1&amp;" """ &amp; DataMiner[[#This Row],[Complete Name]] &amp; """, "</f>
        <v xml:space="preserve">"Complete Name": "Hub CZX - Changzhou - Benniu Airport / Chine", </v>
      </c>
      <c r="G1680" t="str">
        <f>G$1&amp;" " &amp; DataMiner[[#This Row],[Category]] &amp; ", "</f>
        <v xml:space="preserve">"Category": 8, </v>
      </c>
      <c r="H1680" t="str">
        <f>H$1&amp;" " &amp; DataMiner[[#This Row],[BuyPrice]] &amp; ", "</f>
        <v xml:space="preserve">"BuyPrice": 4159946999, </v>
      </c>
      <c r="I1680" t="str">
        <f>I$1&amp;" """ &amp; DataMiner[[#This Row],[imgPath]] &amp; """, "</f>
        <v xml:space="preserve">"imgPath": "/images/flags/cn.png", </v>
      </c>
      <c r="J1680" t="str">
        <f>J$1&amp;" """ &amp; DataMiner[[#This Row],[FlagImage]] &amp; """, "</f>
        <v xml:space="preserve">"FlagImage": "cn.png", </v>
      </c>
      <c r="K1680" t="str">
        <f>K$1&amp;" " &amp; IF(ISNA(DataMiner[[#This Row],[Latitude]]),"null",DataMiner[[#This Row],[Latitude]]) &amp; ", "</f>
        <v xml:space="preserve">"Latitude": 31.941667, </v>
      </c>
      <c r="L1680" t="str">
        <f>L$1&amp;" " &amp; IF(ISNA(DataMiner[[#This Row],[Longitude]]),"null",DataMiner[[#This Row],[Longitude]]) &amp; ", "</f>
        <v xml:space="preserve">"Longitude": 119.711667, </v>
      </c>
    </row>
    <row r="1681" spans="1:12" x14ac:dyDescent="0.25">
      <c r="A1681" t="str">
        <f>A$1&amp;" """ &amp; DataMiner[[#This Row],[CodeIATA]] &amp; """, "</f>
        <v xml:space="preserve">"CodeIATA": "BON", </v>
      </c>
      <c r="B1681" t="str">
        <f>B$1&amp;" """ &amp; DataMiner[[#This Row],[City]] &amp; """, "</f>
        <v xml:space="preserve">"City": "Kralendijk", </v>
      </c>
      <c r="C1681" t="str">
        <f>C$1&amp;" """ &amp; DataMiner[[#This Row],[Prov]] &amp; """, "</f>
        <v xml:space="preserve">"Prov": "", </v>
      </c>
      <c r="D1681" t="str">
        <f>D$1&amp;" """ &amp; DataMiner[[#This Row],[Name]] &amp; """, "</f>
        <v xml:space="preserve">"Name": "Flamingo International Airport", </v>
      </c>
      <c r="E1681" t="str">
        <f>E$1&amp;" """ &amp; DataMiner[[#This Row],[Country]] &amp; """, "</f>
        <v xml:space="preserve">"Country": "Antilles néerlandaises", </v>
      </c>
      <c r="F1681" t="str">
        <f>F$1&amp;" """ &amp; DataMiner[[#This Row],[Complete Name]] &amp; """, "</f>
        <v xml:space="preserve">"Complete Name": "Hub BON - Kralendijk - Flamingo International Airport / Antilles néerlandaises", </v>
      </c>
      <c r="G1681" t="str">
        <f>G$1&amp;" " &amp; DataMiner[[#This Row],[Category]] &amp; ", "</f>
        <v xml:space="preserve">"Category": 8, </v>
      </c>
      <c r="H1681" t="str">
        <f>H$1&amp;" " &amp; DataMiner[[#This Row],[BuyPrice]] &amp; ", "</f>
        <v xml:space="preserve">"BuyPrice": 4161556285, </v>
      </c>
      <c r="I1681" t="str">
        <f>I$1&amp;" """ &amp; DataMiner[[#This Row],[imgPath]] &amp; """, "</f>
        <v xml:space="preserve">"imgPath": "/images/flags/an.png", </v>
      </c>
      <c r="J1681" t="str">
        <f>J$1&amp;" """ &amp; DataMiner[[#This Row],[FlagImage]] &amp; """, "</f>
        <v xml:space="preserve">"FlagImage": "an.png", </v>
      </c>
      <c r="K1681" t="str">
        <f>K$1&amp;" " &amp; IF(ISNA(DataMiner[[#This Row],[Latitude]]),"null",DataMiner[[#This Row],[Latitude]]) &amp; ", "</f>
        <v xml:space="preserve">"Latitude": 12.131044, </v>
      </c>
      <c r="L1681" t="str">
        <f>L$1&amp;" " &amp; IF(ISNA(DataMiner[[#This Row],[Longitude]]),"null",DataMiner[[#This Row],[Longitude]]) &amp; ", "</f>
        <v xml:space="preserve">"Longitude": -68.268511, </v>
      </c>
    </row>
    <row r="1682" spans="1:12" x14ac:dyDescent="0.25">
      <c r="A1682" t="str">
        <f>A$1&amp;" """ &amp; DataMiner[[#This Row],[CodeIATA]] &amp; """, "</f>
        <v xml:space="preserve">"CodeIATA": "PGF", </v>
      </c>
      <c r="B1682" t="str">
        <f>B$1&amp;" """ &amp; DataMiner[[#This Row],[City]] &amp; """, "</f>
        <v xml:space="preserve">"City": "Perpignan", </v>
      </c>
      <c r="C1682" t="str">
        <f>C$1&amp;" """ &amp; DataMiner[[#This Row],[Prov]] &amp; """, "</f>
        <v xml:space="preserve">"Prov": "", </v>
      </c>
      <c r="D1682" t="str">
        <f>D$1&amp;" """ &amp; DataMiner[[#This Row],[Name]] &amp; """, "</f>
        <v xml:space="preserve">"Name": "Rivesalte Aéroport", </v>
      </c>
      <c r="E1682" t="str">
        <f>E$1&amp;" """ &amp; DataMiner[[#This Row],[Country]] &amp; """, "</f>
        <v xml:space="preserve">"Country": "France", </v>
      </c>
      <c r="F1682" t="str">
        <f>F$1&amp;" """ &amp; DataMiner[[#This Row],[Complete Name]] &amp; """, "</f>
        <v xml:space="preserve">"Complete Name": "Hub PGF - Perpignan - Rivesalte Aéroport / France", </v>
      </c>
      <c r="G1682" t="str">
        <f>G$1&amp;" " &amp; DataMiner[[#This Row],[Category]] &amp; ", "</f>
        <v xml:space="preserve">"Category": 6, </v>
      </c>
      <c r="H1682" t="str">
        <f>H$1&amp;" " &amp; DataMiner[[#This Row],[BuyPrice]] &amp; ", "</f>
        <v xml:space="preserve">"BuyPrice": 4162403449, </v>
      </c>
      <c r="I1682" t="str">
        <f>I$1&amp;" """ &amp; DataMiner[[#This Row],[imgPath]] &amp; """, "</f>
        <v xml:space="preserve">"imgPath": "/images/flags/fr.png", </v>
      </c>
      <c r="J1682" t="str">
        <f>J$1&amp;" """ &amp; DataMiner[[#This Row],[FlagImage]] &amp; """, "</f>
        <v xml:space="preserve">"FlagImage": "fr.png", </v>
      </c>
      <c r="K1682" t="str">
        <f>K$1&amp;" " &amp; IF(ISNA(DataMiner[[#This Row],[Latitude]]),"null",DataMiner[[#This Row],[Latitude]]) &amp; ", "</f>
        <v xml:space="preserve">"Latitude": 42.740442, </v>
      </c>
      <c r="L1682" t="str">
        <f>L$1&amp;" " &amp; IF(ISNA(DataMiner[[#This Row],[Longitude]]),"null",DataMiner[[#This Row],[Longitude]]) &amp; ", "</f>
        <v xml:space="preserve">"Longitude": 2.870667, </v>
      </c>
    </row>
    <row r="1683" spans="1:12" x14ac:dyDescent="0.25">
      <c r="A1683" t="str">
        <f>A$1&amp;" """ &amp; DataMiner[[#This Row],[CodeIATA]] &amp; """, "</f>
        <v xml:space="preserve">"CodeIATA": "AAE", </v>
      </c>
      <c r="B1683" t="str">
        <f>B$1&amp;" """ &amp; DataMiner[[#This Row],[City]] &amp; """, "</f>
        <v xml:space="preserve">"City": "Annaba", </v>
      </c>
      <c r="C1683" t="str">
        <f>C$1&amp;" """ &amp; DataMiner[[#This Row],[Prov]] &amp; """, "</f>
        <v xml:space="preserve">"Prov": "", </v>
      </c>
      <c r="D1683" t="str">
        <f>D$1&amp;" """ &amp; DataMiner[[#This Row],[Name]] &amp; """, "</f>
        <v xml:space="preserve">"Name": "Rabah Bitat Aéroport", </v>
      </c>
      <c r="E1683" t="str">
        <f>E$1&amp;" """ &amp; DataMiner[[#This Row],[Country]] &amp; """, "</f>
        <v xml:space="preserve">"Country": "Algérie", </v>
      </c>
      <c r="F1683" t="str">
        <f>F$1&amp;" """ &amp; DataMiner[[#This Row],[Complete Name]] &amp; """, "</f>
        <v xml:space="preserve">"Complete Name": "Hub AAE - Annaba - Rabah Bitat Aéroport / Algérie", </v>
      </c>
      <c r="G1683" t="str">
        <f>G$1&amp;" " &amp; DataMiner[[#This Row],[Category]] &amp; ", "</f>
        <v xml:space="preserve">"Category": 8, </v>
      </c>
      <c r="H1683" t="str">
        <f>H$1&amp;" " &amp; DataMiner[[#This Row],[BuyPrice]] &amp; ", "</f>
        <v xml:space="preserve">"BuyPrice": 4163057142, </v>
      </c>
      <c r="I1683" t="str">
        <f>I$1&amp;" """ &amp; DataMiner[[#This Row],[imgPath]] &amp; """, "</f>
        <v xml:space="preserve">"imgPath": "/images/flags/dz.png", </v>
      </c>
      <c r="J1683" t="str">
        <f>J$1&amp;" """ &amp; DataMiner[[#This Row],[FlagImage]] &amp; """, "</f>
        <v xml:space="preserve">"FlagImage": "dz.png", </v>
      </c>
      <c r="K1683" t="str">
        <f>K$1&amp;" " &amp; IF(ISNA(DataMiner[[#This Row],[Latitude]]),"null",DataMiner[[#This Row],[Latitude]]) &amp; ", "</f>
        <v xml:space="preserve">"Latitude": 36.822225, </v>
      </c>
      <c r="L1683" t="str">
        <f>L$1&amp;" " &amp; IF(ISNA(DataMiner[[#This Row],[Longitude]]),"null",DataMiner[[#This Row],[Longitude]]) &amp; ", "</f>
        <v xml:space="preserve">"Longitude": 7.809167, </v>
      </c>
    </row>
    <row r="1684" spans="1:12" x14ac:dyDescent="0.25">
      <c r="A1684" t="str">
        <f>A$1&amp;" """ &amp; DataMiner[[#This Row],[CodeIATA]] &amp; """, "</f>
        <v xml:space="preserve">"CodeIATA": "NQY", </v>
      </c>
      <c r="B1684" t="str">
        <f>B$1&amp;" """ &amp; DataMiner[[#This Row],[City]] &amp; """, "</f>
        <v xml:space="preserve">"City": "Newquay", </v>
      </c>
      <c r="C1684" t="str">
        <f>C$1&amp;" """ &amp; DataMiner[[#This Row],[Prov]] &amp; """, "</f>
        <v xml:space="preserve">"Prov": "", </v>
      </c>
      <c r="D1684" t="str">
        <f>D$1&amp;" """ &amp; DataMiner[[#This Row],[Name]] &amp; """, "</f>
        <v xml:space="preserve">"Name": "Newquay Cornwall Airport", </v>
      </c>
      <c r="E1684" t="str">
        <f>E$1&amp;" """ &amp; DataMiner[[#This Row],[Country]] &amp; """, "</f>
        <v xml:space="preserve">"Country": "Royaume-Uni", </v>
      </c>
      <c r="F1684" t="str">
        <f>F$1&amp;" """ &amp; DataMiner[[#This Row],[Complete Name]] &amp; """, "</f>
        <v xml:space="preserve">"Complete Name": "Hub NQY - Newquay - Newquay Cornwall Airport / Royaume-Uni", </v>
      </c>
      <c r="G1684" t="str">
        <f>G$1&amp;" " &amp; DataMiner[[#This Row],[Category]] &amp; ", "</f>
        <v xml:space="preserve">"Category": 7, </v>
      </c>
      <c r="H1684" t="str">
        <f>H$1&amp;" " &amp; DataMiner[[#This Row],[BuyPrice]] &amp; ", "</f>
        <v xml:space="preserve">"BuyPrice": 4165332647, </v>
      </c>
      <c r="I1684" t="str">
        <f>I$1&amp;" """ &amp; DataMiner[[#This Row],[imgPath]] &amp; """, "</f>
        <v xml:space="preserve">"imgPath": "/images/flags/gb.png", </v>
      </c>
      <c r="J1684" t="str">
        <f>J$1&amp;" """ &amp; DataMiner[[#This Row],[FlagImage]] &amp; """, "</f>
        <v xml:space="preserve">"FlagImage": "gb.png", </v>
      </c>
      <c r="K1684" t="str">
        <f>K$1&amp;" " &amp; IF(ISNA(DataMiner[[#This Row],[Latitude]]),"null",DataMiner[[#This Row],[Latitude]]) &amp; ", "</f>
        <v xml:space="preserve">"Latitude": 50.440558, </v>
      </c>
      <c r="L1684" t="str">
        <f>L$1&amp;" " &amp; IF(ISNA(DataMiner[[#This Row],[Longitude]]),"null",DataMiner[[#This Row],[Longitude]]) &amp; ", "</f>
        <v xml:space="preserve">"Longitude": -4.995408, </v>
      </c>
    </row>
    <row r="1685" spans="1:12" x14ac:dyDescent="0.25">
      <c r="A1685" t="str">
        <f>A$1&amp;" """ &amp; DataMiner[[#This Row],[CodeIATA]] &amp; """, "</f>
        <v xml:space="preserve">"CodeIATA": "HLD", </v>
      </c>
      <c r="B1685" t="str">
        <f>B$1&amp;" """ &amp; DataMiner[[#This Row],[City]] &amp; """, "</f>
        <v xml:space="preserve">"City": "Hailar", </v>
      </c>
      <c r="C1685" t="str">
        <f>C$1&amp;" """ &amp; DataMiner[[#This Row],[Prov]] &amp; """, "</f>
        <v xml:space="preserve">"Prov": "", </v>
      </c>
      <c r="D1685" t="str">
        <f>D$1&amp;" """ &amp; DataMiner[[#This Row],[Name]] &amp; """, "</f>
        <v xml:space="preserve">"Name": "Dongshan Airport", </v>
      </c>
      <c r="E1685" t="str">
        <f>E$1&amp;" """ &amp; DataMiner[[#This Row],[Country]] &amp; """, "</f>
        <v xml:space="preserve">"Country": "Chine", </v>
      </c>
      <c r="F1685" t="str">
        <f>F$1&amp;" """ &amp; DataMiner[[#This Row],[Complete Name]] &amp; """, "</f>
        <v xml:space="preserve">"Complete Name": "Hub HLD - Hailar - Dongshan Airport / Chine", </v>
      </c>
      <c r="G1685" t="str">
        <f>G$1&amp;" " &amp; DataMiner[[#This Row],[Category]] &amp; ", "</f>
        <v xml:space="preserve">"Category": 7, </v>
      </c>
      <c r="H1685" t="str">
        <f>H$1&amp;" " &amp; DataMiner[[#This Row],[BuyPrice]] &amp; ", "</f>
        <v xml:space="preserve">"BuyPrice": 4166107732, </v>
      </c>
      <c r="I1685" t="str">
        <f>I$1&amp;" """ &amp; DataMiner[[#This Row],[imgPath]] &amp; """, "</f>
        <v xml:space="preserve">"imgPath": "/images/flags/cn.png", </v>
      </c>
      <c r="J1685" t="str">
        <f>J$1&amp;" """ &amp; DataMiner[[#This Row],[FlagImage]] &amp; """, "</f>
        <v xml:space="preserve">"FlagImage": "cn.png", </v>
      </c>
      <c r="K1685" t="str">
        <f>K$1&amp;" " &amp; IF(ISNA(DataMiner[[#This Row],[Latitude]]),"null",DataMiner[[#This Row],[Latitude]]) &amp; ", "</f>
        <v xml:space="preserve">"Latitude": 49.204997, </v>
      </c>
      <c r="L1685" t="str">
        <f>L$1&amp;" " &amp; IF(ISNA(DataMiner[[#This Row],[Longitude]]),"null",DataMiner[[#This Row],[Longitude]]) &amp; ", "</f>
        <v xml:space="preserve">"Longitude": 119.825, </v>
      </c>
    </row>
    <row r="1686" spans="1:12" x14ac:dyDescent="0.25">
      <c r="A1686" t="str">
        <f>A$1&amp;" """ &amp; DataMiner[[#This Row],[CodeIATA]] &amp; """, "</f>
        <v xml:space="preserve">"CodeIATA": "HYN", </v>
      </c>
      <c r="B1686" t="str">
        <f>B$1&amp;" """ &amp; DataMiner[[#This Row],[City]] &amp; """, "</f>
        <v xml:space="preserve">"City": "Huangyan", </v>
      </c>
      <c r="C1686" t="str">
        <f>C$1&amp;" """ &amp; DataMiner[[#This Row],[Prov]] &amp; """, "</f>
        <v xml:space="preserve">"Prov": "", </v>
      </c>
      <c r="D1686" t="str">
        <f>D$1&amp;" """ &amp; DataMiner[[#This Row],[Name]] &amp; """, "</f>
        <v xml:space="preserve">"Name": "Huangyan Luqiao Airport", </v>
      </c>
      <c r="E1686" t="str">
        <f>E$1&amp;" """ &amp; DataMiner[[#This Row],[Country]] &amp; """, "</f>
        <v xml:space="preserve">"Country": "Chine", </v>
      </c>
      <c r="F1686" t="str">
        <f>F$1&amp;" """ &amp; DataMiner[[#This Row],[Complete Name]] &amp; """, "</f>
        <v xml:space="preserve">"Complete Name": "Hub HYN - Huangyan - Huangyan Luqiao Airport / Chine", </v>
      </c>
      <c r="G1686" t="str">
        <f>G$1&amp;" " &amp; DataMiner[[#This Row],[Category]] &amp; ", "</f>
        <v xml:space="preserve">"Category": 6, </v>
      </c>
      <c r="H1686" t="str">
        <f>H$1&amp;" " &amp; DataMiner[[#This Row],[BuyPrice]] &amp; ", "</f>
        <v xml:space="preserve">"BuyPrice": 4166316517, </v>
      </c>
      <c r="I1686" t="str">
        <f>I$1&amp;" """ &amp; DataMiner[[#This Row],[imgPath]] &amp; """, "</f>
        <v xml:space="preserve">"imgPath": "/images/flags/cn.png", </v>
      </c>
      <c r="J1686" t="str">
        <f>J$1&amp;" """ &amp; DataMiner[[#This Row],[FlagImage]] &amp; """, "</f>
        <v xml:space="preserve">"FlagImage": "cn.png", </v>
      </c>
      <c r="K1686" t="str">
        <f>K$1&amp;" " &amp; IF(ISNA(DataMiner[[#This Row],[Latitude]]),"null",DataMiner[[#This Row],[Latitude]]) &amp; ", "</f>
        <v xml:space="preserve">"Latitude": 28.5622, </v>
      </c>
      <c r="L1686" t="str">
        <f>L$1&amp;" " &amp; IF(ISNA(DataMiner[[#This Row],[Longitude]]),"null",DataMiner[[#This Row],[Longitude]]) &amp; ", "</f>
        <v xml:space="preserve">"Longitude": 121.429, </v>
      </c>
    </row>
    <row r="1687" spans="1:12" x14ac:dyDescent="0.25">
      <c r="A1687" t="str">
        <f>A$1&amp;" """ &amp; DataMiner[[#This Row],[CodeIATA]] &amp; """, "</f>
        <v xml:space="preserve">"CodeIATA": "IOS", </v>
      </c>
      <c r="B1687" t="str">
        <f>B$1&amp;" """ &amp; DataMiner[[#This Row],[City]] &amp; """, "</f>
        <v xml:space="preserve">"City": "Ilhéus (BA)", </v>
      </c>
      <c r="C1687" t="str">
        <f>C$1&amp;" """ &amp; DataMiner[[#This Row],[Prov]] &amp; """, "</f>
        <v xml:space="preserve">"Prov": "BA", </v>
      </c>
      <c r="D1687" t="str">
        <f>D$1&amp;" """ &amp; DataMiner[[#This Row],[Name]] &amp; """, "</f>
        <v xml:space="preserve">"Name": "Jorge Amado Aeroporto", </v>
      </c>
      <c r="E1687" t="str">
        <f>E$1&amp;" """ &amp; DataMiner[[#This Row],[Country]] &amp; """, "</f>
        <v xml:space="preserve">"Country": "Brésil", </v>
      </c>
      <c r="F1687" t="str">
        <f>F$1&amp;" """ &amp; DataMiner[[#This Row],[Complete Name]] &amp; """, "</f>
        <v xml:space="preserve">"Complete Name": "Hub IOS - Ilhéus (BA) - Jorge Amado Aeroporto / Brésil", </v>
      </c>
      <c r="G1687" t="str">
        <f>G$1&amp;" " &amp; DataMiner[[#This Row],[Category]] &amp; ", "</f>
        <v xml:space="preserve">"Category": 3, </v>
      </c>
      <c r="H1687" t="str">
        <f>H$1&amp;" " &amp; DataMiner[[#This Row],[BuyPrice]] &amp; ", "</f>
        <v xml:space="preserve">"BuyPrice": 4167982874, </v>
      </c>
      <c r="I1687" t="str">
        <f>I$1&amp;" """ &amp; DataMiner[[#This Row],[imgPath]] &amp; """, "</f>
        <v xml:space="preserve">"imgPath": "/images/flags/br.png", </v>
      </c>
      <c r="J1687" t="str">
        <f>J$1&amp;" """ &amp; DataMiner[[#This Row],[FlagImage]] &amp; """, "</f>
        <v xml:space="preserve">"FlagImage": "br.png", </v>
      </c>
      <c r="K1687" t="str">
        <f>K$1&amp;" " &amp; IF(ISNA(DataMiner[[#This Row],[Latitude]]),"null",DataMiner[[#This Row],[Latitude]]) &amp; ", "</f>
        <v xml:space="preserve">"Latitude": -14.815964, </v>
      </c>
      <c r="L1687" t="str">
        <f>L$1&amp;" " &amp; IF(ISNA(DataMiner[[#This Row],[Longitude]]),"null",DataMiner[[#This Row],[Longitude]]) &amp; ", "</f>
        <v xml:space="preserve">"Longitude": -39.033197, </v>
      </c>
    </row>
    <row r="1688" spans="1:12" x14ac:dyDescent="0.25">
      <c r="A1688" t="str">
        <f>A$1&amp;" """ &amp; DataMiner[[#This Row],[CodeIATA]] &amp; """, "</f>
        <v xml:space="preserve">"CodeIATA": "OKD", </v>
      </c>
      <c r="B1688" t="str">
        <f>B$1&amp;" """ &amp; DataMiner[[#This Row],[City]] &amp; """, "</f>
        <v xml:space="preserve">"City": "Sapporo", </v>
      </c>
      <c r="C1688" t="str">
        <f>C$1&amp;" """ &amp; DataMiner[[#This Row],[Prov]] &amp; """, "</f>
        <v xml:space="preserve">"Prov": "", </v>
      </c>
      <c r="D1688" t="str">
        <f>D$1&amp;" """ &amp; DataMiner[[#This Row],[Name]] &amp; """, "</f>
        <v xml:space="preserve">"Name": "Okadama Airport", </v>
      </c>
      <c r="E1688" t="str">
        <f>E$1&amp;" """ &amp; DataMiner[[#This Row],[Country]] &amp; """, "</f>
        <v xml:space="preserve">"Country": "Japon", </v>
      </c>
      <c r="F1688" t="str">
        <f>F$1&amp;" """ &amp; DataMiner[[#This Row],[Complete Name]] &amp; """, "</f>
        <v xml:space="preserve">"Complete Name": "Hub OKD - Sapporo - Okadama Airport / Japon", </v>
      </c>
      <c r="G1688" t="str">
        <f>G$1&amp;" " &amp; DataMiner[[#This Row],[Category]] &amp; ", "</f>
        <v xml:space="preserve">"Category": 2, </v>
      </c>
      <c r="H1688" t="str">
        <f>H$1&amp;" " &amp; DataMiner[[#This Row],[BuyPrice]] &amp; ", "</f>
        <v xml:space="preserve">"BuyPrice": 4172966732, </v>
      </c>
      <c r="I1688" t="str">
        <f>I$1&amp;" """ &amp; DataMiner[[#This Row],[imgPath]] &amp; """, "</f>
        <v xml:space="preserve">"imgPath": "/images/flags/jp.png", </v>
      </c>
      <c r="J1688" t="str">
        <f>J$1&amp;" """ &amp; DataMiner[[#This Row],[FlagImage]] &amp; """, "</f>
        <v xml:space="preserve">"FlagImage": "jp.png", </v>
      </c>
      <c r="K1688" t="str">
        <f>K$1&amp;" " &amp; IF(ISNA(DataMiner[[#This Row],[Latitude]]),"null",DataMiner[[#This Row],[Latitude]]) &amp; ", "</f>
        <v xml:space="preserve">"Latitude": null, </v>
      </c>
      <c r="L1688" t="str">
        <f>L$1&amp;" " &amp; IF(ISNA(DataMiner[[#This Row],[Longitude]]),"null",DataMiner[[#This Row],[Longitude]]) &amp; ", "</f>
        <v xml:space="preserve">"Longitude": null, </v>
      </c>
    </row>
    <row r="1689" spans="1:12" x14ac:dyDescent="0.25">
      <c r="A1689" t="str">
        <f>A$1&amp;" """ &amp; DataMiner[[#This Row],[CodeIATA]] &amp; """, "</f>
        <v xml:space="preserve">"CodeIATA": "CUC", </v>
      </c>
      <c r="B1689" t="str">
        <f>B$1&amp;" """ &amp; DataMiner[[#This Row],[City]] &amp; """, "</f>
        <v xml:space="preserve">"City": "Cúcuta", </v>
      </c>
      <c r="C1689" t="str">
        <f>C$1&amp;" """ &amp; DataMiner[[#This Row],[Prov]] &amp; """, "</f>
        <v xml:space="preserve">"Prov": "", </v>
      </c>
      <c r="D1689" t="str">
        <f>D$1&amp;" """ &amp; DataMiner[[#This Row],[Name]] &amp; """, "</f>
        <v xml:space="preserve">"Name": "Camilo Daza Aeropuerto Internacional", </v>
      </c>
      <c r="E1689" t="str">
        <f>E$1&amp;" """ &amp; DataMiner[[#This Row],[Country]] &amp; """, "</f>
        <v xml:space="preserve">"Country": "Colombie", </v>
      </c>
      <c r="F1689" t="str">
        <f>F$1&amp;" """ &amp; DataMiner[[#This Row],[Complete Name]] &amp; """, "</f>
        <v xml:space="preserve">"Complete Name": "Hub CUC - Cúcuta - Camilo Daza Aeropuerto Internacional / Colombie", </v>
      </c>
      <c r="G1689" t="str">
        <f>G$1&amp;" " &amp; DataMiner[[#This Row],[Category]] &amp; ", "</f>
        <v xml:space="preserve">"Category": 6, </v>
      </c>
      <c r="H1689" t="str">
        <f>H$1&amp;" " &amp; DataMiner[[#This Row],[BuyPrice]] &amp; ", "</f>
        <v xml:space="preserve">"BuyPrice": 4174186542, </v>
      </c>
      <c r="I1689" t="str">
        <f>I$1&amp;" """ &amp; DataMiner[[#This Row],[imgPath]] &amp; """, "</f>
        <v xml:space="preserve">"imgPath": "/images/flags/co.png", </v>
      </c>
      <c r="J1689" t="str">
        <f>J$1&amp;" """ &amp; DataMiner[[#This Row],[FlagImage]] &amp; """, "</f>
        <v xml:space="preserve">"FlagImage": "co.png", </v>
      </c>
      <c r="K1689" t="str">
        <f>K$1&amp;" " &amp; IF(ISNA(DataMiner[[#This Row],[Latitude]]),"null",DataMiner[[#This Row],[Latitude]]) &amp; ", "</f>
        <v xml:space="preserve">"Latitude": 7.927567, </v>
      </c>
      <c r="L1689" t="str">
        <f>L$1&amp;" " &amp; IF(ISNA(DataMiner[[#This Row],[Longitude]]),"null",DataMiner[[#This Row],[Longitude]]) &amp; ", "</f>
        <v xml:space="preserve">"Longitude": -72.511547, </v>
      </c>
    </row>
    <row r="1690" spans="1:12" x14ac:dyDescent="0.25">
      <c r="A1690" t="str">
        <f>A$1&amp;" """ &amp; DataMiner[[#This Row],[CodeIATA]] &amp; """, "</f>
        <v xml:space="preserve">"CodeIATA": "BZE", </v>
      </c>
      <c r="B1690" t="str">
        <f>B$1&amp;" """ &amp; DataMiner[[#This Row],[City]] &amp; """, "</f>
        <v xml:space="preserve">"City": "Belize City", </v>
      </c>
      <c r="C1690" t="str">
        <f>C$1&amp;" """ &amp; DataMiner[[#This Row],[Prov]] &amp; """, "</f>
        <v xml:space="preserve">"Prov": "", </v>
      </c>
      <c r="D1690" t="str">
        <f>D$1&amp;" """ &amp; DataMiner[[#This Row],[Name]] &amp; """, "</f>
        <v xml:space="preserve">"Name": "Philip S. W. Goldson International Airport", </v>
      </c>
      <c r="E1690" t="str">
        <f>E$1&amp;" """ &amp; DataMiner[[#This Row],[Country]] &amp; """, "</f>
        <v xml:space="preserve">"Country": "Belize", </v>
      </c>
      <c r="F1690" t="str">
        <f>F$1&amp;" """ &amp; DataMiner[[#This Row],[Complete Name]] &amp; """, "</f>
        <v xml:space="preserve">"Complete Name": "Hub BZE - Belize City - Philip S. W. Goldson International Airport / Belize", </v>
      </c>
      <c r="G1690" t="str">
        <f>G$1&amp;" " &amp; DataMiner[[#This Row],[Category]] &amp; ", "</f>
        <v xml:space="preserve">"Category": 5, </v>
      </c>
      <c r="H1690" t="str">
        <f>H$1&amp;" " &amp; DataMiner[[#This Row],[BuyPrice]] &amp; ", "</f>
        <v xml:space="preserve">"BuyPrice": 4175342290, </v>
      </c>
      <c r="I1690" t="str">
        <f>I$1&amp;" """ &amp; DataMiner[[#This Row],[imgPath]] &amp; """, "</f>
        <v xml:space="preserve">"imgPath": "/images/flags/bz.png", </v>
      </c>
      <c r="J1690" t="str">
        <f>J$1&amp;" """ &amp; DataMiner[[#This Row],[FlagImage]] &amp; """, "</f>
        <v xml:space="preserve">"FlagImage": "bz.png", </v>
      </c>
      <c r="K1690" t="str">
        <f>K$1&amp;" " &amp; IF(ISNA(DataMiner[[#This Row],[Latitude]]),"null",DataMiner[[#This Row],[Latitude]]) &amp; ", "</f>
        <v xml:space="preserve">"Latitude": 17.539144, </v>
      </c>
      <c r="L1690" t="str">
        <f>L$1&amp;" " &amp; IF(ISNA(DataMiner[[#This Row],[Longitude]]),"null",DataMiner[[#This Row],[Longitude]]) &amp; ", "</f>
        <v xml:space="preserve">"Longitude": -88.308203, </v>
      </c>
    </row>
    <row r="1691" spans="1:12" x14ac:dyDescent="0.25">
      <c r="A1691" t="str">
        <f>A$1&amp;" """ &amp; DataMiner[[#This Row],[CodeIATA]] &amp; """, "</f>
        <v xml:space="preserve">"CodeIATA": "PNA", </v>
      </c>
      <c r="B1691" t="str">
        <f>B$1&amp;" """ &amp; DataMiner[[#This Row],[City]] &amp; """, "</f>
        <v xml:space="preserve">"City": "Pamplona", </v>
      </c>
      <c r="C1691" t="str">
        <f>C$1&amp;" """ &amp; DataMiner[[#This Row],[Prov]] &amp; """, "</f>
        <v xml:space="preserve">"Prov": "", </v>
      </c>
      <c r="D1691" t="str">
        <f>D$1&amp;" """ &amp; DataMiner[[#This Row],[Name]] &amp; """, "</f>
        <v xml:space="preserve">"Name": "Pamplona Aeropuerto", </v>
      </c>
      <c r="E1691" t="str">
        <f>E$1&amp;" """ &amp; DataMiner[[#This Row],[Country]] &amp; """, "</f>
        <v xml:space="preserve">"Country": "Espagne", </v>
      </c>
      <c r="F1691" t="str">
        <f>F$1&amp;" """ &amp; DataMiner[[#This Row],[Complete Name]] &amp; """, "</f>
        <v xml:space="preserve">"Complete Name": "Hub PNA - Pamplona - Pamplona Aeropuerto / Espagne", </v>
      </c>
      <c r="G1691" t="str">
        <f>G$1&amp;" " &amp; DataMiner[[#This Row],[Category]] &amp; ", "</f>
        <v xml:space="preserve">"Category": 5, </v>
      </c>
      <c r="H1691" t="str">
        <f>H$1&amp;" " &amp; DataMiner[[#This Row],[BuyPrice]] &amp; ", "</f>
        <v xml:space="preserve">"BuyPrice": 4177929111, </v>
      </c>
      <c r="I1691" t="str">
        <f>I$1&amp;" """ &amp; DataMiner[[#This Row],[imgPath]] &amp; """, "</f>
        <v xml:space="preserve">"imgPath": "/images/flags/es.png", </v>
      </c>
      <c r="J1691" t="str">
        <f>J$1&amp;" """ &amp; DataMiner[[#This Row],[FlagImage]] &amp; """, "</f>
        <v xml:space="preserve">"FlagImage": "es.png", </v>
      </c>
      <c r="K1691" t="str">
        <f>K$1&amp;" " &amp; IF(ISNA(DataMiner[[#This Row],[Latitude]]),"null",DataMiner[[#This Row],[Latitude]]) &amp; ", "</f>
        <v xml:space="preserve">"Latitude": 42.770039, </v>
      </c>
      <c r="L1691" t="str">
        <f>L$1&amp;" " &amp; IF(ISNA(DataMiner[[#This Row],[Longitude]]),"null",DataMiner[[#This Row],[Longitude]]) &amp; ", "</f>
        <v xml:space="preserve">"Longitude": -1.646331, </v>
      </c>
    </row>
    <row r="1692" spans="1:12" x14ac:dyDescent="0.25">
      <c r="A1692" t="str">
        <f>A$1&amp;" """ &amp; DataMiner[[#This Row],[CodeIATA]] &amp; """, "</f>
        <v xml:space="preserve">"CodeIATA": "SWF", </v>
      </c>
      <c r="B1692" t="str">
        <f>B$1&amp;" """ &amp; DataMiner[[#This Row],[City]] &amp; """, "</f>
        <v xml:space="preserve">"City": "Newburgh (NY)", </v>
      </c>
      <c r="C1692" t="str">
        <f>C$1&amp;" """ &amp; DataMiner[[#This Row],[Prov]] &amp; """, "</f>
        <v xml:space="preserve">"Prov": "NY", </v>
      </c>
      <c r="D1692" t="str">
        <f>D$1&amp;" """ &amp; DataMiner[[#This Row],[Name]] &amp; """, "</f>
        <v xml:space="preserve">"Name": "Stewart International Airport", </v>
      </c>
      <c r="E1692" t="str">
        <f>E$1&amp;" """ &amp; DataMiner[[#This Row],[Country]] &amp; """, "</f>
        <v xml:space="preserve">"Country": "Etats-Unis", </v>
      </c>
      <c r="F1692" t="str">
        <f>F$1&amp;" """ &amp; DataMiner[[#This Row],[Complete Name]] &amp; """, "</f>
        <v xml:space="preserve">"Complete Name": "Hub SWF - Newburgh (NY) - Stewart International Airport / Etats-Unis", </v>
      </c>
      <c r="G1692" t="str">
        <f>G$1&amp;" " &amp; DataMiner[[#This Row],[Category]] &amp; ", "</f>
        <v xml:space="preserve">"Category": 10, </v>
      </c>
      <c r="H1692" t="str">
        <f>H$1&amp;" " &amp; DataMiner[[#This Row],[BuyPrice]] &amp; ", "</f>
        <v xml:space="preserve">"BuyPrice": 4178631839, </v>
      </c>
      <c r="I1692" t="str">
        <f>I$1&amp;" """ &amp; DataMiner[[#This Row],[imgPath]] &amp; """, "</f>
        <v xml:space="preserve">"imgPath": "/images/flags/us.png", </v>
      </c>
      <c r="J1692" t="str">
        <f>J$1&amp;" """ &amp; DataMiner[[#This Row],[FlagImage]] &amp; """, "</f>
        <v xml:space="preserve">"FlagImage": "us.png", </v>
      </c>
      <c r="K1692" t="str">
        <f>K$1&amp;" " &amp; IF(ISNA(DataMiner[[#This Row],[Latitude]]),"null",DataMiner[[#This Row],[Latitude]]) &amp; ", "</f>
        <v xml:space="preserve">"Latitude": 41.504094, </v>
      </c>
      <c r="L1692" t="str">
        <f>L$1&amp;" " &amp; IF(ISNA(DataMiner[[#This Row],[Longitude]]),"null",DataMiner[[#This Row],[Longitude]]) &amp; ", "</f>
        <v xml:space="preserve">"Longitude": -74.104839, </v>
      </c>
    </row>
    <row r="1693" spans="1:12" x14ac:dyDescent="0.25">
      <c r="A1693" t="str">
        <f>A$1&amp;" """ &amp; DataMiner[[#This Row],[CodeIATA]] &amp; """, "</f>
        <v xml:space="preserve">"CodeIATA": "CFE", </v>
      </c>
      <c r="B1693" t="str">
        <f>B$1&amp;" """ &amp; DataMiner[[#This Row],[City]] &amp; """, "</f>
        <v xml:space="preserve">"City": "Clermont", </v>
      </c>
      <c r="C1693" t="str">
        <f>C$1&amp;" """ &amp; DataMiner[[#This Row],[Prov]] &amp; """, "</f>
        <v xml:space="preserve">"Prov": "", </v>
      </c>
      <c r="D1693" t="str">
        <f>D$1&amp;" """ &amp; DataMiner[[#This Row],[Name]] &amp; """, "</f>
        <v xml:space="preserve">"Name": "Ferrand", </v>
      </c>
      <c r="E1693" t="str">
        <f>E$1&amp;" """ &amp; DataMiner[[#This Row],[Country]] &amp; """, "</f>
        <v xml:space="preserve">"Country": "France", </v>
      </c>
      <c r="F1693" t="str">
        <f>F$1&amp;" """ &amp; DataMiner[[#This Row],[Complete Name]] &amp; """, "</f>
        <v xml:space="preserve">"Complete Name": "Hub CFE - Clermont - Ferrand / France", </v>
      </c>
      <c r="G1693" t="str">
        <f>G$1&amp;" " &amp; DataMiner[[#This Row],[Category]] &amp; ", "</f>
        <v xml:space="preserve">"Category": 9, </v>
      </c>
      <c r="H1693" t="str">
        <f>H$1&amp;" " &amp; DataMiner[[#This Row],[BuyPrice]] &amp; ", "</f>
        <v xml:space="preserve">"BuyPrice": 4183274918, </v>
      </c>
      <c r="I1693" t="str">
        <f>I$1&amp;" """ &amp; DataMiner[[#This Row],[imgPath]] &amp; """, "</f>
        <v xml:space="preserve">"imgPath": "/images/flags/fr.png", </v>
      </c>
      <c r="J1693" t="str">
        <f>J$1&amp;" """ &amp; DataMiner[[#This Row],[FlagImage]] &amp; """, "</f>
        <v xml:space="preserve">"FlagImage": "fr.png", </v>
      </c>
      <c r="K1693" t="str">
        <f>K$1&amp;" " &amp; IF(ISNA(DataMiner[[#This Row],[Latitude]]),"null",DataMiner[[#This Row],[Latitude]]) &amp; ", "</f>
        <v xml:space="preserve">"Latitude": 45.786661, </v>
      </c>
      <c r="L1693" t="str">
        <f>L$1&amp;" " &amp; IF(ISNA(DataMiner[[#This Row],[Longitude]]),"null",DataMiner[[#This Row],[Longitude]]) &amp; ", "</f>
        <v xml:space="preserve">"Longitude": 3.169169, </v>
      </c>
    </row>
    <row r="1694" spans="1:12" x14ac:dyDescent="0.25">
      <c r="A1694" t="str">
        <f>A$1&amp;" """ &amp; DataMiner[[#This Row],[CodeIATA]] &amp; """, "</f>
        <v xml:space="preserve">"CodeIATA": "VLL", </v>
      </c>
      <c r="B1694" t="str">
        <f>B$1&amp;" """ &amp; DataMiner[[#This Row],[City]] &amp; """, "</f>
        <v xml:space="preserve">"City": "Valladolid", </v>
      </c>
      <c r="C1694" t="str">
        <f>C$1&amp;" """ &amp; DataMiner[[#This Row],[Prov]] &amp; """, "</f>
        <v xml:space="preserve">"Prov": "", </v>
      </c>
      <c r="D1694" t="str">
        <f>D$1&amp;" """ &amp; DataMiner[[#This Row],[Name]] &amp; """, "</f>
        <v xml:space="preserve">"Name": "Valladolid Aeropuerto", </v>
      </c>
      <c r="E1694" t="str">
        <f>E$1&amp;" """ &amp; DataMiner[[#This Row],[Country]] &amp; """, "</f>
        <v xml:space="preserve">"Country": "Espagne", </v>
      </c>
      <c r="F1694" t="str">
        <f>F$1&amp;" """ &amp; DataMiner[[#This Row],[Complete Name]] &amp; """, "</f>
        <v xml:space="preserve">"Complete Name": "Hub VLL - Valladolid - Valladolid Aeropuerto / Espagne", </v>
      </c>
      <c r="G1694" t="str">
        <f>G$1&amp;" " &amp; DataMiner[[#This Row],[Category]] &amp; ", "</f>
        <v xml:space="preserve">"Category": 8, </v>
      </c>
      <c r="H1694" t="str">
        <f>H$1&amp;" " &amp; DataMiner[[#This Row],[BuyPrice]] &amp; ", "</f>
        <v xml:space="preserve">"BuyPrice": 4190142857, </v>
      </c>
      <c r="I1694" t="str">
        <f>I$1&amp;" """ &amp; DataMiner[[#This Row],[imgPath]] &amp; """, "</f>
        <v xml:space="preserve">"imgPath": "/images/flags/es.png", </v>
      </c>
      <c r="J1694" t="str">
        <f>J$1&amp;" """ &amp; DataMiner[[#This Row],[FlagImage]] &amp; """, "</f>
        <v xml:space="preserve">"FlagImage": "es.png", </v>
      </c>
      <c r="K1694" t="str">
        <f>K$1&amp;" " &amp; IF(ISNA(DataMiner[[#This Row],[Latitude]]),"null",DataMiner[[#This Row],[Latitude]]) &amp; ", "</f>
        <v xml:space="preserve">"Latitude": 41.706111, </v>
      </c>
      <c r="L1694" t="str">
        <f>L$1&amp;" " &amp; IF(ISNA(DataMiner[[#This Row],[Longitude]]),"null",DataMiner[[#This Row],[Longitude]]) &amp; ", "</f>
        <v xml:space="preserve">"Longitude": -4.851944, </v>
      </c>
    </row>
    <row r="1695" spans="1:12" x14ac:dyDescent="0.25">
      <c r="A1695" t="str">
        <f>A$1&amp;" """ &amp; DataMiner[[#This Row],[CodeIATA]] &amp; """, "</f>
        <v xml:space="preserve">"CodeIATA": "DAB", </v>
      </c>
      <c r="B1695" t="str">
        <f>B$1&amp;" """ &amp; DataMiner[[#This Row],[City]] &amp; """, "</f>
        <v xml:space="preserve">"City": "Daytona Beach (FL)", </v>
      </c>
      <c r="C1695" t="str">
        <f>C$1&amp;" """ &amp; DataMiner[[#This Row],[Prov]] &amp; """, "</f>
        <v xml:space="preserve">"Prov": "FL", </v>
      </c>
      <c r="D1695" t="str">
        <f>D$1&amp;" """ &amp; DataMiner[[#This Row],[Name]] &amp; """, "</f>
        <v xml:space="preserve">"Name": "Daytona Beach International Airport", </v>
      </c>
      <c r="E1695" t="str">
        <f>E$1&amp;" """ &amp; DataMiner[[#This Row],[Country]] &amp; """, "</f>
        <v xml:space="preserve">"Country": "Etats-Unis", </v>
      </c>
      <c r="F1695" t="str">
        <f>F$1&amp;" """ &amp; DataMiner[[#This Row],[Complete Name]] &amp; """, "</f>
        <v xml:space="preserve">"Complete Name": "Hub DAB - Daytona Beach (FL) - Daytona Beach International Airport / Etats-Unis", </v>
      </c>
      <c r="G1695" t="str">
        <f>G$1&amp;" " &amp; DataMiner[[#This Row],[Category]] &amp; ", "</f>
        <v xml:space="preserve">"Category": 9, </v>
      </c>
      <c r="H1695" t="str">
        <f>H$1&amp;" " &amp; DataMiner[[#This Row],[BuyPrice]] &amp; ", "</f>
        <v xml:space="preserve">"BuyPrice": 4190185819, </v>
      </c>
      <c r="I1695" t="str">
        <f>I$1&amp;" """ &amp; DataMiner[[#This Row],[imgPath]] &amp; """, "</f>
        <v xml:space="preserve">"imgPath": "/images/flags/us.png", </v>
      </c>
      <c r="J1695" t="str">
        <f>J$1&amp;" """ &amp; DataMiner[[#This Row],[FlagImage]] &amp; """, "</f>
        <v xml:space="preserve">"FlagImage": "us.png", </v>
      </c>
      <c r="K1695" t="str">
        <f>K$1&amp;" " &amp; IF(ISNA(DataMiner[[#This Row],[Latitude]]),"null",DataMiner[[#This Row],[Latitude]]) &amp; ", "</f>
        <v xml:space="preserve">"Latitude": 29.179917, </v>
      </c>
      <c r="L1695" t="str">
        <f>L$1&amp;" " &amp; IF(ISNA(DataMiner[[#This Row],[Longitude]]),"null",DataMiner[[#This Row],[Longitude]]) &amp; ", "</f>
        <v xml:space="preserve">"Longitude": -81.058056, </v>
      </c>
    </row>
    <row r="1696" spans="1:12" x14ac:dyDescent="0.25">
      <c r="A1696" t="str">
        <f>A$1&amp;" """ &amp; DataMiner[[#This Row],[CodeIATA]] &amp; """, "</f>
        <v xml:space="preserve">"CodeIATA": "BDQ", </v>
      </c>
      <c r="B1696" t="str">
        <f>B$1&amp;" """ &amp; DataMiner[[#This Row],[City]] &amp; """, "</f>
        <v xml:space="preserve">"City": "Vadodara", </v>
      </c>
      <c r="C1696" t="str">
        <f>C$1&amp;" """ &amp; DataMiner[[#This Row],[Prov]] &amp; """, "</f>
        <v xml:space="preserve">"Prov": "", </v>
      </c>
      <c r="D1696" t="str">
        <f>D$1&amp;" """ &amp; DataMiner[[#This Row],[Name]] &amp; """, "</f>
        <v xml:space="preserve">"Name": "Harvi Civil Airport", </v>
      </c>
      <c r="E1696" t="str">
        <f>E$1&amp;" """ &amp; DataMiner[[#This Row],[Country]] &amp; """, "</f>
        <v xml:space="preserve">"Country": "Inde", </v>
      </c>
      <c r="F1696" t="str">
        <f>F$1&amp;" """ &amp; DataMiner[[#This Row],[Complete Name]] &amp; """, "</f>
        <v xml:space="preserve">"Complete Name": "Hub BDQ - Vadodara - Harvi Civil Airport / Inde", </v>
      </c>
      <c r="G1696" t="str">
        <f>G$1&amp;" " &amp; DataMiner[[#This Row],[Category]] &amp; ", "</f>
        <v xml:space="preserve">"Category": 6, </v>
      </c>
      <c r="H1696" t="str">
        <f>H$1&amp;" " &amp; DataMiner[[#This Row],[BuyPrice]] &amp; ", "</f>
        <v xml:space="preserve">"BuyPrice": 4190876241, </v>
      </c>
      <c r="I1696" t="str">
        <f>I$1&amp;" """ &amp; DataMiner[[#This Row],[imgPath]] &amp; """, "</f>
        <v xml:space="preserve">"imgPath": "/images/flags/in.png", </v>
      </c>
      <c r="J1696" t="str">
        <f>J$1&amp;" """ &amp; DataMiner[[#This Row],[FlagImage]] &amp; """, "</f>
        <v xml:space="preserve">"FlagImage": "in.png", </v>
      </c>
      <c r="K1696" t="str">
        <f>K$1&amp;" " &amp; IF(ISNA(DataMiner[[#This Row],[Latitude]]),"null",DataMiner[[#This Row],[Latitude]]) &amp; ", "</f>
        <v xml:space="preserve">"Latitude": 22.336164, </v>
      </c>
      <c r="L1696" t="str">
        <f>L$1&amp;" " &amp; IF(ISNA(DataMiner[[#This Row],[Longitude]]),"null",DataMiner[[#This Row],[Longitude]]) &amp; ", "</f>
        <v xml:space="preserve">"Longitude": 73.226289, </v>
      </c>
    </row>
    <row r="1697" spans="1:12" x14ac:dyDescent="0.25">
      <c r="A1697" t="str">
        <f>A$1&amp;" """ &amp; DataMiner[[#This Row],[CodeIATA]] &amp; """, "</f>
        <v xml:space="preserve">"CodeIATA": "TVC", </v>
      </c>
      <c r="B1697" t="str">
        <f>B$1&amp;" """ &amp; DataMiner[[#This Row],[City]] &amp; """, "</f>
        <v xml:space="preserve">"City": "Traverse City (MI)", </v>
      </c>
      <c r="C1697" t="str">
        <f>C$1&amp;" """ &amp; DataMiner[[#This Row],[Prov]] &amp; """, "</f>
        <v xml:space="preserve">"Prov": "MI", </v>
      </c>
      <c r="D1697" t="str">
        <f>D$1&amp;" """ &amp; DataMiner[[#This Row],[Name]] &amp; """, "</f>
        <v xml:space="preserve">"Name": "Cherry Capital Airport", </v>
      </c>
      <c r="E1697" t="str">
        <f>E$1&amp;" """ &amp; DataMiner[[#This Row],[Country]] &amp; """, "</f>
        <v xml:space="preserve">"Country": "Etats-Unis", </v>
      </c>
      <c r="F1697" t="str">
        <f>F$1&amp;" """ &amp; DataMiner[[#This Row],[Complete Name]] &amp; """, "</f>
        <v xml:space="preserve">"Complete Name": "Hub TVC - Traverse City (MI) - Cherry Capital Airport / Etats-Unis", </v>
      </c>
      <c r="G1697" t="str">
        <f>G$1&amp;" " &amp; DataMiner[[#This Row],[Category]] &amp; ", "</f>
        <v xml:space="preserve">"Category": 4, </v>
      </c>
      <c r="H1697" t="str">
        <f>H$1&amp;" " &amp; DataMiner[[#This Row],[BuyPrice]] &amp; ", "</f>
        <v xml:space="preserve">"BuyPrice": 4191854455, </v>
      </c>
      <c r="I1697" t="str">
        <f>I$1&amp;" """ &amp; DataMiner[[#This Row],[imgPath]] &amp; """, "</f>
        <v xml:space="preserve">"imgPath": "/images/flags/us.png", </v>
      </c>
      <c r="J1697" t="str">
        <f>J$1&amp;" """ &amp; DataMiner[[#This Row],[FlagImage]] &amp; """, "</f>
        <v xml:space="preserve">"FlagImage": "us.png", </v>
      </c>
      <c r="K1697" t="str">
        <f>K$1&amp;" " &amp; IF(ISNA(DataMiner[[#This Row],[Latitude]]),"null",DataMiner[[#This Row],[Latitude]]) &amp; ", "</f>
        <v xml:space="preserve">"Latitude": 44.741445, </v>
      </c>
      <c r="L1697" t="str">
        <f>L$1&amp;" " &amp; IF(ISNA(DataMiner[[#This Row],[Longitude]]),"null",DataMiner[[#This Row],[Longitude]]) &amp; ", "</f>
        <v xml:space="preserve">"Longitude": -85.582235, </v>
      </c>
    </row>
    <row r="1698" spans="1:12" x14ac:dyDescent="0.25">
      <c r="A1698" t="str">
        <f>A$1&amp;" """ &amp; DataMiner[[#This Row],[CodeIATA]] &amp; """, "</f>
        <v xml:space="preserve">"CodeIATA": "LBU", </v>
      </c>
      <c r="B1698" t="str">
        <f>B$1&amp;" """ &amp; DataMiner[[#This Row],[City]] &amp; """, "</f>
        <v xml:space="preserve">"City": "Labuan", </v>
      </c>
      <c r="C1698" t="str">
        <f>C$1&amp;" """ &amp; DataMiner[[#This Row],[Prov]] &amp; """, "</f>
        <v xml:space="preserve">"Prov": "", </v>
      </c>
      <c r="D1698" t="str">
        <f>D$1&amp;" """ &amp; DataMiner[[#This Row],[Name]] &amp; """, "</f>
        <v xml:space="preserve">"Name": "Labuan airport", </v>
      </c>
      <c r="E1698" t="str">
        <f>E$1&amp;" """ &amp; DataMiner[[#This Row],[Country]] &amp; """, "</f>
        <v xml:space="preserve">"Country": "Malaisie", </v>
      </c>
      <c r="F1698" t="str">
        <f>F$1&amp;" """ &amp; DataMiner[[#This Row],[Complete Name]] &amp; """, "</f>
        <v xml:space="preserve">"Complete Name": "Hub LBU - Labuan - Labuan airport / Malaisie", </v>
      </c>
      <c r="G1698" t="str">
        <f>G$1&amp;" " &amp; DataMiner[[#This Row],[Category]] &amp; ", "</f>
        <v xml:space="preserve">"Category": 6, </v>
      </c>
      <c r="H1698" t="str">
        <f>H$1&amp;" " &amp; DataMiner[[#This Row],[BuyPrice]] &amp; ", "</f>
        <v xml:space="preserve">"BuyPrice": 4192927027, </v>
      </c>
      <c r="I1698" t="str">
        <f>I$1&amp;" """ &amp; DataMiner[[#This Row],[imgPath]] &amp; """, "</f>
        <v xml:space="preserve">"imgPath": "/images/flags/my.png", </v>
      </c>
      <c r="J1698" t="str">
        <f>J$1&amp;" """ &amp; DataMiner[[#This Row],[FlagImage]] &amp; """, "</f>
        <v xml:space="preserve">"FlagImage": "my.png", </v>
      </c>
      <c r="K1698" t="str">
        <f>K$1&amp;" " &amp; IF(ISNA(DataMiner[[#This Row],[Latitude]]),"null",DataMiner[[#This Row],[Latitude]]) &amp; ", "</f>
        <v xml:space="preserve">"Latitude": 5.300683, </v>
      </c>
      <c r="L1698" t="str">
        <f>L$1&amp;" " &amp; IF(ISNA(DataMiner[[#This Row],[Longitude]]),"null",DataMiner[[#This Row],[Longitude]]) &amp; ", "</f>
        <v xml:space="preserve">"Longitude": 115.250181, </v>
      </c>
    </row>
    <row r="1699" spans="1:12" x14ac:dyDescent="0.25">
      <c r="A1699" t="str">
        <f>A$1&amp;" """ &amp; DataMiner[[#This Row],[CodeIATA]] &amp; """, "</f>
        <v xml:space="preserve">"CodeIATA": "PSR", </v>
      </c>
      <c r="B1699" t="str">
        <f>B$1&amp;" """ &amp; DataMiner[[#This Row],[City]] &amp; """, "</f>
        <v xml:space="preserve">"City": "Pescara", </v>
      </c>
      <c r="C1699" t="str">
        <f>C$1&amp;" """ &amp; DataMiner[[#This Row],[Prov]] &amp; """, "</f>
        <v xml:space="preserve">"Prov": "", </v>
      </c>
      <c r="D1699" t="str">
        <f>D$1&amp;" """ &amp; DataMiner[[#This Row],[Name]] &amp; """, "</f>
        <v xml:space="preserve">"Name": "Abruzzo Aeroporto Internazionale", </v>
      </c>
      <c r="E1699" t="str">
        <f>E$1&amp;" """ &amp; DataMiner[[#This Row],[Country]] &amp; """, "</f>
        <v xml:space="preserve">"Country": "Italie", </v>
      </c>
      <c r="F1699" t="str">
        <f>F$1&amp;" """ &amp; DataMiner[[#This Row],[Complete Name]] &amp; """, "</f>
        <v xml:space="preserve">"Complete Name": "Hub PSR - Pescara - Abruzzo Aeroporto Internazionale / Italie", </v>
      </c>
      <c r="G1699" t="str">
        <f>G$1&amp;" " &amp; DataMiner[[#This Row],[Category]] &amp; ", "</f>
        <v xml:space="preserve">"Category": 6, </v>
      </c>
      <c r="H1699" t="str">
        <f>H$1&amp;" " &amp; DataMiner[[#This Row],[BuyPrice]] &amp; ", "</f>
        <v xml:space="preserve">"BuyPrice": 4194348387, </v>
      </c>
      <c r="I1699" t="str">
        <f>I$1&amp;" """ &amp; DataMiner[[#This Row],[imgPath]] &amp; """, "</f>
        <v xml:space="preserve">"imgPath": "/images/flags/it.png", </v>
      </c>
      <c r="J1699" t="str">
        <f>J$1&amp;" """ &amp; DataMiner[[#This Row],[FlagImage]] &amp; """, "</f>
        <v xml:space="preserve">"FlagImage": "it.png", </v>
      </c>
      <c r="K1699" t="str">
        <f>K$1&amp;" " &amp; IF(ISNA(DataMiner[[#This Row],[Latitude]]),"null",DataMiner[[#This Row],[Latitude]]) &amp; ", "</f>
        <v xml:space="preserve">"Latitude": 42.431656, </v>
      </c>
      <c r="L1699" t="str">
        <f>L$1&amp;" " &amp; IF(ISNA(DataMiner[[#This Row],[Longitude]]),"null",DataMiner[[#This Row],[Longitude]]) &amp; ", "</f>
        <v xml:space="preserve">"Longitude": 14.181067, </v>
      </c>
    </row>
    <row r="1700" spans="1:12" x14ac:dyDescent="0.25">
      <c r="A1700" t="str">
        <f>A$1&amp;" """ &amp; DataMiner[[#This Row],[CodeIATA]] &amp; """, "</f>
        <v xml:space="preserve">"CodeIATA": "JMK", </v>
      </c>
      <c r="B1700" t="str">
        <f>B$1&amp;" """ &amp; DataMiner[[#This Row],[City]] &amp; """, "</f>
        <v xml:space="preserve">"City": "Mikonos", </v>
      </c>
      <c r="C1700" t="str">
        <f>C$1&amp;" """ &amp; DataMiner[[#This Row],[Prov]] &amp; """, "</f>
        <v xml:space="preserve">"Prov": "", </v>
      </c>
      <c r="D1700" t="str">
        <f>D$1&amp;" """ &amp; DataMiner[[#This Row],[Name]] &amp; """, "</f>
        <v xml:space="preserve">"Name": "Mykonos Island National Airport", </v>
      </c>
      <c r="E1700" t="str">
        <f>E$1&amp;" """ &amp; DataMiner[[#This Row],[Country]] &amp; """, "</f>
        <v xml:space="preserve">"Country": "Grèce", </v>
      </c>
      <c r="F1700" t="str">
        <f>F$1&amp;" """ &amp; DataMiner[[#This Row],[Complete Name]] &amp; """, "</f>
        <v xml:space="preserve">"Complete Name": "Hub JMK - Mikonos - Mykonos Island National Airport / Grèce", </v>
      </c>
      <c r="G1700" t="str">
        <f>G$1&amp;" " &amp; DataMiner[[#This Row],[Category]] &amp; ", "</f>
        <v xml:space="preserve">"Category": 4, </v>
      </c>
      <c r="H1700" t="str">
        <f>H$1&amp;" " &amp; DataMiner[[#This Row],[BuyPrice]] &amp; ", "</f>
        <v xml:space="preserve">"BuyPrice": 4194877139, </v>
      </c>
      <c r="I1700" t="str">
        <f>I$1&amp;" """ &amp; DataMiner[[#This Row],[imgPath]] &amp; """, "</f>
        <v xml:space="preserve">"imgPath": "/images/flags/gr.png", </v>
      </c>
      <c r="J1700" t="str">
        <f>J$1&amp;" """ &amp; DataMiner[[#This Row],[FlagImage]] &amp; """, "</f>
        <v xml:space="preserve">"FlagImage": "gr.png", </v>
      </c>
      <c r="K1700" t="str">
        <f>K$1&amp;" " &amp; IF(ISNA(DataMiner[[#This Row],[Latitude]]),"null",DataMiner[[#This Row],[Latitude]]) &amp; ", "</f>
        <v xml:space="preserve">"Latitude": 37.435128, </v>
      </c>
      <c r="L1700" t="str">
        <f>L$1&amp;" " &amp; IF(ISNA(DataMiner[[#This Row],[Longitude]]),"null",DataMiner[[#This Row],[Longitude]]) &amp; ", "</f>
        <v xml:space="preserve">"Longitude": 25.348103, </v>
      </c>
    </row>
    <row r="1701" spans="1:12" x14ac:dyDescent="0.25">
      <c r="A1701" t="str">
        <f>A$1&amp;" """ &amp; DataMiner[[#This Row],[CodeIATA]] &amp; """, "</f>
        <v xml:space="preserve">"CodeIATA": "MRY", </v>
      </c>
      <c r="B1701" t="str">
        <f>B$1&amp;" """ &amp; DataMiner[[#This Row],[City]] &amp; """, "</f>
        <v xml:space="preserve">"City": "Monterey (CA)", </v>
      </c>
      <c r="C1701" t="str">
        <f>C$1&amp;" """ &amp; DataMiner[[#This Row],[Prov]] &amp; """, "</f>
        <v xml:space="preserve">"Prov": "CA", </v>
      </c>
      <c r="D1701" t="str">
        <f>D$1&amp;" """ &amp; DataMiner[[#This Row],[Name]] &amp; """, "</f>
        <v xml:space="preserve">"Name": "Monterey Peninsula Airport", </v>
      </c>
      <c r="E1701" t="str">
        <f>E$1&amp;" """ &amp; DataMiner[[#This Row],[Country]] &amp; """, "</f>
        <v xml:space="preserve">"Country": "Etats-Unis", </v>
      </c>
      <c r="F1701" t="str">
        <f>F$1&amp;" """ &amp; DataMiner[[#This Row],[Complete Name]] &amp; """, "</f>
        <v xml:space="preserve">"Complete Name": "Hub MRY - Monterey (CA) - Monterey Peninsula Airport / Etats-Unis", </v>
      </c>
      <c r="G1701" t="str">
        <f>G$1&amp;" " &amp; DataMiner[[#This Row],[Category]] &amp; ", "</f>
        <v xml:space="preserve">"Category": 6, </v>
      </c>
      <c r="H1701" t="str">
        <f>H$1&amp;" " &amp; DataMiner[[#This Row],[BuyPrice]] &amp; ", "</f>
        <v xml:space="preserve">"BuyPrice": 4196635021, </v>
      </c>
      <c r="I1701" t="str">
        <f>I$1&amp;" """ &amp; DataMiner[[#This Row],[imgPath]] &amp; """, "</f>
        <v xml:space="preserve">"imgPath": "/images/flags/us.png", </v>
      </c>
      <c r="J1701" t="str">
        <f>J$1&amp;" """ &amp; DataMiner[[#This Row],[FlagImage]] &amp; """, "</f>
        <v xml:space="preserve">"FlagImage": "us.png", </v>
      </c>
      <c r="K1701" t="str">
        <f>K$1&amp;" " &amp; IF(ISNA(DataMiner[[#This Row],[Latitude]]),"null",DataMiner[[#This Row],[Latitude]]) &amp; ", "</f>
        <v xml:space="preserve">"Latitude": 36.587, </v>
      </c>
      <c r="L1701" t="str">
        <f>L$1&amp;" " &amp; IF(ISNA(DataMiner[[#This Row],[Longitude]]),"null",DataMiner[[#This Row],[Longitude]]) &amp; ", "</f>
        <v xml:space="preserve">"Longitude": -121.842944, </v>
      </c>
    </row>
    <row r="1702" spans="1:12" x14ac:dyDescent="0.25">
      <c r="A1702" t="str">
        <f>A$1&amp;" """ &amp; DataMiner[[#This Row],[CodeIATA]] &amp; """, "</f>
        <v xml:space="preserve">"CodeIATA": "HLZ", </v>
      </c>
      <c r="B1702" t="str">
        <f>B$1&amp;" """ &amp; DataMiner[[#This Row],[City]] &amp; """, "</f>
        <v xml:space="preserve">"City": "Hamilton", </v>
      </c>
      <c r="C1702" t="str">
        <f>C$1&amp;" """ &amp; DataMiner[[#This Row],[Prov]] &amp; """, "</f>
        <v xml:space="preserve">"Prov": "", </v>
      </c>
      <c r="D1702" t="str">
        <f>D$1&amp;" """ &amp; DataMiner[[#This Row],[Name]] &amp; """, "</f>
        <v xml:space="preserve">"Name": "Hamilton International Airport", </v>
      </c>
      <c r="E1702" t="str">
        <f>E$1&amp;" """ &amp; DataMiner[[#This Row],[Country]] &amp; """, "</f>
        <v xml:space="preserve">"Country": "Nouvelle-Zélande", </v>
      </c>
      <c r="F1702" t="str">
        <f>F$1&amp;" """ &amp; DataMiner[[#This Row],[Complete Name]] &amp; """, "</f>
        <v xml:space="preserve">"Complete Name": "Hub HLZ - Hamilton - Hamilton International Airport / Nouvelle-Zélande", </v>
      </c>
      <c r="G1702" t="str">
        <f>G$1&amp;" " &amp; DataMiner[[#This Row],[Category]] &amp; ", "</f>
        <v xml:space="preserve">"Category": 5, </v>
      </c>
      <c r="H1702" t="str">
        <f>H$1&amp;" " &amp; DataMiner[[#This Row],[BuyPrice]] &amp; ", "</f>
        <v xml:space="preserve">"BuyPrice": 4196841611, </v>
      </c>
      <c r="I1702" t="str">
        <f>I$1&amp;" """ &amp; DataMiner[[#This Row],[imgPath]] &amp; """, "</f>
        <v xml:space="preserve">"imgPath": "/images/flags/nz.png", </v>
      </c>
      <c r="J1702" t="str">
        <f>J$1&amp;" """ &amp; DataMiner[[#This Row],[FlagImage]] &amp; """, "</f>
        <v xml:space="preserve">"FlagImage": "nz.png", </v>
      </c>
      <c r="K1702" t="str">
        <f>K$1&amp;" " &amp; IF(ISNA(DataMiner[[#This Row],[Latitude]]),"null",DataMiner[[#This Row],[Latitude]]) &amp; ", "</f>
        <v xml:space="preserve">"Latitude": null, </v>
      </c>
      <c r="L1702" t="str">
        <f>L$1&amp;" " &amp; IF(ISNA(DataMiner[[#This Row],[Longitude]]),"null",DataMiner[[#This Row],[Longitude]]) &amp; ", "</f>
        <v xml:space="preserve">"Longitude": null, </v>
      </c>
    </row>
    <row r="1703" spans="1:12" x14ac:dyDescent="0.25">
      <c r="A1703" t="str">
        <f>A$1&amp;" """ &amp; DataMiner[[#This Row],[CodeIATA]] &amp; """, "</f>
        <v xml:space="preserve">"CodeIATA": "KHG", </v>
      </c>
      <c r="B1703" t="str">
        <f>B$1&amp;" """ &amp; DataMiner[[#This Row],[City]] &amp; """, "</f>
        <v xml:space="preserve">"City": "Kashi", </v>
      </c>
      <c r="C1703" t="str">
        <f>C$1&amp;" """ &amp; DataMiner[[#This Row],[Prov]] &amp; """, "</f>
        <v xml:space="preserve">"Prov": "", </v>
      </c>
      <c r="D1703" t="str">
        <f>D$1&amp;" """ &amp; DataMiner[[#This Row],[Name]] &amp; """, "</f>
        <v xml:space="preserve">"Name": "Kashi Airport", </v>
      </c>
      <c r="E1703" t="str">
        <f>E$1&amp;" """ &amp; DataMiner[[#This Row],[Country]] &amp; """, "</f>
        <v xml:space="preserve">"Country": "Chine", </v>
      </c>
      <c r="F1703" t="str">
        <f>F$1&amp;" """ &amp; DataMiner[[#This Row],[Complete Name]] &amp; """, "</f>
        <v xml:space="preserve">"Complete Name": "Hub KHG - Kashi - Kashi Airport / Chine", </v>
      </c>
      <c r="G1703" t="str">
        <f>G$1&amp;" " &amp; DataMiner[[#This Row],[Category]] &amp; ", "</f>
        <v xml:space="preserve">"Category": 9, </v>
      </c>
      <c r="H1703" t="str">
        <f>H$1&amp;" " &amp; DataMiner[[#This Row],[BuyPrice]] &amp; ", "</f>
        <v xml:space="preserve">"BuyPrice": 4197931435, </v>
      </c>
      <c r="I1703" t="str">
        <f>I$1&amp;" """ &amp; DataMiner[[#This Row],[imgPath]] &amp; """, "</f>
        <v xml:space="preserve">"imgPath": "/images/flags/cn.png", </v>
      </c>
      <c r="J1703" t="str">
        <f>J$1&amp;" """ &amp; DataMiner[[#This Row],[FlagImage]] &amp; """, "</f>
        <v xml:space="preserve">"FlagImage": "cn.png", </v>
      </c>
      <c r="K1703" t="str">
        <f>K$1&amp;" " &amp; IF(ISNA(DataMiner[[#This Row],[Latitude]]),"null",DataMiner[[#This Row],[Latitude]]) &amp; ", "</f>
        <v xml:space="preserve">"Latitude": 39.542922, </v>
      </c>
      <c r="L1703" t="str">
        <f>L$1&amp;" " &amp; IF(ISNA(DataMiner[[#This Row],[Longitude]]),"null",DataMiner[[#This Row],[Longitude]]) &amp; ", "</f>
        <v xml:space="preserve">"Longitude": 76.019956, </v>
      </c>
    </row>
    <row r="1704" spans="1:12" x14ac:dyDescent="0.25">
      <c r="A1704" t="str">
        <f>A$1&amp;" """ &amp; DataMiner[[#This Row],[CodeIATA]] &amp; """, "</f>
        <v xml:space="preserve">"CodeIATA": "SMI", </v>
      </c>
      <c r="B1704" t="str">
        <f>B$1&amp;" """ &amp; DataMiner[[#This Row],[City]] &amp; """, "</f>
        <v xml:space="preserve">"City": "Samos", </v>
      </c>
      <c r="C1704" t="str">
        <f>C$1&amp;" """ &amp; DataMiner[[#This Row],[Prov]] &amp; """, "</f>
        <v xml:space="preserve">"Prov": "", </v>
      </c>
      <c r="D1704" t="str">
        <f>D$1&amp;" """ &amp; DataMiner[[#This Row],[Name]] &amp; """, "</f>
        <v xml:space="preserve">"Name": "Aristarchos International Airport", </v>
      </c>
      <c r="E1704" t="str">
        <f>E$1&amp;" """ &amp; DataMiner[[#This Row],[Country]] &amp; """, "</f>
        <v xml:space="preserve">"Country": "Grèce", </v>
      </c>
      <c r="F1704" t="str">
        <f>F$1&amp;" """ &amp; DataMiner[[#This Row],[Complete Name]] &amp; """, "</f>
        <v xml:space="preserve">"Complete Name": "Hub SMI - Samos - Aristarchos International Airport / Grèce", </v>
      </c>
      <c r="G1704" t="str">
        <f>G$1&amp;" " &amp; DataMiner[[#This Row],[Category]] &amp; ", "</f>
        <v xml:space="preserve">"Category": 5, </v>
      </c>
      <c r="H1704" t="str">
        <f>H$1&amp;" " &amp; DataMiner[[#This Row],[BuyPrice]] &amp; ", "</f>
        <v xml:space="preserve">"BuyPrice": 4198781273, </v>
      </c>
      <c r="I1704" t="str">
        <f>I$1&amp;" """ &amp; DataMiner[[#This Row],[imgPath]] &amp; """, "</f>
        <v xml:space="preserve">"imgPath": "/images/flags/gr.png", </v>
      </c>
      <c r="J1704" t="str">
        <f>J$1&amp;" """ &amp; DataMiner[[#This Row],[FlagImage]] &amp; """, "</f>
        <v xml:space="preserve">"FlagImage": "gr.png", </v>
      </c>
      <c r="K1704" t="str">
        <f>K$1&amp;" " &amp; IF(ISNA(DataMiner[[#This Row],[Latitude]]),"null",DataMiner[[#This Row],[Latitude]]) &amp; ", "</f>
        <v xml:space="preserve">"Latitude": 37.689999, </v>
      </c>
      <c r="L1704" t="str">
        <f>L$1&amp;" " &amp; IF(ISNA(DataMiner[[#This Row],[Longitude]]),"null",DataMiner[[#This Row],[Longitude]]) &amp; ", "</f>
        <v xml:space="preserve">"Longitude": 26.911667, </v>
      </c>
    </row>
    <row r="1705" spans="1:12" x14ac:dyDescent="0.25">
      <c r="A1705" t="str">
        <f>A$1&amp;" """ &amp; DataMiner[[#This Row],[CodeIATA]] &amp; """, "</f>
        <v xml:space="preserve">"CodeIATA": "VTE", </v>
      </c>
      <c r="B1705" t="str">
        <f>B$1&amp;" """ &amp; DataMiner[[#This Row],[City]] &amp; """, "</f>
        <v xml:space="preserve">"City": "Vientiane", </v>
      </c>
      <c r="C1705" t="str">
        <f>C$1&amp;" """ &amp; DataMiner[[#This Row],[Prov]] &amp; """, "</f>
        <v xml:space="preserve">"Prov": "", </v>
      </c>
      <c r="D1705" t="str">
        <f>D$1&amp;" """ &amp; DataMiner[[#This Row],[Name]] &amp; """, "</f>
        <v xml:space="preserve">"Name": "Wattay International Airport", </v>
      </c>
      <c r="E1705" t="str">
        <f>E$1&amp;" """ &amp; DataMiner[[#This Row],[Country]] &amp; """, "</f>
        <v xml:space="preserve">"Country": "Laos", </v>
      </c>
      <c r="F1705" t="str">
        <f>F$1&amp;" """ &amp; DataMiner[[#This Row],[Complete Name]] &amp; """, "</f>
        <v xml:space="preserve">"Complete Name": "Hub VTE - Vientiane - Wattay International Airport / Laos", </v>
      </c>
      <c r="G1705" t="str">
        <f>G$1&amp;" " &amp; DataMiner[[#This Row],[Category]] &amp; ", "</f>
        <v xml:space="preserve">"Category": 8, </v>
      </c>
      <c r="H1705" t="str">
        <f>H$1&amp;" " &amp; DataMiner[[#This Row],[BuyPrice]] &amp; ", "</f>
        <v xml:space="preserve">"BuyPrice": 4205207282, </v>
      </c>
      <c r="I1705" t="str">
        <f>I$1&amp;" """ &amp; DataMiner[[#This Row],[imgPath]] &amp; """, "</f>
        <v xml:space="preserve">"imgPath": "/images/flags/la.png", </v>
      </c>
      <c r="J1705" t="str">
        <f>J$1&amp;" """ &amp; DataMiner[[#This Row],[FlagImage]] &amp; """, "</f>
        <v xml:space="preserve">"FlagImage": "la.png", </v>
      </c>
      <c r="K1705" t="str">
        <f>K$1&amp;" " &amp; IF(ISNA(DataMiner[[#This Row],[Latitude]]),"null",DataMiner[[#This Row],[Latitude]]) &amp; ", "</f>
        <v xml:space="preserve">"Latitude": 17.988322, </v>
      </c>
      <c r="L1705" t="str">
        <f>L$1&amp;" " &amp; IF(ISNA(DataMiner[[#This Row],[Longitude]]),"null",DataMiner[[#This Row],[Longitude]]) &amp; ", "</f>
        <v xml:space="preserve">"Longitude": 102.563256, </v>
      </c>
    </row>
    <row r="1706" spans="1:12" x14ac:dyDescent="0.25">
      <c r="A1706" t="str">
        <f>A$1&amp;" """ &amp; DataMiner[[#This Row],[CodeIATA]] &amp; """, "</f>
        <v xml:space="preserve">"CodeIATA": "YIW", </v>
      </c>
      <c r="B1706" t="str">
        <f>B$1&amp;" """ &amp; DataMiner[[#This Row],[City]] &amp; """, "</f>
        <v xml:space="preserve">"City": "Yiwu", </v>
      </c>
      <c r="C1706" t="str">
        <f>C$1&amp;" """ &amp; DataMiner[[#This Row],[Prov]] &amp; """, "</f>
        <v xml:space="preserve">"Prov": "", </v>
      </c>
      <c r="D1706" t="str">
        <f>D$1&amp;" """ &amp; DataMiner[[#This Row],[Name]] &amp; """, "</f>
        <v xml:space="preserve">"Name": "Yiwu Airport", </v>
      </c>
      <c r="E1706" t="str">
        <f>E$1&amp;" """ &amp; DataMiner[[#This Row],[Country]] &amp; """, "</f>
        <v xml:space="preserve">"Country": "Chine", </v>
      </c>
      <c r="F1706" t="str">
        <f>F$1&amp;" """ &amp; DataMiner[[#This Row],[Complete Name]] &amp; """, "</f>
        <v xml:space="preserve">"Complete Name": "Hub YIW - Yiwu - Yiwu Airport / Chine", </v>
      </c>
      <c r="G1706" t="str">
        <f>G$1&amp;" " &amp; DataMiner[[#This Row],[Category]] &amp; ", "</f>
        <v xml:space="preserve">"Category": 6, </v>
      </c>
      <c r="H1706" t="str">
        <f>H$1&amp;" " &amp; DataMiner[[#This Row],[BuyPrice]] &amp; ", "</f>
        <v xml:space="preserve">"BuyPrice": 4205487354, </v>
      </c>
      <c r="I1706" t="str">
        <f>I$1&amp;" """ &amp; DataMiner[[#This Row],[imgPath]] &amp; """, "</f>
        <v xml:space="preserve">"imgPath": "/images/flags/cn.png", </v>
      </c>
      <c r="J1706" t="str">
        <f>J$1&amp;" """ &amp; DataMiner[[#This Row],[FlagImage]] &amp; """, "</f>
        <v xml:space="preserve">"FlagImage": "cn.png", </v>
      </c>
      <c r="K1706" t="str">
        <f>K$1&amp;" " &amp; IF(ISNA(DataMiner[[#This Row],[Latitude]]),"null",DataMiner[[#This Row],[Latitude]]) &amp; ", "</f>
        <v xml:space="preserve">"Latitude": 29.3447, </v>
      </c>
      <c r="L1706" t="str">
        <f>L$1&amp;" " &amp; IF(ISNA(DataMiner[[#This Row],[Longitude]]),"null",DataMiner[[#This Row],[Longitude]]) &amp; ", "</f>
        <v xml:space="preserve">"Longitude": 120.032, </v>
      </c>
    </row>
    <row r="1707" spans="1:12" x14ac:dyDescent="0.25">
      <c r="A1707" t="str">
        <f>A$1&amp;" """ &amp; DataMiner[[#This Row],[CodeIATA]] &amp; """, "</f>
        <v xml:space="preserve">"CodeIATA": "AGS", </v>
      </c>
      <c r="B1707" t="str">
        <f>B$1&amp;" """ &amp; DataMiner[[#This Row],[City]] &amp; """, "</f>
        <v xml:space="preserve">"City": "Augusta (GA)", </v>
      </c>
      <c r="C1707" t="str">
        <f>C$1&amp;" """ &amp; DataMiner[[#This Row],[Prov]] &amp; """, "</f>
        <v xml:space="preserve">"Prov": "GA", </v>
      </c>
      <c r="D1707" t="str">
        <f>D$1&amp;" """ &amp; DataMiner[[#This Row],[Name]] &amp; """, "</f>
        <v xml:space="preserve">"Name": "Augusta Regional Airport", </v>
      </c>
      <c r="E1707" t="str">
        <f>E$1&amp;" """ &amp; DataMiner[[#This Row],[Country]] &amp; """, "</f>
        <v xml:space="preserve">"Country": "Etats-Unis", </v>
      </c>
      <c r="F1707" t="str">
        <f>F$1&amp;" """ &amp; DataMiner[[#This Row],[Complete Name]] &amp; """, "</f>
        <v xml:space="preserve">"Complete Name": "Hub AGS - Augusta (GA) - Augusta Regional Airport / Etats-Unis", </v>
      </c>
      <c r="G1707" t="str">
        <f>G$1&amp;" " &amp; DataMiner[[#This Row],[Category]] &amp; ", "</f>
        <v xml:space="preserve">"Category": 6, </v>
      </c>
      <c r="H1707" t="str">
        <f>H$1&amp;" " &amp; DataMiner[[#This Row],[BuyPrice]] &amp; ", "</f>
        <v xml:space="preserve">"BuyPrice": 4205497124, </v>
      </c>
      <c r="I1707" t="str">
        <f>I$1&amp;" """ &amp; DataMiner[[#This Row],[imgPath]] &amp; """, "</f>
        <v xml:space="preserve">"imgPath": "/images/flags/us.png", </v>
      </c>
      <c r="J1707" t="str">
        <f>J$1&amp;" """ &amp; DataMiner[[#This Row],[FlagImage]] &amp; """, "</f>
        <v xml:space="preserve">"FlagImage": "us.png", </v>
      </c>
      <c r="K1707" t="str">
        <f>K$1&amp;" " &amp; IF(ISNA(DataMiner[[#This Row],[Latitude]]),"null",DataMiner[[#This Row],[Latitude]]) &amp; ", "</f>
        <v xml:space="preserve">"Latitude": 33.369944, </v>
      </c>
      <c r="L1707" t="str">
        <f>L$1&amp;" " &amp; IF(ISNA(DataMiner[[#This Row],[Longitude]]),"null",DataMiner[[#This Row],[Longitude]]) &amp; ", "</f>
        <v xml:space="preserve">"Longitude": -81.9645, </v>
      </c>
    </row>
    <row r="1708" spans="1:12" x14ac:dyDescent="0.25">
      <c r="A1708" t="str">
        <f>A$1&amp;" """ &amp; DataMiner[[#This Row],[CodeIATA]] &amp; """, "</f>
        <v xml:space="preserve">"CodeIATA": "UUS", </v>
      </c>
      <c r="B1708" t="str">
        <f>B$1&amp;" """ &amp; DataMiner[[#This Row],[City]] &amp; """, "</f>
        <v xml:space="preserve">"City": "Yuzhno", </v>
      </c>
      <c r="C1708" t="str">
        <f>C$1&amp;" """ &amp; DataMiner[[#This Row],[Prov]] &amp; """, "</f>
        <v xml:space="preserve">"Prov": "", </v>
      </c>
      <c r="D1708" t="str">
        <f>D$1&amp;" """ &amp; DataMiner[[#This Row],[Name]] &amp; """, "</f>
        <v xml:space="preserve">"Name": "Sakhalinsk Airport", </v>
      </c>
      <c r="E1708" t="str">
        <f>E$1&amp;" """ &amp; DataMiner[[#This Row],[Country]] &amp; """, "</f>
        <v xml:space="preserve">"Country": "Russie", </v>
      </c>
      <c r="F1708" t="str">
        <f>F$1&amp;" """ &amp; DataMiner[[#This Row],[Complete Name]] &amp; """, "</f>
        <v xml:space="preserve">"Complete Name": "Hub UUS - Yuzhno - Sakhalinsk Airport / Russie", </v>
      </c>
      <c r="G1708" t="str">
        <f>G$1&amp;" " &amp; DataMiner[[#This Row],[Category]] &amp; ", "</f>
        <v xml:space="preserve">"Category": 10, </v>
      </c>
      <c r="H1708" t="str">
        <f>H$1&amp;" " &amp; DataMiner[[#This Row],[BuyPrice]] &amp; ", "</f>
        <v xml:space="preserve">"BuyPrice": 4206190313, </v>
      </c>
      <c r="I1708" t="str">
        <f>I$1&amp;" """ &amp; DataMiner[[#This Row],[imgPath]] &amp; """, "</f>
        <v xml:space="preserve">"imgPath": "/images/flags/ru.png", </v>
      </c>
      <c r="J1708" t="str">
        <f>J$1&amp;" """ &amp; DataMiner[[#This Row],[FlagImage]] &amp; """, "</f>
        <v xml:space="preserve">"FlagImage": "ru.png", </v>
      </c>
      <c r="K1708" t="str">
        <f>K$1&amp;" " &amp; IF(ISNA(DataMiner[[#This Row],[Latitude]]),"null",DataMiner[[#This Row],[Latitude]]) &amp; ", "</f>
        <v xml:space="preserve">"Latitude": 46.888672, </v>
      </c>
      <c r="L1708" t="str">
        <f>L$1&amp;" " &amp; IF(ISNA(DataMiner[[#This Row],[Longitude]]),"null",DataMiner[[#This Row],[Longitude]]) &amp; ", "</f>
        <v xml:space="preserve">"Longitude": 142.717531, </v>
      </c>
    </row>
    <row r="1709" spans="1:12" x14ac:dyDescent="0.25">
      <c r="A1709" t="str">
        <f>A$1&amp;" """ &amp; DataMiner[[#This Row],[CodeIATA]] &amp; """, "</f>
        <v xml:space="preserve">"CodeIATA": "LDY", </v>
      </c>
      <c r="B1709" t="str">
        <f>B$1&amp;" """ &amp; DataMiner[[#This Row],[City]] &amp; """, "</f>
        <v xml:space="preserve">"City": "Londonderry", </v>
      </c>
      <c r="C1709" t="str">
        <f>C$1&amp;" """ &amp; DataMiner[[#This Row],[Prov]] &amp; """, "</f>
        <v xml:space="preserve">"Prov": "", </v>
      </c>
      <c r="D1709" t="str">
        <f>D$1&amp;" """ &amp; DataMiner[[#This Row],[Name]] &amp; """, "</f>
        <v xml:space="preserve">"Name": "City of Derry Airport", </v>
      </c>
      <c r="E1709" t="str">
        <f>E$1&amp;" """ &amp; DataMiner[[#This Row],[Country]] &amp; """, "</f>
        <v xml:space="preserve">"Country": "Royaume-Uni", </v>
      </c>
      <c r="F1709" t="str">
        <f>F$1&amp;" """ &amp; DataMiner[[#This Row],[Complete Name]] &amp; """, "</f>
        <v xml:space="preserve">"Complete Name": "Hub LDY - Londonderry - City of Derry Airport / Royaume-Uni", </v>
      </c>
      <c r="G1709" t="str">
        <f>G$1&amp;" " &amp; DataMiner[[#This Row],[Category]] &amp; ", "</f>
        <v xml:space="preserve">"Category": 4, </v>
      </c>
      <c r="H1709" t="str">
        <f>H$1&amp;" " &amp; DataMiner[[#This Row],[BuyPrice]] &amp; ", "</f>
        <v xml:space="preserve">"BuyPrice": 4206205707, </v>
      </c>
      <c r="I1709" t="str">
        <f>I$1&amp;" """ &amp; DataMiner[[#This Row],[imgPath]] &amp; """, "</f>
        <v xml:space="preserve">"imgPath": "/images/flags/gb.png", </v>
      </c>
      <c r="J1709" t="str">
        <f>J$1&amp;" """ &amp; DataMiner[[#This Row],[FlagImage]] &amp; """, "</f>
        <v xml:space="preserve">"FlagImage": "gb.png", </v>
      </c>
      <c r="K1709" t="str">
        <f>K$1&amp;" " &amp; IF(ISNA(DataMiner[[#This Row],[Latitude]]),"null",DataMiner[[#This Row],[Latitude]]) &amp; ", "</f>
        <v xml:space="preserve">"Latitude": 55.042778, </v>
      </c>
      <c r="L1709" t="str">
        <f>L$1&amp;" " &amp; IF(ISNA(DataMiner[[#This Row],[Longitude]]),"null",DataMiner[[#This Row],[Longitude]]) &amp; ", "</f>
        <v xml:space="preserve">"Longitude": -7.161111, </v>
      </c>
    </row>
    <row r="1710" spans="1:12" x14ac:dyDescent="0.25">
      <c r="A1710" t="str">
        <f>A$1&amp;" """ &amp; DataMiner[[#This Row],[CodeIATA]] &amp; """, "</f>
        <v xml:space="preserve">"CodeIATA": "CCF", </v>
      </c>
      <c r="B1710" t="str">
        <f>B$1&amp;" """ &amp; DataMiner[[#This Row],[City]] &amp; """, "</f>
        <v xml:space="preserve">"City": "Carcassonne", </v>
      </c>
      <c r="C1710" t="str">
        <f>C$1&amp;" """ &amp; DataMiner[[#This Row],[Prov]] &amp; """, "</f>
        <v xml:space="preserve">"Prov": "", </v>
      </c>
      <c r="D1710" t="str">
        <f>D$1&amp;" """ &amp; DataMiner[[#This Row],[Name]] &amp; """, "</f>
        <v xml:space="preserve">"Name": "Carcassonne en Pays Cathare aéroport", </v>
      </c>
      <c r="E1710" t="str">
        <f>E$1&amp;" """ &amp; DataMiner[[#This Row],[Country]] &amp; """, "</f>
        <v xml:space="preserve">"Country": "France", </v>
      </c>
      <c r="F1710" t="str">
        <f>F$1&amp;" """ &amp; DataMiner[[#This Row],[Complete Name]] &amp; """, "</f>
        <v xml:space="preserve">"Complete Name": "Hub CCF - Carcassonne - Carcassonne en Pays Cathare aéroport / France", </v>
      </c>
      <c r="G1710" t="str">
        <f>G$1&amp;" " &amp; DataMiner[[#This Row],[Category]] &amp; ", "</f>
        <v xml:space="preserve">"Category": 5, </v>
      </c>
      <c r="H1710" t="str">
        <f>H$1&amp;" " &amp; DataMiner[[#This Row],[BuyPrice]] &amp; ", "</f>
        <v xml:space="preserve">"BuyPrice": 4206459665, </v>
      </c>
      <c r="I1710" t="str">
        <f>I$1&amp;" """ &amp; DataMiner[[#This Row],[imgPath]] &amp; """, "</f>
        <v xml:space="preserve">"imgPath": "/images/flags/fr.png", </v>
      </c>
      <c r="J1710" t="str">
        <f>J$1&amp;" """ &amp; DataMiner[[#This Row],[FlagImage]] &amp; """, "</f>
        <v xml:space="preserve">"FlagImage": "fr.png", </v>
      </c>
      <c r="K1710" t="str">
        <f>K$1&amp;" " &amp; IF(ISNA(DataMiner[[#This Row],[Latitude]]),"null",DataMiner[[#This Row],[Latitude]]) &amp; ", "</f>
        <v xml:space="preserve">"Latitude": null, </v>
      </c>
      <c r="L1710" t="str">
        <f>L$1&amp;" " &amp; IF(ISNA(DataMiner[[#This Row],[Longitude]]),"null",DataMiner[[#This Row],[Longitude]]) &amp; ", "</f>
        <v xml:space="preserve">"Longitude": null, </v>
      </c>
    </row>
    <row r="1711" spans="1:12" x14ac:dyDescent="0.25">
      <c r="A1711" t="str">
        <f>A$1&amp;" """ &amp; DataMiner[[#This Row],[CodeIATA]] &amp; """, "</f>
        <v xml:space="preserve">"CodeIATA": "ZNZ", </v>
      </c>
      <c r="B1711" t="str">
        <f>B$1&amp;" """ &amp; DataMiner[[#This Row],[City]] &amp; """, "</f>
        <v xml:space="preserve">"City": "Zanzibar", </v>
      </c>
      <c r="C1711" t="str">
        <f>C$1&amp;" """ &amp; DataMiner[[#This Row],[Prov]] &amp; """, "</f>
        <v xml:space="preserve">"Prov": "", </v>
      </c>
      <c r="D1711" t="str">
        <f>D$1&amp;" """ &amp; DataMiner[[#This Row],[Name]] &amp; """, "</f>
        <v xml:space="preserve">"Name": "Zanzibar International Airport", </v>
      </c>
      <c r="E1711" t="str">
        <f>E$1&amp;" """ &amp; DataMiner[[#This Row],[Country]] &amp; """, "</f>
        <v xml:space="preserve">"Country": "Tanzanie", </v>
      </c>
      <c r="F1711" t="str">
        <f>F$1&amp;" """ &amp; DataMiner[[#This Row],[Complete Name]] &amp; """, "</f>
        <v xml:space="preserve">"Complete Name": "Hub ZNZ - Zanzibar - Zanzibar International Airport / Tanzanie", </v>
      </c>
      <c r="G1711" t="str">
        <f>G$1&amp;" " &amp; DataMiner[[#This Row],[Category]] &amp; ", "</f>
        <v xml:space="preserve">"Category": 6, </v>
      </c>
      <c r="H1711" t="str">
        <f>H$1&amp;" " &amp; DataMiner[[#This Row],[BuyPrice]] &amp; ", "</f>
        <v xml:space="preserve">"BuyPrice": 4207681222, </v>
      </c>
      <c r="I1711" t="str">
        <f>I$1&amp;" """ &amp; DataMiner[[#This Row],[imgPath]] &amp; """, "</f>
        <v xml:space="preserve">"imgPath": "/images/flags/tz.png", </v>
      </c>
      <c r="J1711" t="str">
        <f>J$1&amp;" """ &amp; DataMiner[[#This Row],[FlagImage]] &amp; """, "</f>
        <v xml:space="preserve">"FlagImage": "tz.png", </v>
      </c>
      <c r="K1711" t="str">
        <f>K$1&amp;" " &amp; IF(ISNA(DataMiner[[#This Row],[Latitude]]),"null",DataMiner[[#This Row],[Latitude]]) &amp; ", "</f>
        <v xml:space="preserve">"Latitude": -6.222025, </v>
      </c>
      <c r="L1711" t="str">
        <f>L$1&amp;" " &amp; IF(ISNA(DataMiner[[#This Row],[Longitude]]),"null",DataMiner[[#This Row],[Longitude]]) &amp; ", "</f>
        <v xml:space="preserve">"Longitude": 39.224886, </v>
      </c>
    </row>
    <row r="1712" spans="1:12" x14ac:dyDescent="0.25">
      <c r="A1712" t="str">
        <f>A$1&amp;" """ &amp; DataMiner[[#This Row],[CodeIATA]] &amp; """, "</f>
        <v xml:space="preserve">"CodeIATA": "NWI", </v>
      </c>
      <c r="B1712" t="str">
        <f>B$1&amp;" """ &amp; DataMiner[[#This Row],[City]] &amp; """, "</f>
        <v xml:space="preserve">"City": "Norwich", </v>
      </c>
      <c r="C1712" t="str">
        <f>C$1&amp;" """ &amp; DataMiner[[#This Row],[Prov]] &amp; """, "</f>
        <v xml:space="preserve">"Prov": "", </v>
      </c>
      <c r="D1712" t="str">
        <f>D$1&amp;" """ &amp; DataMiner[[#This Row],[Name]] &amp; """, "</f>
        <v xml:space="preserve">"Name": "Norwich International Airport", </v>
      </c>
      <c r="E1712" t="str">
        <f>E$1&amp;" """ &amp; DataMiner[[#This Row],[Country]] &amp; """, "</f>
        <v xml:space="preserve">"Country": "Royaume-Uni", </v>
      </c>
      <c r="F1712" t="str">
        <f>F$1&amp;" """ &amp; DataMiner[[#This Row],[Complete Name]] &amp; """, "</f>
        <v xml:space="preserve">"Complete Name": "Hub NWI - Norwich - Norwich International Airport / Royaume-Uni", </v>
      </c>
      <c r="G1712" t="str">
        <f>G$1&amp;" " &amp; DataMiner[[#This Row],[Category]] &amp; ", "</f>
        <v xml:space="preserve">"Category": 4, </v>
      </c>
      <c r="H1712" t="str">
        <f>H$1&amp;" " &amp; DataMiner[[#This Row],[BuyPrice]] &amp; ", "</f>
        <v xml:space="preserve">"BuyPrice": 4213542819, </v>
      </c>
      <c r="I1712" t="str">
        <f>I$1&amp;" """ &amp; DataMiner[[#This Row],[imgPath]] &amp; """, "</f>
        <v xml:space="preserve">"imgPath": "/images/flags/gb.png", </v>
      </c>
      <c r="J1712" t="str">
        <f>J$1&amp;" """ &amp; DataMiner[[#This Row],[FlagImage]] &amp; """, "</f>
        <v xml:space="preserve">"FlagImage": "gb.png", </v>
      </c>
      <c r="K1712" t="str">
        <f>K$1&amp;" " &amp; IF(ISNA(DataMiner[[#This Row],[Latitude]]),"null",DataMiner[[#This Row],[Latitude]]) &amp; ", "</f>
        <v xml:space="preserve">"Latitude": 52.675833, </v>
      </c>
      <c r="L1712" t="str">
        <f>L$1&amp;" " &amp; IF(ISNA(DataMiner[[#This Row],[Longitude]]),"null",DataMiner[[#This Row],[Longitude]]) &amp; ", "</f>
        <v xml:space="preserve">"Longitude": 1.282778, </v>
      </c>
    </row>
    <row r="1713" spans="1:12" x14ac:dyDescent="0.25">
      <c r="A1713" t="str">
        <f>A$1&amp;" """ &amp; DataMiner[[#This Row],[CodeIATA]] &amp; """, "</f>
        <v xml:space="preserve">"CodeIATA": "EAS", </v>
      </c>
      <c r="B1713" t="str">
        <f>B$1&amp;" """ &amp; DataMiner[[#This Row],[City]] &amp; """, "</f>
        <v xml:space="preserve">"City": "San Sebastián", </v>
      </c>
      <c r="C1713" t="str">
        <f>C$1&amp;" """ &amp; DataMiner[[#This Row],[Prov]] &amp; """, "</f>
        <v xml:space="preserve">"Prov": "", </v>
      </c>
      <c r="D1713" t="str">
        <f>D$1&amp;" """ &amp; DataMiner[[#This Row],[Name]] &amp; """, "</f>
        <v xml:space="preserve">"Name": "Aeropuerto de San Sebastián", </v>
      </c>
      <c r="E1713" t="str">
        <f>E$1&amp;" """ &amp; DataMiner[[#This Row],[Country]] &amp; """, "</f>
        <v xml:space="preserve">"Country": "Espagne", </v>
      </c>
      <c r="F1713" t="str">
        <f>F$1&amp;" """ &amp; DataMiner[[#This Row],[Complete Name]] &amp; """, "</f>
        <v xml:space="preserve">"Complete Name": "Hub EAS - San Sebastián - Aeropuerto de San Sebastián / Espagne", </v>
      </c>
      <c r="G1713" t="str">
        <f>G$1&amp;" " &amp; DataMiner[[#This Row],[Category]] &amp; ", "</f>
        <v xml:space="preserve">"Category": 4, </v>
      </c>
      <c r="H1713" t="str">
        <f>H$1&amp;" " &amp; DataMiner[[#This Row],[BuyPrice]] &amp; ", "</f>
        <v xml:space="preserve">"BuyPrice": 4214696932, </v>
      </c>
      <c r="I1713" t="str">
        <f>I$1&amp;" """ &amp; DataMiner[[#This Row],[imgPath]] &amp; """, "</f>
        <v xml:space="preserve">"imgPath": "/images/flags/es.png", </v>
      </c>
      <c r="J1713" t="str">
        <f>J$1&amp;" """ &amp; DataMiner[[#This Row],[FlagImage]] &amp; """, "</f>
        <v xml:space="preserve">"FlagImage": "es.png", </v>
      </c>
      <c r="K1713" t="str">
        <f>K$1&amp;" " &amp; IF(ISNA(DataMiner[[#This Row],[Latitude]]),"null",DataMiner[[#This Row],[Latitude]]) &amp; ", "</f>
        <v xml:space="preserve">"Latitude": 43.356519, </v>
      </c>
      <c r="L1713" t="str">
        <f>L$1&amp;" " &amp; IF(ISNA(DataMiner[[#This Row],[Longitude]]),"null",DataMiner[[#This Row],[Longitude]]) &amp; ", "</f>
        <v xml:space="preserve">"Longitude": -1.790611, </v>
      </c>
    </row>
    <row r="1714" spans="1:12" x14ac:dyDescent="0.25">
      <c r="A1714" t="str">
        <f>A$1&amp;" """ &amp; DataMiner[[#This Row],[CodeIATA]] &amp; """, "</f>
        <v xml:space="preserve">"CodeIATA": "WUS", </v>
      </c>
      <c r="B1714" t="str">
        <f>B$1&amp;" """ &amp; DataMiner[[#This Row],[City]] &amp; """, "</f>
        <v xml:space="preserve">"City": "Wuzhou", </v>
      </c>
      <c r="C1714" t="str">
        <f>C$1&amp;" """ &amp; DataMiner[[#This Row],[Prov]] &amp; """, "</f>
        <v xml:space="preserve">"Prov": "", </v>
      </c>
      <c r="D1714" t="str">
        <f>D$1&amp;" """ &amp; DataMiner[[#This Row],[Name]] &amp; """, "</f>
        <v xml:space="preserve">"Name": "Nanping Wuyishan Airport", </v>
      </c>
      <c r="E1714" t="str">
        <f>E$1&amp;" """ &amp; DataMiner[[#This Row],[Country]] &amp; """, "</f>
        <v xml:space="preserve">"Country": "Chine", </v>
      </c>
      <c r="F1714" t="str">
        <f>F$1&amp;" """ &amp; DataMiner[[#This Row],[Complete Name]] &amp; """, "</f>
        <v xml:space="preserve">"Complete Name": "Hub WUS - Wuzhou - Nanping Wuyishan Airport / Chine", </v>
      </c>
      <c r="G1714" t="str">
        <f>G$1&amp;" " &amp; DataMiner[[#This Row],[Category]] &amp; ", "</f>
        <v xml:space="preserve">"Category": 5, </v>
      </c>
      <c r="H1714" t="str">
        <f>H$1&amp;" " &amp; DataMiner[[#This Row],[BuyPrice]] &amp; ", "</f>
        <v xml:space="preserve">"BuyPrice": 4218788159, </v>
      </c>
      <c r="I1714" t="str">
        <f>I$1&amp;" """ &amp; DataMiner[[#This Row],[imgPath]] &amp; """, "</f>
        <v xml:space="preserve">"imgPath": "/images/flags/cn.png", </v>
      </c>
      <c r="J1714" t="str">
        <f>J$1&amp;" """ &amp; DataMiner[[#This Row],[FlagImage]] &amp; """, "</f>
        <v xml:space="preserve">"FlagImage": "cn.png", </v>
      </c>
      <c r="K1714" t="str">
        <f>K$1&amp;" " &amp; IF(ISNA(DataMiner[[#This Row],[Latitude]]),"null",DataMiner[[#This Row],[Latitude]]) &amp; ", "</f>
        <v xml:space="preserve">"Latitude": 27.7019, </v>
      </c>
      <c r="L1714" t="str">
        <f>L$1&amp;" " &amp; IF(ISNA(DataMiner[[#This Row],[Longitude]]),"null",DataMiner[[#This Row],[Longitude]]) &amp; ", "</f>
        <v xml:space="preserve">"Longitude": 118.001, </v>
      </c>
    </row>
    <row r="1715" spans="1:12" x14ac:dyDescent="0.25">
      <c r="A1715" t="str">
        <f>A$1&amp;" """ &amp; DataMiner[[#This Row],[CodeIATA]] &amp; """, "</f>
        <v xml:space="preserve">"CodeIATA": "YXX", </v>
      </c>
      <c r="B1715" t="str">
        <f>B$1&amp;" """ &amp; DataMiner[[#This Row],[City]] &amp; """, "</f>
        <v xml:space="preserve">"City": "Abbotsford (BC)", </v>
      </c>
      <c r="C1715" t="str">
        <f>C$1&amp;" """ &amp; DataMiner[[#This Row],[Prov]] &amp; """, "</f>
        <v xml:space="preserve">"Prov": "BC", </v>
      </c>
      <c r="D1715" t="str">
        <f>D$1&amp;" """ &amp; DataMiner[[#This Row],[Name]] &amp; """, "</f>
        <v xml:space="preserve">"Name": "Abbotsford International Airport", </v>
      </c>
      <c r="E1715" t="str">
        <f>E$1&amp;" """ &amp; DataMiner[[#This Row],[Country]] &amp; """, "</f>
        <v xml:space="preserve">"Country": "Canada", </v>
      </c>
      <c r="F1715" t="str">
        <f>F$1&amp;" """ &amp; DataMiner[[#This Row],[Complete Name]] &amp; """, "</f>
        <v xml:space="preserve">"Complete Name": "Hub YXX - Abbotsford (BC) - Abbotsford International Airport / Canada", </v>
      </c>
      <c r="G1715" t="str">
        <f>G$1&amp;" " &amp; DataMiner[[#This Row],[Category]] &amp; ", "</f>
        <v xml:space="preserve">"Category": 8, </v>
      </c>
      <c r="H1715" t="str">
        <f>H$1&amp;" " &amp; DataMiner[[#This Row],[BuyPrice]] &amp; ", "</f>
        <v xml:space="preserve">"BuyPrice": 4223313102, </v>
      </c>
      <c r="I1715" t="str">
        <f>I$1&amp;" """ &amp; DataMiner[[#This Row],[imgPath]] &amp; """, "</f>
        <v xml:space="preserve">"imgPath": "/images/flags/ca.png", </v>
      </c>
      <c r="J1715" t="str">
        <f>J$1&amp;" """ &amp; DataMiner[[#This Row],[FlagImage]] &amp; """, "</f>
        <v xml:space="preserve">"FlagImage": "ca.png", </v>
      </c>
      <c r="K1715" t="str">
        <f>K$1&amp;" " &amp; IF(ISNA(DataMiner[[#This Row],[Latitude]]),"null",DataMiner[[#This Row],[Latitude]]) &amp; ", "</f>
        <v xml:space="preserve">"Latitude": 49.025278, </v>
      </c>
      <c r="L1715" t="str">
        <f>L$1&amp;" " &amp; IF(ISNA(DataMiner[[#This Row],[Longitude]]),"null",DataMiner[[#This Row],[Longitude]]) &amp; ", "</f>
        <v xml:space="preserve">"Longitude": -122.360556, </v>
      </c>
    </row>
    <row r="1716" spans="1:12" x14ac:dyDescent="0.25">
      <c r="A1716" t="str">
        <f>A$1&amp;" """ &amp; DataMiner[[#This Row],[CodeIATA]] &amp; """, "</f>
        <v xml:space="preserve">"CodeIATA": "MCP", </v>
      </c>
      <c r="B1716" t="str">
        <f>B$1&amp;" """ &amp; DataMiner[[#This Row],[City]] &amp; """, "</f>
        <v xml:space="preserve">"City": "Macapá (PA)", </v>
      </c>
      <c r="C1716" t="str">
        <f>C$1&amp;" """ &amp; DataMiner[[#This Row],[Prov]] &amp; """, "</f>
        <v xml:space="preserve">"Prov": "PA", </v>
      </c>
      <c r="D1716" t="str">
        <f>D$1&amp;" """ &amp; DataMiner[[#This Row],[Name]] &amp; """, "</f>
        <v xml:space="preserve">"Name": "Macapá Aeroporto Internacional", </v>
      </c>
      <c r="E1716" t="str">
        <f>E$1&amp;" """ &amp; DataMiner[[#This Row],[Country]] &amp; """, "</f>
        <v xml:space="preserve">"Country": "Brésil", </v>
      </c>
      <c r="F1716" t="str">
        <f>F$1&amp;" """ &amp; DataMiner[[#This Row],[Complete Name]] &amp; """, "</f>
        <v xml:space="preserve">"Complete Name": "Hub MCP - Macapá (PA) - Macapá Aeroporto Internacional / Brésil", </v>
      </c>
      <c r="G1716" t="str">
        <f>G$1&amp;" " &amp; DataMiner[[#This Row],[Category]] &amp; ", "</f>
        <v xml:space="preserve">"Category": 5, </v>
      </c>
      <c r="H1716" t="str">
        <f>H$1&amp;" " &amp; DataMiner[[#This Row],[BuyPrice]] &amp; ", "</f>
        <v xml:space="preserve">"BuyPrice": 4226131232, </v>
      </c>
      <c r="I1716" t="str">
        <f>I$1&amp;" """ &amp; DataMiner[[#This Row],[imgPath]] &amp; """, "</f>
        <v xml:space="preserve">"imgPath": "/images/flags/br.png", </v>
      </c>
      <c r="J1716" t="str">
        <f>J$1&amp;" """ &amp; DataMiner[[#This Row],[FlagImage]] &amp; """, "</f>
        <v xml:space="preserve">"FlagImage": "br.png", </v>
      </c>
      <c r="K1716" t="str">
        <f>K$1&amp;" " &amp; IF(ISNA(DataMiner[[#This Row],[Latitude]]),"null",DataMiner[[#This Row],[Latitude]]) &amp; ", "</f>
        <v xml:space="preserve">"Latitude": 0.050664, </v>
      </c>
      <c r="L1716" t="str">
        <f>L$1&amp;" " &amp; IF(ISNA(DataMiner[[#This Row],[Longitude]]),"null",DataMiner[[#This Row],[Longitude]]) &amp; ", "</f>
        <v xml:space="preserve">"Longitude": -51.072178, </v>
      </c>
    </row>
    <row r="1717" spans="1:12" x14ac:dyDescent="0.25">
      <c r="A1717" t="str">
        <f>A$1&amp;" """ &amp; DataMiner[[#This Row],[CodeIATA]] &amp; """, "</f>
        <v xml:space="preserve">"CodeIATA": "PEI", </v>
      </c>
      <c r="B1717" t="str">
        <f>B$1&amp;" """ &amp; DataMiner[[#This Row],[City]] &amp; """, "</f>
        <v xml:space="preserve">"City": "Pereira", </v>
      </c>
      <c r="C1717" t="str">
        <f>C$1&amp;" """ &amp; DataMiner[[#This Row],[Prov]] &amp; """, "</f>
        <v xml:space="preserve">"Prov": "", </v>
      </c>
      <c r="D1717" t="str">
        <f>D$1&amp;" """ &amp; DataMiner[[#This Row],[Name]] &amp; """, "</f>
        <v xml:space="preserve">"Name": "Matecaña Aeropuerto Internacional", </v>
      </c>
      <c r="E1717" t="str">
        <f>E$1&amp;" """ &amp; DataMiner[[#This Row],[Country]] &amp; """, "</f>
        <v xml:space="preserve">"Country": "Colombie", </v>
      </c>
      <c r="F1717" t="str">
        <f>F$1&amp;" """ &amp; DataMiner[[#This Row],[Complete Name]] &amp; """, "</f>
        <v xml:space="preserve">"Complete Name": "Hub PEI - Pereira - Matecaña Aeropuerto Internacional / Colombie", </v>
      </c>
      <c r="G1717" t="str">
        <f>G$1&amp;" " &amp; DataMiner[[#This Row],[Category]] &amp; ", "</f>
        <v xml:space="preserve">"Category": 5, </v>
      </c>
      <c r="H1717" t="str">
        <f>H$1&amp;" " &amp; DataMiner[[#This Row],[BuyPrice]] &amp; ", "</f>
        <v xml:space="preserve">"BuyPrice": 4227646153, </v>
      </c>
      <c r="I1717" t="str">
        <f>I$1&amp;" """ &amp; DataMiner[[#This Row],[imgPath]] &amp; """, "</f>
        <v xml:space="preserve">"imgPath": "/images/flags/co.png", </v>
      </c>
      <c r="J1717" t="str">
        <f>J$1&amp;" """ &amp; DataMiner[[#This Row],[FlagImage]] &amp; """, "</f>
        <v xml:space="preserve">"FlagImage": "co.png", </v>
      </c>
      <c r="K1717" t="str">
        <f>K$1&amp;" " &amp; IF(ISNA(DataMiner[[#This Row],[Latitude]]),"null",DataMiner[[#This Row],[Latitude]]) &amp; ", "</f>
        <v xml:space="preserve">"Latitude": 4.812675, </v>
      </c>
      <c r="L1717" t="str">
        <f>L$1&amp;" " &amp; IF(ISNA(DataMiner[[#This Row],[Longitude]]),"null",DataMiner[[#This Row],[Longitude]]) &amp; ", "</f>
        <v xml:space="preserve">"Longitude": -75.739519, </v>
      </c>
    </row>
    <row r="1718" spans="1:12" x14ac:dyDescent="0.25">
      <c r="A1718" t="str">
        <f>A$1&amp;" """ &amp; DataMiner[[#This Row],[CodeIATA]] &amp; """, "</f>
        <v xml:space="preserve">"CodeIATA": "KSC", </v>
      </c>
      <c r="B1718" t="str">
        <f>B$1&amp;" """ &amp; DataMiner[[#This Row],[City]] &amp; """, "</f>
        <v xml:space="preserve">"City": "Kosice", </v>
      </c>
      <c r="C1718" t="str">
        <f>C$1&amp;" """ &amp; DataMiner[[#This Row],[Prov]] &amp; """, "</f>
        <v xml:space="preserve">"Prov": "", </v>
      </c>
      <c r="D1718" t="str">
        <f>D$1&amp;" """ &amp; DataMiner[[#This Row],[Name]] &amp; """, "</f>
        <v xml:space="preserve">"Name": "Koaice International Airport", </v>
      </c>
      <c r="E1718" t="str">
        <f>E$1&amp;" """ &amp; DataMiner[[#This Row],[Country]] &amp; """, "</f>
        <v xml:space="preserve">"Country": "Slovaquie", </v>
      </c>
      <c r="F1718" t="str">
        <f>F$1&amp;" """ &amp; DataMiner[[#This Row],[Complete Name]] &amp; """, "</f>
        <v xml:space="preserve">"Complete Name": "Hub KSC - Kosice - Koaice International Airport / Slovaquie", </v>
      </c>
      <c r="G1718" t="str">
        <f>G$1&amp;" " &amp; DataMiner[[#This Row],[Category]] &amp; ", "</f>
        <v xml:space="preserve">"Category": 9, </v>
      </c>
      <c r="H1718" t="str">
        <f>H$1&amp;" " &amp; DataMiner[[#This Row],[BuyPrice]] &amp; ", "</f>
        <v xml:space="preserve">"BuyPrice": 4231829046, </v>
      </c>
      <c r="I1718" t="str">
        <f>I$1&amp;" """ &amp; DataMiner[[#This Row],[imgPath]] &amp; """, "</f>
        <v xml:space="preserve">"imgPath": "/images/flags/sk.png", </v>
      </c>
      <c r="J1718" t="str">
        <f>J$1&amp;" """ &amp; DataMiner[[#This Row],[FlagImage]] &amp; """, "</f>
        <v xml:space="preserve">"FlagImage": "sk.png", </v>
      </c>
      <c r="K1718" t="str">
        <f>K$1&amp;" " &amp; IF(ISNA(DataMiner[[#This Row],[Latitude]]),"null",DataMiner[[#This Row],[Latitude]]) &amp; ", "</f>
        <v xml:space="preserve">"Latitude": 48.663055, </v>
      </c>
      <c r="L1718" t="str">
        <f>L$1&amp;" " &amp; IF(ISNA(DataMiner[[#This Row],[Longitude]]),"null",DataMiner[[#This Row],[Longitude]]) &amp; ", "</f>
        <v xml:space="preserve">"Longitude": 21.241112, </v>
      </c>
    </row>
    <row r="1719" spans="1:12" x14ac:dyDescent="0.25">
      <c r="A1719" t="str">
        <f>A$1&amp;" """ &amp; DataMiner[[#This Row],[CodeIATA]] &amp; """, "</f>
        <v xml:space="preserve">"CodeIATA": "IGR", </v>
      </c>
      <c r="B1719" t="str">
        <f>B$1&amp;" """ &amp; DataMiner[[#This Row],[City]] &amp; """, "</f>
        <v xml:space="preserve">"City": "Iguazu", </v>
      </c>
      <c r="C1719" t="str">
        <f>C$1&amp;" """ &amp; DataMiner[[#This Row],[Prov]] &amp; """, "</f>
        <v xml:space="preserve">"Prov": "", </v>
      </c>
      <c r="D1719" t="str">
        <f>D$1&amp;" """ &amp; DataMiner[[#This Row],[Name]] &amp; """, "</f>
        <v xml:space="preserve">"Name": "Aeropuerto Internacional Cataratas del Iguazu", </v>
      </c>
      <c r="E1719" t="str">
        <f>E$1&amp;" """ &amp; DataMiner[[#This Row],[Country]] &amp; """, "</f>
        <v xml:space="preserve">"Country": "Argentine", </v>
      </c>
      <c r="F1719" t="str">
        <f>F$1&amp;" """ &amp; DataMiner[[#This Row],[Complete Name]] &amp; """, "</f>
        <v xml:space="preserve">"Complete Name": "Hub IGR - Iguazu - Aeropuerto Internacional Cataratas del Iguazu / Argentine", </v>
      </c>
      <c r="G1719" t="str">
        <f>G$1&amp;" " &amp; DataMiner[[#This Row],[Category]] &amp; ", "</f>
        <v xml:space="preserve">"Category": 10, </v>
      </c>
      <c r="H1719" t="str">
        <f>H$1&amp;" " &amp; DataMiner[[#This Row],[BuyPrice]] &amp; ", "</f>
        <v xml:space="preserve">"BuyPrice": 4234086074, </v>
      </c>
      <c r="I1719" t="str">
        <f>I$1&amp;" """ &amp; DataMiner[[#This Row],[imgPath]] &amp; """, "</f>
        <v xml:space="preserve">"imgPath": "/images/flags/ar.png", </v>
      </c>
      <c r="J1719" t="str">
        <f>J$1&amp;" """ &amp; DataMiner[[#This Row],[FlagImage]] &amp; """, "</f>
        <v xml:space="preserve">"FlagImage": "ar.png", </v>
      </c>
      <c r="K1719" t="str">
        <f>K$1&amp;" " &amp; IF(ISNA(DataMiner[[#This Row],[Latitude]]),"null",DataMiner[[#This Row],[Latitude]]) &amp; ", "</f>
        <v xml:space="preserve">"Latitude": -25.737281, </v>
      </c>
      <c r="L1719" t="str">
        <f>L$1&amp;" " &amp; IF(ISNA(DataMiner[[#This Row],[Longitude]]),"null",DataMiner[[#This Row],[Longitude]]) &amp; ", "</f>
        <v xml:space="preserve">"Longitude": -54.473444, </v>
      </c>
    </row>
    <row r="1720" spans="1:12" x14ac:dyDescent="0.25">
      <c r="A1720" t="str">
        <f>A$1&amp;" """ &amp; DataMiner[[#This Row],[CodeIATA]] &amp; """, "</f>
        <v xml:space="preserve">"CodeIATA": "TIV", </v>
      </c>
      <c r="B1720" t="str">
        <f>B$1&amp;" """ &amp; DataMiner[[#This Row],[City]] &amp; """, "</f>
        <v xml:space="preserve">"City": "Tivat", </v>
      </c>
      <c r="C1720" t="str">
        <f>C$1&amp;" """ &amp; DataMiner[[#This Row],[Prov]] &amp; """, "</f>
        <v xml:space="preserve">"Prov": "", </v>
      </c>
      <c r="D1720" t="str">
        <f>D$1&amp;" """ &amp; DataMiner[[#This Row],[Name]] &amp; """, "</f>
        <v xml:space="preserve">"Name": "Tivat Airport", </v>
      </c>
      <c r="E1720" t="str">
        <f>E$1&amp;" """ &amp; DataMiner[[#This Row],[Country]] &amp; """, "</f>
        <v xml:space="preserve">"Country": "Monténégro", </v>
      </c>
      <c r="F1720" t="str">
        <f>F$1&amp;" """ &amp; DataMiner[[#This Row],[Complete Name]] &amp; """, "</f>
        <v xml:space="preserve">"Complete Name": "Hub TIV - Tivat - Tivat Airport / Monténégro", </v>
      </c>
      <c r="G1720" t="str">
        <f>G$1&amp;" " &amp; DataMiner[[#This Row],[Category]] &amp; ", "</f>
        <v xml:space="preserve">"Category": 7, </v>
      </c>
      <c r="H1720" t="str">
        <f>H$1&amp;" " &amp; DataMiner[[#This Row],[BuyPrice]] &amp; ", "</f>
        <v xml:space="preserve">"BuyPrice": 4236026336, </v>
      </c>
      <c r="I1720" t="str">
        <f>I$1&amp;" """ &amp; DataMiner[[#This Row],[imgPath]] &amp; """, "</f>
        <v xml:space="preserve">"imgPath": "/images/flags/me.png", </v>
      </c>
      <c r="J1720" t="str">
        <f>J$1&amp;" """ &amp; DataMiner[[#This Row],[FlagImage]] &amp; """, "</f>
        <v xml:space="preserve">"FlagImage": "me.png", </v>
      </c>
      <c r="K1720" t="str">
        <f>K$1&amp;" " &amp; IF(ISNA(DataMiner[[#This Row],[Latitude]]),"null",DataMiner[[#This Row],[Latitude]]) &amp; ", "</f>
        <v xml:space="preserve">"Latitude": 42.404664, </v>
      </c>
      <c r="L1720" t="str">
        <f>L$1&amp;" " &amp; IF(ISNA(DataMiner[[#This Row],[Longitude]]),"null",DataMiner[[#This Row],[Longitude]]) &amp; ", "</f>
        <v xml:space="preserve">"Longitude": 18.723286, </v>
      </c>
    </row>
    <row r="1721" spans="1:12" x14ac:dyDescent="0.25">
      <c r="A1721" t="str">
        <f>A$1&amp;" """ &amp; DataMiner[[#This Row],[CodeIATA]] &amp; """, "</f>
        <v xml:space="preserve">"CodeIATA": "TIV", </v>
      </c>
      <c r="B1721" t="str">
        <f>B$1&amp;" """ &amp; DataMiner[[#This Row],[City]] &amp; """, "</f>
        <v xml:space="preserve">"City": "Tivat", </v>
      </c>
      <c r="C1721" t="str">
        <f>C$1&amp;" """ &amp; DataMiner[[#This Row],[Prov]] &amp; """, "</f>
        <v xml:space="preserve">"Prov": "", </v>
      </c>
      <c r="D1721" t="str">
        <f>D$1&amp;" """ &amp; DataMiner[[#This Row],[Name]] &amp; """, "</f>
        <v xml:space="preserve">"Name": "Tivat Airport", </v>
      </c>
      <c r="E1721" t="str">
        <f>E$1&amp;" """ &amp; DataMiner[[#This Row],[Country]] &amp; """, "</f>
        <v xml:space="preserve">"Country": "Monténégro", </v>
      </c>
      <c r="F1721" t="str">
        <f>F$1&amp;" """ &amp; DataMiner[[#This Row],[Complete Name]] &amp; """, "</f>
        <v xml:space="preserve">"Complete Name": "Hub TIV - Tivat - Tivat Airport / Monténégro", </v>
      </c>
      <c r="G1721" t="str">
        <f>G$1&amp;" " &amp; DataMiner[[#This Row],[Category]] &amp; ", "</f>
        <v xml:space="preserve">"Category": 7, </v>
      </c>
      <c r="H1721" t="str">
        <f>H$1&amp;" " &amp; DataMiner[[#This Row],[BuyPrice]] &amp; ", "</f>
        <v xml:space="preserve">"BuyPrice": 4236026336, </v>
      </c>
      <c r="I1721" t="str">
        <f>I$1&amp;" """ &amp; DataMiner[[#This Row],[imgPath]] &amp; """, "</f>
        <v xml:space="preserve">"imgPath": "/images/flags/me.png", </v>
      </c>
      <c r="J1721" t="str">
        <f>J$1&amp;" """ &amp; DataMiner[[#This Row],[FlagImage]] &amp; """, "</f>
        <v xml:space="preserve">"FlagImage": "me.png", </v>
      </c>
      <c r="K1721" t="str">
        <f>K$1&amp;" " &amp; IF(ISNA(DataMiner[[#This Row],[Latitude]]),"null",DataMiner[[#This Row],[Latitude]]) &amp; ", "</f>
        <v xml:space="preserve">"Latitude": 42.404664, </v>
      </c>
      <c r="L1721" t="str">
        <f>L$1&amp;" " &amp; IF(ISNA(DataMiner[[#This Row],[Longitude]]),"null",DataMiner[[#This Row],[Longitude]]) &amp; ", "</f>
        <v xml:space="preserve">"Longitude": 18.723286, </v>
      </c>
    </row>
    <row r="1722" spans="1:12" x14ac:dyDescent="0.25">
      <c r="A1722" t="str">
        <f>A$1&amp;" """ &amp; DataMiner[[#This Row],[CodeIATA]] &amp; """, "</f>
        <v xml:space="preserve">"CodeIATA": "CHO", </v>
      </c>
      <c r="B1722" t="str">
        <f>B$1&amp;" """ &amp; DataMiner[[#This Row],[City]] &amp; """, "</f>
        <v xml:space="preserve">"City": "Charlottesville (VA)", </v>
      </c>
      <c r="C1722" t="str">
        <f>C$1&amp;" """ &amp; DataMiner[[#This Row],[Prov]] &amp; """, "</f>
        <v xml:space="preserve">"Prov": "VA", </v>
      </c>
      <c r="D1722" t="str">
        <f>D$1&amp;" """ &amp; DataMiner[[#This Row],[Name]] &amp; """, "</f>
        <v xml:space="preserve">"Name": "Charlottesville", </v>
      </c>
      <c r="E1722" t="str">
        <f>E$1&amp;" """ &amp; DataMiner[[#This Row],[Country]] &amp; """, "</f>
        <v xml:space="preserve">"Country": "Etats-Unis", </v>
      </c>
      <c r="F1722" t="str">
        <f>F$1&amp;" """ &amp; DataMiner[[#This Row],[Complete Name]] &amp; """, "</f>
        <v xml:space="preserve">"Complete Name": "Hub CHO - Charlottesville (VA) - Charlottesville / Etats-Unis", </v>
      </c>
      <c r="G1722" t="str">
        <f>G$1&amp;" " &amp; DataMiner[[#This Row],[Category]] &amp; ", "</f>
        <v xml:space="preserve">"Category": 4, </v>
      </c>
      <c r="H1722" t="str">
        <f>H$1&amp;" " &amp; DataMiner[[#This Row],[BuyPrice]] &amp; ", "</f>
        <v xml:space="preserve">"BuyPrice": 4237596248, </v>
      </c>
      <c r="I1722" t="str">
        <f>I$1&amp;" """ &amp; DataMiner[[#This Row],[imgPath]] &amp; """, "</f>
        <v xml:space="preserve">"imgPath": "/images/flags/us.png", </v>
      </c>
      <c r="J1722" t="str">
        <f>J$1&amp;" """ &amp; DataMiner[[#This Row],[FlagImage]] &amp; """, "</f>
        <v xml:space="preserve">"FlagImage": "us.png", </v>
      </c>
      <c r="K1722" t="str">
        <f>K$1&amp;" " &amp; IF(ISNA(DataMiner[[#This Row],[Latitude]]),"null",DataMiner[[#This Row],[Latitude]]) &amp; ", "</f>
        <v xml:space="preserve">"Latitude": 38.138639, </v>
      </c>
      <c r="L1722" t="str">
        <f>L$1&amp;" " &amp; IF(ISNA(DataMiner[[#This Row],[Longitude]]),"null",DataMiner[[#This Row],[Longitude]]) &amp; ", "</f>
        <v xml:space="preserve">"Longitude": -78.452861, </v>
      </c>
    </row>
    <row r="1723" spans="1:12" x14ac:dyDescent="0.25">
      <c r="A1723" t="str">
        <f>A$1&amp;" """ &amp; DataMiner[[#This Row],[CodeIATA]] &amp; """, "</f>
        <v xml:space="preserve">"CodeIATA": "BRN", </v>
      </c>
      <c r="B1723" t="str">
        <f>B$1&amp;" """ &amp; DataMiner[[#This Row],[City]] &amp; """, "</f>
        <v xml:space="preserve">"City": "Berne", </v>
      </c>
      <c r="C1723" t="str">
        <f>C$1&amp;" """ &amp; DataMiner[[#This Row],[Prov]] &amp; """, "</f>
        <v xml:space="preserve">"Prov": "", </v>
      </c>
      <c r="D1723" t="str">
        <f>D$1&amp;" """ &amp; DataMiner[[#This Row],[Name]] &amp; """, "</f>
        <v xml:space="preserve">"Name": "Belp Flughafen", </v>
      </c>
      <c r="E1723" t="str">
        <f>E$1&amp;" """ &amp; DataMiner[[#This Row],[Country]] &amp; """, "</f>
        <v xml:space="preserve">"Country": "Suisse", </v>
      </c>
      <c r="F1723" t="str">
        <f>F$1&amp;" """ &amp; DataMiner[[#This Row],[Complete Name]] &amp; """, "</f>
        <v xml:space="preserve">"Complete Name": "Hub BRN - Berne - Belp Flughafen / Suisse", </v>
      </c>
      <c r="G1723" t="str">
        <f>G$1&amp;" " &amp; DataMiner[[#This Row],[Category]] &amp; ", "</f>
        <v xml:space="preserve">"Category": 4, </v>
      </c>
      <c r="H1723" t="str">
        <f>H$1&amp;" " &amp; DataMiner[[#This Row],[BuyPrice]] &amp; ", "</f>
        <v xml:space="preserve">"BuyPrice": 4237852957, </v>
      </c>
      <c r="I1723" t="str">
        <f>I$1&amp;" """ &amp; DataMiner[[#This Row],[imgPath]] &amp; """, "</f>
        <v xml:space="preserve">"imgPath": "/images/flags/ch.png", </v>
      </c>
      <c r="J1723" t="str">
        <f>J$1&amp;" """ &amp; DataMiner[[#This Row],[FlagImage]] &amp; """, "</f>
        <v xml:space="preserve">"FlagImage": "ch.png", </v>
      </c>
      <c r="K1723" t="str">
        <f>K$1&amp;" " &amp; IF(ISNA(DataMiner[[#This Row],[Latitude]]),"null",DataMiner[[#This Row],[Latitude]]) &amp; ", "</f>
        <v xml:space="preserve">"Latitude": 46.9141, </v>
      </c>
      <c r="L1723" t="str">
        <f>L$1&amp;" " &amp; IF(ISNA(DataMiner[[#This Row],[Longitude]]),"null",DataMiner[[#This Row],[Longitude]]) &amp; ", "</f>
        <v xml:space="preserve">"Longitude": 7.497153, </v>
      </c>
    </row>
    <row r="1724" spans="1:12" x14ac:dyDescent="0.25">
      <c r="A1724" t="str">
        <f>A$1&amp;" """ &amp; DataMiner[[#This Row],[CodeIATA]] &amp; """, "</f>
        <v xml:space="preserve">"CodeIATA": "AVP", </v>
      </c>
      <c r="B1724" t="str">
        <f>B$1&amp;" """ &amp; DataMiner[[#This Row],[City]] &amp; """, "</f>
        <v xml:space="preserve">"City": "Wilkes", </v>
      </c>
      <c r="C1724" t="str">
        <f>C$1&amp;" """ &amp; DataMiner[[#This Row],[Prov]] &amp; """, "</f>
        <v xml:space="preserve">"Prov": "PA", </v>
      </c>
      <c r="D1724" t="str">
        <f>D$1&amp;" """ &amp; DataMiner[[#This Row],[Name]] &amp; """, "</f>
        <v xml:space="preserve">"Name": "Barre/Scranton (PA)", </v>
      </c>
      <c r="E1724" t="str">
        <f>E$1&amp;" """ &amp; DataMiner[[#This Row],[Country]] &amp; """, "</f>
        <v xml:space="preserve">"Country": "Etats-Unis", </v>
      </c>
      <c r="F1724" t="str">
        <f>F$1&amp;" """ &amp; DataMiner[[#This Row],[Complete Name]] &amp; """, "</f>
        <v xml:space="preserve">"Complete Name": "Hub AVP - Wilkes - Barre/Scranton (PA) / Etats-Unis", </v>
      </c>
      <c r="G1724" t="str">
        <f>G$1&amp;" " &amp; DataMiner[[#This Row],[Category]] &amp; ", "</f>
        <v xml:space="preserve">"Category": 6, </v>
      </c>
      <c r="H1724" t="str">
        <f>H$1&amp;" " &amp; DataMiner[[#This Row],[BuyPrice]] &amp; ", "</f>
        <v xml:space="preserve">"BuyPrice": 4237887596, </v>
      </c>
      <c r="I1724" t="str">
        <f>I$1&amp;" """ &amp; DataMiner[[#This Row],[imgPath]] &amp; """, "</f>
        <v xml:space="preserve">"imgPath": "/images/flags/us.png", </v>
      </c>
      <c r="J1724" t="str">
        <f>J$1&amp;" """ &amp; DataMiner[[#This Row],[FlagImage]] &amp; """, "</f>
        <v xml:space="preserve">"FlagImage": "us.png", </v>
      </c>
      <c r="K1724" t="str">
        <f>K$1&amp;" " &amp; IF(ISNA(DataMiner[[#This Row],[Latitude]]),"null",DataMiner[[#This Row],[Latitude]]) &amp; ", "</f>
        <v xml:space="preserve">"Latitude": 41.338478, </v>
      </c>
      <c r="L1724" t="str">
        <f>L$1&amp;" " &amp; IF(ISNA(DataMiner[[#This Row],[Longitude]]),"null",DataMiner[[#This Row],[Longitude]]) &amp; ", "</f>
        <v xml:space="preserve">"Longitude": -75.723403, </v>
      </c>
    </row>
    <row r="1725" spans="1:12" x14ac:dyDescent="0.25">
      <c r="A1725" t="str">
        <f>A$1&amp;" """ &amp; DataMiner[[#This Row],[CodeIATA]] &amp; """, "</f>
        <v xml:space="preserve">"CodeIATA": "LFT", </v>
      </c>
      <c r="B1725" t="str">
        <f>B$1&amp;" """ &amp; DataMiner[[#This Row],[City]] &amp; """, "</f>
        <v xml:space="preserve">"City": "Lafayette (LA)", </v>
      </c>
      <c r="C1725" t="str">
        <f>C$1&amp;" """ &amp; DataMiner[[#This Row],[Prov]] &amp; """, "</f>
        <v xml:space="preserve">"Prov": "LA", </v>
      </c>
      <c r="D1725" t="str">
        <f>D$1&amp;" """ &amp; DataMiner[[#This Row],[Name]] &amp; """, "</f>
        <v xml:space="preserve">"Name": "Lafayette Regional Airport", </v>
      </c>
      <c r="E1725" t="str">
        <f>E$1&amp;" """ &amp; DataMiner[[#This Row],[Country]] &amp; """, "</f>
        <v xml:space="preserve">"Country": "Etats-Unis", </v>
      </c>
      <c r="F1725" t="str">
        <f>F$1&amp;" """ &amp; DataMiner[[#This Row],[Complete Name]] &amp; """, "</f>
        <v xml:space="preserve">"Complete Name": "Hub LFT - Lafayette (LA) - Lafayette Regional Airport / Etats-Unis", </v>
      </c>
      <c r="G1725" t="str">
        <f>G$1&amp;" " &amp; DataMiner[[#This Row],[Category]] &amp; ", "</f>
        <v xml:space="preserve">"Category": 6, </v>
      </c>
      <c r="H1725" t="str">
        <f>H$1&amp;" " &amp; DataMiner[[#This Row],[BuyPrice]] &amp; ", "</f>
        <v xml:space="preserve">"BuyPrice": 4238015932, </v>
      </c>
      <c r="I1725" t="str">
        <f>I$1&amp;" """ &amp; DataMiner[[#This Row],[imgPath]] &amp; """, "</f>
        <v xml:space="preserve">"imgPath": "/images/flags/us.png", </v>
      </c>
      <c r="J1725" t="str">
        <f>J$1&amp;" """ &amp; DataMiner[[#This Row],[FlagImage]] &amp; """, "</f>
        <v xml:space="preserve">"FlagImage": "us.png", </v>
      </c>
      <c r="K1725" t="str">
        <f>K$1&amp;" " &amp; IF(ISNA(DataMiner[[#This Row],[Latitude]]),"null",DataMiner[[#This Row],[Latitude]]) &amp; ", "</f>
        <v xml:space="preserve">"Latitude": 30.205278, </v>
      </c>
      <c r="L1725" t="str">
        <f>L$1&amp;" " &amp; IF(ISNA(DataMiner[[#This Row],[Longitude]]),"null",DataMiner[[#This Row],[Longitude]]) &amp; ", "</f>
        <v xml:space="preserve">"Longitude": -91.987611, </v>
      </c>
    </row>
    <row r="1726" spans="1:12" x14ac:dyDescent="0.25">
      <c r="A1726" t="str">
        <f>A$1&amp;" """ &amp; DataMiner[[#This Row],[CodeIATA]] &amp; """, "</f>
        <v xml:space="preserve">"CodeIATA": "AOI", </v>
      </c>
      <c r="B1726" t="str">
        <f>B$1&amp;" """ &amp; DataMiner[[#This Row],[City]] &amp; """, "</f>
        <v xml:space="preserve">"City": "Ancona", </v>
      </c>
      <c r="C1726" t="str">
        <f>C$1&amp;" """ &amp; DataMiner[[#This Row],[Prov]] &amp; """, "</f>
        <v xml:space="preserve">"Prov": "", </v>
      </c>
      <c r="D1726" t="str">
        <f>D$1&amp;" """ &amp; DataMiner[[#This Row],[Name]] &amp; """, "</f>
        <v xml:space="preserve">"Name": "Ancona Aeroporto", </v>
      </c>
      <c r="E1726" t="str">
        <f>E$1&amp;" """ &amp; DataMiner[[#This Row],[Country]] &amp; """, "</f>
        <v xml:space="preserve">"Country": "Italie", </v>
      </c>
      <c r="F1726" t="str">
        <f>F$1&amp;" """ &amp; DataMiner[[#This Row],[Complete Name]] &amp; """, "</f>
        <v xml:space="preserve">"Complete Name": "Hub AOI - Ancona - Ancona Aeroporto / Italie", </v>
      </c>
      <c r="G1726" t="str">
        <f>G$1&amp;" " &amp; DataMiner[[#This Row],[Category]] &amp; ", "</f>
        <v xml:space="preserve">"Category": 8, </v>
      </c>
      <c r="H1726" t="str">
        <f>H$1&amp;" " &amp; DataMiner[[#This Row],[BuyPrice]] &amp; ", "</f>
        <v xml:space="preserve">"BuyPrice": 4242892388, </v>
      </c>
      <c r="I1726" t="str">
        <f>I$1&amp;" """ &amp; DataMiner[[#This Row],[imgPath]] &amp; """, "</f>
        <v xml:space="preserve">"imgPath": "/images/flags/it.png", </v>
      </c>
      <c r="J1726" t="str">
        <f>J$1&amp;" """ &amp; DataMiner[[#This Row],[FlagImage]] &amp; """, "</f>
        <v xml:space="preserve">"FlagImage": "it.png", </v>
      </c>
      <c r="K1726" t="str">
        <f>K$1&amp;" " &amp; IF(ISNA(DataMiner[[#This Row],[Latitude]]),"null",DataMiner[[#This Row],[Latitude]]) &amp; ", "</f>
        <v xml:space="preserve">"Latitude": 43.616389, </v>
      </c>
      <c r="L1726" t="str">
        <f>L$1&amp;" " &amp; IF(ISNA(DataMiner[[#This Row],[Longitude]]),"null",DataMiner[[#This Row],[Longitude]]) &amp; ", "</f>
        <v xml:space="preserve">"Longitude": 13.362222, </v>
      </c>
    </row>
    <row r="1727" spans="1:12" x14ac:dyDescent="0.25">
      <c r="A1727" t="str">
        <f>A$1&amp;" """ &amp; DataMiner[[#This Row],[CodeIATA]] &amp; """, "</f>
        <v xml:space="preserve">"CodeIATA": "CUE", </v>
      </c>
      <c r="B1727" t="str">
        <f>B$1&amp;" """ &amp; DataMiner[[#This Row],[City]] &amp; """, "</f>
        <v xml:space="preserve">"City": "Cuenca", </v>
      </c>
      <c r="C1727" t="str">
        <f>C$1&amp;" """ &amp; DataMiner[[#This Row],[Prov]] &amp; """, "</f>
        <v xml:space="preserve">"Prov": "", </v>
      </c>
      <c r="D1727" t="str">
        <f>D$1&amp;" """ &amp; DataMiner[[#This Row],[Name]] &amp; """, "</f>
        <v xml:space="preserve">"Name": "Mariscal Lamar Aeropuerto", </v>
      </c>
      <c r="E1727" t="str">
        <f>E$1&amp;" """ &amp; DataMiner[[#This Row],[Country]] &amp; """, "</f>
        <v xml:space="preserve">"Country": "Equateur", </v>
      </c>
      <c r="F1727" t="str">
        <f>F$1&amp;" """ &amp; DataMiner[[#This Row],[Complete Name]] &amp; """, "</f>
        <v xml:space="preserve">"Complete Name": "Hub CUE - Cuenca - Mariscal Lamar Aeropuerto / Equateur", </v>
      </c>
      <c r="G1727" t="str">
        <f>G$1&amp;" " &amp; DataMiner[[#This Row],[Category]] &amp; ", "</f>
        <v xml:space="preserve">"Category": 4, </v>
      </c>
      <c r="H1727" t="str">
        <f>H$1&amp;" " &amp; DataMiner[[#This Row],[BuyPrice]] &amp; ", "</f>
        <v xml:space="preserve">"BuyPrice": 4243075137, </v>
      </c>
      <c r="I1727" t="str">
        <f>I$1&amp;" """ &amp; DataMiner[[#This Row],[imgPath]] &amp; """, "</f>
        <v xml:space="preserve">"imgPath": "/images/flags/ec.png", </v>
      </c>
      <c r="J1727" t="str">
        <f>J$1&amp;" """ &amp; DataMiner[[#This Row],[FlagImage]] &amp; """, "</f>
        <v xml:space="preserve">"FlagImage": "ec.png", </v>
      </c>
      <c r="K1727" t="str">
        <f>K$1&amp;" " &amp; IF(ISNA(DataMiner[[#This Row],[Latitude]]),"null",DataMiner[[#This Row],[Latitude]]) &amp; ", "</f>
        <v xml:space="preserve">"Latitude": -2.889467, </v>
      </c>
      <c r="L1727" t="str">
        <f>L$1&amp;" " &amp; IF(ISNA(DataMiner[[#This Row],[Longitude]]),"null",DataMiner[[#This Row],[Longitude]]) &amp; ", "</f>
        <v xml:space="preserve">"Longitude": -78.984397, </v>
      </c>
    </row>
    <row r="1728" spans="1:12" x14ac:dyDescent="0.25">
      <c r="A1728" t="str">
        <f>A$1&amp;" """ &amp; DataMiner[[#This Row],[CodeIATA]] &amp; """, "</f>
        <v xml:space="preserve">"CodeIATA": "PZO", </v>
      </c>
      <c r="B1728" t="str">
        <f>B$1&amp;" """ &amp; DataMiner[[#This Row],[City]] &amp; """, "</f>
        <v xml:space="preserve">"City": "Ciudad Guayana", </v>
      </c>
      <c r="C1728" t="str">
        <f>C$1&amp;" """ &amp; DataMiner[[#This Row],[Prov]] &amp; """, "</f>
        <v xml:space="preserve">"Prov": "", </v>
      </c>
      <c r="D1728" t="str">
        <f>D$1&amp;" """ &amp; DataMiner[[#This Row],[Name]] &amp; """, "</f>
        <v xml:space="preserve">"Name": "Aeropuerto Internacional Manuel Carlos Piar", </v>
      </c>
      <c r="E1728" t="str">
        <f>E$1&amp;" """ &amp; DataMiner[[#This Row],[Country]] &amp; """, "</f>
        <v xml:space="preserve">"Country": "Venezuela", </v>
      </c>
      <c r="F1728" t="str">
        <f>F$1&amp;" """ &amp; DataMiner[[#This Row],[Complete Name]] &amp; """, "</f>
        <v xml:space="preserve">"Complete Name": "Hub PZO - Ciudad Guayana - Aeropuerto Internacional Manuel Carlos Piar / Venezuela", </v>
      </c>
      <c r="G1728" t="str">
        <f>G$1&amp;" " &amp; DataMiner[[#This Row],[Category]] &amp; ", "</f>
        <v xml:space="preserve">"Category": 5, </v>
      </c>
      <c r="H1728" t="str">
        <f>H$1&amp;" " &amp; DataMiner[[#This Row],[BuyPrice]] &amp; ", "</f>
        <v xml:space="preserve">"BuyPrice": 4252469292, </v>
      </c>
      <c r="I1728" t="str">
        <f>I$1&amp;" """ &amp; DataMiner[[#This Row],[imgPath]] &amp; """, "</f>
        <v xml:space="preserve">"imgPath": "/images/flags/ve.png", </v>
      </c>
      <c r="J1728" t="str">
        <f>J$1&amp;" """ &amp; DataMiner[[#This Row],[FlagImage]] &amp; """, "</f>
        <v xml:space="preserve">"FlagImage": "ve.png", </v>
      </c>
      <c r="K1728" t="str">
        <f>K$1&amp;" " &amp; IF(ISNA(DataMiner[[#This Row],[Latitude]]),"null",DataMiner[[#This Row],[Latitude]]) &amp; ", "</f>
        <v xml:space="preserve">"Latitude": 8.288528, </v>
      </c>
      <c r="L1728" t="str">
        <f>L$1&amp;" " &amp; IF(ISNA(DataMiner[[#This Row],[Longitude]]),"null",DataMiner[[#This Row],[Longitude]]) &amp; ", "</f>
        <v xml:space="preserve">"Longitude": -62.760361, </v>
      </c>
    </row>
    <row r="1729" spans="1:12" x14ac:dyDescent="0.25">
      <c r="A1729" t="str">
        <f>A$1&amp;" """ &amp; DataMiner[[#This Row],[CodeIATA]] &amp; """, "</f>
        <v xml:space="preserve">"CodeIATA": "GEA", </v>
      </c>
      <c r="B1729" t="str">
        <f>B$1&amp;" """ &amp; DataMiner[[#This Row],[City]] &amp; """, "</f>
        <v xml:space="preserve">"City": "Nouméa", </v>
      </c>
      <c r="C1729" t="str">
        <f>C$1&amp;" """ &amp; DataMiner[[#This Row],[Prov]] &amp; """, "</f>
        <v xml:space="preserve">"Prov": "", </v>
      </c>
      <c r="D1729" t="str">
        <f>D$1&amp;" """ &amp; DataMiner[[#This Row],[Name]] &amp; """, "</f>
        <v xml:space="preserve">"Name": "Aéroport de Magenta", </v>
      </c>
      <c r="E1729" t="str">
        <f>E$1&amp;" """ &amp; DataMiner[[#This Row],[Country]] &amp; """, "</f>
        <v xml:space="preserve">"Country": "Nouvelle-Calédonie", </v>
      </c>
      <c r="F1729" t="str">
        <f>F$1&amp;" """ &amp; DataMiner[[#This Row],[Complete Name]] &amp; """, "</f>
        <v xml:space="preserve">"Complete Name": "Hub GEA - Nouméa - Aéroport de Magenta / Nouvelle-Calédonie", </v>
      </c>
      <c r="G1729" t="str">
        <f>G$1&amp;" " &amp; DataMiner[[#This Row],[Category]] &amp; ", "</f>
        <v xml:space="preserve">"Category": 1, </v>
      </c>
      <c r="H1729" t="str">
        <f>H$1&amp;" " &amp; DataMiner[[#This Row],[BuyPrice]] &amp; ", "</f>
        <v xml:space="preserve">"BuyPrice": 4252822291, </v>
      </c>
      <c r="I1729" t="str">
        <f>I$1&amp;" """ &amp; DataMiner[[#This Row],[imgPath]] &amp; """, "</f>
        <v xml:space="preserve">"imgPath": "/images/flags/nc.png", </v>
      </c>
      <c r="J1729" t="str">
        <f>J$1&amp;" """ &amp; DataMiner[[#This Row],[FlagImage]] &amp; """, "</f>
        <v xml:space="preserve">"FlagImage": "nc.png", </v>
      </c>
      <c r="K1729" t="str">
        <f>K$1&amp;" " &amp; IF(ISNA(DataMiner[[#This Row],[Latitude]]),"null",DataMiner[[#This Row],[Latitude]]) &amp; ", "</f>
        <v xml:space="preserve">"Latitude": -22.258278, </v>
      </c>
      <c r="L1729" t="str">
        <f>L$1&amp;" " &amp; IF(ISNA(DataMiner[[#This Row],[Longitude]]),"null",DataMiner[[#This Row],[Longitude]]) &amp; ", "</f>
        <v xml:space="preserve">"Longitude": 166.472806, </v>
      </c>
    </row>
    <row r="1730" spans="1:12" x14ac:dyDescent="0.25">
      <c r="A1730" t="str">
        <f>A$1&amp;" """ &amp; DataMiner[[#This Row],[CodeIATA]] &amp; """, "</f>
        <v xml:space="preserve">"CodeIATA": "BTJ", </v>
      </c>
      <c r="B1730" t="str">
        <f>B$1&amp;" """ &amp; DataMiner[[#This Row],[City]] &amp; """, "</f>
        <v xml:space="preserve">"City": "Banda Aceh", </v>
      </c>
      <c r="C1730" t="str">
        <f>C$1&amp;" """ &amp; DataMiner[[#This Row],[Prov]] &amp; """, "</f>
        <v xml:space="preserve">"Prov": "", </v>
      </c>
      <c r="D1730" t="str">
        <f>D$1&amp;" """ &amp; DataMiner[[#This Row],[Name]] &amp; """, "</f>
        <v xml:space="preserve">"Name": "Sultan Iskandar Muda Airport", </v>
      </c>
      <c r="E1730" t="str">
        <f>E$1&amp;" """ &amp; DataMiner[[#This Row],[Country]] &amp; """, "</f>
        <v xml:space="preserve">"Country": "Indonésie", </v>
      </c>
      <c r="F1730" t="str">
        <f>F$1&amp;" """ &amp; DataMiner[[#This Row],[Complete Name]] &amp; """, "</f>
        <v xml:space="preserve">"Complete Name": "Hub BTJ - Banda Aceh - Sultan Iskandar Muda Airport / Indonésie", </v>
      </c>
      <c r="G1730" t="str">
        <f>G$1&amp;" " &amp; DataMiner[[#This Row],[Category]] &amp; ", "</f>
        <v xml:space="preserve">"Category": 6, </v>
      </c>
      <c r="H1730" t="str">
        <f>H$1&amp;" " &amp; DataMiner[[#This Row],[BuyPrice]] &amp; ", "</f>
        <v xml:space="preserve">"BuyPrice": 4253018633, </v>
      </c>
      <c r="I1730" t="str">
        <f>I$1&amp;" """ &amp; DataMiner[[#This Row],[imgPath]] &amp; """, "</f>
        <v xml:space="preserve">"imgPath": "/images/flags/id.png", </v>
      </c>
      <c r="J1730" t="str">
        <f>J$1&amp;" """ &amp; DataMiner[[#This Row],[FlagImage]] &amp; """, "</f>
        <v xml:space="preserve">"FlagImage": "id.png", </v>
      </c>
      <c r="K1730" t="str">
        <f>K$1&amp;" " &amp; IF(ISNA(DataMiner[[#This Row],[Latitude]]),"null",DataMiner[[#This Row],[Latitude]]) &amp; ", "</f>
        <v xml:space="preserve">"Latitude": 5.523522, </v>
      </c>
      <c r="L1730" t="str">
        <f>L$1&amp;" " &amp; IF(ISNA(DataMiner[[#This Row],[Longitude]]),"null",DataMiner[[#This Row],[Longitude]]) &amp; ", "</f>
        <v xml:space="preserve">"Longitude": 95.420372, </v>
      </c>
    </row>
    <row r="1731" spans="1:12" x14ac:dyDescent="0.25">
      <c r="A1731" t="str">
        <f>A$1&amp;" """ &amp; DataMiner[[#This Row],[CodeIATA]] &amp; """, "</f>
        <v xml:space="preserve">"CodeIATA": "LDE", </v>
      </c>
      <c r="B1731" t="str">
        <f>B$1&amp;" """ &amp; DataMiner[[#This Row],[City]] &amp; """, "</f>
        <v xml:space="preserve">"City": "Tarbes", </v>
      </c>
      <c r="C1731" t="str">
        <f>C$1&amp;" """ &amp; DataMiner[[#This Row],[Prov]] &amp; """, "</f>
        <v xml:space="preserve">"Prov": "", </v>
      </c>
      <c r="D1731" t="str">
        <f>D$1&amp;" """ &amp; DataMiner[[#This Row],[Name]] &amp; """, "</f>
        <v xml:space="preserve">"Name": "Lourdes", </v>
      </c>
      <c r="E1731" t="str">
        <f>E$1&amp;" """ &amp; DataMiner[[#This Row],[Country]] &amp; """, "</f>
        <v xml:space="preserve">"Country": "France", </v>
      </c>
      <c r="F1731" t="str">
        <f>F$1&amp;" """ &amp; DataMiner[[#This Row],[Complete Name]] &amp; """, "</f>
        <v xml:space="preserve">"Complete Name": "Hub LDE - Tarbes - Lourdes / France", </v>
      </c>
      <c r="G1731" t="str">
        <f>G$1&amp;" " &amp; DataMiner[[#This Row],[Category]] &amp; ", "</f>
        <v xml:space="preserve">"Category": 8, </v>
      </c>
      <c r="H1731" t="str">
        <f>H$1&amp;" " &amp; DataMiner[[#This Row],[BuyPrice]] &amp; ", "</f>
        <v xml:space="preserve">"BuyPrice": 4259156394, </v>
      </c>
      <c r="I1731" t="str">
        <f>I$1&amp;" """ &amp; DataMiner[[#This Row],[imgPath]] &amp; """, "</f>
        <v xml:space="preserve">"imgPath": "/images/flags/fr.png", </v>
      </c>
      <c r="J1731" t="str">
        <f>J$1&amp;" """ &amp; DataMiner[[#This Row],[FlagImage]] &amp; """, "</f>
        <v xml:space="preserve">"FlagImage": "fr.png", </v>
      </c>
      <c r="K1731" t="str">
        <f>K$1&amp;" " &amp; IF(ISNA(DataMiner[[#This Row],[Latitude]]),"null",DataMiner[[#This Row],[Latitude]]) &amp; ", "</f>
        <v xml:space="preserve">"Latitude": 43.178675, </v>
      </c>
      <c r="L1731" t="str">
        <f>L$1&amp;" " &amp; IF(ISNA(DataMiner[[#This Row],[Longitude]]),"null",DataMiner[[#This Row],[Longitude]]) &amp; ", "</f>
        <v xml:space="preserve">"Longitude": -0.006439, </v>
      </c>
    </row>
    <row r="1732" spans="1:12" x14ac:dyDescent="0.25">
      <c r="A1732" t="str">
        <f>A$1&amp;" """ &amp; DataMiner[[#This Row],[CodeIATA]] &amp; """, "</f>
        <v xml:space="preserve">"CodeIATA": "TUU", </v>
      </c>
      <c r="B1732" t="str">
        <f>B$1&amp;" """ &amp; DataMiner[[#This Row],[City]] &amp; """, "</f>
        <v xml:space="preserve">"City": "Tabuk", </v>
      </c>
      <c r="C1732" t="str">
        <f>C$1&amp;" """ &amp; DataMiner[[#This Row],[Prov]] &amp; """, "</f>
        <v xml:space="preserve">"Prov": "", </v>
      </c>
      <c r="D1732" t="str">
        <f>D$1&amp;" """ &amp; DataMiner[[#This Row],[Name]] &amp; """, "</f>
        <v xml:space="preserve">"Name": "Tabuk Regional Airport", </v>
      </c>
      <c r="E1732" t="str">
        <f>E$1&amp;" """ &amp; DataMiner[[#This Row],[Country]] &amp; """, "</f>
        <v xml:space="preserve">"Country": "Arabie saoudite", </v>
      </c>
      <c r="F1732" t="str">
        <f>F$1&amp;" """ &amp; DataMiner[[#This Row],[Complete Name]] &amp; """, "</f>
        <v xml:space="preserve">"Complete Name": "Hub TUU - Tabuk - Tabuk Regional Airport / Arabie saoudite", </v>
      </c>
      <c r="G1732" t="str">
        <f>G$1&amp;" " &amp; DataMiner[[#This Row],[Category]] &amp; ", "</f>
        <v xml:space="preserve">"Category": 9, </v>
      </c>
      <c r="H1732" t="str">
        <f>H$1&amp;" " &amp; DataMiner[[#This Row],[BuyPrice]] &amp; ", "</f>
        <v xml:space="preserve">"BuyPrice": 4259325603, </v>
      </c>
      <c r="I1732" t="str">
        <f>I$1&amp;" """ &amp; DataMiner[[#This Row],[imgPath]] &amp; """, "</f>
        <v xml:space="preserve">"imgPath": "/images/flags/sa.png", </v>
      </c>
      <c r="J1732" t="str">
        <f>J$1&amp;" """ &amp; DataMiner[[#This Row],[FlagImage]] &amp; """, "</f>
        <v xml:space="preserve">"FlagImage": "sa.png", </v>
      </c>
      <c r="K1732" t="str">
        <f>K$1&amp;" " &amp; IF(ISNA(DataMiner[[#This Row],[Latitude]]),"null",DataMiner[[#This Row],[Latitude]]) &amp; ", "</f>
        <v xml:space="preserve">"Latitude": 28.365417, </v>
      </c>
      <c r="L1732" t="str">
        <f>L$1&amp;" " &amp; IF(ISNA(DataMiner[[#This Row],[Longitude]]),"null",DataMiner[[#This Row],[Longitude]]) &amp; ", "</f>
        <v xml:space="preserve">"Longitude": 36.618889, </v>
      </c>
    </row>
    <row r="1733" spans="1:12" x14ac:dyDescent="0.25">
      <c r="A1733" t="str">
        <f>A$1&amp;" """ &amp; DataMiner[[#This Row],[CodeIATA]] &amp; """, "</f>
        <v xml:space="preserve">"CodeIATA": "PVH", </v>
      </c>
      <c r="B1733" t="str">
        <f>B$1&amp;" """ &amp; DataMiner[[#This Row],[City]] &amp; """, "</f>
        <v xml:space="preserve">"City": "Porto Velho (RO)", </v>
      </c>
      <c r="C1733" t="str">
        <f>C$1&amp;" """ &amp; DataMiner[[#This Row],[Prov]] &amp; """, "</f>
        <v xml:space="preserve">"Prov": "RO", </v>
      </c>
      <c r="D1733" t="str">
        <f>D$1&amp;" """ &amp; DataMiner[[#This Row],[Name]] &amp; """, "</f>
        <v xml:space="preserve">"Name": "Belmont Governador Jorge Teixeira de Oliveira Aeroporto Internacional", </v>
      </c>
      <c r="E1733" t="str">
        <f>E$1&amp;" """ &amp; DataMiner[[#This Row],[Country]] &amp; """, "</f>
        <v xml:space="preserve">"Country": "Brésil", </v>
      </c>
      <c r="F1733" t="str">
        <f>F$1&amp;" """ &amp; DataMiner[[#This Row],[Complete Name]] &amp; """, "</f>
        <v xml:space="preserve">"Complete Name": "Hub PVH - Porto Velho (RO) - Belmont Governador Jorge Teixeira de Oliveira Aeroporto Internacional / Brésil", </v>
      </c>
      <c r="G1733" t="str">
        <f>G$1&amp;" " &amp; DataMiner[[#This Row],[Category]] &amp; ", "</f>
        <v xml:space="preserve">"Category": 6, </v>
      </c>
      <c r="H1733" t="str">
        <f>H$1&amp;" " &amp; DataMiner[[#This Row],[BuyPrice]] &amp; ", "</f>
        <v xml:space="preserve">"BuyPrice": 4259847011, </v>
      </c>
      <c r="I1733" t="str">
        <f>I$1&amp;" """ &amp; DataMiner[[#This Row],[imgPath]] &amp; """, "</f>
        <v xml:space="preserve">"imgPath": "/images/flags/br.png", </v>
      </c>
      <c r="J1733" t="str">
        <f>J$1&amp;" """ &amp; DataMiner[[#This Row],[FlagImage]] &amp; """, "</f>
        <v xml:space="preserve">"FlagImage": "br.png", </v>
      </c>
      <c r="K1733" t="str">
        <f>K$1&amp;" " &amp; IF(ISNA(DataMiner[[#This Row],[Latitude]]),"null",DataMiner[[#This Row],[Latitude]]) &amp; ", "</f>
        <v xml:space="preserve">"Latitude": -8.709294, </v>
      </c>
      <c r="L1733" t="str">
        <f>L$1&amp;" " &amp; IF(ISNA(DataMiner[[#This Row],[Longitude]]),"null",DataMiner[[#This Row],[Longitude]]) &amp; ", "</f>
        <v xml:space="preserve">"Longitude": -63.902281, </v>
      </c>
    </row>
    <row r="1734" spans="1:12" x14ac:dyDescent="0.25">
      <c r="A1734" t="str">
        <f>A$1&amp;" """ &amp; DataMiner[[#This Row],[CodeIATA]] &amp; """, "</f>
        <v xml:space="preserve">"CodeIATA": "IQT", </v>
      </c>
      <c r="B1734" t="str">
        <f>B$1&amp;" """ &amp; DataMiner[[#This Row],[City]] &amp; """, "</f>
        <v xml:space="preserve">"City": "Iquitos", </v>
      </c>
      <c r="C1734" t="str">
        <f>C$1&amp;" """ &amp; DataMiner[[#This Row],[Prov]] &amp; """, "</f>
        <v xml:space="preserve">"Prov": "", </v>
      </c>
      <c r="D1734" t="str">
        <f>D$1&amp;" """ &amp; DataMiner[[#This Row],[Name]] &amp; """, "</f>
        <v xml:space="preserve">"Name": "Coronel FAP Francisco Secada Vignetta Aeropuerto Internacional", </v>
      </c>
      <c r="E1734" t="str">
        <f>E$1&amp;" """ &amp; DataMiner[[#This Row],[Country]] &amp; """, "</f>
        <v xml:space="preserve">"Country": "Pérou", </v>
      </c>
      <c r="F1734" t="str">
        <f>F$1&amp;" """ &amp; DataMiner[[#This Row],[Complete Name]] &amp; """, "</f>
        <v xml:space="preserve">"Complete Name": "Hub IQT - Iquitos - Coronel FAP Francisco Secada Vignetta Aeropuerto Internacional / Pérou", </v>
      </c>
      <c r="G1734" t="str">
        <f>G$1&amp;" " &amp; DataMiner[[#This Row],[Category]] &amp; ", "</f>
        <v xml:space="preserve">"Category": 6, </v>
      </c>
      <c r="H1734" t="str">
        <f>H$1&amp;" " &amp; DataMiner[[#This Row],[BuyPrice]] &amp; ", "</f>
        <v xml:space="preserve">"BuyPrice": 4260282737, </v>
      </c>
      <c r="I1734" t="str">
        <f>I$1&amp;" """ &amp; DataMiner[[#This Row],[imgPath]] &amp; """, "</f>
        <v xml:space="preserve">"imgPath": "/images/flags/pe.png", </v>
      </c>
      <c r="J1734" t="str">
        <f>J$1&amp;" """ &amp; DataMiner[[#This Row],[FlagImage]] &amp; """, "</f>
        <v xml:space="preserve">"FlagImage": "pe.png", </v>
      </c>
      <c r="K1734" t="str">
        <f>K$1&amp;" " &amp; IF(ISNA(DataMiner[[#This Row],[Latitude]]),"null",DataMiner[[#This Row],[Latitude]]) &amp; ", "</f>
        <v xml:space="preserve">"Latitude": -3.784739, </v>
      </c>
      <c r="L1734" t="str">
        <f>L$1&amp;" " &amp; IF(ISNA(DataMiner[[#This Row],[Longitude]]),"null",DataMiner[[#This Row],[Longitude]]) &amp; ", "</f>
        <v xml:space="preserve">"Longitude": -73.308806, </v>
      </c>
    </row>
    <row r="1735" spans="1:12" x14ac:dyDescent="0.25">
      <c r="A1735" t="str">
        <f>A$1&amp;" """ &amp; DataMiner[[#This Row],[CodeIATA]] &amp; """, "</f>
        <v xml:space="preserve">"CodeIATA": "TRI", </v>
      </c>
      <c r="B1735" t="str">
        <f>B$1&amp;" """ &amp; DataMiner[[#This Row],[City]] &amp; """, "</f>
        <v xml:space="preserve">"City": "Bristol/Johnson/Kingsport (TN)", </v>
      </c>
      <c r="C1735" t="str">
        <f>C$1&amp;" """ &amp; DataMiner[[#This Row],[Prov]] &amp; """, "</f>
        <v xml:space="preserve">"Prov": "TN", </v>
      </c>
      <c r="D1735" t="str">
        <f>D$1&amp;" """ &amp; DataMiner[[#This Row],[Name]] &amp; """, "</f>
        <v xml:space="preserve">"Name": "Tri", </v>
      </c>
      <c r="E1735" t="str">
        <f>E$1&amp;" """ &amp; DataMiner[[#This Row],[Country]] &amp; """, "</f>
        <v xml:space="preserve">"Country": "Etats-Unis", </v>
      </c>
      <c r="F1735" t="str">
        <f>F$1&amp;" """ &amp; DataMiner[[#This Row],[Complete Name]] &amp; """, "</f>
        <v xml:space="preserve">"Complete Name": "Hub TRI - Bristol/Johnson/Kingsport (TN) - Tri / Etats-Unis", </v>
      </c>
      <c r="G1735" t="str">
        <f>G$1&amp;" " &amp; DataMiner[[#This Row],[Category]] &amp; ", "</f>
        <v xml:space="preserve">"Category": 6, </v>
      </c>
      <c r="H1735" t="str">
        <f>H$1&amp;" " &amp; DataMiner[[#This Row],[BuyPrice]] &amp; ", "</f>
        <v xml:space="preserve">"BuyPrice": 4262221681, </v>
      </c>
      <c r="I1735" t="str">
        <f>I$1&amp;" """ &amp; DataMiner[[#This Row],[imgPath]] &amp; """, "</f>
        <v xml:space="preserve">"imgPath": "/images/flags/us.png", </v>
      </c>
      <c r="J1735" t="str">
        <f>J$1&amp;" """ &amp; DataMiner[[#This Row],[FlagImage]] &amp; """, "</f>
        <v xml:space="preserve">"FlagImage": "us.png", </v>
      </c>
      <c r="K1735" t="str">
        <f>K$1&amp;" " &amp; IF(ISNA(DataMiner[[#This Row],[Latitude]]),"null",DataMiner[[#This Row],[Latitude]]) &amp; ", "</f>
        <v xml:space="preserve">"Latitude": 36.4752222, </v>
      </c>
      <c r="L1735" t="str">
        <f>L$1&amp;" " &amp; IF(ISNA(DataMiner[[#This Row],[Longitude]]),"null",DataMiner[[#This Row],[Longitude]]) &amp; ", "</f>
        <v xml:space="preserve">"Longitude": -82.4074167, </v>
      </c>
    </row>
    <row r="1736" spans="1:12" x14ac:dyDescent="0.25">
      <c r="A1736" t="str">
        <f>A$1&amp;" """ &amp; DataMiner[[#This Row],[CodeIATA]] &amp; """, "</f>
        <v xml:space="preserve">"CodeIATA": "ERZ", </v>
      </c>
      <c r="B1736" t="str">
        <f>B$1&amp;" """ &amp; DataMiner[[#This Row],[City]] &amp; """, "</f>
        <v xml:space="preserve">"City": "Erzurum", </v>
      </c>
      <c r="C1736" t="str">
        <f>C$1&amp;" """ &amp; DataMiner[[#This Row],[Prov]] &amp; """, "</f>
        <v xml:space="preserve">"Prov": "", </v>
      </c>
      <c r="D1736" t="str">
        <f>D$1&amp;" """ &amp; DataMiner[[#This Row],[Name]] &amp; """, "</f>
        <v xml:space="preserve">"Name": "Erzurum Airport", </v>
      </c>
      <c r="E1736" t="str">
        <f>E$1&amp;" """ &amp; DataMiner[[#This Row],[Country]] &amp; """, "</f>
        <v xml:space="preserve">"Country": "Turquie", </v>
      </c>
      <c r="F1736" t="str">
        <f>F$1&amp;" """ &amp; DataMiner[[#This Row],[Complete Name]] &amp; """, "</f>
        <v xml:space="preserve">"Complete Name": "Hub ERZ - Erzurum - Erzurum Airport / Turquie", </v>
      </c>
      <c r="G1736" t="str">
        <f>G$1&amp;" " &amp; DataMiner[[#This Row],[Category]] &amp; ", "</f>
        <v xml:space="preserve">"Category": 10, </v>
      </c>
      <c r="H1736" t="str">
        <f>H$1&amp;" " &amp; DataMiner[[#This Row],[BuyPrice]] &amp; ", "</f>
        <v xml:space="preserve">"BuyPrice": 4264000558, </v>
      </c>
      <c r="I1736" t="str">
        <f>I$1&amp;" """ &amp; DataMiner[[#This Row],[imgPath]] &amp; """, "</f>
        <v xml:space="preserve">"imgPath": "/images/flags/tr.png", </v>
      </c>
      <c r="J1736" t="str">
        <f>J$1&amp;" """ &amp; DataMiner[[#This Row],[FlagImage]] &amp; """, "</f>
        <v xml:space="preserve">"FlagImage": "tr.png", </v>
      </c>
      <c r="K1736" t="str">
        <f>K$1&amp;" " &amp; IF(ISNA(DataMiner[[#This Row],[Latitude]]),"null",DataMiner[[#This Row],[Latitude]]) &amp; ", "</f>
        <v xml:space="preserve">"Latitude": 39.956501, </v>
      </c>
      <c r="L1736" t="str">
        <f>L$1&amp;" " &amp; IF(ISNA(DataMiner[[#This Row],[Longitude]]),"null",DataMiner[[#This Row],[Longitude]]) &amp; ", "</f>
        <v xml:space="preserve">"Longitude": 41.170166, </v>
      </c>
    </row>
    <row r="1737" spans="1:12" x14ac:dyDescent="0.25">
      <c r="A1737" t="str">
        <f>A$1&amp;" """ &amp; DataMiner[[#This Row],[CodeIATA]] &amp; """, "</f>
        <v xml:space="preserve">"CodeIATA": "GJT", </v>
      </c>
      <c r="B1737" t="str">
        <f>B$1&amp;" """ &amp; DataMiner[[#This Row],[City]] &amp; """, "</f>
        <v xml:space="preserve">"City": "Grand Junction (CO)", </v>
      </c>
      <c r="C1737" t="str">
        <f>C$1&amp;" """ &amp; DataMiner[[#This Row],[Prov]] &amp; """, "</f>
        <v xml:space="preserve">"Prov": "CO", </v>
      </c>
      <c r="D1737" t="str">
        <f>D$1&amp;" """ &amp; DataMiner[[#This Row],[Name]] &amp; """, "</f>
        <v xml:space="preserve">"Name": "Walker Field Airport", </v>
      </c>
      <c r="E1737" t="str">
        <f>E$1&amp;" """ &amp; DataMiner[[#This Row],[Country]] &amp; """, "</f>
        <v xml:space="preserve">"Country": "Etats-Unis", </v>
      </c>
      <c r="F1737" t="str">
        <f>F$1&amp;" """ &amp; DataMiner[[#This Row],[Complete Name]] &amp; """, "</f>
        <v xml:space="preserve">"Complete Name": "Hub GJT - Grand Junction (CO) - Walker Field Airport / Etats-Unis", </v>
      </c>
      <c r="G1737" t="str">
        <f>G$1&amp;" " &amp; DataMiner[[#This Row],[Category]] &amp; ", "</f>
        <v xml:space="preserve">"Category": 9, </v>
      </c>
      <c r="H1737" t="str">
        <f>H$1&amp;" " &amp; DataMiner[[#This Row],[BuyPrice]] &amp; ", "</f>
        <v xml:space="preserve">"BuyPrice": 4264461486, </v>
      </c>
      <c r="I1737" t="str">
        <f>I$1&amp;" """ &amp; DataMiner[[#This Row],[imgPath]] &amp; """, "</f>
        <v xml:space="preserve">"imgPath": "/images/flags/us.png", </v>
      </c>
      <c r="J1737" t="str">
        <f>J$1&amp;" """ &amp; DataMiner[[#This Row],[FlagImage]] &amp; """, "</f>
        <v xml:space="preserve">"FlagImage": "us.png", </v>
      </c>
      <c r="K1737" t="str">
        <f>K$1&amp;" " &amp; IF(ISNA(DataMiner[[#This Row],[Latitude]]),"null",DataMiner[[#This Row],[Latitude]]) &amp; ", "</f>
        <v xml:space="preserve">"Latitude": 39.122413, </v>
      </c>
      <c r="L1737" t="str">
        <f>L$1&amp;" " &amp; IF(ISNA(DataMiner[[#This Row],[Longitude]]),"null",DataMiner[[#This Row],[Longitude]]) &amp; ", "</f>
        <v xml:space="preserve">"Longitude": -108.526735, </v>
      </c>
    </row>
    <row r="1738" spans="1:12" x14ac:dyDescent="0.25">
      <c r="A1738" t="str">
        <f>A$1&amp;" """ &amp; DataMiner[[#This Row],[CodeIATA]] &amp; """, "</f>
        <v xml:space="preserve">"CodeIATA": "DOK", </v>
      </c>
      <c r="B1738" t="str">
        <f>B$1&amp;" """ &amp; DataMiner[[#This Row],[City]] &amp; """, "</f>
        <v xml:space="preserve">"City": "Donetsk", </v>
      </c>
      <c r="C1738" t="str">
        <f>C$1&amp;" """ &amp; DataMiner[[#This Row],[Prov]] &amp; """, "</f>
        <v xml:space="preserve">"Prov": "", </v>
      </c>
      <c r="D1738" t="str">
        <f>D$1&amp;" """ &amp; DataMiner[[#This Row],[Name]] &amp; """, "</f>
        <v xml:space="preserve">"Name": "Donetsk International Airport", </v>
      </c>
      <c r="E1738" t="str">
        <f>E$1&amp;" """ &amp; DataMiner[[#This Row],[Country]] &amp; """, "</f>
        <v xml:space="preserve">"Country": "Ukraine", </v>
      </c>
      <c r="F1738" t="str">
        <f>F$1&amp;" """ &amp; DataMiner[[#This Row],[Complete Name]] &amp; """, "</f>
        <v xml:space="preserve">"Complete Name": "Hub DOK - Donetsk - Donetsk International Airport / Ukraine", </v>
      </c>
      <c r="G1738" t="str">
        <f>G$1&amp;" " &amp; DataMiner[[#This Row],[Category]] &amp; ", "</f>
        <v xml:space="preserve">"Category": 6, </v>
      </c>
      <c r="H1738" t="str">
        <f>H$1&amp;" " &amp; DataMiner[[#This Row],[BuyPrice]] &amp; ", "</f>
        <v xml:space="preserve">"BuyPrice": 4264748909, </v>
      </c>
      <c r="I1738" t="str">
        <f>I$1&amp;" """ &amp; DataMiner[[#This Row],[imgPath]] &amp; """, "</f>
        <v xml:space="preserve">"imgPath": "/images/flags/ua.png", </v>
      </c>
      <c r="J1738" t="str">
        <f>J$1&amp;" """ &amp; DataMiner[[#This Row],[FlagImage]] &amp; """, "</f>
        <v xml:space="preserve">"FlagImage": "ua.png", </v>
      </c>
      <c r="K1738" t="str">
        <f>K$1&amp;" " &amp; IF(ISNA(DataMiner[[#This Row],[Latitude]]),"null",DataMiner[[#This Row],[Latitude]]) &amp; ", "</f>
        <v xml:space="preserve">"Latitude": 48.073611, </v>
      </c>
      <c r="L1738" t="str">
        <f>L$1&amp;" " &amp; IF(ISNA(DataMiner[[#This Row],[Longitude]]),"null",DataMiner[[#This Row],[Longitude]]) &amp; ", "</f>
        <v xml:space="preserve">"Longitude": 37.739722, </v>
      </c>
    </row>
    <row r="1739" spans="1:12" x14ac:dyDescent="0.25">
      <c r="A1739" t="str">
        <f>A$1&amp;" """ &amp; DataMiner[[#This Row],[CodeIATA]] &amp; """, "</f>
        <v xml:space="preserve">"CodeIATA": "ABS", </v>
      </c>
      <c r="B1739" t="str">
        <f>B$1&amp;" """ &amp; DataMiner[[#This Row],[City]] &amp; """, "</f>
        <v xml:space="preserve">"City": "Abu Simbel", </v>
      </c>
      <c r="C1739" t="str">
        <f>C$1&amp;" """ &amp; DataMiner[[#This Row],[Prov]] &amp; """, "</f>
        <v xml:space="preserve">"Prov": "", </v>
      </c>
      <c r="D1739" t="str">
        <f>D$1&amp;" """ &amp; DataMiner[[#This Row],[Name]] &amp; """, "</f>
        <v xml:space="preserve">"Name": "Abo Sumbel Airport", </v>
      </c>
      <c r="E1739" t="str">
        <f>E$1&amp;" """ &amp; DataMiner[[#This Row],[Country]] &amp; """, "</f>
        <v xml:space="preserve">"Country": "Egypte", </v>
      </c>
      <c r="F1739" t="str">
        <f>F$1&amp;" """ &amp; DataMiner[[#This Row],[Complete Name]] &amp; """, "</f>
        <v xml:space="preserve">"Complete Name": "Hub ABS - Abu Simbel - Abo Sumbel Airport / Egypte", </v>
      </c>
      <c r="G1739" t="str">
        <f>G$1&amp;" " &amp; DataMiner[[#This Row],[Category]] &amp; ", "</f>
        <v xml:space="preserve">"Category": 8, </v>
      </c>
      <c r="H1739" t="str">
        <f>H$1&amp;" " &amp; DataMiner[[#This Row],[BuyPrice]] &amp; ", "</f>
        <v xml:space="preserve">"BuyPrice": 4266981443, </v>
      </c>
      <c r="I1739" t="str">
        <f>I$1&amp;" """ &amp; DataMiner[[#This Row],[imgPath]] &amp; """, "</f>
        <v xml:space="preserve">"imgPath": "/images/flags/eg.png", </v>
      </c>
      <c r="J1739" t="str">
        <f>J$1&amp;" """ &amp; DataMiner[[#This Row],[FlagImage]] &amp; """, "</f>
        <v xml:space="preserve">"FlagImage": "eg.png", </v>
      </c>
      <c r="K1739" t="str">
        <f>K$1&amp;" " &amp; IF(ISNA(DataMiner[[#This Row],[Latitude]]),"null",DataMiner[[#This Row],[Latitude]]) &amp; ", "</f>
        <v xml:space="preserve">"Latitude": 22.375953, </v>
      </c>
      <c r="L1739" t="str">
        <f>L$1&amp;" " &amp; IF(ISNA(DataMiner[[#This Row],[Longitude]]),"null",DataMiner[[#This Row],[Longitude]]) &amp; ", "</f>
        <v xml:space="preserve">"Longitude": 31.611722, </v>
      </c>
    </row>
    <row r="1740" spans="1:12" x14ac:dyDescent="0.25">
      <c r="A1740" t="str">
        <f>A$1&amp;" """ &amp; DataMiner[[#This Row],[CodeIATA]] &amp; """, "</f>
        <v xml:space="preserve">"CodeIATA": "CXR", </v>
      </c>
      <c r="B1740" t="str">
        <f>B$1&amp;" """ &amp; DataMiner[[#This Row],[City]] &amp; """, "</f>
        <v xml:space="preserve">"City": "Cam Ranh", </v>
      </c>
      <c r="C1740" t="str">
        <f>C$1&amp;" """ &amp; DataMiner[[#This Row],[Prov]] &amp; """, "</f>
        <v xml:space="preserve">"Prov": "", </v>
      </c>
      <c r="D1740" t="str">
        <f>D$1&amp;" """ &amp; DataMiner[[#This Row],[Name]] &amp; """, "</f>
        <v xml:space="preserve">"Name": "Cam Ranh International Airport", </v>
      </c>
      <c r="E1740" t="str">
        <f>E$1&amp;" """ &amp; DataMiner[[#This Row],[Country]] &amp; """, "</f>
        <v xml:space="preserve">"Country": "Viêt Nam", </v>
      </c>
      <c r="F1740" t="str">
        <f>F$1&amp;" """ &amp; DataMiner[[#This Row],[Complete Name]] &amp; """, "</f>
        <v xml:space="preserve">"Complete Name": "Hub CXR - Cam Ranh - Cam Ranh International Airport / Viêt Nam", </v>
      </c>
      <c r="G1740" t="str">
        <f>G$1&amp;" " &amp; DataMiner[[#This Row],[Category]] &amp; ", "</f>
        <v xml:space="preserve">"Category": 9, </v>
      </c>
      <c r="H1740" t="str">
        <f>H$1&amp;" " &amp; DataMiner[[#This Row],[BuyPrice]] &amp; ", "</f>
        <v xml:space="preserve">"BuyPrice": 4267225354, </v>
      </c>
      <c r="I1740" t="str">
        <f>I$1&amp;" """ &amp; DataMiner[[#This Row],[imgPath]] &amp; """, "</f>
        <v xml:space="preserve">"imgPath": "/images/flags/vn.png", </v>
      </c>
      <c r="J1740" t="str">
        <f>J$1&amp;" """ &amp; DataMiner[[#This Row],[FlagImage]] &amp; """, "</f>
        <v xml:space="preserve">"FlagImage": "vn.png", </v>
      </c>
      <c r="K1740" t="str">
        <f>K$1&amp;" " &amp; IF(ISNA(DataMiner[[#This Row],[Latitude]]),"null",DataMiner[[#This Row],[Latitude]]) &amp; ", "</f>
        <v xml:space="preserve">"Latitude": null, </v>
      </c>
      <c r="L1740" t="str">
        <f>L$1&amp;" " &amp; IF(ISNA(DataMiner[[#This Row],[Longitude]]),"null",DataMiner[[#This Row],[Longitude]]) &amp; ", "</f>
        <v xml:space="preserve">"Longitude": null, </v>
      </c>
    </row>
    <row r="1741" spans="1:12" x14ac:dyDescent="0.25">
      <c r="A1741" t="str">
        <f>A$1&amp;" """ &amp; DataMiner[[#This Row],[CodeIATA]] &amp; """, "</f>
        <v xml:space="preserve">"CodeIATA": "ZAM", </v>
      </c>
      <c r="B1741" t="str">
        <f>B$1&amp;" """ &amp; DataMiner[[#This Row],[City]] &amp; """, "</f>
        <v xml:space="preserve">"City": "Zamboanga", </v>
      </c>
      <c r="C1741" t="str">
        <f>C$1&amp;" """ &amp; DataMiner[[#This Row],[Prov]] &amp; """, "</f>
        <v xml:space="preserve">"Prov": "", </v>
      </c>
      <c r="D1741" t="str">
        <f>D$1&amp;" """ &amp; DataMiner[[#This Row],[Name]] &amp; """, "</f>
        <v xml:space="preserve">"Name": "Zamboanga International Airport", </v>
      </c>
      <c r="E1741" t="str">
        <f>E$1&amp;" """ &amp; DataMiner[[#This Row],[Country]] &amp; """, "</f>
        <v xml:space="preserve">"Country": "Philippines", </v>
      </c>
      <c r="F1741" t="str">
        <f>F$1&amp;" """ &amp; DataMiner[[#This Row],[Complete Name]] &amp; """, "</f>
        <v xml:space="preserve">"Complete Name": "Hub ZAM - Zamboanga - Zamboanga International Airport / Philippines", </v>
      </c>
      <c r="G1741" t="str">
        <f>G$1&amp;" " &amp; DataMiner[[#This Row],[Category]] &amp; ", "</f>
        <v xml:space="preserve">"Category": 7, </v>
      </c>
      <c r="H1741" t="str">
        <f>H$1&amp;" " &amp; DataMiner[[#This Row],[BuyPrice]] &amp; ", "</f>
        <v xml:space="preserve">"BuyPrice": 4269156571, </v>
      </c>
      <c r="I1741" t="str">
        <f>I$1&amp;" """ &amp; DataMiner[[#This Row],[imgPath]] &amp; """, "</f>
        <v xml:space="preserve">"imgPath": "/images/flags/ph.png", </v>
      </c>
      <c r="J1741" t="str">
        <f>J$1&amp;" """ &amp; DataMiner[[#This Row],[FlagImage]] &amp; """, "</f>
        <v xml:space="preserve">"FlagImage": "ph.png", </v>
      </c>
      <c r="K1741" t="str">
        <f>K$1&amp;" " &amp; IF(ISNA(DataMiner[[#This Row],[Latitude]]),"null",DataMiner[[#This Row],[Latitude]]) &amp; ", "</f>
        <v xml:space="preserve">"Latitude": 6.922419, </v>
      </c>
      <c r="L1741" t="str">
        <f>L$1&amp;" " &amp; IF(ISNA(DataMiner[[#This Row],[Longitude]]),"null",DataMiner[[#This Row],[Longitude]]) &amp; ", "</f>
        <v xml:space="preserve">"Longitude": 122.059633, </v>
      </c>
    </row>
    <row r="1742" spans="1:12" x14ac:dyDescent="0.25">
      <c r="A1742" t="str">
        <f>A$1&amp;" """ &amp; DataMiner[[#This Row],[CodeIATA]] &amp; """, "</f>
        <v xml:space="preserve">"CodeIATA": "YHM", </v>
      </c>
      <c r="B1742" t="str">
        <f>B$1&amp;" """ &amp; DataMiner[[#This Row],[City]] &amp; """, "</f>
        <v xml:space="preserve">"City": "Hamilton (ON)", </v>
      </c>
      <c r="C1742" t="str">
        <f>C$1&amp;" """ &amp; DataMiner[[#This Row],[Prov]] &amp; """, "</f>
        <v xml:space="preserve">"Prov": "ON", </v>
      </c>
      <c r="D1742" t="str">
        <f>D$1&amp;" """ &amp; DataMiner[[#This Row],[Name]] &amp; """, "</f>
        <v xml:space="preserve">"Name": "John C. Munro International Airport", </v>
      </c>
      <c r="E1742" t="str">
        <f>E$1&amp;" """ &amp; DataMiner[[#This Row],[Country]] &amp; """, "</f>
        <v xml:space="preserve">"Country": "Canada", </v>
      </c>
      <c r="F1742" t="str">
        <f>F$1&amp;" """ &amp; DataMiner[[#This Row],[Complete Name]] &amp; """, "</f>
        <v xml:space="preserve">"Complete Name": "Hub YHM - Hamilton (ON) - John C. Munro International Airport / Canada", </v>
      </c>
      <c r="G1742" t="str">
        <f>G$1&amp;" " &amp; DataMiner[[#This Row],[Category]] &amp; ", "</f>
        <v xml:space="preserve">"Category": 9, </v>
      </c>
      <c r="H1742" t="str">
        <f>H$1&amp;" " &amp; DataMiner[[#This Row],[BuyPrice]] &amp; ", "</f>
        <v xml:space="preserve">"BuyPrice": 4269836639, </v>
      </c>
      <c r="I1742" t="str">
        <f>I$1&amp;" """ &amp; DataMiner[[#This Row],[imgPath]] &amp; """, "</f>
        <v xml:space="preserve">"imgPath": "/images/flags/ca.png", </v>
      </c>
      <c r="J1742" t="str">
        <f>J$1&amp;" """ &amp; DataMiner[[#This Row],[FlagImage]] &amp; """, "</f>
        <v xml:space="preserve">"FlagImage": "ca.png", </v>
      </c>
      <c r="K1742" t="str">
        <f>K$1&amp;" " &amp; IF(ISNA(DataMiner[[#This Row],[Latitude]]),"null",DataMiner[[#This Row],[Latitude]]) &amp; ", "</f>
        <v xml:space="preserve">"Latitude": 43.173611, </v>
      </c>
      <c r="L1742" t="str">
        <f>L$1&amp;" " &amp; IF(ISNA(DataMiner[[#This Row],[Longitude]]),"null",DataMiner[[#This Row],[Longitude]]) &amp; ", "</f>
        <v xml:space="preserve">"Longitude": -79.935, </v>
      </c>
    </row>
    <row r="1743" spans="1:12" x14ac:dyDescent="0.25">
      <c r="A1743" t="str">
        <f>A$1&amp;" """ &amp; DataMiner[[#This Row],[CodeIATA]] &amp; """, "</f>
        <v xml:space="preserve">"CodeIATA": "RKV", </v>
      </c>
      <c r="B1743" t="str">
        <f>B$1&amp;" """ &amp; DataMiner[[#This Row],[City]] &amp; """, "</f>
        <v xml:space="preserve">"City": "Islande", </v>
      </c>
      <c r="C1743" t="str">
        <f>C$1&amp;" """ &amp; DataMiner[[#This Row],[Prov]] &amp; """, "</f>
        <v xml:space="preserve">"Prov": "", </v>
      </c>
      <c r="D1743" t="str">
        <f>D$1&amp;" """ &amp; DataMiner[[#This Row],[Name]] &amp; """, "</f>
        <v xml:space="preserve">"Name": "Reykjavik Domestic Airport", </v>
      </c>
      <c r="E1743" t="str">
        <f>E$1&amp;" """ &amp; DataMiner[[#This Row],[Country]] &amp; """, "</f>
        <v xml:space="preserve">"Country": "Islande", </v>
      </c>
      <c r="F1743" t="str">
        <f>F$1&amp;" """ &amp; DataMiner[[#This Row],[Complete Name]] &amp; """, "</f>
        <v xml:space="preserve">"Complete Name": "Hub RKV - Islande - Reykjavik Domestic Airport / Islande", </v>
      </c>
      <c r="G1743" t="str">
        <f>G$1&amp;" " &amp; DataMiner[[#This Row],[Category]] &amp; ", "</f>
        <v xml:space="preserve">"Category": 3, </v>
      </c>
      <c r="H1743" t="str">
        <f>H$1&amp;" " &amp; DataMiner[[#This Row],[BuyPrice]] &amp; ", "</f>
        <v xml:space="preserve">"BuyPrice": 4270560904, </v>
      </c>
      <c r="I1743" t="str">
        <f>I$1&amp;" """ &amp; DataMiner[[#This Row],[imgPath]] &amp; """, "</f>
        <v xml:space="preserve">"imgPath": "/images/flags/is.png", </v>
      </c>
      <c r="J1743" t="str">
        <f>J$1&amp;" """ &amp; DataMiner[[#This Row],[FlagImage]] &amp; """, "</f>
        <v xml:space="preserve">"FlagImage": "is.png", </v>
      </c>
      <c r="K1743" t="str">
        <f>K$1&amp;" " &amp; IF(ISNA(DataMiner[[#This Row],[Latitude]]),"null",DataMiner[[#This Row],[Latitude]]) &amp; ", "</f>
        <v xml:space="preserve">"Latitude": 64.13, </v>
      </c>
      <c r="L1743" t="str">
        <f>L$1&amp;" " &amp; IF(ISNA(DataMiner[[#This Row],[Longitude]]),"null",DataMiner[[#This Row],[Longitude]]) &amp; ", "</f>
        <v xml:space="preserve">"Longitude": -21.940556, </v>
      </c>
    </row>
    <row r="1744" spans="1:12" x14ac:dyDescent="0.25">
      <c r="A1744" t="str">
        <f>A$1&amp;" """ &amp; DataMiner[[#This Row],[CodeIATA]] &amp; """, "</f>
        <v xml:space="preserve">"CodeIATA": "TGU", </v>
      </c>
      <c r="B1744" t="str">
        <f>B$1&amp;" """ &amp; DataMiner[[#This Row],[City]] &amp; """, "</f>
        <v xml:space="preserve">"City": "Tegucigalpa", </v>
      </c>
      <c r="C1744" t="str">
        <f>C$1&amp;" """ &amp; DataMiner[[#This Row],[Prov]] &amp; """, "</f>
        <v xml:space="preserve">"Prov": "", </v>
      </c>
      <c r="D1744" t="str">
        <f>D$1&amp;" """ &amp; DataMiner[[#This Row],[Name]] &amp; """, "</f>
        <v xml:space="preserve">"Name": "Aeropuerto Internacional Toncontin", </v>
      </c>
      <c r="E1744" t="str">
        <f>E$1&amp;" """ &amp; DataMiner[[#This Row],[Country]] &amp; """, "</f>
        <v xml:space="preserve">"Country": "Honduras", </v>
      </c>
      <c r="F1744" t="str">
        <f>F$1&amp;" """ &amp; DataMiner[[#This Row],[Complete Name]] &amp; """, "</f>
        <v xml:space="preserve">"Complete Name": "Hub TGU - Tegucigalpa - Aeropuerto Internacional Toncontin / Honduras", </v>
      </c>
      <c r="G1744" t="str">
        <f>G$1&amp;" " &amp; DataMiner[[#This Row],[Category]] &amp; ", "</f>
        <v xml:space="preserve">"Category": 4, </v>
      </c>
      <c r="H1744" t="str">
        <f>H$1&amp;" " &amp; DataMiner[[#This Row],[BuyPrice]] &amp; ", "</f>
        <v xml:space="preserve">"BuyPrice": 4270715216, </v>
      </c>
      <c r="I1744" t="str">
        <f>I$1&amp;" """ &amp; DataMiner[[#This Row],[imgPath]] &amp; """, "</f>
        <v xml:space="preserve">"imgPath": "/images/flags/hn.png", </v>
      </c>
      <c r="J1744" t="str">
        <f>J$1&amp;" """ &amp; DataMiner[[#This Row],[FlagImage]] &amp; """, "</f>
        <v xml:space="preserve">"FlagImage": "hn.png", </v>
      </c>
      <c r="K1744" t="str">
        <f>K$1&amp;" " &amp; IF(ISNA(DataMiner[[#This Row],[Latitude]]),"null",DataMiner[[#This Row],[Latitude]]) &amp; ", "</f>
        <v xml:space="preserve">"Latitude": 14.060883, </v>
      </c>
      <c r="L1744" t="str">
        <f>L$1&amp;" " &amp; IF(ISNA(DataMiner[[#This Row],[Longitude]]),"null",DataMiner[[#This Row],[Longitude]]) &amp; ", "</f>
        <v xml:space="preserve">"Longitude": -87.217197, </v>
      </c>
    </row>
    <row r="1745" spans="1:12" x14ac:dyDescent="0.25">
      <c r="A1745" t="str">
        <f>A$1&amp;" """ &amp; DataMiner[[#This Row],[CodeIATA]] &amp; """, "</f>
        <v xml:space="preserve">"CodeIATA": "FSC", </v>
      </c>
      <c r="B1745" t="str">
        <f>B$1&amp;" """ &amp; DataMiner[[#This Row],[City]] &amp; """, "</f>
        <v xml:space="preserve">"City": "Figari", </v>
      </c>
      <c r="C1745" t="str">
        <f>C$1&amp;" """ &amp; DataMiner[[#This Row],[Prov]] &amp; """, "</f>
        <v xml:space="preserve">"Prov": "", </v>
      </c>
      <c r="D1745" t="str">
        <f>D$1&amp;" """ &amp; DataMiner[[#This Row],[Name]] &amp; """, "</f>
        <v xml:space="preserve">"Name": "Sud Corse Aéroport", </v>
      </c>
      <c r="E1745" t="str">
        <f>E$1&amp;" """ &amp; DataMiner[[#This Row],[Country]] &amp; """, "</f>
        <v xml:space="preserve">"Country": "France", </v>
      </c>
      <c r="F1745" t="str">
        <f>F$1&amp;" """ &amp; DataMiner[[#This Row],[Complete Name]] &amp; """, "</f>
        <v xml:space="preserve">"Complete Name": "Hub FSC - Figari - Sud Corse Aéroport / France", </v>
      </c>
      <c r="G1745" t="str">
        <f>G$1&amp;" " &amp; DataMiner[[#This Row],[Category]] &amp; ", "</f>
        <v xml:space="preserve">"Category": 6, </v>
      </c>
      <c r="H1745" t="str">
        <f>H$1&amp;" " &amp; DataMiner[[#This Row],[BuyPrice]] &amp; ", "</f>
        <v xml:space="preserve">"BuyPrice": 4271070866, </v>
      </c>
      <c r="I1745" t="str">
        <f>I$1&amp;" """ &amp; DataMiner[[#This Row],[imgPath]] &amp; """, "</f>
        <v xml:space="preserve">"imgPath": "/images/flags/fr.png", </v>
      </c>
      <c r="J1745" t="str">
        <f>J$1&amp;" """ &amp; DataMiner[[#This Row],[FlagImage]] &amp; """, "</f>
        <v xml:space="preserve">"FlagImage": "fr.png", </v>
      </c>
      <c r="K1745" t="str">
        <f>K$1&amp;" " &amp; IF(ISNA(DataMiner[[#This Row],[Latitude]]),"null",DataMiner[[#This Row],[Latitude]]) &amp; ", "</f>
        <v xml:space="preserve">"Latitude": 41.500557, </v>
      </c>
      <c r="L1745" t="str">
        <f>L$1&amp;" " &amp; IF(ISNA(DataMiner[[#This Row],[Longitude]]),"null",DataMiner[[#This Row],[Longitude]]) &amp; ", "</f>
        <v xml:space="preserve">"Longitude": 9.097777, </v>
      </c>
    </row>
    <row r="1746" spans="1:12" x14ac:dyDescent="0.25">
      <c r="A1746" t="str">
        <f>A$1&amp;" """ &amp; DataMiner[[#This Row],[CodeIATA]] &amp; """, "</f>
        <v xml:space="preserve">"CodeIATA": "AAQ", </v>
      </c>
      <c r="B1746" t="str">
        <f>B$1&amp;" """ &amp; DataMiner[[#This Row],[City]] &amp; """, "</f>
        <v xml:space="preserve">"City": "Anapa", </v>
      </c>
      <c r="C1746" t="str">
        <f>C$1&amp;" """ &amp; DataMiner[[#This Row],[Prov]] &amp; """, "</f>
        <v xml:space="preserve">"Prov": "", </v>
      </c>
      <c r="D1746" t="str">
        <f>D$1&amp;" """ &amp; DataMiner[[#This Row],[Name]] &amp; """, "</f>
        <v xml:space="preserve">"Name": "Vityazevo Airport", </v>
      </c>
      <c r="E1746" t="str">
        <f>E$1&amp;" """ &amp; DataMiner[[#This Row],[Country]] &amp; """, "</f>
        <v xml:space="preserve">"Country": "Russie", </v>
      </c>
      <c r="F1746" t="str">
        <f>F$1&amp;" """ &amp; DataMiner[[#This Row],[Complete Name]] &amp; """, "</f>
        <v xml:space="preserve">"Complete Name": "Hub AAQ - Anapa - Vityazevo Airport / Russie", </v>
      </c>
      <c r="G1746" t="str">
        <f>G$1&amp;" " &amp; DataMiner[[#This Row],[Category]] &amp; ", "</f>
        <v xml:space="preserve">"Category": 6, </v>
      </c>
      <c r="H1746" t="str">
        <f>H$1&amp;" " &amp; DataMiner[[#This Row],[BuyPrice]] &amp; ", "</f>
        <v xml:space="preserve">"BuyPrice": 4271367362, </v>
      </c>
      <c r="I1746" t="str">
        <f>I$1&amp;" """ &amp; DataMiner[[#This Row],[imgPath]] &amp; """, "</f>
        <v xml:space="preserve">"imgPath": "/images/flags/ru.png", </v>
      </c>
      <c r="J1746" t="str">
        <f>J$1&amp;" """ &amp; DataMiner[[#This Row],[FlagImage]] &amp; """, "</f>
        <v xml:space="preserve">"FlagImage": "ru.png", </v>
      </c>
      <c r="K1746" t="str">
        <f>K$1&amp;" " &amp; IF(ISNA(DataMiner[[#This Row],[Latitude]]),"null",DataMiner[[#This Row],[Latitude]]) &amp; ", "</f>
        <v xml:space="preserve">"Latitude": 45.002097, </v>
      </c>
      <c r="L1746" t="str">
        <f>L$1&amp;" " &amp; IF(ISNA(DataMiner[[#This Row],[Longitude]]),"null",DataMiner[[#This Row],[Longitude]]) &amp; ", "</f>
        <v xml:space="preserve">"Longitude": 37.347272, </v>
      </c>
    </row>
    <row r="1747" spans="1:12" x14ac:dyDescent="0.25">
      <c r="A1747" t="str">
        <f>A$1&amp;" """ &amp; DataMiner[[#This Row],[CodeIATA]] &amp; """, "</f>
        <v xml:space="preserve">"CodeIATA": "MOL", </v>
      </c>
      <c r="B1747" t="str">
        <f>B$1&amp;" """ &amp; DataMiner[[#This Row],[City]] &amp; """, "</f>
        <v xml:space="preserve">"City": "Molde", </v>
      </c>
      <c r="C1747" t="str">
        <f>C$1&amp;" """ &amp; DataMiner[[#This Row],[Prov]] &amp; """, "</f>
        <v xml:space="preserve">"Prov": "", </v>
      </c>
      <c r="D1747" t="str">
        <f>D$1&amp;" """ &amp; DataMiner[[#This Row],[Name]] &amp; """, "</f>
        <v xml:space="preserve">"Name": "Molde Lufthavn", </v>
      </c>
      <c r="E1747" t="str">
        <f>E$1&amp;" """ &amp; DataMiner[[#This Row],[Country]] &amp; """, "</f>
        <v xml:space="preserve">"Country": "Norvège", </v>
      </c>
      <c r="F1747" t="str">
        <f>F$1&amp;" """ &amp; DataMiner[[#This Row],[Complete Name]] &amp; """, "</f>
        <v xml:space="preserve">"Complete Name": "Hub MOL - Molde - Molde Lufthavn / Norvège", </v>
      </c>
      <c r="G1747" t="str">
        <f>G$1&amp;" " &amp; DataMiner[[#This Row],[Category]] &amp; ", "</f>
        <v xml:space="preserve">"Category": 3, </v>
      </c>
      <c r="H1747" t="str">
        <f>H$1&amp;" " &amp; DataMiner[[#This Row],[BuyPrice]] &amp; ", "</f>
        <v xml:space="preserve">"BuyPrice": 4272271638, </v>
      </c>
      <c r="I1747" t="str">
        <f>I$1&amp;" """ &amp; DataMiner[[#This Row],[imgPath]] &amp; """, "</f>
        <v xml:space="preserve">"imgPath": "/images/flags/no.png", </v>
      </c>
      <c r="J1747" t="str">
        <f>J$1&amp;" """ &amp; DataMiner[[#This Row],[FlagImage]] &amp; """, "</f>
        <v xml:space="preserve">"FlagImage": "no.png", </v>
      </c>
      <c r="K1747" t="str">
        <f>K$1&amp;" " &amp; IF(ISNA(DataMiner[[#This Row],[Latitude]]),"null",DataMiner[[#This Row],[Latitude]]) &amp; ", "</f>
        <v xml:space="preserve">"Latitude": 62.744722, </v>
      </c>
      <c r="L1747" t="str">
        <f>L$1&amp;" " &amp; IF(ISNA(DataMiner[[#This Row],[Longitude]]),"null",DataMiner[[#This Row],[Longitude]]) &amp; ", "</f>
        <v xml:space="preserve">"Longitude": 7.2625, </v>
      </c>
    </row>
    <row r="1748" spans="1:12" x14ac:dyDescent="0.25">
      <c r="A1748" t="str">
        <f>A$1&amp;" """ &amp; DataMiner[[#This Row],[CodeIATA]] &amp; """, "</f>
        <v xml:space="preserve">"CodeIATA": "GRK", </v>
      </c>
      <c r="B1748" t="str">
        <f>B$1&amp;" """ &amp; DataMiner[[#This Row],[City]] &amp; """, "</f>
        <v xml:space="preserve">"City": "Fort Hood (TX)", </v>
      </c>
      <c r="C1748" t="str">
        <f>C$1&amp;" """ &amp; DataMiner[[#This Row],[Prov]] &amp; """, "</f>
        <v xml:space="preserve">"Prov": "TX", </v>
      </c>
      <c r="D1748" t="str">
        <f>D$1&amp;" """ &amp; DataMiner[[#This Row],[Name]] &amp; """, "</f>
        <v xml:space="preserve">"Name": "Killeen", </v>
      </c>
      <c r="E1748" t="str">
        <f>E$1&amp;" """ &amp; DataMiner[[#This Row],[Country]] &amp; """, "</f>
        <v xml:space="preserve">"Country": "Etats-Unis", </v>
      </c>
      <c r="F1748" t="str">
        <f>F$1&amp;" """ &amp; DataMiner[[#This Row],[Complete Name]] &amp; """, "</f>
        <v xml:space="preserve">"Complete Name": "Hub GRK - Fort Hood (TX) - Killeen / Etats-Unis", </v>
      </c>
      <c r="G1748" t="str">
        <f>G$1&amp;" " &amp; DataMiner[[#This Row],[Category]] &amp; ", "</f>
        <v xml:space="preserve">"Category": 9, </v>
      </c>
      <c r="H1748" t="str">
        <f>H$1&amp;" " &amp; DataMiner[[#This Row],[BuyPrice]] &amp; ", "</f>
        <v xml:space="preserve">"BuyPrice": 4272287396, </v>
      </c>
      <c r="I1748" t="str">
        <f>I$1&amp;" """ &amp; DataMiner[[#This Row],[imgPath]] &amp; """, "</f>
        <v xml:space="preserve">"imgPath": "/images/flags/us.png", </v>
      </c>
      <c r="J1748" t="str">
        <f>J$1&amp;" """ &amp; DataMiner[[#This Row],[FlagImage]] &amp; """, "</f>
        <v xml:space="preserve">"FlagImage": "us.png", </v>
      </c>
      <c r="K1748" t="str">
        <f>K$1&amp;" " &amp; IF(ISNA(DataMiner[[#This Row],[Latitude]]),"null",DataMiner[[#This Row],[Latitude]]) &amp; ", "</f>
        <v xml:space="preserve">"Latitude": null, </v>
      </c>
      <c r="L1748" t="str">
        <f>L$1&amp;" " &amp; IF(ISNA(DataMiner[[#This Row],[Longitude]]),"null",DataMiner[[#This Row],[Longitude]]) &amp; ", "</f>
        <v xml:space="preserve">"Longitude": null, </v>
      </c>
    </row>
    <row r="1749" spans="1:12" x14ac:dyDescent="0.25">
      <c r="A1749" t="str">
        <f>A$1&amp;" """ &amp; DataMiner[[#This Row],[CodeIATA]] &amp; """, "</f>
        <v xml:space="preserve">"CodeIATA": "TBS", </v>
      </c>
      <c r="B1749" t="str">
        <f>B$1&amp;" """ &amp; DataMiner[[#This Row],[City]] &amp; """, "</f>
        <v xml:space="preserve">"City": "Tbilisi", </v>
      </c>
      <c r="C1749" t="str">
        <f>C$1&amp;" """ &amp; DataMiner[[#This Row],[Prov]] &amp; """, "</f>
        <v xml:space="preserve">"Prov": "", </v>
      </c>
      <c r="D1749" t="str">
        <f>D$1&amp;" """ &amp; DataMiner[[#This Row],[Name]] &amp; """, "</f>
        <v xml:space="preserve">"Name": "Tbilisi International Airport", </v>
      </c>
      <c r="E1749" t="str">
        <f>E$1&amp;" """ &amp; DataMiner[[#This Row],[Country]] &amp; """, "</f>
        <v xml:space="preserve">"Country": "Géorgie", </v>
      </c>
      <c r="F1749" t="str">
        <f>F$1&amp;" """ &amp; DataMiner[[#This Row],[Complete Name]] &amp; """, "</f>
        <v xml:space="preserve">"Complete Name": "Hub TBS - Tbilisi - Tbilisi International Airport / Géorgie", </v>
      </c>
      <c r="G1749" t="str">
        <f>G$1&amp;" " &amp; DataMiner[[#This Row],[Category]] &amp; ", "</f>
        <v xml:space="preserve">"Category": 8, </v>
      </c>
      <c r="H1749" t="str">
        <f>H$1&amp;" " &amp; DataMiner[[#This Row],[BuyPrice]] &amp; ", "</f>
        <v xml:space="preserve">"BuyPrice": 4275695649, </v>
      </c>
      <c r="I1749" t="str">
        <f>I$1&amp;" """ &amp; DataMiner[[#This Row],[imgPath]] &amp; """, "</f>
        <v xml:space="preserve">"imgPath": "/images/flags/ge.png", </v>
      </c>
      <c r="J1749" t="str">
        <f>J$1&amp;" """ &amp; DataMiner[[#This Row],[FlagImage]] &amp; """, "</f>
        <v xml:space="preserve">"FlagImage": "ge.png", </v>
      </c>
      <c r="K1749" t="str">
        <f>K$1&amp;" " &amp; IF(ISNA(DataMiner[[#This Row],[Latitude]]),"null",DataMiner[[#This Row],[Latitude]]) &amp; ", "</f>
        <v xml:space="preserve">"Latitude": 41.669167, </v>
      </c>
      <c r="L1749" t="str">
        <f>L$1&amp;" " &amp; IF(ISNA(DataMiner[[#This Row],[Longitude]]),"null",DataMiner[[#This Row],[Longitude]]) &amp; ", "</f>
        <v xml:space="preserve">"Longitude": 44.954722, </v>
      </c>
    </row>
    <row r="1750" spans="1:12" x14ac:dyDescent="0.25">
      <c r="A1750" t="str">
        <f>A$1&amp;" """ &amp; DataMiner[[#This Row],[CodeIATA]] &amp; """, "</f>
        <v xml:space="preserve">"CodeIATA": "IMF", </v>
      </c>
      <c r="B1750" t="str">
        <f>B$1&amp;" """ &amp; DataMiner[[#This Row],[City]] &amp; """, "</f>
        <v xml:space="preserve">"City": "Imphal", </v>
      </c>
      <c r="C1750" t="str">
        <f>C$1&amp;" """ &amp; DataMiner[[#This Row],[Prov]] &amp; """, "</f>
        <v xml:space="preserve">"Prov": "", </v>
      </c>
      <c r="D1750" t="str">
        <f>D$1&amp;" """ &amp; DataMiner[[#This Row],[Name]] &amp; """, "</f>
        <v xml:space="preserve">"Name": "Imphal Airport", </v>
      </c>
      <c r="E1750" t="str">
        <f>E$1&amp;" """ &amp; DataMiner[[#This Row],[Country]] &amp; """, "</f>
        <v xml:space="preserve">"Country": "Inde", </v>
      </c>
      <c r="F1750" t="str">
        <f>F$1&amp;" """ &amp; DataMiner[[#This Row],[Complete Name]] &amp; """, "</f>
        <v xml:space="preserve">"Complete Name": "Hub IMF - Imphal - Imphal Airport / Inde", </v>
      </c>
      <c r="G1750" t="str">
        <f>G$1&amp;" " &amp; DataMiner[[#This Row],[Category]] &amp; ", "</f>
        <v xml:space="preserve">"Category": 7, </v>
      </c>
      <c r="H1750" t="str">
        <f>H$1&amp;" " &amp; DataMiner[[#This Row],[BuyPrice]] &amp; ", "</f>
        <v xml:space="preserve">"BuyPrice": 4276597499, </v>
      </c>
      <c r="I1750" t="str">
        <f>I$1&amp;" """ &amp; DataMiner[[#This Row],[imgPath]] &amp; """, "</f>
        <v xml:space="preserve">"imgPath": "/images/flags/in.png", </v>
      </c>
      <c r="J1750" t="str">
        <f>J$1&amp;" """ &amp; DataMiner[[#This Row],[FlagImage]] &amp; """, "</f>
        <v xml:space="preserve">"FlagImage": "in.png", </v>
      </c>
      <c r="K1750" t="str">
        <f>K$1&amp;" " &amp; IF(ISNA(DataMiner[[#This Row],[Latitude]]),"null",DataMiner[[#This Row],[Latitude]]) &amp; ", "</f>
        <v xml:space="preserve">"Latitude": 24.75995, </v>
      </c>
      <c r="L1750" t="str">
        <f>L$1&amp;" " &amp; IF(ISNA(DataMiner[[#This Row],[Longitude]]),"null",DataMiner[[#This Row],[Longitude]]) &amp; ", "</f>
        <v xml:space="preserve">"Longitude": 93.896697, </v>
      </c>
    </row>
    <row r="1751" spans="1:12" x14ac:dyDescent="0.25">
      <c r="A1751" t="str">
        <f>A$1&amp;" """ &amp; DataMiner[[#This Row],[CodeIATA]] &amp; """, "</f>
        <v xml:space="preserve">"CodeIATA": "MLM", </v>
      </c>
      <c r="B1751" t="str">
        <f>B$1&amp;" """ &amp; DataMiner[[#This Row],[City]] &amp; """, "</f>
        <v xml:space="preserve">"City": "Morelia", </v>
      </c>
      <c r="C1751" t="str">
        <f>C$1&amp;" """ &amp; DataMiner[[#This Row],[Prov]] &amp; """, "</f>
        <v xml:space="preserve">"Prov": "", </v>
      </c>
      <c r="D1751" t="str">
        <f>D$1&amp;" """ &amp; DataMiner[[#This Row],[Name]] &amp; """, "</f>
        <v xml:space="preserve">"Name": "Aeropuerto Internacional General Francisco J. Mujica", </v>
      </c>
      <c r="E1751" t="str">
        <f>E$1&amp;" """ &amp; DataMiner[[#This Row],[Country]] &amp; """, "</f>
        <v xml:space="preserve">"Country": "Mexique", </v>
      </c>
      <c r="F1751" t="str">
        <f>F$1&amp;" """ &amp; DataMiner[[#This Row],[Complete Name]] &amp; """, "</f>
        <v xml:space="preserve">"Complete Name": "Hub MLM - Morelia - Aeropuerto Internacional General Francisco J. Mujica / Mexique", </v>
      </c>
      <c r="G1751" t="str">
        <f>G$1&amp;" " &amp; DataMiner[[#This Row],[Category]] &amp; ", "</f>
        <v xml:space="preserve">"Category": 10, </v>
      </c>
      <c r="H1751" t="str">
        <f>H$1&amp;" " &amp; DataMiner[[#This Row],[BuyPrice]] &amp; ", "</f>
        <v xml:space="preserve">"BuyPrice": 4277122544, </v>
      </c>
      <c r="I1751" t="str">
        <f>I$1&amp;" """ &amp; DataMiner[[#This Row],[imgPath]] &amp; """, "</f>
        <v xml:space="preserve">"imgPath": "/images/flags/mx.png", </v>
      </c>
      <c r="J1751" t="str">
        <f>J$1&amp;" """ &amp; DataMiner[[#This Row],[FlagImage]] &amp; """, "</f>
        <v xml:space="preserve">"FlagImage": "mx.png", </v>
      </c>
      <c r="K1751" t="str">
        <f>K$1&amp;" " &amp; IF(ISNA(DataMiner[[#This Row],[Latitude]]),"null",DataMiner[[#This Row],[Latitude]]) &amp; ", "</f>
        <v xml:space="preserve">"Latitude": 19.849944, </v>
      </c>
      <c r="L1751" t="str">
        <f>L$1&amp;" " &amp; IF(ISNA(DataMiner[[#This Row],[Longitude]]),"null",DataMiner[[#This Row],[Longitude]]) &amp; ", "</f>
        <v xml:space="preserve">"Longitude": -101.0255, </v>
      </c>
    </row>
    <row r="1752" spans="1:12" x14ac:dyDescent="0.25">
      <c r="A1752" t="str">
        <f>A$1&amp;" """ &amp; DataMiner[[#This Row],[CodeIATA]] &amp; """, "</f>
        <v xml:space="preserve">"CodeIATA": "NQN", </v>
      </c>
      <c r="B1752" t="str">
        <f>B$1&amp;" """ &amp; DataMiner[[#This Row],[City]] &amp; """, "</f>
        <v xml:space="preserve">"City": "Neuquén", </v>
      </c>
      <c r="C1752" t="str">
        <f>C$1&amp;" """ &amp; DataMiner[[#This Row],[Prov]] &amp; """, "</f>
        <v xml:space="preserve">"Prov": "", </v>
      </c>
      <c r="D1752" t="str">
        <f>D$1&amp;" """ &amp; DataMiner[[#This Row],[Name]] &amp; """, "</f>
        <v xml:space="preserve">"Name": "Presidente Perón Aeropuerto Internacional", </v>
      </c>
      <c r="E1752" t="str">
        <f>E$1&amp;" """ &amp; DataMiner[[#This Row],[Country]] &amp; """, "</f>
        <v xml:space="preserve">"Country": "Argentine", </v>
      </c>
      <c r="F1752" t="str">
        <f>F$1&amp;" """ &amp; DataMiner[[#This Row],[Complete Name]] &amp; """, "</f>
        <v xml:space="preserve">"Complete Name": "Hub NQN - Neuquén - Presidente Perón Aeropuerto Internacional / Argentine", </v>
      </c>
      <c r="G1752" t="str">
        <f>G$1&amp;" " &amp; DataMiner[[#This Row],[Category]] &amp; ", "</f>
        <v xml:space="preserve">"Category": 7, </v>
      </c>
      <c r="H1752" t="str">
        <f>H$1&amp;" " &amp; DataMiner[[#This Row],[BuyPrice]] &amp; ", "</f>
        <v xml:space="preserve">"BuyPrice": 4277733834, </v>
      </c>
      <c r="I1752" t="str">
        <f>I$1&amp;" """ &amp; DataMiner[[#This Row],[imgPath]] &amp; """, "</f>
        <v xml:space="preserve">"imgPath": "/images/flags/ar.png", </v>
      </c>
      <c r="J1752" t="str">
        <f>J$1&amp;" """ &amp; DataMiner[[#This Row],[FlagImage]] &amp; """, "</f>
        <v xml:space="preserve">"FlagImage": "ar.png", </v>
      </c>
      <c r="K1752" t="str">
        <f>K$1&amp;" " &amp; IF(ISNA(DataMiner[[#This Row],[Latitude]]),"null",DataMiner[[#This Row],[Latitude]]) &amp; ", "</f>
        <v xml:space="preserve">"Latitude": -38.949, </v>
      </c>
      <c r="L1752" t="str">
        <f>L$1&amp;" " &amp; IF(ISNA(DataMiner[[#This Row],[Longitude]]),"null",DataMiner[[#This Row],[Longitude]]) &amp; ", "</f>
        <v xml:space="preserve">"Longitude": -68.155711, </v>
      </c>
    </row>
    <row r="1753" spans="1:12" x14ac:dyDescent="0.25">
      <c r="A1753" t="str">
        <f>A$1&amp;" """ &amp; DataMiner[[#This Row],[CodeIATA]] &amp; """, "</f>
        <v xml:space="preserve">"CodeIATA": "IXZ", </v>
      </c>
      <c r="B1753" t="str">
        <f>B$1&amp;" """ &amp; DataMiner[[#This Row],[City]] &amp; """, "</f>
        <v xml:space="preserve">"City": "Port Blair", </v>
      </c>
      <c r="C1753" t="str">
        <f>C$1&amp;" """ &amp; DataMiner[[#This Row],[Prov]] &amp; """, "</f>
        <v xml:space="preserve">"Prov": "", </v>
      </c>
      <c r="D1753" t="str">
        <f>D$1&amp;" """ &amp; DataMiner[[#This Row],[Name]] &amp; """, "</f>
        <v xml:space="preserve">"Name": "Veer Savarkar International Airport", </v>
      </c>
      <c r="E1753" t="str">
        <f>E$1&amp;" """ &amp; DataMiner[[#This Row],[Country]] &amp; """, "</f>
        <v xml:space="preserve">"Country": "Inde", </v>
      </c>
      <c r="F1753" t="str">
        <f>F$1&amp;" """ &amp; DataMiner[[#This Row],[Complete Name]] &amp; """, "</f>
        <v xml:space="preserve">"Complete Name": "Hub IXZ - Port Blair - Veer Savarkar International Airport / Inde", </v>
      </c>
      <c r="G1753" t="str">
        <f>G$1&amp;" " &amp; DataMiner[[#This Row],[Category]] &amp; ", "</f>
        <v xml:space="preserve">"Category": 10, </v>
      </c>
      <c r="H1753" t="str">
        <f>H$1&amp;" " &amp; DataMiner[[#This Row],[BuyPrice]] &amp; ", "</f>
        <v xml:space="preserve">"BuyPrice": 4278126150, </v>
      </c>
      <c r="I1753" t="str">
        <f>I$1&amp;" """ &amp; DataMiner[[#This Row],[imgPath]] &amp; """, "</f>
        <v xml:space="preserve">"imgPath": "/images/flags/in.png", </v>
      </c>
      <c r="J1753" t="str">
        <f>J$1&amp;" """ &amp; DataMiner[[#This Row],[FlagImage]] &amp; """, "</f>
        <v xml:space="preserve">"FlagImage": "in.png", </v>
      </c>
      <c r="K1753" t="str">
        <f>K$1&amp;" " &amp; IF(ISNA(DataMiner[[#This Row],[Latitude]]),"null",DataMiner[[#This Row],[Latitude]]) &amp; ", "</f>
        <v xml:space="preserve">"Latitude": 11.641161, </v>
      </c>
      <c r="L1753" t="str">
        <f>L$1&amp;" " &amp; IF(ISNA(DataMiner[[#This Row],[Longitude]]),"null",DataMiner[[#This Row],[Longitude]]) &amp; ", "</f>
        <v xml:space="preserve">"Longitude": 92.729744, </v>
      </c>
    </row>
    <row r="1754" spans="1:12" x14ac:dyDescent="0.25">
      <c r="A1754" t="str">
        <f>A$1&amp;" """ &amp; DataMiner[[#This Row],[CodeIATA]] &amp; """, "</f>
        <v xml:space="preserve">"CodeIATA": "RMI", </v>
      </c>
      <c r="B1754" t="str">
        <f>B$1&amp;" """ &amp; DataMiner[[#This Row],[City]] &amp; """, "</f>
        <v xml:space="preserve">"City": "Rimini", </v>
      </c>
      <c r="C1754" t="str">
        <f>C$1&amp;" """ &amp; DataMiner[[#This Row],[Prov]] &amp; """, "</f>
        <v xml:space="preserve">"Prov": "", </v>
      </c>
      <c r="D1754" t="str">
        <f>D$1&amp;" """ &amp; DataMiner[[#This Row],[Name]] &amp; """, "</f>
        <v xml:space="preserve">"Name": "Frederico Fellini International Airport", </v>
      </c>
      <c r="E1754" t="str">
        <f>E$1&amp;" """ &amp; DataMiner[[#This Row],[Country]] &amp; """, "</f>
        <v xml:space="preserve">"Country": "Italie", </v>
      </c>
      <c r="F1754" t="str">
        <f>F$1&amp;" """ &amp; DataMiner[[#This Row],[Complete Name]] &amp; """, "</f>
        <v xml:space="preserve">"Complete Name": "Hub RMI - Rimini - Frederico Fellini International Airport / Italie", </v>
      </c>
      <c r="G1754" t="str">
        <f>G$1&amp;" " &amp; DataMiner[[#This Row],[Category]] &amp; ", "</f>
        <v xml:space="preserve">"Category": 8, </v>
      </c>
      <c r="H1754" t="str">
        <f>H$1&amp;" " &amp; DataMiner[[#This Row],[BuyPrice]] &amp; ", "</f>
        <v xml:space="preserve">"BuyPrice": 4281617616, </v>
      </c>
      <c r="I1754" t="str">
        <f>I$1&amp;" """ &amp; DataMiner[[#This Row],[imgPath]] &amp; """, "</f>
        <v xml:space="preserve">"imgPath": "/images/flags/it.png", </v>
      </c>
      <c r="J1754" t="str">
        <f>J$1&amp;" """ &amp; DataMiner[[#This Row],[FlagImage]] &amp; """, "</f>
        <v xml:space="preserve">"FlagImage": "it.png", </v>
      </c>
      <c r="K1754" t="str">
        <f>K$1&amp;" " &amp; IF(ISNA(DataMiner[[#This Row],[Latitude]]),"null",DataMiner[[#This Row],[Latitude]]) &amp; ", "</f>
        <v xml:space="preserve">"Latitude": 44.020292, </v>
      </c>
      <c r="L1754" t="str">
        <f>L$1&amp;" " &amp; IF(ISNA(DataMiner[[#This Row],[Longitude]]),"null",DataMiner[[#This Row],[Longitude]]) &amp; ", "</f>
        <v xml:space="preserve">"Longitude": 12.611747, </v>
      </c>
    </row>
    <row r="1755" spans="1:12" x14ac:dyDescent="0.25">
      <c r="A1755" t="str">
        <f>A$1&amp;" """ &amp; DataMiner[[#This Row],[CodeIATA]] &amp; """, "</f>
        <v xml:space="preserve">"CodeIATA": "ACK", </v>
      </c>
      <c r="B1755" t="str">
        <f>B$1&amp;" """ &amp; DataMiner[[#This Row],[City]] &amp; """, "</f>
        <v xml:space="preserve">"City": "Nantucket (MA)", </v>
      </c>
      <c r="C1755" t="str">
        <f>C$1&amp;" """ &amp; DataMiner[[#This Row],[Prov]] &amp; """, "</f>
        <v xml:space="preserve">"Prov": "MA", </v>
      </c>
      <c r="D1755" t="str">
        <f>D$1&amp;" """ &amp; DataMiner[[#This Row],[Name]] &amp; """, "</f>
        <v xml:space="preserve">"Name": "Nantucket Memorial Airport", </v>
      </c>
      <c r="E1755" t="str">
        <f>E$1&amp;" """ &amp; DataMiner[[#This Row],[Country]] &amp; """, "</f>
        <v xml:space="preserve">"Country": "Etats-Unis", </v>
      </c>
      <c r="F1755" t="str">
        <f>F$1&amp;" """ &amp; DataMiner[[#This Row],[Complete Name]] &amp; """, "</f>
        <v xml:space="preserve">"Complete Name": "Hub ACK - Nantucket (MA) - Nantucket Memorial Airport / Etats-Unis", </v>
      </c>
      <c r="G1755" t="str">
        <f>G$1&amp;" " &amp; DataMiner[[#This Row],[Category]] &amp; ", "</f>
        <v xml:space="preserve">"Category": 4, </v>
      </c>
      <c r="H1755" t="str">
        <f>H$1&amp;" " &amp; DataMiner[[#This Row],[BuyPrice]] &amp; ", "</f>
        <v xml:space="preserve">"BuyPrice": 4288654964, </v>
      </c>
      <c r="I1755" t="str">
        <f>I$1&amp;" """ &amp; DataMiner[[#This Row],[imgPath]] &amp; """, "</f>
        <v xml:space="preserve">"imgPath": "/images/flags/us.png", </v>
      </c>
      <c r="J1755" t="str">
        <f>J$1&amp;" """ &amp; DataMiner[[#This Row],[FlagImage]] &amp; """, "</f>
        <v xml:space="preserve">"FlagImage": "us.png", </v>
      </c>
      <c r="K1755" t="str">
        <f>K$1&amp;" " &amp; IF(ISNA(DataMiner[[#This Row],[Latitude]]),"null",DataMiner[[#This Row],[Latitude]]) &amp; ", "</f>
        <v xml:space="preserve">"Latitude": 41.253053, </v>
      </c>
      <c r="L1755" t="str">
        <f>L$1&amp;" " &amp; IF(ISNA(DataMiner[[#This Row],[Longitude]]),"null",DataMiner[[#This Row],[Longitude]]) &amp; ", "</f>
        <v xml:space="preserve">"Longitude": -70.060181, </v>
      </c>
    </row>
    <row r="1756" spans="1:12" x14ac:dyDescent="0.25">
      <c r="A1756" t="str">
        <f>A$1&amp;" """ &amp; DataMiner[[#This Row],[CodeIATA]] &amp; """, "</f>
        <v xml:space="preserve">"CodeIATA": "MDE", </v>
      </c>
      <c r="B1756" t="str">
        <f>B$1&amp;" """ &amp; DataMiner[[#This Row],[City]] &amp; """, "</f>
        <v xml:space="preserve">"City": "Medellín", </v>
      </c>
      <c r="C1756" t="str">
        <f>C$1&amp;" """ &amp; DataMiner[[#This Row],[Prov]] &amp; """, "</f>
        <v xml:space="preserve">"Prov": "", </v>
      </c>
      <c r="D1756" t="str">
        <f>D$1&amp;" """ &amp; DataMiner[[#This Row],[Name]] &amp; """, "</f>
        <v xml:space="preserve">"Name": "José María Córdova Aeropuerto Internacional", </v>
      </c>
      <c r="E1756" t="str">
        <f>E$1&amp;" """ &amp; DataMiner[[#This Row],[Country]] &amp; """, "</f>
        <v xml:space="preserve">"Country": "Colombie", </v>
      </c>
      <c r="F1756" t="str">
        <f>F$1&amp;" """ &amp; DataMiner[[#This Row],[Complete Name]] &amp; """, "</f>
        <v xml:space="preserve">"Complete Name": "Hub MDE - Medellín - José María Córdova Aeropuerto Internacional / Colombie", </v>
      </c>
      <c r="G1756" t="str">
        <f>G$1&amp;" " &amp; DataMiner[[#This Row],[Category]] &amp; ", "</f>
        <v xml:space="preserve">"Category": 10, </v>
      </c>
      <c r="H1756" t="str">
        <f>H$1&amp;" " &amp; DataMiner[[#This Row],[BuyPrice]] &amp; ", "</f>
        <v xml:space="preserve">"BuyPrice": 4290045538, </v>
      </c>
      <c r="I1756" t="str">
        <f>I$1&amp;" """ &amp; DataMiner[[#This Row],[imgPath]] &amp; """, "</f>
        <v xml:space="preserve">"imgPath": "/images/flags/co.png", </v>
      </c>
      <c r="J1756" t="str">
        <f>J$1&amp;" """ &amp; DataMiner[[#This Row],[FlagImage]] &amp; """, "</f>
        <v xml:space="preserve">"FlagImage": "co.png", </v>
      </c>
      <c r="K1756" t="str">
        <f>K$1&amp;" " &amp; IF(ISNA(DataMiner[[#This Row],[Latitude]]),"null",DataMiner[[#This Row],[Latitude]]) &amp; ", "</f>
        <v xml:space="preserve">"Latitude": 6.164536, </v>
      </c>
      <c r="L1756" t="str">
        <f>L$1&amp;" " &amp; IF(ISNA(DataMiner[[#This Row],[Longitude]]),"null",DataMiner[[#This Row],[Longitude]]) &amp; ", "</f>
        <v xml:space="preserve">"Longitude": -75.423119, </v>
      </c>
    </row>
    <row r="1757" spans="1:12" x14ac:dyDescent="0.25">
      <c r="A1757" t="str">
        <f>A$1&amp;" """ &amp; DataMiner[[#This Row],[CodeIATA]] &amp; """, "</f>
        <v xml:space="preserve">"CodeIATA": "VLN", </v>
      </c>
      <c r="B1757" t="str">
        <f>B$1&amp;" """ &amp; DataMiner[[#This Row],[City]] &amp; """, "</f>
        <v xml:space="preserve">"City": "Valencia", </v>
      </c>
      <c r="C1757" t="str">
        <f>C$1&amp;" """ &amp; DataMiner[[#This Row],[Prov]] &amp; """, "</f>
        <v xml:space="preserve">"Prov": "", </v>
      </c>
      <c r="D1757" t="str">
        <f>D$1&amp;" """ &amp; DataMiner[[#This Row],[Name]] &amp; """, "</f>
        <v xml:space="preserve">"Name": "Arturo Michelena Aeropuerto Internacional", </v>
      </c>
      <c r="E1757" t="str">
        <f>E$1&amp;" """ &amp; DataMiner[[#This Row],[Country]] &amp; """, "</f>
        <v xml:space="preserve">"Country": "Venezuela", </v>
      </c>
      <c r="F1757" t="str">
        <f>F$1&amp;" """ &amp; DataMiner[[#This Row],[Complete Name]] &amp; """, "</f>
        <v xml:space="preserve">"Complete Name": "Hub VLN - Valencia - Arturo Michelena Aeropuerto Internacional / Venezuela", </v>
      </c>
      <c r="G1757" t="str">
        <f>G$1&amp;" " &amp; DataMiner[[#This Row],[Category]] &amp; ", "</f>
        <v xml:space="preserve">"Category": 8, </v>
      </c>
      <c r="H1757" t="str">
        <f>H$1&amp;" " &amp; DataMiner[[#This Row],[BuyPrice]] &amp; ", "</f>
        <v xml:space="preserve">"BuyPrice": 4291995329, </v>
      </c>
      <c r="I1757" t="str">
        <f>I$1&amp;" """ &amp; DataMiner[[#This Row],[imgPath]] &amp; """, "</f>
        <v xml:space="preserve">"imgPath": "/images/flags/ve.png", </v>
      </c>
      <c r="J1757" t="str">
        <f>J$1&amp;" """ &amp; DataMiner[[#This Row],[FlagImage]] &amp; """, "</f>
        <v xml:space="preserve">"FlagImage": "ve.png", </v>
      </c>
      <c r="K1757" t="str">
        <f>K$1&amp;" " &amp; IF(ISNA(DataMiner[[#This Row],[Latitude]]),"null",DataMiner[[#This Row],[Latitude]]) &amp; ", "</f>
        <v xml:space="preserve">"Latitude": 10.149733, </v>
      </c>
      <c r="L1757" t="str">
        <f>L$1&amp;" " &amp; IF(ISNA(DataMiner[[#This Row],[Longitude]]),"null",DataMiner[[#This Row],[Longitude]]) &amp; ", "</f>
        <v xml:space="preserve">"Longitude": -67.9284, </v>
      </c>
    </row>
    <row r="1758" spans="1:12" x14ac:dyDescent="0.25">
      <c r="A1758" t="str">
        <f>A$1&amp;" """ &amp; DataMiner[[#This Row],[CodeIATA]] &amp; """, "</f>
        <v xml:space="preserve">"CodeIATA": "ASE", </v>
      </c>
      <c r="B1758" t="str">
        <f>B$1&amp;" """ &amp; DataMiner[[#This Row],[City]] &amp; """, "</f>
        <v xml:space="preserve">"City": "Aspen (CO)", </v>
      </c>
      <c r="C1758" t="str">
        <f>C$1&amp;" """ &amp; DataMiner[[#This Row],[Prov]] &amp; """, "</f>
        <v xml:space="preserve">"Prov": "CO", </v>
      </c>
      <c r="D1758" t="str">
        <f>D$1&amp;" """ &amp; DataMiner[[#This Row],[Name]] &amp; """, "</f>
        <v xml:space="preserve">"Name": "Aspen", </v>
      </c>
      <c r="E1758" t="str">
        <f>E$1&amp;" """ &amp; DataMiner[[#This Row],[Country]] &amp; """, "</f>
        <v xml:space="preserve">"Country": "Etats-Unis", </v>
      </c>
      <c r="F1758" t="str">
        <f>F$1&amp;" """ &amp; DataMiner[[#This Row],[Complete Name]] &amp; """, "</f>
        <v xml:space="preserve">"Complete Name": "Hub ASE - Aspen (CO) - Aspen / Etats-Unis", </v>
      </c>
      <c r="G1758" t="str">
        <f>G$1&amp;" " &amp; DataMiner[[#This Row],[Category]] &amp; ", "</f>
        <v xml:space="preserve">"Category": 5, </v>
      </c>
      <c r="H1758" t="str">
        <f>H$1&amp;" " &amp; DataMiner[[#This Row],[BuyPrice]] &amp; ", "</f>
        <v xml:space="preserve">"BuyPrice": 4292302195, </v>
      </c>
      <c r="I1758" t="str">
        <f>I$1&amp;" """ &amp; DataMiner[[#This Row],[imgPath]] &amp; """, "</f>
        <v xml:space="preserve">"imgPath": "/images/flags/us.png", </v>
      </c>
      <c r="J1758" t="str">
        <f>J$1&amp;" """ &amp; DataMiner[[#This Row],[FlagImage]] &amp; """, "</f>
        <v xml:space="preserve">"FlagImage": "us.png", </v>
      </c>
      <c r="K1758" t="str">
        <f>K$1&amp;" " &amp; IF(ISNA(DataMiner[[#This Row],[Latitude]]),"null",DataMiner[[#This Row],[Latitude]]) &amp; ", "</f>
        <v xml:space="preserve">"Latitude": null, </v>
      </c>
      <c r="L1758" t="str">
        <f>L$1&amp;" " &amp; IF(ISNA(DataMiner[[#This Row],[Longitude]]),"null",DataMiner[[#This Row],[Longitude]]) &amp; ", "</f>
        <v xml:space="preserve">"Longitude": null, </v>
      </c>
    </row>
    <row r="1759" spans="1:12" x14ac:dyDescent="0.25">
      <c r="A1759" t="str">
        <f>A$1&amp;" """ &amp; DataMiner[[#This Row],[CodeIATA]] &amp; """, "</f>
        <v xml:space="preserve">"CodeIATA": "RNS", </v>
      </c>
      <c r="B1759" t="str">
        <f>B$1&amp;" """ &amp; DataMiner[[#This Row],[City]] &amp; """, "</f>
        <v xml:space="preserve">"City": "Rennes", </v>
      </c>
      <c r="C1759" t="str">
        <f>C$1&amp;" """ &amp; DataMiner[[#This Row],[Prov]] &amp; """, "</f>
        <v xml:space="preserve">"Prov": "", </v>
      </c>
      <c r="D1759" t="str">
        <f>D$1&amp;" """ &amp; DataMiner[[#This Row],[Name]] &amp; """, "</f>
        <v xml:space="preserve">"Name": "Saint", </v>
      </c>
      <c r="E1759" t="str">
        <f>E$1&amp;" """ &amp; DataMiner[[#This Row],[Country]] &amp; """, "</f>
        <v xml:space="preserve">"Country": "France", </v>
      </c>
      <c r="F1759" t="str">
        <f>F$1&amp;" """ &amp; DataMiner[[#This Row],[Complete Name]] &amp; """, "</f>
        <v xml:space="preserve">"Complete Name": "Hub RNS - Rennes - Saint / France", </v>
      </c>
      <c r="G1759" t="str">
        <f>G$1&amp;" " &amp; DataMiner[[#This Row],[Category]] &amp; ", "</f>
        <v xml:space="preserve">"Category": 5, </v>
      </c>
      <c r="H1759" t="str">
        <f>H$1&amp;" " &amp; DataMiner[[#This Row],[BuyPrice]] &amp; ", "</f>
        <v xml:space="preserve">"BuyPrice": 4296104283, </v>
      </c>
      <c r="I1759" t="str">
        <f>I$1&amp;" """ &amp; DataMiner[[#This Row],[imgPath]] &amp; """, "</f>
        <v xml:space="preserve">"imgPath": "/images/flags/fr.png", </v>
      </c>
      <c r="J1759" t="str">
        <f>J$1&amp;" """ &amp; DataMiner[[#This Row],[FlagImage]] &amp; """, "</f>
        <v xml:space="preserve">"FlagImage": "fr.png", </v>
      </c>
      <c r="K1759" t="str">
        <f>K$1&amp;" " &amp; IF(ISNA(DataMiner[[#This Row],[Latitude]]),"null",DataMiner[[#This Row],[Latitude]]) &amp; ", "</f>
        <v xml:space="preserve">"Latitude": 48.069508, </v>
      </c>
      <c r="L1759" t="str">
        <f>L$1&amp;" " &amp; IF(ISNA(DataMiner[[#This Row],[Longitude]]),"null",DataMiner[[#This Row],[Longitude]]) &amp; ", "</f>
        <v xml:space="preserve">"Longitude": -1.734794, </v>
      </c>
    </row>
    <row r="1760" spans="1:12" x14ac:dyDescent="0.25">
      <c r="A1760" t="str">
        <f>A$1&amp;" """ &amp; DataMiner[[#This Row],[CodeIATA]] &amp; """, "</f>
        <v xml:space="preserve">"CodeIATA": "SMR", </v>
      </c>
      <c r="B1760" t="str">
        <f>B$1&amp;" """ &amp; DataMiner[[#This Row],[City]] &amp; """, "</f>
        <v xml:space="preserve">"City": "Santa Marta", </v>
      </c>
      <c r="C1760" t="str">
        <f>C$1&amp;" """ &amp; DataMiner[[#This Row],[Prov]] &amp; """, "</f>
        <v xml:space="preserve">"Prov": "", </v>
      </c>
      <c r="D1760" t="str">
        <f>D$1&amp;" """ &amp; DataMiner[[#This Row],[Name]] &amp; """, "</f>
        <v xml:space="preserve">"Name": "Simón Bolívar Aeropuerto", </v>
      </c>
      <c r="E1760" t="str">
        <f>E$1&amp;" """ &amp; DataMiner[[#This Row],[Country]] &amp; """, "</f>
        <v xml:space="preserve">"Country": "Colombie", </v>
      </c>
      <c r="F1760" t="str">
        <f>F$1&amp;" """ &amp; DataMiner[[#This Row],[Complete Name]] &amp; """, "</f>
        <v xml:space="preserve">"Complete Name": "Hub SMR - Santa Marta - Simón Bolívar Aeropuerto / Colombie", </v>
      </c>
      <c r="G1760" t="str">
        <f>G$1&amp;" " &amp; DataMiner[[#This Row],[Category]] &amp; ", "</f>
        <v xml:space="preserve">"Category": 4, </v>
      </c>
      <c r="H1760" t="str">
        <f>H$1&amp;" " &amp; DataMiner[[#This Row],[BuyPrice]] &amp; ", "</f>
        <v xml:space="preserve">"BuyPrice": 4296672413, </v>
      </c>
      <c r="I1760" t="str">
        <f>I$1&amp;" """ &amp; DataMiner[[#This Row],[imgPath]] &amp; """, "</f>
        <v xml:space="preserve">"imgPath": "/images/flags/co.png", </v>
      </c>
      <c r="J1760" t="str">
        <f>J$1&amp;" """ &amp; DataMiner[[#This Row],[FlagImage]] &amp; """, "</f>
        <v xml:space="preserve">"FlagImage": "co.png", </v>
      </c>
      <c r="K1760" t="str">
        <f>K$1&amp;" " &amp; IF(ISNA(DataMiner[[#This Row],[Latitude]]),"null",DataMiner[[#This Row],[Latitude]]) &amp; ", "</f>
        <v xml:space="preserve">"Latitude": 11.11965, </v>
      </c>
      <c r="L1760" t="str">
        <f>L$1&amp;" " &amp; IF(ISNA(DataMiner[[#This Row],[Longitude]]),"null",DataMiner[[#This Row],[Longitude]]) &amp; ", "</f>
        <v xml:space="preserve">"Longitude": -74.230647, </v>
      </c>
    </row>
    <row r="1761" spans="1:12" x14ac:dyDescent="0.25">
      <c r="A1761" t="str">
        <f>A$1&amp;" """ &amp; DataMiner[[#This Row],[CodeIATA]] &amp; """, "</f>
        <v xml:space="preserve">"CodeIATA": "TGZ", </v>
      </c>
      <c r="B1761" t="str">
        <f>B$1&amp;" """ &amp; DataMiner[[#This Row],[City]] &amp; """, "</f>
        <v xml:space="preserve">"City": "Tuxtla Gutiérrez", </v>
      </c>
      <c r="C1761" t="str">
        <f>C$1&amp;" """ &amp; DataMiner[[#This Row],[Prov]] &amp; """, "</f>
        <v xml:space="preserve">"Prov": "", </v>
      </c>
      <c r="D1761" t="str">
        <f>D$1&amp;" """ &amp; DataMiner[[#This Row],[Name]] &amp; """, "</f>
        <v xml:space="preserve">"Name": "Ángel Albino Corzo Aeropuerto Internaciona", </v>
      </c>
      <c r="E1761" t="str">
        <f>E$1&amp;" """ &amp; DataMiner[[#This Row],[Country]] &amp; """, "</f>
        <v xml:space="preserve">"Country": "Mexique", </v>
      </c>
      <c r="F1761" t="str">
        <f>F$1&amp;" """ &amp; DataMiner[[#This Row],[Complete Name]] &amp; """, "</f>
        <v xml:space="preserve">"Complete Name": "Hub TGZ - Tuxtla Gutiérrez - Ángel Albino Corzo Aeropuerto Internaciona / Mexique", </v>
      </c>
      <c r="G1761" t="str">
        <f>G$1&amp;" " &amp; DataMiner[[#This Row],[Category]] &amp; ", "</f>
        <v xml:space="preserve">"Category": 6, </v>
      </c>
      <c r="H1761" t="str">
        <f>H$1&amp;" " &amp; DataMiner[[#This Row],[BuyPrice]] &amp; ", "</f>
        <v xml:space="preserve">"BuyPrice": 4297910424, </v>
      </c>
      <c r="I1761" t="str">
        <f>I$1&amp;" """ &amp; DataMiner[[#This Row],[imgPath]] &amp; """, "</f>
        <v xml:space="preserve">"imgPath": "/images/flags/mx.png", </v>
      </c>
      <c r="J1761" t="str">
        <f>J$1&amp;" """ &amp; DataMiner[[#This Row],[FlagImage]] &amp; """, "</f>
        <v xml:space="preserve">"FlagImage": "mx.png", </v>
      </c>
      <c r="K1761" t="str">
        <f>K$1&amp;" " &amp; IF(ISNA(DataMiner[[#This Row],[Latitude]]),"null",DataMiner[[#This Row],[Latitude]]) &amp; ", "</f>
        <v xml:space="preserve">"Latitude": 16.561822, </v>
      </c>
      <c r="L1761" t="str">
        <f>L$1&amp;" " &amp; IF(ISNA(DataMiner[[#This Row],[Longitude]]),"null",DataMiner[[#This Row],[Longitude]]) &amp; ", "</f>
        <v xml:space="preserve">"Longitude": -93.026081, </v>
      </c>
    </row>
    <row r="1762" spans="1:12" x14ac:dyDescent="0.25">
      <c r="A1762" t="str">
        <f>A$1&amp;" """ &amp; DataMiner[[#This Row],[CodeIATA]] &amp; """, "</f>
        <v xml:space="preserve">"CodeIATA": "PIA", </v>
      </c>
      <c r="B1762" t="str">
        <f>B$1&amp;" """ &amp; DataMiner[[#This Row],[City]] &amp; """, "</f>
        <v xml:space="preserve">"City": "Peoria (IL)", </v>
      </c>
      <c r="C1762" t="str">
        <f>C$1&amp;" """ &amp; DataMiner[[#This Row],[Prov]] &amp; """, "</f>
        <v xml:space="preserve">"Prov": "IL", </v>
      </c>
      <c r="D1762" t="str">
        <f>D$1&amp;" """ &amp; DataMiner[[#This Row],[Name]] &amp; """, "</f>
        <v xml:space="preserve">"Name": "General Wayne A. Downing International Airport", </v>
      </c>
      <c r="E1762" t="str">
        <f>E$1&amp;" """ &amp; DataMiner[[#This Row],[Country]] &amp; """, "</f>
        <v xml:space="preserve">"Country": "Etats-Unis", </v>
      </c>
      <c r="F1762" t="str">
        <f>F$1&amp;" """ &amp; DataMiner[[#This Row],[Complete Name]] &amp; """, "</f>
        <v xml:space="preserve">"Complete Name": "Hub PIA - Peoria (IL) - General Wayne A. Downing International Airport / Etats-Unis", </v>
      </c>
      <c r="G1762" t="str">
        <f>G$1&amp;" " &amp; DataMiner[[#This Row],[Category]] &amp; ", "</f>
        <v xml:space="preserve">"Category": 9, </v>
      </c>
      <c r="H1762" t="str">
        <f>H$1&amp;" " &amp; DataMiner[[#This Row],[BuyPrice]] &amp; ", "</f>
        <v xml:space="preserve">"BuyPrice": 4299153499, </v>
      </c>
      <c r="I1762" t="str">
        <f>I$1&amp;" """ &amp; DataMiner[[#This Row],[imgPath]] &amp; """, "</f>
        <v xml:space="preserve">"imgPath": "/images/flags/us.png", </v>
      </c>
      <c r="J1762" t="str">
        <f>J$1&amp;" """ &amp; DataMiner[[#This Row],[FlagImage]] &amp; """, "</f>
        <v xml:space="preserve">"FlagImage": "us.png", </v>
      </c>
      <c r="K1762" t="str">
        <f>K$1&amp;" " &amp; IF(ISNA(DataMiner[[#This Row],[Latitude]]),"null",DataMiner[[#This Row],[Latitude]]) &amp; ", "</f>
        <v xml:space="preserve">"Latitude": 40.664203, </v>
      </c>
      <c r="L1762" t="str">
        <f>L$1&amp;" " &amp; IF(ISNA(DataMiner[[#This Row],[Longitude]]),"null",DataMiner[[#This Row],[Longitude]]) &amp; ", "</f>
        <v xml:space="preserve">"Longitude": -89.693258, </v>
      </c>
    </row>
    <row r="1763" spans="1:12" x14ac:dyDescent="0.25">
      <c r="A1763" t="str">
        <f>A$1&amp;" """ &amp; DataMiner[[#This Row],[CodeIATA]] &amp; """, "</f>
        <v xml:space="preserve">"CodeIATA": "FAY", </v>
      </c>
      <c r="B1763" t="str">
        <f>B$1&amp;" """ &amp; DataMiner[[#This Row],[City]] &amp; """, "</f>
        <v xml:space="preserve">"City": "Fayetteville (NC)", </v>
      </c>
      <c r="C1763" t="str">
        <f>C$1&amp;" """ &amp; DataMiner[[#This Row],[Prov]] &amp; """, "</f>
        <v xml:space="preserve">"Prov": "NC", </v>
      </c>
      <c r="D1763" t="str">
        <f>D$1&amp;" """ &amp; DataMiner[[#This Row],[Name]] &amp; """, "</f>
        <v xml:space="preserve">"Name": "Fayetteville Regional Airport", </v>
      </c>
      <c r="E1763" t="str">
        <f>E$1&amp;" """ &amp; DataMiner[[#This Row],[Country]] &amp; """, "</f>
        <v xml:space="preserve">"Country": "Etats-Unis", </v>
      </c>
      <c r="F1763" t="str">
        <f>F$1&amp;" """ &amp; DataMiner[[#This Row],[Complete Name]] &amp; """, "</f>
        <v xml:space="preserve">"Complete Name": "Hub FAY - Fayetteville (NC) - Fayetteville Regional Airport / Etats-Unis", </v>
      </c>
      <c r="G1763" t="str">
        <f>G$1&amp;" " &amp; DataMiner[[#This Row],[Category]] &amp; ", "</f>
        <v xml:space="preserve">"Category": 6, </v>
      </c>
      <c r="H1763" t="str">
        <f>H$1&amp;" " &amp; DataMiner[[#This Row],[BuyPrice]] &amp; ", "</f>
        <v xml:space="preserve">"BuyPrice": 4301583818, </v>
      </c>
      <c r="I1763" t="str">
        <f>I$1&amp;" """ &amp; DataMiner[[#This Row],[imgPath]] &amp; """, "</f>
        <v xml:space="preserve">"imgPath": "/images/flags/us.png", </v>
      </c>
      <c r="J1763" t="str">
        <f>J$1&amp;" """ &amp; DataMiner[[#This Row],[FlagImage]] &amp; """, "</f>
        <v xml:space="preserve">"FlagImage": "us.png", </v>
      </c>
      <c r="K1763" t="str">
        <f>K$1&amp;" " &amp; IF(ISNA(DataMiner[[#This Row],[Latitude]]),"null",DataMiner[[#This Row],[Latitude]]) &amp; ", "</f>
        <v xml:space="preserve">"Latitude": 34.9912, </v>
      </c>
      <c r="L1763" t="str">
        <f>L$1&amp;" " &amp; IF(ISNA(DataMiner[[#This Row],[Longitude]]),"null",DataMiner[[#This Row],[Longitude]]) &amp; ", "</f>
        <v xml:space="preserve">"Longitude": -78.8803, </v>
      </c>
    </row>
    <row r="1764" spans="1:12" x14ac:dyDescent="0.25">
      <c r="A1764" t="str">
        <f>A$1&amp;" """ &amp; DataMiner[[#This Row],[CodeIATA]] &amp; """, "</f>
        <v xml:space="preserve">"CodeIATA": "SCN", </v>
      </c>
      <c r="B1764" t="str">
        <f>B$1&amp;" """ &amp; DataMiner[[#This Row],[City]] &amp; """, "</f>
        <v xml:space="preserve">"City": "Saarbrucken", </v>
      </c>
      <c r="C1764" t="str">
        <f>C$1&amp;" """ &amp; DataMiner[[#This Row],[Prov]] &amp; """, "</f>
        <v xml:space="preserve">"Prov": "", </v>
      </c>
      <c r="D1764" t="str">
        <f>D$1&amp;" """ &amp; DataMiner[[#This Row],[Name]] &amp; """, "</f>
        <v xml:space="preserve">"Name": "Saarbrucken Flughafen", </v>
      </c>
      <c r="E1764" t="str">
        <f>E$1&amp;" """ &amp; DataMiner[[#This Row],[Country]] &amp; """, "</f>
        <v xml:space="preserve">"Country": "Allemagne", </v>
      </c>
      <c r="F1764" t="str">
        <f>F$1&amp;" """ &amp; DataMiner[[#This Row],[Complete Name]] &amp; """, "</f>
        <v xml:space="preserve">"Complete Name": "Hub SCN - Saarbrucken - Saarbrucken Flughafen / Allemagne", </v>
      </c>
      <c r="G1764" t="str">
        <f>G$1&amp;" " &amp; DataMiner[[#This Row],[Category]] &amp; ", "</f>
        <v xml:space="preserve">"Category": 4, </v>
      </c>
      <c r="H1764" t="str">
        <f>H$1&amp;" " &amp; DataMiner[[#This Row],[BuyPrice]] &amp; ", "</f>
        <v xml:space="preserve">"BuyPrice": 4302099514, </v>
      </c>
      <c r="I1764" t="str">
        <f>I$1&amp;" """ &amp; DataMiner[[#This Row],[imgPath]] &amp; """, "</f>
        <v xml:space="preserve">"imgPath": "/images/flags/de.png", </v>
      </c>
      <c r="J1764" t="str">
        <f>J$1&amp;" """ &amp; DataMiner[[#This Row],[FlagImage]] &amp; """, "</f>
        <v xml:space="preserve">"FlagImage": "de.png", </v>
      </c>
      <c r="K1764" t="str">
        <f>K$1&amp;" " &amp; IF(ISNA(DataMiner[[#This Row],[Latitude]]),"null",DataMiner[[#This Row],[Latitude]]) &amp; ", "</f>
        <v xml:space="preserve">"Latitude": 49.214553, </v>
      </c>
      <c r="L1764" t="str">
        <f>L$1&amp;" " &amp; IF(ISNA(DataMiner[[#This Row],[Longitude]]),"null",DataMiner[[#This Row],[Longitude]]) &amp; ", "</f>
        <v xml:space="preserve">"Longitude": 7.109508, </v>
      </c>
    </row>
    <row r="1765" spans="1:12" x14ac:dyDescent="0.25">
      <c r="A1765" t="str">
        <f>A$1&amp;" """ &amp; DataMiner[[#This Row],[CodeIATA]] &amp; """, "</f>
        <v xml:space="preserve">"CodeIATA": "RDM", </v>
      </c>
      <c r="B1765" t="str">
        <f>B$1&amp;" """ &amp; DataMiner[[#This Row],[City]] &amp; """, "</f>
        <v xml:space="preserve">"City": "Redmond (OR)", </v>
      </c>
      <c r="C1765" t="str">
        <f>C$1&amp;" """ &amp; DataMiner[[#This Row],[Prov]] &amp; """, "</f>
        <v xml:space="preserve">"Prov": "OR", </v>
      </c>
      <c r="D1765" t="str">
        <f>D$1&amp;" """ &amp; DataMiner[[#This Row],[Name]] &amp; """, "</f>
        <v xml:space="preserve">"Name": "Roberts Field", </v>
      </c>
      <c r="E1765" t="str">
        <f>E$1&amp;" """ &amp; DataMiner[[#This Row],[Country]] &amp; """, "</f>
        <v xml:space="preserve">"Country": "Etats-Unis", </v>
      </c>
      <c r="F1765" t="str">
        <f>F$1&amp;" """ &amp; DataMiner[[#This Row],[Complete Name]] &amp; """, "</f>
        <v xml:space="preserve">"Complete Name": "Hub RDM - Redmond (OR) - Roberts Field / Etats-Unis", </v>
      </c>
      <c r="G1765" t="str">
        <f>G$1&amp;" " &amp; DataMiner[[#This Row],[Category]] &amp; ", "</f>
        <v xml:space="preserve">"Category": 5, </v>
      </c>
      <c r="H1765" t="str">
        <f>H$1&amp;" " &amp; DataMiner[[#This Row],[BuyPrice]] &amp; ", "</f>
        <v xml:space="preserve">"BuyPrice": 4302719110, </v>
      </c>
      <c r="I1765" t="str">
        <f>I$1&amp;" """ &amp; DataMiner[[#This Row],[imgPath]] &amp; """, "</f>
        <v xml:space="preserve">"imgPath": "/images/flags/us.png", </v>
      </c>
      <c r="J1765" t="str">
        <f>J$1&amp;" """ &amp; DataMiner[[#This Row],[FlagImage]] &amp; """, "</f>
        <v xml:space="preserve">"FlagImage": "us.png", </v>
      </c>
      <c r="K1765" t="str">
        <f>K$1&amp;" " &amp; IF(ISNA(DataMiner[[#This Row],[Latitude]]),"null",DataMiner[[#This Row],[Latitude]]) &amp; ", "</f>
        <v xml:space="preserve">"Latitude": 44.254066, </v>
      </c>
      <c r="L1765" t="str">
        <f>L$1&amp;" " &amp; IF(ISNA(DataMiner[[#This Row],[Longitude]]),"null",DataMiner[[#This Row],[Longitude]]) &amp; ", "</f>
        <v xml:space="preserve">"Longitude": -121.149964, </v>
      </c>
    </row>
    <row r="1766" spans="1:12" x14ac:dyDescent="0.25">
      <c r="A1766" t="str">
        <f>A$1&amp;" """ &amp; DataMiner[[#This Row],[CodeIATA]] &amp; """, "</f>
        <v xml:space="preserve">"CodeIATA": "YIH", </v>
      </c>
      <c r="B1766" t="str">
        <f>B$1&amp;" """ &amp; DataMiner[[#This Row],[City]] &amp; """, "</f>
        <v xml:space="preserve">"City": "Yichang", </v>
      </c>
      <c r="C1766" t="str">
        <f>C$1&amp;" """ &amp; DataMiner[[#This Row],[Prov]] &amp; """, "</f>
        <v xml:space="preserve">"Prov": "", </v>
      </c>
      <c r="D1766" t="str">
        <f>D$1&amp;" """ &amp; DataMiner[[#This Row],[Name]] &amp; """, "</f>
        <v xml:space="preserve">"Name": "Sanxia Airport", </v>
      </c>
      <c r="E1766" t="str">
        <f>E$1&amp;" """ &amp; DataMiner[[#This Row],[Country]] &amp; """, "</f>
        <v xml:space="preserve">"Country": "Chine", </v>
      </c>
      <c r="F1766" t="str">
        <f>F$1&amp;" """ &amp; DataMiner[[#This Row],[Complete Name]] &amp; """, "</f>
        <v xml:space="preserve">"Complete Name": "Hub YIH - Yichang - Sanxia Airport / Chine", </v>
      </c>
      <c r="G1766" t="str">
        <f>G$1&amp;" " &amp; DataMiner[[#This Row],[Category]] &amp; ", "</f>
        <v xml:space="preserve">"Category": 7, </v>
      </c>
      <c r="H1766" t="str">
        <f>H$1&amp;" " &amp; DataMiner[[#This Row],[BuyPrice]] &amp; ", "</f>
        <v xml:space="preserve">"BuyPrice": 4304163265, </v>
      </c>
      <c r="I1766" t="str">
        <f>I$1&amp;" """ &amp; DataMiner[[#This Row],[imgPath]] &amp; """, "</f>
        <v xml:space="preserve">"imgPath": "/images/flags/cn.png", </v>
      </c>
      <c r="J1766" t="str">
        <f>J$1&amp;" """ &amp; DataMiner[[#This Row],[FlagImage]] &amp; """, "</f>
        <v xml:space="preserve">"FlagImage": "cn.png", </v>
      </c>
      <c r="K1766" t="str">
        <f>K$1&amp;" " &amp; IF(ISNA(DataMiner[[#This Row],[Latitude]]),"null",DataMiner[[#This Row],[Latitude]]) &amp; ", "</f>
        <v xml:space="preserve">"Latitude": 30.671, </v>
      </c>
      <c r="L1766" t="str">
        <f>L$1&amp;" " &amp; IF(ISNA(DataMiner[[#This Row],[Longitude]]),"null",DataMiner[[#This Row],[Longitude]]) &amp; ", "</f>
        <v xml:space="preserve">"Longitude": 111.441, </v>
      </c>
    </row>
    <row r="1767" spans="1:12" x14ac:dyDescent="0.25">
      <c r="A1767" t="str">
        <f>A$1&amp;" """ &amp; DataMiner[[#This Row],[CodeIATA]] &amp; """, "</f>
        <v xml:space="preserve">"CodeIATA": "VNS", </v>
      </c>
      <c r="B1767" t="str">
        <f>B$1&amp;" """ &amp; DataMiner[[#This Row],[City]] &amp; """, "</f>
        <v xml:space="preserve">"City": "Varanasi", </v>
      </c>
      <c r="C1767" t="str">
        <f>C$1&amp;" """ &amp; DataMiner[[#This Row],[Prov]] &amp; """, "</f>
        <v xml:space="preserve">"Prov": "", </v>
      </c>
      <c r="D1767" t="str">
        <f>D$1&amp;" """ &amp; DataMiner[[#This Row],[Name]] &amp; """, "</f>
        <v xml:space="preserve">"Name": "Varanasi Airport", </v>
      </c>
      <c r="E1767" t="str">
        <f>E$1&amp;" """ &amp; DataMiner[[#This Row],[Country]] &amp; """, "</f>
        <v xml:space="preserve">"Country": "Inde", </v>
      </c>
      <c r="F1767" t="str">
        <f>F$1&amp;" """ &amp; DataMiner[[#This Row],[Complete Name]] &amp; """, "</f>
        <v xml:space="preserve">"Complete Name": "Hub VNS - Varanasi - Varanasi Airport / Inde", </v>
      </c>
      <c r="G1767" t="str">
        <f>G$1&amp;" " &amp; DataMiner[[#This Row],[Category]] &amp; ", "</f>
        <v xml:space="preserve">"Category": 5, </v>
      </c>
      <c r="H1767" t="str">
        <f>H$1&amp;" " &amp; DataMiner[[#This Row],[BuyPrice]] &amp; ", "</f>
        <v xml:space="preserve">"BuyPrice": 4304516483, </v>
      </c>
      <c r="I1767" t="str">
        <f>I$1&amp;" """ &amp; DataMiner[[#This Row],[imgPath]] &amp; """, "</f>
        <v xml:space="preserve">"imgPath": "/images/flags/in.png", </v>
      </c>
      <c r="J1767" t="str">
        <f>J$1&amp;" """ &amp; DataMiner[[#This Row],[FlagImage]] &amp; """, "</f>
        <v xml:space="preserve">"FlagImage": "in.png", </v>
      </c>
      <c r="K1767" t="str">
        <f>K$1&amp;" " &amp; IF(ISNA(DataMiner[[#This Row],[Latitude]]),"null",DataMiner[[#This Row],[Latitude]]) &amp; ", "</f>
        <v xml:space="preserve">"Latitude": 25.452358, </v>
      </c>
      <c r="L1767" t="str">
        <f>L$1&amp;" " &amp; IF(ISNA(DataMiner[[#This Row],[Longitude]]),"null",DataMiner[[#This Row],[Longitude]]) &amp; ", "</f>
        <v xml:space="preserve">"Longitude": 82.859342, </v>
      </c>
    </row>
    <row r="1768" spans="1:12" x14ac:dyDescent="0.25">
      <c r="A1768" t="str">
        <f>A$1&amp;" """ &amp; DataMiner[[#This Row],[CodeIATA]] &amp; """, "</f>
        <v xml:space="preserve">"CodeIATA": "HTI", </v>
      </c>
      <c r="B1768" t="str">
        <f>B$1&amp;" """ &amp; DataMiner[[#This Row],[City]] &amp; """, "</f>
        <v xml:space="preserve">"City": "Hamilton Island (QLD)", </v>
      </c>
      <c r="C1768" t="str">
        <f>C$1&amp;" """ &amp; DataMiner[[#This Row],[Prov]] &amp; """, "</f>
        <v xml:space="preserve">"Prov": "QLD", </v>
      </c>
      <c r="D1768" t="str">
        <f>D$1&amp;" """ &amp; DataMiner[[#This Row],[Name]] &amp; """, "</f>
        <v xml:space="preserve">"Name": "Great Barrier Reef Airport", </v>
      </c>
      <c r="E1768" t="str">
        <f>E$1&amp;" """ &amp; DataMiner[[#This Row],[Country]] &amp; """, "</f>
        <v xml:space="preserve">"Country": "Australie", </v>
      </c>
      <c r="F1768" t="str">
        <f>F$1&amp;" """ &amp; DataMiner[[#This Row],[Complete Name]] &amp; """, "</f>
        <v xml:space="preserve">"Complete Name": "Hub HTI - Hamilton Island (QLD) - Great Barrier Reef Airport / Australie", </v>
      </c>
      <c r="G1768" t="str">
        <f>G$1&amp;" " &amp; DataMiner[[#This Row],[Category]] &amp; ", "</f>
        <v xml:space="preserve">"Category": 3, </v>
      </c>
      <c r="H1768" t="str">
        <f>H$1&amp;" " &amp; DataMiner[[#This Row],[BuyPrice]] &amp; ", "</f>
        <v xml:space="preserve">"BuyPrice": 4304972492, </v>
      </c>
      <c r="I1768" t="str">
        <f>I$1&amp;" """ &amp; DataMiner[[#This Row],[imgPath]] &amp; """, "</f>
        <v xml:space="preserve">"imgPath": "/images/flags/au.png", </v>
      </c>
      <c r="J1768" t="str">
        <f>J$1&amp;" """ &amp; DataMiner[[#This Row],[FlagImage]] &amp; """, "</f>
        <v xml:space="preserve">"FlagImage": "au.png", </v>
      </c>
      <c r="K1768" t="str">
        <f>K$1&amp;" " &amp; IF(ISNA(DataMiner[[#This Row],[Latitude]]),"null",DataMiner[[#This Row],[Latitude]]) &amp; ", "</f>
        <v xml:space="preserve">"Latitude": -20.3581, </v>
      </c>
      <c r="L1768" t="str">
        <f>L$1&amp;" " &amp; IF(ISNA(DataMiner[[#This Row],[Longitude]]),"null",DataMiner[[#This Row],[Longitude]]) &amp; ", "</f>
        <v xml:space="preserve">"Longitude": 148.952, </v>
      </c>
    </row>
    <row r="1769" spans="1:12" x14ac:dyDescent="0.25">
      <c r="A1769" t="str">
        <f>A$1&amp;" """ &amp; DataMiner[[#This Row],[CodeIATA]] &amp; """, "</f>
        <v xml:space="preserve">"CodeIATA": "KSH", </v>
      </c>
      <c r="B1769" t="str">
        <f>B$1&amp;" """ &amp; DataMiner[[#This Row],[City]] &amp; """, "</f>
        <v xml:space="preserve">"City": "Kermanshah", </v>
      </c>
      <c r="C1769" t="str">
        <f>C$1&amp;" """ &amp; DataMiner[[#This Row],[Prov]] &amp; """, "</f>
        <v xml:space="preserve">"Prov": "", </v>
      </c>
      <c r="D1769" t="str">
        <f>D$1&amp;" """ &amp; DataMiner[[#This Row],[Name]] &amp; """, "</f>
        <v xml:space="preserve">"Name": "Shahid Ashrafi Esfahani Airport", </v>
      </c>
      <c r="E1769" t="str">
        <f>E$1&amp;" """ &amp; DataMiner[[#This Row],[Country]] &amp; """, "</f>
        <v xml:space="preserve">"Country": "Iran", </v>
      </c>
      <c r="F1769" t="str">
        <f>F$1&amp;" """ &amp; DataMiner[[#This Row],[Complete Name]] &amp; """, "</f>
        <v xml:space="preserve">"Complete Name": "Hub KSH - Kermanshah - Shahid Ashrafi Esfahani Airport / Iran", </v>
      </c>
      <c r="G1769" t="str">
        <f>G$1&amp;" " &amp; DataMiner[[#This Row],[Category]] &amp; ", "</f>
        <v xml:space="preserve">"Category": 10, </v>
      </c>
      <c r="H1769" t="str">
        <f>H$1&amp;" " &amp; DataMiner[[#This Row],[BuyPrice]] &amp; ", "</f>
        <v xml:space="preserve">"BuyPrice": 4305868235, </v>
      </c>
      <c r="I1769" t="str">
        <f>I$1&amp;" """ &amp; DataMiner[[#This Row],[imgPath]] &amp; """, "</f>
        <v xml:space="preserve">"imgPath": "/images/flags/ir.png", </v>
      </c>
      <c r="J1769" t="str">
        <f>J$1&amp;" """ &amp; DataMiner[[#This Row],[FlagImage]] &amp; """, "</f>
        <v xml:space="preserve">"FlagImage": "ir.png", </v>
      </c>
      <c r="K1769" t="str">
        <f>K$1&amp;" " &amp; IF(ISNA(DataMiner[[#This Row],[Latitude]]),"null",DataMiner[[#This Row],[Latitude]]) &amp; ", "</f>
        <v xml:space="preserve">"Latitude": 34.345853, </v>
      </c>
      <c r="L1769" t="str">
        <f>L$1&amp;" " &amp; IF(ISNA(DataMiner[[#This Row],[Longitude]]),"null",DataMiner[[#This Row],[Longitude]]) &amp; ", "</f>
        <v xml:space="preserve">"Longitude": 47.158128, </v>
      </c>
    </row>
    <row r="1770" spans="1:12" x14ac:dyDescent="0.25">
      <c r="A1770" t="str">
        <f>A$1&amp;" """ &amp; DataMiner[[#This Row],[CodeIATA]] &amp; """, "</f>
        <v xml:space="preserve">"CodeIATA": "HAH", </v>
      </c>
      <c r="B1770" t="str">
        <f>B$1&amp;" """ &amp; DataMiner[[#This Row],[City]] &amp; """, "</f>
        <v xml:space="preserve">"City": "Moroni", </v>
      </c>
      <c r="C1770" t="str">
        <f>C$1&amp;" """ &amp; DataMiner[[#This Row],[Prov]] &amp; """, "</f>
        <v xml:space="preserve">"Prov": "", </v>
      </c>
      <c r="D1770" t="str">
        <f>D$1&amp;" """ &amp; DataMiner[[#This Row],[Name]] &amp; """, "</f>
        <v xml:space="preserve">"Name": "Prince Said Ibrahim International Airport", </v>
      </c>
      <c r="E1770" t="str">
        <f>E$1&amp;" """ &amp; DataMiner[[#This Row],[Country]] &amp; """, "</f>
        <v xml:space="preserve">"Country": "Comores", </v>
      </c>
      <c r="F1770" t="str">
        <f>F$1&amp;" """ &amp; DataMiner[[#This Row],[Complete Name]] &amp; """, "</f>
        <v xml:space="preserve">"Complete Name": "Hub HAH - Moroni - Prince Said Ibrahim International Airport / Comores", </v>
      </c>
      <c r="G1770" t="str">
        <f>G$1&amp;" " &amp; DataMiner[[#This Row],[Category]] &amp; ", "</f>
        <v xml:space="preserve">"Category": 8, </v>
      </c>
      <c r="H1770" t="str">
        <f>H$1&amp;" " &amp; DataMiner[[#This Row],[BuyPrice]] &amp; ", "</f>
        <v xml:space="preserve">"BuyPrice": 4306223655, </v>
      </c>
      <c r="I1770" t="str">
        <f>I$1&amp;" """ &amp; DataMiner[[#This Row],[imgPath]] &amp; """, "</f>
        <v xml:space="preserve">"imgPath": "/images/flags/km.png", </v>
      </c>
      <c r="J1770" t="str">
        <f>J$1&amp;" """ &amp; DataMiner[[#This Row],[FlagImage]] &amp; """, "</f>
        <v xml:space="preserve">"FlagImage": "km.png", </v>
      </c>
      <c r="K1770" t="str">
        <f>K$1&amp;" " &amp; IF(ISNA(DataMiner[[#This Row],[Latitude]]),"null",DataMiner[[#This Row],[Latitude]]) &amp; ", "</f>
        <v xml:space="preserve">"Latitude": -11.533661, </v>
      </c>
      <c r="L1770" t="str">
        <f>L$1&amp;" " &amp; IF(ISNA(DataMiner[[#This Row],[Longitude]]),"null",DataMiner[[#This Row],[Longitude]]) &amp; ", "</f>
        <v xml:space="preserve">"Longitude": 43.27185, </v>
      </c>
    </row>
    <row r="1771" spans="1:12" x14ac:dyDescent="0.25">
      <c r="A1771" t="str">
        <f>A$1&amp;" """ &amp; DataMiner[[#This Row],[CodeIATA]] &amp; """, "</f>
        <v xml:space="preserve">"CodeIATA": "AAR", </v>
      </c>
      <c r="B1771" t="str">
        <f>B$1&amp;" """ &amp; DataMiner[[#This Row],[City]] &amp; """, "</f>
        <v xml:space="preserve">"City": "Aarhus", </v>
      </c>
      <c r="C1771" t="str">
        <f>C$1&amp;" """ &amp; DataMiner[[#This Row],[Prov]] &amp; """, "</f>
        <v xml:space="preserve">"Prov": "", </v>
      </c>
      <c r="D1771" t="str">
        <f>D$1&amp;" """ &amp; DataMiner[[#This Row],[Name]] &amp; """, "</f>
        <v xml:space="preserve">"Name": "Aarhus Lufthavn", </v>
      </c>
      <c r="E1771" t="str">
        <f>E$1&amp;" """ &amp; DataMiner[[#This Row],[Country]] &amp; """, "</f>
        <v xml:space="preserve">"Country": "Danemark", </v>
      </c>
      <c r="F1771" t="str">
        <f>F$1&amp;" """ &amp; DataMiner[[#This Row],[Complete Name]] &amp; """, "</f>
        <v xml:space="preserve">"Complete Name": "Hub AAR - Aarhus - Aarhus Lufthavn / Danemark", </v>
      </c>
      <c r="G1771" t="str">
        <f>G$1&amp;" " &amp; DataMiner[[#This Row],[Category]] &amp; ", "</f>
        <v xml:space="preserve">"Category": 8, </v>
      </c>
      <c r="H1771" t="str">
        <f>H$1&amp;" " &amp; DataMiner[[#This Row],[BuyPrice]] &amp; ", "</f>
        <v xml:space="preserve">"BuyPrice": 4307354586, </v>
      </c>
      <c r="I1771" t="str">
        <f>I$1&amp;" """ &amp; DataMiner[[#This Row],[imgPath]] &amp; """, "</f>
        <v xml:space="preserve">"imgPath": "/images/flags/dk.png", </v>
      </c>
      <c r="J1771" t="str">
        <f>J$1&amp;" """ &amp; DataMiner[[#This Row],[FlagImage]] &amp; """, "</f>
        <v xml:space="preserve">"FlagImage": "dk.png", </v>
      </c>
      <c r="K1771" t="str">
        <f>K$1&amp;" " &amp; IF(ISNA(DataMiner[[#This Row],[Latitude]]),"null",DataMiner[[#This Row],[Latitude]]) &amp; ", "</f>
        <v xml:space="preserve">"Latitude": 56.300017, </v>
      </c>
      <c r="L1771" t="str">
        <f>L$1&amp;" " &amp; IF(ISNA(DataMiner[[#This Row],[Longitude]]),"null",DataMiner[[#This Row],[Longitude]]) &amp; ", "</f>
        <v xml:space="preserve">"Longitude": 10.619008, </v>
      </c>
    </row>
    <row r="1772" spans="1:12" x14ac:dyDescent="0.25">
      <c r="A1772" t="str">
        <f>A$1&amp;" """ &amp; DataMiner[[#This Row],[CodeIATA]] &amp; """, "</f>
        <v xml:space="preserve">"CodeIATA": "CBB", </v>
      </c>
      <c r="B1772" t="str">
        <f>B$1&amp;" """ &amp; DataMiner[[#This Row],[City]] &amp; """, "</f>
        <v xml:space="preserve">"City": "Cochabamba", </v>
      </c>
      <c r="C1772" t="str">
        <f>C$1&amp;" """ &amp; DataMiner[[#This Row],[Prov]] &amp; """, "</f>
        <v xml:space="preserve">"Prov": "", </v>
      </c>
      <c r="D1772" t="str">
        <f>D$1&amp;" """ &amp; DataMiner[[#This Row],[Name]] &amp; """, "</f>
        <v xml:space="preserve">"Name": "Jorge Wilstermann Aeropuerto Internacional", </v>
      </c>
      <c r="E1772" t="str">
        <f>E$1&amp;" """ &amp; DataMiner[[#This Row],[Country]] &amp; """, "</f>
        <v xml:space="preserve">"Country": "Bolivie", </v>
      </c>
      <c r="F1772" t="str">
        <f>F$1&amp;" """ &amp; DataMiner[[#This Row],[Complete Name]] &amp; """, "</f>
        <v xml:space="preserve">"Complete Name": "Hub CBB - Cochabamba - Jorge Wilstermann Aeropuerto Internacional / Bolivie", </v>
      </c>
      <c r="G1772" t="str">
        <f>G$1&amp;" " &amp; DataMiner[[#This Row],[Category]] &amp; ", "</f>
        <v xml:space="preserve">"Category": 10, </v>
      </c>
      <c r="H1772" t="str">
        <f>H$1&amp;" " &amp; DataMiner[[#This Row],[BuyPrice]] &amp; ", "</f>
        <v xml:space="preserve">"BuyPrice": 4309387817, </v>
      </c>
      <c r="I1772" t="str">
        <f>I$1&amp;" """ &amp; DataMiner[[#This Row],[imgPath]] &amp; """, "</f>
        <v xml:space="preserve">"imgPath": "/images/flags/bo.png", </v>
      </c>
      <c r="J1772" t="str">
        <f>J$1&amp;" """ &amp; DataMiner[[#This Row],[FlagImage]] &amp; """, "</f>
        <v xml:space="preserve">"FlagImage": "bo.png", </v>
      </c>
      <c r="K1772" t="str">
        <f>K$1&amp;" " &amp; IF(ISNA(DataMiner[[#This Row],[Latitude]]),"null",DataMiner[[#This Row],[Latitude]]) &amp; ", "</f>
        <v xml:space="preserve">"Latitude": -17.421058, </v>
      </c>
      <c r="L1772" t="str">
        <f>L$1&amp;" " &amp; IF(ISNA(DataMiner[[#This Row],[Longitude]]),"null",DataMiner[[#This Row],[Longitude]]) &amp; ", "</f>
        <v xml:space="preserve">"Longitude": -66.177114, </v>
      </c>
    </row>
    <row r="1773" spans="1:12" x14ac:dyDescent="0.25">
      <c r="A1773" t="str">
        <f>A$1&amp;" """ &amp; DataMiner[[#This Row],[CodeIATA]] &amp; """, "</f>
        <v xml:space="preserve">"CodeIATA": "SDK", </v>
      </c>
      <c r="B1773" t="str">
        <f>B$1&amp;" """ &amp; DataMiner[[#This Row],[City]] &amp; """, "</f>
        <v xml:space="preserve">"City": "Sandakan", </v>
      </c>
      <c r="C1773" t="str">
        <f>C$1&amp;" """ &amp; DataMiner[[#This Row],[Prov]] &amp; """, "</f>
        <v xml:space="preserve">"Prov": "", </v>
      </c>
      <c r="D1773" t="str">
        <f>D$1&amp;" """ &amp; DataMiner[[#This Row],[Name]] &amp; """, "</f>
        <v xml:space="preserve">"Name": "Sandakan Airport", </v>
      </c>
      <c r="E1773" t="str">
        <f>E$1&amp;" """ &amp; DataMiner[[#This Row],[Country]] &amp; """, "</f>
        <v xml:space="preserve">"Country": "Malaisie", </v>
      </c>
      <c r="F1773" t="str">
        <f>F$1&amp;" """ &amp; DataMiner[[#This Row],[Complete Name]] &amp; """, "</f>
        <v xml:space="preserve">"Complete Name": "Hub SDK - Sandakan - Sandakan Airport / Malaisie", </v>
      </c>
      <c r="G1773" t="str">
        <f>G$1&amp;" " &amp; DataMiner[[#This Row],[Category]] &amp; ", "</f>
        <v xml:space="preserve">"Category": 5, </v>
      </c>
      <c r="H1773" t="str">
        <f>H$1&amp;" " &amp; DataMiner[[#This Row],[BuyPrice]] &amp; ", "</f>
        <v xml:space="preserve">"BuyPrice": 4311782022, </v>
      </c>
      <c r="I1773" t="str">
        <f>I$1&amp;" """ &amp; DataMiner[[#This Row],[imgPath]] &amp; """, "</f>
        <v xml:space="preserve">"imgPath": "/images/flags/my.png", </v>
      </c>
      <c r="J1773" t="str">
        <f>J$1&amp;" """ &amp; DataMiner[[#This Row],[FlagImage]] &amp; """, "</f>
        <v xml:space="preserve">"FlagImage": "my.png", </v>
      </c>
      <c r="K1773" t="str">
        <f>K$1&amp;" " &amp; IF(ISNA(DataMiner[[#This Row],[Latitude]]),"null",DataMiner[[#This Row],[Latitude]]) &amp; ", "</f>
        <v xml:space="preserve">"Latitude": 5.900897, </v>
      </c>
      <c r="L1773" t="str">
        <f>L$1&amp;" " &amp; IF(ISNA(DataMiner[[#This Row],[Longitude]]),"null",DataMiner[[#This Row],[Longitude]]) &amp; ", "</f>
        <v xml:space="preserve">"Longitude": 118.059486, </v>
      </c>
    </row>
    <row r="1774" spans="1:12" x14ac:dyDescent="0.25">
      <c r="A1774" t="str">
        <f>A$1&amp;" """ &amp; DataMiner[[#This Row],[CodeIATA]] &amp; """, "</f>
        <v xml:space="preserve">"CodeIATA": "RPR", </v>
      </c>
      <c r="B1774" t="str">
        <f>B$1&amp;" """ &amp; DataMiner[[#This Row],[City]] &amp; """, "</f>
        <v xml:space="preserve">"City": "Raipur", </v>
      </c>
      <c r="C1774" t="str">
        <f>C$1&amp;" """ &amp; DataMiner[[#This Row],[Prov]] &amp; """, "</f>
        <v xml:space="preserve">"Prov": "", </v>
      </c>
      <c r="D1774" t="str">
        <f>D$1&amp;" """ &amp; DataMiner[[#This Row],[Name]] &amp; """, "</f>
        <v xml:space="preserve">"Name": "Raipur Airport", </v>
      </c>
      <c r="E1774" t="str">
        <f>E$1&amp;" """ &amp; DataMiner[[#This Row],[Country]] &amp; """, "</f>
        <v xml:space="preserve">"Country": "Inde", </v>
      </c>
      <c r="F1774" t="str">
        <f>F$1&amp;" """ &amp; DataMiner[[#This Row],[Complete Name]] &amp; """, "</f>
        <v xml:space="preserve">"Complete Name": "Hub RPR - Raipur - Raipur Airport / Inde", </v>
      </c>
      <c r="G1774" t="str">
        <f>G$1&amp;" " &amp; DataMiner[[#This Row],[Category]] &amp; ", "</f>
        <v xml:space="preserve">"Category": 4, </v>
      </c>
      <c r="H1774" t="str">
        <f>H$1&amp;" " &amp; DataMiner[[#This Row],[BuyPrice]] &amp; ", "</f>
        <v xml:space="preserve">"BuyPrice": 4314054935, </v>
      </c>
      <c r="I1774" t="str">
        <f>I$1&amp;" """ &amp; DataMiner[[#This Row],[imgPath]] &amp; """, "</f>
        <v xml:space="preserve">"imgPath": "/images/flags/in.png", </v>
      </c>
      <c r="J1774" t="str">
        <f>J$1&amp;" """ &amp; DataMiner[[#This Row],[FlagImage]] &amp; """, "</f>
        <v xml:space="preserve">"FlagImage": "in.png", </v>
      </c>
      <c r="K1774" t="str">
        <f>K$1&amp;" " &amp; IF(ISNA(DataMiner[[#This Row],[Latitude]]),"null",DataMiner[[#This Row],[Latitude]]) &amp; ", "</f>
        <v xml:space="preserve">"Latitude": 21.180406, </v>
      </c>
      <c r="L1774" t="str">
        <f>L$1&amp;" " &amp; IF(ISNA(DataMiner[[#This Row],[Longitude]]),"null",DataMiner[[#This Row],[Longitude]]) &amp; ", "</f>
        <v xml:space="preserve">"Longitude": 81.738753, </v>
      </c>
    </row>
    <row r="1775" spans="1:12" x14ac:dyDescent="0.25">
      <c r="A1775" t="str">
        <f>A$1&amp;" """ &amp; DataMiner[[#This Row],[CodeIATA]] &amp; """, "</f>
        <v xml:space="preserve">"CodeIATA": "EVE", </v>
      </c>
      <c r="B1775" t="str">
        <f>B$1&amp;" """ &amp; DataMiner[[#This Row],[City]] &amp; """, "</f>
        <v xml:space="preserve">"City": "Harstad", </v>
      </c>
      <c r="C1775" t="str">
        <f>C$1&amp;" """ &amp; DataMiner[[#This Row],[Prov]] &amp; """, "</f>
        <v xml:space="preserve">"Prov": "", </v>
      </c>
      <c r="D1775" t="str">
        <f>D$1&amp;" """ &amp; DataMiner[[#This Row],[Name]] &amp; """, "</f>
        <v xml:space="preserve">"Name": "Narvik Lufthavn", </v>
      </c>
      <c r="E1775" t="str">
        <f>E$1&amp;" """ &amp; DataMiner[[#This Row],[Country]] &amp; """, "</f>
        <v xml:space="preserve">"Country": "Norvège", </v>
      </c>
      <c r="F1775" t="str">
        <f>F$1&amp;" """ &amp; DataMiner[[#This Row],[Complete Name]] &amp; """, "</f>
        <v xml:space="preserve">"Complete Name": "Hub EVE - Harstad - Narvik Lufthavn / Norvège", </v>
      </c>
      <c r="G1775" t="str">
        <f>G$1&amp;" " &amp; DataMiner[[#This Row],[Category]] &amp; ", "</f>
        <v xml:space="preserve">"Category": 8, </v>
      </c>
      <c r="H1775" t="str">
        <f>H$1&amp;" " &amp; DataMiner[[#This Row],[BuyPrice]] &amp; ", "</f>
        <v xml:space="preserve">"BuyPrice": 4314879593, </v>
      </c>
      <c r="I1775" t="str">
        <f>I$1&amp;" """ &amp; DataMiner[[#This Row],[imgPath]] &amp; """, "</f>
        <v xml:space="preserve">"imgPath": "/images/flags/no.png", </v>
      </c>
      <c r="J1775" t="str">
        <f>J$1&amp;" """ &amp; DataMiner[[#This Row],[FlagImage]] &amp; """, "</f>
        <v xml:space="preserve">"FlagImage": "no.png", </v>
      </c>
      <c r="K1775" t="str">
        <f>K$1&amp;" " &amp; IF(ISNA(DataMiner[[#This Row],[Latitude]]),"null",DataMiner[[#This Row],[Latitude]]) &amp; ", "</f>
        <v xml:space="preserve">"Latitude": 68.4913, </v>
      </c>
      <c r="L1775" t="str">
        <f>L$1&amp;" " &amp; IF(ISNA(DataMiner[[#This Row],[Longitude]]),"null",DataMiner[[#This Row],[Longitude]]) &amp; ", "</f>
        <v xml:space="preserve">"Longitude": 16.678108, </v>
      </c>
    </row>
    <row r="1776" spans="1:12" x14ac:dyDescent="0.25">
      <c r="A1776" t="str">
        <f>A$1&amp;" """ &amp; DataMiner[[#This Row],[CodeIATA]] &amp; """, "</f>
        <v xml:space="preserve">"CodeIATA": "PEE", </v>
      </c>
      <c r="B1776" t="str">
        <f>B$1&amp;" """ &amp; DataMiner[[#This Row],[City]] &amp; """, "</f>
        <v xml:space="preserve">"City": "Perm", </v>
      </c>
      <c r="C1776" t="str">
        <f>C$1&amp;" """ &amp; DataMiner[[#This Row],[Prov]] &amp; """, "</f>
        <v xml:space="preserve">"Prov": "", </v>
      </c>
      <c r="D1776" t="str">
        <f>D$1&amp;" """ &amp; DataMiner[[#This Row],[Name]] &amp; """, "</f>
        <v xml:space="preserve">"Name": "Bolshoye Savino Airport", </v>
      </c>
      <c r="E1776" t="str">
        <f>E$1&amp;" """ &amp; DataMiner[[#This Row],[Country]] &amp; """, "</f>
        <v xml:space="preserve">"Country": "Russie", </v>
      </c>
      <c r="F1776" t="str">
        <f>F$1&amp;" """ &amp; DataMiner[[#This Row],[Complete Name]] &amp; """, "</f>
        <v xml:space="preserve">"Complete Name": "Hub PEE - Perm - Bolshoye Savino Airport / Russie", </v>
      </c>
      <c r="G1776" t="str">
        <f>G$1&amp;" " &amp; DataMiner[[#This Row],[Category]] &amp; ", "</f>
        <v xml:space="preserve">"Category": 9, </v>
      </c>
      <c r="H1776" t="str">
        <f>H$1&amp;" " &amp; DataMiner[[#This Row],[BuyPrice]] &amp; ", "</f>
        <v xml:space="preserve">"BuyPrice": 4315928846, </v>
      </c>
      <c r="I1776" t="str">
        <f>I$1&amp;" """ &amp; DataMiner[[#This Row],[imgPath]] &amp; """, "</f>
        <v xml:space="preserve">"imgPath": "/images/flags/ru.png", </v>
      </c>
      <c r="J1776" t="str">
        <f>J$1&amp;" """ &amp; DataMiner[[#This Row],[FlagImage]] &amp; """, "</f>
        <v xml:space="preserve">"FlagImage": "ru.png", </v>
      </c>
      <c r="K1776" t="str">
        <f>K$1&amp;" " &amp; IF(ISNA(DataMiner[[#This Row],[Latitude]]),"null",DataMiner[[#This Row],[Latitude]]) &amp; ", "</f>
        <v xml:space="preserve">"Latitude": 57.914517, </v>
      </c>
      <c r="L1776" t="str">
        <f>L$1&amp;" " &amp; IF(ISNA(DataMiner[[#This Row],[Longitude]]),"null",DataMiner[[#This Row],[Longitude]]) &amp; ", "</f>
        <v xml:space="preserve">"Longitude": 56.021214, </v>
      </c>
    </row>
    <row r="1777" spans="1:12" x14ac:dyDescent="0.25">
      <c r="A1777" t="str">
        <f>A$1&amp;" """ &amp; DataMiner[[#This Row],[CodeIATA]] &amp; """, "</f>
        <v xml:space="preserve">"CodeIATA": "LBC", </v>
      </c>
      <c r="B1777" t="str">
        <f>B$1&amp;" """ &amp; DataMiner[[#This Row],[City]] &amp; """, "</f>
        <v xml:space="preserve">"City": "Hamburg", </v>
      </c>
      <c r="C1777" t="str">
        <f>C$1&amp;" """ &amp; DataMiner[[#This Row],[Prov]] &amp; """, "</f>
        <v xml:space="preserve">"Prov": "", </v>
      </c>
      <c r="D1777" t="str">
        <f>D$1&amp;" """ &amp; DataMiner[[#This Row],[Name]] &amp; """, "</f>
        <v xml:space="preserve">"Name": "Lubeck Blankensee Flughafen", </v>
      </c>
      <c r="E1777" t="str">
        <f>E$1&amp;" """ &amp; DataMiner[[#This Row],[Country]] &amp; """, "</f>
        <v xml:space="preserve">"Country": "Allemagne", </v>
      </c>
      <c r="F1777" t="str">
        <f>F$1&amp;" """ &amp; DataMiner[[#This Row],[Complete Name]] &amp; """, "</f>
        <v xml:space="preserve">"Complete Name": "Hub LBC - Hamburg - Lubeck Blankensee Flughafen / Allemagne", </v>
      </c>
      <c r="G1777" t="str">
        <f>G$1&amp;" " &amp; DataMiner[[#This Row],[Category]] &amp; ", "</f>
        <v xml:space="preserve">"Category": 5, </v>
      </c>
      <c r="H1777" t="str">
        <f>H$1&amp;" " &amp; DataMiner[[#This Row],[BuyPrice]] &amp; ", "</f>
        <v xml:space="preserve">"BuyPrice": 4317648568, </v>
      </c>
      <c r="I1777" t="str">
        <f>I$1&amp;" """ &amp; DataMiner[[#This Row],[imgPath]] &amp; """, "</f>
        <v xml:space="preserve">"imgPath": "/images/flags/de.png", </v>
      </c>
      <c r="J1777" t="str">
        <f>J$1&amp;" """ &amp; DataMiner[[#This Row],[FlagImage]] &amp; """, "</f>
        <v xml:space="preserve">"FlagImage": "de.png", </v>
      </c>
      <c r="K1777" t="str">
        <f>K$1&amp;" " &amp; IF(ISNA(DataMiner[[#This Row],[Latitude]]),"null",DataMiner[[#This Row],[Latitude]]) &amp; ", "</f>
        <v xml:space="preserve">"Latitude": 53.805367, </v>
      </c>
      <c r="L1777" t="str">
        <f>L$1&amp;" " &amp; IF(ISNA(DataMiner[[#This Row],[Longitude]]),"null",DataMiner[[#This Row],[Longitude]]) &amp; ", "</f>
        <v xml:space="preserve">"Longitude": 10.719222, </v>
      </c>
    </row>
    <row r="1778" spans="1:12" x14ac:dyDescent="0.25">
      <c r="A1778" t="str">
        <f>A$1&amp;" """ &amp; DataMiner[[#This Row],[CodeIATA]] &amp; """, "</f>
        <v xml:space="preserve">"CodeIATA": "ADZ", </v>
      </c>
      <c r="B1778" t="str">
        <f>B$1&amp;" """ &amp; DataMiner[[#This Row],[City]] &amp; """, "</f>
        <v xml:space="preserve">"City": "San Andrés", </v>
      </c>
      <c r="C1778" t="str">
        <f>C$1&amp;" """ &amp; DataMiner[[#This Row],[Prov]] &amp; """, "</f>
        <v xml:space="preserve">"Prov": "", </v>
      </c>
      <c r="D1778" t="str">
        <f>D$1&amp;" """ &amp; DataMiner[[#This Row],[Name]] &amp; """, "</f>
        <v xml:space="preserve">"Name": "Gustavo Rojas Pinilla Aeropuerto Internacional", </v>
      </c>
      <c r="E1778" t="str">
        <f>E$1&amp;" """ &amp; DataMiner[[#This Row],[Country]] &amp; """, "</f>
        <v xml:space="preserve">"Country": "Colombie", </v>
      </c>
      <c r="F1778" t="str">
        <f>F$1&amp;" """ &amp; DataMiner[[#This Row],[Complete Name]] &amp; """, "</f>
        <v xml:space="preserve">"Complete Name": "Hub ADZ - San Andrés - Gustavo Rojas Pinilla Aeropuerto Internacional / Colombie", </v>
      </c>
      <c r="G1778" t="str">
        <f>G$1&amp;" " &amp; DataMiner[[#This Row],[Category]] &amp; ", "</f>
        <v xml:space="preserve">"Category": 6, </v>
      </c>
      <c r="H1778" t="str">
        <f>H$1&amp;" " &amp; DataMiner[[#This Row],[BuyPrice]] &amp; ", "</f>
        <v xml:space="preserve">"BuyPrice": 4318285691, </v>
      </c>
      <c r="I1778" t="str">
        <f>I$1&amp;" """ &amp; DataMiner[[#This Row],[imgPath]] &amp; """, "</f>
        <v xml:space="preserve">"imgPath": "/images/flags/co.png", </v>
      </c>
      <c r="J1778" t="str">
        <f>J$1&amp;" """ &amp; DataMiner[[#This Row],[FlagImage]] &amp; """, "</f>
        <v xml:space="preserve">"FlagImage": "co.png", </v>
      </c>
      <c r="K1778" t="str">
        <f>K$1&amp;" " &amp; IF(ISNA(DataMiner[[#This Row],[Latitude]]),"null",DataMiner[[#This Row],[Latitude]]) &amp; ", "</f>
        <v xml:space="preserve">"Latitude": 12.583594, </v>
      </c>
      <c r="L1778" t="str">
        <f>L$1&amp;" " &amp; IF(ISNA(DataMiner[[#This Row],[Longitude]]),"null",DataMiner[[#This Row],[Longitude]]) &amp; ", "</f>
        <v xml:space="preserve">"Longitude": -81.711192, </v>
      </c>
    </row>
    <row r="1779" spans="1:12" x14ac:dyDescent="0.25">
      <c r="A1779" t="str">
        <f>A$1&amp;" """ &amp; DataMiner[[#This Row],[CodeIATA]] &amp; """, "</f>
        <v xml:space="preserve">"CodeIATA": "TAG", </v>
      </c>
      <c r="B1779" t="str">
        <f>B$1&amp;" """ &amp; DataMiner[[#This Row],[City]] &amp; """, "</f>
        <v xml:space="preserve">"City": "Tagbilaran", </v>
      </c>
      <c r="C1779" t="str">
        <f>C$1&amp;" """ &amp; DataMiner[[#This Row],[Prov]] &amp; """, "</f>
        <v xml:space="preserve">"Prov": "", </v>
      </c>
      <c r="D1779" t="str">
        <f>D$1&amp;" """ &amp; DataMiner[[#This Row],[Name]] &amp; """, "</f>
        <v xml:space="preserve">"Name": "Tagbilaran Airport", </v>
      </c>
      <c r="E1779" t="str">
        <f>E$1&amp;" """ &amp; DataMiner[[#This Row],[Country]] &amp; """, "</f>
        <v xml:space="preserve">"Country": "Philippines", </v>
      </c>
      <c r="F1779" t="str">
        <f>F$1&amp;" """ &amp; DataMiner[[#This Row],[Complete Name]] &amp; """, "</f>
        <v xml:space="preserve">"Complete Name": "Hub TAG - Tagbilaran - Tagbilaran Airport / Philippines", </v>
      </c>
      <c r="G1779" t="str">
        <f>G$1&amp;" " &amp; DataMiner[[#This Row],[Category]] &amp; ", "</f>
        <v xml:space="preserve">"Category": 4, </v>
      </c>
      <c r="H1779" t="str">
        <f>H$1&amp;" " &amp; DataMiner[[#This Row],[BuyPrice]] &amp; ", "</f>
        <v xml:space="preserve">"BuyPrice": 4320228540, </v>
      </c>
      <c r="I1779" t="str">
        <f>I$1&amp;" """ &amp; DataMiner[[#This Row],[imgPath]] &amp; """, "</f>
        <v xml:space="preserve">"imgPath": "/images/flags/ph.png", </v>
      </c>
      <c r="J1779" t="str">
        <f>J$1&amp;" """ &amp; DataMiner[[#This Row],[FlagImage]] &amp; """, "</f>
        <v xml:space="preserve">"FlagImage": "ph.png", </v>
      </c>
      <c r="K1779" t="str">
        <f>K$1&amp;" " &amp; IF(ISNA(DataMiner[[#This Row],[Latitude]]),"null",DataMiner[[#This Row],[Latitude]]) &amp; ", "</f>
        <v xml:space="preserve">"Latitude": 9.66408056, </v>
      </c>
      <c r="L1779" t="str">
        <f>L$1&amp;" " &amp; IF(ISNA(DataMiner[[#This Row],[Longitude]]),"null",DataMiner[[#This Row],[Longitude]]) &amp; ", "</f>
        <v xml:space="preserve">"Longitude": 123.853247, </v>
      </c>
    </row>
    <row r="1780" spans="1:12" x14ac:dyDescent="0.25">
      <c r="A1780" t="str">
        <f>A$1&amp;" """ &amp; DataMiner[[#This Row],[CodeIATA]] &amp; """, "</f>
        <v xml:space="preserve">"CodeIATA": "TWU", </v>
      </c>
      <c r="B1780" t="str">
        <f>B$1&amp;" """ &amp; DataMiner[[#This Row],[City]] &amp; """, "</f>
        <v xml:space="preserve">"City": "Tawau", </v>
      </c>
      <c r="C1780" t="str">
        <f>C$1&amp;" """ &amp; DataMiner[[#This Row],[Prov]] &amp; """, "</f>
        <v xml:space="preserve">"Prov": "", </v>
      </c>
      <c r="D1780" t="str">
        <f>D$1&amp;" """ &amp; DataMiner[[#This Row],[Name]] &amp; """, "</f>
        <v xml:space="preserve">"Name": "Tawau International Airport", </v>
      </c>
      <c r="E1780" t="str">
        <f>E$1&amp;" """ &amp; DataMiner[[#This Row],[Country]] &amp; """, "</f>
        <v xml:space="preserve">"Country": "Malaisie", </v>
      </c>
      <c r="F1780" t="str">
        <f>F$1&amp;" """ &amp; DataMiner[[#This Row],[Complete Name]] &amp; """, "</f>
        <v xml:space="preserve">"Complete Name": "Hub TWU - Tawau - Tawau International Airport / Malaisie", </v>
      </c>
      <c r="G1780" t="str">
        <f>G$1&amp;" " &amp; DataMiner[[#This Row],[Category]] &amp; ", "</f>
        <v xml:space="preserve">"Category": 7, </v>
      </c>
      <c r="H1780" t="str">
        <f>H$1&amp;" " &amp; DataMiner[[#This Row],[BuyPrice]] &amp; ", "</f>
        <v xml:space="preserve">"BuyPrice": 4320423966, </v>
      </c>
      <c r="I1780" t="str">
        <f>I$1&amp;" """ &amp; DataMiner[[#This Row],[imgPath]] &amp; """, "</f>
        <v xml:space="preserve">"imgPath": "/images/flags/my.png", </v>
      </c>
      <c r="J1780" t="str">
        <f>J$1&amp;" """ &amp; DataMiner[[#This Row],[FlagImage]] &amp; """, "</f>
        <v xml:space="preserve">"FlagImage": "my.png", </v>
      </c>
      <c r="K1780" t="str">
        <f>K$1&amp;" " &amp; IF(ISNA(DataMiner[[#This Row],[Latitude]]),"null",DataMiner[[#This Row],[Latitude]]) &amp; ", "</f>
        <v xml:space="preserve">"Latitude": 4.313369, </v>
      </c>
      <c r="L1780" t="str">
        <f>L$1&amp;" " &amp; IF(ISNA(DataMiner[[#This Row],[Longitude]]),"null",DataMiner[[#This Row],[Longitude]]) &amp; ", "</f>
        <v xml:space="preserve">"Longitude": 118.121953, </v>
      </c>
    </row>
    <row r="1781" spans="1:12" x14ac:dyDescent="0.25">
      <c r="A1781" t="str">
        <f>A$1&amp;" """ &amp; DataMiner[[#This Row],[CodeIATA]] &amp; """, "</f>
        <v xml:space="preserve">"CodeIATA": "SHV", </v>
      </c>
      <c r="B1781" t="str">
        <f>B$1&amp;" """ &amp; DataMiner[[#This Row],[City]] &amp; """, "</f>
        <v xml:space="preserve">"City": "Shreveport (LA)", </v>
      </c>
      <c r="C1781" t="str">
        <f>C$1&amp;" """ &amp; DataMiner[[#This Row],[Prov]] &amp; """, "</f>
        <v xml:space="preserve">"Prov": "LA", </v>
      </c>
      <c r="D1781" t="str">
        <f>D$1&amp;" """ &amp; DataMiner[[#This Row],[Name]] &amp; """, "</f>
        <v xml:space="preserve">"Name": "Shreveport Regional Airport", </v>
      </c>
      <c r="E1781" t="str">
        <f>E$1&amp;" """ &amp; DataMiner[[#This Row],[Country]] &amp; """, "</f>
        <v xml:space="preserve">"Country": "Etats-Unis", </v>
      </c>
      <c r="F1781" t="str">
        <f>F$1&amp;" """ &amp; DataMiner[[#This Row],[Complete Name]] &amp; """, "</f>
        <v xml:space="preserve">"Complete Name": "Hub SHV - Shreveport (LA) - Shreveport Regional Airport / Etats-Unis", </v>
      </c>
      <c r="G1781" t="str">
        <f>G$1&amp;" " &amp; DataMiner[[#This Row],[Category]] &amp; ", "</f>
        <v xml:space="preserve">"Category": 7, </v>
      </c>
      <c r="H1781" t="str">
        <f>H$1&amp;" " &amp; DataMiner[[#This Row],[BuyPrice]] &amp; ", "</f>
        <v xml:space="preserve">"BuyPrice": 4321311017, </v>
      </c>
      <c r="I1781" t="str">
        <f>I$1&amp;" """ &amp; DataMiner[[#This Row],[imgPath]] &amp; """, "</f>
        <v xml:space="preserve">"imgPath": "/images/flags/us.png", </v>
      </c>
      <c r="J1781" t="str">
        <f>J$1&amp;" """ &amp; DataMiner[[#This Row],[FlagImage]] &amp; """, "</f>
        <v xml:space="preserve">"FlagImage": "us.png", </v>
      </c>
      <c r="K1781" t="str">
        <f>K$1&amp;" " &amp; IF(ISNA(DataMiner[[#This Row],[Latitude]]),"null",DataMiner[[#This Row],[Latitude]]) &amp; ", "</f>
        <v xml:space="preserve">"Latitude": 32.446629, </v>
      </c>
      <c r="L1781" t="str">
        <f>L$1&amp;" " &amp; IF(ISNA(DataMiner[[#This Row],[Longitude]]),"null",DataMiner[[#This Row],[Longitude]]) &amp; ", "</f>
        <v xml:space="preserve">"Longitude": -93.8256, </v>
      </c>
    </row>
    <row r="1782" spans="1:12" x14ac:dyDescent="0.25">
      <c r="A1782" t="str">
        <f>A$1&amp;" """ &amp; DataMiner[[#This Row],[CodeIATA]] &amp; """, "</f>
        <v xml:space="preserve">"CodeIATA": "ASU", </v>
      </c>
      <c r="B1782" t="str">
        <f>B$1&amp;" """ &amp; DataMiner[[#This Row],[City]] &amp; """, "</f>
        <v xml:space="preserve">"City": "Asunción", </v>
      </c>
      <c r="C1782" t="str">
        <f>C$1&amp;" """ &amp; DataMiner[[#This Row],[Prov]] &amp; """, "</f>
        <v xml:space="preserve">"Prov": "", </v>
      </c>
      <c r="D1782" t="str">
        <f>D$1&amp;" """ &amp; DataMiner[[#This Row],[Name]] &amp; """, "</f>
        <v xml:space="preserve">"Name": "Silvio Pettirossi Aeropuerto Internacional", </v>
      </c>
      <c r="E1782" t="str">
        <f>E$1&amp;" """ &amp; DataMiner[[#This Row],[Country]] &amp; """, "</f>
        <v xml:space="preserve">"Country": "Paraguay", </v>
      </c>
      <c r="F1782" t="str">
        <f>F$1&amp;" """ &amp; DataMiner[[#This Row],[Complete Name]] &amp; """, "</f>
        <v xml:space="preserve">"Complete Name": "Hub ASU - Asunción - Silvio Pettirossi Aeropuerto Internacional / Paraguay", </v>
      </c>
      <c r="G1782" t="str">
        <f>G$1&amp;" " &amp; DataMiner[[#This Row],[Category]] &amp; ", "</f>
        <v xml:space="preserve">"Category": 10, </v>
      </c>
      <c r="H1782" t="str">
        <f>H$1&amp;" " &amp; DataMiner[[#This Row],[BuyPrice]] &amp; ", "</f>
        <v xml:space="preserve">"BuyPrice": 4321717455, </v>
      </c>
      <c r="I1782" t="str">
        <f>I$1&amp;" """ &amp; DataMiner[[#This Row],[imgPath]] &amp; """, "</f>
        <v xml:space="preserve">"imgPath": "/images/flags/py.png", </v>
      </c>
      <c r="J1782" t="str">
        <f>J$1&amp;" """ &amp; DataMiner[[#This Row],[FlagImage]] &amp; """, "</f>
        <v xml:space="preserve">"FlagImage": "py.png", </v>
      </c>
      <c r="K1782" t="str">
        <f>K$1&amp;" " &amp; IF(ISNA(DataMiner[[#This Row],[Latitude]]),"null",DataMiner[[#This Row],[Latitude]]) &amp; ", "</f>
        <v xml:space="preserve">"Latitude": -25.23985, </v>
      </c>
      <c r="L1782" t="str">
        <f>L$1&amp;" " &amp; IF(ISNA(DataMiner[[#This Row],[Longitude]]),"null",DataMiner[[#This Row],[Longitude]]) &amp; ", "</f>
        <v xml:space="preserve">"Longitude": -57.519133, </v>
      </c>
    </row>
    <row r="1783" spans="1:12" x14ac:dyDescent="0.25">
      <c r="A1783" t="str">
        <f>A$1&amp;" """ &amp; DataMiner[[#This Row],[CodeIATA]] &amp; """, "</f>
        <v xml:space="preserve">"CodeIATA": "WEH", </v>
      </c>
      <c r="B1783" t="str">
        <f>B$1&amp;" """ &amp; DataMiner[[#This Row],[City]] &amp; """, "</f>
        <v xml:space="preserve">"City": "Weihai", </v>
      </c>
      <c r="C1783" t="str">
        <f>C$1&amp;" """ &amp; DataMiner[[#This Row],[Prov]] &amp; """, "</f>
        <v xml:space="preserve">"Prov": "", </v>
      </c>
      <c r="D1783" t="str">
        <f>D$1&amp;" """ &amp; DataMiner[[#This Row],[Name]] &amp; """, "</f>
        <v xml:space="preserve">"Name": "Dashuipo Airport", </v>
      </c>
      <c r="E1783" t="str">
        <f>E$1&amp;" """ &amp; DataMiner[[#This Row],[Country]] &amp; """, "</f>
        <v xml:space="preserve">"Country": "Chine", </v>
      </c>
      <c r="F1783" t="str">
        <f>F$1&amp;" """ &amp; DataMiner[[#This Row],[Complete Name]] &amp; """, "</f>
        <v xml:space="preserve">"Complete Name": "Hub WEH - Weihai - Dashuipo Airport / Chine", </v>
      </c>
      <c r="G1783" t="str">
        <f>G$1&amp;" " &amp; DataMiner[[#This Row],[Category]] &amp; ", "</f>
        <v xml:space="preserve">"Category": 7, </v>
      </c>
      <c r="H1783" t="str">
        <f>H$1&amp;" " &amp; DataMiner[[#This Row],[BuyPrice]] &amp; ", "</f>
        <v xml:space="preserve">"BuyPrice": 4322909414, </v>
      </c>
      <c r="I1783" t="str">
        <f>I$1&amp;" """ &amp; DataMiner[[#This Row],[imgPath]] &amp; """, "</f>
        <v xml:space="preserve">"imgPath": "/images/flags/cn.png", </v>
      </c>
      <c r="J1783" t="str">
        <f>J$1&amp;" """ &amp; DataMiner[[#This Row],[FlagImage]] &amp; """, "</f>
        <v xml:space="preserve">"FlagImage": "cn.png", </v>
      </c>
      <c r="K1783" t="str">
        <f>K$1&amp;" " &amp; IF(ISNA(DataMiner[[#This Row],[Latitude]]),"null",DataMiner[[#This Row],[Latitude]]) &amp; ", "</f>
        <v xml:space="preserve">"Latitude": 37.1871, </v>
      </c>
      <c r="L1783" t="str">
        <f>L$1&amp;" " &amp; IF(ISNA(DataMiner[[#This Row],[Longitude]]),"null",DataMiner[[#This Row],[Longitude]]) &amp; ", "</f>
        <v xml:space="preserve">"Longitude": 122.229, </v>
      </c>
    </row>
    <row r="1784" spans="1:12" x14ac:dyDescent="0.25">
      <c r="A1784" t="str">
        <f>A$1&amp;" """ &amp; DataMiner[[#This Row],[CodeIATA]] &amp; """, "</f>
        <v xml:space="preserve">"CodeIATA": "ZIH", </v>
      </c>
      <c r="B1784" t="str">
        <f>B$1&amp;" """ &amp; DataMiner[[#This Row],[City]] &amp; """, "</f>
        <v xml:space="preserve">"City": "Ixtapa/Zihuatanejo", </v>
      </c>
      <c r="C1784" t="str">
        <f>C$1&amp;" """ &amp; DataMiner[[#This Row],[Prov]] &amp; """, "</f>
        <v xml:space="preserve">"Prov": "", </v>
      </c>
      <c r="D1784" t="str">
        <f>D$1&amp;" """ &amp; DataMiner[[#This Row],[Name]] &amp; """, "</f>
        <v xml:space="preserve">"Name": "Aeropuerto Internacional de Ixtapa", </v>
      </c>
      <c r="E1784" t="str">
        <f>E$1&amp;" """ &amp; DataMiner[[#This Row],[Country]] &amp; """, "</f>
        <v xml:space="preserve">"Country": "Mexique", </v>
      </c>
      <c r="F1784" t="str">
        <f>F$1&amp;" """ &amp; DataMiner[[#This Row],[Complete Name]] &amp; """, "</f>
        <v xml:space="preserve">"Complete Name": "Hub ZIH - Ixtapa/Zihuatanejo - Aeropuerto Internacional de Ixtapa / Mexique", </v>
      </c>
      <c r="G1784" t="str">
        <f>G$1&amp;" " &amp; DataMiner[[#This Row],[Category]] &amp; ", "</f>
        <v xml:space="preserve">"Category": 6, </v>
      </c>
      <c r="H1784" t="str">
        <f>H$1&amp;" " &amp; DataMiner[[#This Row],[BuyPrice]] &amp; ", "</f>
        <v xml:space="preserve">"BuyPrice": 4323019051, </v>
      </c>
      <c r="I1784" t="str">
        <f>I$1&amp;" """ &amp; DataMiner[[#This Row],[imgPath]] &amp; """, "</f>
        <v xml:space="preserve">"imgPath": "/images/flags/mx.png", </v>
      </c>
      <c r="J1784" t="str">
        <f>J$1&amp;" """ &amp; DataMiner[[#This Row],[FlagImage]] &amp; """, "</f>
        <v xml:space="preserve">"FlagImage": "mx.png", </v>
      </c>
      <c r="K1784" t="str">
        <f>K$1&amp;" " &amp; IF(ISNA(DataMiner[[#This Row],[Latitude]]),"null",DataMiner[[#This Row],[Latitude]]) &amp; ", "</f>
        <v xml:space="preserve">"Latitude": 17.601569, </v>
      </c>
      <c r="L1784" t="str">
        <f>L$1&amp;" " &amp; IF(ISNA(DataMiner[[#This Row],[Longitude]]),"null",DataMiner[[#This Row],[Longitude]]) &amp; ", "</f>
        <v xml:space="preserve">"Longitude": -101.460536, </v>
      </c>
    </row>
    <row r="1785" spans="1:12" x14ac:dyDescent="0.25">
      <c r="A1785" t="str">
        <f>A$1&amp;" """ &amp; DataMiner[[#This Row],[CodeIATA]] &amp; """, "</f>
        <v xml:space="preserve">"CodeIATA": "YQM", </v>
      </c>
      <c r="B1785" t="str">
        <f>B$1&amp;" """ &amp; DataMiner[[#This Row],[City]] &amp; """, "</f>
        <v xml:space="preserve">"City": "Moncton (NB)", </v>
      </c>
      <c r="C1785" t="str">
        <f>C$1&amp;" """ &amp; DataMiner[[#This Row],[Prov]] &amp; """, "</f>
        <v xml:space="preserve">"Prov": "NB", </v>
      </c>
      <c r="D1785" t="str">
        <f>D$1&amp;" """ &amp; DataMiner[[#This Row],[Name]] &amp; """, "</f>
        <v xml:space="preserve">"Name": "Greater Moncton International Airport", </v>
      </c>
      <c r="E1785" t="str">
        <f>E$1&amp;" """ &amp; DataMiner[[#This Row],[Country]] &amp; """, "</f>
        <v xml:space="preserve">"Country": "Canada", </v>
      </c>
      <c r="F1785" t="str">
        <f>F$1&amp;" """ &amp; DataMiner[[#This Row],[Complete Name]] &amp; """, "</f>
        <v xml:space="preserve">"Complete Name": "Hub YQM - Moncton (NB) - Greater Moncton International Airport / Canada", </v>
      </c>
      <c r="G1785" t="str">
        <f>G$1&amp;" " &amp; DataMiner[[#This Row],[Category]] &amp; ", "</f>
        <v xml:space="preserve">"Category": 6, </v>
      </c>
      <c r="H1785" t="str">
        <f>H$1&amp;" " &amp; DataMiner[[#This Row],[BuyPrice]] &amp; ", "</f>
        <v xml:space="preserve">"BuyPrice": 4329926582, </v>
      </c>
      <c r="I1785" t="str">
        <f>I$1&amp;" """ &amp; DataMiner[[#This Row],[imgPath]] &amp; """, "</f>
        <v xml:space="preserve">"imgPath": "/images/flags/ca.png", </v>
      </c>
      <c r="J1785" t="str">
        <f>J$1&amp;" """ &amp; DataMiner[[#This Row],[FlagImage]] &amp; """, "</f>
        <v xml:space="preserve">"FlagImage": "ca.png", </v>
      </c>
      <c r="K1785" t="str">
        <f>K$1&amp;" " &amp; IF(ISNA(DataMiner[[#This Row],[Latitude]]),"null",DataMiner[[#This Row],[Latitude]]) &amp; ", "</f>
        <v xml:space="preserve">"Latitude": 46.112221, </v>
      </c>
      <c r="L1785" t="str">
        <f>L$1&amp;" " &amp; IF(ISNA(DataMiner[[#This Row],[Longitude]]),"null",DataMiner[[#This Row],[Longitude]]) &amp; ", "</f>
        <v xml:space="preserve">"Longitude": -64.678611, </v>
      </c>
    </row>
    <row r="1786" spans="1:12" x14ac:dyDescent="0.25">
      <c r="A1786" t="str">
        <f>A$1&amp;" """ &amp; DataMiner[[#This Row],[CodeIATA]] &amp; """, "</f>
        <v xml:space="preserve">"CodeIATA": "BMI", </v>
      </c>
      <c r="B1786" t="str">
        <f>B$1&amp;" """ &amp; DataMiner[[#This Row],[City]] &amp; """, "</f>
        <v xml:space="preserve">"City": "Bloomington/Normal (IL)", </v>
      </c>
      <c r="C1786" t="str">
        <f>C$1&amp;" """ &amp; DataMiner[[#This Row],[Prov]] &amp; """, "</f>
        <v xml:space="preserve">"Prov": "IL", </v>
      </c>
      <c r="D1786" t="str">
        <f>D$1&amp;" """ &amp; DataMiner[[#This Row],[Name]] &amp; """, "</f>
        <v xml:space="preserve">"Name": "Central Illinois Regional Airport", </v>
      </c>
      <c r="E1786" t="str">
        <f>E$1&amp;" """ &amp; DataMiner[[#This Row],[Country]] &amp; """, "</f>
        <v xml:space="preserve">"Country": "Etats-Unis", </v>
      </c>
      <c r="F1786" t="str">
        <f>F$1&amp;" """ &amp; DataMiner[[#This Row],[Complete Name]] &amp; """, "</f>
        <v xml:space="preserve">"Complete Name": "Hub BMI - Bloomington/Normal (IL) - Central Illinois Regional Airport / Etats-Unis", </v>
      </c>
      <c r="G1786" t="str">
        <f>G$1&amp;" " &amp; DataMiner[[#This Row],[Category]] &amp; ", "</f>
        <v xml:space="preserve">"Category": 6, </v>
      </c>
      <c r="H1786" t="str">
        <f>H$1&amp;" " &amp; DataMiner[[#This Row],[BuyPrice]] &amp; ", "</f>
        <v xml:space="preserve">"BuyPrice": 4330697124, </v>
      </c>
      <c r="I1786" t="str">
        <f>I$1&amp;" """ &amp; DataMiner[[#This Row],[imgPath]] &amp; """, "</f>
        <v xml:space="preserve">"imgPath": "/images/flags/us.png", </v>
      </c>
      <c r="J1786" t="str">
        <f>J$1&amp;" """ &amp; DataMiner[[#This Row],[FlagImage]] &amp; """, "</f>
        <v xml:space="preserve">"FlagImage": "us.png", </v>
      </c>
      <c r="K1786" t="str">
        <f>K$1&amp;" " &amp; IF(ISNA(DataMiner[[#This Row],[Latitude]]),"null",DataMiner[[#This Row],[Latitude]]) &amp; ", "</f>
        <v xml:space="preserve">"Latitude": 40.477111, </v>
      </c>
      <c r="L1786" t="str">
        <f>L$1&amp;" " &amp; IF(ISNA(DataMiner[[#This Row],[Longitude]]),"null",DataMiner[[#This Row],[Longitude]]) &amp; ", "</f>
        <v xml:space="preserve">"Longitude": -88.915917, </v>
      </c>
    </row>
    <row r="1787" spans="1:12" x14ac:dyDescent="0.25">
      <c r="A1787" t="str">
        <f>A$1&amp;" """ &amp; DataMiner[[#This Row],[CodeIATA]] &amp; """, "</f>
        <v xml:space="preserve">"CodeIATA": "MJT", </v>
      </c>
      <c r="B1787" t="str">
        <f>B$1&amp;" """ &amp; DataMiner[[#This Row],[City]] &amp; """, "</f>
        <v xml:space="preserve">"City": "Mytilene", </v>
      </c>
      <c r="C1787" t="str">
        <f>C$1&amp;" """ &amp; DataMiner[[#This Row],[Prov]] &amp; """, "</f>
        <v xml:space="preserve">"Prov": "", </v>
      </c>
      <c r="D1787" t="str">
        <f>D$1&amp;" """ &amp; DataMiner[[#This Row],[Name]] &amp; """, "</f>
        <v xml:space="preserve">"Name": "Odysseas Elytis International Airport", </v>
      </c>
      <c r="E1787" t="str">
        <f>E$1&amp;" """ &amp; DataMiner[[#This Row],[Country]] &amp; """, "</f>
        <v xml:space="preserve">"Country": "Grèce", </v>
      </c>
      <c r="F1787" t="str">
        <f>F$1&amp;" """ &amp; DataMiner[[#This Row],[Complete Name]] &amp; """, "</f>
        <v xml:space="preserve">"Complete Name": "Hub MJT - Mytilene - Odysseas Elytis International Airport / Grèce", </v>
      </c>
      <c r="G1787" t="str">
        <f>G$1&amp;" " &amp; DataMiner[[#This Row],[Category]] &amp; ", "</f>
        <v xml:space="preserve">"Category": 6, </v>
      </c>
      <c r="H1787" t="str">
        <f>H$1&amp;" " &amp; DataMiner[[#This Row],[BuyPrice]] &amp; ", "</f>
        <v xml:space="preserve">"BuyPrice": 4331105024, </v>
      </c>
      <c r="I1787" t="str">
        <f>I$1&amp;" """ &amp; DataMiner[[#This Row],[imgPath]] &amp; """, "</f>
        <v xml:space="preserve">"imgPath": "/images/flags/gr.png", </v>
      </c>
      <c r="J1787" t="str">
        <f>J$1&amp;" """ &amp; DataMiner[[#This Row],[FlagImage]] &amp; """, "</f>
        <v xml:space="preserve">"FlagImage": "gr.png", </v>
      </c>
      <c r="K1787" t="str">
        <f>K$1&amp;" " &amp; IF(ISNA(DataMiner[[#This Row],[Latitude]]),"null",DataMiner[[#This Row],[Latitude]]) &amp; ", "</f>
        <v xml:space="preserve">"Latitude": 39.056667, </v>
      </c>
      <c r="L1787" t="str">
        <f>L$1&amp;" " &amp; IF(ISNA(DataMiner[[#This Row],[Longitude]]),"null",DataMiner[[#This Row],[Longitude]]) &amp; ", "</f>
        <v xml:space="preserve">"Longitude": 26.598333, </v>
      </c>
    </row>
    <row r="1788" spans="1:12" x14ac:dyDescent="0.25">
      <c r="A1788" t="str">
        <f>A$1&amp;" """ &amp; DataMiner[[#This Row],[CodeIATA]] &amp; """, "</f>
        <v xml:space="preserve">"CodeIATA": "MAO", </v>
      </c>
      <c r="B1788" t="str">
        <f>B$1&amp;" """ &amp; DataMiner[[#This Row],[City]] &amp; """, "</f>
        <v xml:space="preserve">"City": "Manaus (AM)", </v>
      </c>
      <c r="C1788" t="str">
        <f>C$1&amp;" """ &amp; DataMiner[[#This Row],[Prov]] &amp; """, "</f>
        <v xml:space="preserve">"Prov": "AM", </v>
      </c>
      <c r="D1788" t="str">
        <f>D$1&amp;" """ &amp; DataMiner[[#This Row],[Name]] &amp; """, "</f>
        <v xml:space="preserve">"Name": "Eduardo Gomes Aeroporto Internacional", </v>
      </c>
      <c r="E1788" t="str">
        <f>E$1&amp;" """ &amp; DataMiner[[#This Row],[Country]] &amp; """, "</f>
        <v xml:space="preserve">"Country": "Brésil", </v>
      </c>
      <c r="F1788" t="str">
        <f>F$1&amp;" """ &amp; DataMiner[[#This Row],[Complete Name]] &amp; """, "</f>
        <v xml:space="preserve">"Complete Name": "Hub MAO - Manaus (AM) - Eduardo Gomes Aeroporto Internacional / Brésil", </v>
      </c>
      <c r="G1788" t="str">
        <f>G$1&amp;" " &amp; DataMiner[[#This Row],[Category]] &amp; ", "</f>
        <v xml:space="preserve">"Category": 7, </v>
      </c>
      <c r="H1788" t="str">
        <f>H$1&amp;" " &amp; DataMiner[[#This Row],[BuyPrice]] &amp; ", "</f>
        <v xml:space="preserve">"BuyPrice": 4331500366, </v>
      </c>
      <c r="I1788" t="str">
        <f>I$1&amp;" """ &amp; DataMiner[[#This Row],[imgPath]] &amp; """, "</f>
        <v xml:space="preserve">"imgPath": "/images/flags/br.png", </v>
      </c>
      <c r="J1788" t="str">
        <f>J$1&amp;" """ &amp; DataMiner[[#This Row],[FlagImage]] &amp; """, "</f>
        <v xml:space="preserve">"FlagImage": "br.png", </v>
      </c>
      <c r="K1788" t="str">
        <f>K$1&amp;" " &amp; IF(ISNA(DataMiner[[#This Row],[Latitude]]),"null",DataMiner[[#This Row],[Latitude]]) &amp; ", "</f>
        <v xml:space="preserve">"Latitude": -3.038611, </v>
      </c>
      <c r="L1788" t="str">
        <f>L$1&amp;" " &amp; IF(ISNA(DataMiner[[#This Row],[Longitude]]),"null",DataMiner[[#This Row],[Longitude]]) &amp; ", "</f>
        <v xml:space="preserve">"Longitude": -60.049721, </v>
      </c>
    </row>
    <row r="1789" spans="1:12" x14ac:dyDescent="0.25">
      <c r="A1789" t="str">
        <f>A$1&amp;" """ &amp; DataMiner[[#This Row],[CodeIATA]] &amp; """, "</f>
        <v xml:space="preserve">"CodeIATA": "ZAZ", </v>
      </c>
      <c r="B1789" t="str">
        <f>B$1&amp;" """ &amp; DataMiner[[#This Row],[City]] &amp; """, "</f>
        <v xml:space="preserve">"City": "Zaragoza", </v>
      </c>
      <c r="C1789" t="str">
        <f>C$1&amp;" """ &amp; DataMiner[[#This Row],[Prov]] &amp; """, "</f>
        <v xml:space="preserve">"Prov": "", </v>
      </c>
      <c r="D1789" t="str">
        <f>D$1&amp;" """ &amp; DataMiner[[#This Row],[Name]] &amp; """, "</f>
        <v xml:space="preserve">"Name": "Zaragoza Aeropuerto", </v>
      </c>
      <c r="E1789" t="str">
        <f>E$1&amp;" """ &amp; DataMiner[[#This Row],[Country]] &amp; """, "</f>
        <v xml:space="preserve">"Country": "Espagne", </v>
      </c>
      <c r="F1789" t="str">
        <f>F$1&amp;" """ &amp; DataMiner[[#This Row],[Complete Name]] &amp; """, "</f>
        <v xml:space="preserve">"Complete Name": "Hub ZAZ - Zaragoza - Zaragoza Aeropuerto / Espagne", </v>
      </c>
      <c r="G1789" t="str">
        <f>G$1&amp;" " &amp; DataMiner[[#This Row],[Category]] &amp; ", "</f>
        <v xml:space="preserve">"Category": 10, </v>
      </c>
      <c r="H1789" t="str">
        <f>H$1&amp;" " &amp; DataMiner[[#This Row],[BuyPrice]] &amp; ", "</f>
        <v xml:space="preserve">"BuyPrice": 4331983754, </v>
      </c>
      <c r="I1789" t="str">
        <f>I$1&amp;" """ &amp; DataMiner[[#This Row],[imgPath]] &amp; """, "</f>
        <v xml:space="preserve">"imgPath": "/images/flags/es.png", </v>
      </c>
      <c r="J1789" t="str">
        <f>J$1&amp;" """ &amp; DataMiner[[#This Row],[FlagImage]] &amp; """, "</f>
        <v xml:space="preserve">"FlagImage": "es.png", </v>
      </c>
      <c r="K1789" t="str">
        <f>K$1&amp;" " &amp; IF(ISNA(DataMiner[[#This Row],[Latitude]]),"null",DataMiner[[#This Row],[Latitude]]) &amp; ", "</f>
        <v xml:space="preserve">"Latitude": 41.666242, </v>
      </c>
      <c r="L1789" t="str">
        <f>L$1&amp;" " &amp; IF(ISNA(DataMiner[[#This Row],[Longitude]]),"null",DataMiner[[#This Row],[Longitude]]) &amp; ", "</f>
        <v xml:space="preserve">"Longitude": -1.041553, </v>
      </c>
    </row>
    <row r="1790" spans="1:12" x14ac:dyDescent="0.25">
      <c r="A1790" t="str">
        <f>A$1&amp;" """ &amp; DataMiner[[#This Row],[CodeIATA]] &amp; """, "</f>
        <v xml:space="preserve">"CodeIATA": "UVF", </v>
      </c>
      <c r="B1790" t="str">
        <f>B$1&amp;" """ &amp; DataMiner[[#This Row],[City]] &amp; """, "</f>
        <v xml:space="preserve">"City": "Vieux Fort", </v>
      </c>
      <c r="C1790" t="str">
        <f>C$1&amp;" """ &amp; DataMiner[[#This Row],[Prov]] &amp; """, "</f>
        <v xml:space="preserve">"Prov": "", </v>
      </c>
      <c r="D1790" t="str">
        <f>D$1&amp;" """ &amp; DataMiner[[#This Row],[Name]] &amp; """, "</f>
        <v xml:space="preserve">"Name": "Hewanorra International Airport", </v>
      </c>
      <c r="E1790" t="str">
        <f>E$1&amp;" """ &amp; DataMiner[[#This Row],[Country]] &amp; """, "</f>
        <v xml:space="preserve">"Country": "Sainte-Lucie", </v>
      </c>
      <c r="F1790" t="str">
        <f>F$1&amp;" """ &amp; DataMiner[[#This Row],[Complete Name]] &amp; """, "</f>
        <v xml:space="preserve">"Complete Name": "Hub UVF - Vieux Fort - Hewanorra International Airport / Sainte-Lucie", </v>
      </c>
      <c r="G1790" t="str">
        <f>G$1&amp;" " &amp; DataMiner[[#This Row],[Category]] &amp; ", "</f>
        <v xml:space="preserve">"Category": 7, </v>
      </c>
      <c r="H1790" t="str">
        <f>H$1&amp;" " &amp; DataMiner[[#This Row],[BuyPrice]] &amp; ", "</f>
        <v xml:space="preserve">"BuyPrice": 4332042745, </v>
      </c>
      <c r="I1790" t="str">
        <f>I$1&amp;" """ &amp; DataMiner[[#This Row],[imgPath]] &amp; """, "</f>
        <v xml:space="preserve">"imgPath": "/images/flags/lc.png", </v>
      </c>
      <c r="J1790" t="str">
        <f>J$1&amp;" """ &amp; DataMiner[[#This Row],[FlagImage]] &amp; """, "</f>
        <v xml:space="preserve">"FlagImage": "lc.png", </v>
      </c>
      <c r="K1790" t="str">
        <f>K$1&amp;" " &amp; IF(ISNA(DataMiner[[#This Row],[Latitude]]),"null",DataMiner[[#This Row],[Latitude]]) &amp; ", "</f>
        <v xml:space="preserve">"Latitude": 13.733194, </v>
      </c>
      <c r="L1790" t="str">
        <f>L$1&amp;" " &amp; IF(ISNA(DataMiner[[#This Row],[Longitude]]),"null",DataMiner[[#This Row],[Longitude]]) &amp; ", "</f>
        <v xml:space="preserve">"Longitude": -60.952597, </v>
      </c>
    </row>
    <row r="1791" spans="1:12" x14ac:dyDescent="0.25">
      <c r="A1791" t="str">
        <f>A$1&amp;" """ &amp; DataMiner[[#This Row],[CodeIATA]] &amp; """, "</f>
        <v xml:space="preserve">"CodeIATA": "ELS", </v>
      </c>
      <c r="B1791" t="str">
        <f>B$1&amp;" """ &amp; DataMiner[[#This Row],[City]] &amp; """, "</f>
        <v xml:space="preserve">"City": "East London", </v>
      </c>
      <c r="C1791" t="str">
        <f>C$1&amp;" """ &amp; DataMiner[[#This Row],[Prov]] &amp; """, "</f>
        <v xml:space="preserve">"Prov": "", </v>
      </c>
      <c r="D1791" t="str">
        <f>D$1&amp;" """ &amp; DataMiner[[#This Row],[Name]] &amp; """, "</f>
        <v xml:space="preserve">"Name": "East London Airport", </v>
      </c>
      <c r="E1791" t="str">
        <f>E$1&amp;" """ &amp; DataMiner[[#This Row],[Country]] &amp; """, "</f>
        <v xml:space="preserve">"Country": "Afrique du Sud", </v>
      </c>
      <c r="F1791" t="str">
        <f>F$1&amp;" """ &amp; DataMiner[[#This Row],[Complete Name]] &amp; """, "</f>
        <v xml:space="preserve">"Complete Name": "Hub ELS - East London - East London Airport / Afrique du Sud", </v>
      </c>
      <c r="G1791" t="str">
        <f>G$1&amp;" " &amp; DataMiner[[#This Row],[Category]] &amp; ", "</f>
        <v xml:space="preserve">"Category": 4, </v>
      </c>
      <c r="H1791" t="str">
        <f>H$1&amp;" " &amp; DataMiner[[#This Row],[BuyPrice]] &amp; ", "</f>
        <v xml:space="preserve">"BuyPrice": 4333164402, </v>
      </c>
      <c r="I1791" t="str">
        <f>I$1&amp;" """ &amp; DataMiner[[#This Row],[imgPath]] &amp; """, "</f>
        <v xml:space="preserve">"imgPath": "/images/flags/za.png", </v>
      </c>
      <c r="J1791" t="str">
        <f>J$1&amp;" """ &amp; DataMiner[[#This Row],[FlagImage]] &amp; """, "</f>
        <v xml:space="preserve">"FlagImage": "za.png", </v>
      </c>
      <c r="K1791" t="str">
        <f>K$1&amp;" " &amp; IF(ISNA(DataMiner[[#This Row],[Latitude]]),"null",DataMiner[[#This Row],[Latitude]]) &amp; ", "</f>
        <v xml:space="preserve">"Latitude": -33.035569, </v>
      </c>
      <c r="L1791" t="str">
        <f>L$1&amp;" " &amp; IF(ISNA(DataMiner[[#This Row],[Longitude]]),"null",DataMiner[[#This Row],[Longitude]]) &amp; ", "</f>
        <v xml:space="preserve">"Longitude": 27.825939, </v>
      </c>
    </row>
    <row r="1792" spans="1:12" x14ac:dyDescent="0.25">
      <c r="A1792" t="str">
        <f>A$1&amp;" """ &amp; DataMiner[[#This Row],[CodeIATA]] &amp; """, "</f>
        <v xml:space="preserve">"CodeIATA": "FWA", </v>
      </c>
      <c r="B1792" t="str">
        <f>B$1&amp;" """ &amp; DataMiner[[#This Row],[City]] &amp; """, "</f>
        <v xml:space="preserve">"City": "Fort Wayne (IN)", </v>
      </c>
      <c r="C1792" t="str">
        <f>C$1&amp;" """ &amp; DataMiner[[#This Row],[Prov]] &amp; """, "</f>
        <v xml:space="preserve">"Prov": "IN", </v>
      </c>
      <c r="D1792" t="str">
        <f>D$1&amp;" """ &amp; DataMiner[[#This Row],[Name]] &amp; """, "</f>
        <v xml:space="preserve">"Name": "Fort Wayne International Airport", </v>
      </c>
      <c r="E1792" t="str">
        <f>E$1&amp;" """ &amp; DataMiner[[#This Row],[Country]] &amp; """, "</f>
        <v xml:space="preserve">"Country": "Etats-Unis", </v>
      </c>
      <c r="F1792" t="str">
        <f>F$1&amp;" """ &amp; DataMiner[[#This Row],[Complete Name]] &amp; """, "</f>
        <v xml:space="preserve">"Complete Name": "Hub FWA - Fort Wayne (IN) - Fort Wayne International Airport / Etats-Unis", </v>
      </c>
      <c r="G1792" t="str">
        <f>G$1&amp;" " &amp; DataMiner[[#This Row],[Category]] &amp; ", "</f>
        <v xml:space="preserve">"Category": 10, </v>
      </c>
      <c r="H1792" t="str">
        <f>H$1&amp;" " &amp; DataMiner[[#This Row],[BuyPrice]] &amp; ", "</f>
        <v xml:space="preserve">"BuyPrice": 4347319957, </v>
      </c>
      <c r="I1792" t="str">
        <f>I$1&amp;" """ &amp; DataMiner[[#This Row],[imgPath]] &amp; """, "</f>
        <v xml:space="preserve">"imgPath": "/images/flags/us.png", </v>
      </c>
      <c r="J1792" t="str">
        <f>J$1&amp;" """ &amp; DataMiner[[#This Row],[FlagImage]] &amp; """, "</f>
        <v xml:space="preserve">"FlagImage": "us.png", </v>
      </c>
      <c r="K1792" t="str">
        <f>K$1&amp;" " &amp; IF(ISNA(DataMiner[[#This Row],[Latitude]]),"null",DataMiner[[#This Row],[Latitude]]) &amp; ", "</f>
        <v xml:space="preserve">"Latitude": 40.978472, </v>
      </c>
      <c r="L1792" t="str">
        <f>L$1&amp;" " &amp; IF(ISNA(DataMiner[[#This Row],[Longitude]]),"null",DataMiner[[#This Row],[Longitude]]) &amp; ", "</f>
        <v xml:space="preserve">"Longitude": -85.195139, </v>
      </c>
    </row>
    <row r="1793" spans="1:12" x14ac:dyDescent="0.25">
      <c r="A1793" t="str">
        <f>A$1&amp;" """ &amp; DataMiner[[#This Row],[CodeIATA]] &amp; """, "</f>
        <v xml:space="preserve">"CodeIATA": "SRG", </v>
      </c>
      <c r="B1793" t="str">
        <f>B$1&amp;" """ &amp; DataMiner[[#This Row],[City]] &amp; """, "</f>
        <v xml:space="preserve">"City": "Semarang", </v>
      </c>
      <c r="C1793" t="str">
        <f>C$1&amp;" """ &amp; DataMiner[[#This Row],[Prov]] &amp; """, "</f>
        <v xml:space="preserve">"Prov": "", </v>
      </c>
      <c r="D1793" t="str">
        <f>D$1&amp;" """ &amp; DataMiner[[#This Row],[Name]] &amp; """, "</f>
        <v xml:space="preserve">"Name": "Achmad Yani International Airport", </v>
      </c>
      <c r="E1793" t="str">
        <f>E$1&amp;" """ &amp; DataMiner[[#This Row],[Country]] &amp; """, "</f>
        <v xml:space="preserve">"Country": "Indonésie", </v>
      </c>
      <c r="F1793" t="str">
        <f>F$1&amp;" """ &amp; DataMiner[[#This Row],[Complete Name]] &amp; """, "</f>
        <v xml:space="preserve">"Complete Name": "Hub SRG - Semarang - Achmad Yani International Airport / Indonésie", </v>
      </c>
      <c r="G1793" t="str">
        <f>G$1&amp;" " &amp; DataMiner[[#This Row],[Category]] &amp; ", "</f>
        <v xml:space="preserve">"Category": 7, </v>
      </c>
      <c r="H1793" t="str">
        <f>H$1&amp;" " &amp; DataMiner[[#This Row],[BuyPrice]] &amp; ", "</f>
        <v xml:space="preserve">"BuyPrice": 4349100386, </v>
      </c>
      <c r="I1793" t="str">
        <f>I$1&amp;" """ &amp; DataMiner[[#This Row],[imgPath]] &amp; """, "</f>
        <v xml:space="preserve">"imgPath": "/images/flags/id.png", </v>
      </c>
      <c r="J1793" t="str">
        <f>J$1&amp;" """ &amp; DataMiner[[#This Row],[FlagImage]] &amp; """, "</f>
        <v xml:space="preserve">"FlagImage": "id.png", </v>
      </c>
      <c r="K1793" t="str">
        <f>K$1&amp;" " &amp; IF(ISNA(DataMiner[[#This Row],[Latitude]]),"null",DataMiner[[#This Row],[Latitude]]) &amp; ", "</f>
        <v xml:space="preserve">"Latitude": -6.971447, </v>
      </c>
      <c r="L1793" t="str">
        <f>L$1&amp;" " &amp; IF(ISNA(DataMiner[[#This Row],[Longitude]]),"null",DataMiner[[#This Row],[Longitude]]) &amp; ", "</f>
        <v xml:space="preserve">"Longitude": 110.374122, </v>
      </c>
    </row>
    <row r="1794" spans="1:12" x14ac:dyDescent="0.25">
      <c r="A1794" t="str">
        <f>A$1&amp;" """ &amp; DataMiner[[#This Row],[CodeIATA]] &amp; """, "</f>
        <v xml:space="preserve">"CodeIATA": "MEA", </v>
      </c>
      <c r="B1794" t="str">
        <f>B$1&amp;" """ &amp; DataMiner[[#This Row],[City]] &amp; """, "</f>
        <v xml:space="preserve">"City": "Macaé (RJ)", </v>
      </c>
      <c r="C1794" t="str">
        <f>C$1&amp;" """ &amp; DataMiner[[#This Row],[Prov]] &amp; """, "</f>
        <v xml:space="preserve">"Prov": "RJ", </v>
      </c>
      <c r="D1794" t="str">
        <f>D$1&amp;" """ &amp; DataMiner[[#This Row],[Name]] &amp; """, "</f>
        <v xml:space="preserve">"Name": "Macaé Aeroporto", </v>
      </c>
      <c r="E1794" t="str">
        <f>E$1&amp;" """ &amp; DataMiner[[#This Row],[Country]] &amp; """, "</f>
        <v xml:space="preserve">"Country": "Brésil", </v>
      </c>
      <c r="F1794" t="str">
        <f>F$1&amp;" """ &amp; DataMiner[[#This Row],[Complete Name]] &amp; """, "</f>
        <v xml:space="preserve">"Complete Name": "Hub MEA - Macaé (RJ) - Macaé Aeroporto / Brésil", </v>
      </c>
      <c r="G1794" t="str">
        <f>G$1&amp;" " &amp; DataMiner[[#This Row],[Category]] &amp; ", "</f>
        <v xml:space="preserve">"Category": 1, </v>
      </c>
      <c r="H1794" t="str">
        <f>H$1&amp;" " &amp; DataMiner[[#This Row],[BuyPrice]] &amp; ", "</f>
        <v xml:space="preserve">"BuyPrice": 4349226753, </v>
      </c>
      <c r="I1794" t="str">
        <f>I$1&amp;" """ &amp; DataMiner[[#This Row],[imgPath]] &amp; """, "</f>
        <v xml:space="preserve">"imgPath": "/images/flags/br.png", </v>
      </c>
      <c r="J1794" t="str">
        <f>J$1&amp;" """ &amp; DataMiner[[#This Row],[FlagImage]] &amp; """, "</f>
        <v xml:space="preserve">"FlagImage": "br.png", </v>
      </c>
      <c r="K1794" t="str">
        <f>K$1&amp;" " &amp; IF(ISNA(DataMiner[[#This Row],[Latitude]]),"null",DataMiner[[#This Row],[Latitude]]) &amp; ", "</f>
        <v xml:space="preserve">"Latitude": null, </v>
      </c>
      <c r="L1794" t="str">
        <f>L$1&amp;" " &amp; IF(ISNA(DataMiner[[#This Row],[Longitude]]),"null",DataMiner[[#This Row],[Longitude]]) &amp; ", "</f>
        <v xml:space="preserve">"Longitude": null, </v>
      </c>
    </row>
    <row r="1795" spans="1:12" x14ac:dyDescent="0.25">
      <c r="A1795" t="str">
        <f>A$1&amp;" """ &amp; DataMiner[[#This Row],[CodeIATA]] &amp; """, "</f>
        <v xml:space="preserve">"CodeIATA": "YPA", </v>
      </c>
      <c r="B1795" t="str">
        <f>B$1&amp;" """ &amp; DataMiner[[#This Row],[City]] &amp; """, "</f>
        <v xml:space="preserve">"City": "Prince Albert (SK)", </v>
      </c>
      <c r="C1795" t="str">
        <f>C$1&amp;" """ &amp; DataMiner[[#This Row],[Prov]] &amp; """, "</f>
        <v xml:space="preserve">"Prov": "SK", </v>
      </c>
      <c r="D1795" t="str">
        <f>D$1&amp;" """ &amp; DataMiner[[#This Row],[Name]] &amp; """, "</f>
        <v xml:space="preserve">"Name": "Glass Field Airport", </v>
      </c>
      <c r="E1795" t="str">
        <f>E$1&amp;" """ &amp; DataMiner[[#This Row],[Country]] &amp; """, "</f>
        <v xml:space="preserve">"Country": "Canada", </v>
      </c>
      <c r="F1795" t="str">
        <f>F$1&amp;" """ &amp; DataMiner[[#This Row],[Complete Name]] &amp; """, "</f>
        <v xml:space="preserve">"Complete Name": "Hub YPA - Prince Albert (SK) - Glass Field Airport / Canada", </v>
      </c>
      <c r="G1795" t="str">
        <f>G$1&amp;" " &amp; DataMiner[[#This Row],[Category]] &amp; ", "</f>
        <v xml:space="preserve">"Category": 3, </v>
      </c>
      <c r="H1795" t="str">
        <f>H$1&amp;" " &amp; DataMiner[[#This Row],[BuyPrice]] &amp; ", "</f>
        <v xml:space="preserve">"BuyPrice": 4349625352, </v>
      </c>
      <c r="I1795" t="str">
        <f>I$1&amp;" """ &amp; DataMiner[[#This Row],[imgPath]] &amp; """, "</f>
        <v xml:space="preserve">"imgPath": "/images/flags/ca.png", </v>
      </c>
      <c r="J1795" t="str">
        <f>J$1&amp;" """ &amp; DataMiner[[#This Row],[FlagImage]] &amp; """, "</f>
        <v xml:space="preserve">"FlagImage": "ca.png", </v>
      </c>
      <c r="K1795" t="str">
        <f>K$1&amp;" " &amp; IF(ISNA(DataMiner[[#This Row],[Latitude]]),"null",DataMiner[[#This Row],[Latitude]]) &amp; ", "</f>
        <v xml:space="preserve">"Latitude": null, </v>
      </c>
      <c r="L1795" t="str">
        <f>L$1&amp;" " &amp; IF(ISNA(DataMiner[[#This Row],[Longitude]]),"null",DataMiner[[#This Row],[Longitude]]) &amp; ", "</f>
        <v xml:space="preserve">"Longitude": null, </v>
      </c>
    </row>
    <row r="1796" spans="1:12" x14ac:dyDescent="0.25">
      <c r="A1796" t="str">
        <f>A$1&amp;" """ &amp; DataMiner[[#This Row],[CodeIATA]] &amp; """, "</f>
        <v xml:space="preserve">"CodeIATA": "SAP", </v>
      </c>
      <c r="B1796" t="str">
        <f>B$1&amp;" """ &amp; DataMiner[[#This Row],[City]] &amp; """, "</f>
        <v xml:space="preserve">"City": "San Pedro Sula", </v>
      </c>
      <c r="C1796" t="str">
        <f>C$1&amp;" """ &amp; DataMiner[[#This Row],[Prov]] &amp; """, "</f>
        <v xml:space="preserve">"Prov": "", </v>
      </c>
      <c r="D1796" t="str">
        <f>D$1&amp;" """ &amp; DataMiner[[#This Row],[Name]] &amp; """, "</f>
        <v xml:space="preserve">"Name": "Ramón Villeda Morales Aeropuerto Internacional", </v>
      </c>
      <c r="E1796" t="str">
        <f>E$1&amp;" """ &amp; DataMiner[[#This Row],[Country]] &amp; """, "</f>
        <v xml:space="preserve">"Country": "Honduras", </v>
      </c>
      <c r="F1796" t="str">
        <f>F$1&amp;" """ &amp; DataMiner[[#This Row],[Complete Name]] &amp; """, "</f>
        <v xml:space="preserve">"Complete Name": "Hub SAP - San Pedro Sula - Ramón Villeda Morales Aeropuerto Internacional / Honduras", </v>
      </c>
      <c r="G1796" t="str">
        <f>G$1&amp;" " &amp; DataMiner[[#This Row],[Category]] &amp; ", "</f>
        <v xml:space="preserve">"Category": 8, </v>
      </c>
      <c r="H1796" t="str">
        <f>H$1&amp;" " &amp; DataMiner[[#This Row],[BuyPrice]] &amp; ", "</f>
        <v xml:space="preserve">"BuyPrice": 4353012328, </v>
      </c>
      <c r="I1796" t="str">
        <f>I$1&amp;" """ &amp; DataMiner[[#This Row],[imgPath]] &amp; """, "</f>
        <v xml:space="preserve">"imgPath": "/images/flags/hn.png", </v>
      </c>
      <c r="J1796" t="str">
        <f>J$1&amp;" """ &amp; DataMiner[[#This Row],[FlagImage]] &amp; """, "</f>
        <v xml:space="preserve">"FlagImage": "hn.png", </v>
      </c>
      <c r="K1796" t="str">
        <f>K$1&amp;" " &amp; IF(ISNA(DataMiner[[#This Row],[Latitude]]),"null",DataMiner[[#This Row],[Latitude]]) &amp; ", "</f>
        <v xml:space="preserve">"Latitude": 15.452639, </v>
      </c>
      <c r="L1796" t="str">
        <f>L$1&amp;" " &amp; IF(ISNA(DataMiner[[#This Row],[Longitude]]),"null",DataMiner[[#This Row],[Longitude]]) &amp; ", "</f>
        <v xml:space="preserve">"Longitude": -87.923556, </v>
      </c>
    </row>
    <row r="1797" spans="1:12" x14ac:dyDescent="0.25">
      <c r="A1797" t="str">
        <f>A$1&amp;" """ &amp; DataMiner[[#This Row],[CodeIATA]] &amp; """, "</f>
        <v xml:space="preserve">"CodeIATA": "REG", </v>
      </c>
      <c r="B1797" t="str">
        <f>B$1&amp;" """ &amp; DataMiner[[#This Row],[City]] &amp; """, "</f>
        <v xml:space="preserve">"City": "Reggio Calabria", </v>
      </c>
      <c r="C1797" t="str">
        <f>C$1&amp;" """ &amp; DataMiner[[#This Row],[Prov]] &amp; """, "</f>
        <v xml:space="preserve">"Prov": "", </v>
      </c>
      <c r="D1797" t="str">
        <f>D$1&amp;" """ &amp; DataMiner[[#This Row],[Name]] &amp; """, "</f>
        <v xml:space="preserve">"Name": "Reggio Calabria Aeroporto", </v>
      </c>
      <c r="E1797" t="str">
        <f>E$1&amp;" """ &amp; DataMiner[[#This Row],[Country]] &amp; """, "</f>
        <v xml:space="preserve">"Country": "Italie", </v>
      </c>
      <c r="F1797" t="str">
        <f>F$1&amp;" """ &amp; DataMiner[[#This Row],[Complete Name]] &amp; """, "</f>
        <v xml:space="preserve">"Complete Name": "Hub REG - Reggio Calabria - Reggio Calabria Aeroporto / Italie", </v>
      </c>
      <c r="G1797" t="str">
        <f>G$1&amp;" " &amp; DataMiner[[#This Row],[Category]] &amp; ", "</f>
        <v xml:space="preserve">"Category": 4, </v>
      </c>
      <c r="H1797" t="str">
        <f>H$1&amp;" " &amp; DataMiner[[#This Row],[BuyPrice]] &amp; ", "</f>
        <v xml:space="preserve">"BuyPrice": 4353759358, </v>
      </c>
      <c r="I1797" t="str">
        <f>I$1&amp;" """ &amp; DataMiner[[#This Row],[imgPath]] &amp; """, "</f>
        <v xml:space="preserve">"imgPath": "/images/flags/it.png", </v>
      </c>
      <c r="J1797" t="str">
        <f>J$1&amp;" """ &amp; DataMiner[[#This Row],[FlagImage]] &amp; """, "</f>
        <v xml:space="preserve">"FlagImage": "it.png", </v>
      </c>
      <c r="K1797" t="str">
        <f>K$1&amp;" " &amp; IF(ISNA(DataMiner[[#This Row],[Latitude]]),"null",DataMiner[[#This Row],[Latitude]]) &amp; ", "</f>
        <v xml:space="preserve">"Latitude": 38.071206, </v>
      </c>
      <c r="L1797" t="str">
        <f>L$1&amp;" " &amp; IF(ISNA(DataMiner[[#This Row],[Longitude]]),"null",DataMiner[[#This Row],[Longitude]]) &amp; ", "</f>
        <v xml:space="preserve">"Longitude": 15.651556, </v>
      </c>
    </row>
    <row r="1798" spans="1:12" x14ac:dyDescent="0.25">
      <c r="A1798" t="str">
        <f>A$1&amp;" """ &amp; DataMiner[[#This Row],[CodeIATA]] &amp; """, "</f>
        <v xml:space="preserve">"CodeIATA": "TMP", </v>
      </c>
      <c r="B1798" t="str">
        <f>B$1&amp;" """ &amp; DataMiner[[#This Row],[City]] &amp; """, "</f>
        <v xml:space="preserve">"City": "Tampere", </v>
      </c>
      <c r="C1798" t="str">
        <f>C$1&amp;" """ &amp; DataMiner[[#This Row],[Prov]] &amp; """, "</f>
        <v xml:space="preserve">"Prov": "", </v>
      </c>
      <c r="D1798" t="str">
        <f>D$1&amp;" """ &amp; DataMiner[[#This Row],[Name]] &amp; """, "</f>
        <v xml:space="preserve">"Name": "Pirkkala Airport", </v>
      </c>
      <c r="E1798" t="str">
        <f>E$1&amp;" """ &amp; DataMiner[[#This Row],[Country]] &amp; """, "</f>
        <v xml:space="preserve">"Country": "Finlande", </v>
      </c>
      <c r="F1798" t="str">
        <f>F$1&amp;" """ &amp; DataMiner[[#This Row],[Complete Name]] &amp; """, "</f>
        <v xml:space="preserve">"Complete Name": "Hub TMP - Tampere - Pirkkala Airport / Finlande", </v>
      </c>
      <c r="G1798" t="str">
        <f>G$1&amp;" " &amp; DataMiner[[#This Row],[Category]] &amp; ", "</f>
        <v xml:space="preserve">"Category": 7, </v>
      </c>
      <c r="H1798" t="str">
        <f>H$1&amp;" " &amp; DataMiner[[#This Row],[BuyPrice]] &amp; ", "</f>
        <v xml:space="preserve">"BuyPrice": 4363241747, </v>
      </c>
      <c r="I1798" t="str">
        <f>I$1&amp;" """ &amp; DataMiner[[#This Row],[imgPath]] &amp; """, "</f>
        <v xml:space="preserve">"imgPath": "/images/flags/fi.png", </v>
      </c>
      <c r="J1798" t="str">
        <f>J$1&amp;" """ &amp; DataMiner[[#This Row],[FlagImage]] &amp; """, "</f>
        <v xml:space="preserve">"FlagImage": "fi.png", </v>
      </c>
      <c r="K1798" t="str">
        <f>K$1&amp;" " &amp; IF(ISNA(DataMiner[[#This Row],[Latitude]]),"null",DataMiner[[#This Row],[Latitude]]) &amp; ", "</f>
        <v xml:space="preserve">"Latitude": 61.414147, </v>
      </c>
      <c r="L1798" t="str">
        <f>L$1&amp;" " &amp; IF(ISNA(DataMiner[[#This Row],[Longitude]]),"null",DataMiner[[#This Row],[Longitude]]) &amp; ", "</f>
        <v xml:space="preserve">"Longitude": 23.604392, </v>
      </c>
    </row>
    <row r="1799" spans="1:12" x14ac:dyDescent="0.25">
      <c r="A1799" t="str">
        <f>A$1&amp;" """ &amp; DataMiner[[#This Row],[CodeIATA]] &amp; """, "</f>
        <v xml:space="preserve">"CodeIATA": "PPS", </v>
      </c>
      <c r="B1799" t="str">
        <f>B$1&amp;" """ &amp; DataMiner[[#This Row],[City]] &amp; """, "</f>
        <v xml:space="preserve">"City": "Pasir Pangarayan", </v>
      </c>
      <c r="C1799" t="str">
        <f>C$1&amp;" """ &amp; DataMiner[[#This Row],[Prov]] &amp; """, "</f>
        <v xml:space="preserve">"Prov": "", </v>
      </c>
      <c r="D1799" t="str">
        <f>D$1&amp;" """ &amp; DataMiner[[#This Row],[Name]] &amp; """, "</f>
        <v xml:space="preserve">"Name": "Puerto Princesa International Airport", </v>
      </c>
      <c r="E1799" t="str">
        <f>E$1&amp;" """ &amp; DataMiner[[#This Row],[Country]] &amp; """, "</f>
        <v xml:space="preserve">"Country": "Philippines", </v>
      </c>
      <c r="F1799" t="str">
        <f>F$1&amp;" """ &amp; DataMiner[[#This Row],[Complete Name]] &amp; """, "</f>
        <v xml:space="preserve">"Complete Name": "Hub PPS - Pasir Pangarayan - Puerto Princesa International Airport / Philippines", </v>
      </c>
      <c r="G1799" t="str">
        <f>G$1&amp;" " &amp; DataMiner[[#This Row],[Category]] &amp; ", "</f>
        <v xml:space="preserve">"Category": 7, </v>
      </c>
      <c r="H1799" t="str">
        <f>H$1&amp;" " &amp; DataMiner[[#This Row],[BuyPrice]] &amp; ", "</f>
        <v xml:space="preserve">"BuyPrice": 4366804733, </v>
      </c>
      <c r="I1799" t="str">
        <f>I$1&amp;" """ &amp; DataMiner[[#This Row],[imgPath]] &amp; """, "</f>
        <v xml:space="preserve">"imgPath": "/images/flags/ph.png", </v>
      </c>
      <c r="J1799" t="str">
        <f>J$1&amp;" """ &amp; DataMiner[[#This Row],[FlagImage]] &amp; """, "</f>
        <v xml:space="preserve">"FlagImage": "ph.png", </v>
      </c>
      <c r="K1799" t="str">
        <f>K$1&amp;" " &amp; IF(ISNA(DataMiner[[#This Row],[Latitude]]),"null",DataMiner[[#This Row],[Latitude]]) &amp; ", "</f>
        <v xml:space="preserve">"Latitude": 9.742119, </v>
      </c>
      <c r="L1799" t="str">
        <f>L$1&amp;" " &amp; IF(ISNA(DataMiner[[#This Row],[Longitude]]),"null",DataMiner[[#This Row],[Longitude]]) &amp; ", "</f>
        <v xml:space="preserve">"Longitude": 118.758731, </v>
      </c>
    </row>
    <row r="1800" spans="1:12" x14ac:dyDescent="0.25">
      <c r="A1800" t="str">
        <f>A$1&amp;" """ &amp; DataMiner[[#This Row],[CodeIATA]] &amp; """, "</f>
        <v xml:space="preserve">"CodeIATA": "BLK", </v>
      </c>
      <c r="B1800" t="str">
        <f>B$1&amp;" """ &amp; DataMiner[[#This Row],[City]] &amp; """, "</f>
        <v xml:space="preserve">"City": "Blackpool", </v>
      </c>
      <c r="C1800" t="str">
        <f>C$1&amp;" """ &amp; DataMiner[[#This Row],[Prov]] &amp; """, "</f>
        <v xml:space="preserve">"Prov": "", </v>
      </c>
      <c r="D1800" t="str">
        <f>D$1&amp;" """ &amp; DataMiner[[#This Row],[Name]] &amp; """, "</f>
        <v xml:space="preserve">"Name": "Blackpool International Airport", </v>
      </c>
      <c r="E1800" t="str">
        <f>E$1&amp;" """ &amp; DataMiner[[#This Row],[Country]] &amp; """, "</f>
        <v xml:space="preserve">"Country": "Royaume-Uni", </v>
      </c>
      <c r="F1800" t="str">
        <f>F$1&amp;" """ &amp; DataMiner[[#This Row],[Complete Name]] &amp; """, "</f>
        <v xml:space="preserve">"Complete Name": "Hub BLK - Blackpool - Blackpool International Airport / Royaume-Uni", </v>
      </c>
      <c r="G1800" t="str">
        <f>G$1&amp;" " &amp; DataMiner[[#This Row],[Category]] &amp; ", "</f>
        <v xml:space="preserve">"Category": 4, </v>
      </c>
      <c r="H1800" t="str">
        <f>H$1&amp;" " &amp; DataMiner[[#This Row],[BuyPrice]] &amp; ", "</f>
        <v xml:space="preserve">"BuyPrice": 4368831879, </v>
      </c>
      <c r="I1800" t="str">
        <f>I$1&amp;" """ &amp; DataMiner[[#This Row],[imgPath]] &amp; """, "</f>
        <v xml:space="preserve">"imgPath": "/images/flags/gb.png", </v>
      </c>
      <c r="J1800" t="str">
        <f>J$1&amp;" """ &amp; DataMiner[[#This Row],[FlagImage]] &amp; """, "</f>
        <v xml:space="preserve">"FlagImage": "gb.png", </v>
      </c>
      <c r="K1800" t="str">
        <f>K$1&amp;" " &amp; IF(ISNA(DataMiner[[#This Row],[Latitude]]),"null",DataMiner[[#This Row],[Latitude]]) &amp; ", "</f>
        <v xml:space="preserve">"Latitude": 53.771667, </v>
      </c>
      <c r="L1800" t="str">
        <f>L$1&amp;" " &amp; IF(ISNA(DataMiner[[#This Row],[Longitude]]),"null",DataMiner[[#This Row],[Longitude]]) &amp; ", "</f>
        <v xml:space="preserve">"Longitude": -3.028611, </v>
      </c>
    </row>
    <row r="1801" spans="1:12" x14ac:dyDescent="0.25">
      <c r="A1801" t="str">
        <f>A$1&amp;" """ &amp; DataMiner[[#This Row],[CodeIATA]] &amp; """, "</f>
        <v xml:space="preserve">"CodeIATA": "IXC", </v>
      </c>
      <c r="B1801" t="str">
        <f>B$1&amp;" """ &amp; DataMiner[[#This Row],[City]] &amp; """, "</f>
        <v xml:space="preserve">"City": "Chandigarh", </v>
      </c>
      <c r="C1801" t="str">
        <f>C$1&amp;" """ &amp; DataMiner[[#This Row],[Prov]] &amp; """, "</f>
        <v xml:space="preserve">"Prov": "", </v>
      </c>
      <c r="D1801" t="str">
        <f>D$1&amp;" """ &amp; DataMiner[[#This Row],[Name]] &amp; """, "</f>
        <v xml:space="preserve">"Name": "Chandigarh International Airport", </v>
      </c>
      <c r="E1801" t="str">
        <f>E$1&amp;" """ &amp; DataMiner[[#This Row],[Country]] &amp; """, "</f>
        <v xml:space="preserve">"Country": "Inde", </v>
      </c>
      <c r="F1801" t="str">
        <f>F$1&amp;" """ &amp; DataMiner[[#This Row],[Complete Name]] &amp; """, "</f>
        <v xml:space="preserve">"Complete Name": "Hub IXC - Chandigarh - Chandigarh International Airport / Inde", </v>
      </c>
      <c r="G1801" t="str">
        <f>G$1&amp;" " &amp; DataMiner[[#This Row],[Category]] &amp; ", "</f>
        <v xml:space="preserve">"Category": 7, </v>
      </c>
      <c r="H1801" t="str">
        <f>H$1&amp;" " &amp; DataMiner[[#This Row],[BuyPrice]] &amp; ", "</f>
        <v xml:space="preserve">"BuyPrice": 4369882293, </v>
      </c>
      <c r="I1801" t="str">
        <f>I$1&amp;" """ &amp; DataMiner[[#This Row],[imgPath]] &amp; """, "</f>
        <v xml:space="preserve">"imgPath": "/images/flags/in.png", </v>
      </c>
      <c r="J1801" t="str">
        <f>J$1&amp;" """ &amp; DataMiner[[#This Row],[FlagImage]] &amp; """, "</f>
        <v xml:space="preserve">"FlagImage": "in.png", </v>
      </c>
      <c r="K1801" t="str">
        <f>K$1&amp;" " &amp; IF(ISNA(DataMiner[[#This Row],[Latitude]]),"null",DataMiner[[#This Row],[Latitude]]) &amp; ", "</f>
        <v xml:space="preserve">"Latitude": 30.673469, </v>
      </c>
      <c r="L1801" t="str">
        <f>L$1&amp;" " &amp; IF(ISNA(DataMiner[[#This Row],[Longitude]]),"null",DataMiner[[#This Row],[Longitude]]) &amp; ", "</f>
        <v xml:space="preserve">"Longitude": 76.788542, </v>
      </c>
    </row>
    <row r="1802" spans="1:12" x14ac:dyDescent="0.25">
      <c r="A1802" t="str">
        <f>A$1&amp;" """ &amp; DataMiner[[#This Row],[CodeIATA]] &amp; """, "</f>
        <v xml:space="preserve">"CodeIATA": "RAP", </v>
      </c>
      <c r="B1802" t="str">
        <f>B$1&amp;" """ &amp; DataMiner[[#This Row],[City]] &amp; """, "</f>
        <v xml:space="preserve">"City": "Rapid City (SD)", </v>
      </c>
      <c r="C1802" t="str">
        <f>C$1&amp;" """ &amp; DataMiner[[#This Row],[Prov]] &amp; """, "</f>
        <v xml:space="preserve">"Prov": "SD", </v>
      </c>
      <c r="D1802" t="str">
        <f>D$1&amp;" """ &amp; DataMiner[[#This Row],[Name]] &amp; """, "</f>
        <v xml:space="preserve">"Name": "Rapid City Regional Airport", </v>
      </c>
      <c r="E1802" t="str">
        <f>E$1&amp;" """ &amp; DataMiner[[#This Row],[Country]] &amp; """, "</f>
        <v xml:space="preserve">"Country": "Etats-Unis", </v>
      </c>
      <c r="F1802" t="str">
        <f>F$1&amp;" """ &amp; DataMiner[[#This Row],[Complete Name]] &amp; """, "</f>
        <v xml:space="preserve">"Complete Name": "Hub RAP - Rapid City (SD) - Rapid City Regional Airport / Etats-Unis", </v>
      </c>
      <c r="G1802" t="str">
        <f>G$1&amp;" " &amp; DataMiner[[#This Row],[Category]] &amp; ", "</f>
        <v xml:space="preserve">"Category": 7, </v>
      </c>
      <c r="H1802" t="str">
        <f>H$1&amp;" " &amp; DataMiner[[#This Row],[BuyPrice]] &amp; ", "</f>
        <v xml:space="preserve">"BuyPrice": 4370355280, </v>
      </c>
      <c r="I1802" t="str">
        <f>I$1&amp;" """ &amp; DataMiner[[#This Row],[imgPath]] &amp; """, "</f>
        <v xml:space="preserve">"imgPath": "/images/flags/us.png", </v>
      </c>
      <c r="J1802" t="str">
        <f>J$1&amp;" """ &amp; DataMiner[[#This Row],[FlagImage]] &amp; """, "</f>
        <v xml:space="preserve">"FlagImage": "us.png", </v>
      </c>
      <c r="K1802" t="str">
        <f>K$1&amp;" " &amp; IF(ISNA(DataMiner[[#This Row],[Latitude]]),"null",DataMiner[[#This Row],[Latitude]]) &amp; ", "</f>
        <v xml:space="preserve">"Latitude": 44.045278, </v>
      </c>
      <c r="L1802" t="str">
        <f>L$1&amp;" " &amp; IF(ISNA(DataMiner[[#This Row],[Longitude]]),"null",DataMiner[[#This Row],[Longitude]]) &amp; ", "</f>
        <v xml:space="preserve">"Longitude": -103.057222, </v>
      </c>
    </row>
    <row r="1803" spans="1:12" x14ac:dyDescent="0.25">
      <c r="A1803" t="str">
        <f>A$1&amp;" """ &amp; DataMiner[[#This Row],[CodeIATA]] &amp; """, "</f>
        <v xml:space="preserve">"CodeIATA": "HAU", </v>
      </c>
      <c r="B1803" t="str">
        <f>B$1&amp;" """ &amp; DataMiner[[#This Row],[City]] &amp; """, "</f>
        <v xml:space="preserve">"City": "Haugesund", </v>
      </c>
      <c r="C1803" t="str">
        <f>C$1&amp;" """ &amp; DataMiner[[#This Row],[Prov]] &amp; """, "</f>
        <v xml:space="preserve">"Prov": "", </v>
      </c>
      <c r="D1803" t="str">
        <f>D$1&amp;" """ &amp; DataMiner[[#This Row],[Name]] &amp; """, "</f>
        <v xml:space="preserve">"Name": "Haugesund Lufthavn", </v>
      </c>
      <c r="E1803" t="str">
        <f>E$1&amp;" """ &amp; DataMiner[[#This Row],[Country]] &amp; """, "</f>
        <v xml:space="preserve">"Country": "Norvège", </v>
      </c>
      <c r="F1803" t="str">
        <f>F$1&amp;" """ &amp; DataMiner[[#This Row],[Complete Name]] &amp; """, "</f>
        <v xml:space="preserve">"Complete Name": "Hub HAU - Haugesund - Haugesund Lufthavn / Norvège", </v>
      </c>
      <c r="G1803" t="str">
        <f>G$1&amp;" " &amp; DataMiner[[#This Row],[Category]] &amp; ", "</f>
        <v xml:space="preserve">"Category": 5, </v>
      </c>
      <c r="H1803" t="str">
        <f>H$1&amp;" " &amp; DataMiner[[#This Row],[BuyPrice]] &amp; ", "</f>
        <v xml:space="preserve">"BuyPrice": 4373365990, </v>
      </c>
      <c r="I1803" t="str">
        <f>I$1&amp;" """ &amp; DataMiner[[#This Row],[imgPath]] &amp; """, "</f>
        <v xml:space="preserve">"imgPath": "/images/flags/no.png", </v>
      </c>
      <c r="J1803" t="str">
        <f>J$1&amp;" """ &amp; DataMiner[[#This Row],[FlagImage]] &amp; """, "</f>
        <v xml:space="preserve">"FlagImage": "no.png", </v>
      </c>
      <c r="K1803" t="str">
        <f>K$1&amp;" " &amp; IF(ISNA(DataMiner[[#This Row],[Latitude]]),"null",DataMiner[[#This Row],[Latitude]]) &amp; ", "</f>
        <v xml:space="preserve">"Latitude": 59.345267, </v>
      </c>
      <c r="L1803" t="str">
        <f>L$1&amp;" " &amp; IF(ISNA(DataMiner[[#This Row],[Longitude]]),"null",DataMiner[[#This Row],[Longitude]]) &amp; ", "</f>
        <v xml:space="preserve">"Longitude": 5.208364, </v>
      </c>
    </row>
    <row r="1804" spans="1:12" x14ac:dyDescent="0.25">
      <c r="A1804" t="str">
        <f>A$1&amp;" """ &amp; DataMiner[[#This Row],[CodeIATA]] &amp; """, "</f>
        <v xml:space="preserve">"CodeIATA": "CJS", </v>
      </c>
      <c r="B1804" t="str">
        <f>B$1&amp;" """ &amp; DataMiner[[#This Row],[City]] &amp; """, "</f>
        <v xml:space="preserve">"City": "Ciudad Juárez", </v>
      </c>
      <c r="C1804" t="str">
        <f>C$1&amp;" """ &amp; DataMiner[[#This Row],[Prov]] &amp; """, "</f>
        <v xml:space="preserve">"Prov": "", </v>
      </c>
      <c r="D1804" t="str">
        <f>D$1&amp;" """ &amp; DataMiner[[#This Row],[Name]] &amp; """, "</f>
        <v xml:space="preserve">"Name": "Aeropuerto Internacional Abraham González", </v>
      </c>
      <c r="E1804" t="str">
        <f>E$1&amp;" """ &amp; DataMiner[[#This Row],[Country]] &amp; """, "</f>
        <v xml:space="preserve">"Country": "Mexique", </v>
      </c>
      <c r="F1804" t="str">
        <f>F$1&amp;" """ &amp; DataMiner[[#This Row],[Complete Name]] &amp; """, "</f>
        <v xml:space="preserve">"Complete Name": "Hub CJS - Ciudad Juárez - Aeropuerto Internacional Abraham González / Mexique", </v>
      </c>
      <c r="G1804" t="str">
        <f>G$1&amp;" " &amp; DataMiner[[#This Row],[Category]] &amp; ", "</f>
        <v xml:space="preserve">"Category": 7, </v>
      </c>
      <c r="H1804" t="str">
        <f>H$1&amp;" " &amp; DataMiner[[#This Row],[BuyPrice]] &amp; ", "</f>
        <v xml:space="preserve">"BuyPrice": 4374259074, </v>
      </c>
      <c r="I1804" t="str">
        <f>I$1&amp;" """ &amp; DataMiner[[#This Row],[imgPath]] &amp; """, "</f>
        <v xml:space="preserve">"imgPath": "/images/flags/mx.png", </v>
      </c>
      <c r="J1804" t="str">
        <f>J$1&amp;" """ &amp; DataMiner[[#This Row],[FlagImage]] &amp; """, "</f>
        <v xml:space="preserve">"FlagImage": "mx.png", </v>
      </c>
      <c r="K1804" t="str">
        <f>K$1&amp;" " &amp; IF(ISNA(DataMiner[[#This Row],[Latitude]]),"null",DataMiner[[#This Row],[Latitude]]) &amp; ", "</f>
        <v xml:space="preserve">"Latitude": 31.636133, </v>
      </c>
      <c r="L1804" t="str">
        <f>L$1&amp;" " &amp; IF(ISNA(DataMiner[[#This Row],[Longitude]]),"null",DataMiner[[#This Row],[Longitude]]) &amp; ", "</f>
        <v xml:space="preserve">"Longitude": -106.428667, </v>
      </c>
    </row>
    <row r="1805" spans="1:12" x14ac:dyDescent="0.25">
      <c r="A1805" t="str">
        <f>A$1&amp;" """ &amp; DataMiner[[#This Row],[CodeIATA]] &amp; """, "</f>
        <v xml:space="preserve">"CodeIATA": "CRK", </v>
      </c>
      <c r="B1805" t="str">
        <f>B$1&amp;" """ &amp; DataMiner[[#This Row],[City]] &amp; """, "</f>
        <v xml:space="preserve">"City": "Angeles City", </v>
      </c>
      <c r="C1805" t="str">
        <f>C$1&amp;" """ &amp; DataMiner[[#This Row],[Prov]] &amp; """, "</f>
        <v xml:space="preserve">"Prov": "", </v>
      </c>
      <c r="D1805" t="str">
        <f>D$1&amp;" """ &amp; DataMiner[[#This Row],[Name]] &amp; """, "</f>
        <v xml:space="preserve">"Name": "Diosdado Macapagal International Airport", </v>
      </c>
      <c r="E1805" t="str">
        <f>E$1&amp;" """ &amp; DataMiner[[#This Row],[Country]] &amp; """, "</f>
        <v xml:space="preserve">"Country": "Philippines", </v>
      </c>
      <c r="F1805" t="str">
        <f>F$1&amp;" """ &amp; DataMiner[[#This Row],[Complete Name]] &amp; """, "</f>
        <v xml:space="preserve">"Complete Name": "Hub CRK - Angeles City - Diosdado Macapagal International Airport / Philippines", </v>
      </c>
      <c r="G1805" t="str">
        <f>G$1&amp;" " &amp; DataMiner[[#This Row],[Category]] &amp; ", "</f>
        <v xml:space="preserve">"Category": 9, </v>
      </c>
      <c r="H1805" t="str">
        <f>H$1&amp;" " &amp; DataMiner[[#This Row],[BuyPrice]] &amp; ", "</f>
        <v xml:space="preserve">"BuyPrice": 4375639150, </v>
      </c>
      <c r="I1805" t="str">
        <f>I$1&amp;" """ &amp; DataMiner[[#This Row],[imgPath]] &amp; """, "</f>
        <v xml:space="preserve">"imgPath": "/images/flags/ph.png", </v>
      </c>
      <c r="J1805" t="str">
        <f>J$1&amp;" """ &amp; DataMiner[[#This Row],[FlagImage]] &amp; """, "</f>
        <v xml:space="preserve">"FlagImage": "ph.png", </v>
      </c>
      <c r="K1805" t="str">
        <f>K$1&amp;" " &amp; IF(ISNA(DataMiner[[#This Row],[Latitude]]),"null",DataMiner[[#This Row],[Latitude]]) &amp; ", "</f>
        <v xml:space="preserve">"Latitude": 15.185833, </v>
      </c>
      <c r="L1805" t="str">
        <f>L$1&amp;" " &amp; IF(ISNA(DataMiner[[#This Row],[Longitude]]),"null",DataMiner[[#This Row],[Longitude]]) &amp; ", "</f>
        <v xml:space="preserve">"Longitude": 120.560278, </v>
      </c>
    </row>
    <row r="1806" spans="1:12" x14ac:dyDescent="0.25">
      <c r="A1806" t="str">
        <f>A$1&amp;" """ &amp; DataMiner[[#This Row],[CodeIATA]] &amp; """, "</f>
        <v xml:space="preserve">"CodeIATA": "PSC", </v>
      </c>
      <c r="B1806" t="str">
        <f>B$1&amp;" """ &amp; DataMiner[[#This Row],[City]] &amp; """, "</f>
        <v xml:space="preserve">"City": "Pasco (WA)", </v>
      </c>
      <c r="C1806" t="str">
        <f>C$1&amp;" """ &amp; DataMiner[[#This Row],[Prov]] &amp; """, "</f>
        <v xml:space="preserve">"Prov": "WA", </v>
      </c>
      <c r="D1806" t="str">
        <f>D$1&amp;" """ &amp; DataMiner[[#This Row],[Name]] &amp; """, "</f>
        <v xml:space="preserve">"Name": "Tri", </v>
      </c>
      <c r="E1806" t="str">
        <f>E$1&amp;" """ &amp; DataMiner[[#This Row],[Country]] &amp; """, "</f>
        <v xml:space="preserve">"Country": "Etats-Unis", </v>
      </c>
      <c r="F1806" t="str">
        <f>F$1&amp;" """ &amp; DataMiner[[#This Row],[Complete Name]] &amp; """, "</f>
        <v xml:space="preserve">"Complete Name": "Hub PSC - Pasco (WA) - Tri / Etats-Unis", </v>
      </c>
      <c r="G1806" t="str">
        <f>G$1&amp;" " &amp; DataMiner[[#This Row],[Category]] &amp; ", "</f>
        <v xml:space="preserve">"Category": 6, </v>
      </c>
      <c r="H1806" t="str">
        <f>H$1&amp;" " &amp; DataMiner[[#This Row],[BuyPrice]] &amp; ", "</f>
        <v xml:space="preserve">"BuyPrice": 4375921422, </v>
      </c>
      <c r="I1806" t="str">
        <f>I$1&amp;" """ &amp; DataMiner[[#This Row],[imgPath]] &amp; """, "</f>
        <v xml:space="preserve">"imgPath": "/images/flags/us.png", </v>
      </c>
      <c r="J1806" t="str">
        <f>J$1&amp;" """ &amp; DataMiner[[#This Row],[FlagImage]] &amp; """, "</f>
        <v xml:space="preserve">"FlagImage": "us.png", </v>
      </c>
      <c r="K1806" t="str">
        <f>K$1&amp;" " &amp; IF(ISNA(DataMiner[[#This Row],[Latitude]]),"null",DataMiner[[#This Row],[Latitude]]) &amp; ", "</f>
        <v xml:space="preserve">"Latitude": 46.2647, </v>
      </c>
      <c r="L1806" t="str">
        <f>L$1&amp;" " &amp; IF(ISNA(DataMiner[[#This Row],[Longitude]]),"null",DataMiner[[#This Row],[Longitude]]) &amp; ", "</f>
        <v xml:space="preserve">"Longitude": -119.119, </v>
      </c>
    </row>
    <row r="1807" spans="1:12" x14ac:dyDescent="0.25">
      <c r="A1807" t="str">
        <f>A$1&amp;" """ &amp; DataMiner[[#This Row],[CodeIATA]] &amp; """, "</f>
        <v xml:space="preserve">"CodeIATA": "CRW", </v>
      </c>
      <c r="B1807" t="str">
        <f>B$1&amp;" """ &amp; DataMiner[[#This Row],[City]] &amp; """, "</f>
        <v xml:space="preserve">"City": "Charleston (WV)", </v>
      </c>
      <c r="C1807" t="str">
        <f>C$1&amp;" """ &amp; DataMiner[[#This Row],[Prov]] &amp; """, "</f>
        <v xml:space="preserve">"Prov": "WV", </v>
      </c>
      <c r="D1807" t="str">
        <f>D$1&amp;" """ &amp; DataMiner[[#This Row],[Name]] &amp; """, "</f>
        <v xml:space="preserve">"Name": "Yeager Airport", </v>
      </c>
      <c r="E1807" t="str">
        <f>E$1&amp;" """ &amp; DataMiner[[#This Row],[Country]] &amp; """, "</f>
        <v xml:space="preserve">"Country": "Etats-Unis", </v>
      </c>
      <c r="F1807" t="str">
        <f>F$1&amp;" """ &amp; DataMiner[[#This Row],[Complete Name]] &amp; """, "</f>
        <v xml:space="preserve">"Complete Name": "Hub CRW - Charleston (WV) - Yeager Airport / Etats-Unis", </v>
      </c>
      <c r="G1807" t="str">
        <f>G$1&amp;" " &amp; DataMiner[[#This Row],[Category]] &amp; ", "</f>
        <v xml:space="preserve">"Category": 4, </v>
      </c>
      <c r="H1807" t="str">
        <f>H$1&amp;" " &amp; DataMiner[[#This Row],[BuyPrice]] &amp; ", "</f>
        <v xml:space="preserve">"BuyPrice": 4379250549, </v>
      </c>
      <c r="I1807" t="str">
        <f>I$1&amp;" """ &amp; DataMiner[[#This Row],[imgPath]] &amp; """, "</f>
        <v xml:space="preserve">"imgPath": "/images/flags/us.png", </v>
      </c>
      <c r="J1807" t="str">
        <f>J$1&amp;" """ &amp; DataMiner[[#This Row],[FlagImage]] &amp; """, "</f>
        <v xml:space="preserve">"FlagImage": "us.png", </v>
      </c>
      <c r="K1807" t="str">
        <f>K$1&amp;" " &amp; IF(ISNA(DataMiner[[#This Row],[Latitude]]),"null",DataMiner[[#This Row],[Latitude]]) &amp; ", "</f>
        <v xml:space="preserve">"Latitude": 38.373147, </v>
      </c>
      <c r="L1807" t="str">
        <f>L$1&amp;" " &amp; IF(ISNA(DataMiner[[#This Row],[Longitude]]),"null",DataMiner[[#This Row],[Longitude]]) &amp; ", "</f>
        <v xml:space="preserve">"Longitude": -81.593189, </v>
      </c>
    </row>
    <row r="1808" spans="1:12" x14ac:dyDescent="0.25">
      <c r="A1808" t="str">
        <f>A$1&amp;" """ &amp; DataMiner[[#This Row],[CodeIATA]] &amp; """, "</f>
        <v xml:space="preserve">"CodeIATA": "ROV", </v>
      </c>
      <c r="B1808" t="str">
        <f>B$1&amp;" """ &amp; DataMiner[[#This Row],[City]] &amp; """, "</f>
        <v xml:space="preserve">"City": "Rostov", </v>
      </c>
      <c r="C1808" t="str">
        <f>C$1&amp;" """ &amp; DataMiner[[#This Row],[Prov]] &amp; """, "</f>
        <v xml:space="preserve">"Prov": "", </v>
      </c>
      <c r="D1808" t="str">
        <f>D$1&amp;" """ &amp; DataMiner[[#This Row],[Name]] &amp; """, "</f>
        <v xml:space="preserve">"Name": "Rostov on Don Airport", </v>
      </c>
      <c r="E1808" t="str">
        <f>E$1&amp;" """ &amp; DataMiner[[#This Row],[Country]] &amp; """, "</f>
        <v xml:space="preserve">"Country": "Russie", </v>
      </c>
      <c r="F1808" t="str">
        <f>F$1&amp;" """ &amp; DataMiner[[#This Row],[Complete Name]] &amp; """, "</f>
        <v xml:space="preserve">"Complete Name": "Hub ROV - Rostov - Rostov on Don Airport / Russie", </v>
      </c>
      <c r="G1808" t="str">
        <f>G$1&amp;" " &amp; DataMiner[[#This Row],[Category]] &amp; ", "</f>
        <v xml:space="preserve">"Category": 6, </v>
      </c>
      <c r="H1808" t="str">
        <f>H$1&amp;" " &amp; DataMiner[[#This Row],[BuyPrice]] &amp; ", "</f>
        <v xml:space="preserve">"BuyPrice": 4379314263, </v>
      </c>
      <c r="I1808" t="str">
        <f>I$1&amp;" """ &amp; DataMiner[[#This Row],[imgPath]] &amp; """, "</f>
        <v xml:space="preserve">"imgPath": "/images/flags/ru.png", </v>
      </c>
      <c r="J1808" t="str">
        <f>J$1&amp;" """ &amp; DataMiner[[#This Row],[FlagImage]] &amp; """, "</f>
        <v xml:space="preserve">"FlagImage": "ru.png", </v>
      </c>
      <c r="K1808" t="str">
        <f>K$1&amp;" " &amp; IF(ISNA(DataMiner[[#This Row],[Latitude]]),"null",DataMiner[[#This Row],[Latitude]]) &amp; ", "</f>
        <v xml:space="preserve">"Latitude": 47.258208, </v>
      </c>
      <c r="L1808" t="str">
        <f>L$1&amp;" " &amp; IF(ISNA(DataMiner[[#This Row],[Longitude]]),"null",DataMiner[[#This Row],[Longitude]]) &amp; ", "</f>
        <v xml:space="preserve">"Longitude": 39.818089, </v>
      </c>
    </row>
    <row r="1809" spans="1:12" x14ac:dyDescent="0.25">
      <c r="A1809" t="str">
        <f>A$1&amp;" """ &amp; DataMiner[[#This Row],[CodeIATA]] &amp; """, "</f>
        <v xml:space="preserve">"CodeIATA": "RSU", </v>
      </c>
      <c r="B1809" t="str">
        <f>B$1&amp;" """ &amp; DataMiner[[#This Row],[City]] &amp; """, "</f>
        <v xml:space="preserve">"City": "Yeosu", </v>
      </c>
      <c r="C1809" t="str">
        <f>C$1&amp;" """ &amp; DataMiner[[#This Row],[Prov]] &amp; """, "</f>
        <v xml:space="preserve">"Prov": "", </v>
      </c>
      <c r="D1809" t="str">
        <f>D$1&amp;" """ &amp; DataMiner[[#This Row],[Name]] &amp; """, "</f>
        <v xml:space="preserve">"Name": "Yeosu Airport", </v>
      </c>
      <c r="E1809" t="str">
        <f>E$1&amp;" """ &amp; DataMiner[[#This Row],[Country]] &amp; """, "</f>
        <v xml:space="preserve">"Country": "Corée du Sud", </v>
      </c>
      <c r="F1809" t="str">
        <f>F$1&amp;" """ &amp; DataMiner[[#This Row],[Complete Name]] &amp; """, "</f>
        <v xml:space="preserve">"Complete Name": "Hub RSU - Yeosu - Yeosu Airport / Corée du Sud", </v>
      </c>
      <c r="G1809" t="str">
        <f>G$1&amp;" " &amp; DataMiner[[#This Row],[Category]] &amp; ", "</f>
        <v xml:space="preserve">"Category": 5, </v>
      </c>
      <c r="H1809" t="str">
        <f>H$1&amp;" " &amp; DataMiner[[#This Row],[BuyPrice]] &amp; ", "</f>
        <v xml:space="preserve">"BuyPrice": 4379445672, </v>
      </c>
      <c r="I1809" t="str">
        <f>I$1&amp;" """ &amp; DataMiner[[#This Row],[imgPath]] &amp; """, "</f>
        <v xml:space="preserve">"imgPath": "/images/flags/kr.png", </v>
      </c>
      <c r="J1809" t="str">
        <f>J$1&amp;" """ &amp; DataMiner[[#This Row],[FlagImage]] &amp; """, "</f>
        <v xml:space="preserve">"FlagImage": "kr.png", </v>
      </c>
      <c r="K1809" t="str">
        <f>K$1&amp;" " &amp; IF(ISNA(DataMiner[[#This Row],[Latitude]]),"null",DataMiner[[#This Row],[Latitude]]) &amp; ", "</f>
        <v xml:space="preserve">"Latitude": 34.842328, </v>
      </c>
      <c r="L1809" t="str">
        <f>L$1&amp;" " &amp; IF(ISNA(DataMiner[[#This Row],[Longitude]]),"null",DataMiner[[#This Row],[Longitude]]) &amp; ", "</f>
        <v xml:space="preserve">"Longitude": 127.61685, </v>
      </c>
    </row>
    <row r="1810" spans="1:12" x14ac:dyDescent="0.25">
      <c r="A1810" t="str">
        <f>A$1&amp;" """ &amp; DataMiner[[#This Row],[CodeIATA]] &amp; """, "</f>
        <v xml:space="preserve">"CodeIATA": "CEI", </v>
      </c>
      <c r="B1810" t="str">
        <f>B$1&amp;" """ &amp; DataMiner[[#This Row],[City]] &amp; """, "</f>
        <v xml:space="preserve">"City": "Chiang Rai", </v>
      </c>
      <c r="C1810" t="str">
        <f>C$1&amp;" """ &amp; DataMiner[[#This Row],[Prov]] &amp; """, "</f>
        <v xml:space="preserve">"Prov": "", </v>
      </c>
      <c r="D1810" t="str">
        <f>D$1&amp;" """ &amp; DataMiner[[#This Row],[Name]] &amp; """, "</f>
        <v xml:space="preserve">"Name": "Chiang Rai Airport", </v>
      </c>
      <c r="E1810" t="str">
        <f>E$1&amp;" """ &amp; DataMiner[[#This Row],[Country]] &amp; """, "</f>
        <v xml:space="preserve">"Country": "Thaïlande", </v>
      </c>
      <c r="F1810" t="str">
        <f>F$1&amp;" """ &amp; DataMiner[[#This Row],[Complete Name]] &amp; """, "</f>
        <v xml:space="preserve">"Complete Name": "Hub CEI - Chiang Rai - Chiang Rai Airport / Thaïlande", </v>
      </c>
      <c r="G1810" t="str">
        <f>G$1&amp;" " &amp; DataMiner[[#This Row],[Category]] &amp; ", "</f>
        <v xml:space="preserve">"Category": 8, </v>
      </c>
      <c r="H1810" t="str">
        <f>H$1&amp;" " &amp; DataMiner[[#This Row],[BuyPrice]] &amp; ", "</f>
        <v xml:space="preserve">"BuyPrice": 4383595329, </v>
      </c>
      <c r="I1810" t="str">
        <f>I$1&amp;" """ &amp; DataMiner[[#This Row],[imgPath]] &amp; """, "</f>
        <v xml:space="preserve">"imgPath": "/images/flags/th.png", </v>
      </c>
      <c r="J1810" t="str">
        <f>J$1&amp;" """ &amp; DataMiner[[#This Row],[FlagImage]] &amp; """, "</f>
        <v xml:space="preserve">"FlagImage": "th.png", </v>
      </c>
      <c r="K1810" t="str">
        <f>K$1&amp;" " &amp; IF(ISNA(DataMiner[[#This Row],[Latitude]]),"null",DataMiner[[#This Row],[Latitude]]) &amp; ", "</f>
        <v xml:space="preserve">"Latitude": 19.952342, </v>
      </c>
      <c r="L1810" t="str">
        <f>L$1&amp;" " &amp; IF(ISNA(DataMiner[[#This Row],[Longitude]]),"null",DataMiner[[#This Row],[Longitude]]) &amp; ", "</f>
        <v xml:space="preserve">"Longitude": 99.882928, </v>
      </c>
    </row>
    <row r="1811" spans="1:12" x14ac:dyDescent="0.25">
      <c r="A1811" t="str">
        <f>A$1&amp;" """ &amp; DataMiner[[#This Row],[CodeIATA]] &amp; """, "</f>
        <v xml:space="preserve">"CodeIATA": "NOC", </v>
      </c>
      <c r="B1811" t="str">
        <f>B$1&amp;" """ &amp; DataMiner[[#This Row],[City]] &amp; """, "</f>
        <v xml:space="preserve">"City": "Charlestown", </v>
      </c>
      <c r="C1811" t="str">
        <f>C$1&amp;" """ &amp; DataMiner[[#This Row],[Prov]] &amp; """, "</f>
        <v xml:space="preserve">"Prov": "", </v>
      </c>
      <c r="D1811" t="str">
        <f>D$1&amp;" """ &amp; DataMiner[[#This Row],[Name]] &amp; """, "</f>
        <v xml:space="preserve">"Name": "Ireland West Knock Airport", </v>
      </c>
      <c r="E1811" t="str">
        <f>E$1&amp;" """ &amp; DataMiner[[#This Row],[Country]] &amp; """, "</f>
        <v xml:space="preserve">"Country": "Irlande", </v>
      </c>
      <c r="F1811" t="str">
        <f>F$1&amp;" """ &amp; DataMiner[[#This Row],[Complete Name]] &amp; """, "</f>
        <v xml:space="preserve">"Complete Name": "Hub NOC - Charlestown - Ireland West Knock Airport / Irlande", </v>
      </c>
      <c r="G1811" t="str">
        <f>G$1&amp;" " &amp; DataMiner[[#This Row],[Category]] &amp; ", "</f>
        <v xml:space="preserve">"Category": 6, </v>
      </c>
      <c r="H1811" t="str">
        <f>H$1&amp;" " &amp; DataMiner[[#This Row],[BuyPrice]] &amp; ", "</f>
        <v xml:space="preserve">"BuyPrice": 4384835459, </v>
      </c>
      <c r="I1811" t="str">
        <f>I$1&amp;" """ &amp; DataMiner[[#This Row],[imgPath]] &amp; """, "</f>
        <v xml:space="preserve">"imgPath": "/images/flags/ie.png", </v>
      </c>
      <c r="J1811" t="str">
        <f>J$1&amp;" """ &amp; DataMiner[[#This Row],[FlagImage]] &amp; """, "</f>
        <v xml:space="preserve">"FlagImage": "ie.png", </v>
      </c>
      <c r="K1811" t="str">
        <f>K$1&amp;" " &amp; IF(ISNA(DataMiner[[#This Row],[Latitude]]),"null",DataMiner[[#This Row],[Latitude]]) &amp; ", "</f>
        <v xml:space="preserve">"Latitude": 53.910297, </v>
      </c>
      <c r="L1811" t="str">
        <f>L$1&amp;" " &amp; IF(ISNA(DataMiner[[#This Row],[Longitude]]),"null",DataMiner[[#This Row],[Longitude]]) &amp; ", "</f>
        <v xml:space="preserve">"Longitude": -8.818492, </v>
      </c>
    </row>
    <row r="1812" spans="1:12" x14ac:dyDescent="0.25">
      <c r="A1812" t="str">
        <f>A$1&amp;" """ &amp; DataMiner[[#This Row],[CodeIATA]] &amp; """, "</f>
        <v xml:space="preserve">"CodeIATA": "SXF", </v>
      </c>
      <c r="B1812" t="str">
        <f>B$1&amp;" """ &amp; DataMiner[[#This Row],[City]] &amp; """, "</f>
        <v xml:space="preserve">"City": "Berlin", </v>
      </c>
      <c r="C1812" t="str">
        <f>C$1&amp;" """ &amp; DataMiner[[#This Row],[Prov]] &amp; """, "</f>
        <v xml:space="preserve">"Prov": "", </v>
      </c>
      <c r="D1812" t="str">
        <f>D$1&amp;" """ &amp; DataMiner[[#This Row],[Name]] &amp; """, "</f>
        <v xml:space="preserve">"Name": "Schönefeld Flughafen", </v>
      </c>
      <c r="E1812" t="str">
        <f>E$1&amp;" """ &amp; DataMiner[[#This Row],[Country]] &amp; """, "</f>
        <v xml:space="preserve">"Country": "Allemagne", </v>
      </c>
      <c r="F1812" t="str">
        <f>F$1&amp;" """ &amp; DataMiner[[#This Row],[Complete Name]] &amp; """, "</f>
        <v xml:space="preserve">"Complete Name": "Hub SXF - Berlin - Schönefeld Flughafen / Allemagne", </v>
      </c>
      <c r="G1812" t="str">
        <f>G$1&amp;" " &amp; DataMiner[[#This Row],[Category]] &amp; ", "</f>
        <v xml:space="preserve">"Category": 8, </v>
      </c>
      <c r="H1812" t="str">
        <f>H$1&amp;" " &amp; DataMiner[[#This Row],[BuyPrice]] &amp; ", "</f>
        <v xml:space="preserve">"BuyPrice": 4385984056, </v>
      </c>
      <c r="I1812" t="str">
        <f>I$1&amp;" """ &amp; DataMiner[[#This Row],[imgPath]] &amp; """, "</f>
        <v xml:space="preserve">"imgPath": "/images/flags/de.png", </v>
      </c>
      <c r="J1812" t="str">
        <f>J$1&amp;" """ &amp; DataMiner[[#This Row],[FlagImage]] &amp; """, "</f>
        <v xml:space="preserve">"FlagImage": "de.png", </v>
      </c>
      <c r="K1812" t="str">
        <f>K$1&amp;" " &amp; IF(ISNA(DataMiner[[#This Row],[Latitude]]),"null",DataMiner[[#This Row],[Latitude]]) &amp; ", "</f>
        <v xml:space="preserve">"Latitude": 52.380001, </v>
      </c>
      <c r="L1812" t="str">
        <f>L$1&amp;" " &amp; IF(ISNA(DataMiner[[#This Row],[Longitude]]),"null",DataMiner[[#This Row],[Longitude]]) &amp; ", "</f>
        <v xml:space="preserve">"Longitude": 13.5225, </v>
      </c>
    </row>
    <row r="1813" spans="1:12" x14ac:dyDescent="0.25">
      <c r="A1813" t="str">
        <f>A$1&amp;" """ &amp; DataMiner[[#This Row],[CodeIATA]] &amp; """, "</f>
        <v xml:space="preserve">"CodeIATA": "UYN", </v>
      </c>
      <c r="B1813" t="str">
        <f>B$1&amp;" """ &amp; DataMiner[[#This Row],[City]] &amp; """, "</f>
        <v xml:space="preserve">"City": "Yulin", </v>
      </c>
      <c r="C1813" t="str">
        <f>C$1&amp;" """ &amp; DataMiner[[#This Row],[Prov]] &amp; """, "</f>
        <v xml:space="preserve">"Prov": "", </v>
      </c>
      <c r="D1813" t="str">
        <f>D$1&amp;" """ &amp; DataMiner[[#This Row],[Name]] &amp; """, "</f>
        <v xml:space="preserve">"Name": "Yulin Airport", </v>
      </c>
      <c r="E1813" t="str">
        <f>E$1&amp;" """ &amp; DataMiner[[#This Row],[Country]] &amp; """, "</f>
        <v xml:space="preserve">"Country": "Chine", </v>
      </c>
      <c r="F1813" t="str">
        <f>F$1&amp;" """ &amp; DataMiner[[#This Row],[Complete Name]] &amp; """, "</f>
        <v xml:space="preserve">"Complete Name": "Hub UYN - Yulin - Yulin Airport / Chine", </v>
      </c>
      <c r="G1813" t="str">
        <f>G$1&amp;" " &amp; DataMiner[[#This Row],[Category]] &amp; ", "</f>
        <v xml:space="preserve">"Category": 4, </v>
      </c>
      <c r="H1813" t="str">
        <f>H$1&amp;" " &amp; DataMiner[[#This Row],[BuyPrice]] &amp; ", "</f>
        <v xml:space="preserve">"BuyPrice": 4386236681, </v>
      </c>
      <c r="I1813" t="str">
        <f>I$1&amp;" """ &amp; DataMiner[[#This Row],[imgPath]] &amp; """, "</f>
        <v xml:space="preserve">"imgPath": "/images/flags/cn.png", </v>
      </c>
      <c r="J1813" t="str">
        <f>J$1&amp;" """ &amp; DataMiner[[#This Row],[FlagImage]] &amp; """, "</f>
        <v xml:space="preserve">"FlagImage": "cn.png", </v>
      </c>
      <c r="K1813" t="str">
        <f>K$1&amp;" " &amp; IF(ISNA(DataMiner[[#This Row],[Latitude]]),"null",DataMiner[[#This Row],[Latitude]]) &amp; ", "</f>
        <v xml:space="preserve">"Latitude": 38.2692, </v>
      </c>
      <c r="L1813" t="str">
        <f>L$1&amp;" " &amp; IF(ISNA(DataMiner[[#This Row],[Longitude]]),"null",DataMiner[[#This Row],[Longitude]]) &amp; ", "</f>
        <v xml:space="preserve">"Longitude": 109.731, </v>
      </c>
    </row>
    <row r="1814" spans="1:12" x14ac:dyDescent="0.25">
      <c r="A1814" t="str">
        <f>A$1&amp;" """ &amp; DataMiner[[#This Row],[CodeIATA]] &amp; """, "</f>
        <v xml:space="preserve">"CodeIATA": "HOG", </v>
      </c>
      <c r="B1814" t="str">
        <f>B$1&amp;" """ &amp; DataMiner[[#This Row],[City]] &amp; """, "</f>
        <v xml:space="preserve">"City": "Holguín", </v>
      </c>
      <c r="C1814" t="str">
        <f>C$1&amp;" """ &amp; DataMiner[[#This Row],[Prov]] &amp; """, "</f>
        <v xml:space="preserve">"Prov": "", </v>
      </c>
      <c r="D1814" t="str">
        <f>D$1&amp;" """ &amp; DataMiner[[#This Row],[Name]] &amp; """, "</f>
        <v xml:space="preserve">"Name": "Frank País Aeropuerto", </v>
      </c>
      <c r="E1814" t="str">
        <f>E$1&amp;" """ &amp; DataMiner[[#This Row],[Country]] &amp; """, "</f>
        <v xml:space="preserve">"Country": "Cuba", </v>
      </c>
      <c r="F1814" t="str">
        <f>F$1&amp;" """ &amp; DataMiner[[#This Row],[Complete Name]] &amp; """, "</f>
        <v xml:space="preserve">"Complete Name": "Hub HOG - Holguín - Frank País Aeropuerto / Cuba", </v>
      </c>
      <c r="G1814" t="str">
        <f>G$1&amp;" " &amp; DataMiner[[#This Row],[Category]] &amp; ", "</f>
        <v xml:space="preserve">"Category": 9, </v>
      </c>
      <c r="H1814" t="str">
        <f>H$1&amp;" " &amp; DataMiner[[#This Row],[BuyPrice]] &amp; ", "</f>
        <v xml:space="preserve">"BuyPrice": 4388125925, </v>
      </c>
      <c r="I1814" t="str">
        <f>I$1&amp;" """ &amp; DataMiner[[#This Row],[imgPath]] &amp; """, "</f>
        <v xml:space="preserve">"imgPath": "/images/flags/cu.png", </v>
      </c>
      <c r="J1814" t="str">
        <f>J$1&amp;" """ &amp; DataMiner[[#This Row],[FlagImage]] &amp; """, "</f>
        <v xml:space="preserve">"FlagImage": "cu.png", </v>
      </c>
      <c r="K1814" t="str">
        <f>K$1&amp;" " &amp; IF(ISNA(DataMiner[[#This Row],[Latitude]]),"null",DataMiner[[#This Row],[Latitude]]) &amp; ", "</f>
        <v xml:space="preserve">"Latitude": 20.785589, </v>
      </c>
      <c r="L1814" t="str">
        <f>L$1&amp;" " &amp; IF(ISNA(DataMiner[[#This Row],[Longitude]]),"null",DataMiner[[#This Row],[Longitude]]) &amp; ", "</f>
        <v xml:space="preserve">"Longitude": -76.315108, </v>
      </c>
    </row>
    <row r="1815" spans="1:12" x14ac:dyDescent="0.25">
      <c r="A1815" t="str">
        <f>A$1&amp;" """ &amp; DataMiner[[#This Row],[CodeIATA]] &amp; """, "</f>
        <v xml:space="preserve">"CodeIATA": "ATQ", </v>
      </c>
      <c r="B1815" t="str">
        <f>B$1&amp;" """ &amp; DataMiner[[#This Row],[City]] &amp; """, "</f>
        <v xml:space="preserve">"City": "Amritsar", </v>
      </c>
      <c r="C1815" t="str">
        <f>C$1&amp;" """ &amp; DataMiner[[#This Row],[Prov]] &amp; """, "</f>
        <v xml:space="preserve">"Prov": "", </v>
      </c>
      <c r="D1815" t="str">
        <f>D$1&amp;" """ &amp; DataMiner[[#This Row],[Name]] &amp; """, "</f>
        <v xml:space="preserve">"Name": "Raja Sansi International Airport", </v>
      </c>
      <c r="E1815" t="str">
        <f>E$1&amp;" """ &amp; DataMiner[[#This Row],[Country]] &amp; """, "</f>
        <v xml:space="preserve">"Country": "Inde", </v>
      </c>
      <c r="F1815" t="str">
        <f>F$1&amp;" """ &amp; DataMiner[[#This Row],[Complete Name]] &amp; """, "</f>
        <v xml:space="preserve">"Complete Name": "Hub ATQ - Amritsar - Raja Sansi International Airport / Inde", </v>
      </c>
      <c r="G1815" t="str">
        <f>G$1&amp;" " &amp; DataMiner[[#This Row],[Category]] &amp; ", "</f>
        <v xml:space="preserve">"Category": 10, </v>
      </c>
      <c r="H1815" t="str">
        <f>H$1&amp;" " &amp; DataMiner[[#This Row],[BuyPrice]] &amp; ", "</f>
        <v xml:space="preserve">"BuyPrice": 4391916681, </v>
      </c>
      <c r="I1815" t="str">
        <f>I$1&amp;" """ &amp; DataMiner[[#This Row],[imgPath]] &amp; """, "</f>
        <v xml:space="preserve">"imgPath": "/images/flags/in.png", </v>
      </c>
      <c r="J1815" t="str">
        <f>J$1&amp;" """ &amp; DataMiner[[#This Row],[FlagImage]] &amp; """, "</f>
        <v xml:space="preserve">"FlagImage": "in.png", </v>
      </c>
      <c r="K1815" t="str">
        <f>K$1&amp;" " &amp; IF(ISNA(DataMiner[[#This Row],[Latitude]]),"null",DataMiner[[#This Row],[Latitude]]) &amp; ", "</f>
        <v xml:space="preserve">"Latitude": 31.709594, </v>
      </c>
      <c r="L1815" t="str">
        <f>L$1&amp;" " &amp; IF(ISNA(DataMiner[[#This Row],[Longitude]]),"null",DataMiner[[#This Row],[Longitude]]) &amp; ", "</f>
        <v xml:space="preserve">"Longitude": 74.797264, </v>
      </c>
    </row>
    <row r="1816" spans="1:12" x14ac:dyDescent="0.25">
      <c r="A1816" t="str">
        <f>A$1&amp;" """ &amp; DataMiner[[#This Row],[CodeIATA]] &amp; """, "</f>
        <v xml:space="preserve">"CodeIATA": "FSZ", </v>
      </c>
      <c r="B1816" t="str">
        <f>B$1&amp;" """ &amp; DataMiner[[#This Row],[City]] &amp; """, "</f>
        <v xml:space="preserve">"City": "Shizuoka", </v>
      </c>
      <c r="C1816" t="str">
        <f>C$1&amp;" """ &amp; DataMiner[[#This Row],[Prov]] &amp; """, "</f>
        <v xml:space="preserve">"Prov": "", </v>
      </c>
      <c r="D1816" t="str">
        <f>D$1&amp;" """ &amp; DataMiner[[#This Row],[Name]] &amp; """, "</f>
        <v xml:space="preserve">"Name": "Mt. Fuji Shizuoka Airport", </v>
      </c>
      <c r="E1816" t="str">
        <f>E$1&amp;" """ &amp; DataMiner[[#This Row],[Country]] &amp; """, "</f>
        <v xml:space="preserve">"Country": "Japon", </v>
      </c>
      <c r="F1816" t="str">
        <f>F$1&amp;" """ &amp; DataMiner[[#This Row],[Complete Name]] &amp; """, "</f>
        <v xml:space="preserve">"Complete Name": "Hub FSZ - Shizuoka - Mt. Fuji Shizuoka Airport / Japon", </v>
      </c>
      <c r="G1816" t="str">
        <f>G$1&amp;" " &amp; DataMiner[[#This Row],[Category]] &amp; ", "</f>
        <v xml:space="preserve">"Category": 6, </v>
      </c>
      <c r="H1816" t="str">
        <f>H$1&amp;" " &amp; DataMiner[[#This Row],[BuyPrice]] &amp; ", "</f>
        <v xml:space="preserve">"BuyPrice": 4392038639, </v>
      </c>
      <c r="I1816" t="str">
        <f>I$1&amp;" """ &amp; DataMiner[[#This Row],[imgPath]] &amp; """, "</f>
        <v xml:space="preserve">"imgPath": "/images/flags/jp.png", </v>
      </c>
      <c r="J1816" t="str">
        <f>J$1&amp;" """ &amp; DataMiner[[#This Row],[FlagImage]] &amp; """, "</f>
        <v xml:space="preserve">"FlagImage": "jp.png", </v>
      </c>
      <c r="K1816" t="str">
        <f>K$1&amp;" " &amp; IF(ISNA(DataMiner[[#This Row],[Latitude]]),"null",DataMiner[[#This Row],[Latitude]]) &amp; ", "</f>
        <v xml:space="preserve">"Latitude": null, </v>
      </c>
      <c r="L1816" t="str">
        <f>L$1&amp;" " &amp; IF(ISNA(DataMiner[[#This Row],[Longitude]]),"null",DataMiner[[#This Row],[Longitude]]) &amp; ", "</f>
        <v xml:space="preserve">"Longitude": null, </v>
      </c>
    </row>
    <row r="1817" spans="1:12" x14ac:dyDescent="0.25">
      <c r="A1817" t="str">
        <f>A$1&amp;" """ &amp; DataMiner[[#This Row],[CodeIATA]] &amp; """, "</f>
        <v xml:space="preserve">"CodeIATA": "BLD", </v>
      </c>
      <c r="B1817" t="str">
        <f>B$1&amp;" """ &amp; DataMiner[[#This Row],[City]] &amp; """, "</f>
        <v xml:space="preserve">"City": "Boulder City (NV)", </v>
      </c>
      <c r="C1817" t="str">
        <f>C$1&amp;" """ &amp; DataMiner[[#This Row],[Prov]] &amp; """, "</f>
        <v xml:space="preserve">"Prov": "NV", </v>
      </c>
      <c r="D1817" t="str">
        <f>D$1&amp;" """ &amp; DataMiner[[#This Row],[Name]] &amp; """, "</f>
        <v xml:space="preserve">"Name": "Boulder City Municipal Airport", </v>
      </c>
      <c r="E1817" t="str">
        <f>E$1&amp;" """ &amp; DataMiner[[#This Row],[Country]] &amp; """, "</f>
        <v xml:space="preserve">"Country": "Etats-Unis", </v>
      </c>
      <c r="F1817" t="str">
        <f>F$1&amp;" """ &amp; DataMiner[[#This Row],[Complete Name]] &amp; """, "</f>
        <v xml:space="preserve">"Complete Name": "Hub BLD - Boulder City (NV) - Boulder City Municipal Airport / Etats-Unis", </v>
      </c>
      <c r="G1817" t="str">
        <f>G$1&amp;" " &amp; DataMiner[[#This Row],[Category]] &amp; ", "</f>
        <v xml:space="preserve">"Category": 2, </v>
      </c>
      <c r="H1817" t="str">
        <f>H$1&amp;" " &amp; DataMiner[[#This Row],[BuyPrice]] &amp; ", "</f>
        <v xml:space="preserve">"BuyPrice": 4392085953, </v>
      </c>
      <c r="I1817" t="str">
        <f>I$1&amp;" """ &amp; DataMiner[[#This Row],[imgPath]] &amp; """, "</f>
        <v xml:space="preserve">"imgPath": "/images/flags/us.png", </v>
      </c>
      <c r="J1817" t="str">
        <f>J$1&amp;" """ &amp; DataMiner[[#This Row],[FlagImage]] &amp; """, "</f>
        <v xml:space="preserve">"FlagImage": "us.png", </v>
      </c>
      <c r="K1817" t="str">
        <f>K$1&amp;" " &amp; IF(ISNA(DataMiner[[#This Row],[Latitude]]),"null",DataMiner[[#This Row],[Latitude]]) &amp; ", "</f>
        <v xml:space="preserve">"Latitude": null, </v>
      </c>
      <c r="L1817" t="str">
        <f>L$1&amp;" " &amp; IF(ISNA(DataMiner[[#This Row],[Longitude]]),"null",DataMiner[[#This Row],[Longitude]]) &amp; ", "</f>
        <v xml:space="preserve">"Longitude": null, </v>
      </c>
    </row>
    <row r="1818" spans="1:12" x14ac:dyDescent="0.25">
      <c r="A1818" t="str">
        <f>A$1&amp;" """ &amp; DataMiner[[#This Row],[CodeIATA]] &amp; """, "</f>
        <v xml:space="preserve">"CodeIATA": "IXB", </v>
      </c>
      <c r="B1818" t="str">
        <f>B$1&amp;" """ &amp; DataMiner[[#This Row],[City]] &amp; """, "</f>
        <v xml:space="preserve">"City": "Bagdogra", </v>
      </c>
      <c r="C1818" t="str">
        <f>C$1&amp;" """ &amp; DataMiner[[#This Row],[Prov]] &amp; """, "</f>
        <v xml:space="preserve">"Prov": "", </v>
      </c>
      <c r="D1818" t="str">
        <f>D$1&amp;" """ &amp; DataMiner[[#This Row],[Name]] &amp; """, "</f>
        <v xml:space="preserve">"Name": "Bagdogra Airport", </v>
      </c>
      <c r="E1818" t="str">
        <f>E$1&amp;" """ &amp; DataMiner[[#This Row],[Country]] &amp; """, "</f>
        <v xml:space="preserve">"Country": "Inde", </v>
      </c>
      <c r="F1818" t="str">
        <f>F$1&amp;" """ &amp; DataMiner[[#This Row],[Complete Name]] &amp; """, "</f>
        <v xml:space="preserve">"Complete Name": "Hub IXB - Bagdogra - Bagdogra Airport / Inde", </v>
      </c>
      <c r="G1818" t="str">
        <f>G$1&amp;" " &amp; DataMiner[[#This Row],[Category]] &amp; ", "</f>
        <v xml:space="preserve">"Category": 8, </v>
      </c>
      <c r="H1818" t="str">
        <f>H$1&amp;" " &amp; DataMiner[[#This Row],[BuyPrice]] &amp; ", "</f>
        <v xml:space="preserve">"BuyPrice": 4394429533, </v>
      </c>
      <c r="I1818" t="str">
        <f>I$1&amp;" """ &amp; DataMiner[[#This Row],[imgPath]] &amp; """, "</f>
        <v xml:space="preserve">"imgPath": "/images/flags/in.png", </v>
      </c>
      <c r="J1818" t="str">
        <f>J$1&amp;" """ &amp; DataMiner[[#This Row],[FlagImage]] &amp; """, "</f>
        <v xml:space="preserve">"FlagImage": "in.png", </v>
      </c>
      <c r="K1818" t="str">
        <f>K$1&amp;" " &amp; IF(ISNA(DataMiner[[#This Row],[Latitude]]),"null",DataMiner[[#This Row],[Latitude]]) &amp; ", "</f>
        <v xml:space="preserve">"Latitude": 26.681206, </v>
      </c>
      <c r="L1818" t="str">
        <f>L$1&amp;" " &amp; IF(ISNA(DataMiner[[#This Row],[Longitude]]),"null",DataMiner[[#This Row],[Longitude]]) &amp; ", "</f>
        <v xml:space="preserve">"Longitude": 88.328567, </v>
      </c>
    </row>
    <row r="1819" spans="1:12" x14ac:dyDescent="0.25">
      <c r="A1819" t="str">
        <f>A$1&amp;" """ &amp; DataMiner[[#This Row],[CodeIATA]] &amp; """, "</f>
        <v xml:space="preserve">"CodeIATA": "PMR", </v>
      </c>
      <c r="B1819" t="str">
        <f>B$1&amp;" """ &amp; DataMiner[[#This Row],[City]] &amp; """, "</f>
        <v xml:space="preserve">"City": "Palmerston North", </v>
      </c>
      <c r="C1819" t="str">
        <f>C$1&amp;" """ &amp; DataMiner[[#This Row],[Prov]] &amp; """, "</f>
        <v xml:space="preserve">"Prov": "", </v>
      </c>
      <c r="D1819" t="str">
        <f>D$1&amp;" """ &amp; DataMiner[[#This Row],[Name]] &amp; """, "</f>
        <v xml:space="preserve">"Name": "Palmerston North International Airport", </v>
      </c>
      <c r="E1819" t="str">
        <f>E$1&amp;" """ &amp; DataMiner[[#This Row],[Country]] &amp; """, "</f>
        <v xml:space="preserve">"Country": "Nouvelle-Zélande", </v>
      </c>
      <c r="F1819" t="str">
        <f>F$1&amp;" """ &amp; DataMiner[[#This Row],[Complete Name]] &amp; """, "</f>
        <v xml:space="preserve">"Complete Name": "Hub PMR - Palmerston North - Palmerston North International Airport / Nouvelle-Zélande", </v>
      </c>
      <c r="G1819" t="str">
        <f>G$1&amp;" " &amp; DataMiner[[#This Row],[Category]] &amp; ", "</f>
        <v xml:space="preserve">"Category": 4, </v>
      </c>
      <c r="H1819" t="str">
        <f>H$1&amp;" " &amp; DataMiner[[#This Row],[BuyPrice]] &amp; ", "</f>
        <v xml:space="preserve">"BuyPrice": 4394710974, </v>
      </c>
      <c r="I1819" t="str">
        <f>I$1&amp;" """ &amp; DataMiner[[#This Row],[imgPath]] &amp; """, "</f>
        <v xml:space="preserve">"imgPath": "/images/flags/nz.png", </v>
      </c>
      <c r="J1819" t="str">
        <f>J$1&amp;" """ &amp; DataMiner[[#This Row],[FlagImage]] &amp; """, "</f>
        <v xml:space="preserve">"FlagImage": "nz.png", </v>
      </c>
      <c r="K1819" t="str">
        <f>K$1&amp;" " &amp; IF(ISNA(DataMiner[[#This Row],[Latitude]]),"null",DataMiner[[#This Row],[Latitude]]) &amp; ", "</f>
        <v xml:space="preserve">"Latitude": null, </v>
      </c>
      <c r="L1819" t="str">
        <f>L$1&amp;" " &amp; IF(ISNA(DataMiner[[#This Row],[Longitude]]),"null",DataMiner[[#This Row],[Longitude]]) &amp; ", "</f>
        <v xml:space="preserve">"Longitude": null, </v>
      </c>
    </row>
    <row r="1820" spans="1:12" x14ac:dyDescent="0.25">
      <c r="A1820" t="str">
        <f>A$1&amp;" """ &amp; DataMiner[[#This Row],[CodeIATA]] &amp; """, "</f>
        <v xml:space="preserve">"CodeIATA": "CVT", </v>
      </c>
      <c r="B1820" t="str">
        <f>B$1&amp;" """ &amp; DataMiner[[#This Row],[City]] &amp; """, "</f>
        <v xml:space="preserve">"City": "Coventry", </v>
      </c>
      <c r="C1820" t="str">
        <f>C$1&amp;" """ &amp; DataMiner[[#This Row],[Prov]] &amp; """, "</f>
        <v xml:space="preserve">"Prov": "", </v>
      </c>
      <c r="D1820" t="str">
        <f>D$1&amp;" """ &amp; DataMiner[[#This Row],[Name]] &amp; """, "</f>
        <v xml:space="preserve">"Name": "West Midlands International Airport", </v>
      </c>
      <c r="E1820" t="str">
        <f>E$1&amp;" """ &amp; DataMiner[[#This Row],[Country]] &amp; """, "</f>
        <v xml:space="preserve">"Country": "Royaume-Uni", </v>
      </c>
      <c r="F1820" t="str">
        <f>F$1&amp;" """ &amp; DataMiner[[#This Row],[Complete Name]] &amp; """, "</f>
        <v xml:space="preserve">"Complete Name": "Hub CVT - Coventry - West Midlands International Airport / Royaume-Uni", </v>
      </c>
      <c r="G1820" t="str">
        <f>G$1&amp;" " &amp; DataMiner[[#This Row],[Category]] &amp; ", "</f>
        <v xml:space="preserve">"Category": 5, </v>
      </c>
      <c r="H1820" t="str">
        <f>H$1&amp;" " &amp; DataMiner[[#This Row],[BuyPrice]] &amp; ", "</f>
        <v xml:space="preserve">"BuyPrice": 4396120481, </v>
      </c>
      <c r="I1820" t="str">
        <f>I$1&amp;" """ &amp; DataMiner[[#This Row],[imgPath]] &amp; """, "</f>
        <v xml:space="preserve">"imgPath": "/images/flags/gb.png", </v>
      </c>
      <c r="J1820" t="str">
        <f>J$1&amp;" """ &amp; DataMiner[[#This Row],[FlagImage]] &amp; """, "</f>
        <v xml:space="preserve">"FlagImage": "gb.png", </v>
      </c>
      <c r="K1820" t="str">
        <f>K$1&amp;" " &amp; IF(ISNA(DataMiner[[#This Row],[Latitude]]),"null",DataMiner[[#This Row],[Latitude]]) &amp; ", "</f>
        <v xml:space="preserve">"Latitude": 52.369722, </v>
      </c>
      <c r="L1820" t="str">
        <f>L$1&amp;" " &amp; IF(ISNA(DataMiner[[#This Row],[Longitude]]),"null",DataMiner[[#This Row],[Longitude]]) &amp; ", "</f>
        <v xml:space="preserve">"Longitude": -1.479722, </v>
      </c>
    </row>
    <row r="1821" spans="1:12" x14ac:dyDescent="0.25">
      <c r="A1821" t="str">
        <f>A$1&amp;" """ &amp; DataMiner[[#This Row],[CodeIATA]] &amp; """, "</f>
        <v xml:space="preserve">"CodeIATA": "BRC", </v>
      </c>
      <c r="B1821" t="str">
        <f>B$1&amp;" """ &amp; DataMiner[[#This Row],[City]] &amp; """, "</f>
        <v xml:space="preserve">"City": "San Carlos de Bariloche", </v>
      </c>
      <c r="C1821" t="str">
        <f>C$1&amp;" """ &amp; DataMiner[[#This Row],[Prov]] &amp; """, "</f>
        <v xml:space="preserve">"Prov": "", </v>
      </c>
      <c r="D1821" t="str">
        <f>D$1&amp;" """ &amp; DataMiner[[#This Row],[Name]] &amp; """, "</f>
        <v xml:space="preserve">"Name": "Teniente Luis Candelaria Aeropuerto Internacional", </v>
      </c>
      <c r="E1821" t="str">
        <f>E$1&amp;" """ &amp; DataMiner[[#This Row],[Country]] &amp; """, "</f>
        <v xml:space="preserve">"Country": "Argentine", </v>
      </c>
      <c r="F1821" t="str">
        <f>F$1&amp;" """ &amp; DataMiner[[#This Row],[Complete Name]] &amp; """, "</f>
        <v xml:space="preserve">"Complete Name": "Hub BRC - San Carlos de Bariloche - Teniente Luis Candelaria Aeropuerto Internacional / Argentine", </v>
      </c>
      <c r="G1821" t="str">
        <f>G$1&amp;" " &amp; DataMiner[[#This Row],[Category]] &amp; ", "</f>
        <v xml:space="preserve">"Category": 6, </v>
      </c>
      <c r="H1821" t="str">
        <f>H$1&amp;" " &amp; DataMiner[[#This Row],[BuyPrice]] &amp; ", "</f>
        <v xml:space="preserve">"BuyPrice": 4397086005, </v>
      </c>
      <c r="I1821" t="str">
        <f>I$1&amp;" """ &amp; DataMiner[[#This Row],[imgPath]] &amp; """, "</f>
        <v xml:space="preserve">"imgPath": "/images/flags/ar.png", </v>
      </c>
      <c r="J1821" t="str">
        <f>J$1&amp;" """ &amp; DataMiner[[#This Row],[FlagImage]] &amp; """, "</f>
        <v xml:space="preserve">"FlagImage": "ar.png", </v>
      </c>
      <c r="K1821" t="str">
        <f>K$1&amp;" " &amp; IF(ISNA(DataMiner[[#This Row],[Latitude]]),"null",DataMiner[[#This Row],[Latitude]]) &amp; ", "</f>
        <v xml:space="preserve">"Latitude": -41.151172, </v>
      </c>
      <c r="L1821" t="str">
        <f>L$1&amp;" " &amp; IF(ISNA(DataMiner[[#This Row],[Longitude]]),"null",DataMiner[[#This Row],[Longitude]]) &amp; ", "</f>
        <v xml:space="preserve">"Longitude": -71.157542, </v>
      </c>
    </row>
    <row r="1822" spans="1:12" x14ac:dyDescent="0.25">
      <c r="A1822" t="str">
        <f>A$1&amp;" """ &amp; DataMiner[[#This Row],[CodeIATA]] &amp; """, "</f>
        <v xml:space="preserve">"CodeIATA": "KER", </v>
      </c>
      <c r="B1822" t="str">
        <f>B$1&amp;" """ &amp; DataMiner[[#This Row],[City]] &amp; """, "</f>
        <v xml:space="preserve">"City": "Kerman", </v>
      </c>
      <c r="C1822" t="str">
        <f>C$1&amp;" """ &amp; DataMiner[[#This Row],[Prov]] &amp; """, "</f>
        <v xml:space="preserve">"Prov": "", </v>
      </c>
      <c r="D1822" t="str">
        <f>D$1&amp;" """ &amp; DataMiner[[#This Row],[Name]] &amp; """, "</f>
        <v xml:space="preserve">"Name": "Kerman Airport", </v>
      </c>
      <c r="E1822" t="str">
        <f>E$1&amp;" """ &amp; DataMiner[[#This Row],[Country]] &amp; """, "</f>
        <v xml:space="preserve">"Country": "Iran", </v>
      </c>
      <c r="F1822" t="str">
        <f>F$1&amp;" """ &amp; DataMiner[[#This Row],[Complete Name]] &amp; """, "</f>
        <v xml:space="preserve">"Complete Name": "Hub KER - Kerman - Kerman Airport / Iran", </v>
      </c>
      <c r="G1822" t="str">
        <f>G$1&amp;" " &amp; DataMiner[[#This Row],[Category]] &amp; ", "</f>
        <v xml:space="preserve">"Category": 10, </v>
      </c>
      <c r="H1822" t="str">
        <f>H$1&amp;" " &amp; DataMiner[[#This Row],[BuyPrice]] &amp; ", "</f>
        <v xml:space="preserve">"BuyPrice": 4397604417, </v>
      </c>
      <c r="I1822" t="str">
        <f>I$1&amp;" """ &amp; DataMiner[[#This Row],[imgPath]] &amp; """, "</f>
        <v xml:space="preserve">"imgPath": "/images/flags/ir.png", </v>
      </c>
      <c r="J1822" t="str">
        <f>J$1&amp;" """ &amp; DataMiner[[#This Row],[FlagImage]] &amp; """, "</f>
        <v xml:space="preserve">"FlagImage": "ir.png", </v>
      </c>
      <c r="K1822" t="str">
        <f>K$1&amp;" " &amp; IF(ISNA(DataMiner[[#This Row],[Latitude]]),"null",DataMiner[[#This Row],[Latitude]]) &amp; ", "</f>
        <v xml:space="preserve">"Latitude": 30.274444, </v>
      </c>
      <c r="L1822" t="str">
        <f>L$1&amp;" " &amp; IF(ISNA(DataMiner[[#This Row],[Longitude]]),"null",DataMiner[[#This Row],[Longitude]]) &amp; ", "</f>
        <v xml:space="preserve">"Longitude": 56.951111, </v>
      </c>
    </row>
    <row r="1823" spans="1:12" x14ac:dyDescent="0.25">
      <c r="A1823" t="str">
        <f>A$1&amp;" """ &amp; DataMiner[[#This Row],[CodeIATA]] &amp; """, "</f>
        <v xml:space="preserve">"CodeIATA": "MSO", </v>
      </c>
      <c r="B1823" t="str">
        <f>B$1&amp;" """ &amp; DataMiner[[#This Row],[City]] &amp; """, "</f>
        <v xml:space="preserve">"City": "Missoula (MT)", </v>
      </c>
      <c r="C1823" t="str">
        <f>C$1&amp;" """ &amp; DataMiner[[#This Row],[Prov]] &amp; """, "</f>
        <v xml:space="preserve">"Prov": "MT", </v>
      </c>
      <c r="D1823" t="str">
        <f>D$1&amp;" """ &amp; DataMiner[[#This Row],[Name]] &amp; """, "</f>
        <v xml:space="preserve">"Name": "Missoula International Airport", </v>
      </c>
      <c r="E1823" t="str">
        <f>E$1&amp;" """ &amp; DataMiner[[#This Row],[Country]] &amp; """, "</f>
        <v xml:space="preserve">"Country": "Etats-Unis", </v>
      </c>
      <c r="F1823" t="str">
        <f>F$1&amp;" """ &amp; DataMiner[[#This Row],[Complete Name]] &amp; """, "</f>
        <v xml:space="preserve">"Complete Name": "Hub MSO - Missoula (MT) - Missoula International Airport / Etats-Unis", </v>
      </c>
      <c r="G1823" t="str">
        <f>G$1&amp;" " &amp; DataMiner[[#This Row],[Category]] &amp; ", "</f>
        <v xml:space="preserve">"Category": 8, </v>
      </c>
      <c r="H1823" t="str">
        <f>H$1&amp;" " &amp; DataMiner[[#This Row],[BuyPrice]] &amp; ", "</f>
        <v xml:space="preserve">"BuyPrice": 4399769976, </v>
      </c>
      <c r="I1823" t="str">
        <f>I$1&amp;" """ &amp; DataMiner[[#This Row],[imgPath]] &amp; """, "</f>
        <v xml:space="preserve">"imgPath": "/images/flags/us.png", </v>
      </c>
      <c r="J1823" t="str">
        <f>J$1&amp;" """ &amp; DataMiner[[#This Row],[FlagImage]] &amp; """, "</f>
        <v xml:space="preserve">"FlagImage": "us.png", </v>
      </c>
      <c r="K1823" t="str">
        <f>K$1&amp;" " &amp; IF(ISNA(DataMiner[[#This Row],[Latitude]]),"null",DataMiner[[#This Row],[Latitude]]) &amp; ", "</f>
        <v xml:space="preserve">"Latitude": 46.916306, </v>
      </c>
      <c r="L1823" t="str">
        <f>L$1&amp;" " &amp; IF(ISNA(DataMiner[[#This Row],[Longitude]]),"null",DataMiner[[#This Row],[Longitude]]) &amp; ", "</f>
        <v xml:space="preserve">"Longitude": -114.090556, </v>
      </c>
    </row>
    <row r="1824" spans="1:12" x14ac:dyDescent="0.25">
      <c r="A1824" t="str">
        <f>A$1&amp;" """ &amp; DataMiner[[#This Row],[CodeIATA]] &amp; """, "</f>
        <v xml:space="preserve">"CodeIATA": "AWA", </v>
      </c>
      <c r="B1824" t="str">
        <f>B$1&amp;" """ &amp; DataMiner[[#This Row],[City]] &amp; """, "</f>
        <v xml:space="preserve">"City": "Awasa", </v>
      </c>
      <c r="C1824" t="str">
        <f>C$1&amp;" """ &amp; DataMiner[[#This Row],[Prov]] &amp; """, "</f>
        <v xml:space="preserve">"Prov": "", </v>
      </c>
      <c r="D1824" t="str">
        <f>D$1&amp;" """ &amp; DataMiner[[#This Row],[Name]] &amp; """, "</f>
        <v xml:space="preserve">"Name": "Awasa International Airport", </v>
      </c>
      <c r="E1824" t="str">
        <f>E$1&amp;" """ &amp; DataMiner[[#This Row],[Country]] &amp; """, "</f>
        <v xml:space="preserve">"Country": "Ethiopie", </v>
      </c>
      <c r="F1824" t="str">
        <f>F$1&amp;" """ &amp; DataMiner[[#This Row],[Complete Name]] &amp; """, "</f>
        <v xml:space="preserve">"Complete Name": "Hub AWA - Awasa - Awasa International Airport / Ethiopie", </v>
      </c>
      <c r="G1824" t="str">
        <f>G$1&amp;" " &amp; DataMiner[[#This Row],[Category]] &amp; ", "</f>
        <v xml:space="preserve">"Category": 10, </v>
      </c>
      <c r="H1824" t="str">
        <f>H$1&amp;" " &amp; DataMiner[[#This Row],[BuyPrice]] &amp; ", "</f>
        <v xml:space="preserve">"BuyPrice": 4399875399, </v>
      </c>
      <c r="I1824" t="str">
        <f>I$1&amp;" """ &amp; DataMiner[[#This Row],[imgPath]] &amp; """, "</f>
        <v xml:space="preserve">"imgPath": "/images/flags/et.png", </v>
      </c>
      <c r="J1824" t="str">
        <f>J$1&amp;" """ &amp; DataMiner[[#This Row],[FlagImage]] &amp; """, "</f>
        <v xml:space="preserve">"FlagImage": "et.png", </v>
      </c>
      <c r="K1824" t="str">
        <f>K$1&amp;" " &amp; IF(ISNA(DataMiner[[#This Row],[Latitude]]),"null",DataMiner[[#This Row],[Latitude]]) &amp; ", "</f>
        <v xml:space="preserve">"Latitude": null, </v>
      </c>
      <c r="L1824" t="str">
        <f>L$1&amp;" " &amp; IF(ISNA(DataMiner[[#This Row],[Longitude]]),"null",DataMiner[[#This Row],[Longitude]]) &amp; ", "</f>
        <v xml:space="preserve">"Longitude": null, </v>
      </c>
    </row>
    <row r="1825" spans="1:12" x14ac:dyDescent="0.25">
      <c r="A1825" t="str">
        <f>A$1&amp;" """ &amp; DataMiner[[#This Row],[CodeIATA]] &amp; """, "</f>
        <v xml:space="preserve">"CodeIATA": "ASP", </v>
      </c>
      <c r="B1825" t="str">
        <f>B$1&amp;" """ &amp; DataMiner[[#This Row],[City]] &amp; """, "</f>
        <v xml:space="preserve">"City": "Alice Springs (NT)", </v>
      </c>
      <c r="C1825" t="str">
        <f>C$1&amp;" """ &amp; DataMiner[[#This Row],[Prov]] &amp; """, "</f>
        <v xml:space="preserve">"Prov": "NT", </v>
      </c>
      <c r="D1825" t="str">
        <f>D$1&amp;" """ &amp; DataMiner[[#This Row],[Name]] &amp; """, "</f>
        <v xml:space="preserve">"Name": "Alice Springs Airport", </v>
      </c>
      <c r="E1825" t="str">
        <f>E$1&amp;" """ &amp; DataMiner[[#This Row],[Country]] &amp; """, "</f>
        <v xml:space="preserve">"Country": "Australie", </v>
      </c>
      <c r="F1825" t="str">
        <f>F$1&amp;" """ &amp; DataMiner[[#This Row],[Complete Name]] &amp; """, "</f>
        <v xml:space="preserve">"Complete Name": "Hub ASP - Alice Springs (NT) - Alice Springs Airport / Australie", </v>
      </c>
      <c r="G1825" t="str">
        <f>G$1&amp;" " &amp; DataMiner[[#This Row],[Category]] &amp; ", "</f>
        <v xml:space="preserve">"Category": 6, </v>
      </c>
      <c r="H1825" t="str">
        <f>H$1&amp;" " &amp; DataMiner[[#This Row],[BuyPrice]] &amp; ", "</f>
        <v xml:space="preserve">"BuyPrice": 4400270866, </v>
      </c>
      <c r="I1825" t="str">
        <f>I$1&amp;" """ &amp; DataMiner[[#This Row],[imgPath]] &amp; """, "</f>
        <v xml:space="preserve">"imgPath": "/images/flags/au.png", </v>
      </c>
      <c r="J1825" t="str">
        <f>J$1&amp;" """ &amp; DataMiner[[#This Row],[FlagImage]] &amp; """, "</f>
        <v xml:space="preserve">"FlagImage": "au.png", </v>
      </c>
      <c r="K1825" t="str">
        <f>K$1&amp;" " &amp; IF(ISNA(DataMiner[[#This Row],[Latitude]]),"null",DataMiner[[#This Row],[Latitude]]) &amp; ", "</f>
        <v xml:space="preserve">"Latitude": -23.806667, </v>
      </c>
      <c r="L1825" t="str">
        <f>L$1&amp;" " &amp; IF(ISNA(DataMiner[[#This Row],[Longitude]]),"null",DataMiner[[#This Row],[Longitude]]) &amp; ", "</f>
        <v xml:space="preserve">"Longitude": 133.902222, </v>
      </c>
    </row>
    <row r="1826" spans="1:12" x14ac:dyDescent="0.25">
      <c r="A1826" t="str">
        <f>A$1&amp;" """ &amp; DataMiner[[#This Row],[CodeIATA]] &amp; """, "</f>
        <v xml:space="preserve">"CodeIATA": "ATW", </v>
      </c>
      <c r="B1826" t="str">
        <f>B$1&amp;" """ &amp; DataMiner[[#This Row],[City]] &amp; """, "</f>
        <v xml:space="preserve">"City": "Appleton (WI)", </v>
      </c>
      <c r="C1826" t="str">
        <f>C$1&amp;" """ &amp; DataMiner[[#This Row],[Prov]] &amp; """, "</f>
        <v xml:space="preserve">"Prov": "WI", </v>
      </c>
      <c r="D1826" t="str">
        <f>D$1&amp;" """ &amp; DataMiner[[#This Row],[Name]] &amp; """, "</f>
        <v xml:space="preserve">"Name": "Outagamie County Regional Airport", </v>
      </c>
      <c r="E1826" t="str">
        <f>E$1&amp;" """ &amp; DataMiner[[#This Row],[Country]] &amp; """, "</f>
        <v xml:space="preserve">"Country": "Etats-Unis", </v>
      </c>
      <c r="F1826" t="str">
        <f>F$1&amp;" """ &amp; DataMiner[[#This Row],[Complete Name]] &amp; """, "</f>
        <v xml:space="preserve">"Complete Name": "Hub ATW - Appleton (WI) - Outagamie County Regional Airport / Etats-Unis", </v>
      </c>
      <c r="G1826" t="str">
        <f>G$1&amp;" " &amp; DataMiner[[#This Row],[Category]] &amp; ", "</f>
        <v xml:space="preserve">"Category": 6, </v>
      </c>
      <c r="H1826" t="str">
        <f>H$1&amp;" " &amp; DataMiner[[#This Row],[BuyPrice]] &amp; ", "</f>
        <v xml:space="preserve">"BuyPrice": 4400416164, </v>
      </c>
      <c r="I1826" t="str">
        <f>I$1&amp;" """ &amp; DataMiner[[#This Row],[imgPath]] &amp; """, "</f>
        <v xml:space="preserve">"imgPath": "/images/flags/us.png", </v>
      </c>
      <c r="J1826" t="str">
        <f>J$1&amp;" """ &amp; DataMiner[[#This Row],[FlagImage]] &amp; """, "</f>
        <v xml:space="preserve">"FlagImage": "us.png", </v>
      </c>
      <c r="K1826" t="str">
        <f>K$1&amp;" " &amp; IF(ISNA(DataMiner[[#This Row],[Latitude]]),"null",DataMiner[[#This Row],[Latitude]]) &amp; ", "</f>
        <v xml:space="preserve">"Latitude": 44.257526, </v>
      </c>
      <c r="L1826" t="str">
        <f>L$1&amp;" " &amp; IF(ISNA(DataMiner[[#This Row],[Longitude]]),"null",DataMiner[[#This Row],[Longitude]]) &amp; ", "</f>
        <v xml:space="preserve">"Longitude": -88.507576, </v>
      </c>
    </row>
    <row r="1827" spans="1:12" x14ac:dyDescent="0.25">
      <c r="A1827" t="str">
        <f>A$1&amp;" """ &amp; DataMiner[[#This Row],[CodeIATA]] &amp; """, "</f>
        <v xml:space="preserve">"CodeIATA": "FRL", </v>
      </c>
      <c r="B1827" t="str">
        <f>B$1&amp;" """ &amp; DataMiner[[#This Row],[City]] &amp; """, "</f>
        <v xml:space="preserve">"City": "Forli", </v>
      </c>
      <c r="C1827" t="str">
        <f>C$1&amp;" """ &amp; DataMiner[[#This Row],[Prov]] &amp; """, "</f>
        <v xml:space="preserve">"Prov": "", </v>
      </c>
      <c r="D1827" t="str">
        <f>D$1&amp;" """ &amp; DataMiner[[#This Row],[Name]] &amp; """, "</f>
        <v xml:space="preserve">"Name": "Forli International Airport", </v>
      </c>
      <c r="E1827" t="str">
        <f>E$1&amp;" """ &amp; DataMiner[[#This Row],[Country]] &amp; """, "</f>
        <v xml:space="preserve">"Country": "Italie", </v>
      </c>
      <c r="F1827" t="str">
        <f>F$1&amp;" """ &amp; DataMiner[[#This Row],[Complete Name]] &amp; """, "</f>
        <v xml:space="preserve">"Complete Name": "Hub FRL - Forli - Forli International Airport / Italie", </v>
      </c>
      <c r="G1827" t="str">
        <f>G$1&amp;" " &amp; DataMiner[[#This Row],[Category]] &amp; ", "</f>
        <v xml:space="preserve">"Category": 6, </v>
      </c>
      <c r="H1827" t="str">
        <f>H$1&amp;" " &amp; DataMiner[[#This Row],[BuyPrice]] &amp; ", "</f>
        <v xml:space="preserve">"BuyPrice": 4405105128, </v>
      </c>
      <c r="I1827" t="str">
        <f>I$1&amp;" """ &amp; DataMiner[[#This Row],[imgPath]] &amp; """, "</f>
        <v xml:space="preserve">"imgPath": "/images/flags/it.png", </v>
      </c>
      <c r="J1827" t="str">
        <f>J$1&amp;" """ &amp; DataMiner[[#This Row],[FlagImage]] &amp; """, "</f>
        <v xml:space="preserve">"FlagImage": "it.png", </v>
      </c>
      <c r="K1827" t="str">
        <f>K$1&amp;" " &amp; IF(ISNA(DataMiner[[#This Row],[Latitude]]),"null",DataMiner[[#This Row],[Latitude]]) &amp; ", "</f>
        <v xml:space="preserve">"Latitude": 44.194753, </v>
      </c>
      <c r="L1827" t="str">
        <f>L$1&amp;" " &amp; IF(ISNA(DataMiner[[#This Row],[Longitude]]),"null",DataMiner[[#This Row],[Longitude]]) &amp; ", "</f>
        <v xml:space="preserve">"Longitude": 12.070094, </v>
      </c>
    </row>
    <row r="1828" spans="1:12" x14ac:dyDescent="0.25">
      <c r="A1828" t="str">
        <f>A$1&amp;" """ &amp; DataMiner[[#This Row],[CodeIATA]] &amp; """, "</f>
        <v xml:space="preserve">"CodeIATA": "CND", </v>
      </c>
      <c r="B1828" t="str">
        <f>B$1&amp;" """ &amp; DataMiner[[#This Row],[City]] &amp; """, "</f>
        <v xml:space="preserve">"City": "Constanta", </v>
      </c>
      <c r="C1828" t="str">
        <f>C$1&amp;" """ &amp; DataMiner[[#This Row],[Prov]] &amp; """, "</f>
        <v xml:space="preserve">"Prov": "", </v>
      </c>
      <c r="D1828" t="str">
        <f>D$1&amp;" """ &amp; DataMiner[[#This Row],[Name]] &amp; """, "</f>
        <v xml:space="preserve">"Name": "Mihail Kogalniceanu Aeroportul International", </v>
      </c>
      <c r="E1828" t="str">
        <f>E$1&amp;" """ &amp; DataMiner[[#This Row],[Country]] &amp; """, "</f>
        <v xml:space="preserve">"Country": "Roumanie", </v>
      </c>
      <c r="F1828" t="str">
        <f>F$1&amp;" """ &amp; DataMiner[[#This Row],[Complete Name]] &amp; """, "</f>
        <v xml:space="preserve">"Complete Name": "Hub CND - Constanta - Mihail Kogalniceanu Aeroportul International / Roumanie", </v>
      </c>
      <c r="G1828" t="str">
        <f>G$1&amp;" " &amp; DataMiner[[#This Row],[Category]] &amp; ", "</f>
        <v xml:space="preserve">"Category": 10, </v>
      </c>
      <c r="H1828" t="str">
        <f>H$1&amp;" " &amp; DataMiner[[#This Row],[BuyPrice]] &amp; ", "</f>
        <v xml:space="preserve">"BuyPrice": 4405687318, </v>
      </c>
      <c r="I1828" t="str">
        <f>I$1&amp;" """ &amp; DataMiner[[#This Row],[imgPath]] &amp; """, "</f>
        <v xml:space="preserve">"imgPath": "/images/flags/ro.png", </v>
      </c>
      <c r="J1828" t="str">
        <f>J$1&amp;" """ &amp; DataMiner[[#This Row],[FlagImage]] &amp; """, "</f>
        <v xml:space="preserve">"FlagImage": "ro.png", </v>
      </c>
      <c r="K1828" t="str">
        <f>K$1&amp;" " &amp; IF(ISNA(DataMiner[[#This Row],[Latitude]]),"null",DataMiner[[#This Row],[Latitude]]) &amp; ", "</f>
        <v xml:space="preserve">"Latitude": 44.362222, </v>
      </c>
      <c r="L1828" t="str">
        <f>L$1&amp;" " &amp; IF(ISNA(DataMiner[[#This Row],[Longitude]]),"null",DataMiner[[#This Row],[Longitude]]) &amp; ", "</f>
        <v xml:space="preserve">"Longitude": 28.488333, </v>
      </c>
    </row>
    <row r="1829" spans="1:12" x14ac:dyDescent="0.25">
      <c r="A1829" t="str">
        <f>A$1&amp;" """ &amp; DataMiner[[#This Row],[CodeIATA]] &amp; """, "</f>
        <v xml:space="preserve">"CodeIATA": "GIZ", </v>
      </c>
      <c r="B1829" t="str">
        <f>B$1&amp;" """ &amp; DataMiner[[#This Row],[City]] &amp; """, "</f>
        <v xml:space="preserve">"City": "Jizan", </v>
      </c>
      <c r="C1829" t="str">
        <f>C$1&amp;" """ &amp; DataMiner[[#This Row],[Prov]] &amp; """, "</f>
        <v xml:space="preserve">"Prov": "", </v>
      </c>
      <c r="D1829" t="str">
        <f>D$1&amp;" """ &amp; DataMiner[[#This Row],[Name]] &amp; """, "</f>
        <v xml:space="preserve">"Name": "King Abdullah Bin Abdulaziz Airport", </v>
      </c>
      <c r="E1829" t="str">
        <f>E$1&amp;" """ &amp; DataMiner[[#This Row],[Country]] &amp; """, "</f>
        <v xml:space="preserve">"Country": "Arabie saoudite", </v>
      </c>
      <c r="F1829" t="str">
        <f>F$1&amp;" """ &amp; DataMiner[[#This Row],[Complete Name]] &amp; """, "</f>
        <v xml:space="preserve">"Complete Name": "Hub GIZ - Jizan - King Abdullah Bin Abdulaziz Airport / Arabie saoudite", </v>
      </c>
      <c r="G1829" t="str">
        <f>G$1&amp;" " &amp; DataMiner[[#This Row],[Category]] &amp; ", "</f>
        <v xml:space="preserve">"Category": 9, </v>
      </c>
      <c r="H1829" t="str">
        <f>H$1&amp;" " &amp; DataMiner[[#This Row],[BuyPrice]] &amp; ", "</f>
        <v xml:space="preserve">"BuyPrice": 4406694531, </v>
      </c>
      <c r="I1829" t="str">
        <f>I$1&amp;" """ &amp; DataMiner[[#This Row],[imgPath]] &amp; """, "</f>
        <v xml:space="preserve">"imgPath": "/images/flags/sa.png", </v>
      </c>
      <c r="J1829" t="str">
        <f>J$1&amp;" """ &amp; DataMiner[[#This Row],[FlagImage]] &amp; """, "</f>
        <v xml:space="preserve">"FlagImage": "sa.png", </v>
      </c>
      <c r="K1829" t="str">
        <f>K$1&amp;" " &amp; IF(ISNA(DataMiner[[#This Row],[Latitude]]),"null",DataMiner[[#This Row],[Latitude]]) &amp; ", "</f>
        <v xml:space="preserve">"Latitude": 16.901111, </v>
      </c>
      <c r="L1829" t="str">
        <f>L$1&amp;" " &amp; IF(ISNA(DataMiner[[#This Row],[Longitude]]),"null",DataMiner[[#This Row],[Longitude]]) &amp; ", "</f>
        <v xml:space="preserve">"Longitude": 42.585833, </v>
      </c>
    </row>
    <row r="1830" spans="1:12" x14ac:dyDescent="0.25">
      <c r="A1830" t="str">
        <f>A$1&amp;" """ &amp; DataMiner[[#This Row],[CodeIATA]] &amp; """, "</f>
        <v xml:space="preserve">"CodeIATA": "PLU", </v>
      </c>
      <c r="B1830" t="str">
        <f>B$1&amp;" """ &amp; DataMiner[[#This Row],[City]] &amp; """, "</f>
        <v xml:space="preserve">"City": "Belo Horizonte (MG)", </v>
      </c>
      <c r="C1830" t="str">
        <f>C$1&amp;" """ &amp; DataMiner[[#This Row],[Prov]] &amp; """, "</f>
        <v xml:space="preserve">"Prov": "MG", </v>
      </c>
      <c r="D1830" t="str">
        <f>D$1&amp;" """ &amp; DataMiner[[#This Row],[Name]] &amp; """, "</f>
        <v xml:space="preserve">"Name": "Pampulha Aeroporto", </v>
      </c>
      <c r="E1830" t="str">
        <f>E$1&amp;" """ &amp; DataMiner[[#This Row],[Country]] &amp; """, "</f>
        <v xml:space="preserve">"Country": "Brésil", </v>
      </c>
      <c r="F1830" t="str">
        <f>F$1&amp;" """ &amp; DataMiner[[#This Row],[Complete Name]] &amp; """, "</f>
        <v xml:space="preserve">"Complete Name": "Hub PLU - Belo Horizonte (MG) - Pampulha Aeroporto / Brésil", </v>
      </c>
      <c r="G1830" t="str">
        <f>G$1&amp;" " &amp; DataMiner[[#This Row],[Category]] &amp; ", "</f>
        <v xml:space="preserve">"Category": 7, </v>
      </c>
      <c r="H1830" t="str">
        <f>H$1&amp;" " &amp; DataMiner[[#This Row],[BuyPrice]] &amp; ", "</f>
        <v xml:space="preserve">"BuyPrice": 4409207636, </v>
      </c>
      <c r="I1830" t="str">
        <f>I$1&amp;" """ &amp; DataMiner[[#This Row],[imgPath]] &amp; """, "</f>
        <v xml:space="preserve">"imgPath": "/images/flags/br.png", </v>
      </c>
      <c r="J1830" t="str">
        <f>J$1&amp;" """ &amp; DataMiner[[#This Row],[FlagImage]] &amp; """, "</f>
        <v xml:space="preserve">"FlagImage": "br.png", </v>
      </c>
      <c r="K1830" t="str">
        <f>K$1&amp;" " &amp; IF(ISNA(DataMiner[[#This Row],[Latitude]]),"null",DataMiner[[#This Row],[Latitude]]) &amp; ", "</f>
        <v xml:space="preserve">"Latitude": null, </v>
      </c>
      <c r="L1830" t="str">
        <f>L$1&amp;" " &amp; IF(ISNA(DataMiner[[#This Row],[Longitude]]),"null",DataMiner[[#This Row],[Longitude]]) &amp; ", "</f>
        <v xml:space="preserve">"Longitude": null, </v>
      </c>
    </row>
    <row r="1831" spans="1:12" x14ac:dyDescent="0.25">
      <c r="A1831" t="str">
        <f>A$1&amp;" """ &amp; DataMiner[[#This Row],[CodeIATA]] &amp; """, "</f>
        <v xml:space="preserve">"CodeIATA": "MOB", </v>
      </c>
      <c r="B1831" t="str">
        <f>B$1&amp;" """ &amp; DataMiner[[#This Row],[City]] &amp; """, "</f>
        <v xml:space="preserve">"City": "Mobile (AL)", </v>
      </c>
      <c r="C1831" t="str">
        <f>C$1&amp;" """ &amp; DataMiner[[#This Row],[Prov]] &amp; """, "</f>
        <v xml:space="preserve">"Prov": "AL", </v>
      </c>
      <c r="D1831" t="str">
        <f>D$1&amp;" """ &amp; DataMiner[[#This Row],[Name]] &amp; """, "</f>
        <v xml:space="preserve">"Name": "Mobile Regional Airport", </v>
      </c>
      <c r="E1831" t="str">
        <f>E$1&amp;" """ &amp; DataMiner[[#This Row],[Country]] &amp; """, "</f>
        <v xml:space="preserve">"Country": "Etats-Unis", </v>
      </c>
      <c r="F1831" t="str">
        <f>F$1&amp;" """ &amp; DataMiner[[#This Row],[Complete Name]] &amp; """, "</f>
        <v xml:space="preserve">"Complete Name": "Hub MOB - Mobile (AL) - Mobile Regional Airport / Etats-Unis", </v>
      </c>
      <c r="G1831" t="str">
        <f>G$1&amp;" " &amp; DataMiner[[#This Row],[Category]] &amp; ", "</f>
        <v xml:space="preserve">"Category": 7, </v>
      </c>
      <c r="H1831" t="str">
        <f>H$1&amp;" " &amp; DataMiner[[#This Row],[BuyPrice]] &amp; ", "</f>
        <v xml:space="preserve">"BuyPrice": 4409254294, </v>
      </c>
      <c r="I1831" t="str">
        <f>I$1&amp;" """ &amp; DataMiner[[#This Row],[imgPath]] &amp; """, "</f>
        <v xml:space="preserve">"imgPath": "/images/flags/us.png", </v>
      </c>
      <c r="J1831" t="str">
        <f>J$1&amp;" """ &amp; DataMiner[[#This Row],[FlagImage]] &amp; """, "</f>
        <v xml:space="preserve">"FlagImage": "us.png", </v>
      </c>
      <c r="K1831" t="str">
        <f>K$1&amp;" " &amp; IF(ISNA(DataMiner[[#This Row],[Latitude]]),"null",DataMiner[[#This Row],[Latitude]]) &amp; ", "</f>
        <v xml:space="preserve">"Latitude": 30.691231, </v>
      </c>
      <c r="L1831" t="str">
        <f>L$1&amp;" " &amp; IF(ISNA(DataMiner[[#This Row],[Longitude]]),"null",DataMiner[[#This Row],[Longitude]]) &amp; ", "</f>
        <v xml:space="preserve">"Longitude": -88.242814, </v>
      </c>
    </row>
    <row r="1832" spans="1:12" x14ac:dyDescent="0.25">
      <c r="A1832" t="str">
        <f>A$1&amp;" """ &amp; DataMiner[[#This Row],[CodeIATA]] &amp; """, "</f>
        <v xml:space="preserve">"CodeIATA": "MDZ", </v>
      </c>
      <c r="B1832" t="str">
        <f>B$1&amp;" """ &amp; DataMiner[[#This Row],[City]] &amp; """, "</f>
        <v xml:space="preserve">"City": "Mendoza", </v>
      </c>
      <c r="C1832" t="str">
        <f>C$1&amp;" """ &amp; DataMiner[[#This Row],[Prov]] &amp; """, "</f>
        <v xml:space="preserve">"Prov": "", </v>
      </c>
      <c r="D1832" t="str">
        <f>D$1&amp;" """ &amp; DataMiner[[#This Row],[Name]] &amp; """, "</f>
        <v xml:space="preserve">"Name": "Gobernador Francisco Gabrielli El Plumerillo Aeropuerto Internacional", </v>
      </c>
      <c r="E1832" t="str">
        <f>E$1&amp;" """ &amp; DataMiner[[#This Row],[Country]] &amp; """, "</f>
        <v xml:space="preserve">"Country": "Argentine", </v>
      </c>
      <c r="F1832" t="str">
        <f>F$1&amp;" """ &amp; DataMiner[[#This Row],[Complete Name]] &amp; """, "</f>
        <v xml:space="preserve">"Complete Name": "Hub MDZ - Mendoza - Gobernador Francisco Gabrielli El Plumerillo Aeropuerto Internacional / Argentine", </v>
      </c>
      <c r="G1832" t="str">
        <f>G$1&amp;" " &amp; DataMiner[[#This Row],[Category]] &amp; ", "</f>
        <v xml:space="preserve">"Category": 8, </v>
      </c>
      <c r="H1832" t="str">
        <f>H$1&amp;" " &amp; DataMiner[[#This Row],[BuyPrice]] &amp; ", "</f>
        <v xml:space="preserve">"BuyPrice": 4412583361, </v>
      </c>
      <c r="I1832" t="str">
        <f>I$1&amp;" """ &amp; DataMiner[[#This Row],[imgPath]] &amp; """, "</f>
        <v xml:space="preserve">"imgPath": "/images/flags/ar.png", </v>
      </c>
      <c r="J1832" t="str">
        <f>J$1&amp;" """ &amp; DataMiner[[#This Row],[FlagImage]] &amp; """, "</f>
        <v xml:space="preserve">"FlagImage": "ar.png", </v>
      </c>
      <c r="K1832" t="str">
        <f>K$1&amp;" " &amp; IF(ISNA(DataMiner[[#This Row],[Latitude]]),"null",DataMiner[[#This Row],[Latitude]]) &amp; ", "</f>
        <v xml:space="preserve">"Latitude": -32.831717, </v>
      </c>
      <c r="L1832" t="str">
        <f>L$1&amp;" " &amp; IF(ISNA(DataMiner[[#This Row],[Longitude]]),"null",DataMiner[[#This Row],[Longitude]]) &amp; ", "</f>
        <v xml:space="preserve">"Longitude": -68.792856, </v>
      </c>
    </row>
    <row r="1833" spans="1:12" x14ac:dyDescent="0.25">
      <c r="A1833" t="str">
        <f>A$1&amp;" """ &amp; DataMiner[[#This Row],[CodeIATA]] &amp; """, "</f>
        <v xml:space="preserve">"CodeIATA": "VAN", </v>
      </c>
      <c r="B1833" t="str">
        <f>B$1&amp;" """ &amp; DataMiner[[#This Row],[City]] &amp; """, "</f>
        <v xml:space="preserve">"City": "Van", </v>
      </c>
      <c r="C1833" t="str">
        <f>C$1&amp;" """ &amp; DataMiner[[#This Row],[Prov]] &amp; """, "</f>
        <v xml:space="preserve">"Prov": "", </v>
      </c>
      <c r="D1833" t="str">
        <f>D$1&amp;" """ &amp; DataMiner[[#This Row],[Name]] &amp; """, "</f>
        <v xml:space="preserve">"Name": "Van Ferit Melen Airport", </v>
      </c>
      <c r="E1833" t="str">
        <f>E$1&amp;" """ &amp; DataMiner[[#This Row],[Country]] &amp; """, "</f>
        <v xml:space="preserve">"Country": "Turquie", </v>
      </c>
      <c r="F1833" t="str">
        <f>F$1&amp;" """ &amp; DataMiner[[#This Row],[Complete Name]] &amp; """, "</f>
        <v xml:space="preserve">"Complete Name": "Hub VAN - Van - Van Ferit Melen Airport / Turquie", </v>
      </c>
      <c r="G1833" t="str">
        <f>G$1&amp;" " &amp; DataMiner[[#This Row],[Category]] &amp; ", "</f>
        <v xml:space="preserve">"Category": 7, </v>
      </c>
      <c r="H1833" t="str">
        <f>H$1&amp;" " &amp; DataMiner[[#This Row],[BuyPrice]] &amp; ", "</f>
        <v xml:space="preserve">"BuyPrice": 4413078212, </v>
      </c>
      <c r="I1833" t="str">
        <f>I$1&amp;" """ &amp; DataMiner[[#This Row],[imgPath]] &amp; """, "</f>
        <v xml:space="preserve">"imgPath": "/images/flags/tr.png", </v>
      </c>
      <c r="J1833" t="str">
        <f>J$1&amp;" """ &amp; DataMiner[[#This Row],[FlagImage]] &amp; """, "</f>
        <v xml:space="preserve">"FlagImage": "tr.png", </v>
      </c>
      <c r="K1833" t="str">
        <f>K$1&amp;" " &amp; IF(ISNA(DataMiner[[#This Row],[Latitude]]),"null",DataMiner[[#This Row],[Latitude]]) &amp; ", "</f>
        <v xml:space="preserve">"Latitude": 38.468219, </v>
      </c>
      <c r="L1833" t="str">
        <f>L$1&amp;" " &amp; IF(ISNA(DataMiner[[#This Row],[Longitude]]),"null",DataMiner[[#This Row],[Longitude]]) &amp; ", "</f>
        <v xml:space="preserve">"Longitude": 43.3323, </v>
      </c>
    </row>
    <row r="1834" spans="1:12" x14ac:dyDescent="0.25">
      <c r="A1834" t="str">
        <f>A$1&amp;" """ &amp; DataMiner[[#This Row],[CodeIATA]] &amp; """, "</f>
        <v xml:space="preserve">"CodeIATA": "AZA", </v>
      </c>
      <c r="B1834" t="str">
        <f>B$1&amp;" """ &amp; DataMiner[[#This Row],[City]] &amp; """, "</f>
        <v xml:space="preserve">"City": "Phoenix (AZ)", </v>
      </c>
      <c r="C1834" t="str">
        <f>C$1&amp;" """ &amp; DataMiner[[#This Row],[Prov]] &amp; """, "</f>
        <v xml:space="preserve">"Prov": "AZ", </v>
      </c>
      <c r="D1834" t="str">
        <f>D$1&amp;" """ &amp; DataMiner[[#This Row],[Name]] &amp; """, "</f>
        <v xml:space="preserve">"Name": "Mesa Gateway Airport", </v>
      </c>
      <c r="E1834" t="str">
        <f>E$1&amp;" """ &amp; DataMiner[[#This Row],[Country]] &amp; """, "</f>
        <v xml:space="preserve">"Country": "Etats-Unis", </v>
      </c>
      <c r="F1834" t="str">
        <f>F$1&amp;" """ &amp; DataMiner[[#This Row],[Complete Name]] &amp; """, "</f>
        <v xml:space="preserve">"Complete Name": "Hub AZA - Phoenix (AZ) - Mesa Gateway Airport / Etats-Unis", </v>
      </c>
      <c r="G1834" t="str">
        <f>G$1&amp;" " &amp; DataMiner[[#This Row],[Category]] &amp; ", "</f>
        <v xml:space="preserve">"Category": 9, </v>
      </c>
      <c r="H1834" t="str">
        <f>H$1&amp;" " &amp; DataMiner[[#This Row],[BuyPrice]] &amp; ", "</f>
        <v xml:space="preserve">"BuyPrice": 4414385819, </v>
      </c>
      <c r="I1834" t="str">
        <f>I$1&amp;" """ &amp; DataMiner[[#This Row],[imgPath]] &amp; """, "</f>
        <v xml:space="preserve">"imgPath": "/images/flags/us.png", </v>
      </c>
      <c r="J1834" t="str">
        <f>J$1&amp;" """ &amp; DataMiner[[#This Row],[FlagImage]] &amp; """, "</f>
        <v xml:space="preserve">"FlagImage": "us.png", </v>
      </c>
      <c r="K1834" t="str">
        <f>K$1&amp;" " &amp; IF(ISNA(DataMiner[[#This Row],[Latitude]]),"null",DataMiner[[#This Row],[Latitude]]) &amp; ", "</f>
        <v xml:space="preserve">"Latitude": null, </v>
      </c>
      <c r="L1834" t="str">
        <f>L$1&amp;" " &amp; IF(ISNA(DataMiner[[#This Row],[Longitude]]),"null",DataMiner[[#This Row],[Longitude]]) &amp; ", "</f>
        <v xml:space="preserve">"Longitude": null, </v>
      </c>
    </row>
    <row r="1835" spans="1:12" x14ac:dyDescent="0.25">
      <c r="A1835" t="str">
        <f>A$1&amp;" """ &amp; DataMiner[[#This Row],[CodeIATA]] &amp; """, "</f>
        <v xml:space="preserve">"CodeIATA": "FDH", </v>
      </c>
      <c r="B1835" t="str">
        <f>B$1&amp;" """ &amp; DataMiner[[#This Row],[City]] &amp; """, "</f>
        <v xml:space="preserve">"City": "Friedrichshafen", </v>
      </c>
      <c r="C1835" t="str">
        <f>C$1&amp;" """ &amp; DataMiner[[#This Row],[Prov]] &amp; """, "</f>
        <v xml:space="preserve">"Prov": "", </v>
      </c>
      <c r="D1835" t="str">
        <f>D$1&amp;" """ &amp; DataMiner[[#This Row],[Name]] &amp; """, "</f>
        <v xml:space="preserve">"Name": "Friedrichshafen Flughafen", </v>
      </c>
      <c r="E1835" t="str">
        <f>E$1&amp;" """ &amp; DataMiner[[#This Row],[Country]] &amp; """, "</f>
        <v xml:space="preserve">"Country": "Allemagne", </v>
      </c>
      <c r="F1835" t="str">
        <f>F$1&amp;" """ &amp; DataMiner[[#This Row],[Complete Name]] &amp; """, "</f>
        <v xml:space="preserve">"Complete Name": "Hub FDH - Friedrichshafen - Friedrichshafen Flughafen / Allemagne", </v>
      </c>
      <c r="G1835" t="str">
        <f>G$1&amp;" " &amp; DataMiner[[#This Row],[Category]] &amp; ", "</f>
        <v xml:space="preserve">"Category": 6, </v>
      </c>
      <c r="H1835" t="str">
        <f>H$1&amp;" " &amp; DataMiner[[#This Row],[BuyPrice]] &amp; ", "</f>
        <v xml:space="preserve">"BuyPrice": 4416776070, </v>
      </c>
      <c r="I1835" t="str">
        <f>I$1&amp;" """ &amp; DataMiner[[#This Row],[imgPath]] &amp; """, "</f>
        <v xml:space="preserve">"imgPath": "/images/flags/de.png", </v>
      </c>
      <c r="J1835" t="str">
        <f>J$1&amp;" """ &amp; DataMiner[[#This Row],[FlagImage]] &amp; """, "</f>
        <v xml:space="preserve">"FlagImage": "de.png", </v>
      </c>
      <c r="K1835" t="str">
        <f>K$1&amp;" " &amp; IF(ISNA(DataMiner[[#This Row],[Latitude]]),"null",DataMiner[[#This Row],[Latitude]]) &amp; ", "</f>
        <v xml:space="preserve">"Latitude": 47.671317, </v>
      </c>
      <c r="L1835" t="str">
        <f>L$1&amp;" " &amp; IF(ISNA(DataMiner[[#This Row],[Longitude]]),"null",DataMiner[[#This Row],[Longitude]]) &amp; ", "</f>
        <v xml:space="preserve">"Longitude": 9.511486, </v>
      </c>
    </row>
    <row r="1836" spans="1:12" x14ac:dyDescent="0.25">
      <c r="A1836" t="str">
        <f>A$1&amp;" """ &amp; DataMiner[[#This Row],[CodeIATA]] &amp; """, "</f>
        <v xml:space="preserve">"CodeIATA": "ASJ", </v>
      </c>
      <c r="B1836" t="str">
        <f>B$1&amp;" """ &amp; DataMiner[[#This Row],[City]] &amp; """, "</f>
        <v xml:space="preserve">"City": "Anami Island", </v>
      </c>
      <c r="C1836" t="str">
        <f>C$1&amp;" """ &amp; DataMiner[[#This Row],[Prov]] &amp; """, "</f>
        <v xml:space="preserve">"Prov": "", </v>
      </c>
      <c r="D1836" t="str">
        <f>D$1&amp;" """ &amp; DataMiner[[#This Row],[Name]] &amp; """, "</f>
        <v xml:space="preserve">"Name": "Amami Airport", </v>
      </c>
      <c r="E1836" t="str">
        <f>E$1&amp;" """ &amp; DataMiner[[#This Row],[Country]] &amp; """, "</f>
        <v xml:space="preserve">"Country": "Japon", </v>
      </c>
      <c r="F1836" t="str">
        <f>F$1&amp;" """ &amp; DataMiner[[#This Row],[Complete Name]] &amp; """, "</f>
        <v xml:space="preserve">"Complete Name": "Hub ASJ - Anami Island - Amami Airport / Japon", </v>
      </c>
      <c r="G1836" t="str">
        <f>G$1&amp;" " &amp; DataMiner[[#This Row],[Category]] &amp; ", "</f>
        <v xml:space="preserve">"Category": 4, </v>
      </c>
      <c r="H1836" t="str">
        <f>H$1&amp;" " &amp; DataMiner[[#This Row],[BuyPrice]] &amp; ", "</f>
        <v xml:space="preserve">"BuyPrice": 4417329816, </v>
      </c>
      <c r="I1836" t="str">
        <f>I$1&amp;" """ &amp; DataMiner[[#This Row],[imgPath]] &amp; """, "</f>
        <v xml:space="preserve">"imgPath": "/images/flags/jp.png", </v>
      </c>
      <c r="J1836" t="str">
        <f>J$1&amp;" """ &amp; DataMiner[[#This Row],[FlagImage]] &amp; """, "</f>
        <v xml:space="preserve">"FlagImage": "jp.png", </v>
      </c>
      <c r="K1836" t="str">
        <f>K$1&amp;" " &amp; IF(ISNA(DataMiner[[#This Row],[Latitude]]),"null",DataMiner[[#This Row],[Latitude]]) &amp; ", "</f>
        <v xml:space="preserve">"Latitude": null, </v>
      </c>
      <c r="L1836" t="str">
        <f>L$1&amp;" " &amp; IF(ISNA(DataMiner[[#This Row],[Longitude]]),"null",DataMiner[[#This Row],[Longitude]]) &amp; ", "</f>
        <v xml:space="preserve">"Longitude": null, </v>
      </c>
    </row>
    <row r="1837" spans="1:12" x14ac:dyDescent="0.25">
      <c r="A1837" t="str">
        <f>A$1&amp;" """ &amp; DataMiner[[#This Row],[CodeIATA]] &amp; """, "</f>
        <v xml:space="preserve">"CodeIATA": "MFR", </v>
      </c>
      <c r="B1837" t="str">
        <f>B$1&amp;" """ &amp; DataMiner[[#This Row],[City]] &amp; """, "</f>
        <v xml:space="preserve">"City": "Medford (OR)", </v>
      </c>
      <c r="C1837" t="str">
        <f>C$1&amp;" """ &amp; DataMiner[[#This Row],[Prov]] &amp; """, "</f>
        <v xml:space="preserve">"Prov": "OR", </v>
      </c>
      <c r="D1837" t="str">
        <f>D$1&amp;" """ &amp; DataMiner[[#This Row],[Name]] &amp; """, "</f>
        <v xml:space="preserve">"Name": "Rogue Valley", </v>
      </c>
      <c r="E1837" t="str">
        <f>E$1&amp;" """ &amp; DataMiner[[#This Row],[Country]] &amp; """, "</f>
        <v xml:space="preserve">"Country": "Etats-Unis", </v>
      </c>
      <c r="F1837" t="str">
        <f>F$1&amp;" """ &amp; DataMiner[[#This Row],[Complete Name]] &amp; """, "</f>
        <v xml:space="preserve">"Complete Name": "Hub MFR - Medford (OR) - Rogue Valley / Etats-Unis", </v>
      </c>
      <c r="G1837" t="str">
        <f>G$1&amp;" " &amp; DataMiner[[#This Row],[Category]] &amp; ", "</f>
        <v xml:space="preserve">"Category": 7, </v>
      </c>
      <c r="H1837" t="str">
        <f>H$1&amp;" " &amp; DataMiner[[#This Row],[BuyPrice]] &amp; ", "</f>
        <v xml:space="preserve">"BuyPrice": 4418996899, </v>
      </c>
      <c r="I1837" t="str">
        <f>I$1&amp;" """ &amp; DataMiner[[#This Row],[imgPath]] &amp; """, "</f>
        <v xml:space="preserve">"imgPath": "/images/flags/us.png", </v>
      </c>
      <c r="J1837" t="str">
        <f>J$1&amp;" """ &amp; DataMiner[[#This Row],[FlagImage]] &amp; """, "</f>
        <v xml:space="preserve">"FlagImage": "us.png", </v>
      </c>
      <c r="K1837" t="str">
        <f>K$1&amp;" " &amp; IF(ISNA(DataMiner[[#This Row],[Latitude]]),"null",DataMiner[[#This Row],[Latitude]]) &amp; ", "</f>
        <v xml:space="preserve">"Latitude": 42.374228, </v>
      </c>
      <c r="L1837" t="str">
        <f>L$1&amp;" " &amp; IF(ISNA(DataMiner[[#This Row],[Longitude]]),"null",DataMiner[[#This Row],[Longitude]]) &amp; ", "</f>
        <v xml:space="preserve">"Longitude": -122.8735, </v>
      </c>
    </row>
    <row r="1838" spans="1:12" x14ac:dyDescent="0.25">
      <c r="A1838" t="str">
        <f>A$1&amp;" """ &amp; DataMiner[[#This Row],[CodeIATA]] &amp; """, "</f>
        <v xml:space="preserve">"CodeIATA": "VTZ", </v>
      </c>
      <c r="B1838" t="str">
        <f>B$1&amp;" """ &amp; DataMiner[[#This Row],[City]] &amp; """, "</f>
        <v xml:space="preserve">"City": "Vishakhapatnam", </v>
      </c>
      <c r="C1838" t="str">
        <f>C$1&amp;" """ &amp; DataMiner[[#This Row],[Prov]] &amp; """, "</f>
        <v xml:space="preserve">"Prov": "", </v>
      </c>
      <c r="D1838" t="str">
        <f>D$1&amp;" """ &amp; DataMiner[[#This Row],[Name]] &amp; """, "</f>
        <v xml:space="preserve">"Name": "Visakhapatnam Airport", </v>
      </c>
      <c r="E1838" t="str">
        <f>E$1&amp;" """ &amp; DataMiner[[#This Row],[Country]] &amp; """, "</f>
        <v xml:space="preserve">"Country": "Inde", </v>
      </c>
      <c r="F1838" t="str">
        <f>F$1&amp;" """ &amp; DataMiner[[#This Row],[Complete Name]] &amp; """, "</f>
        <v xml:space="preserve">"Complete Name": "Hub VTZ - Vishakhapatnam - Visakhapatnam Airport / Inde", </v>
      </c>
      <c r="G1838" t="str">
        <f>G$1&amp;" " &amp; DataMiner[[#This Row],[Category]] &amp; ", "</f>
        <v xml:space="preserve">"Category": 9, </v>
      </c>
      <c r="H1838" t="str">
        <f>H$1&amp;" " &amp; DataMiner[[#This Row],[BuyPrice]] &amp; ", "</f>
        <v xml:space="preserve">"BuyPrice": 4422823312, </v>
      </c>
      <c r="I1838" t="str">
        <f>I$1&amp;" """ &amp; DataMiner[[#This Row],[imgPath]] &amp; """, "</f>
        <v xml:space="preserve">"imgPath": "/images/flags/in.png", </v>
      </c>
      <c r="J1838" t="str">
        <f>J$1&amp;" """ &amp; DataMiner[[#This Row],[FlagImage]] &amp; """, "</f>
        <v xml:space="preserve">"FlagImage": "in.png", </v>
      </c>
      <c r="K1838" t="str">
        <f>K$1&amp;" " &amp; IF(ISNA(DataMiner[[#This Row],[Latitude]]),"null",DataMiner[[#This Row],[Latitude]]) &amp; ", "</f>
        <v xml:space="preserve">"Latitude": 17.721167, </v>
      </c>
      <c r="L1838" t="str">
        <f>L$1&amp;" " &amp; IF(ISNA(DataMiner[[#This Row],[Longitude]]),"null",DataMiner[[#This Row],[Longitude]]) &amp; ", "</f>
        <v xml:space="preserve">"Longitude": 83.224483, </v>
      </c>
    </row>
    <row r="1839" spans="1:12" x14ac:dyDescent="0.25">
      <c r="A1839" t="str">
        <f>A$1&amp;" """ &amp; DataMiner[[#This Row],[CodeIATA]] &amp; """, "</f>
        <v xml:space="preserve">"CodeIATA": "AFW", </v>
      </c>
      <c r="B1839" t="str">
        <f>B$1&amp;" """ &amp; DataMiner[[#This Row],[City]] &amp; """, "</f>
        <v xml:space="preserve">"City": "Fort Worth", </v>
      </c>
      <c r="C1839" t="str">
        <f>C$1&amp;" """ &amp; DataMiner[[#This Row],[Prov]] &amp; """, "</f>
        <v xml:space="preserve">"Prov": "", </v>
      </c>
      <c r="D1839" t="str">
        <f>D$1&amp;" """ &amp; DataMiner[[#This Row],[Name]] &amp; """, "</f>
        <v xml:space="preserve">"Name": "Fort Worth Alliance Airport", </v>
      </c>
      <c r="E1839" t="str">
        <f>E$1&amp;" """ &amp; DataMiner[[#This Row],[Country]] &amp; """, "</f>
        <v xml:space="preserve">"Country": "Etats-Unis", </v>
      </c>
      <c r="F1839" t="str">
        <f>F$1&amp;" """ &amp; DataMiner[[#This Row],[Complete Name]] &amp; """, "</f>
        <v xml:space="preserve">"Complete Name": "Hub AFW - Fort Worth - Fort Worth Alliance Airport / Etats-Unis", </v>
      </c>
      <c r="G1839" t="str">
        <f>G$1&amp;" " &amp; DataMiner[[#This Row],[Category]] &amp; ", "</f>
        <v xml:space="preserve">"Category": 8, </v>
      </c>
      <c r="H1839" t="str">
        <f>H$1&amp;" " &amp; DataMiner[[#This Row],[BuyPrice]] &amp; ", "</f>
        <v xml:space="preserve">"BuyPrice": 4424317841, </v>
      </c>
      <c r="I1839" t="str">
        <f>I$1&amp;" """ &amp; DataMiner[[#This Row],[imgPath]] &amp; """, "</f>
        <v xml:space="preserve">"imgPath": "/images/flags/us.png", </v>
      </c>
      <c r="J1839" t="str">
        <f>J$1&amp;" """ &amp; DataMiner[[#This Row],[FlagImage]] &amp; """, "</f>
        <v xml:space="preserve">"FlagImage": "us.png", </v>
      </c>
      <c r="K1839" t="str">
        <f>K$1&amp;" " &amp; IF(ISNA(DataMiner[[#This Row],[Latitude]]),"null",DataMiner[[#This Row],[Latitude]]) &amp; ", "</f>
        <v xml:space="preserve">"Latitude": 32.987778, </v>
      </c>
      <c r="L1839" t="str">
        <f>L$1&amp;" " &amp; IF(ISNA(DataMiner[[#This Row],[Longitude]]),"null",DataMiner[[#This Row],[Longitude]]) &amp; ", "</f>
        <v xml:space="preserve">"Longitude": -97.318889, </v>
      </c>
    </row>
    <row r="1840" spans="1:12" x14ac:dyDescent="0.25">
      <c r="A1840" t="str">
        <f>A$1&amp;" """ &amp; DataMiner[[#This Row],[CodeIATA]] &amp; """, "</f>
        <v xml:space="preserve">"CodeIATA": "OBO", </v>
      </c>
      <c r="B1840" t="str">
        <f>B$1&amp;" """ &amp; DataMiner[[#This Row],[City]] &amp; """, "</f>
        <v xml:space="preserve">"City": "Obihiro", </v>
      </c>
      <c r="C1840" t="str">
        <f>C$1&amp;" """ &amp; DataMiner[[#This Row],[Prov]] &amp; """, "</f>
        <v xml:space="preserve">"Prov": "", </v>
      </c>
      <c r="D1840" t="str">
        <f>D$1&amp;" """ &amp; DataMiner[[#This Row],[Name]] &amp; """, "</f>
        <v xml:space="preserve">"Name": "Tokachi", </v>
      </c>
      <c r="E1840" t="str">
        <f>E$1&amp;" """ &amp; DataMiner[[#This Row],[Country]] &amp; """, "</f>
        <v xml:space="preserve">"Country": "Japon", </v>
      </c>
      <c r="F1840" t="str">
        <f>F$1&amp;" """ &amp; DataMiner[[#This Row],[Complete Name]] &amp; """, "</f>
        <v xml:space="preserve">"Complete Name": "Hub OBO - Obihiro - Tokachi / Japon", </v>
      </c>
      <c r="G1840" t="str">
        <f>G$1&amp;" " &amp; DataMiner[[#This Row],[Category]] &amp; ", "</f>
        <v xml:space="preserve">"Category": 6, </v>
      </c>
      <c r="H1840" t="str">
        <f>H$1&amp;" " &amp; DataMiner[[#This Row],[BuyPrice]] &amp; ", "</f>
        <v xml:space="preserve">"BuyPrice": 4424819051, </v>
      </c>
      <c r="I1840" t="str">
        <f>I$1&amp;" """ &amp; DataMiner[[#This Row],[imgPath]] &amp; """, "</f>
        <v xml:space="preserve">"imgPath": "/images/flags/jp.png", </v>
      </c>
      <c r="J1840" t="str">
        <f>J$1&amp;" """ &amp; DataMiner[[#This Row],[FlagImage]] &amp; """, "</f>
        <v xml:space="preserve">"FlagImage": "jp.png", </v>
      </c>
      <c r="K1840" t="str">
        <f>K$1&amp;" " &amp; IF(ISNA(DataMiner[[#This Row],[Latitude]]),"null",DataMiner[[#This Row],[Latitude]]) &amp; ", "</f>
        <v xml:space="preserve">"Latitude": 42.733333, </v>
      </c>
      <c r="L1840" t="str">
        <f>L$1&amp;" " &amp; IF(ISNA(DataMiner[[#This Row],[Longitude]]),"null",DataMiner[[#This Row],[Longitude]]) &amp; ", "</f>
        <v xml:space="preserve">"Longitude": 143.217222, </v>
      </c>
    </row>
    <row r="1841" spans="1:12" x14ac:dyDescent="0.25">
      <c r="A1841" t="str">
        <f>A$1&amp;" """ &amp; DataMiner[[#This Row],[CodeIATA]] &amp; """, "</f>
        <v xml:space="preserve">"CodeIATA": "MME", </v>
      </c>
      <c r="B1841" t="str">
        <f>B$1&amp;" """ &amp; DataMiner[[#This Row],[City]] &amp; """, "</f>
        <v xml:space="preserve">"City": "Darlington", </v>
      </c>
      <c r="C1841" t="str">
        <f>C$1&amp;" """ &amp; DataMiner[[#This Row],[Prov]] &amp; """, "</f>
        <v xml:space="preserve">"Prov": "", </v>
      </c>
      <c r="D1841" t="str">
        <f>D$1&amp;" """ &amp; DataMiner[[#This Row],[Name]] &amp; """, "</f>
        <v xml:space="preserve">"Name": "Durham Tees Valley Airport", </v>
      </c>
      <c r="E1841" t="str">
        <f>E$1&amp;" """ &amp; DataMiner[[#This Row],[Country]] &amp; """, "</f>
        <v xml:space="preserve">"Country": "Royaume-Uni", </v>
      </c>
      <c r="F1841" t="str">
        <f>F$1&amp;" """ &amp; DataMiner[[#This Row],[Complete Name]] &amp; """, "</f>
        <v xml:space="preserve">"Complete Name": "Hub MME - Darlington - Durham Tees Valley Airport / Royaume-Uni", </v>
      </c>
      <c r="G1841" t="str">
        <f>G$1&amp;" " &amp; DataMiner[[#This Row],[Category]] &amp; ", "</f>
        <v xml:space="preserve">"Category": 6, </v>
      </c>
      <c r="H1841" t="str">
        <f>H$1&amp;" " &amp; DataMiner[[#This Row],[BuyPrice]] &amp; ", "</f>
        <v xml:space="preserve">"BuyPrice": 4426062962, </v>
      </c>
      <c r="I1841" t="str">
        <f>I$1&amp;" """ &amp; DataMiner[[#This Row],[imgPath]] &amp; """, "</f>
        <v xml:space="preserve">"imgPath": "/images/flags/gb.png", </v>
      </c>
      <c r="J1841" t="str">
        <f>J$1&amp;" """ &amp; DataMiner[[#This Row],[FlagImage]] &amp; """, "</f>
        <v xml:space="preserve">"FlagImage": "gb.png", </v>
      </c>
      <c r="K1841" t="str">
        <f>K$1&amp;" " &amp; IF(ISNA(DataMiner[[#This Row],[Latitude]]),"null",DataMiner[[#This Row],[Latitude]]) &amp; ", "</f>
        <v xml:space="preserve">"Latitude": 54.509189, </v>
      </c>
      <c r="L1841" t="str">
        <f>L$1&amp;" " &amp; IF(ISNA(DataMiner[[#This Row],[Longitude]]),"null",DataMiner[[#This Row],[Longitude]]) &amp; ", "</f>
        <v xml:space="preserve">"Longitude": -1.429406, </v>
      </c>
    </row>
    <row r="1842" spans="1:12" x14ac:dyDescent="0.25">
      <c r="A1842" t="str">
        <f>A$1&amp;" """ &amp; DataMiner[[#This Row],[CodeIATA]] &amp; """, "</f>
        <v xml:space="preserve">"CodeIATA": "KBV", </v>
      </c>
      <c r="B1842" t="str">
        <f>B$1&amp;" """ &amp; DataMiner[[#This Row],[City]] &amp; """, "</f>
        <v xml:space="preserve">"City": "Krabi", </v>
      </c>
      <c r="C1842" t="str">
        <f>C$1&amp;" """ &amp; DataMiner[[#This Row],[Prov]] &amp; """, "</f>
        <v xml:space="preserve">"Prov": "", </v>
      </c>
      <c r="D1842" t="str">
        <f>D$1&amp;" """ &amp; DataMiner[[#This Row],[Name]] &amp; """, "</f>
        <v xml:space="preserve">"Name": "Krabi International Airport", </v>
      </c>
      <c r="E1842" t="str">
        <f>E$1&amp;" """ &amp; DataMiner[[#This Row],[Country]] &amp; """, "</f>
        <v xml:space="preserve">"Country": "Thaïlande", </v>
      </c>
      <c r="F1842" t="str">
        <f>F$1&amp;" """ &amp; DataMiner[[#This Row],[Complete Name]] &amp; """, "</f>
        <v xml:space="preserve">"Complete Name": "Hub KBV - Krabi - Krabi International Airport / Thaïlande", </v>
      </c>
      <c r="G1842" t="str">
        <f>G$1&amp;" " &amp; DataMiner[[#This Row],[Category]] &amp; ", "</f>
        <v xml:space="preserve">"Category": 9, </v>
      </c>
      <c r="H1842" t="str">
        <f>H$1&amp;" " &amp; DataMiner[[#This Row],[BuyPrice]] &amp; ", "</f>
        <v xml:space="preserve">"BuyPrice": 4428037699, </v>
      </c>
      <c r="I1842" t="str">
        <f>I$1&amp;" """ &amp; DataMiner[[#This Row],[imgPath]] &amp; """, "</f>
        <v xml:space="preserve">"imgPath": "/images/flags/th.png", </v>
      </c>
      <c r="J1842" t="str">
        <f>J$1&amp;" """ &amp; DataMiner[[#This Row],[FlagImage]] &amp; """, "</f>
        <v xml:space="preserve">"FlagImage": "th.png", </v>
      </c>
      <c r="K1842" t="str">
        <f>K$1&amp;" " &amp; IF(ISNA(DataMiner[[#This Row],[Latitude]]),"null",DataMiner[[#This Row],[Latitude]]) &amp; ", "</f>
        <v xml:space="preserve">"Latitude": 8.095969, </v>
      </c>
      <c r="L1842" t="str">
        <f>L$1&amp;" " &amp; IF(ISNA(DataMiner[[#This Row],[Longitude]]),"null",DataMiner[[#This Row],[Longitude]]) &amp; ", "</f>
        <v xml:space="preserve">"Longitude": 98.988764, </v>
      </c>
    </row>
    <row r="1843" spans="1:12" x14ac:dyDescent="0.25">
      <c r="A1843" t="str">
        <f>A$1&amp;" """ &amp; DataMiner[[#This Row],[CodeIATA]] &amp; """, "</f>
        <v xml:space="preserve">"CodeIATA": "TNR", </v>
      </c>
      <c r="B1843" t="str">
        <f>B$1&amp;" """ &amp; DataMiner[[#This Row],[City]] &amp; """, "</f>
        <v xml:space="preserve">"City": "Antananarivo", </v>
      </c>
      <c r="C1843" t="str">
        <f>C$1&amp;" """ &amp; DataMiner[[#This Row],[Prov]] &amp; """, "</f>
        <v xml:space="preserve">"Prov": "", </v>
      </c>
      <c r="D1843" t="str">
        <f>D$1&amp;" """ &amp; DataMiner[[#This Row],[Name]] &amp; """, "</f>
        <v xml:space="preserve">"Name": "Ivato International Airport", </v>
      </c>
      <c r="E1843" t="str">
        <f>E$1&amp;" """ &amp; DataMiner[[#This Row],[Country]] &amp; """, "</f>
        <v xml:space="preserve">"Country": "Madagascar", </v>
      </c>
      <c r="F1843" t="str">
        <f>F$1&amp;" """ &amp; DataMiner[[#This Row],[Complete Name]] &amp; """, "</f>
        <v xml:space="preserve">"Complete Name": "Hub TNR - Antananarivo - Ivato International Airport / Madagascar", </v>
      </c>
      <c r="G1843" t="str">
        <f>G$1&amp;" " &amp; DataMiner[[#This Row],[Category]] &amp; ", "</f>
        <v xml:space="preserve">"Category": 9, </v>
      </c>
      <c r="H1843" t="str">
        <f>H$1&amp;" " &amp; DataMiner[[#This Row],[BuyPrice]] &amp; ", "</f>
        <v xml:space="preserve">"BuyPrice": 4429813728, </v>
      </c>
      <c r="I1843" t="str">
        <f>I$1&amp;" """ &amp; DataMiner[[#This Row],[imgPath]] &amp; """, "</f>
        <v xml:space="preserve">"imgPath": "/images/flags/mg.png", </v>
      </c>
      <c r="J1843" t="str">
        <f>J$1&amp;" """ &amp; DataMiner[[#This Row],[FlagImage]] &amp; """, "</f>
        <v xml:space="preserve">"FlagImage": "mg.png", </v>
      </c>
      <c r="K1843" t="str">
        <f>K$1&amp;" " &amp; IF(ISNA(DataMiner[[#This Row],[Latitude]]),"null",DataMiner[[#This Row],[Latitude]]) &amp; ", "</f>
        <v xml:space="preserve">"Latitude": -18.79695, </v>
      </c>
      <c r="L1843" t="str">
        <f>L$1&amp;" " &amp; IF(ISNA(DataMiner[[#This Row],[Longitude]]),"null",DataMiner[[#This Row],[Longitude]]) &amp; ", "</f>
        <v xml:space="preserve">"Longitude": 47.478806, </v>
      </c>
    </row>
    <row r="1844" spans="1:12" x14ac:dyDescent="0.25">
      <c r="A1844" t="str">
        <f>A$1&amp;" """ &amp; DataMiner[[#This Row],[CodeIATA]] &amp; """, "</f>
        <v xml:space="preserve">"CodeIATA": "LDB", </v>
      </c>
      <c r="B1844" t="str">
        <f>B$1&amp;" """ &amp; DataMiner[[#This Row],[City]] &amp; """, "</f>
        <v xml:space="preserve">"City": "Londrina (PR)", </v>
      </c>
      <c r="C1844" t="str">
        <f>C$1&amp;" """ &amp; DataMiner[[#This Row],[Prov]] &amp; """, "</f>
        <v xml:space="preserve">"Prov": "PR", </v>
      </c>
      <c r="D1844" t="str">
        <f>D$1&amp;" """ &amp; DataMiner[[#This Row],[Name]] &amp; """, "</f>
        <v xml:space="preserve">"Name": "Londrina Aeroporto", </v>
      </c>
      <c r="E1844" t="str">
        <f>E$1&amp;" """ &amp; DataMiner[[#This Row],[Country]] &amp; """, "</f>
        <v xml:space="preserve">"Country": "Brésil", </v>
      </c>
      <c r="F1844" t="str">
        <f>F$1&amp;" """ &amp; DataMiner[[#This Row],[Complete Name]] &amp; """, "</f>
        <v xml:space="preserve">"Complete Name": "Hub LDB - Londrina (PR) - Londrina Aeroporto / Brésil", </v>
      </c>
      <c r="G1844" t="str">
        <f>G$1&amp;" " &amp; DataMiner[[#This Row],[Category]] &amp; ", "</f>
        <v xml:space="preserve">"Category": 5, </v>
      </c>
      <c r="H1844" t="str">
        <f>H$1&amp;" " &amp; DataMiner[[#This Row],[BuyPrice]] &amp; ", "</f>
        <v xml:space="preserve">"BuyPrice": 4430695136, </v>
      </c>
      <c r="I1844" t="str">
        <f>I$1&amp;" """ &amp; DataMiner[[#This Row],[imgPath]] &amp; """, "</f>
        <v xml:space="preserve">"imgPath": "/images/flags/br.png", </v>
      </c>
      <c r="J1844" t="str">
        <f>J$1&amp;" """ &amp; DataMiner[[#This Row],[FlagImage]] &amp; """, "</f>
        <v xml:space="preserve">"FlagImage": "br.png", </v>
      </c>
      <c r="K1844" t="str">
        <f>K$1&amp;" " &amp; IF(ISNA(DataMiner[[#This Row],[Latitude]]),"null",DataMiner[[#This Row],[Latitude]]) &amp; ", "</f>
        <v xml:space="preserve">"Latitude": -23.333625, </v>
      </c>
      <c r="L1844" t="str">
        <f>L$1&amp;" " &amp; IF(ISNA(DataMiner[[#This Row],[Longitude]]),"null",DataMiner[[#This Row],[Longitude]]) &amp; ", "</f>
        <v xml:space="preserve">"Longitude": -51.130072, </v>
      </c>
    </row>
    <row r="1845" spans="1:12" x14ac:dyDescent="0.25">
      <c r="A1845" t="str">
        <f>A$1&amp;" """ &amp; DataMiner[[#This Row],[CodeIATA]] &amp; """, "</f>
        <v xml:space="preserve">"CodeIATA": "SKP", </v>
      </c>
      <c r="B1845" t="str">
        <f>B$1&amp;" """ &amp; DataMiner[[#This Row],[City]] &amp; """, "</f>
        <v xml:space="preserve">"City": "Skopje", </v>
      </c>
      <c r="C1845" t="str">
        <f>C$1&amp;" """ &amp; DataMiner[[#This Row],[Prov]] &amp; """, "</f>
        <v xml:space="preserve">"Prov": "", </v>
      </c>
      <c r="D1845" t="str">
        <f>D$1&amp;" """ &amp; DataMiner[[#This Row],[Name]] &amp; """, "</f>
        <v xml:space="preserve">"Name": "Alexander the Great Airport", </v>
      </c>
      <c r="E1845" t="str">
        <f>E$1&amp;" """ &amp; DataMiner[[#This Row],[Country]] &amp; """, "</f>
        <v xml:space="preserve">"Country": "Macédoine", </v>
      </c>
      <c r="F1845" t="str">
        <f>F$1&amp;" """ &amp; DataMiner[[#This Row],[Complete Name]] &amp; """, "</f>
        <v xml:space="preserve">"Complete Name": "Hub SKP - Skopje - Alexander the Great Airport / Macédoine", </v>
      </c>
      <c r="G1845" t="str">
        <f>G$1&amp;" " &amp; DataMiner[[#This Row],[Category]] &amp; ", "</f>
        <v xml:space="preserve">"Category": 6, </v>
      </c>
      <c r="H1845" t="str">
        <f>H$1&amp;" " &amp; DataMiner[[#This Row],[BuyPrice]] &amp; ", "</f>
        <v xml:space="preserve">"BuyPrice": 4431268726, </v>
      </c>
      <c r="I1845" t="str">
        <f>I$1&amp;" """ &amp; DataMiner[[#This Row],[imgPath]] &amp; """, "</f>
        <v xml:space="preserve">"imgPath": "/images/flags/mk.png", </v>
      </c>
      <c r="J1845" t="str">
        <f>J$1&amp;" """ &amp; DataMiner[[#This Row],[FlagImage]] &amp; """, "</f>
        <v xml:space="preserve">"FlagImage": "mk.png", </v>
      </c>
      <c r="K1845" t="str">
        <f>K$1&amp;" " &amp; IF(ISNA(DataMiner[[#This Row],[Latitude]]),"null",DataMiner[[#This Row],[Latitude]]) &amp; ", "</f>
        <v xml:space="preserve">"Latitude": 41.961622, </v>
      </c>
      <c r="L1845" t="str">
        <f>L$1&amp;" " &amp; IF(ISNA(DataMiner[[#This Row],[Longitude]]),"null",DataMiner[[#This Row],[Longitude]]) &amp; ", "</f>
        <v xml:space="preserve">"Longitude": 21.621381, </v>
      </c>
    </row>
    <row r="1846" spans="1:12" x14ac:dyDescent="0.25">
      <c r="A1846" t="str">
        <f>A$1&amp;" """ &amp; DataMiner[[#This Row],[CodeIATA]] &amp; """, "</f>
        <v xml:space="preserve">"CodeIATA": "AMQ", </v>
      </c>
      <c r="B1846" t="str">
        <f>B$1&amp;" """ &amp; DataMiner[[#This Row],[City]] &amp; """, "</f>
        <v xml:space="preserve">"City": "Ambon", </v>
      </c>
      <c r="C1846" t="str">
        <f>C$1&amp;" """ &amp; DataMiner[[#This Row],[Prov]] &amp; """, "</f>
        <v xml:space="preserve">"Prov": "", </v>
      </c>
      <c r="D1846" t="str">
        <f>D$1&amp;" """ &amp; DataMiner[[#This Row],[Name]] &amp; """, "</f>
        <v xml:space="preserve">"Name": "Pattimura Airport", </v>
      </c>
      <c r="E1846" t="str">
        <f>E$1&amp;" """ &amp; DataMiner[[#This Row],[Country]] &amp; """, "</f>
        <v xml:space="preserve">"Country": "Indonésie", </v>
      </c>
      <c r="F1846" t="str">
        <f>F$1&amp;" """ &amp; DataMiner[[#This Row],[Complete Name]] &amp; """, "</f>
        <v xml:space="preserve">"Complete Name": "Hub AMQ - Ambon - Pattimura Airport / Indonésie", </v>
      </c>
      <c r="G1846" t="str">
        <f>G$1&amp;" " &amp; DataMiner[[#This Row],[Category]] &amp; ", "</f>
        <v xml:space="preserve">"Category": 6, </v>
      </c>
      <c r="H1846" t="str">
        <f>H$1&amp;" " &amp; DataMiner[[#This Row],[BuyPrice]] &amp; ", "</f>
        <v xml:space="preserve">"BuyPrice": 4431476923, </v>
      </c>
      <c r="I1846" t="str">
        <f>I$1&amp;" """ &amp; DataMiner[[#This Row],[imgPath]] &amp; """, "</f>
        <v xml:space="preserve">"imgPath": "/images/flags/id.png", </v>
      </c>
      <c r="J1846" t="str">
        <f>J$1&amp;" """ &amp; DataMiner[[#This Row],[FlagImage]] &amp; """, "</f>
        <v xml:space="preserve">"FlagImage": "id.png", </v>
      </c>
      <c r="K1846" t="str">
        <f>K$1&amp;" " &amp; IF(ISNA(DataMiner[[#This Row],[Latitude]]),"null",DataMiner[[#This Row],[Latitude]]) &amp; ", "</f>
        <v xml:space="preserve">"Latitude": -3.710264, </v>
      </c>
      <c r="L1846" t="str">
        <f>L$1&amp;" " &amp; IF(ISNA(DataMiner[[#This Row],[Longitude]]),"null",DataMiner[[#This Row],[Longitude]]) &amp; ", "</f>
        <v xml:space="preserve">"Longitude": 128.089136, </v>
      </c>
    </row>
    <row r="1847" spans="1:12" x14ac:dyDescent="0.25">
      <c r="A1847" t="str">
        <f>A$1&amp;" """ &amp; DataMiner[[#This Row],[CodeIATA]] &amp; """, "</f>
        <v xml:space="preserve">"CodeIATA": "ASR", </v>
      </c>
      <c r="B1847" t="str">
        <f>B$1&amp;" """ &amp; DataMiner[[#This Row],[City]] &amp; """, "</f>
        <v xml:space="preserve">"City": "Kayseri", </v>
      </c>
      <c r="C1847" t="str">
        <f>C$1&amp;" """ &amp; DataMiner[[#This Row],[Prov]] &amp; """, "</f>
        <v xml:space="preserve">"Prov": "", </v>
      </c>
      <c r="D1847" t="str">
        <f>D$1&amp;" """ &amp; DataMiner[[#This Row],[Name]] &amp; """, "</f>
        <v xml:space="preserve">"Name": "Erkilet International Airport", </v>
      </c>
      <c r="E1847" t="str">
        <f>E$1&amp;" """ &amp; DataMiner[[#This Row],[Country]] &amp; """, "</f>
        <v xml:space="preserve">"Country": "Turquie", </v>
      </c>
      <c r="F1847" t="str">
        <f>F$1&amp;" """ &amp; DataMiner[[#This Row],[Complete Name]] &amp; """, "</f>
        <v xml:space="preserve">"Complete Name": "Hub ASR - Kayseri - Erkilet International Airport / Turquie", </v>
      </c>
      <c r="G1847" t="str">
        <f>G$1&amp;" " &amp; DataMiner[[#This Row],[Category]] &amp; ", "</f>
        <v xml:space="preserve">"Category": 8, </v>
      </c>
      <c r="H1847" t="str">
        <f>H$1&amp;" " &amp; DataMiner[[#This Row],[BuyPrice]] &amp; ", "</f>
        <v xml:space="preserve">"BuyPrice": 4435837699, </v>
      </c>
      <c r="I1847" t="str">
        <f>I$1&amp;" """ &amp; DataMiner[[#This Row],[imgPath]] &amp; """, "</f>
        <v xml:space="preserve">"imgPath": "/images/flags/tr.png", </v>
      </c>
      <c r="J1847" t="str">
        <f>J$1&amp;" """ &amp; DataMiner[[#This Row],[FlagImage]] &amp; """, "</f>
        <v xml:space="preserve">"FlagImage": "tr.png", </v>
      </c>
      <c r="K1847" t="str">
        <f>K$1&amp;" " &amp; IF(ISNA(DataMiner[[#This Row],[Latitude]]),"null",DataMiner[[#This Row],[Latitude]]) &amp; ", "</f>
        <v xml:space="preserve">"Latitude": 38.770386, </v>
      </c>
      <c r="L1847" t="str">
        <f>L$1&amp;" " &amp; IF(ISNA(DataMiner[[#This Row],[Longitude]]),"null",DataMiner[[#This Row],[Longitude]]) &amp; ", "</f>
        <v xml:space="preserve">"Longitude": 35.495428, </v>
      </c>
    </row>
    <row r="1848" spans="1:12" x14ac:dyDescent="0.25">
      <c r="A1848" t="str">
        <f>A$1&amp;" """ &amp; DataMiner[[#This Row],[CodeIATA]] &amp; """, "</f>
        <v xml:space="preserve">"CodeIATA": "SPN", </v>
      </c>
      <c r="B1848" t="str">
        <f>B$1&amp;" """ &amp; DataMiner[[#This Row],[City]] &amp; """, "</f>
        <v xml:space="preserve">"City": "Saipan Island", </v>
      </c>
      <c r="C1848" t="str">
        <f>C$1&amp;" """ &amp; DataMiner[[#This Row],[Prov]] &amp; """, "</f>
        <v xml:space="preserve">"Prov": "", </v>
      </c>
      <c r="D1848" t="str">
        <f>D$1&amp;" """ &amp; DataMiner[[#This Row],[Name]] &amp; """, "</f>
        <v xml:space="preserve">"Name": "Saipan International Airport", </v>
      </c>
      <c r="E1848" t="str">
        <f>E$1&amp;" """ &amp; DataMiner[[#This Row],[Country]] &amp; """, "</f>
        <v xml:space="preserve">"Country": "Iles Mariannes du Nord", </v>
      </c>
      <c r="F1848" t="str">
        <f>F$1&amp;" """ &amp; DataMiner[[#This Row],[Complete Name]] &amp; """, "</f>
        <v xml:space="preserve">"Complete Name": "Hub SPN - Saipan Island - Saipan International Airport / Iles Mariannes du Nord", </v>
      </c>
      <c r="G1848" t="str">
        <f>G$1&amp;" " &amp; DataMiner[[#This Row],[Category]] &amp; ", "</f>
        <v xml:space="preserve">"Category": 7, </v>
      </c>
      <c r="H1848" t="str">
        <f>H$1&amp;" " &amp; DataMiner[[#This Row],[BuyPrice]] &amp; ", "</f>
        <v xml:space="preserve">"BuyPrice": 4439430018, </v>
      </c>
      <c r="I1848" t="str">
        <f>I$1&amp;" """ &amp; DataMiner[[#This Row],[imgPath]] &amp; """, "</f>
        <v xml:space="preserve">"imgPath": "/images/flags/mp.png", </v>
      </c>
      <c r="J1848" t="str">
        <f>J$1&amp;" """ &amp; DataMiner[[#This Row],[FlagImage]] &amp; """, "</f>
        <v xml:space="preserve">"FlagImage": "mp.png", </v>
      </c>
      <c r="K1848" t="str">
        <f>K$1&amp;" " &amp; IF(ISNA(DataMiner[[#This Row],[Latitude]]),"null",DataMiner[[#This Row],[Latitude]]) &amp; ", "</f>
        <v xml:space="preserve">"Latitude": 15.119003, </v>
      </c>
      <c r="L1848" t="str">
        <f>L$1&amp;" " &amp; IF(ISNA(DataMiner[[#This Row],[Longitude]]),"null",DataMiner[[#This Row],[Longitude]]) &amp; ", "</f>
        <v xml:space="preserve">"Longitude": 145.729356, </v>
      </c>
    </row>
    <row r="1849" spans="1:12" x14ac:dyDescent="0.25">
      <c r="A1849" t="str">
        <f>A$1&amp;" """ &amp; DataMiner[[#This Row],[CodeIATA]] &amp; """, "</f>
        <v xml:space="preserve">"CodeIATA": "LWO", </v>
      </c>
      <c r="B1849" t="str">
        <f>B$1&amp;" """ &amp; DataMiner[[#This Row],[City]] &amp; """, "</f>
        <v xml:space="preserve">"City": "Lvov", </v>
      </c>
      <c r="C1849" t="str">
        <f>C$1&amp;" """ &amp; DataMiner[[#This Row],[Prov]] &amp; """, "</f>
        <v xml:space="preserve">"Prov": "", </v>
      </c>
      <c r="D1849" t="str">
        <f>D$1&amp;" """ &amp; DataMiner[[#This Row],[Name]] &amp; """, "</f>
        <v xml:space="preserve">"Name": "Lviv International Airport", </v>
      </c>
      <c r="E1849" t="str">
        <f>E$1&amp;" """ &amp; DataMiner[[#This Row],[Country]] &amp; """, "</f>
        <v xml:space="preserve">"Country": "Ukraine", </v>
      </c>
      <c r="F1849" t="str">
        <f>F$1&amp;" """ &amp; DataMiner[[#This Row],[Complete Name]] &amp; """, "</f>
        <v xml:space="preserve">"Complete Name": "Hub LWO - Lvov - Lviv International Airport / Ukraine", </v>
      </c>
      <c r="G1849" t="str">
        <f>G$1&amp;" " &amp; DataMiner[[#This Row],[Category]] &amp; ", "</f>
        <v xml:space="preserve">"Category": 7, </v>
      </c>
      <c r="H1849" t="str">
        <f>H$1&amp;" " &amp; DataMiner[[#This Row],[BuyPrice]] &amp; ", "</f>
        <v xml:space="preserve">"BuyPrice": 4439487142, </v>
      </c>
      <c r="I1849" t="str">
        <f>I$1&amp;" """ &amp; DataMiner[[#This Row],[imgPath]] &amp; """, "</f>
        <v xml:space="preserve">"imgPath": "/images/flags/ua.png", </v>
      </c>
      <c r="J1849" t="str">
        <f>J$1&amp;" """ &amp; DataMiner[[#This Row],[FlagImage]] &amp; """, "</f>
        <v xml:space="preserve">"FlagImage": "ua.png", </v>
      </c>
      <c r="K1849" t="str">
        <f>K$1&amp;" " &amp; IF(ISNA(DataMiner[[#This Row],[Latitude]]),"null",DataMiner[[#This Row],[Latitude]]) &amp; ", "</f>
        <v xml:space="preserve">"Latitude": 49.8125, </v>
      </c>
      <c r="L1849" t="str">
        <f>L$1&amp;" " &amp; IF(ISNA(DataMiner[[#This Row],[Longitude]]),"null",DataMiner[[#This Row],[Longitude]]) &amp; ", "</f>
        <v xml:space="preserve">"Longitude": 23.956111, </v>
      </c>
    </row>
    <row r="1850" spans="1:12" x14ac:dyDescent="0.25">
      <c r="A1850" t="str">
        <f>A$1&amp;" """ &amp; DataMiner[[#This Row],[CodeIATA]] &amp; """, "</f>
        <v xml:space="preserve">"CodeIATA": "SZB", </v>
      </c>
      <c r="B1850" t="str">
        <f>B$1&amp;" """ &amp; DataMiner[[#This Row],[City]] &amp; """, "</f>
        <v xml:space="preserve">"City": "Subang", </v>
      </c>
      <c r="C1850" t="str">
        <f>C$1&amp;" """ &amp; DataMiner[[#This Row],[Prov]] &amp; """, "</f>
        <v xml:space="preserve">"Prov": "", </v>
      </c>
      <c r="D1850" t="str">
        <f>D$1&amp;" """ &amp; DataMiner[[#This Row],[Name]] &amp; """, "</f>
        <v xml:space="preserve">"Name": "Sultan Abdul Aziz Shah Airport", </v>
      </c>
      <c r="E1850" t="str">
        <f>E$1&amp;" """ &amp; DataMiner[[#This Row],[Country]] &amp; """, "</f>
        <v xml:space="preserve">"Country": "Malaisie", </v>
      </c>
      <c r="F1850" t="str">
        <f>F$1&amp;" """ &amp; DataMiner[[#This Row],[Complete Name]] &amp; """, "</f>
        <v xml:space="preserve">"Complete Name": "Hub SZB - Subang - Sultan Abdul Aziz Shah Airport / Malaisie", </v>
      </c>
      <c r="G1850" t="str">
        <f>G$1&amp;" " &amp; DataMiner[[#This Row],[Category]] &amp; ", "</f>
        <v xml:space="preserve">"Category": 10, </v>
      </c>
      <c r="H1850" t="str">
        <f>H$1&amp;" " &amp; DataMiner[[#This Row],[BuyPrice]] &amp; ", "</f>
        <v xml:space="preserve">"BuyPrice": 4439681012, </v>
      </c>
      <c r="I1850" t="str">
        <f>I$1&amp;" """ &amp; DataMiner[[#This Row],[imgPath]] &amp; """, "</f>
        <v xml:space="preserve">"imgPath": "/images/flags/my.png", </v>
      </c>
      <c r="J1850" t="str">
        <f>J$1&amp;" """ &amp; DataMiner[[#This Row],[FlagImage]] &amp; """, "</f>
        <v xml:space="preserve">"FlagImage": "my.png", </v>
      </c>
      <c r="K1850" t="str">
        <f>K$1&amp;" " &amp; IF(ISNA(DataMiner[[#This Row],[Latitude]]),"null",DataMiner[[#This Row],[Latitude]]) &amp; ", "</f>
        <v xml:space="preserve">"Latitude": 3.130583, </v>
      </c>
      <c r="L1850" t="str">
        <f>L$1&amp;" " &amp; IF(ISNA(DataMiner[[#This Row],[Longitude]]),"null",DataMiner[[#This Row],[Longitude]]) &amp; ", "</f>
        <v xml:space="preserve">"Longitude": 101.549333, </v>
      </c>
    </row>
    <row r="1851" spans="1:12" x14ac:dyDescent="0.25">
      <c r="A1851" t="str">
        <f>A$1&amp;" """ &amp; DataMiner[[#This Row],[CodeIATA]] &amp; """, "</f>
        <v xml:space="preserve">"CodeIATA": "SBW", </v>
      </c>
      <c r="B1851" t="str">
        <f>B$1&amp;" """ &amp; DataMiner[[#This Row],[City]] &amp; """, "</f>
        <v xml:space="preserve">"City": "Sibu", </v>
      </c>
      <c r="C1851" t="str">
        <f>C$1&amp;" """ &amp; DataMiner[[#This Row],[Prov]] &amp; """, "</f>
        <v xml:space="preserve">"Prov": "", </v>
      </c>
      <c r="D1851" t="str">
        <f>D$1&amp;" """ &amp; DataMiner[[#This Row],[Name]] &amp; """, "</f>
        <v xml:space="preserve">"Name": "Sibu Airport", </v>
      </c>
      <c r="E1851" t="str">
        <f>E$1&amp;" """ &amp; DataMiner[[#This Row],[Country]] &amp; """, "</f>
        <v xml:space="preserve">"Country": "Malaisie", </v>
      </c>
      <c r="F1851" t="str">
        <f>F$1&amp;" """ &amp; DataMiner[[#This Row],[Complete Name]] &amp; """, "</f>
        <v xml:space="preserve">"Complete Name": "Hub SBW - Sibu - Sibu Airport / Malaisie", </v>
      </c>
      <c r="G1851" t="str">
        <f>G$1&amp;" " &amp; DataMiner[[#This Row],[Category]] &amp; ", "</f>
        <v xml:space="preserve">"Category": 8, </v>
      </c>
      <c r="H1851" t="str">
        <f>H$1&amp;" " &amp; DataMiner[[#This Row],[BuyPrice]] &amp; ", "</f>
        <v xml:space="preserve">"BuyPrice": 4440809867, </v>
      </c>
      <c r="I1851" t="str">
        <f>I$1&amp;" """ &amp; DataMiner[[#This Row],[imgPath]] &amp; """, "</f>
        <v xml:space="preserve">"imgPath": "/images/flags/my.png", </v>
      </c>
      <c r="J1851" t="str">
        <f>J$1&amp;" """ &amp; DataMiner[[#This Row],[FlagImage]] &amp; """, "</f>
        <v xml:space="preserve">"FlagImage": "my.png", </v>
      </c>
      <c r="K1851" t="str">
        <f>K$1&amp;" " &amp; IF(ISNA(DataMiner[[#This Row],[Latitude]]),"null",DataMiner[[#This Row],[Latitude]]) &amp; ", "</f>
        <v xml:space="preserve">"Latitude": 2.261603, </v>
      </c>
      <c r="L1851" t="str">
        <f>L$1&amp;" " &amp; IF(ISNA(DataMiner[[#This Row],[Longitude]]),"null",DataMiner[[#This Row],[Longitude]]) &amp; ", "</f>
        <v xml:space="preserve">"Longitude": 111.985322, </v>
      </c>
    </row>
    <row r="1852" spans="1:12" x14ac:dyDescent="0.25">
      <c r="A1852" t="str">
        <f>A$1&amp;" """ &amp; DataMiner[[#This Row],[CodeIATA]] &amp; """, "</f>
        <v xml:space="preserve">"CodeIATA": "GCN", </v>
      </c>
      <c r="B1852" t="str">
        <f>B$1&amp;" """ &amp; DataMiner[[#This Row],[City]] &amp; """, "</f>
        <v xml:space="preserve">"City": "Tusayan (AZ)", </v>
      </c>
      <c r="C1852" t="str">
        <f>C$1&amp;" """ &amp; DataMiner[[#This Row],[Prov]] &amp; """, "</f>
        <v xml:space="preserve">"Prov": "AZ", </v>
      </c>
      <c r="D1852" t="str">
        <f>D$1&amp;" """ &amp; DataMiner[[#This Row],[Name]] &amp; """, "</f>
        <v xml:space="preserve">"Name": "Grand Canyon National Park Airport", </v>
      </c>
      <c r="E1852" t="str">
        <f>E$1&amp;" """ &amp; DataMiner[[#This Row],[Country]] &amp; """, "</f>
        <v xml:space="preserve">"Country": "Etats-Unis", </v>
      </c>
      <c r="F1852" t="str">
        <f>F$1&amp;" """ &amp; DataMiner[[#This Row],[Complete Name]] &amp; """, "</f>
        <v xml:space="preserve">"Complete Name": "Hub GCN - Tusayan (AZ) - Grand Canyon National Park Airport / Etats-Unis", </v>
      </c>
      <c r="G1852" t="str">
        <f>G$1&amp;" " &amp; DataMiner[[#This Row],[Category]] &amp; ", "</f>
        <v xml:space="preserve">"Category": 7, </v>
      </c>
      <c r="H1852" t="str">
        <f>H$1&amp;" " &amp; DataMiner[[#This Row],[BuyPrice]] &amp; ", "</f>
        <v xml:space="preserve">"BuyPrice": 4441243966, </v>
      </c>
      <c r="I1852" t="str">
        <f>I$1&amp;" """ &amp; DataMiner[[#This Row],[imgPath]] &amp; """, "</f>
        <v xml:space="preserve">"imgPath": "/images/flags/us.png", </v>
      </c>
      <c r="J1852" t="str">
        <f>J$1&amp;" """ &amp; DataMiner[[#This Row],[FlagImage]] &amp; """, "</f>
        <v xml:space="preserve">"FlagImage": "us.png", </v>
      </c>
      <c r="K1852" t="str">
        <f>K$1&amp;" " &amp; IF(ISNA(DataMiner[[#This Row],[Latitude]]),"null",DataMiner[[#This Row],[Latitude]]) &amp; ", "</f>
        <v xml:space="preserve">"Latitude": null, </v>
      </c>
      <c r="L1852" t="str">
        <f>L$1&amp;" " &amp; IF(ISNA(DataMiner[[#This Row],[Longitude]]),"null",DataMiner[[#This Row],[Longitude]]) &amp; ", "</f>
        <v xml:space="preserve">"Longitude": null, </v>
      </c>
    </row>
    <row r="1853" spans="1:12" x14ac:dyDescent="0.25">
      <c r="A1853" t="str">
        <f>A$1&amp;" """ &amp; DataMiner[[#This Row],[CodeIATA]] &amp; """, "</f>
        <v xml:space="preserve">"CodeIATA": "PMC", </v>
      </c>
      <c r="B1853" t="str">
        <f>B$1&amp;" """ &amp; DataMiner[[#This Row],[City]] &amp; """, "</f>
        <v xml:space="preserve">"City": "Puerto Montt", </v>
      </c>
      <c r="C1853" t="str">
        <f>C$1&amp;" """ &amp; DataMiner[[#This Row],[Prov]] &amp; """, "</f>
        <v xml:space="preserve">"Prov": "", </v>
      </c>
      <c r="D1853" t="str">
        <f>D$1&amp;" """ &amp; DataMiner[[#This Row],[Name]] &amp; """, "</f>
        <v xml:space="preserve">"Name": "El Tepual Aeropuerto Internacional", </v>
      </c>
      <c r="E1853" t="str">
        <f>E$1&amp;" """ &amp; DataMiner[[#This Row],[Country]] &amp; """, "</f>
        <v xml:space="preserve">"Country": "Chili", </v>
      </c>
      <c r="F1853" t="str">
        <f>F$1&amp;" """ &amp; DataMiner[[#This Row],[Complete Name]] &amp; """, "</f>
        <v xml:space="preserve">"Complete Name": "Hub PMC - Puerto Montt - El Tepual Aeropuerto Internacional / Chili", </v>
      </c>
      <c r="G1853" t="str">
        <f>G$1&amp;" " &amp; DataMiner[[#This Row],[Category]] &amp; ", "</f>
        <v xml:space="preserve">"Category": 7, </v>
      </c>
      <c r="H1853" t="str">
        <f>H$1&amp;" " &amp; DataMiner[[#This Row],[BuyPrice]] &amp; ", "</f>
        <v xml:space="preserve">"BuyPrice": 4442870239, </v>
      </c>
      <c r="I1853" t="str">
        <f>I$1&amp;" """ &amp; DataMiner[[#This Row],[imgPath]] &amp; """, "</f>
        <v xml:space="preserve">"imgPath": "/images/flags/cl.png", </v>
      </c>
      <c r="J1853" t="str">
        <f>J$1&amp;" """ &amp; DataMiner[[#This Row],[FlagImage]] &amp; """, "</f>
        <v xml:space="preserve">"FlagImage": "cl.png", </v>
      </c>
      <c r="K1853" t="str">
        <f>K$1&amp;" " &amp; IF(ISNA(DataMiner[[#This Row],[Latitude]]),"null",DataMiner[[#This Row],[Latitude]]) &amp; ", "</f>
        <v xml:space="preserve">"Latitude": -41.438886, </v>
      </c>
      <c r="L1853" t="str">
        <f>L$1&amp;" " &amp; IF(ISNA(DataMiner[[#This Row],[Longitude]]),"null",DataMiner[[#This Row],[Longitude]]) &amp; ", "</f>
        <v xml:space="preserve">"Longitude": -73.093953, </v>
      </c>
    </row>
    <row r="1854" spans="1:12" x14ac:dyDescent="0.25">
      <c r="A1854" t="str">
        <f>A$1&amp;" """ &amp; DataMiner[[#This Row],[CodeIATA]] &amp; """, "</f>
        <v xml:space="preserve">"CodeIATA": "CLJ", </v>
      </c>
      <c r="B1854" t="str">
        <f>B$1&amp;" """ &amp; DataMiner[[#This Row],[City]] &amp; """, "</f>
        <v xml:space="preserve">"City": "Cluj", </v>
      </c>
      <c r="C1854" t="str">
        <f>C$1&amp;" """ &amp; DataMiner[[#This Row],[Prov]] &amp; """, "</f>
        <v xml:space="preserve">"Prov": "", </v>
      </c>
      <c r="D1854" t="str">
        <f>D$1&amp;" """ &amp; DataMiner[[#This Row],[Name]] &amp; """, "</f>
        <v xml:space="preserve">"Name": "Napoca Aeroportul International", </v>
      </c>
      <c r="E1854" t="str">
        <f>E$1&amp;" """ &amp; DataMiner[[#This Row],[Country]] &amp; """, "</f>
        <v xml:space="preserve">"Country": "Roumanie", </v>
      </c>
      <c r="F1854" t="str">
        <f>F$1&amp;" """ &amp; DataMiner[[#This Row],[Complete Name]] &amp; """, "</f>
        <v xml:space="preserve">"Complete Name": "Hub CLJ - Cluj - Napoca Aeroportul International / Roumanie", </v>
      </c>
      <c r="G1854" t="str">
        <f>G$1&amp;" " &amp; DataMiner[[#This Row],[Category]] &amp; ", "</f>
        <v xml:space="preserve">"Category": 5, </v>
      </c>
      <c r="H1854" t="str">
        <f>H$1&amp;" " &amp; DataMiner[[#This Row],[BuyPrice]] &amp; ", "</f>
        <v xml:space="preserve">"BuyPrice": 4443142230, </v>
      </c>
      <c r="I1854" t="str">
        <f>I$1&amp;" """ &amp; DataMiner[[#This Row],[imgPath]] &amp; """, "</f>
        <v xml:space="preserve">"imgPath": "/images/flags/ro.png", </v>
      </c>
      <c r="J1854" t="str">
        <f>J$1&amp;" """ &amp; DataMiner[[#This Row],[FlagImage]] &amp; """, "</f>
        <v xml:space="preserve">"FlagImage": "ro.png", </v>
      </c>
      <c r="K1854" t="str">
        <f>K$1&amp;" " &amp; IF(ISNA(DataMiner[[#This Row],[Latitude]]),"null",DataMiner[[#This Row],[Latitude]]) &amp; ", "</f>
        <v xml:space="preserve">"Latitude": 46.785167, </v>
      </c>
      <c r="L1854" t="str">
        <f>L$1&amp;" " &amp; IF(ISNA(DataMiner[[#This Row],[Longitude]]),"null",DataMiner[[#This Row],[Longitude]]) &amp; ", "</f>
        <v xml:space="preserve">"Longitude": 23.686167, </v>
      </c>
    </row>
    <row r="1855" spans="1:12" x14ac:dyDescent="0.25">
      <c r="A1855" t="str">
        <f>A$1&amp;" """ &amp; DataMiner[[#This Row],[CodeIATA]] &amp; """, "</f>
        <v xml:space="preserve">"CodeIATA": "YNJ", </v>
      </c>
      <c r="B1855" t="str">
        <f>B$1&amp;" """ &amp; DataMiner[[#This Row],[City]] &amp; """, "</f>
        <v xml:space="preserve">"City": "Yanji", </v>
      </c>
      <c r="C1855" t="str">
        <f>C$1&amp;" """ &amp; DataMiner[[#This Row],[Prov]] &amp; """, "</f>
        <v xml:space="preserve">"Prov": "", </v>
      </c>
      <c r="D1855" t="str">
        <f>D$1&amp;" """ &amp; DataMiner[[#This Row],[Name]] &amp; """, "</f>
        <v xml:space="preserve">"Name": "Chaoyangchuan Airport", </v>
      </c>
      <c r="E1855" t="str">
        <f>E$1&amp;" """ &amp; DataMiner[[#This Row],[Country]] &amp; """, "</f>
        <v xml:space="preserve">"Country": "Chine", </v>
      </c>
      <c r="F1855" t="str">
        <f>F$1&amp;" """ &amp; DataMiner[[#This Row],[Complete Name]] &amp; """, "</f>
        <v xml:space="preserve">"Complete Name": "Hub YNJ - Yanji - Chaoyangchuan Airport / Chine", </v>
      </c>
      <c r="G1855" t="str">
        <f>G$1&amp;" " &amp; DataMiner[[#This Row],[Category]] &amp; ", "</f>
        <v xml:space="preserve">"Category": 7, </v>
      </c>
      <c r="H1855" t="str">
        <f>H$1&amp;" " &amp; DataMiner[[#This Row],[BuyPrice]] &amp; ", "</f>
        <v xml:space="preserve">"BuyPrice": 4446458299, </v>
      </c>
      <c r="I1855" t="str">
        <f>I$1&amp;" """ &amp; DataMiner[[#This Row],[imgPath]] &amp; """, "</f>
        <v xml:space="preserve">"imgPath": "/images/flags/cn.png", </v>
      </c>
      <c r="J1855" t="str">
        <f>J$1&amp;" """ &amp; DataMiner[[#This Row],[FlagImage]] &amp; """, "</f>
        <v xml:space="preserve">"FlagImage": "cn.png", </v>
      </c>
      <c r="K1855" t="str">
        <f>K$1&amp;" " &amp; IF(ISNA(DataMiner[[#This Row],[Latitude]]),"null",DataMiner[[#This Row],[Latitude]]) &amp; ", "</f>
        <v xml:space="preserve">"Latitude": 42.8828, </v>
      </c>
      <c r="L1855" t="str">
        <f>L$1&amp;" " &amp; IF(ISNA(DataMiner[[#This Row],[Longitude]]),"null",DataMiner[[#This Row],[Longitude]]) &amp; ", "</f>
        <v xml:space="preserve">"Longitude": 129.451258, </v>
      </c>
    </row>
    <row r="1856" spans="1:12" x14ac:dyDescent="0.25">
      <c r="A1856" t="str">
        <f>A$1&amp;" """ &amp; DataMiner[[#This Row],[CodeIATA]] &amp; """, "</f>
        <v xml:space="preserve">"CodeIATA": "YQT", </v>
      </c>
      <c r="B1856" t="str">
        <f>B$1&amp;" """ &amp; DataMiner[[#This Row],[City]] &amp; """, "</f>
        <v xml:space="preserve">"City": "Thunder Bay (ON)", </v>
      </c>
      <c r="C1856" t="str">
        <f>C$1&amp;" """ &amp; DataMiner[[#This Row],[Prov]] &amp; """, "</f>
        <v xml:space="preserve">"Prov": "ON", </v>
      </c>
      <c r="D1856" t="str">
        <f>D$1&amp;" """ &amp; DataMiner[[#This Row],[Name]] &amp; """, "</f>
        <v xml:space="preserve">"Name": "Thunder Bay International Airport", </v>
      </c>
      <c r="E1856" t="str">
        <f>E$1&amp;" """ &amp; DataMiner[[#This Row],[Country]] &amp; """, "</f>
        <v xml:space="preserve">"Country": "Canada", </v>
      </c>
      <c r="F1856" t="str">
        <f>F$1&amp;" """ &amp; DataMiner[[#This Row],[Complete Name]] &amp; """, "</f>
        <v xml:space="preserve">"Complete Name": "Hub YQT - Thunder Bay (ON) - Thunder Bay International Airport / Canada", </v>
      </c>
      <c r="G1856" t="str">
        <f>G$1&amp;" " &amp; DataMiner[[#This Row],[Category]] &amp; ", "</f>
        <v xml:space="preserve">"Category": 4, </v>
      </c>
      <c r="H1856" t="str">
        <f>H$1&amp;" " &amp; DataMiner[[#This Row],[BuyPrice]] &amp; ", "</f>
        <v xml:space="preserve">"BuyPrice": 4447494152, </v>
      </c>
      <c r="I1856" t="str">
        <f>I$1&amp;" """ &amp; DataMiner[[#This Row],[imgPath]] &amp; """, "</f>
        <v xml:space="preserve">"imgPath": "/images/flags/ca.png", </v>
      </c>
      <c r="J1856" t="str">
        <f>J$1&amp;" """ &amp; DataMiner[[#This Row],[FlagImage]] &amp; """, "</f>
        <v xml:space="preserve">"FlagImage": "ca.png", </v>
      </c>
      <c r="K1856" t="str">
        <f>K$1&amp;" " &amp; IF(ISNA(DataMiner[[#This Row],[Latitude]]),"null",DataMiner[[#This Row],[Latitude]]) &amp; ", "</f>
        <v xml:space="preserve">"Latitude": 48.371944, </v>
      </c>
      <c r="L1856" t="str">
        <f>L$1&amp;" " &amp; IF(ISNA(DataMiner[[#This Row],[Longitude]]),"null",DataMiner[[#This Row],[Longitude]]) &amp; ", "</f>
        <v xml:space="preserve">"Longitude": -89.323889, </v>
      </c>
    </row>
    <row r="1857" spans="1:12" x14ac:dyDescent="0.25">
      <c r="A1857" t="str">
        <f>A$1&amp;" """ &amp; DataMiner[[#This Row],[CodeIATA]] &amp; """, "</f>
        <v xml:space="preserve">"CodeIATA": "AVL", </v>
      </c>
      <c r="B1857" t="str">
        <f>B$1&amp;" """ &amp; DataMiner[[#This Row],[City]] &amp; """, "</f>
        <v xml:space="preserve">"City": "Asheville (NC)", </v>
      </c>
      <c r="C1857" t="str">
        <f>C$1&amp;" """ &amp; DataMiner[[#This Row],[Prov]] &amp; """, "</f>
        <v xml:space="preserve">"Prov": "NC", </v>
      </c>
      <c r="D1857" t="str">
        <f>D$1&amp;" """ &amp; DataMiner[[#This Row],[Name]] &amp; """, "</f>
        <v xml:space="preserve">"Name": "Asheville Regional Airport", </v>
      </c>
      <c r="E1857" t="str">
        <f>E$1&amp;" """ &amp; DataMiner[[#This Row],[Country]] &amp; """, "</f>
        <v xml:space="preserve">"Country": "Etats-Unis", </v>
      </c>
      <c r="F1857" t="str">
        <f>F$1&amp;" """ &amp; DataMiner[[#This Row],[Complete Name]] &amp; """, "</f>
        <v xml:space="preserve">"Complete Name": "Hub AVL - Asheville (NC) - Asheville Regional Airport / Etats-Unis", </v>
      </c>
      <c r="G1857" t="str">
        <f>G$1&amp;" " &amp; DataMiner[[#This Row],[Category]] &amp; ", "</f>
        <v xml:space="preserve">"Category": 6, </v>
      </c>
      <c r="H1857" t="str">
        <f>H$1&amp;" " &amp; DataMiner[[#This Row],[BuyPrice]] &amp; ", "</f>
        <v xml:space="preserve">"BuyPrice": 4450582608, </v>
      </c>
      <c r="I1857" t="str">
        <f>I$1&amp;" """ &amp; DataMiner[[#This Row],[imgPath]] &amp; """, "</f>
        <v xml:space="preserve">"imgPath": "/images/flags/us.png", </v>
      </c>
      <c r="J1857" t="str">
        <f>J$1&amp;" """ &amp; DataMiner[[#This Row],[FlagImage]] &amp; """, "</f>
        <v xml:space="preserve">"FlagImage": "us.png", </v>
      </c>
      <c r="K1857" t="str">
        <f>K$1&amp;" " &amp; IF(ISNA(DataMiner[[#This Row],[Latitude]]),"null",DataMiner[[#This Row],[Latitude]]) &amp; ", "</f>
        <v xml:space="preserve">"Latitude": 35.436194, </v>
      </c>
      <c r="L1857" t="str">
        <f>L$1&amp;" " &amp; IF(ISNA(DataMiner[[#This Row],[Longitude]]),"null",DataMiner[[#This Row],[Longitude]]) &amp; ", "</f>
        <v xml:space="preserve">"Longitude": -82.541806, </v>
      </c>
    </row>
    <row r="1858" spans="1:12" x14ac:dyDescent="0.25">
      <c r="A1858" t="str">
        <f>A$1&amp;" """ &amp; DataMiner[[#This Row],[CodeIATA]] &amp; """, "</f>
        <v xml:space="preserve">"CodeIATA": "RMF", </v>
      </c>
      <c r="B1858" t="str">
        <f>B$1&amp;" """ &amp; DataMiner[[#This Row],[City]] &amp; """, "</f>
        <v xml:space="preserve">"City": "Marsa Alam", </v>
      </c>
      <c r="C1858" t="str">
        <f>C$1&amp;" """ &amp; DataMiner[[#This Row],[Prov]] &amp; """, "</f>
        <v xml:space="preserve">"Prov": "", </v>
      </c>
      <c r="D1858" t="str">
        <f>D$1&amp;" """ &amp; DataMiner[[#This Row],[Name]] &amp; """, "</f>
        <v xml:space="preserve">"Name": "Marsa Alam International Airport", </v>
      </c>
      <c r="E1858" t="str">
        <f>E$1&amp;" """ &amp; DataMiner[[#This Row],[Country]] &amp; """, "</f>
        <v xml:space="preserve">"Country": "Egypte", </v>
      </c>
      <c r="F1858" t="str">
        <f>F$1&amp;" """ &amp; DataMiner[[#This Row],[Complete Name]] &amp; """, "</f>
        <v xml:space="preserve">"Complete Name": "Hub RMF - Marsa Alam - Marsa Alam International Airport / Egypte", </v>
      </c>
      <c r="G1858" t="str">
        <f>G$1&amp;" " &amp; DataMiner[[#This Row],[Category]] &amp; ", "</f>
        <v xml:space="preserve">"Category": 8, </v>
      </c>
      <c r="H1858" t="str">
        <f>H$1&amp;" " &amp; DataMiner[[#This Row],[BuyPrice]] &amp; ", "</f>
        <v xml:space="preserve">"BuyPrice": 4456853490, </v>
      </c>
      <c r="I1858" t="str">
        <f>I$1&amp;" """ &amp; DataMiner[[#This Row],[imgPath]] &amp; """, "</f>
        <v xml:space="preserve">"imgPath": "/images/flags/eg.png", </v>
      </c>
      <c r="J1858" t="str">
        <f>J$1&amp;" """ &amp; DataMiner[[#This Row],[FlagImage]] &amp; """, "</f>
        <v xml:space="preserve">"FlagImage": "eg.png", </v>
      </c>
      <c r="K1858" t="str">
        <f>K$1&amp;" " &amp; IF(ISNA(DataMiner[[#This Row],[Latitude]]),"null",DataMiner[[#This Row],[Latitude]]) &amp; ", "</f>
        <v xml:space="preserve">"Latitude": 25.557111, </v>
      </c>
      <c r="L1858" t="str">
        <f>L$1&amp;" " &amp; IF(ISNA(DataMiner[[#This Row],[Longitude]]),"null",DataMiner[[#This Row],[Longitude]]) &amp; ", "</f>
        <v xml:space="preserve">"Longitude": 34.583711, </v>
      </c>
    </row>
    <row r="1859" spans="1:12" x14ac:dyDescent="0.25">
      <c r="A1859" t="str">
        <f>A$1&amp;" """ &amp; DataMiner[[#This Row],[CodeIATA]] &amp; """, "</f>
        <v xml:space="preserve">"CodeIATA": "OUL", </v>
      </c>
      <c r="B1859" t="str">
        <f>B$1&amp;" """ &amp; DataMiner[[#This Row],[City]] &amp; """, "</f>
        <v xml:space="preserve">"City": "Oulu", </v>
      </c>
      <c r="C1859" t="str">
        <f>C$1&amp;" """ &amp; DataMiner[[#This Row],[Prov]] &amp; """, "</f>
        <v xml:space="preserve">"Prov": "", </v>
      </c>
      <c r="D1859" t="str">
        <f>D$1&amp;" """ &amp; DataMiner[[#This Row],[Name]] &amp; """, "</f>
        <v xml:space="preserve">"Name": "Oulu Airport", </v>
      </c>
      <c r="E1859" t="str">
        <f>E$1&amp;" """ &amp; DataMiner[[#This Row],[Country]] &amp; """, "</f>
        <v xml:space="preserve">"Country": "Finlande", </v>
      </c>
      <c r="F1859" t="str">
        <f>F$1&amp;" """ &amp; DataMiner[[#This Row],[Complete Name]] &amp; """, "</f>
        <v xml:space="preserve">"Complete Name": "Hub OUL - Oulu - Oulu Airport / Finlande", </v>
      </c>
      <c r="G1859" t="str">
        <f>G$1&amp;" " &amp; DataMiner[[#This Row],[Category]] &amp; ", "</f>
        <v xml:space="preserve">"Category": 7, </v>
      </c>
      <c r="H1859" t="str">
        <f>H$1&amp;" " &amp; DataMiner[[#This Row],[BuyPrice]] &amp; ", "</f>
        <v xml:space="preserve">"BuyPrice": 4457702617, </v>
      </c>
      <c r="I1859" t="str">
        <f>I$1&amp;" """ &amp; DataMiner[[#This Row],[imgPath]] &amp; """, "</f>
        <v xml:space="preserve">"imgPath": "/images/flags/fi.png", </v>
      </c>
      <c r="J1859" t="str">
        <f>J$1&amp;" """ &amp; DataMiner[[#This Row],[FlagImage]] &amp; """, "</f>
        <v xml:space="preserve">"FlagImage": "fi.png", </v>
      </c>
      <c r="K1859" t="str">
        <f>K$1&amp;" " &amp; IF(ISNA(DataMiner[[#This Row],[Latitude]]),"null",DataMiner[[#This Row],[Latitude]]) &amp; ", "</f>
        <v xml:space="preserve">"Latitude": 64.930061, </v>
      </c>
      <c r="L1859" t="str">
        <f>L$1&amp;" " &amp; IF(ISNA(DataMiner[[#This Row],[Longitude]]),"null",DataMiner[[#This Row],[Longitude]]) &amp; ", "</f>
        <v xml:space="preserve">"Longitude": 25.354564, </v>
      </c>
    </row>
    <row r="1860" spans="1:12" x14ac:dyDescent="0.25">
      <c r="A1860" t="str">
        <f>A$1&amp;" """ &amp; DataMiner[[#This Row],[CodeIATA]] &amp; """, "</f>
        <v xml:space="preserve">"CodeIATA": "ACA", </v>
      </c>
      <c r="B1860" t="str">
        <f>B$1&amp;" """ &amp; DataMiner[[#This Row],[City]] &amp; """, "</f>
        <v xml:space="preserve">"City": "Acapulco", </v>
      </c>
      <c r="C1860" t="str">
        <f>C$1&amp;" """ &amp; DataMiner[[#This Row],[Prov]] &amp; """, "</f>
        <v xml:space="preserve">"Prov": "", </v>
      </c>
      <c r="D1860" t="str">
        <f>D$1&amp;" """ &amp; DataMiner[[#This Row],[Name]] &amp; """, "</f>
        <v xml:space="preserve">"Name": "General Juan N. Álvare Aeropuerto Internacional", </v>
      </c>
      <c r="E1860" t="str">
        <f>E$1&amp;" """ &amp; DataMiner[[#This Row],[Country]] &amp; """, "</f>
        <v xml:space="preserve">"Country": "Mexique", </v>
      </c>
      <c r="F1860" t="str">
        <f>F$1&amp;" """ &amp; DataMiner[[#This Row],[Complete Name]] &amp; """, "</f>
        <v xml:space="preserve">"Complete Name": "Hub ACA - Acapulco - General Juan N. Álvare Aeropuerto Internacional / Mexique", </v>
      </c>
      <c r="G1860" t="str">
        <f>G$1&amp;" " &amp; DataMiner[[#This Row],[Category]] &amp; ", "</f>
        <v xml:space="preserve">"Category": 10, </v>
      </c>
      <c r="H1860" t="str">
        <f>H$1&amp;" " &amp; DataMiner[[#This Row],[BuyPrice]] &amp; ", "</f>
        <v xml:space="preserve">"BuyPrice": 4457906225, </v>
      </c>
      <c r="I1860" t="str">
        <f>I$1&amp;" """ &amp; DataMiner[[#This Row],[imgPath]] &amp; """, "</f>
        <v xml:space="preserve">"imgPath": "/images/flags/mx.png", </v>
      </c>
      <c r="J1860" t="str">
        <f>J$1&amp;" """ &amp; DataMiner[[#This Row],[FlagImage]] &amp; """, "</f>
        <v xml:space="preserve">"FlagImage": "mx.png", </v>
      </c>
      <c r="K1860" t="str">
        <f>K$1&amp;" " &amp; IF(ISNA(DataMiner[[#This Row],[Latitude]]),"null",DataMiner[[#This Row],[Latitude]]) &amp; ", "</f>
        <v xml:space="preserve">"Latitude": 16.757061, </v>
      </c>
      <c r="L1860" t="str">
        <f>L$1&amp;" " &amp; IF(ISNA(DataMiner[[#This Row],[Longitude]]),"null",DataMiner[[#This Row],[Longitude]]) &amp; ", "</f>
        <v xml:space="preserve">"Longitude": -99.753953, </v>
      </c>
    </row>
    <row r="1861" spans="1:12" x14ac:dyDescent="0.25">
      <c r="A1861" t="str">
        <f>A$1&amp;" """ &amp; DataMiner[[#This Row],[CodeIATA]] &amp; """, "</f>
        <v xml:space="preserve">"CodeIATA": "BDA", </v>
      </c>
      <c r="B1861" t="str">
        <f>B$1&amp;" """ &amp; DataMiner[[#This Row],[City]] &amp; """, "</f>
        <v xml:space="preserve">"City": "Bermuda", </v>
      </c>
      <c r="C1861" t="str">
        <f>C$1&amp;" """ &amp; DataMiner[[#This Row],[Prov]] &amp; """, "</f>
        <v xml:space="preserve">"Prov": "", </v>
      </c>
      <c r="D1861" t="str">
        <f>D$1&amp;" """ &amp; DataMiner[[#This Row],[Name]] &amp; """, "</f>
        <v xml:space="preserve">"Name": "L.F. Wade International Airport", </v>
      </c>
      <c r="E1861" t="str">
        <f>E$1&amp;" """ &amp; DataMiner[[#This Row],[Country]] &amp; """, "</f>
        <v xml:space="preserve">"Country": "Bermudes", </v>
      </c>
      <c r="F1861" t="str">
        <f>F$1&amp;" """ &amp; DataMiner[[#This Row],[Complete Name]] &amp; """, "</f>
        <v xml:space="preserve">"Complete Name": "Hub BDA - Bermuda - L.F. Wade International Airport / Bermudes", </v>
      </c>
      <c r="G1861" t="str">
        <f>G$1&amp;" " &amp; DataMiner[[#This Row],[Category]] &amp; ", "</f>
        <v xml:space="preserve">"Category": 8, </v>
      </c>
      <c r="H1861" t="str">
        <f>H$1&amp;" " &amp; DataMiner[[#This Row],[BuyPrice]] &amp; ", "</f>
        <v xml:space="preserve">"BuyPrice": 4458311514, </v>
      </c>
      <c r="I1861" t="str">
        <f>I$1&amp;" """ &amp; DataMiner[[#This Row],[imgPath]] &amp; """, "</f>
        <v xml:space="preserve">"imgPath": "/images/flags/bm.png", </v>
      </c>
      <c r="J1861" t="str">
        <f>J$1&amp;" """ &amp; DataMiner[[#This Row],[FlagImage]] &amp; """, "</f>
        <v xml:space="preserve">"FlagImage": "bm.png", </v>
      </c>
      <c r="K1861" t="str">
        <f>K$1&amp;" " &amp; IF(ISNA(DataMiner[[#This Row],[Latitude]]),"null",DataMiner[[#This Row],[Latitude]]) &amp; ", "</f>
        <v xml:space="preserve">"Latitude": 32.364042, </v>
      </c>
      <c r="L1861" t="str">
        <f>L$1&amp;" " &amp; IF(ISNA(DataMiner[[#This Row],[Longitude]]),"null",DataMiner[[#This Row],[Longitude]]) &amp; ", "</f>
        <v xml:space="preserve">"Longitude": -64.678703, </v>
      </c>
    </row>
    <row r="1862" spans="1:12" x14ac:dyDescent="0.25">
      <c r="A1862" t="str">
        <f>A$1&amp;" """ &amp; DataMiner[[#This Row],[CodeIATA]] &amp; """, "</f>
        <v xml:space="preserve">"CodeIATA": "VVI", </v>
      </c>
      <c r="B1862" t="str">
        <f>B$1&amp;" """ &amp; DataMiner[[#This Row],[City]] &amp; """, "</f>
        <v xml:space="preserve">"City": "Santa Cruz", </v>
      </c>
      <c r="C1862" t="str">
        <f>C$1&amp;" """ &amp; DataMiner[[#This Row],[Prov]] &amp; """, "</f>
        <v xml:space="preserve">"Prov": "", </v>
      </c>
      <c r="D1862" t="str">
        <f>D$1&amp;" """ &amp; DataMiner[[#This Row],[Name]] &amp; """, "</f>
        <v xml:space="preserve">"Name": "Viru Viru Aeropuerto Internacional", </v>
      </c>
      <c r="E1862" t="str">
        <f>E$1&amp;" """ &amp; DataMiner[[#This Row],[Country]] &amp; """, "</f>
        <v xml:space="preserve">"Country": "Bolivie", </v>
      </c>
      <c r="F1862" t="str">
        <f>F$1&amp;" """ &amp; DataMiner[[#This Row],[Complete Name]] &amp; """, "</f>
        <v xml:space="preserve">"Complete Name": "Hub VVI - Santa Cruz - Viru Viru Aeropuerto Internacional / Bolivie", </v>
      </c>
      <c r="G1862" t="str">
        <f>G$1&amp;" " &amp; DataMiner[[#This Row],[Category]] &amp; ", "</f>
        <v xml:space="preserve">"Category": 10, </v>
      </c>
      <c r="H1862" t="str">
        <f>H$1&amp;" " &amp; DataMiner[[#This Row],[BuyPrice]] &amp; ", "</f>
        <v xml:space="preserve">"BuyPrice": 4459100300, </v>
      </c>
      <c r="I1862" t="str">
        <f>I$1&amp;" """ &amp; DataMiner[[#This Row],[imgPath]] &amp; """, "</f>
        <v xml:space="preserve">"imgPath": "/images/flags/bo.png", </v>
      </c>
      <c r="J1862" t="str">
        <f>J$1&amp;" """ &amp; DataMiner[[#This Row],[FlagImage]] &amp; """, "</f>
        <v xml:space="preserve">"FlagImage": "bo.png", </v>
      </c>
      <c r="K1862" t="str">
        <f>K$1&amp;" " &amp; IF(ISNA(DataMiner[[#This Row],[Latitude]]),"null",DataMiner[[#This Row],[Latitude]]) &amp; ", "</f>
        <v xml:space="preserve">"Latitude": -17.644756, </v>
      </c>
      <c r="L1862" t="str">
        <f>L$1&amp;" " &amp; IF(ISNA(DataMiner[[#This Row],[Longitude]]),"null",DataMiner[[#This Row],[Longitude]]) &amp; ", "</f>
        <v xml:space="preserve">"Longitude": -63.135364, </v>
      </c>
    </row>
    <row r="1863" spans="1:12" x14ac:dyDescent="0.25">
      <c r="A1863" t="str">
        <f>A$1&amp;" """ &amp; DataMiner[[#This Row],[CodeIATA]] &amp; """, "</f>
        <v xml:space="preserve">"CodeIATA": "ROK", </v>
      </c>
      <c r="B1863" t="str">
        <f>B$1&amp;" """ &amp; DataMiner[[#This Row],[City]] &amp; """, "</f>
        <v xml:space="preserve">"City": "Rockhampton (QLD)", </v>
      </c>
      <c r="C1863" t="str">
        <f>C$1&amp;" """ &amp; DataMiner[[#This Row],[Prov]] &amp; """, "</f>
        <v xml:space="preserve">"Prov": "QLD", </v>
      </c>
      <c r="D1863" t="str">
        <f>D$1&amp;" """ &amp; DataMiner[[#This Row],[Name]] &amp; """, "</f>
        <v xml:space="preserve">"Name": "Rockhampton Airport", </v>
      </c>
      <c r="E1863" t="str">
        <f>E$1&amp;" """ &amp; DataMiner[[#This Row],[Country]] &amp; """, "</f>
        <v xml:space="preserve">"Country": "Australie", </v>
      </c>
      <c r="F1863" t="str">
        <f>F$1&amp;" """ &amp; DataMiner[[#This Row],[Complete Name]] &amp; """, "</f>
        <v xml:space="preserve">"Complete Name": "Hub ROK - Rockhampton (QLD) - Rockhampton Airport / Australie", </v>
      </c>
      <c r="G1863" t="str">
        <f>G$1&amp;" " &amp; DataMiner[[#This Row],[Category]] &amp; ", "</f>
        <v xml:space="preserve">"Category": 7, </v>
      </c>
      <c r="H1863" t="str">
        <f>H$1&amp;" " &amp; DataMiner[[#This Row],[BuyPrice]] &amp; ", "</f>
        <v xml:space="preserve">"BuyPrice": 4462880950, </v>
      </c>
      <c r="I1863" t="str">
        <f>I$1&amp;" """ &amp; DataMiner[[#This Row],[imgPath]] &amp; """, "</f>
        <v xml:space="preserve">"imgPath": "/images/flags/au.png", </v>
      </c>
      <c r="J1863" t="str">
        <f>J$1&amp;" """ &amp; DataMiner[[#This Row],[FlagImage]] &amp; """, "</f>
        <v xml:space="preserve">"FlagImage": "au.png", </v>
      </c>
      <c r="K1863" t="str">
        <f>K$1&amp;" " &amp; IF(ISNA(DataMiner[[#This Row],[Latitude]]),"null",DataMiner[[#This Row],[Latitude]]) &amp; ", "</f>
        <v xml:space="preserve">"Latitude": -23.381944, </v>
      </c>
      <c r="L1863" t="str">
        <f>L$1&amp;" " &amp; IF(ISNA(DataMiner[[#This Row],[Longitude]]),"null",DataMiner[[#This Row],[Longitude]]) &amp; ", "</f>
        <v xml:space="preserve">"Longitude": 150.475278, </v>
      </c>
    </row>
    <row r="1864" spans="1:12" x14ac:dyDescent="0.25">
      <c r="A1864" t="str">
        <f>A$1&amp;" """ &amp; DataMiner[[#This Row],[CodeIATA]] &amp; """, "</f>
        <v xml:space="preserve">"CodeIATA": "TRS", </v>
      </c>
      <c r="B1864" t="str">
        <f>B$1&amp;" """ &amp; DataMiner[[#This Row],[City]] &amp; """, "</f>
        <v xml:space="preserve">"City": "Trieste", </v>
      </c>
      <c r="C1864" t="str">
        <f>C$1&amp;" """ &amp; DataMiner[[#This Row],[Prov]] &amp; """, "</f>
        <v xml:space="preserve">"Prov": "", </v>
      </c>
      <c r="D1864" t="str">
        <f>D$1&amp;" """ &amp; DataMiner[[#This Row],[Name]] &amp; """, "</f>
        <v xml:space="preserve">"Name": "Ronchi dei Legionari Pietro Savorgnan di Brazzà Aeroporto", </v>
      </c>
      <c r="E1864" t="str">
        <f>E$1&amp;" """ &amp; DataMiner[[#This Row],[Country]] &amp; """, "</f>
        <v xml:space="preserve">"Country": "Italie", </v>
      </c>
      <c r="F1864" t="str">
        <f>F$1&amp;" """ &amp; DataMiner[[#This Row],[Complete Name]] &amp; """, "</f>
        <v xml:space="preserve">"Complete Name": "Hub TRS - Trieste - Ronchi dei Legionari Pietro Savorgnan di Brazzà Aeroporto / Italie", </v>
      </c>
      <c r="G1864" t="str">
        <f>G$1&amp;" " &amp; DataMiner[[#This Row],[Category]] &amp; ", "</f>
        <v xml:space="preserve">"Category": 8, </v>
      </c>
      <c r="H1864" t="str">
        <f>H$1&amp;" " &amp; DataMiner[[#This Row],[BuyPrice]] &amp; ", "</f>
        <v xml:space="preserve">"BuyPrice": 4463851137, </v>
      </c>
      <c r="I1864" t="str">
        <f>I$1&amp;" """ &amp; DataMiner[[#This Row],[imgPath]] &amp; """, "</f>
        <v xml:space="preserve">"imgPath": "/images/flags/it.png", </v>
      </c>
      <c r="J1864" t="str">
        <f>J$1&amp;" """ &amp; DataMiner[[#This Row],[FlagImage]] &amp; """, "</f>
        <v xml:space="preserve">"FlagImage": "it.png", </v>
      </c>
      <c r="K1864" t="str">
        <f>K$1&amp;" " &amp; IF(ISNA(DataMiner[[#This Row],[Latitude]]),"null",DataMiner[[#This Row],[Latitude]]) &amp; ", "</f>
        <v xml:space="preserve">"Latitude": 45.8275, </v>
      </c>
      <c r="L1864" t="str">
        <f>L$1&amp;" " &amp; IF(ISNA(DataMiner[[#This Row],[Longitude]]),"null",DataMiner[[#This Row],[Longitude]]) &amp; ", "</f>
        <v xml:space="preserve">"Longitude": 13.472222, </v>
      </c>
    </row>
    <row r="1865" spans="1:12" x14ac:dyDescent="0.25">
      <c r="A1865" t="str">
        <f>A$1&amp;" """ &amp; DataMiner[[#This Row],[CodeIATA]] &amp; """, "</f>
        <v xml:space="preserve">"CodeIATA": "IXJ", </v>
      </c>
      <c r="B1865" t="str">
        <f>B$1&amp;" """ &amp; DataMiner[[#This Row],[City]] &amp; """, "</f>
        <v xml:space="preserve">"City": "Jammu", </v>
      </c>
      <c r="C1865" t="str">
        <f>C$1&amp;" """ &amp; DataMiner[[#This Row],[Prov]] &amp; """, "</f>
        <v xml:space="preserve">"Prov": "", </v>
      </c>
      <c r="D1865" t="str">
        <f>D$1&amp;" """ &amp; DataMiner[[#This Row],[Name]] &amp; """, "</f>
        <v xml:space="preserve">"Name": "Jammu Airport", </v>
      </c>
      <c r="E1865" t="str">
        <f>E$1&amp;" """ &amp; DataMiner[[#This Row],[Country]] &amp; """, "</f>
        <v xml:space="preserve">"Country": "Inde", </v>
      </c>
      <c r="F1865" t="str">
        <f>F$1&amp;" """ &amp; DataMiner[[#This Row],[Complete Name]] &amp; """, "</f>
        <v xml:space="preserve">"Complete Name": "Hub IXJ - Jammu - Jammu Airport / Inde", </v>
      </c>
      <c r="G1865" t="str">
        <f>G$1&amp;" " &amp; DataMiner[[#This Row],[Category]] &amp; ", "</f>
        <v xml:space="preserve">"Category": 5, </v>
      </c>
      <c r="H1865" t="str">
        <f>H$1&amp;" " &amp; DataMiner[[#This Row],[BuyPrice]] &amp; ", "</f>
        <v xml:space="preserve">"BuyPrice": 4466115002, </v>
      </c>
      <c r="I1865" t="str">
        <f>I$1&amp;" """ &amp; DataMiner[[#This Row],[imgPath]] &amp; """, "</f>
        <v xml:space="preserve">"imgPath": "/images/flags/in.png", </v>
      </c>
      <c r="J1865" t="str">
        <f>J$1&amp;" """ &amp; DataMiner[[#This Row],[FlagImage]] &amp; """, "</f>
        <v xml:space="preserve">"FlagImage": "in.png", </v>
      </c>
      <c r="K1865" t="str">
        <f>K$1&amp;" " &amp; IF(ISNA(DataMiner[[#This Row],[Latitude]]),"null",DataMiner[[#This Row],[Latitude]]) &amp; ", "</f>
        <v xml:space="preserve">"Latitude": 32.689142, </v>
      </c>
      <c r="L1865" t="str">
        <f>L$1&amp;" " &amp; IF(ISNA(DataMiner[[#This Row],[Longitude]]),"null",DataMiner[[#This Row],[Longitude]]) &amp; ", "</f>
        <v xml:space="preserve">"Longitude": 74.837389, </v>
      </c>
    </row>
    <row r="1866" spans="1:12" x14ac:dyDescent="0.25">
      <c r="A1866" t="str">
        <f>A$1&amp;" """ &amp; DataMiner[[#This Row],[CodeIATA]] &amp; """, "</f>
        <v xml:space="preserve">"CodeIATA": "SDV", </v>
      </c>
      <c r="B1866" t="str">
        <f>B$1&amp;" """ &amp; DataMiner[[#This Row],[City]] &amp; """, "</f>
        <v xml:space="preserve">"City": "Tel Aviv", </v>
      </c>
      <c r="C1866" t="str">
        <f>C$1&amp;" """ &amp; DataMiner[[#This Row],[Prov]] &amp; """, "</f>
        <v xml:space="preserve">"Prov": "", </v>
      </c>
      <c r="D1866" t="str">
        <f>D$1&amp;" """ &amp; DataMiner[[#This Row],[Name]] &amp; """, "</f>
        <v xml:space="preserve">"Name": "Sde Dov Airport", </v>
      </c>
      <c r="E1866" t="str">
        <f>E$1&amp;" """ &amp; DataMiner[[#This Row],[Country]] &amp; """, "</f>
        <v xml:space="preserve">"Country": "Israël", </v>
      </c>
      <c r="F1866" t="str">
        <f>F$1&amp;" """ &amp; DataMiner[[#This Row],[Complete Name]] &amp; """, "</f>
        <v xml:space="preserve">"Complete Name": "Hub SDV - Tel Aviv - Sde Dov Airport / Israël", </v>
      </c>
      <c r="G1866" t="str">
        <f>G$1&amp;" " &amp; DataMiner[[#This Row],[Category]] &amp; ", "</f>
        <v xml:space="preserve">"Category": 4, </v>
      </c>
      <c r="H1866" t="str">
        <f>H$1&amp;" " &amp; DataMiner[[#This Row],[BuyPrice]] &amp; ", "</f>
        <v xml:space="preserve">"BuyPrice": 4466728755, </v>
      </c>
      <c r="I1866" t="str">
        <f>I$1&amp;" """ &amp; DataMiner[[#This Row],[imgPath]] &amp; """, "</f>
        <v xml:space="preserve">"imgPath": "/images/flags/il.png", </v>
      </c>
      <c r="J1866" t="str">
        <f>J$1&amp;" """ &amp; DataMiner[[#This Row],[FlagImage]] &amp; """, "</f>
        <v xml:space="preserve">"FlagImage": "il.png", </v>
      </c>
      <c r="K1866" t="str">
        <f>K$1&amp;" " &amp; IF(ISNA(DataMiner[[#This Row],[Latitude]]),"null",DataMiner[[#This Row],[Latitude]]) &amp; ", "</f>
        <v xml:space="preserve">"Latitude": 32.114661, </v>
      </c>
      <c r="L1866" t="str">
        <f>L$1&amp;" " &amp; IF(ISNA(DataMiner[[#This Row],[Longitude]]),"null",DataMiner[[#This Row],[Longitude]]) &amp; ", "</f>
        <v xml:space="preserve">"Longitude": 34.782239, </v>
      </c>
    </row>
    <row r="1867" spans="1:12" x14ac:dyDescent="0.25">
      <c r="A1867" t="str">
        <f>A$1&amp;" """ &amp; DataMiner[[#This Row],[CodeIATA]] &amp; """, "</f>
        <v xml:space="preserve">"CodeIATA": "LPB", </v>
      </c>
      <c r="B1867" t="str">
        <f>B$1&amp;" """ &amp; DataMiner[[#This Row],[City]] &amp; """, "</f>
        <v xml:space="preserve">"City": "La Paz", </v>
      </c>
      <c r="C1867" t="str">
        <f>C$1&amp;" """ &amp; DataMiner[[#This Row],[Prov]] &amp; """, "</f>
        <v xml:space="preserve">"Prov": "", </v>
      </c>
      <c r="D1867" t="str">
        <f>D$1&amp;" """ &amp; DataMiner[[#This Row],[Name]] &amp; """, "</f>
        <v xml:space="preserve">"Name": "El Alto Aeropuerto Internacional", </v>
      </c>
      <c r="E1867" t="str">
        <f>E$1&amp;" """ &amp; DataMiner[[#This Row],[Country]] &amp; """, "</f>
        <v xml:space="preserve">"Country": "Bolivie", </v>
      </c>
      <c r="F1867" t="str">
        <f>F$1&amp;" """ &amp; DataMiner[[#This Row],[Complete Name]] &amp; """, "</f>
        <v xml:space="preserve">"Complete Name": "Hub LPB - La Paz - El Alto Aeropuerto Internacional / Bolivie", </v>
      </c>
      <c r="G1867" t="str">
        <f>G$1&amp;" " &amp; DataMiner[[#This Row],[Category]] &amp; ", "</f>
        <v xml:space="preserve">"Category": 10, </v>
      </c>
      <c r="H1867" t="str">
        <f>H$1&amp;" " &amp; DataMiner[[#This Row],[BuyPrice]] &amp; ", "</f>
        <v xml:space="preserve">"BuyPrice": 4468380697, </v>
      </c>
      <c r="I1867" t="str">
        <f>I$1&amp;" """ &amp; DataMiner[[#This Row],[imgPath]] &amp; """, "</f>
        <v xml:space="preserve">"imgPath": "/images/flags/bo.png", </v>
      </c>
      <c r="J1867" t="str">
        <f>J$1&amp;" """ &amp; DataMiner[[#This Row],[FlagImage]] &amp; """, "</f>
        <v xml:space="preserve">"FlagImage": "bo.png", </v>
      </c>
      <c r="K1867" t="str">
        <f>K$1&amp;" " &amp; IF(ISNA(DataMiner[[#This Row],[Latitude]]),"null",DataMiner[[#This Row],[Latitude]]) &amp; ", "</f>
        <v xml:space="preserve">"Latitude": -16.513339, </v>
      </c>
      <c r="L1867" t="str">
        <f>L$1&amp;" " &amp; IF(ISNA(DataMiner[[#This Row],[Longitude]]),"null",DataMiner[[#This Row],[Longitude]]) &amp; ", "</f>
        <v xml:space="preserve">"Longitude": -68.192256, </v>
      </c>
    </row>
    <row r="1868" spans="1:12" x14ac:dyDescent="0.25">
      <c r="A1868" t="str">
        <f>A$1&amp;" """ &amp; DataMiner[[#This Row],[CodeIATA]] &amp; """, "</f>
        <v xml:space="preserve">"CodeIATA": "CUU", </v>
      </c>
      <c r="B1868" t="str">
        <f>B$1&amp;" """ &amp; DataMiner[[#This Row],[City]] &amp; """, "</f>
        <v xml:space="preserve">"City": "Chihuahua", </v>
      </c>
      <c r="C1868" t="str">
        <f>C$1&amp;" """ &amp; DataMiner[[#This Row],[Prov]] &amp; """, "</f>
        <v xml:space="preserve">"Prov": "", </v>
      </c>
      <c r="D1868" t="str">
        <f>D$1&amp;" """ &amp; DataMiner[[#This Row],[Name]] &amp; """, "</f>
        <v xml:space="preserve">"Name": "General Roberto Fierro Villalobos Aeropuerto Internacional", </v>
      </c>
      <c r="E1868" t="str">
        <f>E$1&amp;" """ &amp; DataMiner[[#This Row],[Country]] &amp; """, "</f>
        <v xml:space="preserve">"Country": "Mexique", </v>
      </c>
      <c r="F1868" t="str">
        <f>F$1&amp;" """ &amp; DataMiner[[#This Row],[Complete Name]] &amp; """, "</f>
        <v xml:space="preserve">"Complete Name": "Hub CUU - Chihuahua - General Roberto Fierro Villalobos Aeropuerto Internacional / Mexique", </v>
      </c>
      <c r="G1868" t="str">
        <f>G$1&amp;" " &amp; DataMiner[[#This Row],[Category]] &amp; ", "</f>
        <v xml:space="preserve">"Category": 7, </v>
      </c>
      <c r="H1868" t="str">
        <f>H$1&amp;" " &amp; DataMiner[[#This Row],[BuyPrice]] &amp; ", "</f>
        <v xml:space="preserve">"BuyPrice": 4468411764, </v>
      </c>
      <c r="I1868" t="str">
        <f>I$1&amp;" """ &amp; DataMiner[[#This Row],[imgPath]] &amp; """, "</f>
        <v xml:space="preserve">"imgPath": "/images/flags/mx.png", </v>
      </c>
      <c r="J1868" t="str">
        <f>J$1&amp;" """ &amp; DataMiner[[#This Row],[FlagImage]] &amp; """, "</f>
        <v xml:space="preserve">"FlagImage": "mx.png", </v>
      </c>
      <c r="K1868" t="str">
        <f>K$1&amp;" " &amp; IF(ISNA(DataMiner[[#This Row],[Latitude]]),"null",DataMiner[[#This Row],[Latitude]]) &amp; ", "</f>
        <v xml:space="preserve">"Latitude": 28.702875, </v>
      </c>
      <c r="L1868" t="str">
        <f>L$1&amp;" " &amp; IF(ISNA(DataMiner[[#This Row],[Longitude]]),"null",DataMiner[[#This Row],[Longitude]]) &amp; ", "</f>
        <v xml:space="preserve">"Longitude": -105.964567, </v>
      </c>
    </row>
    <row r="1869" spans="1:12" x14ac:dyDescent="0.25">
      <c r="A1869" t="str">
        <f>A$1&amp;" """ &amp; DataMiner[[#This Row],[CodeIATA]] &amp; """, "</f>
        <v xml:space="preserve">"CodeIATA": "SIP", </v>
      </c>
      <c r="B1869" t="str">
        <f>B$1&amp;" """ &amp; DataMiner[[#This Row],[City]] &amp; """, "</f>
        <v xml:space="preserve">"City": "Simferopol", </v>
      </c>
      <c r="C1869" t="str">
        <f>C$1&amp;" """ &amp; DataMiner[[#This Row],[Prov]] &amp; """, "</f>
        <v xml:space="preserve">"Prov": "", </v>
      </c>
      <c r="D1869" t="str">
        <f>D$1&amp;" """ &amp; DataMiner[[#This Row],[Name]] &amp; """, "</f>
        <v xml:space="preserve">"Name": "Simferopol International Airport", </v>
      </c>
      <c r="E1869" t="str">
        <f>E$1&amp;" """ &amp; DataMiner[[#This Row],[Country]] &amp; """, "</f>
        <v xml:space="preserve">"Country": "Ukraine", </v>
      </c>
      <c r="F1869" t="str">
        <f>F$1&amp;" """ &amp; DataMiner[[#This Row],[Complete Name]] &amp; """, "</f>
        <v xml:space="preserve">"Complete Name": "Hub SIP - Simferopol - Simferopol International Airport / Ukraine", </v>
      </c>
      <c r="G1869" t="str">
        <f>G$1&amp;" " &amp; DataMiner[[#This Row],[Category]] &amp; ", "</f>
        <v xml:space="preserve">"Category": 10, </v>
      </c>
      <c r="H1869" t="str">
        <f>H$1&amp;" " &amp; DataMiner[[#This Row],[BuyPrice]] &amp; ", "</f>
        <v xml:space="preserve">"BuyPrice": 4470697729, </v>
      </c>
      <c r="I1869" t="str">
        <f>I$1&amp;" """ &amp; DataMiner[[#This Row],[imgPath]] &amp; """, "</f>
        <v xml:space="preserve">"imgPath": "/images/flags/ua.png", </v>
      </c>
      <c r="J1869" t="str">
        <f>J$1&amp;" """ &amp; DataMiner[[#This Row],[FlagImage]] &amp; """, "</f>
        <v xml:space="preserve">"FlagImage": "ua.png", </v>
      </c>
      <c r="K1869" t="str">
        <f>K$1&amp;" " &amp; IF(ISNA(DataMiner[[#This Row],[Latitude]]),"null",DataMiner[[#This Row],[Latitude]]) &amp; ", "</f>
        <v xml:space="preserve">"Latitude": 45.052222, </v>
      </c>
      <c r="L1869" t="str">
        <f>L$1&amp;" " &amp; IF(ISNA(DataMiner[[#This Row],[Longitude]]),"null",DataMiner[[#This Row],[Longitude]]) &amp; ", "</f>
        <v xml:space="preserve">"Longitude": 33.975139, </v>
      </c>
    </row>
    <row r="1870" spans="1:12" x14ac:dyDescent="0.25">
      <c r="A1870" t="str">
        <f>A$1&amp;" """ &amp; DataMiner[[#This Row],[CodeIATA]] &amp; """, "</f>
        <v xml:space="preserve">"CodeIATA": "WDH", </v>
      </c>
      <c r="B1870" t="str">
        <f>B$1&amp;" """ &amp; DataMiner[[#This Row],[City]] &amp; """, "</f>
        <v xml:space="preserve">"City": "Windhoek", </v>
      </c>
      <c r="C1870" t="str">
        <f>C$1&amp;" """ &amp; DataMiner[[#This Row],[Prov]] &amp; """, "</f>
        <v xml:space="preserve">"Prov": "", </v>
      </c>
      <c r="D1870" t="str">
        <f>D$1&amp;" """ &amp; DataMiner[[#This Row],[Name]] &amp; """, "</f>
        <v xml:space="preserve">"Name": "Hosea Kutako International Airport", </v>
      </c>
      <c r="E1870" t="str">
        <f>E$1&amp;" """ &amp; DataMiner[[#This Row],[Country]] &amp; """, "</f>
        <v xml:space="preserve">"Country": "Namibie", </v>
      </c>
      <c r="F1870" t="str">
        <f>F$1&amp;" """ &amp; DataMiner[[#This Row],[Complete Name]] &amp; """, "</f>
        <v xml:space="preserve">"Complete Name": "Hub WDH - Windhoek - Hosea Kutako International Airport / Namibie", </v>
      </c>
      <c r="G1870" t="str">
        <f>G$1&amp;" " &amp; DataMiner[[#This Row],[Category]] &amp; ", "</f>
        <v xml:space="preserve">"Category": 10, </v>
      </c>
      <c r="H1870" t="str">
        <f>H$1&amp;" " &amp; DataMiner[[#This Row],[BuyPrice]] &amp; ", "</f>
        <v xml:space="preserve">"BuyPrice": 4471560711, </v>
      </c>
      <c r="I1870" t="str">
        <f>I$1&amp;" """ &amp; DataMiner[[#This Row],[imgPath]] &amp; """, "</f>
        <v xml:space="preserve">"imgPath": "/images/flags/na.png", </v>
      </c>
      <c r="J1870" t="str">
        <f>J$1&amp;" """ &amp; DataMiner[[#This Row],[FlagImage]] &amp; """, "</f>
        <v xml:space="preserve">"FlagImage": "na.png", </v>
      </c>
      <c r="K1870" t="str">
        <f>K$1&amp;" " &amp; IF(ISNA(DataMiner[[#This Row],[Latitude]]),"null",DataMiner[[#This Row],[Latitude]]) &amp; ", "</f>
        <v xml:space="preserve">"Latitude": -22.486667, </v>
      </c>
      <c r="L1870" t="str">
        <f>L$1&amp;" " &amp; IF(ISNA(DataMiner[[#This Row],[Longitude]]),"null",DataMiner[[#This Row],[Longitude]]) &amp; ", "</f>
        <v xml:space="preserve">"Longitude": 17.4625, </v>
      </c>
    </row>
    <row r="1871" spans="1:12" x14ac:dyDescent="0.25">
      <c r="A1871" t="str">
        <f>A$1&amp;" """ &amp; DataMiner[[#This Row],[CodeIATA]] &amp; """, "</f>
        <v xml:space="preserve">"CodeIATA": "NPE", </v>
      </c>
      <c r="B1871" t="str">
        <f>B$1&amp;" """ &amp; DataMiner[[#This Row],[City]] &amp; """, "</f>
        <v xml:space="preserve">"City": "Napier-Hastings", </v>
      </c>
      <c r="C1871" t="str">
        <f>C$1&amp;" """ &amp; DataMiner[[#This Row],[Prov]] &amp; """, "</f>
        <v xml:space="preserve">"Prov": "", </v>
      </c>
      <c r="D1871" t="str">
        <f>D$1&amp;" """ &amp; DataMiner[[#This Row],[Name]] &amp; """, "</f>
        <v xml:space="preserve">"Name": "Napier Airport", </v>
      </c>
      <c r="E1871" t="str">
        <f>E$1&amp;" """ &amp; DataMiner[[#This Row],[Country]] &amp; """, "</f>
        <v xml:space="preserve">"Country": "Nouvelle-Zélande", </v>
      </c>
      <c r="F1871" t="str">
        <f>F$1&amp;" """ &amp; DataMiner[[#This Row],[Complete Name]] &amp; """, "</f>
        <v xml:space="preserve">"Complete Name": "Hub NPE - Napier-Hastings - Napier Airport / Nouvelle-Zélande", </v>
      </c>
      <c r="G1871" t="str">
        <f>G$1&amp;" " &amp; DataMiner[[#This Row],[Category]] &amp; ", "</f>
        <v xml:space="preserve">"Category": 2, </v>
      </c>
      <c r="H1871" t="str">
        <f>H$1&amp;" " &amp; DataMiner[[#This Row],[BuyPrice]] &amp; ", "</f>
        <v xml:space="preserve">"BuyPrice": 4473061801, </v>
      </c>
      <c r="I1871" t="str">
        <f>I$1&amp;" """ &amp; DataMiner[[#This Row],[imgPath]] &amp; """, "</f>
        <v xml:space="preserve">"imgPath": "/images/flags/nz.png", </v>
      </c>
      <c r="J1871" t="str">
        <f>J$1&amp;" """ &amp; DataMiner[[#This Row],[FlagImage]] &amp; """, "</f>
        <v xml:space="preserve">"FlagImage": "nz.png", </v>
      </c>
      <c r="K1871" t="str">
        <f>K$1&amp;" " &amp; IF(ISNA(DataMiner[[#This Row],[Latitude]]),"null",DataMiner[[#This Row],[Latitude]]) &amp; ", "</f>
        <v xml:space="preserve">"Latitude": null, </v>
      </c>
      <c r="L1871" t="str">
        <f>L$1&amp;" " &amp; IF(ISNA(DataMiner[[#This Row],[Longitude]]),"null",DataMiner[[#This Row],[Longitude]]) &amp; ", "</f>
        <v xml:space="preserve">"Longitude": null, </v>
      </c>
    </row>
    <row r="1872" spans="1:12" x14ac:dyDescent="0.25">
      <c r="A1872" t="str">
        <f>A$1&amp;" """ &amp; DataMiner[[#This Row],[CodeIATA]] &amp; """, "</f>
        <v xml:space="preserve">"CodeIATA": "TLN", </v>
      </c>
      <c r="B1872" t="str">
        <f>B$1&amp;" """ &amp; DataMiner[[#This Row],[City]] &amp; """, "</f>
        <v xml:space="preserve">"City": "Toulon", </v>
      </c>
      <c r="C1872" t="str">
        <f>C$1&amp;" """ &amp; DataMiner[[#This Row],[Prov]] &amp; """, "</f>
        <v xml:space="preserve">"Prov": "", </v>
      </c>
      <c r="D1872" t="str">
        <f>D$1&amp;" """ &amp; DataMiner[[#This Row],[Name]] &amp; """, "</f>
        <v xml:space="preserve">"Name": "Hyères Aéroport", </v>
      </c>
      <c r="E1872" t="str">
        <f>E$1&amp;" """ &amp; DataMiner[[#This Row],[Country]] &amp; """, "</f>
        <v xml:space="preserve">"Country": "France", </v>
      </c>
      <c r="F1872" t="str">
        <f>F$1&amp;" """ &amp; DataMiner[[#This Row],[Complete Name]] &amp; """, "</f>
        <v xml:space="preserve">"Complete Name": "Hub TLN - Toulon - Hyères Aéroport / France", </v>
      </c>
      <c r="G1872" t="str">
        <f>G$1&amp;" " &amp; DataMiner[[#This Row],[Category]] &amp; ", "</f>
        <v xml:space="preserve">"Category": 5, </v>
      </c>
      <c r="H1872" t="str">
        <f>H$1&amp;" " &amp; DataMiner[[#This Row],[BuyPrice]] &amp; ", "</f>
        <v xml:space="preserve">"BuyPrice": 4476418724, </v>
      </c>
      <c r="I1872" t="str">
        <f>I$1&amp;" """ &amp; DataMiner[[#This Row],[imgPath]] &amp; """, "</f>
        <v xml:space="preserve">"imgPath": "/images/flags/fr.png", </v>
      </c>
      <c r="J1872" t="str">
        <f>J$1&amp;" """ &amp; DataMiner[[#This Row],[FlagImage]] &amp; """, "</f>
        <v xml:space="preserve">"FlagImage": "fr.png", </v>
      </c>
      <c r="K1872" t="str">
        <f>K$1&amp;" " &amp; IF(ISNA(DataMiner[[#This Row],[Latitude]]),"null",DataMiner[[#This Row],[Latitude]]) &amp; ", "</f>
        <v xml:space="preserve">"Latitude": 43.0973, </v>
      </c>
      <c r="L1872" t="str">
        <f>L$1&amp;" " &amp; IF(ISNA(DataMiner[[#This Row],[Longitude]]),"null",DataMiner[[#This Row],[Longitude]]) &amp; ", "</f>
        <v xml:space="preserve">"Longitude": 6.14603, </v>
      </c>
    </row>
    <row r="1873" spans="1:12" x14ac:dyDescent="0.25">
      <c r="A1873" t="str">
        <f>A$1&amp;" """ &amp; DataMiner[[#This Row],[CodeIATA]] &amp; """, "</f>
        <v xml:space="preserve">"CodeIATA": "THE", </v>
      </c>
      <c r="B1873" t="str">
        <f>B$1&amp;" """ &amp; DataMiner[[#This Row],[City]] &amp; """, "</f>
        <v xml:space="preserve">"City": "Teresina (PI)", </v>
      </c>
      <c r="C1873" t="str">
        <f>C$1&amp;" """ &amp; DataMiner[[#This Row],[Prov]] &amp; """, "</f>
        <v xml:space="preserve">"Prov": "PI", </v>
      </c>
      <c r="D1873" t="str">
        <f>D$1&amp;" """ &amp; DataMiner[[#This Row],[Name]] &amp; """, "</f>
        <v xml:space="preserve">"Name": "Teresina Aeroporto", </v>
      </c>
      <c r="E1873" t="str">
        <f>E$1&amp;" """ &amp; DataMiner[[#This Row],[Country]] &amp; """, "</f>
        <v xml:space="preserve">"Country": "Brésil", </v>
      </c>
      <c r="F1873" t="str">
        <f>F$1&amp;" """ &amp; DataMiner[[#This Row],[Complete Name]] &amp; """, "</f>
        <v xml:space="preserve">"Complete Name": "Hub THE - Teresina (PI) - Teresina Aeroporto / Brésil", </v>
      </c>
      <c r="G1873" t="str">
        <f>G$1&amp;" " &amp; DataMiner[[#This Row],[Category]] &amp; ", "</f>
        <v xml:space="preserve">"Category": 5, </v>
      </c>
      <c r="H1873" t="str">
        <f>H$1&amp;" " &amp; DataMiner[[#This Row],[BuyPrice]] &amp; ", "</f>
        <v xml:space="preserve">"BuyPrice": 4477091787, </v>
      </c>
      <c r="I1873" t="str">
        <f>I$1&amp;" """ &amp; DataMiner[[#This Row],[imgPath]] &amp; """, "</f>
        <v xml:space="preserve">"imgPath": "/images/flags/br.png", </v>
      </c>
      <c r="J1873" t="str">
        <f>J$1&amp;" """ &amp; DataMiner[[#This Row],[FlagImage]] &amp; """, "</f>
        <v xml:space="preserve">"FlagImage": "br.png", </v>
      </c>
      <c r="K1873" t="str">
        <f>K$1&amp;" " &amp; IF(ISNA(DataMiner[[#This Row],[Latitude]]),"null",DataMiner[[#This Row],[Latitude]]) &amp; ", "</f>
        <v xml:space="preserve">"Latitude": -5.059942, </v>
      </c>
      <c r="L1873" t="str">
        <f>L$1&amp;" " &amp; IF(ISNA(DataMiner[[#This Row],[Longitude]]),"null",DataMiner[[#This Row],[Longitude]]) &amp; ", "</f>
        <v xml:space="preserve">"Longitude": -42.823478, </v>
      </c>
    </row>
    <row r="1874" spans="1:12" x14ac:dyDescent="0.25">
      <c r="A1874" t="str">
        <f>A$1&amp;" """ &amp; DataMiner[[#This Row],[CodeIATA]] &amp; """, "</f>
        <v xml:space="preserve">"CodeIATA": "GZT", </v>
      </c>
      <c r="B1874" t="str">
        <f>B$1&amp;" """ &amp; DataMiner[[#This Row],[City]] &amp; """, "</f>
        <v xml:space="preserve">"City": "Gaziantep", </v>
      </c>
      <c r="C1874" t="str">
        <f>C$1&amp;" """ &amp; DataMiner[[#This Row],[Prov]] &amp; """, "</f>
        <v xml:space="preserve">"Prov": "", </v>
      </c>
      <c r="D1874" t="str">
        <f>D$1&amp;" """ &amp; DataMiner[[#This Row],[Name]] &amp; """, "</f>
        <v xml:space="preserve">"Name": "Oguzeli International Airport", </v>
      </c>
      <c r="E1874" t="str">
        <f>E$1&amp;" """ &amp; DataMiner[[#This Row],[Country]] &amp; """, "</f>
        <v xml:space="preserve">"Country": "Turquie", </v>
      </c>
      <c r="F1874" t="str">
        <f>F$1&amp;" """ &amp; DataMiner[[#This Row],[Complete Name]] &amp; """, "</f>
        <v xml:space="preserve">"Complete Name": "Hub GZT - Gaziantep - Oguzeli International Airport / Turquie", </v>
      </c>
      <c r="G1874" t="str">
        <f>G$1&amp;" " &amp; DataMiner[[#This Row],[Category]] &amp; ", "</f>
        <v xml:space="preserve">"Category": 8, </v>
      </c>
      <c r="H1874" t="str">
        <f>H$1&amp;" " &amp; DataMiner[[#This Row],[BuyPrice]] &amp; ", "</f>
        <v xml:space="preserve">"BuyPrice": 4482830073, </v>
      </c>
      <c r="I1874" t="str">
        <f>I$1&amp;" """ &amp; DataMiner[[#This Row],[imgPath]] &amp; """, "</f>
        <v xml:space="preserve">"imgPath": "/images/flags/tr.png", </v>
      </c>
      <c r="J1874" t="str">
        <f>J$1&amp;" """ &amp; DataMiner[[#This Row],[FlagImage]] &amp; """, "</f>
        <v xml:space="preserve">"FlagImage": "tr.png", </v>
      </c>
      <c r="K1874" t="str">
        <f>K$1&amp;" " &amp; IF(ISNA(DataMiner[[#This Row],[Latitude]]),"null",DataMiner[[#This Row],[Latitude]]) &amp; ", "</f>
        <v xml:space="preserve">"Latitude": 36.947183, </v>
      </c>
      <c r="L1874" t="str">
        <f>L$1&amp;" " &amp; IF(ISNA(DataMiner[[#This Row],[Longitude]]),"null",DataMiner[[#This Row],[Longitude]]) &amp; ", "</f>
        <v xml:space="preserve">"Longitude": 37.478683, </v>
      </c>
    </row>
    <row r="1875" spans="1:12" x14ac:dyDescent="0.25">
      <c r="A1875" t="str">
        <f>A$1&amp;" """ &amp; DataMiner[[#This Row],[CodeIATA]] &amp; """, "</f>
        <v xml:space="preserve">"CodeIATA": "BGA", </v>
      </c>
      <c r="B1875" t="str">
        <f>B$1&amp;" """ &amp; DataMiner[[#This Row],[City]] &amp; """, "</f>
        <v xml:space="preserve">"City": "Lebrija", </v>
      </c>
      <c r="C1875" t="str">
        <f>C$1&amp;" """ &amp; DataMiner[[#This Row],[Prov]] &amp; """, "</f>
        <v xml:space="preserve">"Prov": "", </v>
      </c>
      <c r="D1875" t="str">
        <f>D$1&amp;" """ &amp; DataMiner[[#This Row],[Name]] &amp; """, "</f>
        <v xml:space="preserve">"Name": "Bucaramanga Palonegro Aeropuerto Internacional", </v>
      </c>
      <c r="E1875" t="str">
        <f>E$1&amp;" """ &amp; DataMiner[[#This Row],[Country]] &amp; """, "</f>
        <v xml:space="preserve">"Country": "Colombie", </v>
      </c>
      <c r="F1875" t="str">
        <f>F$1&amp;" """ &amp; DataMiner[[#This Row],[Complete Name]] &amp; """, "</f>
        <v xml:space="preserve">"Complete Name": "Hub BGA - Lebrija - Bucaramanga Palonegro Aeropuerto Internacional / Colombie", </v>
      </c>
      <c r="G1875" t="str">
        <f>G$1&amp;" " &amp; DataMiner[[#This Row],[Category]] &amp; ", "</f>
        <v xml:space="preserve">"Category": 5, </v>
      </c>
      <c r="H1875" t="str">
        <f>H$1&amp;" " &amp; DataMiner[[#This Row],[BuyPrice]] &amp; ", "</f>
        <v xml:space="preserve">"BuyPrice": 4485288312, </v>
      </c>
      <c r="I1875" t="str">
        <f>I$1&amp;" """ &amp; DataMiner[[#This Row],[imgPath]] &amp; """, "</f>
        <v xml:space="preserve">"imgPath": "/images/flags/co.png", </v>
      </c>
      <c r="J1875" t="str">
        <f>J$1&amp;" """ &amp; DataMiner[[#This Row],[FlagImage]] &amp; """, "</f>
        <v xml:space="preserve">"FlagImage": "co.png", </v>
      </c>
      <c r="K1875" t="str">
        <f>K$1&amp;" " &amp; IF(ISNA(DataMiner[[#This Row],[Latitude]]),"null",DataMiner[[#This Row],[Latitude]]) &amp; ", "</f>
        <v xml:space="preserve">"Latitude": 7.1265, </v>
      </c>
      <c r="L1875" t="str">
        <f>L$1&amp;" " &amp; IF(ISNA(DataMiner[[#This Row],[Longitude]]),"null",DataMiner[[#This Row],[Longitude]]) &amp; ", "</f>
        <v xml:space="preserve">"Longitude": -73.184778, </v>
      </c>
    </row>
    <row r="1876" spans="1:12" x14ac:dyDescent="0.25">
      <c r="A1876" t="str">
        <f>A$1&amp;" """ &amp; DataMiner[[#This Row],[CodeIATA]] &amp; """, "</f>
        <v xml:space="preserve">"CodeIATA": "UDI", </v>
      </c>
      <c r="B1876" t="str">
        <f>B$1&amp;" """ &amp; DataMiner[[#This Row],[City]] &amp; """, "</f>
        <v xml:space="preserve">"City": "Uberlândia (MG)", </v>
      </c>
      <c r="C1876" t="str">
        <f>C$1&amp;" """ &amp; DataMiner[[#This Row],[Prov]] &amp; """, "</f>
        <v xml:space="preserve">"Prov": "MG", </v>
      </c>
      <c r="D1876" t="str">
        <f>D$1&amp;" """ &amp; DataMiner[[#This Row],[Name]] &amp; """, "</f>
        <v xml:space="preserve">"Name": "Uberlândia Aeroporto", </v>
      </c>
      <c r="E1876" t="str">
        <f>E$1&amp;" """ &amp; DataMiner[[#This Row],[Country]] &amp; """, "</f>
        <v xml:space="preserve">"Country": "Brésil", </v>
      </c>
      <c r="F1876" t="str">
        <f>F$1&amp;" """ &amp; DataMiner[[#This Row],[Complete Name]] &amp; """, "</f>
        <v xml:space="preserve">"Complete Name": "Hub UDI - Uberlândia (MG) - Uberlândia Aeroporto / Brésil", </v>
      </c>
      <c r="G1876" t="str">
        <f>G$1&amp;" " &amp; DataMiner[[#This Row],[Category]] &amp; ", "</f>
        <v xml:space="preserve">"Category": 4, </v>
      </c>
      <c r="H1876" t="str">
        <f>H$1&amp;" " &amp; DataMiner[[#This Row],[BuyPrice]] &amp; ", "</f>
        <v xml:space="preserve">"BuyPrice": 4485502195, </v>
      </c>
      <c r="I1876" t="str">
        <f>I$1&amp;" """ &amp; DataMiner[[#This Row],[imgPath]] &amp; """, "</f>
        <v xml:space="preserve">"imgPath": "/images/flags/br.png", </v>
      </c>
      <c r="J1876" t="str">
        <f>J$1&amp;" """ &amp; DataMiner[[#This Row],[FlagImage]] &amp; """, "</f>
        <v xml:space="preserve">"FlagImage": "br.png", </v>
      </c>
      <c r="K1876" t="str">
        <f>K$1&amp;" " &amp; IF(ISNA(DataMiner[[#This Row],[Latitude]]),"null",DataMiner[[#This Row],[Latitude]]) &amp; ", "</f>
        <v xml:space="preserve">"Latitude": -18.882844, </v>
      </c>
      <c r="L1876" t="str">
        <f>L$1&amp;" " &amp; IF(ISNA(DataMiner[[#This Row],[Longitude]]),"null",DataMiner[[#This Row],[Longitude]]) &amp; ", "</f>
        <v xml:space="preserve">"Longitude": -48.225594, </v>
      </c>
    </row>
    <row r="1877" spans="1:12" x14ac:dyDescent="0.25">
      <c r="A1877" t="str">
        <f>A$1&amp;" """ &amp; DataMiner[[#This Row],[CodeIATA]] &amp; """, "</f>
        <v xml:space="preserve">"CodeIATA": "ANU", </v>
      </c>
      <c r="B1877" t="str">
        <f>B$1&amp;" """ &amp; DataMiner[[#This Row],[City]] &amp; """, "</f>
        <v xml:space="preserve">"City": "St. Johns", </v>
      </c>
      <c r="C1877" t="str">
        <f>C$1&amp;" """ &amp; DataMiner[[#This Row],[Prov]] &amp; """, "</f>
        <v xml:space="preserve">"Prov": "", </v>
      </c>
      <c r="D1877" t="str">
        <f>D$1&amp;" """ &amp; DataMiner[[#This Row],[Name]] &amp; """, "</f>
        <v xml:space="preserve">"Name": "V. C. Bird International Airport", </v>
      </c>
      <c r="E1877" t="str">
        <f>E$1&amp;" """ &amp; DataMiner[[#This Row],[Country]] &amp; """, "</f>
        <v xml:space="preserve">"Country": "Antigua-et-Barbuda", </v>
      </c>
      <c r="F1877" t="str">
        <f>F$1&amp;" """ &amp; DataMiner[[#This Row],[Complete Name]] &amp; """, "</f>
        <v xml:space="preserve">"Complete Name": "Hub ANU - St. Johns - V. C. Bird International Airport / Antigua-et-Barbuda", </v>
      </c>
      <c r="G1877" t="str">
        <f>G$1&amp;" " &amp; DataMiner[[#This Row],[Category]] &amp; ", "</f>
        <v xml:space="preserve">"Category": 7, </v>
      </c>
      <c r="H1877" t="str">
        <f>H$1&amp;" " &amp; DataMiner[[#This Row],[BuyPrice]] &amp; ", "</f>
        <v xml:space="preserve">"BuyPrice": 4486279389, </v>
      </c>
      <c r="I1877" t="str">
        <f>I$1&amp;" """ &amp; DataMiner[[#This Row],[imgPath]] &amp; """, "</f>
        <v xml:space="preserve">"imgPath": "/images/flags/ag.png", </v>
      </c>
      <c r="J1877" t="str">
        <f>J$1&amp;" """ &amp; DataMiner[[#This Row],[FlagImage]] &amp; """, "</f>
        <v xml:space="preserve">"FlagImage": "ag.png", </v>
      </c>
      <c r="K1877" t="str">
        <f>K$1&amp;" " &amp; IF(ISNA(DataMiner[[#This Row],[Latitude]]),"null",DataMiner[[#This Row],[Latitude]]) &amp; ", "</f>
        <v xml:space="preserve">"Latitude": 17.136749, </v>
      </c>
      <c r="L1877" t="str">
        <f>L$1&amp;" " &amp; IF(ISNA(DataMiner[[#This Row],[Longitude]]),"null",DataMiner[[#This Row],[Longitude]]) &amp; ", "</f>
        <v xml:space="preserve">"Longitude": -61.792667, </v>
      </c>
    </row>
    <row r="1878" spans="1:12" x14ac:dyDescent="0.25">
      <c r="A1878" t="str">
        <f>A$1&amp;" """ &amp; DataMiner[[#This Row],[CodeIATA]] &amp; """, "</f>
        <v xml:space="preserve">"CodeIATA": "SBN", </v>
      </c>
      <c r="B1878" t="str">
        <f>B$1&amp;" """ &amp; DataMiner[[#This Row],[City]] &amp; """, "</f>
        <v xml:space="preserve">"City": "South Bend (IN)", </v>
      </c>
      <c r="C1878" t="str">
        <f>C$1&amp;" """ &amp; DataMiner[[#This Row],[Prov]] &amp; """, "</f>
        <v xml:space="preserve">"Prov": "IN", </v>
      </c>
      <c r="D1878" t="str">
        <f>D$1&amp;" """ &amp; DataMiner[[#This Row],[Name]] &amp; """, "</f>
        <v xml:space="preserve">"Name": "South Bend Regional Airport", </v>
      </c>
      <c r="E1878" t="str">
        <f>E$1&amp;" """ &amp; DataMiner[[#This Row],[Country]] &amp; """, "</f>
        <v xml:space="preserve">"Country": "Etats-Unis", </v>
      </c>
      <c r="F1878" t="str">
        <f>F$1&amp;" """ &amp; DataMiner[[#This Row],[Complete Name]] &amp; """, "</f>
        <v xml:space="preserve">"Complete Name": "Hub SBN - South Bend (IN) - South Bend Regional Airport / Etats-Unis", </v>
      </c>
      <c r="G1878" t="str">
        <f>G$1&amp;" " &amp; DataMiner[[#This Row],[Category]] &amp; ", "</f>
        <v xml:space="preserve">"Category": 7, </v>
      </c>
      <c r="H1878" t="str">
        <f>H$1&amp;" " &amp; DataMiner[[#This Row],[BuyPrice]] &amp; ", "</f>
        <v xml:space="preserve">"BuyPrice": 4486571619, </v>
      </c>
      <c r="I1878" t="str">
        <f>I$1&amp;" """ &amp; DataMiner[[#This Row],[imgPath]] &amp; """, "</f>
        <v xml:space="preserve">"imgPath": "/images/flags/us.png", </v>
      </c>
      <c r="J1878" t="str">
        <f>J$1&amp;" """ &amp; DataMiner[[#This Row],[FlagImage]] &amp; """, "</f>
        <v xml:space="preserve">"FlagImage": "us.png", </v>
      </c>
      <c r="K1878" t="str">
        <f>K$1&amp;" " &amp; IF(ISNA(DataMiner[[#This Row],[Latitude]]),"null",DataMiner[[#This Row],[Latitude]]) &amp; ", "</f>
        <v xml:space="preserve">"Latitude": 41.708661, </v>
      </c>
      <c r="L1878" t="str">
        <f>L$1&amp;" " &amp; IF(ISNA(DataMiner[[#This Row],[Longitude]]),"null",DataMiner[[#This Row],[Longitude]]) &amp; ", "</f>
        <v xml:space="preserve">"Longitude": -86.31725, </v>
      </c>
    </row>
    <row r="1879" spans="1:12" x14ac:dyDescent="0.25">
      <c r="A1879" t="str">
        <f>A$1&amp;" """ &amp; DataMiner[[#This Row],[CodeIATA]] &amp; """, "</f>
        <v xml:space="preserve">"CodeIATA": "INV", </v>
      </c>
      <c r="B1879" t="str">
        <f>B$1&amp;" """ &amp; DataMiner[[#This Row],[City]] &amp; """, "</f>
        <v xml:space="preserve">"City": "Inverness", </v>
      </c>
      <c r="C1879" t="str">
        <f>C$1&amp;" """ &amp; DataMiner[[#This Row],[Prov]] &amp; """, "</f>
        <v xml:space="preserve">"Prov": "", </v>
      </c>
      <c r="D1879" t="str">
        <f>D$1&amp;" """ &amp; DataMiner[[#This Row],[Name]] &amp; """, "</f>
        <v xml:space="preserve">"Name": "Inverness Airport", </v>
      </c>
      <c r="E1879" t="str">
        <f>E$1&amp;" """ &amp; DataMiner[[#This Row],[Country]] &amp; """, "</f>
        <v xml:space="preserve">"Country": "Royaume-Uni", </v>
      </c>
      <c r="F1879" t="str">
        <f>F$1&amp;" """ &amp; DataMiner[[#This Row],[Complete Name]] &amp; """, "</f>
        <v xml:space="preserve">"Complete Name": "Hub INV - Inverness - Inverness Airport / Royaume-Uni", </v>
      </c>
      <c r="G1879" t="str">
        <f>G$1&amp;" " &amp; DataMiner[[#This Row],[Category]] &amp; ", "</f>
        <v xml:space="preserve">"Category": 4, </v>
      </c>
      <c r="H1879" t="str">
        <f>H$1&amp;" " &amp; DataMiner[[#This Row],[BuyPrice]] &amp; ", "</f>
        <v xml:space="preserve">"BuyPrice": 4486878260, </v>
      </c>
      <c r="I1879" t="str">
        <f>I$1&amp;" """ &amp; DataMiner[[#This Row],[imgPath]] &amp; """, "</f>
        <v xml:space="preserve">"imgPath": "/images/flags/gb.png", </v>
      </c>
      <c r="J1879" t="str">
        <f>J$1&amp;" """ &amp; DataMiner[[#This Row],[FlagImage]] &amp; """, "</f>
        <v xml:space="preserve">"FlagImage": "gb.png", </v>
      </c>
      <c r="K1879" t="str">
        <f>K$1&amp;" " &amp; IF(ISNA(DataMiner[[#This Row],[Latitude]]),"null",DataMiner[[#This Row],[Latitude]]) &amp; ", "</f>
        <v xml:space="preserve">"Latitude": 57.5425, </v>
      </c>
      <c r="L1879" t="str">
        <f>L$1&amp;" " &amp; IF(ISNA(DataMiner[[#This Row],[Longitude]]),"null",DataMiner[[#This Row],[Longitude]]) &amp; ", "</f>
        <v xml:space="preserve">"Longitude": -4.0475, </v>
      </c>
    </row>
    <row r="1880" spans="1:12" x14ac:dyDescent="0.25">
      <c r="A1880" t="str">
        <f>A$1&amp;" """ &amp; DataMiner[[#This Row],[CodeIATA]] &amp; """, "</f>
        <v xml:space="preserve">"CodeIATA": "EYW", </v>
      </c>
      <c r="B1880" t="str">
        <f>B$1&amp;" """ &amp; DataMiner[[#This Row],[City]] &amp; """, "</f>
        <v xml:space="preserve">"City": "Key West (FL)", </v>
      </c>
      <c r="C1880" t="str">
        <f>C$1&amp;" """ &amp; DataMiner[[#This Row],[Prov]] &amp; """, "</f>
        <v xml:space="preserve">"Prov": "FL", </v>
      </c>
      <c r="D1880" t="str">
        <f>D$1&amp;" """ &amp; DataMiner[[#This Row],[Name]] &amp; """, "</f>
        <v xml:space="preserve">"Name": "Key West International Airport", </v>
      </c>
      <c r="E1880" t="str">
        <f>E$1&amp;" """ &amp; DataMiner[[#This Row],[Country]] &amp; """, "</f>
        <v xml:space="preserve">"Country": "Etats-Unis", </v>
      </c>
      <c r="F1880" t="str">
        <f>F$1&amp;" """ &amp; DataMiner[[#This Row],[Complete Name]] &amp; """, "</f>
        <v xml:space="preserve">"Complete Name": "Hub EYW - Key West (FL) - Key West International Airport / Etats-Unis", </v>
      </c>
      <c r="G1880" t="str">
        <f>G$1&amp;" " &amp; DataMiner[[#This Row],[Category]] &amp; ", "</f>
        <v xml:space="preserve">"Category": 2, </v>
      </c>
      <c r="H1880" t="str">
        <f>H$1&amp;" " &amp; DataMiner[[#This Row],[BuyPrice]] &amp; ", "</f>
        <v xml:space="preserve">"BuyPrice": 4488349837, </v>
      </c>
      <c r="I1880" t="str">
        <f>I$1&amp;" """ &amp; DataMiner[[#This Row],[imgPath]] &amp; """, "</f>
        <v xml:space="preserve">"imgPath": "/images/flags/us.png", </v>
      </c>
      <c r="J1880" t="str">
        <f>J$1&amp;" """ &amp; DataMiner[[#This Row],[FlagImage]] &amp; """, "</f>
        <v xml:space="preserve">"FlagImage": "us.png", </v>
      </c>
      <c r="K1880" t="str">
        <f>K$1&amp;" " &amp; IF(ISNA(DataMiner[[#This Row],[Latitude]]),"null",DataMiner[[#This Row],[Latitude]]) &amp; ", "</f>
        <v xml:space="preserve">"Latitude": 24.556111, </v>
      </c>
      <c r="L1880" t="str">
        <f>L$1&amp;" " &amp; IF(ISNA(DataMiner[[#This Row],[Longitude]]),"null",DataMiner[[#This Row],[Longitude]]) &amp; ", "</f>
        <v xml:space="preserve">"Longitude": -81.759556, </v>
      </c>
    </row>
    <row r="1881" spans="1:12" x14ac:dyDescent="0.25">
      <c r="A1881" t="str">
        <f>A$1&amp;" """ &amp; DataMiner[[#This Row],[CodeIATA]] &amp; """, "</f>
        <v xml:space="preserve">"CodeIATA": "TRZ", </v>
      </c>
      <c r="B1881" t="str">
        <f>B$1&amp;" """ &amp; DataMiner[[#This Row],[City]] &amp; """, "</f>
        <v xml:space="preserve">"City": "Tiruchirapalli", </v>
      </c>
      <c r="C1881" t="str">
        <f>C$1&amp;" """ &amp; DataMiner[[#This Row],[Prov]] &amp; """, "</f>
        <v xml:space="preserve">"Prov": "", </v>
      </c>
      <c r="D1881" t="str">
        <f>D$1&amp;" """ &amp; DataMiner[[#This Row],[Name]] &amp; """, "</f>
        <v xml:space="preserve">"Name": "Trichy Airport", </v>
      </c>
      <c r="E1881" t="str">
        <f>E$1&amp;" """ &amp; DataMiner[[#This Row],[Country]] &amp; """, "</f>
        <v xml:space="preserve">"Country": "Inde", </v>
      </c>
      <c r="F1881" t="str">
        <f>F$1&amp;" """ &amp; DataMiner[[#This Row],[Complete Name]] &amp; """, "</f>
        <v xml:space="preserve">"Complete Name": "Hub TRZ - Tiruchirapalli - Trichy Airport / Inde", </v>
      </c>
      <c r="G1881" t="str">
        <f>G$1&amp;" " &amp; DataMiner[[#This Row],[Category]] &amp; ", "</f>
        <v xml:space="preserve">"Category": 6, </v>
      </c>
      <c r="H1881" t="str">
        <f>H$1&amp;" " &amp; DataMiner[[#This Row],[BuyPrice]] &amp; ", "</f>
        <v xml:space="preserve">"BuyPrice": 4494847011, </v>
      </c>
      <c r="I1881" t="str">
        <f>I$1&amp;" """ &amp; DataMiner[[#This Row],[imgPath]] &amp; """, "</f>
        <v xml:space="preserve">"imgPath": "/images/flags/in.png", </v>
      </c>
      <c r="J1881" t="str">
        <f>J$1&amp;" """ &amp; DataMiner[[#This Row],[FlagImage]] &amp; """, "</f>
        <v xml:space="preserve">"FlagImage": "in.png", </v>
      </c>
      <c r="K1881" t="str">
        <f>K$1&amp;" " &amp; IF(ISNA(DataMiner[[#This Row],[Latitude]]),"null",DataMiner[[#This Row],[Latitude]]) &amp; ", "</f>
        <v xml:space="preserve">"Latitude": 10.765364, </v>
      </c>
      <c r="L1881" t="str">
        <f>L$1&amp;" " &amp; IF(ISNA(DataMiner[[#This Row],[Longitude]]),"null",DataMiner[[#This Row],[Longitude]]) &amp; ", "</f>
        <v xml:space="preserve">"Longitude": 78.709722, </v>
      </c>
    </row>
    <row r="1882" spans="1:12" x14ac:dyDescent="0.25">
      <c r="A1882" t="str">
        <f>A$1&amp;" """ &amp; DataMiner[[#This Row],[CodeIATA]] &amp; """, "</f>
        <v xml:space="preserve">"CodeIATA": "IXA", </v>
      </c>
      <c r="B1882" t="str">
        <f>B$1&amp;" """ &amp; DataMiner[[#This Row],[City]] &amp; """, "</f>
        <v xml:space="preserve">"City": "Agaratala", </v>
      </c>
      <c r="C1882" t="str">
        <f>C$1&amp;" """ &amp; DataMiner[[#This Row],[Prov]] &amp; """, "</f>
        <v xml:space="preserve">"Prov": "", </v>
      </c>
      <c r="D1882" t="str">
        <f>D$1&amp;" """ &amp; DataMiner[[#This Row],[Name]] &amp; """, "</f>
        <v xml:space="preserve">"Name": "Singerbhil Airport", </v>
      </c>
      <c r="E1882" t="str">
        <f>E$1&amp;" """ &amp; DataMiner[[#This Row],[Country]] &amp; """, "</f>
        <v xml:space="preserve">"Country": "Inde", </v>
      </c>
      <c r="F1882" t="str">
        <f>F$1&amp;" """ &amp; DataMiner[[#This Row],[Complete Name]] &amp; """, "</f>
        <v xml:space="preserve">"Complete Name": "Hub IXA - Agaratala - Singerbhil Airport / Inde", </v>
      </c>
      <c r="G1882" t="str">
        <f>G$1&amp;" " &amp; DataMiner[[#This Row],[Category]] &amp; ", "</f>
        <v xml:space="preserve">"Category": 6, </v>
      </c>
      <c r="H1882" t="str">
        <f>H$1&amp;" " &amp; DataMiner[[#This Row],[BuyPrice]] &amp; ", "</f>
        <v xml:space="preserve">"BuyPrice": 4495203021, </v>
      </c>
      <c r="I1882" t="str">
        <f>I$1&amp;" """ &amp; DataMiner[[#This Row],[imgPath]] &amp; """, "</f>
        <v xml:space="preserve">"imgPath": "/images/flags/in.png", </v>
      </c>
      <c r="J1882" t="str">
        <f>J$1&amp;" """ &amp; DataMiner[[#This Row],[FlagImage]] &amp; """, "</f>
        <v xml:space="preserve">"FlagImage": "in.png", </v>
      </c>
      <c r="K1882" t="str">
        <f>K$1&amp;" " &amp; IF(ISNA(DataMiner[[#This Row],[Latitude]]),"null",DataMiner[[#This Row],[Latitude]]) &amp; ", "</f>
        <v xml:space="preserve">"Latitude": 23.886978, </v>
      </c>
      <c r="L1882" t="str">
        <f>L$1&amp;" " &amp; IF(ISNA(DataMiner[[#This Row],[Longitude]]),"null",DataMiner[[#This Row],[Longitude]]) &amp; ", "</f>
        <v xml:space="preserve">"Longitude": 91.24045, </v>
      </c>
    </row>
    <row r="1883" spans="1:12" x14ac:dyDescent="0.25">
      <c r="A1883" t="str">
        <f>A$1&amp;" """ &amp; DataMiner[[#This Row],[CodeIATA]] &amp; """, "</f>
        <v xml:space="preserve">"CodeIATA": "JAC", </v>
      </c>
      <c r="B1883" t="str">
        <f>B$1&amp;" """ &amp; DataMiner[[#This Row],[City]] &amp; """, "</f>
        <v xml:space="preserve">"City": "Jackson (WY)", </v>
      </c>
      <c r="C1883" t="str">
        <f>C$1&amp;" """ &amp; DataMiner[[#This Row],[Prov]] &amp; """, "</f>
        <v xml:space="preserve">"Prov": "WY", </v>
      </c>
      <c r="D1883" t="str">
        <f>D$1&amp;" """ &amp; DataMiner[[#This Row],[Name]] &amp; """, "</f>
        <v xml:space="preserve">"Name": "Jackson Hole Airport", </v>
      </c>
      <c r="E1883" t="str">
        <f>E$1&amp;" """ &amp; DataMiner[[#This Row],[Country]] &amp; """, "</f>
        <v xml:space="preserve">"Country": "Etats-Unis", </v>
      </c>
      <c r="F1883" t="str">
        <f>F$1&amp;" """ &amp; DataMiner[[#This Row],[Complete Name]] &amp; """, "</f>
        <v xml:space="preserve">"Complete Name": "Hub JAC - Jackson (WY) - Jackson Hole Airport / Etats-Unis", </v>
      </c>
      <c r="G1883" t="str">
        <f>G$1&amp;" " &amp; DataMiner[[#This Row],[Category]] &amp; ", "</f>
        <v xml:space="preserve">"Category": 4, </v>
      </c>
      <c r="H1883" t="str">
        <f>H$1&amp;" " &amp; DataMiner[[#This Row],[BuyPrice]] &amp; ", "</f>
        <v xml:space="preserve">"BuyPrice": 4495675113, </v>
      </c>
      <c r="I1883" t="str">
        <f>I$1&amp;" """ &amp; DataMiner[[#This Row],[imgPath]] &amp; """, "</f>
        <v xml:space="preserve">"imgPath": "/images/flags/us.png", </v>
      </c>
      <c r="J1883" t="str">
        <f>J$1&amp;" """ &amp; DataMiner[[#This Row],[FlagImage]] &amp; """, "</f>
        <v xml:space="preserve">"FlagImage": "us.png", </v>
      </c>
      <c r="K1883" t="str">
        <f>K$1&amp;" " &amp; IF(ISNA(DataMiner[[#This Row],[Latitude]]),"null",DataMiner[[#This Row],[Latitude]]) &amp; ", "</f>
        <v xml:space="preserve">"Latitude": 43.607333333, </v>
      </c>
      <c r="L1883" t="str">
        <f>L$1&amp;" " &amp; IF(ISNA(DataMiner[[#This Row],[Longitude]]),"null",DataMiner[[#This Row],[Longitude]]) &amp; ", "</f>
        <v xml:space="preserve">"Longitude": -110.73775, </v>
      </c>
    </row>
    <row r="1884" spans="1:12" x14ac:dyDescent="0.25">
      <c r="A1884" t="str">
        <f>A$1&amp;" """ &amp; DataMiner[[#This Row],[CodeIATA]] &amp; """, "</f>
        <v xml:space="preserve">"CodeIATA": "LUN", </v>
      </c>
      <c r="B1884" t="str">
        <f>B$1&amp;" """ &amp; DataMiner[[#This Row],[City]] &amp; """, "</f>
        <v xml:space="preserve">"City": "Lusaka", </v>
      </c>
      <c r="C1884" t="str">
        <f>C$1&amp;" """ &amp; DataMiner[[#This Row],[Prov]] &amp; """, "</f>
        <v xml:space="preserve">"Prov": "", </v>
      </c>
      <c r="D1884" t="str">
        <f>D$1&amp;" """ &amp; DataMiner[[#This Row],[Name]] &amp; """, "</f>
        <v xml:space="preserve">"Name": "Lusaka International Airport", </v>
      </c>
      <c r="E1884" t="str">
        <f>E$1&amp;" """ &amp; DataMiner[[#This Row],[Country]] &amp; """, "</f>
        <v xml:space="preserve">"Country": "Zambie", </v>
      </c>
      <c r="F1884" t="str">
        <f>F$1&amp;" """ &amp; DataMiner[[#This Row],[Complete Name]] &amp; """, "</f>
        <v xml:space="preserve">"Complete Name": "Hub LUN - Lusaka - Lusaka International Airport / Zambie", </v>
      </c>
      <c r="G1884" t="str">
        <f>G$1&amp;" " &amp; DataMiner[[#This Row],[Category]] &amp; ", "</f>
        <v xml:space="preserve">"Category": 10, </v>
      </c>
      <c r="H1884" t="str">
        <f>H$1&amp;" " &amp; DataMiner[[#This Row],[BuyPrice]] &amp; ", "</f>
        <v xml:space="preserve">"BuyPrice": 4496620268, </v>
      </c>
      <c r="I1884" t="str">
        <f>I$1&amp;" """ &amp; DataMiner[[#This Row],[imgPath]] &amp; """, "</f>
        <v xml:space="preserve">"imgPath": "/images/flags/zm.png", </v>
      </c>
      <c r="J1884" t="str">
        <f>J$1&amp;" """ &amp; DataMiner[[#This Row],[FlagImage]] &amp; """, "</f>
        <v xml:space="preserve">"FlagImage": "zm.png", </v>
      </c>
      <c r="K1884" t="str">
        <f>K$1&amp;" " &amp; IF(ISNA(DataMiner[[#This Row],[Latitude]]),"null",DataMiner[[#This Row],[Latitude]]) &amp; ", "</f>
        <v xml:space="preserve">"Latitude": -15.330817, </v>
      </c>
      <c r="L1884" t="str">
        <f>L$1&amp;" " &amp; IF(ISNA(DataMiner[[#This Row],[Longitude]]),"null",DataMiner[[#This Row],[Longitude]]) &amp; ", "</f>
        <v xml:space="preserve">"Longitude": 28.452628, </v>
      </c>
    </row>
    <row r="1885" spans="1:12" x14ac:dyDescent="0.25">
      <c r="A1885" t="str">
        <f>A$1&amp;" """ &amp; DataMiner[[#This Row],[CodeIATA]] &amp; """, "</f>
        <v xml:space="preserve">"CodeIATA": "ROA", </v>
      </c>
      <c r="B1885" t="str">
        <f>B$1&amp;" """ &amp; DataMiner[[#This Row],[City]] &amp; """, "</f>
        <v xml:space="preserve">"City": "Roanoke (VA)", </v>
      </c>
      <c r="C1885" t="str">
        <f>C$1&amp;" """ &amp; DataMiner[[#This Row],[Prov]] &amp; """, "</f>
        <v xml:space="preserve">"Prov": "VA", </v>
      </c>
      <c r="D1885" t="str">
        <f>D$1&amp;" """ &amp; DataMiner[[#This Row],[Name]] &amp; """, "</f>
        <v xml:space="preserve">"Name": "Roanoke Regional Airport", </v>
      </c>
      <c r="E1885" t="str">
        <f>E$1&amp;" """ &amp; DataMiner[[#This Row],[Country]] &amp; """, "</f>
        <v xml:space="preserve">"Country": "Etats-Unis", </v>
      </c>
      <c r="F1885" t="str">
        <f>F$1&amp;" """ &amp; DataMiner[[#This Row],[Complete Name]] &amp; """, "</f>
        <v xml:space="preserve">"Complete Name": "Hub ROA - Roanoke (VA) - Roanoke Regional Airport / Etats-Unis", </v>
      </c>
      <c r="G1885" t="str">
        <f>G$1&amp;" " &amp; DataMiner[[#This Row],[Category]] &amp; ", "</f>
        <v xml:space="preserve">"Category": 5, </v>
      </c>
      <c r="H1885" t="str">
        <f>H$1&amp;" " &amp; DataMiner[[#This Row],[BuyPrice]] &amp; ", "</f>
        <v xml:space="preserve">"BuyPrice": 4497295136, </v>
      </c>
      <c r="I1885" t="str">
        <f>I$1&amp;" """ &amp; DataMiner[[#This Row],[imgPath]] &amp; """, "</f>
        <v xml:space="preserve">"imgPath": "/images/flags/us.png", </v>
      </c>
      <c r="J1885" t="str">
        <f>J$1&amp;" """ &amp; DataMiner[[#This Row],[FlagImage]] &amp; """, "</f>
        <v xml:space="preserve">"FlagImage": "us.png", </v>
      </c>
      <c r="K1885" t="str">
        <f>K$1&amp;" " &amp; IF(ISNA(DataMiner[[#This Row],[Latitude]]),"null",DataMiner[[#This Row],[Latitude]]) &amp; ", "</f>
        <v xml:space="preserve">"Latitude": 37.325472, </v>
      </c>
      <c r="L1885" t="str">
        <f>L$1&amp;" " &amp; IF(ISNA(DataMiner[[#This Row],[Longitude]]),"null",DataMiner[[#This Row],[Longitude]]) &amp; ", "</f>
        <v xml:space="preserve">"Longitude": -79.975417, </v>
      </c>
    </row>
    <row r="1886" spans="1:12" x14ac:dyDescent="0.25">
      <c r="A1886" t="str">
        <f>A$1&amp;" """ &amp; DataMiner[[#This Row],[CodeIATA]] &amp; """, "</f>
        <v xml:space="preserve">"CodeIATA": "YMM", </v>
      </c>
      <c r="B1886" t="str">
        <f>B$1&amp;" """ &amp; DataMiner[[#This Row],[City]] &amp; """, "</f>
        <v xml:space="preserve">"City": "Fort McMurray (AB)", </v>
      </c>
      <c r="C1886" t="str">
        <f>C$1&amp;" """ &amp; DataMiner[[#This Row],[Prov]] &amp; """, "</f>
        <v xml:space="preserve">"Prov": "AB", </v>
      </c>
      <c r="D1886" t="str">
        <f>D$1&amp;" """ &amp; DataMiner[[#This Row],[Name]] &amp; """, "</f>
        <v xml:space="preserve">"Name": "Fort McMurray Airport", </v>
      </c>
      <c r="E1886" t="str">
        <f>E$1&amp;" """ &amp; DataMiner[[#This Row],[Country]] &amp; """, "</f>
        <v xml:space="preserve">"Country": "Canada", </v>
      </c>
      <c r="F1886" t="str">
        <f>F$1&amp;" """ &amp; DataMiner[[#This Row],[Complete Name]] &amp; """, "</f>
        <v xml:space="preserve">"Complete Name": "Hub YMM - Fort McMurray (AB) - Fort McMurray Airport / Canada", </v>
      </c>
      <c r="G1886" t="str">
        <f>G$1&amp;" " &amp; DataMiner[[#This Row],[Category]] &amp; ", "</f>
        <v xml:space="preserve">"Category": 4, </v>
      </c>
      <c r="H1886" t="str">
        <f>H$1&amp;" " &amp; DataMiner[[#This Row],[BuyPrice]] &amp; ", "</f>
        <v xml:space="preserve">"BuyPrice": 4501174934, </v>
      </c>
      <c r="I1886" t="str">
        <f>I$1&amp;" """ &amp; DataMiner[[#This Row],[imgPath]] &amp; """, "</f>
        <v xml:space="preserve">"imgPath": "/images/flags/ca.png", </v>
      </c>
      <c r="J1886" t="str">
        <f>J$1&amp;" """ &amp; DataMiner[[#This Row],[FlagImage]] &amp; """, "</f>
        <v xml:space="preserve">"FlagImage": "ca.png", </v>
      </c>
      <c r="K1886" t="str">
        <f>K$1&amp;" " &amp; IF(ISNA(DataMiner[[#This Row],[Latitude]]),"null",DataMiner[[#This Row],[Latitude]]) &amp; ", "</f>
        <v xml:space="preserve">"Latitude": 56.653333, </v>
      </c>
      <c r="L1886" t="str">
        <f>L$1&amp;" " &amp; IF(ISNA(DataMiner[[#This Row],[Longitude]]),"null",DataMiner[[#This Row],[Longitude]]) &amp; ", "</f>
        <v xml:space="preserve">"Longitude": -111.221944, </v>
      </c>
    </row>
    <row r="1887" spans="1:12" x14ac:dyDescent="0.25">
      <c r="A1887" t="str">
        <f>A$1&amp;" """ &amp; DataMiner[[#This Row],[CodeIATA]] &amp; """, "</f>
        <v xml:space="preserve">"CodeIATA": "AJF", </v>
      </c>
      <c r="B1887" t="str">
        <f>B$1&amp;" """ &amp; DataMiner[[#This Row],[City]] &amp; """, "</f>
        <v xml:space="preserve">"City": "Al", </v>
      </c>
      <c r="C1887" t="str">
        <f>C$1&amp;" """ &amp; DataMiner[[#This Row],[Prov]] &amp; """, "</f>
        <v xml:space="preserve">"Prov": "", </v>
      </c>
      <c r="D1887" t="str">
        <f>D$1&amp;" """ &amp; DataMiner[[#This Row],[Name]] &amp; """, "</f>
        <v xml:space="preserve">"Name": "Jouf Domestic Airport", </v>
      </c>
      <c r="E1887" t="str">
        <f>E$1&amp;" """ &amp; DataMiner[[#This Row],[Country]] &amp; """, "</f>
        <v xml:space="preserve">"Country": "Arabie saoudite", </v>
      </c>
      <c r="F1887" t="str">
        <f>F$1&amp;" """ &amp; DataMiner[[#This Row],[Complete Name]] &amp; """, "</f>
        <v xml:space="preserve">"Complete Name": "Hub AJF - Al - Jouf Domestic Airport / Arabie saoudite", </v>
      </c>
      <c r="G1887" t="str">
        <f>G$1&amp;" " &amp; DataMiner[[#This Row],[Category]] &amp; ", "</f>
        <v xml:space="preserve">"Category": 10, </v>
      </c>
      <c r="H1887" t="str">
        <f>H$1&amp;" " &amp; DataMiner[[#This Row],[BuyPrice]] &amp; ", "</f>
        <v xml:space="preserve">"BuyPrice": 4502809213, </v>
      </c>
      <c r="I1887" t="str">
        <f>I$1&amp;" """ &amp; DataMiner[[#This Row],[imgPath]] &amp; """, "</f>
        <v xml:space="preserve">"imgPath": "/images/flags/sa.png", </v>
      </c>
      <c r="J1887" t="str">
        <f>J$1&amp;" """ &amp; DataMiner[[#This Row],[FlagImage]] &amp; """, "</f>
        <v xml:space="preserve">"FlagImage": "sa.png", </v>
      </c>
      <c r="K1887" t="str">
        <f>K$1&amp;" " &amp; IF(ISNA(DataMiner[[#This Row],[Latitude]]),"null",DataMiner[[#This Row],[Latitude]]) &amp; ", "</f>
        <v xml:space="preserve">"Latitude": 29.785133, </v>
      </c>
      <c r="L1887" t="str">
        <f>L$1&amp;" " &amp; IF(ISNA(DataMiner[[#This Row],[Longitude]]),"null",DataMiner[[#This Row],[Longitude]]) &amp; ", "</f>
        <v xml:space="preserve">"Longitude": 40.100006, </v>
      </c>
    </row>
    <row r="1888" spans="1:12" x14ac:dyDescent="0.25">
      <c r="A1888" t="str">
        <f>A$1&amp;" """ &amp; DataMiner[[#This Row],[CodeIATA]] &amp; """, "</f>
        <v xml:space="preserve">"CodeIATA": "PUF", </v>
      </c>
      <c r="B1888" t="str">
        <f>B$1&amp;" """ &amp; DataMiner[[#This Row],[City]] &amp; """, "</f>
        <v xml:space="preserve">"City": "Pau", </v>
      </c>
      <c r="C1888" t="str">
        <f>C$1&amp;" """ &amp; DataMiner[[#This Row],[Prov]] &amp; """, "</f>
        <v xml:space="preserve">"Prov": "", </v>
      </c>
      <c r="D1888" t="str">
        <f>D$1&amp;" """ &amp; DataMiner[[#This Row],[Name]] &amp; """, "</f>
        <v xml:space="preserve">"Name": "Pyrénées Aéroport", </v>
      </c>
      <c r="E1888" t="str">
        <f>E$1&amp;" """ &amp; DataMiner[[#This Row],[Country]] &amp; """, "</f>
        <v xml:space="preserve">"Country": "France", </v>
      </c>
      <c r="F1888" t="str">
        <f>F$1&amp;" """ &amp; DataMiner[[#This Row],[Complete Name]] &amp; """, "</f>
        <v xml:space="preserve">"Complete Name": "Hub PUF - Pau - Pyrénées Aéroport / France", </v>
      </c>
      <c r="G1888" t="str">
        <f>G$1&amp;" " &amp; DataMiner[[#This Row],[Category]] &amp; ", "</f>
        <v xml:space="preserve">"Category": 6, </v>
      </c>
      <c r="H1888" t="str">
        <f>H$1&amp;" " &amp; DataMiner[[#This Row],[BuyPrice]] &amp; ", "</f>
        <v xml:space="preserve">"BuyPrice": 4504055512, </v>
      </c>
      <c r="I1888" t="str">
        <f>I$1&amp;" """ &amp; DataMiner[[#This Row],[imgPath]] &amp; """, "</f>
        <v xml:space="preserve">"imgPath": "/images/flags/fr.png", </v>
      </c>
      <c r="J1888" t="str">
        <f>J$1&amp;" """ &amp; DataMiner[[#This Row],[FlagImage]] &amp; """, "</f>
        <v xml:space="preserve">"FlagImage": "fr.png", </v>
      </c>
      <c r="K1888" t="str">
        <f>K$1&amp;" " &amp; IF(ISNA(DataMiner[[#This Row],[Latitude]]),"null",DataMiner[[#This Row],[Latitude]]) &amp; ", "</f>
        <v xml:space="preserve">"Latitude": 43.38, </v>
      </c>
      <c r="L1888" t="str">
        <f>L$1&amp;" " &amp; IF(ISNA(DataMiner[[#This Row],[Longitude]]),"null",DataMiner[[#This Row],[Longitude]]) &amp; ", "</f>
        <v xml:space="preserve">"Longitude": -0.418611, </v>
      </c>
    </row>
    <row r="1889" spans="1:12" x14ac:dyDescent="0.25">
      <c r="A1889" t="str">
        <f>A$1&amp;" """ &amp; DataMiner[[#This Row],[CodeIATA]] &amp; """, "</f>
        <v xml:space="preserve">"CodeIATA": "CHA", </v>
      </c>
      <c r="B1889" t="str">
        <f>B$1&amp;" """ &amp; DataMiner[[#This Row],[City]] &amp; """, "</f>
        <v xml:space="preserve">"City": "Chattanooga (TN)", </v>
      </c>
      <c r="C1889" t="str">
        <f>C$1&amp;" """ &amp; DataMiner[[#This Row],[Prov]] &amp; """, "</f>
        <v xml:space="preserve">"Prov": "TN", </v>
      </c>
      <c r="D1889" t="str">
        <f>D$1&amp;" """ &amp; DataMiner[[#This Row],[Name]] &amp; """, "</f>
        <v xml:space="preserve">"Name": "Chattanooga Metropolitan Airport", </v>
      </c>
      <c r="E1889" t="str">
        <f>E$1&amp;" """ &amp; DataMiner[[#This Row],[Country]] &amp; """, "</f>
        <v xml:space="preserve">"Country": "Etats-Unis", </v>
      </c>
      <c r="F1889" t="str">
        <f>F$1&amp;" """ &amp; DataMiner[[#This Row],[Complete Name]] &amp; """, "</f>
        <v xml:space="preserve">"Complete Name": "Hub CHA - Chattanooga (TN) - Chattanooga Metropolitan Airport / Etats-Unis", </v>
      </c>
      <c r="G1889" t="str">
        <f>G$1&amp;" " &amp; DataMiner[[#This Row],[Category]] &amp; ", "</f>
        <v xml:space="preserve">"Category": 6, </v>
      </c>
      <c r="H1889" t="str">
        <f>H$1&amp;" " &amp; DataMiner[[#This Row],[BuyPrice]] &amp; ", "</f>
        <v xml:space="preserve">"BuyPrice": 4506093916, </v>
      </c>
      <c r="I1889" t="str">
        <f>I$1&amp;" """ &amp; DataMiner[[#This Row],[imgPath]] &amp; """, "</f>
        <v xml:space="preserve">"imgPath": "/images/flags/us.png", </v>
      </c>
      <c r="J1889" t="str">
        <f>J$1&amp;" """ &amp; DataMiner[[#This Row],[FlagImage]] &amp; """, "</f>
        <v xml:space="preserve">"FlagImage": "us.png", </v>
      </c>
      <c r="K1889" t="str">
        <f>K$1&amp;" " &amp; IF(ISNA(DataMiner[[#This Row],[Latitude]]),"null",DataMiner[[#This Row],[Latitude]]) &amp; ", "</f>
        <v xml:space="preserve">"Latitude": 35.035278, </v>
      </c>
      <c r="L1889" t="str">
        <f>L$1&amp;" " &amp; IF(ISNA(DataMiner[[#This Row],[Longitude]]),"null",DataMiner[[#This Row],[Longitude]]) &amp; ", "</f>
        <v xml:space="preserve">"Longitude": -85.203808, </v>
      </c>
    </row>
    <row r="1890" spans="1:12" x14ac:dyDescent="0.25">
      <c r="A1890" t="str">
        <f>A$1&amp;" """ &amp; DataMiner[[#This Row],[CodeIATA]] &amp; """, "</f>
        <v xml:space="preserve">"CodeIATA": "LNZ", </v>
      </c>
      <c r="B1890" t="str">
        <f>B$1&amp;" """ &amp; DataMiner[[#This Row],[City]] &amp; """, "</f>
        <v xml:space="preserve">"City": "Linz", </v>
      </c>
      <c r="C1890" t="str">
        <f>C$1&amp;" """ &amp; DataMiner[[#This Row],[Prov]] &amp; """, "</f>
        <v xml:space="preserve">"Prov": "", </v>
      </c>
      <c r="D1890" t="str">
        <f>D$1&amp;" """ &amp; DataMiner[[#This Row],[Name]] &amp; """, "</f>
        <v xml:space="preserve">"Name": "Hörsching Flughafen", </v>
      </c>
      <c r="E1890" t="str">
        <f>E$1&amp;" """ &amp; DataMiner[[#This Row],[Country]] &amp; """, "</f>
        <v xml:space="preserve">"Country": "Autriche", </v>
      </c>
      <c r="F1890" t="str">
        <f>F$1&amp;" """ &amp; DataMiner[[#This Row],[Complete Name]] &amp; """, "</f>
        <v xml:space="preserve">"Complete Name": "Hub LNZ - Linz - Hörsching Flughafen / Autriche", </v>
      </c>
      <c r="G1890" t="str">
        <f>G$1&amp;" " &amp; DataMiner[[#This Row],[Category]] &amp; ", "</f>
        <v xml:space="preserve">"Category": 8, </v>
      </c>
      <c r="H1890" t="str">
        <f>H$1&amp;" " &amp; DataMiner[[#This Row],[BuyPrice]] &amp; ", "</f>
        <v xml:space="preserve">"BuyPrice": 4506150015, </v>
      </c>
      <c r="I1890" t="str">
        <f>I$1&amp;" """ &amp; DataMiner[[#This Row],[imgPath]] &amp; """, "</f>
        <v xml:space="preserve">"imgPath": "/images/flags/at.png", </v>
      </c>
      <c r="J1890" t="str">
        <f>J$1&amp;" """ &amp; DataMiner[[#This Row],[FlagImage]] &amp; """, "</f>
        <v xml:space="preserve">"FlagImage": "at.png", </v>
      </c>
      <c r="K1890" t="str">
        <f>K$1&amp;" " &amp; IF(ISNA(DataMiner[[#This Row],[Latitude]]),"null",DataMiner[[#This Row],[Latitude]]) &amp; ", "</f>
        <v xml:space="preserve">"Latitude": 48.233219, </v>
      </c>
      <c r="L1890" t="str">
        <f>L$1&amp;" " &amp; IF(ISNA(DataMiner[[#This Row],[Longitude]]),"null",DataMiner[[#This Row],[Longitude]]) &amp; ", "</f>
        <v xml:space="preserve">"Longitude": 14.187511, </v>
      </c>
    </row>
    <row r="1891" spans="1:12" x14ac:dyDescent="0.25">
      <c r="A1891" t="str">
        <f>A$1&amp;" """ &amp; DataMiner[[#This Row],[CodeIATA]] &amp; """, "</f>
        <v xml:space="preserve">"CodeIATA": "SZF", </v>
      </c>
      <c r="B1891" t="str">
        <f>B$1&amp;" """ &amp; DataMiner[[#This Row],[City]] &amp; """, "</f>
        <v xml:space="preserve">"City": "Samsun", </v>
      </c>
      <c r="C1891" t="str">
        <f>C$1&amp;" """ &amp; DataMiner[[#This Row],[Prov]] &amp; """, "</f>
        <v xml:space="preserve">"Prov": "", </v>
      </c>
      <c r="D1891" t="str">
        <f>D$1&amp;" """ &amp; DataMiner[[#This Row],[Name]] &amp; """, "</f>
        <v xml:space="preserve">"Name": "Çarsamba Airport", </v>
      </c>
      <c r="E1891" t="str">
        <f>E$1&amp;" """ &amp; DataMiner[[#This Row],[Country]] &amp; """, "</f>
        <v xml:space="preserve">"Country": "Turquie", </v>
      </c>
      <c r="F1891" t="str">
        <f>F$1&amp;" """ &amp; DataMiner[[#This Row],[Complete Name]] &amp; """, "</f>
        <v xml:space="preserve">"Complete Name": "Hub SZF - Samsun - Çarsamba Airport / Turquie", </v>
      </c>
      <c r="G1891" t="str">
        <f>G$1&amp;" " &amp; DataMiner[[#This Row],[Category]] &amp; ", "</f>
        <v xml:space="preserve">"Category": 8, </v>
      </c>
      <c r="H1891" t="str">
        <f>H$1&amp;" " &amp; DataMiner[[#This Row],[BuyPrice]] &amp; ", "</f>
        <v xml:space="preserve">"BuyPrice": 4511072773, </v>
      </c>
      <c r="I1891" t="str">
        <f>I$1&amp;" """ &amp; DataMiner[[#This Row],[imgPath]] &amp; """, "</f>
        <v xml:space="preserve">"imgPath": "/images/flags/tr.png", </v>
      </c>
      <c r="J1891" t="str">
        <f>J$1&amp;" """ &amp; DataMiner[[#This Row],[FlagImage]] &amp; """, "</f>
        <v xml:space="preserve">"FlagImage": "tr.png", </v>
      </c>
      <c r="K1891" t="str">
        <f>K$1&amp;" " &amp; IF(ISNA(DataMiner[[#This Row],[Latitude]]),"null",DataMiner[[#This Row],[Latitude]]) &amp; ", "</f>
        <v xml:space="preserve">"Latitude": 41.2545, </v>
      </c>
      <c r="L1891" t="str">
        <f>L$1&amp;" " &amp; IF(ISNA(DataMiner[[#This Row],[Longitude]]),"null",DataMiner[[#This Row],[Longitude]]) &amp; ", "</f>
        <v xml:space="preserve">"Longitude": 36.5671, </v>
      </c>
    </row>
    <row r="1892" spans="1:12" x14ac:dyDescent="0.25">
      <c r="A1892" t="str">
        <f>A$1&amp;" """ &amp; DataMiner[[#This Row],[CodeIATA]] &amp; """, "</f>
        <v xml:space="preserve">"CodeIATA": "FKS", </v>
      </c>
      <c r="B1892" t="str">
        <f>B$1&amp;" """ &amp; DataMiner[[#This Row],[City]] &amp; """, "</f>
        <v xml:space="preserve">"City": "Sukagawa", </v>
      </c>
      <c r="C1892" t="str">
        <f>C$1&amp;" """ &amp; DataMiner[[#This Row],[Prov]] &amp; """, "</f>
        <v xml:space="preserve">"Prov": "", </v>
      </c>
      <c r="D1892" t="str">
        <f>D$1&amp;" """ &amp; DataMiner[[#This Row],[Name]] &amp; """, "</f>
        <v xml:space="preserve">"Name": "Fukushima Airport", </v>
      </c>
      <c r="E1892" t="str">
        <f>E$1&amp;" """ &amp; DataMiner[[#This Row],[Country]] &amp; """, "</f>
        <v xml:space="preserve">"Country": "Japon", </v>
      </c>
      <c r="F1892" t="str">
        <f>F$1&amp;" """ &amp; DataMiner[[#This Row],[Complete Name]] &amp; """, "</f>
        <v xml:space="preserve">"Complete Name": "Hub FKS - Sukagawa - Fukushima Airport / Japon", </v>
      </c>
      <c r="G1892" t="str">
        <f>G$1&amp;" " &amp; DataMiner[[#This Row],[Category]] &amp; ", "</f>
        <v xml:space="preserve">"Category": 6, </v>
      </c>
      <c r="H1892" t="str">
        <f>H$1&amp;" " &amp; DataMiner[[#This Row],[BuyPrice]] &amp; ", "</f>
        <v xml:space="preserve">"BuyPrice": 4512464875, </v>
      </c>
      <c r="I1892" t="str">
        <f>I$1&amp;" """ &amp; DataMiner[[#This Row],[imgPath]] &amp; """, "</f>
        <v xml:space="preserve">"imgPath": "/images/flags/jp.png", </v>
      </c>
      <c r="J1892" t="str">
        <f>J$1&amp;" """ &amp; DataMiner[[#This Row],[FlagImage]] &amp; """, "</f>
        <v xml:space="preserve">"FlagImage": "jp.png", </v>
      </c>
      <c r="K1892" t="str">
        <f>K$1&amp;" " &amp; IF(ISNA(DataMiner[[#This Row],[Latitude]]),"null",DataMiner[[#This Row],[Latitude]]) &amp; ", "</f>
        <v xml:space="preserve">"Latitude": 37.2274, </v>
      </c>
      <c r="L1892" t="str">
        <f>L$1&amp;" " &amp; IF(ISNA(DataMiner[[#This Row],[Longitude]]),"null",DataMiner[[#This Row],[Longitude]]) &amp; ", "</f>
        <v xml:space="preserve">"Longitude": 140.431, </v>
      </c>
    </row>
    <row r="1893" spans="1:12" x14ac:dyDescent="0.25">
      <c r="A1893" t="str">
        <f>A$1&amp;" """ &amp; DataMiner[[#This Row],[CodeIATA]] &amp; """, "</f>
        <v xml:space="preserve">"CodeIATA": "WIL", </v>
      </c>
      <c r="B1893" t="str">
        <f>B$1&amp;" """ &amp; DataMiner[[#This Row],[City]] &amp; """, "</f>
        <v xml:space="preserve">"City": "Nairobi", </v>
      </c>
      <c r="C1893" t="str">
        <f>C$1&amp;" """ &amp; DataMiner[[#This Row],[Prov]] &amp; """, "</f>
        <v xml:space="preserve">"Prov": "", </v>
      </c>
      <c r="D1893" t="str">
        <f>D$1&amp;" """ &amp; DataMiner[[#This Row],[Name]] &amp; """, "</f>
        <v xml:space="preserve">"Name": "Wilson Airport", </v>
      </c>
      <c r="E1893" t="str">
        <f>E$1&amp;" """ &amp; DataMiner[[#This Row],[Country]] &amp; """, "</f>
        <v xml:space="preserve">"Country": "Kenya", </v>
      </c>
      <c r="F1893" t="str">
        <f>F$1&amp;" """ &amp; DataMiner[[#This Row],[Complete Name]] &amp; """, "</f>
        <v xml:space="preserve">"Complete Name": "Hub WIL - Nairobi - Wilson Airport / Kenya", </v>
      </c>
      <c r="G1893" t="str">
        <f>G$1&amp;" " &amp; DataMiner[[#This Row],[Category]] &amp; ", "</f>
        <v xml:space="preserve">"Category": 3, </v>
      </c>
      <c r="H1893" t="str">
        <f>H$1&amp;" " &amp; DataMiner[[#This Row],[BuyPrice]] &amp; ", "</f>
        <v xml:space="preserve">"BuyPrice": 4513606309, </v>
      </c>
      <c r="I1893" t="str">
        <f>I$1&amp;" """ &amp; DataMiner[[#This Row],[imgPath]] &amp; """, "</f>
        <v xml:space="preserve">"imgPath": "/images/flags/ke.png", </v>
      </c>
      <c r="J1893" t="str">
        <f>J$1&amp;" """ &amp; DataMiner[[#This Row],[FlagImage]] &amp; """, "</f>
        <v xml:space="preserve">"FlagImage": "ke.png", </v>
      </c>
      <c r="K1893" t="str">
        <f>K$1&amp;" " &amp; IF(ISNA(DataMiner[[#This Row],[Latitude]]),"null",DataMiner[[#This Row],[Latitude]]) &amp; ", "</f>
        <v xml:space="preserve">"Latitude": -1.321719, </v>
      </c>
      <c r="L1893" t="str">
        <f>L$1&amp;" " &amp; IF(ISNA(DataMiner[[#This Row],[Longitude]]),"null",DataMiner[[#This Row],[Longitude]]) &amp; ", "</f>
        <v xml:space="preserve">"Longitude": 36.814833, </v>
      </c>
    </row>
    <row r="1894" spans="1:12" x14ac:dyDescent="0.25">
      <c r="A1894" t="str">
        <f>A$1&amp;" """ &amp; DataMiner[[#This Row],[CodeIATA]] &amp; """, "</f>
        <v xml:space="preserve">"CodeIATA": "TJM", </v>
      </c>
      <c r="B1894" t="str">
        <f>B$1&amp;" """ &amp; DataMiner[[#This Row],[City]] &amp; """, "</f>
        <v xml:space="preserve">"City": "Tyumen", </v>
      </c>
      <c r="C1894" t="str">
        <f>C$1&amp;" """ &amp; DataMiner[[#This Row],[Prov]] &amp; """, "</f>
        <v xml:space="preserve">"Prov": "", </v>
      </c>
      <c r="D1894" t="str">
        <f>D$1&amp;" """ &amp; DataMiner[[#This Row],[Name]] &amp; """, "</f>
        <v xml:space="preserve">"Name": "Roschino International Airport", </v>
      </c>
      <c r="E1894" t="str">
        <f>E$1&amp;" """ &amp; DataMiner[[#This Row],[Country]] &amp; """, "</f>
        <v xml:space="preserve">"Country": "Russie", </v>
      </c>
      <c r="F1894" t="str">
        <f>F$1&amp;" """ &amp; DataMiner[[#This Row],[Complete Name]] &amp; """, "</f>
        <v xml:space="preserve">"Complete Name": "Hub TJM - Tyumen - Roschino International Airport / Russie", </v>
      </c>
      <c r="G1894" t="str">
        <f>G$1&amp;" " &amp; DataMiner[[#This Row],[Category]] &amp; ", "</f>
        <v xml:space="preserve">"Category": 9, </v>
      </c>
      <c r="H1894" t="str">
        <f>H$1&amp;" " &amp; DataMiner[[#This Row],[BuyPrice]] &amp; ", "</f>
        <v xml:space="preserve">"BuyPrice": 4513863474, </v>
      </c>
      <c r="I1894" t="str">
        <f>I$1&amp;" """ &amp; DataMiner[[#This Row],[imgPath]] &amp; """, "</f>
        <v xml:space="preserve">"imgPath": "/images/flags/ru.png", </v>
      </c>
      <c r="J1894" t="str">
        <f>J$1&amp;" """ &amp; DataMiner[[#This Row],[FlagImage]] &amp; """, "</f>
        <v xml:space="preserve">"FlagImage": "ru.png", </v>
      </c>
      <c r="K1894" t="str">
        <f>K$1&amp;" " &amp; IF(ISNA(DataMiner[[#This Row],[Latitude]]),"null",DataMiner[[#This Row],[Latitude]]) &amp; ", "</f>
        <v xml:space="preserve">"Latitude": 57.189567, </v>
      </c>
      <c r="L1894" t="str">
        <f>L$1&amp;" " &amp; IF(ISNA(DataMiner[[#This Row],[Longitude]]),"null",DataMiner[[#This Row],[Longitude]]) &amp; ", "</f>
        <v xml:space="preserve">"Longitude": 65.3243, </v>
      </c>
    </row>
    <row r="1895" spans="1:12" x14ac:dyDescent="0.25">
      <c r="A1895" t="str">
        <f>A$1&amp;" """ &amp; DataMiner[[#This Row],[CodeIATA]] &amp; """, "</f>
        <v xml:space="preserve">"CodeIATA": "FSD", </v>
      </c>
      <c r="B1895" t="str">
        <f>B$1&amp;" """ &amp; DataMiner[[#This Row],[City]] &amp; """, "</f>
        <v xml:space="preserve">"City": "Sioux Falls (SD)", </v>
      </c>
      <c r="C1895" t="str">
        <f>C$1&amp;" """ &amp; DataMiner[[#This Row],[Prov]] &amp; """, "</f>
        <v xml:space="preserve">"Prov": "SD", </v>
      </c>
      <c r="D1895" t="str">
        <f>D$1&amp;" """ &amp; DataMiner[[#This Row],[Name]] &amp; """, "</f>
        <v xml:space="preserve">"Name": "Joe Foss Field", </v>
      </c>
      <c r="E1895" t="str">
        <f>E$1&amp;" """ &amp; DataMiner[[#This Row],[Country]] &amp; """, "</f>
        <v xml:space="preserve">"Country": "Etats-Unis", </v>
      </c>
      <c r="F1895" t="str">
        <f>F$1&amp;" """ &amp; DataMiner[[#This Row],[Complete Name]] &amp; """, "</f>
        <v xml:space="preserve">"Complete Name": "Hub FSD - Sioux Falls (SD) - Joe Foss Field / Etats-Unis", </v>
      </c>
      <c r="G1895" t="str">
        <f>G$1&amp;" " &amp; DataMiner[[#This Row],[Category]] &amp; ", "</f>
        <v xml:space="preserve">"Category": 7, </v>
      </c>
      <c r="H1895" t="str">
        <f>H$1&amp;" " &amp; DataMiner[[#This Row],[BuyPrice]] &amp; ", "</f>
        <v xml:space="preserve">"BuyPrice": 4514694249, </v>
      </c>
      <c r="I1895" t="str">
        <f>I$1&amp;" """ &amp; DataMiner[[#This Row],[imgPath]] &amp; """, "</f>
        <v xml:space="preserve">"imgPath": "/images/flags/us.png", </v>
      </c>
      <c r="J1895" t="str">
        <f>J$1&amp;" """ &amp; DataMiner[[#This Row],[FlagImage]] &amp; """, "</f>
        <v xml:space="preserve">"FlagImage": "us.png", </v>
      </c>
      <c r="K1895" t="str">
        <f>K$1&amp;" " &amp; IF(ISNA(DataMiner[[#This Row],[Latitude]]),"null",DataMiner[[#This Row],[Latitude]]) &amp; ", "</f>
        <v xml:space="preserve">"Latitude": 43.582014, </v>
      </c>
      <c r="L1895" t="str">
        <f>L$1&amp;" " &amp; IF(ISNA(DataMiner[[#This Row],[Longitude]]),"null",DataMiner[[#This Row],[Longitude]]) &amp; ", "</f>
        <v xml:space="preserve">"Longitude": -96.741914, </v>
      </c>
    </row>
    <row r="1896" spans="1:12" x14ac:dyDescent="0.25">
      <c r="A1896" t="str">
        <f>A$1&amp;" """ &amp; DataMiner[[#This Row],[CodeIATA]] &amp; """, "</f>
        <v xml:space="preserve">"CodeIATA": "FRU", </v>
      </c>
      <c r="B1896" t="str">
        <f>B$1&amp;" """ &amp; DataMiner[[#This Row],[City]] &amp; """, "</f>
        <v xml:space="preserve">"City": "Bishkek", </v>
      </c>
      <c r="C1896" t="str">
        <f>C$1&amp;" """ &amp; DataMiner[[#This Row],[Prov]] &amp; """, "</f>
        <v xml:space="preserve">"Prov": "", </v>
      </c>
      <c r="D1896" t="str">
        <f>D$1&amp;" """ &amp; DataMiner[[#This Row],[Name]] &amp; """, "</f>
        <v xml:space="preserve">"Name": "Manas International Airport", </v>
      </c>
      <c r="E1896" t="str">
        <f>E$1&amp;" """ &amp; DataMiner[[#This Row],[Country]] &amp; """, "</f>
        <v xml:space="preserve">"Country": "Kirghizistan", </v>
      </c>
      <c r="F1896" t="str">
        <f>F$1&amp;" """ &amp; DataMiner[[#This Row],[Complete Name]] &amp; """, "</f>
        <v xml:space="preserve">"Complete Name": "Hub FRU - Bishkek - Manas International Airport / Kirghizistan", </v>
      </c>
      <c r="G1896" t="str">
        <f>G$1&amp;" " &amp; DataMiner[[#This Row],[Category]] &amp; ", "</f>
        <v xml:space="preserve">"Category": 10, </v>
      </c>
      <c r="H1896" t="str">
        <f>H$1&amp;" " &amp; DataMiner[[#This Row],[BuyPrice]] &amp; ", "</f>
        <v xml:space="preserve">"BuyPrice": 4515506304, </v>
      </c>
      <c r="I1896" t="str">
        <f>I$1&amp;" """ &amp; DataMiner[[#This Row],[imgPath]] &amp; """, "</f>
        <v xml:space="preserve">"imgPath": "/images/flags/kg.png", </v>
      </c>
      <c r="J1896" t="str">
        <f>J$1&amp;" """ &amp; DataMiner[[#This Row],[FlagImage]] &amp; """, "</f>
        <v xml:space="preserve">"FlagImage": "kg.png", </v>
      </c>
      <c r="K1896" t="str">
        <f>K$1&amp;" " &amp; IF(ISNA(DataMiner[[#This Row],[Latitude]]),"null",DataMiner[[#This Row],[Latitude]]) &amp; ", "</f>
        <v xml:space="preserve">"Latitude": 43.061306, </v>
      </c>
      <c r="L1896" t="str">
        <f>L$1&amp;" " &amp; IF(ISNA(DataMiner[[#This Row],[Longitude]]),"null",DataMiner[[#This Row],[Longitude]]) &amp; ", "</f>
        <v xml:space="preserve">"Longitude": 74.477556, </v>
      </c>
    </row>
    <row r="1897" spans="1:12" x14ac:dyDescent="0.25">
      <c r="A1897" t="str">
        <f>A$1&amp;" """ &amp; DataMiner[[#This Row],[CodeIATA]] &amp; """, "</f>
        <v xml:space="preserve">"CodeIATA": "MZT", </v>
      </c>
      <c r="B1897" t="str">
        <f>B$1&amp;" """ &amp; DataMiner[[#This Row],[City]] &amp; """, "</f>
        <v xml:space="preserve">"City": "Mazatlán", </v>
      </c>
      <c r="C1897" t="str">
        <f>C$1&amp;" """ &amp; DataMiner[[#This Row],[Prov]] &amp; """, "</f>
        <v xml:space="preserve">"Prov": "", </v>
      </c>
      <c r="D1897" t="str">
        <f>D$1&amp;" """ &amp; DataMiner[[#This Row],[Name]] &amp; """, "</f>
        <v xml:space="preserve">"Name": "Aeropuerto Internacional General Rafael Buelna", </v>
      </c>
      <c r="E1897" t="str">
        <f>E$1&amp;" """ &amp; DataMiner[[#This Row],[Country]] &amp; """, "</f>
        <v xml:space="preserve">"Country": "Mexique", </v>
      </c>
      <c r="F1897" t="str">
        <f>F$1&amp;" """ &amp; DataMiner[[#This Row],[Complete Name]] &amp; """, "</f>
        <v xml:space="preserve">"Complete Name": "Hub MZT - Mazatlán - Aeropuerto Internacional General Rafael Buelna / Mexique", </v>
      </c>
      <c r="G1897" t="str">
        <f>G$1&amp;" " &amp; DataMiner[[#This Row],[Category]] &amp; ", "</f>
        <v xml:space="preserve">"Category": 7, </v>
      </c>
      <c r="H1897" t="str">
        <f>H$1&amp;" " &amp; DataMiner[[#This Row],[BuyPrice]] &amp; ", "</f>
        <v xml:space="preserve">"BuyPrice": 4518007054, </v>
      </c>
      <c r="I1897" t="str">
        <f>I$1&amp;" """ &amp; DataMiner[[#This Row],[imgPath]] &amp; """, "</f>
        <v xml:space="preserve">"imgPath": "/images/flags/mx.png", </v>
      </c>
      <c r="J1897" t="str">
        <f>J$1&amp;" """ &amp; DataMiner[[#This Row],[FlagImage]] &amp; """, "</f>
        <v xml:space="preserve">"FlagImage": "mx.png", </v>
      </c>
      <c r="K1897" t="str">
        <f>K$1&amp;" " &amp; IF(ISNA(DataMiner[[#This Row],[Latitude]]),"null",DataMiner[[#This Row],[Latitude]]) &amp; ", "</f>
        <v xml:space="preserve">"Latitude": 23.161356, </v>
      </c>
      <c r="L1897" t="str">
        <f>L$1&amp;" " &amp; IF(ISNA(DataMiner[[#This Row],[Longitude]]),"null",DataMiner[[#This Row],[Longitude]]) &amp; ", "</f>
        <v xml:space="preserve">"Longitude": -106.266072, </v>
      </c>
    </row>
    <row r="1898" spans="1:12" x14ac:dyDescent="0.25">
      <c r="A1898" t="str">
        <f>A$1&amp;" """ &amp; DataMiner[[#This Row],[CodeIATA]] &amp; """, "</f>
        <v xml:space="preserve">"CodeIATA": "JTR", </v>
      </c>
      <c r="B1898" t="str">
        <f>B$1&amp;" """ &amp; DataMiner[[#This Row],[City]] &amp; """, "</f>
        <v xml:space="preserve">"City": "Thira", </v>
      </c>
      <c r="C1898" t="str">
        <f>C$1&amp;" """ &amp; DataMiner[[#This Row],[Prov]] &amp; """, "</f>
        <v xml:space="preserve">"Prov": "", </v>
      </c>
      <c r="D1898" t="str">
        <f>D$1&amp;" """ &amp; DataMiner[[#This Row],[Name]] &amp; """, "</f>
        <v xml:space="preserve">"Name": "Santorini National Airport", </v>
      </c>
      <c r="E1898" t="str">
        <f>E$1&amp;" """ &amp; DataMiner[[#This Row],[Country]] &amp; """, "</f>
        <v xml:space="preserve">"Country": "Grèce", </v>
      </c>
      <c r="F1898" t="str">
        <f>F$1&amp;" """ &amp; DataMiner[[#This Row],[Complete Name]] &amp; """, "</f>
        <v xml:space="preserve">"Complete Name": "Hub JTR - Thira - Santorini National Airport / Grèce", </v>
      </c>
      <c r="G1898" t="str">
        <f>G$1&amp;" " &amp; DataMiner[[#This Row],[Category]] &amp; ", "</f>
        <v xml:space="preserve">"Category": 5, </v>
      </c>
      <c r="H1898" t="str">
        <f>H$1&amp;" " &amp; DataMiner[[#This Row],[BuyPrice]] &amp; ", "</f>
        <v xml:space="preserve">"BuyPrice": 4520290754, </v>
      </c>
      <c r="I1898" t="str">
        <f>I$1&amp;" """ &amp; DataMiner[[#This Row],[imgPath]] &amp; """, "</f>
        <v xml:space="preserve">"imgPath": "/images/flags/gr.png", </v>
      </c>
      <c r="J1898" t="str">
        <f>J$1&amp;" """ &amp; DataMiner[[#This Row],[FlagImage]] &amp; """, "</f>
        <v xml:space="preserve">"FlagImage": "gr.png", </v>
      </c>
      <c r="K1898" t="str">
        <f>K$1&amp;" " &amp; IF(ISNA(DataMiner[[#This Row],[Latitude]]),"null",DataMiner[[#This Row],[Latitude]]) &amp; ", "</f>
        <v xml:space="preserve">"Latitude": 36.399169, </v>
      </c>
      <c r="L1898" t="str">
        <f>L$1&amp;" " &amp; IF(ISNA(DataMiner[[#This Row],[Longitude]]),"null",DataMiner[[#This Row],[Longitude]]) &amp; ", "</f>
        <v xml:space="preserve">"Longitude": 25.479333, </v>
      </c>
    </row>
    <row r="1899" spans="1:12" x14ac:dyDescent="0.25">
      <c r="A1899" t="str">
        <f>A$1&amp;" """ &amp; DataMiner[[#This Row],[CodeIATA]] &amp; """, "</f>
        <v xml:space="preserve">"CodeIATA": "GSE", </v>
      </c>
      <c r="B1899" t="str">
        <f>B$1&amp;" """ &amp; DataMiner[[#This Row],[City]] &amp; """, "</f>
        <v xml:space="preserve">"City": "Göteborg", </v>
      </c>
      <c r="C1899" t="str">
        <f>C$1&amp;" """ &amp; DataMiner[[#This Row],[Prov]] &amp; """, "</f>
        <v xml:space="preserve">"Prov": "", </v>
      </c>
      <c r="D1899" t="str">
        <f>D$1&amp;" """ &amp; DataMiner[[#This Row],[Name]] &amp; """, "</f>
        <v xml:space="preserve">"Name": "City Airport", </v>
      </c>
      <c r="E1899" t="str">
        <f>E$1&amp;" """ &amp; DataMiner[[#This Row],[Country]] &amp; """, "</f>
        <v xml:space="preserve">"Country": "Suède", </v>
      </c>
      <c r="F1899" t="str">
        <f>F$1&amp;" """ &amp; DataMiner[[#This Row],[Complete Name]] &amp; """, "</f>
        <v xml:space="preserve">"Complete Name": "Hub GSE - Göteborg - City Airport / Suède", </v>
      </c>
      <c r="G1899" t="str">
        <f>G$1&amp;" " &amp; DataMiner[[#This Row],[Category]] &amp; ", "</f>
        <v xml:space="preserve">"Category": 5, </v>
      </c>
      <c r="H1899" t="str">
        <f>H$1&amp;" " &amp; DataMiner[[#This Row],[BuyPrice]] &amp; ", "</f>
        <v xml:space="preserve">"BuyPrice": 4521367924, </v>
      </c>
      <c r="I1899" t="str">
        <f>I$1&amp;" """ &amp; DataMiner[[#This Row],[imgPath]] &amp; """, "</f>
        <v xml:space="preserve">"imgPath": "/images/flags/se.png", </v>
      </c>
      <c r="J1899" t="str">
        <f>J$1&amp;" """ &amp; DataMiner[[#This Row],[FlagImage]] &amp; """, "</f>
        <v xml:space="preserve">"FlagImage": "se.png", </v>
      </c>
      <c r="K1899" t="str">
        <f>K$1&amp;" " &amp; IF(ISNA(DataMiner[[#This Row],[Latitude]]),"null",DataMiner[[#This Row],[Latitude]]) &amp; ", "</f>
        <v xml:space="preserve">"Latitude": 57.774722, </v>
      </c>
      <c r="L1899" t="str">
        <f>L$1&amp;" " &amp; IF(ISNA(DataMiner[[#This Row],[Longitude]]),"null",DataMiner[[#This Row],[Longitude]]) &amp; ", "</f>
        <v xml:space="preserve">"Longitude": 11.870372, </v>
      </c>
    </row>
    <row r="1900" spans="1:12" x14ac:dyDescent="0.25">
      <c r="A1900" t="str">
        <f>A$1&amp;" """ &amp; DataMiner[[#This Row],[CodeIATA]] &amp; """, "</f>
        <v xml:space="preserve">"CodeIATA": "KTA", </v>
      </c>
      <c r="B1900" t="str">
        <f>B$1&amp;" """ &amp; DataMiner[[#This Row],[City]] &amp; """, "</f>
        <v xml:space="preserve">"City": "Karratha (WA)", </v>
      </c>
      <c r="C1900" t="str">
        <f>C$1&amp;" """ &amp; DataMiner[[#This Row],[Prov]] &amp; """, "</f>
        <v xml:space="preserve">"Prov": "WA", </v>
      </c>
      <c r="D1900" t="str">
        <f>D$1&amp;" """ &amp; DataMiner[[#This Row],[Name]] &amp; """, "</f>
        <v xml:space="preserve">"Name": "Karratha Airport", </v>
      </c>
      <c r="E1900" t="str">
        <f>E$1&amp;" """ &amp; DataMiner[[#This Row],[Country]] &amp; """, "</f>
        <v xml:space="preserve">"Country": "Australie", </v>
      </c>
      <c r="F1900" t="str">
        <f>F$1&amp;" """ &amp; DataMiner[[#This Row],[Complete Name]] &amp; """, "</f>
        <v xml:space="preserve">"Complete Name": "Hub KTA - Karratha (WA) - Karratha Airport / Australie", </v>
      </c>
      <c r="G1900" t="str">
        <f>G$1&amp;" " &amp; DataMiner[[#This Row],[Category]] &amp; ", "</f>
        <v xml:space="preserve">"Category": 4, </v>
      </c>
      <c r="H1900" t="str">
        <f>H$1&amp;" " &amp; DataMiner[[#This Row],[BuyPrice]] &amp; ", "</f>
        <v xml:space="preserve">"BuyPrice": 4522547368, </v>
      </c>
      <c r="I1900" t="str">
        <f>I$1&amp;" """ &amp; DataMiner[[#This Row],[imgPath]] &amp; """, "</f>
        <v xml:space="preserve">"imgPath": "/images/flags/au.png", </v>
      </c>
      <c r="J1900" t="str">
        <f>J$1&amp;" """ &amp; DataMiner[[#This Row],[FlagImage]] &amp; """, "</f>
        <v xml:space="preserve">"FlagImage": "au.png", </v>
      </c>
      <c r="K1900" t="str">
        <f>K$1&amp;" " &amp; IF(ISNA(DataMiner[[#This Row],[Latitude]]),"null",DataMiner[[#This Row],[Latitude]]) &amp; ", "</f>
        <v xml:space="preserve">"Latitude": -20.712222, </v>
      </c>
      <c r="L1900" t="str">
        <f>L$1&amp;" " &amp; IF(ISNA(DataMiner[[#This Row],[Longitude]]),"null",DataMiner[[#This Row],[Longitude]]) &amp; ", "</f>
        <v xml:space="preserve">"Longitude": 116.773333, </v>
      </c>
    </row>
    <row r="1901" spans="1:12" x14ac:dyDescent="0.25">
      <c r="A1901" t="str">
        <f>A$1&amp;" """ &amp; DataMiner[[#This Row],[CodeIATA]] &amp; """, "</f>
        <v xml:space="preserve">"CodeIATA": "BND", </v>
      </c>
      <c r="B1901" t="str">
        <f>B$1&amp;" """ &amp; DataMiner[[#This Row],[City]] &amp; """, "</f>
        <v xml:space="preserve">"City": "Bandar Abbas", </v>
      </c>
      <c r="C1901" t="str">
        <f>C$1&amp;" """ &amp; DataMiner[[#This Row],[Prov]] &amp; """, "</f>
        <v xml:space="preserve">"Prov": "", </v>
      </c>
      <c r="D1901" t="str">
        <f>D$1&amp;" """ &amp; DataMiner[[#This Row],[Name]] &amp; """, "</f>
        <v xml:space="preserve">"Name": "Bandar Abbas International Airport", </v>
      </c>
      <c r="E1901" t="str">
        <f>E$1&amp;" """ &amp; DataMiner[[#This Row],[Country]] &amp; """, "</f>
        <v xml:space="preserve">"Country": "Iran", </v>
      </c>
      <c r="F1901" t="str">
        <f>F$1&amp;" """ &amp; DataMiner[[#This Row],[Complete Name]] &amp; """, "</f>
        <v xml:space="preserve">"Complete Name": "Hub BND - Bandar Abbas - Bandar Abbas International Airport / Iran", </v>
      </c>
      <c r="G1901" t="str">
        <f>G$1&amp;" " &amp; DataMiner[[#This Row],[Category]] &amp; ", "</f>
        <v xml:space="preserve">"Category": 10, </v>
      </c>
      <c r="H1901" t="str">
        <f>H$1&amp;" " &amp; DataMiner[[#This Row],[BuyPrice]] &amp; ", "</f>
        <v xml:space="preserve">"BuyPrice": 4526908957, </v>
      </c>
      <c r="I1901" t="str">
        <f>I$1&amp;" """ &amp; DataMiner[[#This Row],[imgPath]] &amp; """, "</f>
        <v xml:space="preserve">"imgPath": "/images/flags/ir.png", </v>
      </c>
      <c r="J1901" t="str">
        <f>J$1&amp;" """ &amp; DataMiner[[#This Row],[FlagImage]] &amp; """, "</f>
        <v xml:space="preserve">"FlagImage": "ir.png", </v>
      </c>
      <c r="K1901" t="str">
        <f>K$1&amp;" " &amp; IF(ISNA(DataMiner[[#This Row],[Latitude]]),"null",DataMiner[[#This Row],[Latitude]]) &amp; ", "</f>
        <v xml:space="preserve">"Latitude": 27.218317, </v>
      </c>
      <c r="L1901" t="str">
        <f>L$1&amp;" " &amp; IF(ISNA(DataMiner[[#This Row],[Longitude]]),"null",DataMiner[[#This Row],[Longitude]]) &amp; ", "</f>
        <v xml:space="preserve">"Longitude": 56.37785, </v>
      </c>
    </row>
    <row r="1902" spans="1:12" x14ac:dyDescent="0.25">
      <c r="A1902" t="str">
        <f>A$1&amp;" """ &amp; DataMiner[[#This Row],[CodeIATA]] &amp; """, "</f>
        <v xml:space="preserve">"CodeIATA": "JNU", </v>
      </c>
      <c r="B1902" t="str">
        <f>B$1&amp;" """ &amp; DataMiner[[#This Row],[City]] &amp; """, "</f>
        <v xml:space="preserve">"City": "Juneau (AK)", </v>
      </c>
      <c r="C1902" t="str">
        <f>C$1&amp;" """ &amp; DataMiner[[#This Row],[Prov]] &amp; """, "</f>
        <v xml:space="preserve">"Prov": "AK", </v>
      </c>
      <c r="D1902" t="str">
        <f>D$1&amp;" """ &amp; DataMiner[[#This Row],[Name]] &amp; """, "</f>
        <v xml:space="preserve">"Name": "Juneau International Airport", </v>
      </c>
      <c r="E1902" t="str">
        <f>E$1&amp;" """ &amp; DataMiner[[#This Row],[Country]] &amp; """, "</f>
        <v xml:space="preserve">"Country": "Etats-Unis", </v>
      </c>
      <c r="F1902" t="str">
        <f>F$1&amp;" """ &amp; DataMiner[[#This Row],[Complete Name]] &amp; """, "</f>
        <v xml:space="preserve">"Complete Name": "Hub JNU - Juneau (AK) - Juneau International Airport / Etats-Unis", </v>
      </c>
      <c r="G1902" t="str">
        <f>G$1&amp;" " &amp; DataMiner[[#This Row],[Category]] &amp; ", "</f>
        <v xml:space="preserve">"Category": 7, </v>
      </c>
      <c r="H1902" t="str">
        <f>H$1&amp;" " &amp; DataMiner[[#This Row],[BuyPrice]] &amp; ", "</f>
        <v xml:space="preserve">"BuyPrice": 4532614953, </v>
      </c>
      <c r="I1902" t="str">
        <f>I$1&amp;" """ &amp; DataMiner[[#This Row],[imgPath]] &amp; """, "</f>
        <v xml:space="preserve">"imgPath": "/images/flags/us.png", </v>
      </c>
      <c r="J1902" t="str">
        <f>J$1&amp;" """ &amp; DataMiner[[#This Row],[FlagImage]] &amp; """, "</f>
        <v xml:space="preserve">"FlagImage": "us.png", </v>
      </c>
      <c r="K1902" t="str">
        <f>K$1&amp;" " &amp; IF(ISNA(DataMiner[[#This Row],[Latitude]]),"null",DataMiner[[#This Row],[Latitude]]) &amp; ", "</f>
        <v xml:space="preserve">"Latitude": 58.354972, </v>
      </c>
      <c r="L1902" t="str">
        <f>L$1&amp;" " &amp; IF(ISNA(DataMiner[[#This Row],[Longitude]]),"null",DataMiner[[#This Row],[Longitude]]) &amp; ", "</f>
        <v xml:space="preserve">"Longitude": -134.576278, </v>
      </c>
    </row>
    <row r="1903" spans="1:12" x14ac:dyDescent="0.25">
      <c r="A1903" t="str">
        <f>A$1&amp;" """ &amp; DataMiner[[#This Row],[CodeIATA]] &amp; """, "</f>
        <v xml:space="preserve">"CodeIATA": "LBV", </v>
      </c>
      <c r="B1903" t="str">
        <f>B$1&amp;" """ &amp; DataMiner[[#This Row],[City]] &amp; """, "</f>
        <v xml:space="preserve">"City": "Libreville", </v>
      </c>
      <c r="C1903" t="str">
        <f>C$1&amp;" """ &amp; DataMiner[[#This Row],[Prov]] &amp; """, "</f>
        <v xml:space="preserve">"Prov": "", </v>
      </c>
      <c r="D1903" t="str">
        <f>D$1&amp;" """ &amp; DataMiner[[#This Row],[Name]] &amp; """, "</f>
        <v xml:space="preserve">"Name": "Leon Mba Aéroport International", </v>
      </c>
      <c r="E1903" t="str">
        <f>E$1&amp;" """ &amp; DataMiner[[#This Row],[Country]] &amp; """, "</f>
        <v xml:space="preserve">"Country": "Gabon", </v>
      </c>
      <c r="F1903" t="str">
        <f>F$1&amp;" """ &amp; DataMiner[[#This Row],[Complete Name]] &amp; """, "</f>
        <v xml:space="preserve">"Complete Name": "Hub LBV - Libreville - Leon Mba Aéroport International / Gabon", </v>
      </c>
      <c r="G1903" t="str">
        <f>G$1&amp;" " &amp; DataMiner[[#This Row],[Category]] &amp; ", "</f>
        <v xml:space="preserve">"Category": 8, </v>
      </c>
      <c r="H1903" t="str">
        <f>H$1&amp;" " &amp; DataMiner[[#This Row],[BuyPrice]] &amp; ", "</f>
        <v xml:space="preserve">"BuyPrice": 4534838709, </v>
      </c>
      <c r="I1903" t="str">
        <f>I$1&amp;" """ &amp; DataMiner[[#This Row],[imgPath]] &amp; """, "</f>
        <v xml:space="preserve">"imgPath": "/images/flags/ga.png", </v>
      </c>
      <c r="J1903" t="str">
        <f>J$1&amp;" """ &amp; DataMiner[[#This Row],[FlagImage]] &amp; """, "</f>
        <v xml:space="preserve">"FlagImage": "ga.png", </v>
      </c>
      <c r="K1903" t="str">
        <f>K$1&amp;" " &amp; IF(ISNA(DataMiner[[#This Row],[Latitude]]),"null",DataMiner[[#This Row],[Latitude]]) &amp; ", "</f>
        <v xml:space="preserve">"Latitude": 0.4586, </v>
      </c>
      <c r="L1903" t="str">
        <f>L$1&amp;" " &amp; IF(ISNA(DataMiner[[#This Row],[Longitude]]),"null",DataMiner[[#This Row],[Longitude]]) &amp; ", "</f>
        <v xml:space="preserve">"Longitude": 9.412283, </v>
      </c>
    </row>
    <row r="1904" spans="1:12" x14ac:dyDescent="0.25">
      <c r="A1904" t="str">
        <f>A$1&amp;" """ &amp; DataMiner[[#This Row],[CodeIATA]] &amp; """, "</f>
        <v xml:space="preserve">"CodeIATA": "BZN", </v>
      </c>
      <c r="B1904" t="str">
        <f>B$1&amp;" """ &amp; DataMiner[[#This Row],[City]] &amp; """, "</f>
        <v xml:space="preserve">"City": "Bozeman (MT)", </v>
      </c>
      <c r="C1904" t="str">
        <f>C$1&amp;" """ &amp; DataMiner[[#This Row],[Prov]] &amp; """, "</f>
        <v xml:space="preserve">"Prov": "MT", </v>
      </c>
      <c r="D1904" t="str">
        <f>D$1&amp;" """ &amp; DataMiner[[#This Row],[Name]] &amp; """, "</f>
        <v xml:space="preserve">"Name": "Gallatin Field Airport", </v>
      </c>
      <c r="E1904" t="str">
        <f>E$1&amp;" """ &amp; DataMiner[[#This Row],[Country]] &amp; """, "</f>
        <v xml:space="preserve">"Country": "Etats-Unis", </v>
      </c>
      <c r="F1904" t="str">
        <f>F$1&amp;" """ &amp; DataMiner[[#This Row],[Complete Name]] &amp; """, "</f>
        <v xml:space="preserve">"Complete Name": "Hub BZN - Bozeman (MT) - Gallatin Field Airport / Etats-Unis", </v>
      </c>
      <c r="G1904" t="str">
        <f>G$1&amp;" " &amp; DataMiner[[#This Row],[Category]] &amp; ", "</f>
        <v xml:space="preserve">"Category": 7, </v>
      </c>
      <c r="H1904" t="str">
        <f>H$1&amp;" " &amp; DataMiner[[#This Row],[BuyPrice]] &amp; ", "</f>
        <v xml:space="preserve">"BuyPrice": 4536688966, </v>
      </c>
      <c r="I1904" t="str">
        <f>I$1&amp;" """ &amp; DataMiner[[#This Row],[imgPath]] &amp; """, "</f>
        <v xml:space="preserve">"imgPath": "/images/flags/us.png", </v>
      </c>
      <c r="J1904" t="str">
        <f>J$1&amp;" """ &amp; DataMiner[[#This Row],[FlagImage]] &amp; """, "</f>
        <v xml:space="preserve">"FlagImage": "us.png", </v>
      </c>
      <c r="K1904" t="str">
        <f>K$1&amp;" " &amp; IF(ISNA(DataMiner[[#This Row],[Latitude]]),"null",DataMiner[[#This Row],[Latitude]]) &amp; ", "</f>
        <v xml:space="preserve">"Latitude": 45.777643, </v>
      </c>
      <c r="L1904" t="str">
        <f>L$1&amp;" " &amp; IF(ISNA(DataMiner[[#This Row],[Longitude]]),"null",DataMiner[[#This Row],[Longitude]]) &amp; ", "</f>
        <v xml:space="preserve">"Longitude": -111.160151, </v>
      </c>
    </row>
    <row r="1905" spans="1:12" x14ac:dyDescent="0.25">
      <c r="A1905" t="str">
        <f>A$1&amp;" """ &amp; DataMiner[[#This Row],[CodeIATA]] &amp; """, "</f>
        <v xml:space="preserve">"CodeIATA": "GRB", </v>
      </c>
      <c r="B1905" t="str">
        <f>B$1&amp;" """ &amp; DataMiner[[#This Row],[City]] &amp; """, "</f>
        <v xml:space="preserve">"City": "Green Bay (WI)", </v>
      </c>
      <c r="C1905" t="str">
        <f>C$1&amp;" """ &amp; DataMiner[[#This Row],[Prov]] &amp; """, "</f>
        <v xml:space="preserve">"Prov": "WI", </v>
      </c>
      <c r="D1905" t="str">
        <f>D$1&amp;" """ &amp; DataMiner[[#This Row],[Name]] &amp; """, "</f>
        <v xml:space="preserve">"Name": "Austin Straubel International Airport", </v>
      </c>
      <c r="E1905" t="str">
        <f>E$1&amp;" """ &amp; DataMiner[[#This Row],[Country]] &amp; """, "</f>
        <v xml:space="preserve">"Country": "Etats-Unis", </v>
      </c>
      <c r="F1905" t="str">
        <f>F$1&amp;" """ &amp; DataMiner[[#This Row],[Complete Name]] &amp; """, "</f>
        <v xml:space="preserve">"Complete Name": "Hub GRB - Green Bay (WI) - Austin Straubel International Airport / Etats-Unis", </v>
      </c>
      <c r="G1905" t="str">
        <f>G$1&amp;" " &amp; DataMiner[[#This Row],[Category]] &amp; ", "</f>
        <v xml:space="preserve">"Category": 7, </v>
      </c>
      <c r="H1905" t="str">
        <f>H$1&amp;" " &amp; DataMiner[[#This Row],[BuyPrice]] &amp; ", "</f>
        <v xml:space="preserve">"BuyPrice": 4546154061, </v>
      </c>
      <c r="I1905" t="str">
        <f>I$1&amp;" """ &amp; DataMiner[[#This Row],[imgPath]] &amp; """, "</f>
        <v xml:space="preserve">"imgPath": "/images/flags/us.png", </v>
      </c>
      <c r="J1905" t="str">
        <f>J$1&amp;" """ &amp; DataMiner[[#This Row],[FlagImage]] &amp; """, "</f>
        <v xml:space="preserve">"FlagImage": "us.png", </v>
      </c>
      <c r="K1905" t="str">
        <f>K$1&amp;" " &amp; IF(ISNA(DataMiner[[#This Row],[Latitude]]),"null",DataMiner[[#This Row],[Latitude]]) &amp; ", "</f>
        <v xml:space="preserve">"Latitude": 44.485072, </v>
      </c>
      <c r="L1905" t="str">
        <f>L$1&amp;" " &amp; IF(ISNA(DataMiner[[#This Row],[Longitude]]),"null",DataMiner[[#This Row],[Longitude]]) &amp; ", "</f>
        <v xml:space="preserve">"Longitude": -88.129589, </v>
      </c>
    </row>
    <row r="1906" spans="1:12" x14ac:dyDescent="0.25">
      <c r="A1906" t="str">
        <f>A$1&amp;" """ &amp; DataMiner[[#This Row],[CodeIATA]] &amp; """, "</f>
        <v xml:space="preserve">"CodeIATA": "IXE", </v>
      </c>
      <c r="B1906" t="str">
        <f>B$1&amp;" """ &amp; DataMiner[[#This Row],[City]] &amp; """, "</f>
        <v xml:space="preserve">"City": "Mangalore", </v>
      </c>
      <c r="C1906" t="str">
        <f>C$1&amp;" """ &amp; DataMiner[[#This Row],[Prov]] &amp; """, "</f>
        <v xml:space="preserve">"Prov": "", </v>
      </c>
      <c r="D1906" t="str">
        <f>D$1&amp;" """ &amp; DataMiner[[#This Row],[Name]] &amp; """, "</f>
        <v xml:space="preserve">"Name": "Mangalore International Airport", </v>
      </c>
      <c r="E1906" t="str">
        <f>E$1&amp;" """ &amp; DataMiner[[#This Row],[Country]] &amp; """, "</f>
        <v xml:space="preserve">"Country": "Inde", </v>
      </c>
      <c r="F1906" t="str">
        <f>F$1&amp;" """ &amp; DataMiner[[#This Row],[Complete Name]] &amp; """, "</f>
        <v xml:space="preserve">"Complete Name": "Hub IXE - Mangalore - Mangalore International Airport / Inde", </v>
      </c>
      <c r="G1906" t="str">
        <f>G$1&amp;" " &amp; DataMiner[[#This Row],[Category]] &amp; ", "</f>
        <v xml:space="preserve">"Category": 8, </v>
      </c>
      <c r="H1906" t="str">
        <f>H$1&amp;" " &amp; DataMiner[[#This Row],[BuyPrice]] &amp; ", "</f>
        <v xml:space="preserve">"BuyPrice": 4547356285, </v>
      </c>
      <c r="I1906" t="str">
        <f>I$1&amp;" """ &amp; DataMiner[[#This Row],[imgPath]] &amp; """, "</f>
        <v xml:space="preserve">"imgPath": "/images/flags/in.png", </v>
      </c>
      <c r="J1906" t="str">
        <f>J$1&amp;" """ &amp; DataMiner[[#This Row],[FlagImage]] &amp; """, "</f>
        <v xml:space="preserve">"FlagImage": "in.png", </v>
      </c>
      <c r="K1906" t="str">
        <f>K$1&amp;" " &amp; IF(ISNA(DataMiner[[#This Row],[Latitude]]),"null",DataMiner[[#This Row],[Latitude]]) &amp; ", "</f>
        <v xml:space="preserve">"Latitude": 12.961267, </v>
      </c>
      <c r="L1906" t="str">
        <f>L$1&amp;" " &amp; IF(ISNA(DataMiner[[#This Row],[Longitude]]),"null",DataMiner[[#This Row],[Longitude]]) &amp; ", "</f>
        <v xml:space="preserve">"Longitude": 74.890069, </v>
      </c>
    </row>
    <row r="1907" spans="1:12" x14ac:dyDescent="0.25">
      <c r="A1907" t="str">
        <f>A$1&amp;" """ &amp; DataMiner[[#This Row],[CodeIATA]] &amp; """, "</f>
        <v xml:space="preserve">"CodeIATA": "EUG", </v>
      </c>
      <c r="B1907" t="str">
        <f>B$1&amp;" """ &amp; DataMiner[[#This Row],[City]] &amp; """, "</f>
        <v xml:space="preserve">"City": "Eugene (OR)", </v>
      </c>
      <c r="C1907" t="str">
        <f>C$1&amp;" """ &amp; DataMiner[[#This Row],[Prov]] &amp; """, "</f>
        <v xml:space="preserve">"Prov": "OR", </v>
      </c>
      <c r="D1907" t="str">
        <f>D$1&amp;" """ &amp; DataMiner[[#This Row],[Name]] &amp; """, "</f>
        <v xml:space="preserve">"Name": "Mahlon Sweet Field", </v>
      </c>
      <c r="E1907" t="str">
        <f>E$1&amp;" """ &amp; DataMiner[[#This Row],[Country]] &amp; """, "</f>
        <v xml:space="preserve">"Country": "Etats-Unis", </v>
      </c>
      <c r="F1907" t="str">
        <f>F$1&amp;" """ &amp; DataMiner[[#This Row],[Complete Name]] &amp; """, "</f>
        <v xml:space="preserve">"Complete Name": "Hub EUG - Eugene (OR) - Mahlon Sweet Field / Etats-Unis", </v>
      </c>
      <c r="G1907" t="str">
        <f>G$1&amp;" " &amp; DataMiner[[#This Row],[Category]] &amp; ", "</f>
        <v xml:space="preserve">"Category": 6, </v>
      </c>
      <c r="H1907" t="str">
        <f>H$1&amp;" " &amp; DataMiner[[#This Row],[BuyPrice]] &amp; ", "</f>
        <v xml:space="preserve">"BuyPrice": 4548367666, </v>
      </c>
      <c r="I1907" t="str">
        <f>I$1&amp;" """ &amp; DataMiner[[#This Row],[imgPath]] &amp; """, "</f>
        <v xml:space="preserve">"imgPath": "/images/flags/us.png", </v>
      </c>
      <c r="J1907" t="str">
        <f>J$1&amp;" """ &amp; DataMiner[[#This Row],[FlagImage]] &amp; """, "</f>
        <v xml:space="preserve">"FlagImage": "us.png", </v>
      </c>
      <c r="K1907" t="str">
        <f>K$1&amp;" " &amp; IF(ISNA(DataMiner[[#This Row],[Latitude]]),"null",DataMiner[[#This Row],[Latitude]]) &amp; ", "</f>
        <v xml:space="preserve">"Latitude": 44.124583, </v>
      </c>
      <c r="L1907" t="str">
        <f>L$1&amp;" " &amp; IF(ISNA(DataMiner[[#This Row],[Longitude]]),"null",DataMiner[[#This Row],[Longitude]]) &amp; ", "</f>
        <v xml:space="preserve">"Longitude": -123.211972, </v>
      </c>
    </row>
    <row r="1908" spans="1:12" x14ac:dyDescent="0.25">
      <c r="A1908" t="str">
        <f>A$1&amp;" """ &amp; DataMiner[[#This Row],[CodeIATA]] &amp; """, "</f>
        <v xml:space="preserve">"CodeIATA": "ZQN", </v>
      </c>
      <c r="B1908" t="str">
        <f>B$1&amp;" """ &amp; DataMiner[[#This Row],[City]] &amp; """, "</f>
        <v xml:space="preserve">"City": "Queenstown", </v>
      </c>
      <c r="C1908" t="str">
        <f>C$1&amp;" """ &amp; DataMiner[[#This Row],[Prov]] &amp; """, "</f>
        <v xml:space="preserve">"Prov": "", </v>
      </c>
      <c r="D1908" t="str">
        <f>D$1&amp;" """ &amp; DataMiner[[#This Row],[Name]] &amp; """, "</f>
        <v xml:space="preserve">"Name": "Queenstown Airport", </v>
      </c>
      <c r="E1908" t="str">
        <f>E$1&amp;" """ &amp; DataMiner[[#This Row],[Country]] &amp; """, "</f>
        <v xml:space="preserve">"Country": "Nouvelle-Zélande", </v>
      </c>
      <c r="F1908" t="str">
        <f>F$1&amp;" """ &amp; DataMiner[[#This Row],[Complete Name]] &amp; """, "</f>
        <v xml:space="preserve">"Complete Name": "Hub ZQN - Queenstown - Queenstown Airport / Nouvelle-Zélande", </v>
      </c>
      <c r="G1908" t="str">
        <f>G$1&amp;" " &amp; DataMiner[[#This Row],[Category]] &amp; ", "</f>
        <v xml:space="preserve">"Category": 4, </v>
      </c>
      <c r="H1908" t="str">
        <f>H$1&amp;" " &amp; DataMiner[[#This Row],[BuyPrice]] &amp; ", "</f>
        <v xml:space="preserve">"BuyPrice": 4552141757, </v>
      </c>
      <c r="I1908" t="str">
        <f>I$1&amp;" """ &amp; DataMiner[[#This Row],[imgPath]] &amp; """, "</f>
        <v xml:space="preserve">"imgPath": "/images/flags/nz.png", </v>
      </c>
      <c r="J1908" t="str">
        <f>J$1&amp;" """ &amp; DataMiner[[#This Row],[FlagImage]] &amp; """, "</f>
        <v xml:space="preserve">"FlagImage": "nz.png", </v>
      </c>
      <c r="K1908" t="str">
        <f>K$1&amp;" " &amp; IF(ISNA(DataMiner[[#This Row],[Latitude]]),"null",DataMiner[[#This Row],[Latitude]]) &amp; ", "</f>
        <v xml:space="preserve">"Latitude": -45.021111, </v>
      </c>
      <c r="L1908" t="str">
        <f>L$1&amp;" " &amp; IF(ISNA(DataMiner[[#This Row],[Longitude]]),"null",DataMiner[[#This Row],[Longitude]]) &amp; ", "</f>
        <v xml:space="preserve">"Longitude": 168.739167, </v>
      </c>
    </row>
    <row r="1909" spans="1:12" x14ac:dyDescent="0.25">
      <c r="A1909" t="str">
        <f>A$1&amp;" """ &amp; DataMiner[[#This Row],[CodeIATA]] &amp; """, "</f>
        <v xml:space="preserve">"CodeIATA": "PDL", </v>
      </c>
      <c r="B1909" t="str">
        <f>B$1&amp;" """ &amp; DataMiner[[#This Row],[City]] &amp; """, "</f>
        <v xml:space="preserve">"City": "Ponta Delgada", </v>
      </c>
      <c r="C1909" t="str">
        <f>C$1&amp;" """ &amp; DataMiner[[#This Row],[Prov]] &amp; """, "</f>
        <v xml:space="preserve">"Prov": "", </v>
      </c>
      <c r="D1909" t="str">
        <f>D$1&amp;" """ &amp; DataMiner[[#This Row],[Name]] &amp; """, "</f>
        <v xml:space="preserve">"Name": "Aeroporto João Paulo II", </v>
      </c>
      <c r="E1909" t="str">
        <f>E$1&amp;" """ &amp; DataMiner[[#This Row],[Country]] &amp; """, "</f>
        <v xml:space="preserve">"Country": "Portugal", </v>
      </c>
      <c r="F1909" t="str">
        <f>F$1&amp;" """ &amp; DataMiner[[#This Row],[Complete Name]] &amp; """, "</f>
        <v xml:space="preserve">"Complete Name": "Hub PDL - Ponta Delgada - Aeroporto João Paulo II / Portugal", </v>
      </c>
      <c r="G1909" t="str">
        <f>G$1&amp;" " &amp; DataMiner[[#This Row],[Category]] &amp; ", "</f>
        <v xml:space="preserve">"Category": 6, </v>
      </c>
      <c r="H1909" t="str">
        <f>H$1&amp;" " &amp; DataMiner[[#This Row],[BuyPrice]] &amp; ", "</f>
        <v xml:space="preserve">"BuyPrice": 4552287142, </v>
      </c>
      <c r="I1909" t="str">
        <f>I$1&amp;" """ &amp; DataMiner[[#This Row],[imgPath]] &amp; """, "</f>
        <v xml:space="preserve">"imgPath": "/images/flags/pt.png", </v>
      </c>
      <c r="J1909" t="str">
        <f>J$1&amp;" """ &amp; DataMiner[[#This Row],[FlagImage]] &amp; """, "</f>
        <v xml:space="preserve">"FlagImage": "pt.png", </v>
      </c>
      <c r="K1909" t="str">
        <f>K$1&amp;" " &amp; IF(ISNA(DataMiner[[#This Row],[Latitude]]),"null",DataMiner[[#This Row],[Latitude]]) &amp; ", "</f>
        <v xml:space="preserve">"Latitude": 37.741184, </v>
      </c>
      <c r="L1909" t="str">
        <f>L$1&amp;" " &amp; IF(ISNA(DataMiner[[#This Row],[Longitude]]),"null",DataMiner[[#This Row],[Longitude]]) &amp; ", "</f>
        <v xml:space="preserve">"Longitude": -25.69787, </v>
      </c>
    </row>
    <row r="1910" spans="1:12" x14ac:dyDescent="0.25">
      <c r="A1910" t="str">
        <f>A$1&amp;" """ &amp; DataMiner[[#This Row],[CodeIATA]] &amp; """, "</f>
        <v xml:space="preserve">"CodeIATA": "DLA", </v>
      </c>
      <c r="B1910" t="str">
        <f>B$1&amp;" """ &amp; DataMiner[[#This Row],[City]] &amp; """, "</f>
        <v xml:space="preserve">"City": "Douala", </v>
      </c>
      <c r="C1910" t="str">
        <f>C$1&amp;" """ &amp; DataMiner[[#This Row],[Prov]] &amp; """, "</f>
        <v xml:space="preserve">"Prov": "", </v>
      </c>
      <c r="D1910" t="str">
        <f>D$1&amp;" """ &amp; DataMiner[[#This Row],[Name]] &amp; """, "</f>
        <v xml:space="preserve">"Name": "Douala aéroport international", </v>
      </c>
      <c r="E1910" t="str">
        <f>E$1&amp;" """ &amp; DataMiner[[#This Row],[Country]] &amp; """, "</f>
        <v xml:space="preserve">"Country": "Cameroun", </v>
      </c>
      <c r="F1910" t="str">
        <f>F$1&amp;" """ &amp; DataMiner[[#This Row],[Complete Name]] &amp; """, "</f>
        <v xml:space="preserve">"Complete Name": "Hub DLA - Douala - Douala aéroport international / Cameroun", </v>
      </c>
      <c r="G1910" t="str">
        <f>G$1&amp;" " &amp; DataMiner[[#This Row],[Category]] &amp; ", "</f>
        <v xml:space="preserve">"Category": 8, </v>
      </c>
      <c r="H1910" t="str">
        <f>H$1&amp;" " &amp; DataMiner[[#This Row],[BuyPrice]] &amp; ", "</f>
        <v xml:space="preserve">"BuyPrice": 4553659400, </v>
      </c>
      <c r="I1910" t="str">
        <f>I$1&amp;" """ &amp; DataMiner[[#This Row],[imgPath]] &amp; """, "</f>
        <v xml:space="preserve">"imgPath": "/images/flags/cm.png", </v>
      </c>
      <c r="J1910" t="str">
        <f>J$1&amp;" """ &amp; DataMiner[[#This Row],[FlagImage]] &amp; """, "</f>
        <v xml:space="preserve">"FlagImage": "cm.png", </v>
      </c>
      <c r="K1910" t="str">
        <f>K$1&amp;" " &amp; IF(ISNA(DataMiner[[#This Row],[Latitude]]),"null",DataMiner[[#This Row],[Latitude]]) &amp; ", "</f>
        <v xml:space="preserve">"Latitude": 4.006081, </v>
      </c>
      <c r="L1910" t="str">
        <f>L$1&amp;" " &amp; IF(ISNA(DataMiner[[#This Row],[Longitude]]),"null",DataMiner[[#This Row],[Longitude]]) &amp; ", "</f>
        <v xml:space="preserve">"Longitude": 9.719481, </v>
      </c>
    </row>
    <row r="1911" spans="1:12" x14ac:dyDescent="0.25">
      <c r="A1911" t="str">
        <f>A$1&amp;" """ &amp; DataMiner[[#This Row],[CodeIATA]] &amp; """, "</f>
        <v xml:space="preserve">"CodeIATA": "FAR", </v>
      </c>
      <c r="B1911" t="str">
        <f>B$1&amp;" """ &amp; DataMiner[[#This Row],[City]] &amp; """, "</f>
        <v xml:space="preserve">"City": "Fargo (ND)", </v>
      </c>
      <c r="C1911" t="str">
        <f>C$1&amp;" """ &amp; DataMiner[[#This Row],[Prov]] &amp; """, "</f>
        <v xml:space="preserve">"Prov": "ND", </v>
      </c>
      <c r="D1911" t="str">
        <f>D$1&amp;" """ &amp; DataMiner[[#This Row],[Name]] &amp; """, "</f>
        <v xml:space="preserve">"Name": "Hector International Airport", </v>
      </c>
      <c r="E1911" t="str">
        <f>E$1&amp;" """ &amp; DataMiner[[#This Row],[Country]] &amp; """, "</f>
        <v xml:space="preserve">"Country": "Etats-Unis", </v>
      </c>
      <c r="F1911" t="str">
        <f>F$1&amp;" """ &amp; DataMiner[[#This Row],[Complete Name]] &amp; """, "</f>
        <v xml:space="preserve">"Complete Name": "Hub FAR - Fargo (ND) - Hector International Airport / Etats-Unis", </v>
      </c>
      <c r="G1911" t="str">
        <f>G$1&amp;" " &amp; DataMiner[[#This Row],[Category]] &amp; ", "</f>
        <v xml:space="preserve">"Category": 7, </v>
      </c>
      <c r="H1911" t="str">
        <f>H$1&amp;" " &amp; DataMiner[[#This Row],[BuyPrice]] &amp; ", "</f>
        <v xml:space="preserve">"BuyPrice": 4553884534, </v>
      </c>
      <c r="I1911" t="str">
        <f>I$1&amp;" """ &amp; DataMiner[[#This Row],[imgPath]] &amp; """, "</f>
        <v xml:space="preserve">"imgPath": "/images/flags/us.png", </v>
      </c>
      <c r="J1911" t="str">
        <f>J$1&amp;" """ &amp; DataMiner[[#This Row],[FlagImage]] &amp; """, "</f>
        <v xml:space="preserve">"FlagImage": "us.png", </v>
      </c>
      <c r="K1911" t="str">
        <f>K$1&amp;" " &amp; IF(ISNA(DataMiner[[#This Row],[Latitude]]),"null",DataMiner[[#This Row],[Latitude]]) &amp; ", "</f>
        <v xml:space="preserve">"Latitude": 46.92065, </v>
      </c>
      <c r="L1911" t="str">
        <f>L$1&amp;" " &amp; IF(ISNA(DataMiner[[#This Row],[Longitude]]),"null",DataMiner[[#This Row],[Longitude]]) &amp; ", "</f>
        <v xml:space="preserve">"Longitude": -96.8157639, </v>
      </c>
    </row>
    <row r="1912" spans="1:12" x14ac:dyDescent="0.25">
      <c r="A1912" t="str">
        <f>A$1&amp;" """ &amp; DataMiner[[#This Row],[CodeIATA]] &amp; """, "</f>
        <v xml:space="preserve">"CodeIATA": "IOM", </v>
      </c>
      <c r="B1912" t="str">
        <f>B$1&amp;" """ &amp; DataMiner[[#This Row],[City]] &amp; """, "</f>
        <v xml:space="preserve">"City": "Ronaldsway", </v>
      </c>
      <c r="C1912" t="str">
        <f>C$1&amp;" """ &amp; DataMiner[[#This Row],[Prov]] &amp; """, "</f>
        <v xml:space="preserve">"Prov": "", </v>
      </c>
      <c r="D1912" t="str">
        <f>D$1&amp;" """ &amp; DataMiner[[#This Row],[Name]] &amp; """, "</f>
        <v xml:space="preserve">"Name": "Isle of Man Airport", </v>
      </c>
      <c r="E1912" t="str">
        <f>E$1&amp;" """ &amp; DataMiner[[#This Row],[Country]] &amp; """, "</f>
        <v xml:space="preserve">"Country": "Royaume-Uni", </v>
      </c>
      <c r="F1912" t="str">
        <f>F$1&amp;" """ &amp; DataMiner[[#This Row],[Complete Name]] &amp; """, "</f>
        <v xml:space="preserve">"Complete Name": "Hub IOM - Ronaldsway - Isle of Man Airport / Royaume-Uni", </v>
      </c>
      <c r="G1912" t="str">
        <f>G$1&amp;" " &amp; DataMiner[[#This Row],[Category]] &amp; ", "</f>
        <v xml:space="preserve">"Category": 4, </v>
      </c>
      <c r="H1912" t="str">
        <f>H$1&amp;" " &amp; DataMiner[[#This Row],[BuyPrice]] &amp; ", "</f>
        <v xml:space="preserve">"BuyPrice": 4558266666, </v>
      </c>
      <c r="I1912" t="str">
        <f>I$1&amp;" """ &amp; DataMiner[[#This Row],[imgPath]] &amp; """, "</f>
        <v xml:space="preserve">"imgPath": "/images/flags/gb.png", </v>
      </c>
      <c r="J1912" t="str">
        <f>J$1&amp;" """ &amp; DataMiner[[#This Row],[FlagImage]] &amp; """, "</f>
        <v xml:space="preserve">"FlagImage": "gb.png", </v>
      </c>
      <c r="K1912" t="str">
        <f>K$1&amp;" " &amp; IF(ISNA(DataMiner[[#This Row],[Latitude]]),"null",DataMiner[[#This Row],[Latitude]]) &amp; ", "</f>
        <v xml:space="preserve">"Latitude": 54.083333, </v>
      </c>
      <c r="L1912" t="str">
        <f>L$1&amp;" " &amp; IF(ISNA(DataMiner[[#This Row],[Longitude]]),"null",DataMiner[[#This Row],[Longitude]]) &amp; ", "</f>
        <v xml:space="preserve">"Longitude": -4.623889, </v>
      </c>
    </row>
    <row r="1913" spans="1:12" x14ac:dyDescent="0.25">
      <c r="A1913" t="str">
        <f>A$1&amp;" """ &amp; DataMiner[[#This Row],[CodeIATA]] &amp; """, "</f>
        <v xml:space="preserve">"CodeIATA": "JPA", </v>
      </c>
      <c r="B1913" t="str">
        <f>B$1&amp;" """ &amp; DataMiner[[#This Row],[City]] &amp; """, "</f>
        <v xml:space="preserve">"City": "João Pessoa", </v>
      </c>
      <c r="C1913" t="str">
        <f>C$1&amp;" """ &amp; DataMiner[[#This Row],[Prov]] &amp; """, "</f>
        <v xml:space="preserve">"Prov": "", </v>
      </c>
      <c r="D1913" t="str">
        <f>D$1&amp;" """ &amp; DataMiner[[#This Row],[Name]] &amp; """, "</f>
        <v xml:space="preserve">"Name": "Presidente Castro Pinto Aeroporto Internacional", </v>
      </c>
      <c r="E1913" t="str">
        <f>E$1&amp;" """ &amp; DataMiner[[#This Row],[Country]] &amp; """, "</f>
        <v xml:space="preserve">"Country": "Brésil", </v>
      </c>
      <c r="F1913" t="str">
        <f>F$1&amp;" """ &amp; DataMiner[[#This Row],[Complete Name]] &amp; """, "</f>
        <v xml:space="preserve">"Complete Name": "Hub JPA - João Pessoa - Presidente Castro Pinto Aeroporto Internacional / Brésil", </v>
      </c>
      <c r="G1913" t="str">
        <f>G$1&amp;" " &amp; DataMiner[[#This Row],[Category]] &amp; ", "</f>
        <v xml:space="preserve">"Category": 7, </v>
      </c>
      <c r="H1913" t="str">
        <f>H$1&amp;" " &amp; DataMiner[[#This Row],[BuyPrice]] &amp; ", "</f>
        <v xml:space="preserve">"BuyPrice": 4558987354, </v>
      </c>
      <c r="I1913" t="str">
        <f>I$1&amp;" """ &amp; DataMiner[[#This Row],[imgPath]] &amp; """, "</f>
        <v xml:space="preserve">"imgPath": "/images/flags/br.png", </v>
      </c>
      <c r="J1913" t="str">
        <f>J$1&amp;" """ &amp; DataMiner[[#This Row],[FlagImage]] &amp; """, "</f>
        <v xml:space="preserve">"FlagImage": "br.png", </v>
      </c>
      <c r="K1913" t="str">
        <f>K$1&amp;" " &amp; IF(ISNA(DataMiner[[#This Row],[Latitude]]),"null",DataMiner[[#This Row],[Latitude]]) &amp; ", "</f>
        <v xml:space="preserve">"Latitude": -7.148381, </v>
      </c>
      <c r="L1913" t="str">
        <f>L$1&amp;" " &amp; IF(ISNA(DataMiner[[#This Row],[Longitude]]),"null",DataMiner[[#This Row],[Longitude]]) &amp; ", "</f>
        <v xml:space="preserve">"Longitude": -34.950681, </v>
      </c>
    </row>
    <row r="1914" spans="1:12" x14ac:dyDescent="0.25">
      <c r="A1914" t="str">
        <f>A$1&amp;" """ &amp; DataMiner[[#This Row],[CodeIATA]] &amp; """, "</f>
        <v xml:space="preserve">"CodeIATA": "BLI", </v>
      </c>
      <c r="B1914" t="str">
        <f>B$1&amp;" """ &amp; DataMiner[[#This Row],[City]] &amp; """, "</f>
        <v xml:space="preserve">"City": "Bellingham (WA)", </v>
      </c>
      <c r="C1914" t="str">
        <f>C$1&amp;" """ &amp; DataMiner[[#This Row],[Prov]] &amp; """, "</f>
        <v xml:space="preserve">"Prov": "WA", </v>
      </c>
      <c r="D1914" t="str">
        <f>D$1&amp;" """ &amp; DataMiner[[#This Row],[Name]] &amp; """, "</f>
        <v xml:space="preserve">"Name": "Bellingham International Airport", </v>
      </c>
      <c r="E1914" t="str">
        <f>E$1&amp;" """ &amp; DataMiner[[#This Row],[Country]] &amp; """, "</f>
        <v xml:space="preserve">"Country": "Etats-Unis", </v>
      </c>
      <c r="F1914" t="str">
        <f>F$1&amp;" """ &amp; DataMiner[[#This Row],[Complete Name]] &amp; """, "</f>
        <v xml:space="preserve">"Complete Name": "Hub BLI - Bellingham (WA) - Bellingham International Airport / Etats-Unis", </v>
      </c>
      <c r="G1914" t="str">
        <f>G$1&amp;" " &amp; DataMiner[[#This Row],[Category]] &amp; ", "</f>
        <v xml:space="preserve">"Category": 5, </v>
      </c>
      <c r="H1914" t="str">
        <f>H$1&amp;" " &amp; DataMiner[[#This Row],[BuyPrice]] &amp; ", "</f>
        <v xml:space="preserve">"BuyPrice": 4559648568, </v>
      </c>
      <c r="I1914" t="str">
        <f>I$1&amp;" """ &amp; DataMiner[[#This Row],[imgPath]] &amp; """, "</f>
        <v xml:space="preserve">"imgPath": "/images/flags/us.png", </v>
      </c>
      <c r="J1914" t="str">
        <f>J$1&amp;" """ &amp; DataMiner[[#This Row],[FlagImage]] &amp; """, "</f>
        <v xml:space="preserve">"FlagImage": "us.png", </v>
      </c>
      <c r="K1914" t="str">
        <f>K$1&amp;" " &amp; IF(ISNA(DataMiner[[#This Row],[Latitude]]),"null",DataMiner[[#This Row],[Latitude]]) &amp; ", "</f>
        <v xml:space="preserve">"Latitude": 48.792694, </v>
      </c>
      <c r="L1914" t="str">
        <f>L$1&amp;" " &amp; IF(ISNA(DataMiner[[#This Row],[Longitude]]),"null",DataMiner[[#This Row],[Longitude]]) &amp; ", "</f>
        <v xml:space="preserve">"Longitude": -122.537528, </v>
      </c>
    </row>
    <row r="1915" spans="1:12" x14ac:dyDescent="0.25">
      <c r="A1915" t="str">
        <f>A$1&amp;" """ &amp; DataMiner[[#This Row],[CodeIATA]] &amp; """, "</f>
        <v xml:space="preserve">"CodeIATA": "TSR", </v>
      </c>
      <c r="B1915" t="str">
        <f>B$1&amp;" """ &amp; DataMiner[[#This Row],[City]] &amp; """, "</f>
        <v xml:space="preserve">"City": "Timisoara", </v>
      </c>
      <c r="C1915" t="str">
        <f>C$1&amp;" """ &amp; DataMiner[[#This Row],[Prov]] &amp; """, "</f>
        <v xml:space="preserve">"Prov": "", </v>
      </c>
      <c r="D1915" t="str">
        <f>D$1&amp;" """ &amp; DataMiner[[#This Row],[Name]] &amp; """, "</f>
        <v xml:space="preserve">"Name": "Traian Vuia Aeroportul International", </v>
      </c>
      <c r="E1915" t="str">
        <f>E$1&amp;" """ &amp; DataMiner[[#This Row],[Country]] &amp; """, "</f>
        <v xml:space="preserve">"Country": "Roumanie", </v>
      </c>
      <c r="F1915" t="str">
        <f>F$1&amp;" """ &amp; DataMiner[[#This Row],[Complete Name]] &amp; """, "</f>
        <v xml:space="preserve">"Complete Name": "Hub TSR - Timisoara - Traian Vuia Aeroportul International / Roumanie", </v>
      </c>
      <c r="G1915" t="str">
        <f>G$1&amp;" " &amp; DataMiner[[#This Row],[Category]] &amp; ", "</f>
        <v xml:space="preserve">"Category": 10, </v>
      </c>
      <c r="H1915" t="str">
        <f>H$1&amp;" " &amp; DataMiner[[#This Row],[BuyPrice]] &amp; ", "</f>
        <v xml:space="preserve">"BuyPrice": 4561500300, </v>
      </c>
      <c r="I1915" t="str">
        <f>I$1&amp;" """ &amp; DataMiner[[#This Row],[imgPath]] &amp; """, "</f>
        <v xml:space="preserve">"imgPath": "/images/flags/ro.png", </v>
      </c>
      <c r="J1915" t="str">
        <f>J$1&amp;" """ &amp; DataMiner[[#This Row],[FlagImage]] &amp; """, "</f>
        <v xml:space="preserve">"FlagImage": "ro.png", </v>
      </c>
      <c r="K1915" t="str">
        <f>K$1&amp;" " &amp; IF(ISNA(DataMiner[[#This Row],[Latitude]]),"null",DataMiner[[#This Row],[Latitude]]) &amp; ", "</f>
        <v xml:space="preserve">"Latitude": 45.809861, </v>
      </c>
      <c r="L1915" t="str">
        <f>L$1&amp;" " &amp; IF(ISNA(DataMiner[[#This Row],[Longitude]]),"null",DataMiner[[#This Row],[Longitude]]) &amp; ", "</f>
        <v xml:space="preserve">"Longitude": 21.337861, </v>
      </c>
    </row>
    <row r="1916" spans="1:12" x14ac:dyDescent="0.25">
      <c r="A1916" t="str">
        <f>A$1&amp;" """ &amp; DataMiner[[#This Row],[CodeIATA]] &amp; """, "</f>
        <v xml:space="preserve">"CodeIATA": "FIH", </v>
      </c>
      <c r="B1916" t="str">
        <f>B$1&amp;" """ &amp; DataMiner[[#This Row],[City]] &amp; """, "</f>
        <v xml:space="preserve">"City": "Kinshasa", </v>
      </c>
      <c r="C1916" t="str">
        <f>C$1&amp;" """ &amp; DataMiner[[#This Row],[Prov]] &amp; """, "</f>
        <v xml:space="preserve">"Prov": "", </v>
      </c>
      <c r="D1916" t="str">
        <f>D$1&amp;" """ &amp; DataMiner[[#This Row],[Name]] &amp; """, "</f>
        <v xml:space="preserve">"Name": "Ndjili International Airport", </v>
      </c>
      <c r="E1916" t="str">
        <f>E$1&amp;" """ &amp; DataMiner[[#This Row],[Country]] &amp; """, "</f>
        <v xml:space="preserve">"Country": "République démocratique du Congo", </v>
      </c>
      <c r="F1916" t="str">
        <f>F$1&amp;" """ &amp; DataMiner[[#This Row],[Complete Name]] &amp; """, "</f>
        <v xml:space="preserve">"Complete Name": "Hub FIH - Kinshasa - Ndjili International Airport / République démocratique du Congo", </v>
      </c>
      <c r="G1916" t="str">
        <f>G$1&amp;" " &amp; DataMiner[[#This Row],[Category]] &amp; ", "</f>
        <v xml:space="preserve">"Category": 10, </v>
      </c>
      <c r="H1916" t="str">
        <f>H$1&amp;" " &amp; DataMiner[[#This Row],[BuyPrice]] &amp; ", "</f>
        <v xml:space="preserve">"BuyPrice": 4563507755, </v>
      </c>
      <c r="I1916" t="str">
        <f>I$1&amp;" """ &amp; DataMiner[[#This Row],[imgPath]] &amp; """, "</f>
        <v xml:space="preserve">"imgPath": "/images/flags/cd.png", </v>
      </c>
      <c r="J1916" t="str">
        <f>J$1&amp;" """ &amp; DataMiner[[#This Row],[FlagImage]] &amp; """, "</f>
        <v xml:space="preserve">"FlagImage": "cd.png", </v>
      </c>
      <c r="K1916" t="str">
        <f>K$1&amp;" " &amp; IF(ISNA(DataMiner[[#This Row],[Latitude]]),"null",DataMiner[[#This Row],[Latitude]]) &amp; ", "</f>
        <v xml:space="preserve">"Latitude": -4.38575, </v>
      </c>
      <c r="L1916" t="str">
        <f>L$1&amp;" " &amp; IF(ISNA(DataMiner[[#This Row],[Longitude]]),"null",DataMiner[[#This Row],[Longitude]]) &amp; ", "</f>
        <v xml:space="preserve">"Longitude": 15.444569, </v>
      </c>
    </row>
    <row r="1917" spans="1:12" x14ac:dyDescent="0.25">
      <c r="A1917" t="str">
        <f>A$1&amp;" """ &amp; DataMiner[[#This Row],[CodeIATA]] &amp; """, "</f>
        <v xml:space="preserve">"CodeIATA": "EXT", </v>
      </c>
      <c r="B1917" t="str">
        <f>B$1&amp;" """ &amp; DataMiner[[#This Row],[City]] &amp; """, "</f>
        <v xml:space="preserve">"City": "Exeter", </v>
      </c>
      <c r="C1917" t="str">
        <f>C$1&amp;" """ &amp; DataMiner[[#This Row],[Prov]] &amp; """, "</f>
        <v xml:space="preserve">"Prov": "", </v>
      </c>
      <c r="D1917" t="str">
        <f>D$1&amp;" """ &amp; DataMiner[[#This Row],[Name]] &amp; """, "</f>
        <v xml:space="preserve">"Name": "Exeter International Airport", </v>
      </c>
      <c r="E1917" t="str">
        <f>E$1&amp;" """ &amp; DataMiner[[#This Row],[Country]] &amp; """, "</f>
        <v xml:space="preserve">"Country": "Royaume-Uni", </v>
      </c>
      <c r="F1917" t="str">
        <f>F$1&amp;" """ &amp; DataMiner[[#This Row],[Complete Name]] &amp; """, "</f>
        <v xml:space="preserve">"Complete Name": "Hub EXT - Exeter - Exeter International Airport / Royaume-Uni", </v>
      </c>
      <c r="G1917" t="str">
        <f>G$1&amp;" " &amp; DataMiner[[#This Row],[Category]] &amp; ", "</f>
        <v xml:space="preserve">"Category": 5, </v>
      </c>
      <c r="H1917" t="str">
        <f>H$1&amp;" " &amp; DataMiner[[#This Row],[BuyPrice]] &amp; ", "</f>
        <v xml:space="preserve">"BuyPrice": 4567800000, </v>
      </c>
      <c r="I1917" t="str">
        <f>I$1&amp;" """ &amp; DataMiner[[#This Row],[imgPath]] &amp; """, "</f>
        <v xml:space="preserve">"imgPath": "/images/flags/gb.png", </v>
      </c>
      <c r="J1917" t="str">
        <f>J$1&amp;" """ &amp; DataMiner[[#This Row],[FlagImage]] &amp; """, "</f>
        <v xml:space="preserve">"FlagImage": "gb.png", </v>
      </c>
      <c r="K1917" t="str">
        <f>K$1&amp;" " &amp; IF(ISNA(DataMiner[[#This Row],[Latitude]]),"null",DataMiner[[#This Row],[Latitude]]) &amp; ", "</f>
        <v xml:space="preserve">"Latitude": 50.734444, </v>
      </c>
      <c r="L1917" t="str">
        <f>L$1&amp;" " &amp; IF(ISNA(DataMiner[[#This Row],[Longitude]]),"null",DataMiner[[#This Row],[Longitude]]) &amp; ", "</f>
        <v xml:space="preserve">"Longitude": -3.413889, </v>
      </c>
    </row>
    <row r="1918" spans="1:12" x14ac:dyDescent="0.25">
      <c r="A1918" t="str">
        <f>A$1&amp;" """ &amp; DataMiner[[#This Row],[CodeIATA]] &amp; """, "</f>
        <v xml:space="preserve">"CodeIATA": "AQI", </v>
      </c>
      <c r="B1918" t="str">
        <f>B$1&amp;" """ &amp; DataMiner[[#This Row],[City]] &amp; """, "</f>
        <v xml:space="preserve">"City": "Qaisumah", </v>
      </c>
      <c r="C1918" t="str">
        <f>C$1&amp;" """ &amp; DataMiner[[#This Row],[Prov]] &amp; """, "</f>
        <v xml:space="preserve">"Prov": "", </v>
      </c>
      <c r="D1918" t="str">
        <f>D$1&amp;" """ &amp; DataMiner[[#This Row],[Name]] &amp; """, "</f>
        <v xml:space="preserve">"Name": "Qaisumah Domestic Airport", </v>
      </c>
      <c r="E1918" t="str">
        <f>E$1&amp;" """ &amp; DataMiner[[#This Row],[Country]] &amp; """, "</f>
        <v xml:space="preserve">"Country": "Arabie saoudite", </v>
      </c>
      <c r="F1918" t="str">
        <f>F$1&amp;" """ &amp; DataMiner[[#This Row],[Complete Name]] &amp; """, "</f>
        <v xml:space="preserve">"Complete Name": "Hub AQI - Qaisumah - Qaisumah Domestic Airport / Arabie saoudite", </v>
      </c>
      <c r="G1918" t="str">
        <f>G$1&amp;" " &amp; DataMiner[[#This Row],[Category]] &amp; ", "</f>
        <v xml:space="preserve">"Category": 8, </v>
      </c>
      <c r="H1918" t="str">
        <f>H$1&amp;" " &amp; DataMiner[[#This Row],[BuyPrice]] &amp; ", "</f>
        <v xml:space="preserve">"BuyPrice": 4568571103, </v>
      </c>
      <c r="I1918" t="str">
        <f>I$1&amp;" """ &amp; DataMiner[[#This Row],[imgPath]] &amp; """, "</f>
        <v xml:space="preserve">"imgPath": "/images/flags/sa.png", </v>
      </c>
      <c r="J1918" t="str">
        <f>J$1&amp;" """ &amp; DataMiner[[#This Row],[FlagImage]] &amp; """, "</f>
        <v xml:space="preserve">"FlagImage": "sa.png", </v>
      </c>
      <c r="K1918" t="str">
        <f>K$1&amp;" " &amp; IF(ISNA(DataMiner[[#This Row],[Latitude]]),"null",DataMiner[[#This Row],[Latitude]]) &amp; ", "</f>
        <v xml:space="preserve">"Latitude": 28.335192, </v>
      </c>
      <c r="L1918" t="str">
        <f>L$1&amp;" " &amp; IF(ISNA(DataMiner[[#This Row],[Longitude]]),"null",DataMiner[[#This Row],[Longitude]]) &amp; ", "</f>
        <v xml:space="preserve">"Longitude": 46.125069, </v>
      </c>
    </row>
    <row r="1919" spans="1:12" x14ac:dyDescent="0.25">
      <c r="A1919" t="str">
        <f>A$1&amp;" """ &amp; DataMiner[[#This Row],[CodeIATA]] &amp; """, "</f>
        <v xml:space="preserve">"CodeIATA": "DJJ", </v>
      </c>
      <c r="B1919" t="str">
        <f>B$1&amp;" """ &amp; DataMiner[[#This Row],[City]] &amp; """, "</f>
        <v xml:space="preserve">"City": "Jayapura", </v>
      </c>
      <c r="C1919" t="str">
        <f>C$1&amp;" """ &amp; DataMiner[[#This Row],[Prov]] &amp; """, "</f>
        <v xml:space="preserve">"Prov": "", </v>
      </c>
      <c r="D1919" t="str">
        <f>D$1&amp;" """ &amp; DataMiner[[#This Row],[Name]] &amp; """, "</f>
        <v xml:space="preserve">"Name": "Bandar Udara Sentani Airport", </v>
      </c>
      <c r="E1919" t="str">
        <f>E$1&amp;" """ &amp; DataMiner[[#This Row],[Country]] &amp; """, "</f>
        <v xml:space="preserve">"Country": "Indonésie", </v>
      </c>
      <c r="F1919" t="str">
        <f>F$1&amp;" """ &amp; DataMiner[[#This Row],[Complete Name]] &amp; """, "</f>
        <v xml:space="preserve">"Complete Name": "Hub DJJ - Jayapura - Bandar Udara Sentani Airport / Indonésie", </v>
      </c>
      <c r="G1919" t="str">
        <f>G$1&amp;" " &amp; DataMiner[[#This Row],[Category]] &amp; ", "</f>
        <v xml:space="preserve">"Category": 5, </v>
      </c>
      <c r="H1919" t="str">
        <f>H$1&amp;" " &amp; DataMiner[[#This Row],[BuyPrice]] &amp; ", "</f>
        <v xml:space="preserve">"BuyPrice": 4570100437, </v>
      </c>
      <c r="I1919" t="str">
        <f>I$1&amp;" """ &amp; DataMiner[[#This Row],[imgPath]] &amp; """, "</f>
        <v xml:space="preserve">"imgPath": "/images/flags/id.png", </v>
      </c>
      <c r="J1919" t="str">
        <f>J$1&amp;" """ &amp; DataMiner[[#This Row],[FlagImage]] &amp; """, "</f>
        <v xml:space="preserve">"FlagImage": "id.png", </v>
      </c>
      <c r="K1919" t="str">
        <f>K$1&amp;" " &amp; IF(ISNA(DataMiner[[#This Row],[Latitude]]),"null",DataMiner[[#This Row],[Latitude]]) &amp; ", "</f>
        <v xml:space="preserve">"Latitude": -2.576953, </v>
      </c>
      <c r="L1919" t="str">
        <f>L$1&amp;" " &amp; IF(ISNA(DataMiner[[#This Row],[Longitude]]),"null",DataMiner[[#This Row],[Longitude]]) &amp; ", "</f>
        <v xml:space="preserve">"Longitude": 140.516372, </v>
      </c>
    </row>
    <row r="1920" spans="1:12" x14ac:dyDescent="0.25">
      <c r="A1920" t="str">
        <f>A$1&amp;" """ &amp; DataMiner[[#This Row],[CodeIATA]] &amp; """, "</f>
        <v xml:space="preserve">"CodeIATA": "DYU", </v>
      </c>
      <c r="B1920" t="str">
        <f>B$1&amp;" """ &amp; DataMiner[[#This Row],[City]] &amp; """, "</f>
        <v xml:space="preserve">"City": "Dushanbe", </v>
      </c>
      <c r="C1920" t="str">
        <f>C$1&amp;" """ &amp; DataMiner[[#This Row],[Prov]] &amp; """, "</f>
        <v xml:space="preserve">"Prov": "", </v>
      </c>
      <c r="D1920" t="str">
        <f>D$1&amp;" """ &amp; DataMiner[[#This Row],[Name]] &amp; """, "</f>
        <v xml:space="preserve">"Name": "Dushanbe Airport", </v>
      </c>
      <c r="E1920" t="str">
        <f>E$1&amp;" """ &amp; DataMiner[[#This Row],[Country]] &amp; """, "</f>
        <v xml:space="preserve">"Country": "Tadjikistan", </v>
      </c>
      <c r="F1920" t="str">
        <f>F$1&amp;" """ &amp; DataMiner[[#This Row],[Complete Name]] &amp; """, "</f>
        <v xml:space="preserve">"Complete Name": "Hub DYU - Dushanbe - Dushanbe Airport / Tadjikistan", </v>
      </c>
      <c r="G1920" t="str">
        <f>G$1&amp;" " &amp; DataMiner[[#This Row],[Category]] &amp; ", "</f>
        <v xml:space="preserve">"Category": 9, </v>
      </c>
      <c r="H1920" t="str">
        <f>H$1&amp;" " &amp; DataMiner[[#This Row],[BuyPrice]] &amp; ", "</f>
        <v xml:space="preserve">"BuyPrice": 4574687546, </v>
      </c>
      <c r="I1920" t="str">
        <f>I$1&amp;" """ &amp; DataMiner[[#This Row],[imgPath]] &amp; """, "</f>
        <v xml:space="preserve">"imgPath": "/images/flags/tj.png", </v>
      </c>
      <c r="J1920" t="str">
        <f>J$1&amp;" """ &amp; DataMiner[[#This Row],[FlagImage]] &amp; """, "</f>
        <v xml:space="preserve">"FlagImage": "tj.png", </v>
      </c>
      <c r="K1920" t="str">
        <f>K$1&amp;" " &amp; IF(ISNA(DataMiner[[#This Row],[Latitude]]),"null",DataMiner[[#This Row],[Latitude]]) &amp; ", "</f>
        <v xml:space="preserve">"Latitude": 38.543333, </v>
      </c>
      <c r="L1920" t="str">
        <f>L$1&amp;" " &amp; IF(ISNA(DataMiner[[#This Row],[Longitude]]),"null",DataMiner[[#This Row],[Longitude]]) &amp; ", "</f>
        <v xml:space="preserve">"Longitude": 68.825, </v>
      </c>
    </row>
    <row r="1921" spans="1:12" x14ac:dyDescent="0.25">
      <c r="A1921" t="str">
        <f>A$1&amp;" """ &amp; DataMiner[[#This Row],[CodeIATA]] &amp; """, "</f>
        <v xml:space="preserve">"CodeIATA": "BTR", </v>
      </c>
      <c r="B1921" t="str">
        <f>B$1&amp;" """ &amp; DataMiner[[#This Row],[City]] &amp; """, "</f>
        <v xml:space="preserve">"City": "Baton Rouge (LA)", </v>
      </c>
      <c r="C1921" t="str">
        <f>C$1&amp;" """ &amp; DataMiner[[#This Row],[Prov]] &amp; """, "</f>
        <v xml:space="preserve">"Prov": "LA", </v>
      </c>
      <c r="D1921" t="str">
        <f>D$1&amp;" """ &amp; DataMiner[[#This Row],[Name]] &amp; """, "</f>
        <v xml:space="preserve">"Name": "Baton Rouge Metropolitan Airport", </v>
      </c>
      <c r="E1921" t="str">
        <f>E$1&amp;" """ &amp; DataMiner[[#This Row],[Country]] &amp; """, "</f>
        <v xml:space="preserve">"Country": "Etats-Unis", </v>
      </c>
      <c r="F1921" t="str">
        <f>F$1&amp;" """ &amp; DataMiner[[#This Row],[Complete Name]] &amp; """, "</f>
        <v xml:space="preserve">"Complete Name": "Hub BTR - Baton Rouge (LA) - Baton Rouge Metropolitan Airport / Etats-Unis", </v>
      </c>
      <c r="G1921" t="str">
        <f>G$1&amp;" " &amp; DataMiner[[#This Row],[Category]] &amp; ", "</f>
        <v xml:space="preserve">"Category": 6, </v>
      </c>
      <c r="H1921" t="str">
        <f>H$1&amp;" " &amp; DataMiner[[#This Row],[BuyPrice]] &amp; ", "</f>
        <v xml:space="preserve">"BuyPrice": 4576352990, </v>
      </c>
      <c r="I1921" t="str">
        <f>I$1&amp;" """ &amp; DataMiner[[#This Row],[imgPath]] &amp; """, "</f>
        <v xml:space="preserve">"imgPath": "/images/flags/us.png", </v>
      </c>
      <c r="J1921" t="str">
        <f>J$1&amp;" """ &amp; DataMiner[[#This Row],[FlagImage]] &amp; """, "</f>
        <v xml:space="preserve">"FlagImage": "us.png", </v>
      </c>
      <c r="K1921" t="str">
        <f>K$1&amp;" " &amp; IF(ISNA(DataMiner[[#This Row],[Latitude]]),"null",DataMiner[[#This Row],[Latitude]]) &amp; ", "</f>
        <v xml:space="preserve">"Latitude": 30.533167, </v>
      </c>
      <c r="L1921" t="str">
        <f>L$1&amp;" " &amp; IF(ISNA(DataMiner[[#This Row],[Longitude]]),"null",DataMiner[[#This Row],[Longitude]]) &amp; ", "</f>
        <v xml:space="preserve">"Longitude": -91.149639, </v>
      </c>
    </row>
    <row r="1922" spans="1:12" x14ac:dyDescent="0.25">
      <c r="A1922" t="str">
        <f>A$1&amp;" """ &amp; DataMiner[[#This Row],[CodeIATA]] &amp; """, "</f>
        <v xml:space="preserve">"CodeIATA": "STI", </v>
      </c>
      <c r="B1922" t="str">
        <f>B$1&amp;" """ &amp; DataMiner[[#This Row],[City]] &amp; """, "</f>
        <v xml:space="preserve">"City": "Santiago", </v>
      </c>
      <c r="C1922" t="str">
        <f>C$1&amp;" """ &amp; DataMiner[[#This Row],[Prov]] &amp; """, "</f>
        <v xml:space="preserve">"Prov": "", </v>
      </c>
      <c r="D1922" t="str">
        <f>D$1&amp;" """ &amp; DataMiner[[#This Row],[Name]] &amp; """, "</f>
        <v xml:space="preserve">"Name": "Cibao Aeropuerto Internacional", </v>
      </c>
      <c r="E1922" t="str">
        <f>E$1&amp;" """ &amp; DataMiner[[#This Row],[Country]] &amp; """, "</f>
        <v xml:space="preserve">"Country": "République dominicaine", </v>
      </c>
      <c r="F1922" t="str">
        <f>F$1&amp;" """ &amp; DataMiner[[#This Row],[Complete Name]] &amp; """, "</f>
        <v xml:space="preserve">"Complete Name": "Hub STI - Santiago - Cibao Aeropuerto Internacional / République dominicaine", </v>
      </c>
      <c r="G1922" t="str">
        <f>G$1&amp;" " &amp; DataMiner[[#This Row],[Category]] &amp; ", "</f>
        <v xml:space="preserve">"Category": 7, </v>
      </c>
      <c r="H1922" t="str">
        <f>H$1&amp;" " &amp; DataMiner[[#This Row],[BuyPrice]] &amp; ", "</f>
        <v xml:space="preserve">"BuyPrice": 4577862128, </v>
      </c>
      <c r="I1922" t="str">
        <f>I$1&amp;" """ &amp; DataMiner[[#This Row],[imgPath]] &amp; """, "</f>
        <v xml:space="preserve">"imgPath": "/images/flags/do.png", </v>
      </c>
      <c r="J1922" t="str">
        <f>J$1&amp;" """ &amp; DataMiner[[#This Row],[FlagImage]] &amp; """, "</f>
        <v xml:space="preserve">"FlagImage": "do.png", </v>
      </c>
      <c r="K1922" t="str">
        <f>K$1&amp;" " &amp; IF(ISNA(DataMiner[[#This Row],[Latitude]]),"null",DataMiner[[#This Row],[Latitude]]) &amp; ", "</f>
        <v xml:space="preserve">"Latitude": 19.406092, </v>
      </c>
      <c r="L1922" t="str">
        <f>L$1&amp;" " &amp; IF(ISNA(DataMiner[[#This Row],[Longitude]]),"null",DataMiner[[#This Row],[Longitude]]) &amp; ", "</f>
        <v xml:space="preserve">"Longitude": -70.604689, </v>
      </c>
    </row>
    <row r="1923" spans="1:12" x14ac:dyDescent="0.25">
      <c r="A1923" t="str">
        <f>A$1&amp;" """ &amp; DataMiner[[#This Row],[CodeIATA]] &amp; """, "</f>
        <v xml:space="preserve">"CodeIATA": "CRP", </v>
      </c>
      <c r="B1923" t="str">
        <f>B$1&amp;" """ &amp; DataMiner[[#This Row],[City]] &amp; """, "</f>
        <v xml:space="preserve">"City": "Corpus Christi (TX)", </v>
      </c>
      <c r="C1923" t="str">
        <f>C$1&amp;" """ &amp; DataMiner[[#This Row],[Prov]] &amp; """, "</f>
        <v xml:space="preserve">"Prov": "TX", </v>
      </c>
      <c r="D1923" t="str">
        <f>D$1&amp;" """ &amp; DataMiner[[#This Row],[Name]] &amp; """, "</f>
        <v xml:space="preserve">"Name": "Corpus Christi International Airport", </v>
      </c>
      <c r="E1923" t="str">
        <f>E$1&amp;" """ &amp; DataMiner[[#This Row],[Country]] &amp; """, "</f>
        <v xml:space="preserve">"Country": "Etats-Unis", </v>
      </c>
      <c r="F1923" t="str">
        <f>F$1&amp;" """ &amp; DataMiner[[#This Row],[Complete Name]] &amp; """, "</f>
        <v xml:space="preserve">"Complete Name": "Hub CRP - Corpus Christi (TX) - Corpus Christi International Airport / Etats-Unis", </v>
      </c>
      <c r="G1923" t="str">
        <f>G$1&amp;" " &amp; DataMiner[[#This Row],[Category]] &amp; ", "</f>
        <v xml:space="preserve">"Category": 6, </v>
      </c>
      <c r="H1923" t="str">
        <f>H$1&amp;" " &amp; DataMiner[[#This Row],[BuyPrice]] &amp; ", "</f>
        <v xml:space="preserve">"BuyPrice": 4579168195, </v>
      </c>
      <c r="I1923" t="str">
        <f>I$1&amp;" """ &amp; DataMiner[[#This Row],[imgPath]] &amp; """, "</f>
        <v xml:space="preserve">"imgPath": "/images/flags/us.png", </v>
      </c>
      <c r="J1923" t="str">
        <f>J$1&amp;" """ &amp; DataMiner[[#This Row],[FlagImage]] &amp; """, "</f>
        <v xml:space="preserve">"FlagImage": "us.png", </v>
      </c>
      <c r="K1923" t="str">
        <f>K$1&amp;" " &amp; IF(ISNA(DataMiner[[#This Row],[Latitude]]),"null",DataMiner[[#This Row],[Latitude]]) &amp; ", "</f>
        <v xml:space="preserve">"Latitude": 27.770361, </v>
      </c>
      <c r="L1923" t="str">
        <f>L$1&amp;" " &amp; IF(ISNA(DataMiner[[#This Row],[Longitude]]),"null",DataMiner[[#This Row],[Longitude]]) &amp; ", "</f>
        <v xml:space="preserve">"Longitude": -97.501222, </v>
      </c>
    </row>
    <row r="1924" spans="1:12" x14ac:dyDescent="0.25">
      <c r="A1924" t="str">
        <f>A$1&amp;" """ &amp; DataMiner[[#This Row],[CodeIATA]] &amp; """, "</f>
        <v xml:space="preserve">"CodeIATA": "KIV", </v>
      </c>
      <c r="B1924" t="str">
        <f>B$1&amp;" """ &amp; DataMiner[[#This Row],[City]] &amp; """, "</f>
        <v xml:space="preserve">"City": "Kilwa", </v>
      </c>
      <c r="C1924" t="str">
        <f>C$1&amp;" """ &amp; DataMiner[[#This Row],[Prov]] &amp; """, "</f>
        <v xml:space="preserve">"Prov": "", </v>
      </c>
      <c r="D1924" t="str">
        <f>D$1&amp;" """ &amp; DataMiner[[#This Row],[Name]] &amp; """, "</f>
        <v xml:space="preserve">"Name": "Chisinau Aeroportul International", </v>
      </c>
      <c r="E1924" t="str">
        <f>E$1&amp;" """ &amp; DataMiner[[#This Row],[Country]] &amp; """, "</f>
        <v xml:space="preserve">"Country": "Moldavie", </v>
      </c>
      <c r="F1924" t="str">
        <f>F$1&amp;" """ &amp; DataMiner[[#This Row],[Complete Name]] &amp; """, "</f>
        <v xml:space="preserve">"Complete Name": "Hub KIV - Kilwa - Chisinau Aeroportul International / Moldavie", </v>
      </c>
      <c r="G1924" t="str">
        <f>G$1&amp;" " &amp; DataMiner[[#This Row],[Category]] &amp; ", "</f>
        <v xml:space="preserve">"Category": 10, </v>
      </c>
      <c r="H1924" t="str">
        <f>H$1&amp;" " &amp; DataMiner[[#This Row],[BuyPrice]] &amp; ", "</f>
        <v xml:space="preserve">"BuyPrice": 4582333333, </v>
      </c>
      <c r="I1924" t="str">
        <f>I$1&amp;" """ &amp; DataMiner[[#This Row],[imgPath]] &amp; """, "</f>
        <v xml:space="preserve">"imgPath": "/images/flags/md.png", </v>
      </c>
      <c r="J1924" t="str">
        <f>J$1&amp;" """ &amp; DataMiner[[#This Row],[FlagImage]] &amp; """, "</f>
        <v xml:space="preserve">"FlagImage": "md.png", </v>
      </c>
      <c r="K1924" t="str">
        <f>K$1&amp;" " &amp; IF(ISNA(DataMiner[[#This Row],[Latitude]]),"null",DataMiner[[#This Row],[Latitude]]) &amp; ", "</f>
        <v xml:space="preserve">"Latitude": 46.927744, </v>
      </c>
      <c r="L1924" t="str">
        <f>L$1&amp;" " &amp; IF(ISNA(DataMiner[[#This Row],[Longitude]]),"null",DataMiner[[#This Row],[Longitude]]) &amp; ", "</f>
        <v xml:space="preserve">"Longitude": 28.930978, </v>
      </c>
    </row>
    <row r="1925" spans="1:12" x14ac:dyDescent="0.25">
      <c r="A1925" t="str">
        <f>A$1&amp;" """ &amp; DataMiner[[#This Row],[CodeIATA]] &amp; """, "</f>
        <v xml:space="preserve">"CodeIATA": "BEN", </v>
      </c>
      <c r="B1925" t="str">
        <f>B$1&amp;" """ &amp; DataMiner[[#This Row],[City]] &amp; """, "</f>
        <v xml:space="preserve">"City": "Benghazi", </v>
      </c>
      <c r="C1925" t="str">
        <f>C$1&amp;" """ &amp; DataMiner[[#This Row],[Prov]] &amp; """, "</f>
        <v xml:space="preserve">"Prov": "", </v>
      </c>
      <c r="D1925" t="str">
        <f>D$1&amp;" """ &amp; DataMiner[[#This Row],[Name]] &amp; """, "</f>
        <v xml:space="preserve">"Name": "Benina International Airport", </v>
      </c>
      <c r="E1925" t="str">
        <f>E$1&amp;" """ &amp; DataMiner[[#This Row],[Country]] &amp; """, "</f>
        <v xml:space="preserve">"Country": "Libye", </v>
      </c>
      <c r="F1925" t="str">
        <f>F$1&amp;" """ &amp; DataMiner[[#This Row],[Complete Name]] &amp; """, "</f>
        <v xml:space="preserve">"Complete Name": "Hub BEN - Benghazi - Benina International Airport / Libye", </v>
      </c>
      <c r="G1925" t="str">
        <f>G$1&amp;" " &amp; DataMiner[[#This Row],[Category]] &amp; ", "</f>
        <v xml:space="preserve">"Category": 10, </v>
      </c>
      <c r="H1925" t="str">
        <f>H$1&amp;" " &amp; DataMiner[[#This Row],[BuyPrice]] &amp; ", "</f>
        <v xml:space="preserve">"BuyPrice": 4582519727, </v>
      </c>
      <c r="I1925" t="str">
        <f>I$1&amp;" """ &amp; DataMiner[[#This Row],[imgPath]] &amp; """, "</f>
        <v xml:space="preserve">"imgPath": "/images/flags/ly.png", </v>
      </c>
      <c r="J1925" t="str">
        <f>J$1&amp;" """ &amp; DataMiner[[#This Row],[FlagImage]] &amp; """, "</f>
        <v xml:space="preserve">"FlagImage": "ly.png", </v>
      </c>
      <c r="K1925" t="str">
        <f>K$1&amp;" " &amp; IF(ISNA(DataMiner[[#This Row],[Latitude]]),"null",DataMiner[[#This Row],[Latitude]]) &amp; ", "</f>
        <v xml:space="preserve">"Latitude": 32.096786, </v>
      </c>
      <c r="L1925" t="str">
        <f>L$1&amp;" " &amp; IF(ISNA(DataMiner[[#This Row],[Longitude]]),"null",DataMiner[[#This Row],[Longitude]]) &amp; ", "</f>
        <v xml:space="preserve">"Longitude": 20.269472, </v>
      </c>
    </row>
    <row r="1926" spans="1:12" x14ac:dyDescent="0.25">
      <c r="A1926" t="str">
        <f>A$1&amp;" """ &amp; DataMiner[[#This Row],[CodeIATA]] &amp; """, "</f>
        <v xml:space="preserve">"CodeIATA": "TLH", </v>
      </c>
      <c r="B1926" t="str">
        <f>B$1&amp;" """ &amp; DataMiner[[#This Row],[City]] &amp; """, "</f>
        <v xml:space="preserve">"City": "Tallahassee (FL)", </v>
      </c>
      <c r="C1926" t="str">
        <f>C$1&amp;" """ &amp; DataMiner[[#This Row],[Prov]] &amp; """, "</f>
        <v xml:space="preserve">"Prov": "FL", </v>
      </c>
      <c r="D1926" t="str">
        <f>D$1&amp;" """ &amp; DataMiner[[#This Row],[Name]] &amp; """, "</f>
        <v xml:space="preserve">"Name": "Tallahassee Regional Airport", </v>
      </c>
      <c r="E1926" t="str">
        <f>E$1&amp;" """ &amp; DataMiner[[#This Row],[Country]] &amp; """, "</f>
        <v xml:space="preserve">"Country": "Etats-Unis", </v>
      </c>
      <c r="F1926" t="str">
        <f>F$1&amp;" """ &amp; DataMiner[[#This Row],[Complete Name]] &amp; """, "</f>
        <v xml:space="preserve">"Complete Name": "Hub TLH - Tallahassee (FL) - Tallahassee Regional Airport / Etats-Unis", </v>
      </c>
      <c r="G1926" t="str">
        <f>G$1&amp;" " &amp; DataMiner[[#This Row],[Category]] &amp; ", "</f>
        <v xml:space="preserve">"Category": 6, </v>
      </c>
      <c r="H1926" t="str">
        <f>H$1&amp;" " &amp; DataMiner[[#This Row],[BuyPrice]] &amp; ", "</f>
        <v xml:space="preserve">"BuyPrice": 4586711145, </v>
      </c>
      <c r="I1926" t="str">
        <f>I$1&amp;" """ &amp; DataMiner[[#This Row],[imgPath]] &amp; """, "</f>
        <v xml:space="preserve">"imgPath": "/images/flags/us.png", </v>
      </c>
      <c r="J1926" t="str">
        <f>J$1&amp;" """ &amp; DataMiner[[#This Row],[FlagImage]] &amp; """, "</f>
        <v xml:space="preserve">"FlagImage": "us.png", </v>
      </c>
      <c r="K1926" t="str">
        <f>K$1&amp;" " &amp; IF(ISNA(DataMiner[[#This Row],[Latitude]]),"null",DataMiner[[#This Row],[Latitude]]) &amp; ", "</f>
        <v xml:space="preserve">"Latitude": 30.396528, </v>
      </c>
      <c r="L1926" t="str">
        <f>L$1&amp;" " &amp; IF(ISNA(DataMiner[[#This Row],[Longitude]]),"null",DataMiner[[#This Row],[Longitude]]) &amp; ", "</f>
        <v xml:space="preserve">"Longitude": -84.350333, </v>
      </c>
    </row>
    <row r="1927" spans="1:12" x14ac:dyDescent="0.25">
      <c r="A1927" t="str">
        <f>A$1&amp;" """ &amp; DataMiner[[#This Row],[CodeIATA]] &amp; """, "</f>
        <v xml:space="preserve">"CodeIATA": "VPS", </v>
      </c>
      <c r="B1927" t="str">
        <f>B$1&amp;" """ &amp; DataMiner[[#This Row],[City]] &amp; """, "</f>
        <v xml:space="preserve">"City": "Valparaiso (FL)", </v>
      </c>
      <c r="C1927" t="str">
        <f>C$1&amp;" """ &amp; DataMiner[[#This Row],[Prov]] &amp; """, "</f>
        <v xml:space="preserve">"Prov": "FL", </v>
      </c>
      <c r="D1927" t="str">
        <f>D$1&amp;" """ &amp; DataMiner[[#This Row],[Name]] &amp; """, "</f>
        <v xml:space="preserve">"Name": "Northwest Florida Regional Airport", </v>
      </c>
      <c r="E1927" t="str">
        <f>E$1&amp;" """ &amp; DataMiner[[#This Row],[Country]] &amp; """, "</f>
        <v xml:space="preserve">"Country": "Etats-Unis", </v>
      </c>
      <c r="F1927" t="str">
        <f>F$1&amp;" """ &amp; DataMiner[[#This Row],[Complete Name]] &amp; """, "</f>
        <v xml:space="preserve">"Complete Name": "Hub VPS - Valparaiso (FL) - Northwest Florida Regional Airport / Etats-Unis", </v>
      </c>
      <c r="G1927" t="str">
        <f>G$1&amp;" " &amp; DataMiner[[#This Row],[Category]] &amp; ", "</f>
        <v xml:space="preserve">"Category": 10, </v>
      </c>
      <c r="H1927" t="str">
        <f>H$1&amp;" " &amp; DataMiner[[#This Row],[BuyPrice]] &amp; ", "</f>
        <v xml:space="preserve">"BuyPrice": 4590138152, </v>
      </c>
      <c r="I1927" t="str">
        <f>I$1&amp;" """ &amp; DataMiner[[#This Row],[imgPath]] &amp; """, "</f>
        <v xml:space="preserve">"imgPath": "/images/flags/us.png", </v>
      </c>
      <c r="J1927" t="str">
        <f>J$1&amp;" """ &amp; DataMiner[[#This Row],[FlagImage]] &amp; """, "</f>
        <v xml:space="preserve">"FlagImage": "us.png", </v>
      </c>
      <c r="K1927" t="str">
        <f>K$1&amp;" " &amp; IF(ISNA(DataMiner[[#This Row],[Latitude]]),"null",DataMiner[[#This Row],[Latitude]]) &amp; ", "</f>
        <v xml:space="preserve">"Latitude": 30.48325, </v>
      </c>
      <c r="L1927" t="str">
        <f>L$1&amp;" " &amp; IF(ISNA(DataMiner[[#This Row],[Longitude]]),"null",DataMiner[[#This Row],[Longitude]]) &amp; ", "</f>
        <v xml:space="preserve">"Longitude": -86.5254, </v>
      </c>
    </row>
    <row r="1928" spans="1:12" x14ac:dyDescent="0.25">
      <c r="A1928" t="str">
        <f>A$1&amp;" """ &amp; DataMiner[[#This Row],[CodeIATA]] &amp; """, "</f>
        <v xml:space="preserve">"CodeIATA": "AJU", </v>
      </c>
      <c r="B1928" t="str">
        <f>B$1&amp;" """ &amp; DataMiner[[#This Row],[City]] &amp; """, "</f>
        <v xml:space="preserve">"City": "Aracaju (SE)", </v>
      </c>
      <c r="C1928" t="str">
        <f>C$1&amp;" """ &amp; DataMiner[[#This Row],[Prov]] &amp; """, "</f>
        <v xml:space="preserve">"Prov": "SE", </v>
      </c>
      <c r="D1928" t="str">
        <f>D$1&amp;" """ &amp; DataMiner[[#This Row],[Name]] &amp; """, "</f>
        <v xml:space="preserve">"Name": "Aracaju Aeroporto Internacional", </v>
      </c>
      <c r="E1928" t="str">
        <f>E$1&amp;" """ &amp; DataMiner[[#This Row],[Country]] &amp; """, "</f>
        <v xml:space="preserve">"Country": "Brésil", </v>
      </c>
      <c r="F1928" t="str">
        <f>F$1&amp;" """ &amp; DataMiner[[#This Row],[Complete Name]] &amp; """, "</f>
        <v xml:space="preserve">"Complete Name": "Hub AJU - Aracaju (SE) - Aracaju Aeroporto Internacional / Brésil", </v>
      </c>
      <c r="G1928" t="str">
        <f>G$1&amp;" " &amp; DataMiner[[#This Row],[Category]] &amp; ", "</f>
        <v xml:space="preserve">"Category": 5, </v>
      </c>
      <c r="H1928" t="str">
        <f>H$1&amp;" " &amp; DataMiner[[#This Row],[BuyPrice]] &amp; ", "</f>
        <v xml:space="preserve">"BuyPrice": 4591637863, </v>
      </c>
      <c r="I1928" t="str">
        <f>I$1&amp;" """ &amp; DataMiner[[#This Row],[imgPath]] &amp; """, "</f>
        <v xml:space="preserve">"imgPath": "/images/flags/br.png", </v>
      </c>
      <c r="J1928" t="str">
        <f>J$1&amp;" """ &amp; DataMiner[[#This Row],[FlagImage]] &amp; """, "</f>
        <v xml:space="preserve">"FlagImage": "br.png", </v>
      </c>
      <c r="K1928" t="str">
        <f>K$1&amp;" " &amp; IF(ISNA(DataMiner[[#This Row],[Latitude]]),"null",DataMiner[[#This Row],[Latitude]]) &amp; ", "</f>
        <v xml:space="preserve">"Latitude": -10.984, </v>
      </c>
      <c r="L1928" t="str">
        <f>L$1&amp;" " &amp; IF(ISNA(DataMiner[[#This Row],[Longitude]]),"null",DataMiner[[#This Row],[Longitude]]) &amp; ", "</f>
        <v xml:space="preserve">"Longitude": -37.070333, </v>
      </c>
    </row>
    <row r="1929" spans="1:12" x14ac:dyDescent="0.25">
      <c r="A1929" t="str">
        <f>A$1&amp;" """ &amp; DataMiner[[#This Row],[CodeIATA]] &amp; """, "</f>
        <v xml:space="preserve">"CodeIATA": "UBJ", </v>
      </c>
      <c r="B1929" t="str">
        <f>B$1&amp;" """ &amp; DataMiner[[#This Row],[City]] &amp; """, "</f>
        <v xml:space="preserve">"City": "Ube", </v>
      </c>
      <c r="C1929" t="str">
        <f>C$1&amp;" """ &amp; DataMiner[[#This Row],[Prov]] &amp; """, "</f>
        <v xml:space="preserve">"Prov": "", </v>
      </c>
      <c r="D1929" t="str">
        <f>D$1&amp;" """ &amp; DataMiner[[#This Row],[Name]] &amp; """, "</f>
        <v xml:space="preserve">"Name": "Yamaguchi Ube Airport", </v>
      </c>
      <c r="E1929" t="str">
        <f>E$1&amp;" """ &amp; DataMiner[[#This Row],[Country]] &amp; """, "</f>
        <v xml:space="preserve">"Country": "Japon", </v>
      </c>
      <c r="F1929" t="str">
        <f>F$1&amp;" """ &amp; DataMiner[[#This Row],[Complete Name]] &amp; """, "</f>
        <v xml:space="preserve">"Complete Name": "Hub UBJ - Ube - Yamaguchi Ube Airport / Japon", </v>
      </c>
      <c r="G1929" t="str">
        <f>G$1&amp;" " &amp; DataMiner[[#This Row],[Category]] &amp; ", "</f>
        <v xml:space="preserve">"Category": 6, </v>
      </c>
      <c r="H1929" t="str">
        <f>H$1&amp;" " &amp; DataMiner[[#This Row],[BuyPrice]] &amp; ", "</f>
        <v xml:space="preserve">"BuyPrice": 4591968067, </v>
      </c>
      <c r="I1929" t="str">
        <f>I$1&amp;" """ &amp; DataMiner[[#This Row],[imgPath]] &amp; """, "</f>
        <v xml:space="preserve">"imgPath": "/images/flags/jp.png", </v>
      </c>
      <c r="J1929" t="str">
        <f>J$1&amp;" """ &amp; DataMiner[[#This Row],[FlagImage]] &amp; """, "</f>
        <v xml:space="preserve">"FlagImage": "jp.png", </v>
      </c>
      <c r="K1929" t="str">
        <f>K$1&amp;" " &amp; IF(ISNA(DataMiner[[#This Row],[Latitude]]),"null",DataMiner[[#This Row],[Latitude]]) &amp; ", "</f>
        <v xml:space="preserve">"Latitude": 33.93, </v>
      </c>
      <c r="L1929" t="str">
        <f>L$1&amp;" " &amp; IF(ISNA(DataMiner[[#This Row],[Longitude]]),"null",DataMiner[[#This Row],[Longitude]]) &amp; ", "</f>
        <v xml:space="preserve">"Longitude": 131.278611, </v>
      </c>
    </row>
    <row r="1930" spans="1:12" x14ac:dyDescent="0.25">
      <c r="A1930" t="str">
        <f>A$1&amp;" """ &amp; DataMiner[[#This Row],[CodeIATA]] &amp; """, "</f>
        <v xml:space="preserve">"CodeIATA": "VER", </v>
      </c>
      <c r="B1930" t="str">
        <f>B$1&amp;" """ &amp; DataMiner[[#This Row],[City]] &amp; """, "</f>
        <v xml:space="preserve">"City": "Veracruz", </v>
      </c>
      <c r="C1930" t="str">
        <f>C$1&amp;" """ &amp; DataMiner[[#This Row],[Prov]] &amp; """, "</f>
        <v xml:space="preserve">"Prov": "", </v>
      </c>
      <c r="D1930" t="str">
        <f>D$1&amp;" """ &amp; DataMiner[[#This Row],[Name]] &amp; """, "</f>
        <v xml:space="preserve">"Name": "General Heriberto Jara Aeropuerto Internacional", </v>
      </c>
      <c r="E1930" t="str">
        <f>E$1&amp;" """ &amp; DataMiner[[#This Row],[Country]] &amp; """, "</f>
        <v xml:space="preserve">"Country": "Mexique", </v>
      </c>
      <c r="F1930" t="str">
        <f>F$1&amp;" """ &amp; DataMiner[[#This Row],[Complete Name]] &amp; """, "</f>
        <v xml:space="preserve">"Complete Name": "Hub VER - Veracruz - General Heriberto Jara Aeropuerto Internacional / Mexique", </v>
      </c>
      <c r="G1930" t="str">
        <f>G$1&amp;" " &amp; DataMiner[[#This Row],[Category]] &amp; ", "</f>
        <v xml:space="preserve">"Category": 6, </v>
      </c>
      <c r="H1930" t="str">
        <f>H$1&amp;" " &amp; DataMiner[[#This Row],[BuyPrice]] &amp; ", "</f>
        <v xml:space="preserve">"BuyPrice": 4593100432, </v>
      </c>
      <c r="I1930" t="str">
        <f>I$1&amp;" """ &amp; DataMiner[[#This Row],[imgPath]] &amp; """, "</f>
        <v xml:space="preserve">"imgPath": "/images/flags/mx.png", </v>
      </c>
      <c r="J1930" t="str">
        <f>J$1&amp;" """ &amp; DataMiner[[#This Row],[FlagImage]] &amp; """, "</f>
        <v xml:space="preserve">"FlagImage": "mx.png", </v>
      </c>
      <c r="K1930" t="str">
        <f>K$1&amp;" " &amp; IF(ISNA(DataMiner[[#This Row],[Latitude]]),"null",DataMiner[[#This Row],[Latitude]]) &amp; ", "</f>
        <v xml:space="preserve">"Latitude": 19.145931, </v>
      </c>
      <c r="L1930" t="str">
        <f>L$1&amp;" " &amp; IF(ISNA(DataMiner[[#This Row],[Longitude]]),"null",DataMiner[[#This Row],[Longitude]]) &amp; ", "</f>
        <v xml:space="preserve">"Longitude": -96.187267, </v>
      </c>
    </row>
    <row r="1931" spans="1:12" x14ac:dyDescent="0.25">
      <c r="A1931" t="str">
        <f>A$1&amp;" """ &amp; DataMiner[[#This Row],[CodeIATA]] &amp; """, "</f>
        <v xml:space="preserve">"CodeIATA": "HRL", </v>
      </c>
      <c r="B1931" t="str">
        <f>B$1&amp;" """ &amp; DataMiner[[#This Row],[City]] &amp; """, "</f>
        <v xml:space="preserve">"City": "Harlingen (TX)", </v>
      </c>
      <c r="C1931" t="str">
        <f>C$1&amp;" """ &amp; DataMiner[[#This Row],[Prov]] &amp; """, "</f>
        <v xml:space="preserve">"Prov": "TX", </v>
      </c>
      <c r="D1931" t="str">
        <f>D$1&amp;" """ &amp; DataMiner[[#This Row],[Name]] &amp; """, "</f>
        <v xml:space="preserve">"Name": "Valley International Airport", </v>
      </c>
      <c r="E1931" t="str">
        <f>E$1&amp;" """ &amp; DataMiner[[#This Row],[Country]] &amp; """, "</f>
        <v xml:space="preserve">"Country": "Etats-Unis", </v>
      </c>
      <c r="F1931" t="str">
        <f>F$1&amp;" """ &amp; DataMiner[[#This Row],[Complete Name]] &amp; """, "</f>
        <v xml:space="preserve">"Complete Name": "Hub HRL - Harlingen (TX) - Valley International Airport / Etats-Unis", </v>
      </c>
      <c r="G1931" t="str">
        <f>G$1&amp;" " &amp; DataMiner[[#This Row],[Category]] &amp; ", "</f>
        <v xml:space="preserve">"Category": 7, </v>
      </c>
      <c r="H1931" t="str">
        <f>H$1&amp;" " &amp; DataMiner[[#This Row],[BuyPrice]] &amp; ", "</f>
        <v xml:space="preserve">"BuyPrice": 4593574401, </v>
      </c>
      <c r="I1931" t="str">
        <f>I$1&amp;" """ &amp; DataMiner[[#This Row],[imgPath]] &amp; """, "</f>
        <v xml:space="preserve">"imgPath": "/images/flags/us.png", </v>
      </c>
      <c r="J1931" t="str">
        <f>J$1&amp;" """ &amp; DataMiner[[#This Row],[FlagImage]] &amp; """, "</f>
        <v xml:space="preserve">"FlagImage": "us.png", </v>
      </c>
      <c r="K1931" t="str">
        <f>K$1&amp;" " &amp; IF(ISNA(DataMiner[[#This Row],[Latitude]]),"null",DataMiner[[#This Row],[Latitude]]) &amp; ", "</f>
        <v xml:space="preserve">"Latitude": 26.2285, </v>
      </c>
      <c r="L1931" t="str">
        <f>L$1&amp;" " &amp; IF(ISNA(DataMiner[[#This Row],[Longitude]]),"null",DataMiner[[#This Row],[Longitude]]) &amp; ", "</f>
        <v xml:space="preserve">"Longitude": -97.654389, </v>
      </c>
    </row>
    <row r="1932" spans="1:12" x14ac:dyDescent="0.25">
      <c r="A1932" t="str">
        <f>A$1&amp;" """ &amp; DataMiner[[#This Row],[CodeIATA]] &amp; """, "</f>
        <v xml:space="preserve">"CodeIATA": "NVT", </v>
      </c>
      <c r="B1932" t="str">
        <f>B$1&amp;" """ &amp; DataMiner[[#This Row],[City]] &amp; """, "</f>
        <v xml:space="preserve">"City": "Navegantes (SC)", </v>
      </c>
      <c r="C1932" t="str">
        <f>C$1&amp;" """ &amp; DataMiner[[#This Row],[Prov]] &amp; """, "</f>
        <v xml:space="preserve">"Prov": "SC", </v>
      </c>
      <c r="D1932" t="str">
        <f>D$1&amp;" """ &amp; DataMiner[[#This Row],[Name]] &amp; """, "</f>
        <v xml:space="preserve">"Name": "Ministro Victor Konder Aeroporto Internacional", </v>
      </c>
      <c r="E1932" t="str">
        <f>E$1&amp;" """ &amp; DataMiner[[#This Row],[Country]] &amp; """, "</f>
        <v xml:space="preserve">"Country": "Brésil", </v>
      </c>
      <c r="F1932" t="str">
        <f>F$1&amp;" """ &amp; DataMiner[[#This Row],[Complete Name]] &amp; """, "</f>
        <v xml:space="preserve">"Complete Name": "Hub NVT - Navegantes (SC) - Ministro Victor Konder Aeroporto Internacional / Brésil", </v>
      </c>
      <c r="G1932" t="str">
        <f>G$1&amp;" " &amp; DataMiner[[#This Row],[Category]] &amp; ", "</f>
        <v xml:space="preserve">"Category": 4, </v>
      </c>
      <c r="H1932" t="str">
        <f>H$1&amp;" " &amp; DataMiner[[#This Row],[BuyPrice]] &amp; ", "</f>
        <v xml:space="preserve">"BuyPrice": 4597826086, </v>
      </c>
      <c r="I1932" t="str">
        <f>I$1&amp;" """ &amp; DataMiner[[#This Row],[imgPath]] &amp; """, "</f>
        <v xml:space="preserve">"imgPath": "/images/flags/br.png", </v>
      </c>
      <c r="J1932" t="str">
        <f>J$1&amp;" """ &amp; DataMiner[[#This Row],[FlagImage]] &amp; """, "</f>
        <v xml:space="preserve">"FlagImage": "br.png", </v>
      </c>
      <c r="K1932" t="str">
        <f>K$1&amp;" " &amp; IF(ISNA(DataMiner[[#This Row],[Latitude]]),"null",DataMiner[[#This Row],[Latitude]]) &amp; ", "</f>
        <v xml:space="preserve">"Latitude": -26.879999, </v>
      </c>
      <c r="L1932" t="str">
        <f>L$1&amp;" " &amp; IF(ISNA(DataMiner[[#This Row],[Longitude]]),"null",DataMiner[[#This Row],[Longitude]]) &amp; ", "</f>
        <v xml:space="preserve">"Longitude": -48.65139, </v>
      </c>
    </row>
    <row r="1933" spans="1:12" x14ac:dyDescent="0.25">
      <c r="A1933" t="str">
        <f>A$1&amp;" """ &amp; DataMiner[[#This Row],[CodeIATA]] &amp; """, "</f>
        <v xml:space="preserve">"CodeIATA": "VSA", </v>
      </c>
      <c r="B1933" t="str">
        <f>B$1&amp;" """ &amp; DataMiner[[#This Row],[City]] &amp; """, "</f>
        <v xml:space="preserve">"City": "Villahermosa", </v>
      </c>
      <c r="C1933" t="str">
        <f>C$1&amp;" """ &amp; DataMiner[[#This Row],[Prov]] &amp; """, "</f>
        <v xml:space="preserve">"Prov": "", </v>
      </c>
      <c r="D1933" t="str">
        <f>D$1&amp;" """ &amp; DataMiner[[#This Row],[Name]] &amp; """, "</f>
        <v xml:space="preserve">"Name": "Capitan Carlos Rovirosa Pérez Aeropuerto Internacional", </v>
      </c>
      <c r="E1933" t="str">
        <f>E$1&amp;" """ &amp; DataMiner[[#This Row],[Country]] &amp; """, "</f>
        <v xml:space="preserve">"Country": "Mexique", </v>
      </c>
      <c r="F1933" t="str">
        <f>F$1&amp;" """ &amp; DataMiner[[#This Row],[Complete Name]] &amp; """, "</f>
        <v xml:space="preserve">"Complete Name": "Hub VSA - Villahermosa - Capitan Carlos Rovirosa Pérez Aeropuerto Internacional / Mexique", </v>
      </c>
      <c r="G1933" t="str">
        <f>G$1&amp;" " &amp; DataMiner[[#This Row],[Category]] &amp; ", "</f>
        <v xml:space="preserve">"Category": 5, </v>
      </c>
      <c r="H1933" t="str">
        <f>H$1&amp;" " &amp; DataMiner[[#This Row],[BuyPrice]] &amp; ", "</f>
        <v xml:space="preserve">"BuyPrice": 4598887596, </v>
      </c>
      <c r="I1933" t="str">
        <f>I$1&amp;" """ &amp; DataMiner[[#This Row],[imgPath]] &amp; """, "</f>
        <v xml:space="preserve">"imgPath": "/images/flags/mx.png", </v>
      </c>
      <c r="J1933" t="str">
        <f>J$1&amp;" """ &amp; DataMiner[[#This Row],[FlagImage]] &amp; """, "</f>
        <v xml:space="preserve">"FlagImage": "mx.png", </v>
      </c>
      <c r="K1933" t="str">
        <f>K$1&amp;" " &amp; IF(ISNA(DataMiner[[#This Row],[Latitude]]),"null",DataMiner[[#This Row],[Latitude]]) &amp; ", "</f>
        <v xml:space="preserve">"Latitude": 17.997, </v>
      </c>
      <c r="L1933" t="str">
        <f>L$1&amp;" " &amp; IF(ISNA(DataMiner[[#This Row],[Longitude]]),"null",DataMiner[[#This Row],[Longitude]]) &amp; ", "</f>
        <v xml:space="preserve">"Longitude": -92.817361, </v>
      </c>
    </row>
    <row r="1934" spans="1:12" x14ac:dyDescent="0.25">
      <c r="A1934" t="str">
        <f>A$1&amp;" """ &amp; DataMiner[[#This Row],[CodeIATA]] &amp; """, "</f>
        <v xml:space="preserve">"CodeIATA": "IKT", </v>
      </c>
      <c r="B1934" t="str">
        <f>B$1&amp;" """ &amp; DataMiner[[#This Row],[City]] &amp; """, "</f>
        <v xml:space="preserve">"City": "Irkutsk", </v>
      </c>
      <c r="C1934" t="str">
        <f>C$1&amp;" """ &amp; DataMiner[[#This Row],[Prov]] &amp; """, "</f>
        <v xml:space="preserve">"Prov": "", </v>
      </c>
      <c r="D1934" t="str">
        <f>D$1&amp;" """ &amp; DataMiner[[#This Row],[Name]] &amp; """, "</f>
        <v xml:space="preserve">"Name": "Irkutsk Airport", </v>
      </c>
      <c r="E1934" t="str">
        <f>E$1&amp;" """ &amp; DataMiner[[#This Row],[Country]] &amp; """, "</f>
        <v xml:space="preserve">"Country": "Russie", </v>
      </c>
      <c r="F1934" t="str">
        <f>F$1&amp;" """ &amp; DataMiner[[#This Row],[Complete Name]] &amp; """, "</f>
        <v xml:space="preserve">"Complete Name": "Hub IKT - Irkutsk - Irkutsk Airport / Russie", </v>
      </c>
      <c r="G1934" t="str">
        <f>G$1&amp;" " &amp; DataMiner[[#This Row],[Category]] &amp; ", "</f>
        <v xml:space="preserve">"Category": 9, </v>
      </c>
      <c r="H1934" t="str">
        <f>H$1&amp;" " &amp; DataMiner[[#This Row],[BuyPrice]] &amp; ", "</f>
        <v xml:space="preserve">"BuyPrice": 4599747530, </v>
      </c>
      <c r="I1934" t="str">
        <f>I$1&amp;" """ &amp; DataMiner[[#This Row],[imgPath]] &amp; """, "</f>
        <v xml:space="preserve">"imgPath": "/images/flags/ru.png", </v>
      </c>
      <c r="J1934" t="str">
        <f>J$1&amp;" """ &amp; DataMiner[[#This Row],[FlagImage]] &amp; """, "</f>
        <v xml:space="preserve">"FlagImage": "ru.png", </v>
      </c>
      <c r="K1934" t="str">
        <f>K$1&amp;" " &amp; IF(ISNA(DataMiner[[#This Row],[Latitude]]),"null",DataMiner[[#This Row],[Latitude]]) &amp; ", "</f>
        <v xml:space="preserve">"Latitude": 52.268028, </v>
      </c>
      <c r="L1934" t="str">
        <f>L$1&amp;" " &amp; IF(ISNA(DataMiner[[#This Row],[Longitude]]),"null",DataMiner[[#This Row],[Longitude]]) &amp; ", "</f>
        <v xml:space="preserve">"Longitude": 104.388975, </v>
      </c>
    </row>
    <row r="1935" spans="1:12" x14ac:dyDescent="0.25">
      <c r="A1935" t="str">
        <f>A$1&amp;" """ &amp; DataMiner[[#This Row],[CodeIATA]] &amp; """, "</f>
        <v xml:space="preserve">"CodeIATA": "SGC", </v>
      </c>
      <c r="B1935" t="str">
        <f>B$1&amp;" """ &amp; DataMiner[[#This Row],[City]] &amp; """, "</f>
        <v xml:space="preserve">"City": "Surgut", </v>
      </c>
      <c r="C1935" t="str">
        <f>C$1&amp;" """ &amp; DataMiner[[#This Row],[Prov]] &amp; """, "</f>
        <v xml:space="preserve">"Prov": "", </v>
      </c>
      <c r="D1935" t="str">
        <f>D$1&amp;" """ &amp; DataMiner[[#This Row],[Name]] &amp; """, "</f>
        <v xml:space="preserve">"Name": "Surgut Airport", </v>
      </c>
      <c r="E1935" t="str">
        <f>E$1&amp;" """ &amp; DataMiner[[#This Row],[Country]] &amp; """, "</f>
        <v xml:space="preserve">"Country": "Russie", </v>
      </c>
      <c r="F1935" t="str">
        <f>F$1&amp;" """ &amp; DataMiner[[#This Row],[Complete Name]] &amp; """, "</f>
        <v xml:space="preserve">"Complete Name": "Hub SGC - Surgut - Surgut Airport / Russie", </v>
      </c>
      <c r="G1935" t="str">
        <f>G$1&amp;" " &amp; DataMiner[[#This Row],[Category]] &amp; ", "</f>
        <v xml:space="preserve">"Category": 8, </v>
      </c>
      <c r="H1935" t="str">
        <f>H$1&amp;" " &amp; DataMiner[[#This Row],[BuyPrice]] &amp; ", "</f>
        <v xml:space="preserve">"BuyPrice": 4599872887, </v>
      </c>
      <c r="I1935" t="str">
        <f>I$1&amp;" """ &amp; DataMiner[[#This Row],[imgPath]] &amp; """, "</f>
        <v xml:space="preserve">"imgPath": "/images/flags/ru.png", </v>
      </c>
      <c r="J1935" t="str">
        <f>J$1&amp;" """ &amp; DataMiner[[#This Row],[FlagImage]] &amp; """, "</f>
        <v xml:space="preserve">"FlagImage": "ru.png", </v>
      </c>
      <c r="K1935" t="str">
        <f>K$1&amp;" " &amp; IF(ISNA(DataMiner[[#This Row],[Latitude]]),"null",DataMiner[[#This Row],[Latitude]]) &amp; ", "</f>
        <v xml:space="preserve">"Latitude": 61.343694, </v>
      </c>
      <c r="L1935" t="str">
        <f>L$1&amp;" " &amp; IF(ISNA(DataMiner[[#This Row],[Longitude]]),"null",DataMiner[[#This Row],[Longitude]]) &amp; ", "</f>
        <v xml:space="preserve">"Longitude": 73.401842, </v>
      </c>
    </row>
    <row r="1936" spans="1:12" x14ac:dyDescent="0.25">
      <c r="A1936" t="str">
        <f>A$1&amp;" """ &amp; DataMiner[[#This Row],[CodeIATA]] &amp; """, "</f>
        <v xml:space="preserve">"CodeIATA": "DUD", </v>
      </c>
      <c r="B1936" t="str">
        <f>B$1&amp;" """ &amp; DataMiner[[#This Row],[City]] &amp; """, "</f>
        <v xml:space="preserve">"City": "Dunedin", </v>
      </c>
      <c r="C1936" t="str">
        <f>C$1&amp;" """ &amp; DataMiner[[#This Row],[Prov]] &amp; """, "</f>
        <v xml:space="preserve">"Prov": "", </v>
      </c>
      <c r="D1936" t="str">
        <f>D$1&amp;" """ &amp; DataMiner[[#This Row],[Name]] &amp; """, "</f>
        <v xml:space="preserve">"Name": "Dunedin International Airport", </v>
      </c>
      <c r="E1936" t="str">
        <f>E$1&amp;" """ &amp; DataMiner[[#This Row],[Country]] &amp; """, "</f>
        <v xml:space="preserve">"Country": "Nouvelle-Zélande", </v>
      </c>
      <c r="F1936" t="str">
        <f>F$1&amp;" """ &amp; DataMiner[[#This Row],[Complete Name]] &amp; """, "</f>
        <v xml:space="preserve">"Complete Name": "Hub DUD - Dunedin - Dunedin International Airport / Nouvelle-Zélande", </v>
      </c>
      <c r="G1936" t="str">
        <f>G$1&amp;" " &amp; DataMiner[[#This Row],[Category]] &amp; ", "</f>
        <v xml:space="preserve">"Category": 4, </v>
      </c>
      <c r="H1936" t="str">
        <f>H$1&amp;" " &amp; DataMiner[[#This Row],[BuyPrice]] &amp; ", "</f>
        <v xml:space="preserve">"BuyPrice": 4599873902, </v>
      </c>
      <c r="I1936" t="str">
        <f>I$1&amp;" """ &amp; DataMiner[[#This Row],[imgPath]] &amp; """, "</f>
        <v xml:space="preserve">"imgPath": "/images/flags/nz.png", </v>
      </c>
      <c r="J1936" t="str">
        <f>J$1&amp;" """ &amp; DataMiner[[#This Row],[FlagImage]] &amp; """, "</f>
        <v xml:space="preserve">"FlagImage": "nz.png", </v>
      </c>
      <c r="K1936" t="str">
        <f>K$1&amp;" " &amp; IF(ISNA(DataMiner[[#This Row],[Latitude]]),"null",DataMiner[[#This Row],[Latitude]]) &amp; ", "</f>
        <v xml:space="preserve">"Latitude": -45.928055, </v>
      </c>
      <c r="L1936" t="str">
        <f>L$1&amp;" " &amp; IF(ISNA(DataMiner[[#This Row],[Longitude]]),"null",DataMiner[[#This Row],[Longitude]]) &amp; ", "</f>
        <v xml:space="preserve">"Longitude": 170.198333, </v>
      </c>
    </row>
    <row r="1937" spans="1:12" x14ac:dyDescent="0.25">
      <c r="A1937" t="str">
        <f>A$1&amp;" """ &amp; DataMiner[[#This Row],[CodeIATA]] &amp; """, "</f>
        <v xml:space="preserve">"CodeIATA": "PIE", </v>
      </c>
      <c r="B1937" t="str">
        <f>B$1&amp;" """ &amp; DataMiner[[#This Row],[City]] &amp; """, "</f>
        <v xml:space="preserve">"City": "St Petersburg (FL)", </v>
      </c>
      <c r="C1937" t="str">
        <f>C$1&amp;" """ &amp; DataMiner[[#This Row],[Prov]] &amp; """, "</f>
        <v xml:space="preserve">"Prov": "FL", </v>
      </c>
      <c r="D1937" t="str">
        <f>D$1&amp;" """ &amp; DataMiner[[#This Row],[Name]] &amp; """, "</f>
        <v xml:space="preserve">"Name": "Clearwater International Airport", </v>
      </c>
      <c r="E1937" t="str">
        <f>E$1&amp;" """ &amp; DataMiner[[#This Row],[Country]] &amp; """, "</f>
        <v xml:space="preserve">"Country": "Etats-Unis", </v>
      </c>
      <c r="F1937" t="str">
        <f>F$1&amp;" """ &amp; DataMiner[[#This Row],[Complete Name]] &amp; """, "</f>
        <v xml:space="preserve">"Complete Name": "Hub PIE - St Petersburg (FL) - Clearwater International Airport / Etats-Unis", </v>
      </c>
      <c r="G1937" t="str">
        <f>G$1&amp;" " &amp; DataMiner[[#This Row],[Category]] &amp; ", "</f>
        <v xml:space="preserve">"Category": 8, </v>
      </c>
      <c r="H1937" t="str">
        <f>H$1&amp;" " &amp; DataMiner[[#This Row],[BuyPrice]] &amp; ", "</f>
        <v xml:space="preserve">"BuyPrice": 4600225424, </v>
      </c>
      <c r="I1937" t="str">
        <f>I$1&amp;" """ &amp; DataMiner[[#This Row],[imgPath]] &amp; """, "</f>
        <v xml:space="preserve">"imgPath": "/images/flags/us.png", </v>
      </c>
      <c r="J1937" t="str">
        <f>J$1&amp;" """ &amp; DataMiner[[#This Row],[FlagImage]] &amp; """, "</f>
        <v xml:space="preserve">"FlagImage": "us.png", </v>
      </c>
      <c r="K1937" t="str">
        <f>K$1&amp;" " &amp; IF(ISNA(DataMiner[[#This Row],[Latitude]]),"null",DataMiner[[#This Row],[Latitude]]) &amp; ", "</f>
        <v xml:space="preserve">"Latitude": 27.910167, </v>
      </c>
      <c r="L1937" t="str">
        <f>L$1&amp;" " &amp; IF(ISNA(DataMiner[[#This Row],[Longitude]]),"null",DataMiner[[#This Row],[Longitude]]) &amp; ", "</f>
        <v xml:space="preserve">"Longitude": -82.687389, </v>
      </c>
    </row>
    <row r="1938" spans="1:12" x14ac:dyDescent="0.25">
      <c r="A1938" t="str">
        <f>A$1&amp;" """ &amp; DataMiner[[#This Row],[CodeIATA]] &amp; """, "</f>
        <v xml:space="preserve">"CodeIATA": "KLO", </v>
      </c>
      <c r="B1938" t="str">
        <f>B$1&amp;" """ &amp; DataMiner[[#This Row],[City]] &amp; """, "</f>
        <v xml:space="preserve">"City": "Kalibo", </v>
      </c>
      <c r="C1938" t="str">
        <f>C$1&amp;" """ &amp; DataMiner[[#This Row],[Prov]] &amp; """, "</f>
        <v xml:space="preserve">"Prov": "", </v>
      </c>
      <c r="D1938" t="str">
        <f>D$1&amp;" """ &amp; DataMiner[[#This Row],[Name]] &amp; """, "</f>
        <v xml:space="preserve">"Name": "Kalibo International Airport", </v>
      </c>
      <c r="E1938" t="str">
        <f>E$1&amp;" """ &amp; DataMiner[[#This Row],[Country]] &amp; """, "</f>
        <v xml:space="preserve">"Country": "Philippines", </v>
      </c>
      <c r="F1938" t="str">
        <f>F$1&amp;" """ &amp; DataMiner[[#This Row],[Complete Name]] &amp; """, "</f>
        <v xml:space="preserve">"Complete Name": "Hub KLO - Kalibo - Kalibo International Airport / Philippines", </v>
      </c>
      <c r="G1938" t="str">
        <f>G$1&amp;" " &amp; DataMiner[[#This Row],[Category]] &amp; ", "</f>
        <v xml:space="preserve">"Category": 5, </v>
      </c>
      <c r="H1938" t="str">
        <f>H$1&amp;" " &amp; DataMiner[[#This Row],[BuyPrice]] &amp; ", "</f>
        <v xml:space="preserve">"BuyPrice": 4602737863, </v>
      </c>
      <c r="I1938" t="str">
        <f>I$1&amp;" """ &amp; DataMiner[[#This Row],[imgPath]] &amp; """, "</f>
        <v xml:space="preserve">"imgPath": "/images/flags/ph.png", </v>
      </c>
      <c r="J1938" t="str">
        <f>J$1&amp;" """ &amp; DataMiner[[#This Row],[FlagImage]] &amp; """, "</f>
        <v xml:space="preserve">"FlagImage": "ph.png", </v>
      </c>
      <c r="K1938" t="str">
        <f>K$1&amp;" " &amp; IF(ISNA(DataMiner[[#This Row],[Latitude]]),"null",DataMiner[[#This Row],[Latitude]]) &amp; ", "</f>
        <v xml:space="preserve">"Latitude": 11.679431, </v>
      </c>
      <c r="L1938" t="str">
        <f>L$1&amp;" " &amp; IF(ISNA(DataMiner[[#This Row],[Longitude]]),"null",DataMiner[[#This Row],[Longitude]]) &amp; ", "</f>
        <v xml:space="preserve">"Longitude": 122.376294, </v>
      </c>
    </row>
    <row r="1939" spans="1:12" x14ac:dyDescent="0.25">
      <c r="A1939" t="str">
        <f>A$1&amp;" """ &amp; DataMiner[[#This Row],[CodeIATA]] &amp; """, "</f>
        <v xml:space="preserve">"CodeIATA": "UME", </v>
      </c>
      <c r="B1939" t="str">
        <f>B$1&amp;" """ &amp; DataMiner[[#This Row],[City]] &amp; """, "</f>
        <v xml:space="preserve">"City": "Umea", </v>
      </c>
      <c r="C1939" t="str">
        <f>C$1&amp;" """ &amp; DataMiner[[#This Row],[Prov]] &amp; """, "</f>
        <v xml:space="preserve">"Prov": "", </v>
      </c>
      <c r="D1939" t="str">
        <f>D$1&amp;" """ &amp; DataMiner[[#This Row],[Name]] &amp; """, "</f>
        <v xml:space="preserve">"Name": "Umea Airport", </v>
      </c>
      <c r="E1939" t="str">
        <f>E$1&amp;" """ &amp; DataMiner[[#This Row],[Country]] &amp; """, "</f>
        <v xml:space="preserve">"Country": "Suède", </v>
      </c>
      <c r="F1939" t="str">
        <f>F$1&amp;" """ &amp; DataMiner[[#This Row],[Complete Name]] &amp; """, "</f>
        <v xml:space="preserve">"Complete Name": "Hub UME - Umea - Umea Airport / Suède", </v>
      </c>
      <c r="G1939" t="str">
        <f>G$1&amp;" " &amp; DataMiner[[#This Row],[Category]] &amp; ", "</f>
        <v xml:space="preserve">"Category": 6, </v>
      </c>
      <c r="H1939" t="str">
        <f>H$1&amp;" " &amp; DataMiner[[#This Row],[BuyPrice]] &amp; ", "</f>
        <v xml:space="preserve">"BuyPrice": 4605231535, </v>
      </c>
      <c r="I1939" t="str">
        <f>I$1&amp;" """ &amp; DataMiner[[#This Row],[imgPath]] &amp; """, "</f>
        <v xml:space="preserve">"imgPath": "/images/flags/se.png", </v>
      </c>
      <c r="J1939" t="str">
        <f>J$1&amp;" """ &amp; DataMiner[[#This Row],[FlagImage]] &amp; """, "</f>
        <v xml:space="preserve">"FlagImage": "se.png", </v>
      </c>
      <c r="K1939" t="str">
        <f>K$1&amp;" " &amp; IF(ISNA(DataMiner[[#This Row],[Latitude]]),"null",DataMiner[[#This Row],[Latitude]]) &amp; ", "</f>
        <v xml:space="preserve">"Latitude": 63.791828, </v>
      </c>
      <c r="L1939" t="str">
        <f>L$1&amp;" " &amp; IF(ISNA(DataMiner[[#This Row],[Longitude]]),"null",DataMiner[[#This Row],[Longitude]]) &amp; ", "</f>
        <v xml:space="preserve">"Longitude": 20.282758, </v>
      </c>
    </row>
    <row r="1940" spans="1:12" x14ac:dyDescent="0.25">
      <c r="A1940" t="str">
        <f>A$1&amp;" """ &amp; DataMiner[[#This Row],[CodeIATA]] &amp; """, "</f>
        <v xml:space="preserve">"CodeIATA": "MSQ", </v>
      </c>
      <c r="B1940" t="str">
        <f>B$1&amp;" """ &amp; DataMiner[[#This Row],[City]] &amp; """, "</f>
        <v xml:space="preserve">"City": "Minsq", </v>
      </c>
      <c r="C1940" t="str">
        <f>C$1&amp;" """ &amp; DataMiner[[#This Row],[Prov]] &amp; """, "</f>
        <v xml:space="preserve">"Prov": "", </v>
      </c>
      <c r="D1940" t="str">
        <f>D$1&amp;" """ &amp; DataMiner[[#This Row],[Name]] &amp; """, "</f>
        <v xml:space="preserve">"Name": "Minsk International Airport", </v>
      </c>
      <c r="E1940" t="str">
        <f>E$1&amp;" """ &amp; DataMiner[[#This Row],[Country]] &amp; """, "</f>
        <v xml:space="preserve">"Country": "Bélarus", </v>
      </c>
      <c r="F1940" t="str">
        <f>F$1&amp;" """ &amp; DataMiner[[#This Row],[Complete Name]] &amp; """, "</f>
        <v xml:space="preserve">"Complete Name": "Hub MSQ - Minsq - Minsk International Airport / Bélarus", </v>
      </c>
      <c r="G1940" t="str">
        <f>G$1&amp;" " &amp; DataMiner[[#This Row],[Category]] &amp; ", "</f>
        <v xml:space="preserve">"Category": 10, </v>
      </c>
      <c r="H1940" t="str">
        <f>H$1&amp;" " &amp; DataMiner[[#This Row],[BuyPrice]] &amp; ", "</f>
        <v xml:space="preserve">"BuyPrice": 4611585825, </v>
      </c>
      <c r="I1940" t="str">
        <f>I$1&amp;" """ &amp; DataMiner[[#This Row],[imgPath]] &amp; """, "</f>
        <v xml:space="preserve">"imgPath": "/images/flags/by.png", </v>
      </c>
      <c r="J1940" t="str">
        <f>J$1&amp;" """ &amp; DataMiner[[#This Row],[FlagImage]] &amp; """, "</f>
        <v xml:space="preserve">"FlagImage": "by.png", </v>
      </c>
      <c r="K1940" t="str">
        <f>K$1&amp;" " &amp; IF(ISNA(DataMiner[[#This Row],[Latitude]]),"null",DataMiner[[#This Row],[Latitude]]) &amp; ", "</f>
        <v xml:space="preserve">"Latitude": 53.882469, </v>
      </c>
      <c r="L1940" t="str">
        <f>L$1&amp;" " &amp; IF(ISNA(DataMiner[[#This Row],[Longitude]]),"null",DataMiner[[#This Row],[Longitude]]) &amp; ", "</f>
        <v xml:space="preserve">"Longitude": 28.030731, </v>
      </c>
    </row>
    <row r="1941" spans="1:12" x14ac:dyDescent="0.25">
      <c r="A1941" t="str">
        <f>A$1&amp;" """ &amp; DataMiner[[#This Row],[CodeIATA]] &amp; """, "</f>
        <v xml:space="preserve">"CodeIATA": "SDR", </v>
      </c>
      <c r="B1941" t="str">
        <f>B$1&amp;" """ &amp; DataMiner[[#This Row],[City]] &amp; """, "</f>
        <v xml:space="preserve">"City": "Santander", </v>
      </c>
      <c r="C1941" t="str">
        <f>C$1&amp;" """ &amp; DataMiner[[#This Row],[Prov]] &amp; """, "</f>
        <v xml:space="preserve">"Prov": "", </v>
      </c>
      <c r="D1941" t="str">
        <f>D$1&amp;" """ &amp; DataMiner[[#This Row],[Name]] &amp; """, "</f>
        <v xml:space="preserve">"Name": "Parayas Aeropuerto", </v>
      </c>
      <c r="E1941" t="str">
        <f>E$1&amp;" """ &amp; DataMiner[[#This Row],[Country]] &amp; """, "</f>
        <v xml:space="preserve">"Country": "Espagne", </v>
      </c>
      <c r="F1941" t="str">
        <f>F$1&amp;" """ &amp; DataMiner[[#This Row],[Complete Name]] &amp; """, "</f>
        <v xml:space="preserve">"Complete Name": "Hub SDR - Santander - Parayas Aeropuerto / Espagne", </v>
      </c>
      <c r="G1941" t="str">
        <f>G$1&amp;" " &amp; DataMiner[[#This Row],[Category]] &amp; ", "</f>
        <v xml:space="preserve">"Category": 6, </v>
      </c>
      <c r="H1941" t="str">
        <f>H$1&amp;" " &amp; DataMiner[[#This Row],[BuyPrice]] &amp; ", "</f>
        <v xml:space="preserve">"BuyPrice": 4612874897, </v>
      </c>
      <c r="I1941" t="str">
        <f>I$1&amp;" """ &amp; DataMiner[[#This Row],[imgPath]] &amp; """, "</f>
        <v xml:space="preserve">"imgPath": "/images/flags/es.png", </v>
      </c>
      <c r="J1941" t="str">
        <f>J$1&amp;" """ &amp; DataMiner[[#This Row],[FlagImage]] &amp; """, "</f>
        <v xml:space="preserve">"FlagImage": "es.png", </v>
      </c>
      <c r="K1941" t="str">
        <f>K$1&amp;" " &amp; IF(ISNA(DataMiner[[#This Row],[Latitude]]),"null",DataMiner[[#This Row],[Latitude]]) &amp; ", "</f>
        <v xml:space="preserve">"Latitude": null, </v>
      </c>
      <c r="L1941" t="str">
        <f>L$1&amp;" " &amp; IF(ISNA(DataMiner[[#This Row],[Longitude]]),"null",DataMiner[[#This Row],[Longitude]]) &amp; ", "</f>
        <v xml:space="preserve">"Longitude": null, </v>
      </c>
    </row>
    <row r="1942" spans="1:12" x14ac:dyDescent="0.25">
      <c r="A1942" t="str">
        <f>A$1&amp;" """ &amp; DataMiner[[#This Row],[CodeIATA]] &amp; """, "</f>
        <v xml:space="preserve">"CodeIATA": "IDR", </v>
      </c>
      <c r="B1942" t="str">
        <f>B$1&amp;" """ &amp; DataMiner[[#This Row],[City]] &amp; """, "</f>
        <v xml:space="preserve">"City": "Indore", </v>
      </c>
      <c r="C1942" t="str">
        <f>C$1&amp;" """ &amp; DataMiner[[#This Row],[Prov]] &amp; """, "</f>
        <v xml:space="preserve">"Prov": "", </v>
      </c>
      <c r="D1942" t="str">
        <f>D$1&amp;" """ &amp; DataMiner[[#This Row],[Name]] &amp; """, "</f>
        <v xml:space="preserve">"Name": "Devi Ahilyabai Holkar Airport", </v>
      </c>
      <c r="E1942" t="str">
        <f>E$1&amp;" """ &amp; DataMiner[[#This Row],[Country]] &amp; """, "</f>
        <v xml:space="preserve">"Country": "Inde", </v>
      </c>
      <c r="F1942" t="str">
        <f>F$1&amp;" """ &amp; DataMiner[[#This Row],[Complete Name]] &amp; """, "</f>
        <v xml:space="preserve">"Complete Name": "Hub IDR - Indore - Devi Ahilyabai Holkar Airport / Inde", </v>
      </c>
      <c r="G1942" t="str">
        <f>G$1&amp;" " &amp; DataMiner[[#This Row],[Category]] &amp; ", "</f>
        <v xml:space="preserve">"Category": 6, </v>
      </c>
      <c r="H1942" t="str">
        <f>H$1&amp;" " &amp; DataMiner[[#This Row],[BuyPrice]] &amp; ", "</f>
        <v xml:space="preserve">"BuyPrice": 4613684376, </v>
      </c>
      <c r="I1942" t="str">
        <f>I$1&amp;" """ &amp; DataMiner[[#This Row],[imgPath]] &amp; """, "</f>
        <v xml:space="preserve">"imgPath": "/images/flags/in.png", </v>
      </c>
      <c r="J1942" t="str">
        <f>J$1&amp;" """ &amp; DataMiner[[#This Row],[FlagImage]] &amp; """, "</f>
        <v xml:space="preserve">"FlagImage": "in.png", </v>
      </c>
      <c r="K1942" t="str">
        <f>K$1&amp;" " &amp; IF(ISNA(DataMiner[[#This Row],[Latitude]]),"null",DataMiner[[#This Row],[Latitude]]) &amp; ", "</f>
        <v xml:space="preserve">"Latitude": 22.721786, </v>
      </c>
      <c r="L1942" t="str">
        <f>L$1&amp;" " &amp; IF(ISNA(DataMiner[[#This Row],[Longitude]]),"null",DataMiner[[#This Row],[Longitude]]) &amp; ", "</f>
        <v xml:space="preserve">"Longitude": 75.801086, </v>
      </c>
    </row>
    <row r="1943" spans="1:12" x14ac:dyDescent="0.25">
      <c r="A1943" t="str">
        <f>A$1&amp;" """ &amp; DataMiner[[#This Row],[CodeIATA]] &amp; """, "</f>
        <v xml:space="preserve">"CodeIATA": "BGR", </v>
      </c>
      <c r="B1943" t="str">
        <f>B$1&amp;" """ &amp; DataMiner[[#This Row],[City]] &amp; """, "</f>
        <v xml:space="preserve">"City": "Bangor (ME)", </v>
      </c>
      <c r="C1943" t="str">
        <f>C$1&amp;" """ &amp; DataMiner[[#This Row],[Prov]] &amp; """, "</f>
        <v xml:space="preserve">"Prov": "ME", </v>
      </c>
      <c r="D1943" t="str">
        <f>D$1&amp;" """ &amp; DataMiner[[#This Row],[Name]] &amp; """, "</f>
        <v xml:space="preserve">"Name": "Bangor International Airport", </v>
      </c>
      <c r="E1943" t="str">
        <f>E$1&amp;" """ &amp; DataMiner[[#This Row],[Country]] &amp; """, "</f>
        <v xml:space="preserve">"Country": "Etats-Unis", </v>
      </c>
      <c r="F1943" t="str">
        <f>F$1&amp;" """ &amp; DataMiner[[#This Row],[Complete Name]] &amp; """, "</f>
        <v xml:space="preserve">"Complete Name": "Hub BGR - Bangor (ME) - Bangor International Airport / Etats-Unis", </v>
      </c>
      <c r="G1943" t="str">
        <f>G$1&amp;" " &amp; DataMiner[[#This Row],[Category]] &amp; ", "</f>
        <v xml:space="preserve">"Category": 10, </v>
      </c>
      <c r="H1943" t="str">
        <f>H$1&amp;" " &amp; DataMiner[[#This Row],[BuyPrice]] &amp; ", "</f>
        <v xml:space="preserve">"BuyPrice": 4613863936, </v>
      </c>
      <c r="I1943" t="str">
        <f>I$1&amp;" """ &amp; DataMiner[[#This Row],[imgPath]] &amp; """, "</f>
        <v xml:space="preserve">"imgPath": "/images/flags/us.png", </v>
      </c>
      <c r="J1943" t="str">
        <f>J$1&amp;" """ &amp; DataMiner[[#This Row],[FlagImage]] &amp; """, "</f>
        <v xml:space="preserve">"FlagImage": "us.png", </v>
      </c>
      <c r="K1943" t="str">
        <f>K$1&amp;" " &amp; IF(ISNA(DataMiner[[#This Row],[Latitude]]),"null",DataMiner[[#This Row],[Latitude]]) &amp; ", "</f>
        <v xml:space="preserve">"Latitude": 44.807444, </v>
      </c>
      <c r="L1943" t="str">
        <f>L$1&amp;" " &amp; IF(ISNA(DataMiner[[#This Row],[Longitude]]),"null",DataMiner[[#This Row],[Longitude]]) &amp; ", "</f>
        <v xml:space="preserve">"Longitude": -68.828139, </v>
      </c>
    </row>
    <row r="1944" spans="1:12" x14ac:dyDescent="0.25">
      <c r="A1944" t="str">
        <f>A$1&amp;" """ &amp; DataMiner[[#This Row],[CodeIATA]] &amp; """, "</f>
        <v xml:space="preserve">"CodeIATA": "EOH", </v>
      </c>
      <c r="B1944" t="str">
        <f>B$1&amp;" """ &amp; DataMiner[[#This Row],[City]] &amp; """, "</f>
        <v xml:space="preserve">"City": "Medellin", </v>
      </c>
      <c r="C1944" t="str">
        <f>C$1&amp;" """ &amp; DataMiner[[#This Row],[Prov]] &amp; """, "</f>
        <v xml:space="preserve">"Prov": "", </v>
      </c>
      <c r="D1944" t="str">
        <f>D$1&amp;" """ &amp; DataMiner[[#This Row],[Name]] &amp; """, "</f>
        <v xml:space="preserve">"Name": "Aeropuerto Enrique Olaya Herrera", </v>
      </c>
      <c r="E1944" t="str">
        <f>E$1&amp;" """ &amp; DataMiner[[#This Row],[Country]] &amp; """, "</f>
        <v xml:space="preserve">"Country": "Colombie", </v>
      </c>
      <c r="F1944" t="str">
        <f>F$1&amp;" """ &amp; DataMiner[[#This Row],[Complete Name]] &amp; """, "</f>
        <v xml:space="preserve">"Complete Name": "Hub EOH - Medellin - Aeropuerto Enrique Olaya Herrera / Colombie", </v>
      </c>
      <c r="G1944" t="str">
        <f>G$1&amp;" " &amp; DataMiner[[#This Row],[Category]] &amp; ", "</f>
        <v xml:space="preserve">"Category": 7, </v>
      </c>
      <c r="H1944" t="str">
        <f>H$1&amp;" " &amp; DataMiner[[#This Row],[BuyPrice]] &amp; ", "</f>
        <v xml:space="preserve">"BuyPrice": 4613937759, </v>
      </c>
      <c r="I1944" t="str">
        <f>I$1&amp;" """ &amp; DataMiner[[#This Row],[imgPath]] &amp; """, "</f>
        <v xml:space="preserve">"imgPath": "/images/flags/co.png", </v>
      </c>
      <c r="J1944" t="str">
        <f>J$1&amp;" """ &amp; DataMiner[[#This Row],[FlagImage]] &amp; """, "</f>
        <v xml:space="preserve">"FlagImage": "co.png", </v>
      </c>
      <c r="K1944" t="str">
        <f>K$1&amp;" " &amp; IF(ISNA(DataMiner[[#This Row],[Latitude]]),"null",DataMiner[[#This Row],[Latitude]]) &amp; ", "</f>
        <v xml:space="preserve">"Latitude": 6.219958, </v>
      </c>
      <c r="L1944" t="str">
        <f>L$1&amp;" " &amp; IF(ISNA(DataMiner[[#This Row],[Longitude]]),"null",DataMiner[[#This Row],[Longitude]]) &amp; ", "</f>
        <v xml:space="preserve">"Longitude": -75.590519, </v>
      </c>
    </row>
    <row r="1945" spans="1:12" x14ac:dyDescent="0.25">
      <c r="A1945" t="str">
        <f>A$1&amp;" """ &amp; DataMiner[[#This Row],[CodeIATA]] &amp; """, "</f>
        <v xml:space="preserve">"CodeIATA": "MFE", </v>
      </c>
      <c r="B1945" t="str">
        <f>B$1&amp;" """ &amp; DataMiner[[#This Row],[City]] &amp; """, "</f>
        <v xml:space="preserve">"City": "McAllen (TX)", </v>
      </c>
      <c r="C1945" t="str">
        <f>C$1&amp;" """ &amp; DataMiner[[#This Row],[Prov]] &amp; """, "</f>
        <v xml:space="preserve">"Prov": "TX", </v>
      </c>
      <c r="D1945" t="str">
        <f>D$1&amp;" """ &amp; DataMiner[[#This Row],[Name]] &amp; """, "</f>
        <v xml:space="preserve">"Name": "Miller International Airport", </v>
      </c>
      <c r="E1945" t="str">
        <f>E$1&amp;" """ &amp; DataMiner[[#This Row],[Country]] &amp; """, "</f>
        <v xml:space="preserve">"Country": "Etats-Unis", </v>
      </c>
      <c r="F1945" t="str">
        <f>F$1&amp;" """ &amp; DataMiner[[#This Row],[Complete Name]] &amp; """, "</f>
        <v xml:space="preserve">"Complete Name": "Hub MFE - McAllen (TX) - Miller International Airport / Etats-Unis", </v>
      </c>
      <c r="G1945" t="str">
        <f>G$1&amp;" " &amp; DataMiner[[#This Row],[Category]] &amp; ", "</f>
        <v xml:space="preserve">"Category": 5, </v>
      </c>
      <c r="H1945" t="str">
        <f>H$1&amp;" " &amp; DataMiner[[#This Row],[BuyPrice]] &amp; ", "</f>
        <v xml:space="preserve">"BuyPrice": 4614608818, </v>
      </c>
      <c r="I1945" t="str">
        <f>I$1&amp;" """ &amp; DataMiner[[#This Row],[imgPath]] &amp; """, "</f>
        <v xml:space="preserve">"imgPath": "/images/flags/us.png", </v>
      </c>
      <c r="J1945" t="str">
        <f>J$1&amp;" """ &amp; DataMiner[[#This Row],[FlagImage]] &amp; """, "</f>
        <v xml:space="preserve">"FlagImage": "us.png", </v>
      </c>
      <c r="K1945" t="str">
        <f>K$1&amp;" " &amp; IF(ISNA(DataMiner[[#This Row],[Latitude]]),"null",DataMiner[[#This Row],[Latitude]]) &amp; ", "</f>
        <v xml:space="preserve">"Latitude": 26.175833, </v>
      </c>
      <c r="L1945" t="str">
        <f>L$1&amp;" " &amp; IF(ISNA(DataMiner[[#This Row],[Longitude]]),"null",DataMiner[[#This Row],[Longitude]]) &amp; ", "</f>
        <v xml:space="preserve">"Longitude": -98.238611, </v>
      </c>
    </row>
    <row r="1946" spans="1:12" x14ac:dyDescent="0.25">
      <c r="A1946" t="str">
        <f>A$1&amp;" """ &amp; DataMiner[[#This Row],[CodeIATA]] &amp; """, "</f>
        <v xml:space="preserve">"CodeIATA": "CFU", </v>
      </c>
      <c r="B1946" t="str">
        <f>B$1&amp;" """ &amp; DataMiner[[#This Row],[City]] &amp; """, "</f>
        <v xml:space="preserve">"City": "Corfu", </v>
      </c>
      <c r="C1946" t="str">
        <f>C$1&amp;" """ &amp; DataMiner[[#This Row],[Prov]] &amp; """, "</f>
        <v xml:space="preserve">"Prov": "", </v>
      </c>
      <c r="D1946" t="str">
        <f>D$1&amp;" """ &amp; DataMiner[[#This Row],[Name]] &amp; """, "</f>
        <v xml:space="preserve">"Name": "Ioannis Kapodistrias International Airport", </v>
      </c>
      <c r="E1946" t="str">
        <f>E$1&amp;" """ &amp; DataMiner[[#This Row],[Country]] &amp; """, "</f>
        <v xml:space="preserve">"Country": "Grèce", </v>
      </c>
      <c r="F1946" t="str">
        <f>F$1&amp;" """ &amp; DataMiner[[#This Row],[Complete Name]] &amp; """, "</f>
        <v xml:space="preserve">"Complete Name": "Hub CFU - Corfu - Ioannis Kapodistrias International Airport / Grèce", </v>
      </c>
      <c r="G1946" t="str">
        <f>G$1&amp;" " &amp; DataMiner[[#This Row],[Category]] &amp; ", "</f>
        <v xml:space="preserve">"Category": 6, </v>
      </c>
      <c r="H1946" t="str">
        <f>H$1&amp;" " &amp; DataMiner[[#This Row],[BuyPrice]] &amp; ", "</f>
        <v xml:space="preserve">"BuyPrice": 4622582608, </v>
      </c>
      <c r="I1946" t="str">
        <f>I$1&amp;" """ &amp; DataMiner[[#This Row],[imgPath]] &amp; """, "</f>
        <v xml:space="preserve">"imgPath": "/images/flags/gr.png", </v>
      </c>
      <c r="J1946" t="str">
        <f>J$1&amp;" """ &amp; DataMiner[[#This Row],[FlagImage]] &amp; """, "</f>
        <v xml:space="preserve">"FlagImage": "gr.png", </v>
      </c>
      <c r="K1946" t="str">
        <f>K$1&amp;" " &amp; IF(ISNA(DataMiner[[#This Row],[Latitude]]),"null",DataMiner[[#This Row],[Latitude]]) &amp; ", "</f>
        <v xml:space="preserve">"Latitude": 39.601944, </v>
      </c>
      <c r="L1946" t="str">
        <f>L$1&amp;" " &amp; IF(ISNA(DataMiner[[#This Row],[Longitude]]),"null",DataMiner[[#This Row],[Longitude]]) &amp; ", "</f>
        <v xml:space="preserve">"Longitude": 19.911667, </v>
      </c>
    </row>
    <row r="1947" spans="1:12" x14ac:dyDescent="0.25">
      <c r="A1947" t="str">
        <f>A$1&amp;" """ &amp; DataMiner[[#This Row],[CodeIATA]] &amp; """, "</f>
        <v xml:space="preserve">"CodeIATA": "MGA", </v>
      </c>
      <c r="B1947" t="str">
        <f>B$1&amp;" """ &amp; DataMiner[[#This Row],[City]] &amp; """, "</f>
        <v xml:space="preserve">"City": "Managua", </v>
      </c>
      <c r="C1947" t="str">
        <f>C$1&amp;" """ &amp; DataMiner[[#This Row],[Prov]] &amp; """, "</f>
        <v xml:space="preserve">"Prov": "", </v>
      </c>
      <c r="D1947" t="str">
        <f>D$1&amp;" """ &amp; DataMiner[[#This Row],[Name]] &amp; """, "</f>
        <v xml:space="preserve">"Name": "Aeropuerto Internacional Augusto C. Sandino", </v>
      </c>
      <c r="E1947" t="str">
        <f>E$1&amp;" """ &amp; DataMiner[[#This Row],[Country]] &amp; """, "</f>
        <v xml:space="preserve">"Country": "Nicaragua", </v>
      </c>
      <c r="F1947" t="str">
        <f>F$1&amp;" """ &amp; DataMiner[[#This Row],[Complete Name]] &amp; """, "</f>
        <v xml:space="preserve">"Complete Name": "Hub MGA - Managua - Aeropuerto Internacional Augusto C. Sandino / Nicaragua", </v>
      </c>
      <c r="G1947" t="str">
        <f>G$1&amp;" " &amp; DataMiner[[#This Row],[Category]] &amp; ", "</f>
        <v xml:space="preserve">"Category": 6, </v>
      </c>
      <c r="H1947" t="str">
        <f>H$1&amp;" " &amp; DataMiner[[#This Row],[BuyPrice]] &amp; ", "</f>
        <v xml:space="preserve">"BuyPrice": 4622852929, </v>
      </c>
      <c r="I1947" t="str">
        <f>I$1&amp;" """ &amp; DataMiner[[#This Row],[imgPath]] &amp; """, "</f>
        <v xml:space="preserve">"imgPath": "/images/flags/ni.png", </v>
      </c>
      <c r="J1947" t="str">
        <f>J$1&amp;" """ &amp; DataMiner[[#This Row],[FlagImage]] &amp; """, "</f>
        <v xml:space="preserve">"FlagImage": "ni.png", </v>
      </c>
      <c r="K1947" t="str">
        <f>K$1&amp;" " &amp; IF(ISNA(DataMiner[[#This Row],[Latitude]]),"null",DataMiner[[#This Row],[Latitude]]) &amp; ", "</f>
        <v xml:space="preserve">"Latitude": 12.141494, </v>
      </c>
      <c r="L1947" t="str">
        <f>L$1&amp;" " &amp; IF(ISNA(DataMiner[[#This Row],[Longitude]]),"null",DataMiner[[#This Row],[Longitude]]) &amp; ", "</f>
        <v xml:space="preserve">"Longitude": -86.168178, </v>
      </c>
    </row>
    <row r="1948" spans="1:12" x14ac:dyDescent="0.25">
      <c r="A1948" t="str">
        <f>A$1&amp;" """ &amp; DataMiner[[#This Row],[CodeIATA]] &amp; """, "</f>
        <v xml:space="preserve">"CodeIATA": "AES", </v>
      </c>
      <c r="B1948" t="str">
        <f>B$1&amp;" """ &amp; DataMiner[[#This Row],[City]] &amp; """, "</f>
        <v xml:space="preserve">"City": "Aalesund", </v>
      </c>
      <c r="C1948" t="str">
        <f>C$1&amp;" """ &amp; DataMiner[[#This Row],[Prov]] &amp; """, "</f>
        <v xml:space="preserve">"Prov": "", </v>
      </c>
      <c r="D1948" t="str">
        <f>D$1&amp;" """ &amp; DataMiner[[#This Row],[Name]] &amp; """, "</f>
        <v xml:space="preserve">"Name": "Alesund Lufthavn", </v>
      </c>
      <c r="E1948" t="str">
        <f>E$1&amp;" """ &amp; DataMiner[[#This Row],[Country]] &amp; """, "</f>
        <v xml:space="preserve">"Country": "Norvège", </v>
      </c>
      <c r="F1948" t="str">
        <f>F$1&amp;" """ &amp; DataMiner[[#This Row],[Complete Name]] &amp; """, "</f>
        <v xml:space="preserve">"Complete Name": "Hub AES - Aalesund - Alesund Lufthavn / Norvège", </v>
      </c>
      <c r="G1948" t="str">
        <f>G$1&amp;" " &amp; DataMiner[[#This Row],[Category]] &amp; ", "</f>
        <v xml:space="preserve">"Category": 6, </v>
      </c>
      <c r="H1948" t="str">
        <f>H$1&amp;" " &amp; DataMiner[[#This Row],[BuyPrice]] &amp; ", "</f>
        <v xml:space="preserve">"BuyPrice": 4624757703, </v>
      </c>
      <c r="I1948" t="str">
        <f>I$1&amp;" """ &amp; DataMiner[[#This Row],[imgPath]] &amp; """, "</f>
        <v xml:space="preserve">"imgPath": "/images/flags/no.png", </v>
      </c>
      <c r="J1948" t="str">
        <f>J$1&amp;" """ &amp; DataMiner[[#This Row],[FlagImage]] &amp; """, "</f>
        <v xml:space="preserve">"FlagImage": "no.png", </v>
      </c>
      <c r="K1948" t="str">
        <f>K$1&amp;" " &amp; IF(ISNA(DataMiner[[#This Row],[Latitude]]),"null",DataMiner[[#This Row],[Latitude]]) &amp; ", "</f>
        <v xml:space="preserve">"Latitude": 62.560372, </v>
      </c>
      <c r="L1948" t="str">
        <f>L$1&amp;" " &amp; IF(ISNA(DataMiner[[#This Row],[Longitude]]),"null",DataMiner[[#This Row],[Longitude]]) &amp; ", "</f>
        <v xml:space="preserve">"Longitude": 6.110164, </v>
      </c>
    </row>
    <row r="1949" spans="1:12" x14ac:dyDescent="0.25">
      <c r="A1949" t="str">
        <f>A$1&amp;" """ &amp; DataMiner[[#This Row],[CodeIATA]] &amp; """, "</f>
        <v xml:space="preserve">"CodeIATA": "ABE", </v>
      </c>
      <c r="B1949" t="str">
        <f>B$1&amp;" """ &amp; DataMiner[[#This Row],[City]] &amp; """, "</f>
        <v xml:space="preserve">"City": "Allentown (PA)", </v>
      </c>
      <c r="C1949" t="str">
        <f>C$1&amp;" """ &amp; DataMiner[[#This Row],[Prov]] &amp; """, "</f>
        <v xml:space="preserve">"Prov": "PA", </v>
      </c>
      <c r="D1949" t="str">
        <f>D$1&amp;" """ &amp; DataMiner[[#This Row],[Name]] &amp; """, "</f>
        <v xml:space="preserve">"Name": "Lehigh Valley International Airport", </v>
      </c>
      <c r="E1949" t="str">
        <f>E$1&amp;" """ &amp; DataMiner[[#This Row],[Country]] &amp; """, "</f>
        <v xml:space="preserve">"Country": "Etats-Unis", </v>
      </c>
      <c r="F1949" t="str">
        <f>F$1&amp;" """ &amp; DataMiner[[#This Row],[Complete Name]] &amp; """, "</f>
        <v xml:space="preserve">"Complete Name": "Hub ABE - Allentown (PA) - Lehigh Valley International Airport / Etats-Unis", </v>
      </c>
      <c r="G1949" t="str">
        <f>G$1&amp;" " &amp; DataMiner[[#This Row],[Category]] &amp; ", "</f>
        <v xml:space="preserve">"Category": 6, </v>
      </c>
      <c r="H1949" t="str">
        <f>H$1&amp;" " &amp; DataMiner[[#This Row],[BuyPrice]] &amp; ", "</f>
        <v xml:space="preserve">"BuyPrice": 4627864069, </v>
      </c>
      <c r="I1949" t="str">
        <f>I$1&amp;" """ &amp; DataMiner[[#This Row],[imgPath]] &amp; """, "</f>
        <v xml:space="preserve">"imgPath": "/images/flags/us.png", </v>
      </c>
      <c r="J1949" t="str">
        <f>J$1&amp;" """ &amp; DataMiner[[#This Row],[FlagImage]] &amp; """, "</f>
        <v xml:space="preserve">"FlagImage": "us.png", </v>
      </c>
      <c r="K1949" t="str">
        <f>K$1&amp;" " &amp; IF(ISNA(DataMiner[[#This Row],[Latitude]]),"null",DataMiner[[#This Row],[Latitude]]) &amp; ", "</f>
        <v xml:space="preserve">"Latitude": 40.652083, </v>
      </c>
      <c r="L1949" t="str">
        <f>L$1&amp;" " &amp; IF(ISNA(DataMiner[[#This Row],[Longitude]]),"null",DataMiner[[#This Row],[Longitude]]) &amp; ", "</f>
        <v xml:space="preserve">"Longitude": -75.440806, </v>
      </c>
    </row>
    <row r="1950" spans="1:12" x14ac:dyDescent="0.25">
      <c r="A1950" t="str">
        <f>A$1&amp;" """ &amp; DataMiner[[#This Row],[CodeIATA]] &amp; """, "</f>
        <v xml:space="preserve">"CodeIATA": "BIL", </v>
      </c>
      <c r="B1950" t="str">
        <f>B$1&amp;" """ &amp; DataMiner[[#This Row],[City]] &amp; """, "</f>
        <v xml:space="preserve">"City": "Billings (MT)", </v>
      </c>
      <c r="C1950" t="str">
        <f>C$1&amp;" """ &amp; DataMiner[[#This Row],[Prov]] &amp; """, "</f>
        <v xml:space="preserve">"Prov": "MT", </v>
      </c>
      <c r="D1950" t="str">
        <f>D$1&amp;" """ &amp; DataMiner[[#This Row],[Name]] &amp; """, "</f>
        <v xml:space="preserve">"Name": "Billings Logan International Airport", </v>
      </c>
      <c r="E1950" t="str">
        <f>E$1&amp;" """ &amp; DataMiner[[#This Row],[Country]] &amp; """, "</f>
        <v xml:space="preserve">"Country": "Etats-Unis", </v>
      </c>
      <c r="F1950" t="str">
        <f>F$1&amp;" """ &amp; DataMiner[[#This Row],[Complete Name]] &amp; """, "</f>
        <v xml:space="preserve">"Complete Name": "Hub BIL - Billings (MT) - Billings Logan International Airport / Etats-Unis", </v>
      </c>
      <c r="G1950" t="str">
        <f>G$1&amp;" " &amp; DataMiner[[#This Row],[Category]] &amp; ", "</f>
        <v xml:space="preserve">"Category": 9, </v>
      </c>
      <c r="H1950" t="str">
        <f>H$1&amp;" " &amp; DataMiner[[#This Row],[BuyPrice]] &amp; ", "</f>
        <v xml:space="preserve">"BuyPrice": 4628052524, </v>
      </c>
      <c r="I1950" t="str">
        <f>I$1&amp;" """ &amp; DataMiner[[#This Row],[imgPath]] &amp; """, "</f>
        <v xml:space="preserve">"imgPath": "/images/flags/us.png", </v>
      </c>
      <c r="J1950" t="str">
        <f>J$1&amp;" """ &amp; DataMiner[[#This Row],[FlagImage]] &amp; """, "</f>
        <v xml:space="preserve">"FlagImage": "us.png", </v>
      </c>
      <c r="K1950" t="str">
        <f>K$1&amp;" " &amp; IF(ISNA(DataMiner[[#This Row],[Latitude]]),"null",DataMiner[[#This Row],[Latitude]]) &amp; ", "</f>
        <v xml:space="preserve">"Latitude": 45.80921, </v>
      </c>
      <c r="L1950" t="str">
        <f>L$1&amp;" " &amp; IF(ISNA(DataMiner[[#This Row],[Longitude]]),"null",DataMiner[[#This Row],[Longitude]]) &amp; ", "</f>
        <v xml:space="preserve">"Longitude": -108.537654, </v>
      </c>
    </row>
    <row r="1951" spans="1:12" x14ac:dyDescent="0.25">
      <c r="A1951" t="str">
        <f>A$1&amp;" """ &amp; DataMiner[[#This Row],[CodeIATA]] &amp; """, "</f>
        <v xml:space="preserve">"CodeIATA": "PAT", </v>
      </c>
      <c r="B1951" t="str">
        <f>B$1&amp;" """ &amp; DataMiner[[#This Row],[City]] &amp; """, "</f>
        <v xml:space="preserve">"City": "Patna", </v>
      </c>
      <c r="C1951" t="str">
        <f>C$1&amp;" """ &amp; DataMiner[[#This Row],[Prov]] &amp; """, "</f>
        <v xml:space="preserve">"Prov": "", </v>
      </c>
      <c r="D1951" t="str">
        <f>D$1&amp;" """ &amp; DataMiner[[#This Row],[Name]] &amp; """, "</f>
        <v xml:space="preserve">"Name": "Lok Nayak Jayaprakash Airport", </v>
      </c>
      <c r="E1951" t="str">
        <f>E$1&amp;" """ &amp; DataMiner[[#This Row],[Country]] &amp; """, "</f>
        <v xml:space="preserve">"Country": "Inde", </v>
      </c>
      <c r="F1951" t="str">
        <f>F$1&amp;" """ &amp; DataMiner[[#This Row],[Complete Name]] &amp; """, "</f>
        <v xml:space="preserve">"Complete Name": "Hub PAT - Patna - Lok Nayak Jayaprakash Airport / Inde", </v>
      </c>
      <c r="G1951" t="str">
        <f>G$1&amp;" " &amp; DataMiner[[#This Row],[Category]] &amp; ", "</f>
        <v xml:space="preserve">"Category": 4, </v>
      </c>
      <c r="H1951" t="str">
        <f>H$1&amp;" " &amp; DataMiner[[#This Row],[BuyPrice]] &amp; ", "</f>
        <v xml:space="preserve">"BuyPrice": 4630919919, </v>
      </c>
      <c r="I1951" t="str">
        <f>I$1&amp;" """ &amp; DataMiner[[#This Row],[imgPath]] &amp; """, "</f>
        <v xml:space="preserve">"imgPath": "/images/flags/in.png", </v>
      </c>
      <c r="J1951" t="str">
        <f>J$1&amp;" """ &amp; DataMiner[[#This Row],[FlagImage]] &amp; """, "</f>
        <v xml:space="preserve">"FlagImage": "in.png", </v>
      </c>
      <c r="K1951" t="str">
        <f>K$1&amp;" " &amp; IF(ISNA(DataMiner[[#This Row],[Latitude]]),"null",DataMiner[[#This Row],[Latitude]]) &amp; ", "</f>
        <v xml:space="preserve">"Latitude": 25.591317, </v>
      </c>
      <c r="L1951" t="str">
        <f>L$1&amp;" " &amp; IF(ISNA(DataMiner[[#This Row],[Longitude]]),"null",DataMiner[[#This Row],[Longitude]]) &amp; ", "</f>
        <v xml:space="preserve">"Longitude": 85.087992, </v>
      </c>
    </row>
    <row r="1952" spans="1:12" x14ac:dyDescent="0.25">
      <c r="A1952" t="str">
        <f>A$1&amp;" """ &amp; DataMiner[[#This Row],[CodeIATA]] &amp; """, "</f>
        <v xml:space="preserve">"CodeIATA": "ZTH", </v>
      </c>
      <c r="B1952" t="str">
        <f>B$1&amp;" """ &amp; DataMiner[[#This Row],[City]] &amp; """, "</f>
        <v xml:space="preserve">"City": "Zakynthos", </v>
      </c>
      <c r="C1952" t="str">
        <f>C$1&amp;" """ &amp; DataMiner[[#This Row],[Prov]] &amp; """, "</f>
        <v xml:space="preserve">"Prov": "", </v>
      </c>
      <c r="D1952" t="str">
        <f>D$1&amp;" """ &amp; DataMiner[[#This Row],[Name]] &amp; """, "</f>
        <v xml:space="preserve">"Name": "Dionysios Solomos International Airport", </v>
      </c>
      <c r="E1952" t="str">
        <f>E$1&amp;" """ &amp; DataMiner[[#This Row],[Country]] &amp; """, "</f>
        <v xml:space="preserve">"Country": "Grèce", </v>
      </c>
      <c r="F1952" t="str">
        <f>F$1&amp;" """ &amp; DataMiner[[#This Row],[Complete Name]] &amp; """, "</f>
        <v xml:space="preserve">"Complete Name": "Hub ZTH - Zakynthos - Dionysios Solomos International Airport / Grèce", </v>
      </c>
      <c r="G1952" t="str">
        <f>G$1&amp;" " &amp; DataMiner[[#This Row],[Category]] &amp; ", "</f>
        <v xml:space="preserve">"Category": 5, </v>
      </c>
      <c r="H1952" t="str">
        <f>H$1&amp;" " &amp; DataMiner[[#This Row],[BuyPrice]] &amp; ", "</f>
        <v xml:space="preserve">"BuyPrice": 4640883205, </v>
      </c>
      <c r="I1952" t="str">
        <f>I$1&amp;" """ &amp; DataMiner[[#This Row],[imgPath]] &amp; """, "</f>
        <v xml:space="preserve">"imgPath": "/images/flags/gr.png", </v>
      </c>
      <c r="J1952" t="str">
        <f>J$1&amp;" """ &amp; DataMiner[[#This Row],[FlagImage]] &amp; """, "</f>
        <v xml:space="preserve">"FlagImage": "gr.png", </v>
      </c>
      <c r="K1952" t="str">
        <f>K$1&amp;" " &amp; IF(ISNA(DataMiner[[#This Row],[Latitude]]),"null",DataMiner[[#This Row],[Latitude]]) &amp; ", "</f>
        <v xml:space="preserve">"Latitude": 37.750853, </v>
      </c>
      <c r="L1952" t="str">
        <f>L$1&amp;" " &amp; IF(ISNA(DataMiner[[#This Row],[Longitude]]),"null",DataMiner[[#This Row],[Longitude]]) &amp; ", "</f>
        <v xml:space="preserve">"Longitude": 20.88425, </v>
      </c>
    </row>
    <row r="1953" spans="1:12" x14ac:dyDescent="0.25">
      <c r="A1953" t="str">
        <f>A$1&amp;" """ &amp; DataMiner[[#This Row],[CodeIATA]] &amp; """, "</f>
        <v xml:space="preserve">"CodeIATA": "AMA", </v>
      </c>
      <c r="B1953" t="str">
        <f>B$1&amp;" """ &amp; DataMiner[[#This Row],[City]] &amp; """, "</f>
        <v xml:space="preserve">"City": "Amarillo (TX)", </v>
      </c>
      <c r="C1953" t="str">
        <f>C$1&amp;" """ &amp; DataMiner[[#This Row],[Prov]] &amp; """, "</f>
        <v xml:space="preserve">"Prov": "TX", </v>
      </c>
      <c r="D1953" t="str">
        <f>D$1&amp;" """ &amp; DataMiner[[#This Row],[Name]] &amp; """, "</f>
        <v xml:space="preserve">"Name": "Rick Husband International Airport", </v>
      </c>
      <c r="E1953" t="str">
        <f>E$1&amp;" """ &amp; DataMiner[[#This Row],[Country]] &amp; """, "</f>
        <v xml:space="preserve">"Country": "Etats-Unis", </v>
      </c>
      <c r="F1953" t="str">
        <f>F$1&amp;" """ &amp; DataMiner[[#This Row],[Complete Name]] &amp; """, "</f>
        <v xml:space="preserve">"Complete Name": "Hub AMA - Amarillo (TX) - Rick Husband International Airport / Etats-Unis", </v>
      </c>
      <c r="G1953" t="str">
        <f>G$1&amp;" " &amp; DataMiner[[#This Row],[Category]] &amp; ", "</f>
        <v xml:space="preserve">"Category": 10, </v>
      </c>
      <c r="H1953" t="str">
        <f>H$1&amp;" " &amp; DataMiner[[#This Row],[BuyPrice]] &amp; ", "</f>
        <v xml:space="preserve">"BuyPrice": 4641611757, </v>
      </c>
      <c r="I1953" t="str">
        <f>I$1&amp;" """ &amp; DataMiner[[#This Row],[imgPath]] &amp; """, "</f>
        <v xml:space="preserve">"imgPath": "/images/flags/us.png", </v>
      </c>
      <c r="J1953" t="str">
        <f>J$1&amp;" """ &amp; DataMiner[[#This Row],[FlagImage]] &amp; """, "</f>
        <v xml:space="preserve">"FlagImage": "us.png", </v>
      </c>
      <c r="K1953" t="str">
        <f>K$1&amp;" " &amp; IF(ISNA(DataMiner[[#This Row],[Latitude]]),"null",DataMiner[[#This Row],[Latitude]]) &amp; ", "</f>
        <v xml:space="preserve">"Latitude": 35.219369, </v>
      </c>
      <c r="L1953" t="str">
        <f>L$1&amp;" " &amp; IF(ISNA(DataMiner[[#This Row],[Longitude]]),"null",DataMiner[[#This Row],[Longitude]]) &amp; ", "</f>
        <v xml:space="preserve">"Longitude": -101.705931, </v>
      </c>
    </row>
    <row r="1954" spans="1:12" x14ac:dyDescent="0.25">
      <c r="A1954" t="str">
        <f>A$1&amp;" """ &amp; DataMiner[[#This Row],[CodeIATA]] &amp; """, "</f>
        <v xml:space="preserve">"CodeIATA": "BKO", </v>
      </c>
      <c r="B1954" t="str">
        <f>B$1&amp;" """ &amp; DataMiner[[#This Row],[City]] &amp; """, "</f>
        <v xml:space="preserve">"City": "Bamako", </v>
      </c>
      <c r="C1954" t="str">
        <f>C$1&amp;" """ &amp; DataMiner[[#This Row],[Prov]] &amp; """, "</f>
        <v xml:space="preserve">"Prov": "", </v>
      </c>
      <c r="D1954" t="str">
        <f>D$1&amp;" """ &amp; DataMiner[[#This Row],[Name]] &amp; """, "</f>
        <v xml:space="preserve">"Name": "Sénou Aéroport International", </v>
      </c>
      <c r="E1954" t="str">
        <f>E$1&amp;" """ &amp; DataMiner[[#This Row],[Country]] &amp; """, "</f>
        <v xml:space="preserve">"Country": "Mali", </v>
      </c>
      <c r="F1954" t="str">
        <f>F$1&amp;" """ &amp; DataMiner[[#This Row],[Complete Name]] &amp; """, "</f>
        <v xml:space="preserve">"Complete Name": "Hub BKO - Bamako - Sénou Aéroport International / Mali", </v>
      </c>
      <c r="G1954" t="str">
        <f>G$1&amp;" " &amp; DataMiner[[#This Row],[Category]] &amp; ", "</f>
        <v xml:space="preserve">"Category": 7, </v>
      </c>
      <c r="H1954" t="str">
        <f>H$1&amp;" " &amp; DataMiner[[#This Row],[BuyPrice]] &amp; ", "</f>
        <v xml:space="preserve">"BuyPrice": 4643851372, </v>
      </c>
      <c r="I1954" t="str">
        <f>I$1&amp;" """ &amp; DataMiner[[#This Row],[imgPath]] &amp; """, "</f>
        <v xml:space="preserve">"imgPath": "/images/flags/ml.png", </v>
      </c>
      <c r="J1954" t="str">
        <f>J$1&amp;" """ &amp; DataMiner[[#This Row],[FlagImage]] &amp; """, "</f>
        <v xml:space="preserve">"FlagImage": "ml.png", </v>
      </c>
      <c r="K1954" t="str">
        <f>K$1&amp;" " &amp; IF(ISNA(DataMiner[[#This Row],[Latitude]]),"null",DataMiner[[#This Row],[Latitude]]) &amp; ", "</f>
        <v xml:space="preserve">"Latitude": 12.533544, </v>
      </c>
      <c r="L1954" t="str">
        <f>L$1&amp;" " &amp; IF(ISNA(DataMiner[[#This Row],[Longitude]]),"null",DataMiner[[#This Row],[Longitude]]) &amp; ", "</f>
        <v xml:space="preserve">"Longitude": -7.949944, </v>
      </c>
    </row>
    <row r="1955" spans="1:12" x14ac:dyDescent="0.25">
      <c r="A1955" t="str">
        <f>A$1&amp;" """ &amp; DataMiner[[#This Row],[CodeIATA]] &amp; """, "</f>
        <v xml:space="preserve">"CodeIATA": "KBR", </v>
      </c>
      <c r="B1955" t="str">
        <f>B$1&amp;" """ &amp; DataMiner[[#This Row],[City]] &amp; """, "</f>
        <v xml:space="preserve">"City": "Kota Bharu", </v>
      </c>
      <c r="C1955" t="str">
        <f>C$1&amp;" """ &amp; DataMiner[[#This Row],[Prov]] &amp; """, "</f>
        <v xml:space="preserve">"Prov": "", </v>
      </c>
      <c r="D1955" t="str">
        <f>D$1&amp;" """ &amp; DataMiner[[#This Row],[Name]] &amp; """, "</f>
        <v xml:space="preserve">"Name": "Sultan Ismail Petra Airport", </v>
      </c>
      <c r="E1955" t="str">
        <f>E$1&amp;" """ &amp; DataMiner[[#This Row],[Country]] &amp; """, "</f>
        <v xml:space="preserve">"Country": "Malaisie", </v>
      </c>
      <c r="F1955" t="str">
        <f>F$1&amp;" """ &amp; DataMiner[[#This Row],[Complete Name]] &amp; """, "</f>
        <v xml:space="preserve">"Complete Name": "Hub KBR - Kota Bharu - Sultan Ismail Petra Airport / Malaisie", </v>
      </c>
      <c r="G1955" t="str">
        <f>G$1&amp;" " &amp; DataMiner[[#This Row],[Category]] &amp; ", "</f>
        <v xml:space="preserve">"Category": 5, </v>
      </c>
      <c r="H1955" t="str">
        <f>H$1&amp;" " &amp; DataMiner[[#This Row],[BuyPrice]] &amp; ", "</f>
        <v xml:space="preserve">"BuyPrice": 4647452298, </v>
      </c>
      <c r="I1955" t="str">
        <f>I$1&amp;" """ &amp; DataMiner[[#This Row],[imgPath]] &amp; """, "</f>
        <v xml:space="preserve">"imgPath": "/images/flags/my.png", </v>
      </c>
      <c r="J1955" t="str">
        <f>J$1&amp;" """ &amp; DataMiner[[#This Row],[FlagImage]] &amp; """, "</f>
        <v xml:space="preserve">"FlagImage": "my.png", </v>
      </c>
      <c r="K1955" t="str">
        <f>K$1&amp;" " &amp; IF(ISNA(DataMiner[[#This Row],[Latitude]]),"null",DataMiner[[#This Row],[Latitude]]) &amp; ", "</f>
        <v xml:space="preserve">"Latitude": 6.16685, </v>
      </c>
      <c r="L1955" t="str">
        <f>L$1&amp;" " &amp; IF(ISNA(DataMiner[[#This Row],[Longitude]]),"null",DataMiner[[#This Row],[Longitude]]) &amp; ", "</f>
        <v xml:space="preserve">"Longitude": 102.293014, </v>
      </c>
    </row>
    <row r="1956" spans="1:12" x14ac:dyDescent="0.25">
      <c r="A1956" t="str">
        <f>A$1&amp;" """ &amp; DataMiner[[#This Row],[CodeIATA]] &amp; """, "</f>
        <v xml:space="preserve">"CodeIATA": "DSA", </v>
      </c>
      <c r="B1956" t="str">
        <f>B$1&amp;" """ &amp; DataMiner[[#This Row],[City]] &amp; """, "</f>
        <v xml:space="preserve">"City": "Doncaster Sheffield", </v>
      </c>
      <c r="C1956" t="str">
        <f>C$1&amp;" """ &amp; DataMiner[[#This Row],[Prov]] &amp; """, "</f>
        <v xml:space="preserve">"Prov": "", </v>
      </c>
      <c r="D1956" t="str">
        <f>D$1&amp;" """ &amp; DataMiner[[#This Row],[Name]] &amp; """, "</f>
        <v xml:space="preserve">"Name": "Robin Hood Airport", </v>
      </c>
      <c r="E1956" t="str">
        <f>E$1&amp;" """ &amp; DataMiner[[#This Row],[Country]] &amp; """, "</f>
        <v xml:space="preserve">"Country": "Royaume-Uni", </v>
      </c>
      <c r="F1956" t="str">
        <f>F$1&amp;" """ &amp; DataMiner[[#This Row],[Complete Name]] &amp; """, "</f>
        <v xml:space="preserve">"Complete Name": "Hub DSA - Doncaster Sheffield - Robin Hood Airport / Royaume-Uni", </v>
      </c>
      <c r="G1956" t="str">
        <f>G$1&amp;" " &amp; DataMiner[[#This Row],[Category]] &amp; ", "</f>
        <v xml:space="preserve">"Category": 8, </v>
      </c>
      <c r="H1956" t="str">
        <f>H$1&amp;" " &amp; DataMiner[[#This Row],[BuyPrice]] &amp; ", "</f>
        <v xml:space="preserve">"BuyPrice": 4654347643, </v>
      </c>
      <c r="I1956" t="str">
        <f>I$1&amp;" """ &amp; DataMiner[[#This Row],[imgPath]] &amp; """, "</f>
        <v xml:space="preserve">"imgPath": "/images/flags/gb.png", </v>
      </c>
      <c r="J1956" t="str">
        <f>J$1&amp;" """ &amp; DataMiner[[#This Row],[FlagImage]] &amp; """, "</f>
        <v xml:space="preserve">"FlagImage": "gb.png", </v>
      </c>
      <c r="K1956" t="str">
        <f>K$1&amp;" " &amp; IF(ISNA(DataMiner[[#This Row],[Latitude]]),"null",DataMiner[[#This Row],[Latitude]]) &amp; ", "</f>
        <v xml:space="preserve">"Latitude": null, </v>
      </c>
      <c r="L1956" t="str">
        <f>L$1&amp;" " &amp; IF(ISNA(DataMiner[[#This Row],[Longitude]]),"null",DataMiner[[#This Row],[Longitude]]) &amp; ", "</f>
        <v xml:space="preserve">"Longitude": null, </v>
      </c>
    </row>
    <row r="1957" spans="1:12" x14ac:dyDescent="0.25">
      <c r="A1957" t="str">
        <f>A$1&amp;" """ &amp; DataMiner[[#This Row],[CodeIATA]] &amp; """, "</f>
        <v xml:space="preserve">"CodeIATA": "KRS", </v>
      </c>
      <c r="B1957" t="str">
        <f>B$1&amp;" """ &amp; DataMiner[[#This Row],[City]] &amp; """, "</f>
        <v xml:space="preserve">"City": "Kristiansand", </v>
      </c>
      <c r="C1957" t="str">
        <f>C$1&amp;" """ &amp; DataMiner[[#This Row],[Prov]] &amp; """, "</f>
        <v xml:space="preserve">"Prov": "", </v>
      </c>
      <c r="D1957" t="str">
        <f>D$1&amp;" """ &amp; DataMiner[[#This Row],[Name]] &amp; """, "</f>
        <v xml:space="preserve">"Name": "Kristiansand Lufthavn", </v>
      </c>
      <c r="E1957" t="str">
        <f>E$1&amp;" """ &amp; DataMiner[[#This Row],[Country]] &amp; """, "</f>
        <v xml:space="preserve">"Country": "Norvège", </v>
      </c>
      <c r="F1957" t="str">
        <f>F$1&amp;" """ &amp; DataMiner[[#This Row],[Complete Name]] &amp; """, "</f>
        <v xml:space="preserve">"Complete Name": "Hub KRS - Kristiansand - Kristiansand Lufthavn / Norvège", </v>
      </c>
      <c r="G1957" t="str">
        <f>G$1&amp;" " &amp; DataMiner[[#This Row],[Category]] &amp; ", "</f>
        <v xml:space="preserve">"Category": 5, </v>
      </c>
      <c r="H1957" t="str">
        <f>H$1&amp;" " &amp; DataMiner[[#This Row],[BuyPrice]] &amp; ", "</f>
        <v xml:space="preserve">"BuyPrice": 4655542230, </v>
      </c>
      <c r="I1957" t="str">
        <f>I$1&amp;" """ &amp; DataMiner[[#This Row],[imgPath]] &amp; """, "</f>
        <v xml:space="preserve">"imgPath": "/images/flags/no.png", </v>
      </c>
      <c r="J1957" t="str">
        <f>J$1&amp;" """ &amp; DataMiner[[#This Row],[FlagImage]] &amp; """, "</f>
        <v xml:space="preserve">"FlagImage": "no.png", </v>
      </c>
      <c r="K1957" t="str">
        <f>K$1&amp;" " &amp; IF(ISNA(DataMiner[[#This Row],[Latitude]]),"null",DataMiner[[#This Row],[Latitude]]) &amp; ", "</f>
        <v xml:space="preserve">"Latitude": 58.204214, </v>
      </c>
      <c r="L1957" t="str">
        <f>L$1&amp;" " &amp; IF(ISNA(DataMiner[[#This Row],[Longitude]]),"null",DataMiner[[#This Row],[Longitude]]) &amp; ", "</f>
        <v xml:space="preserve">"Longitude": 8.085369, </v>
      </c>
    </row>
    <row r="1958" spans="1:12" x14ac:dyDescent="0.25">
      <c r="A1958" t="str">
        <f>A$1&amp;" """ &amp; DataMiner[[#This Row],[CodeIATA]] &amp; """, "</f>
        <v xml:space="preserve">"CodeIATA": "SGF", </v>
      </c>
      <c r="B1958" t="str">
        <f>B$1&amp;" """ &amp; DataMiner[[#This Row],[City]] &amp; """, "</f>
        <v xml:space="preserve">"City": "Springfield (MO)", </v>
      </c>
      <c r="C1958" t="str">
        <f>C$1&amp;" """ &amp; DataMiner[[#This Row],[Prov]] &amp; """, "</f>
        <v xml:space="preserve">"Prov": "MO", </v>
      </c>
      <c r="D1958" t="str">
        <f>D$1&amp;" """ &amp; DataMiner[[#This Row],[Name]] &amp; """, "</f>
        <v xml:space="preserve">"Name": "Springfield", </v>
      </c>
      <c r="E1958" t="str">
        <f>E$1&amp;" """ &amp; DataMiner[[#This Row],[Country]] &amp; """, "</f>
        <v xml:space="preserve">"Country": "Etats-Unis", </v>
      </c>
      <c r="F1958" t="str">
        <f>F$1&amp;" """ &amp; DataMiner[[#This Row],[Complete Name]] &amp; """, "</f>
        <v xml:space="preserve">"Complete Name": "Hub SGF - Springfield (MO) - Springfield / Etats-Unis", </v>
      </c>
      <c r="G1958" t="str">
        <f>G$1&amp;" " &amp; DataMiner[[#This Row],[Category]] &amp; ", "</f>
        <v xml:space="preserve">"Category": 6, </v>
      </c>
      <c r="H1958" t="str">
        <f>H$1&amp;" " &amp; DataMiner[[#This Row],[BuyPrice]] &amp; ", "</f>
        <v xml:space="preserve">"BuyPrice": 4656250274, </v>
      </c>
      <c r="I1958" t="str">
        <f>I$1&amp;" """ &amp; DataMiner[[#This Row],[imgPath]] &amp; """, "</f>
        <v xml:space="preserve">"imgPath": "/images/flags/us.png", </v>
      </c>
      <c r="J1958" t="str">
        <f>J$1&amp;" """ &amp; DataMiner[[#This Row],[FlagImage]] &amp; """, "</f>
        <v xml:space="preserve">"FlagImage": "us.png", </v>
      </c>
      <c r="K1958" t="str">
        <f>K$1&amp;" " &amp; IF(ISNA(DataMiner[[#This Row],[Latitude]]),"null",DataMiner[[#This Row],[Latitude]]) &amp; ", "</f>
        <v xml:space="preserve">"Latitude": 37.245667, </v>
      </c>
      <c r="L1958" t="str">
        <f>L$1&amp;" " &amp; IF(ISNA(DataMiner[[#This Row],[Longitude]]),"null",DataMiner[[#This Row],[Longitude]]) &amp; ", "</f>
        <v xml:space="preserve">"Longitude": -93.388639, </v>
      </c>
    </row>
    <row r="1959" spans="1:12" x14ac:dyDescent="0.25">
      <c r="A1959" t="str">
        <f>A$1&amp;" """ &amp; DataMiner[[#This Row],[CodeIATA]] &amp; """, "</f>
        <v xml:space="preserve">"CodeIATA": "PEW", </v>
      </c>
      <c r="B1959" t="str">
        <f>B$1&amp;" """ &amp; DataMiner[[#This Row],[City]] &amp; """, "</f>
        <v xml:space="preserve">"City": "Peshawar", </v>
      </c>
      <c r="C1959" t="str">
        <f>C$1&amp;" """ &amp; DataMiner[[#This Row],[Prov]] &amp; """, "</f>
        <v xml:space="preserve">"Prov": "", </v>
      </c>
      <c r="D1959" t="str">
        <f>D$1&amp;" """ &amp; DataMiner[[#This Row],[Name]] &amp; """, "</f>
        <v xml:space="preserve">"Name": "Peshawar International Airport", </v>
      </c>
      <c r="E1959" t="str">
        <f>E$1&amp;" """ &amp; DataMiner[[#This Row],[Country]] &amp; """, "</f>
        <v xml:space="preserve">"Country": "Pakistan", </v>
      </c>
      <c r="F1959" t="str">
        <f>F$1&amp;" """ &amp; DataMiner[[#This Row],[Complete Name]] &amp; """, "</f>
        <v xml:space="preserve">"Complete Name": "Hub PEW - Peshawar - Peshawar International Airport / Pakistan", </v>
      </c>
      <c r="G1959" t="str">
        <f>G$1&amp;" " &amp; DataMiner[[#This Row],[Category]] &amp; ", "</f>
        <v xml:space="preserve">"Category": 7, </v>
      </c>
      <c r="H1959" t="str">
        <f>H$1&amp;" " &amp; DataMiner[[#This Row],[BuyPrice]] &amp; ", "</f>
        <v xml:space="preserve">"BuyPrice": 4658150381, </v>
      </c>
      <c r="I1959" t="str">
        <f>I$1&amp;" """ &amp; DataMiner[[#This Row],[imgPath]] &amp; """, "</f>
        <v xml:space="preserve">"imgPath": "/images/flags/pk.png", </v>
      </c>
      <c r="J1959" t="str">
        <f>J$1&amp;" """ &amp; DataMiner[[#This Row],[FlagImage]] &amp; """, "</f>
        <v xml:space="preserve">"FlagImage": "pk.png", </v>
      </c>
      <c r="K1959" t="str">
        <f>K$1&amp;" " &amp; IF(ISNA(DataMiner[[#This Row],[Latitude]]),"null",DataMiner[[#This Row],[Latitude]]) &amp; ", "</f>
        <v xml:space="preserve">"Latitude": 33.993911, </v>
      </c>
      <c r="L1959" t="str">
        <f>L$1&amp;" " &amp; IF(ISNA(DataMiner[[#This Row],[Longitude]]),"null",DataMiner[[#This Row],[Longitude]]) &amp; ", "</f>
        <v xml:space="preserve">"Longitude": 71.514581, </v>
      </c>
    </row>
    <row r="1960" spans="1:12" x14ac:dyDescent="0.25">
      <c r="A1960" t="str">
        <f>A$1&amp;" """ &amp; DataMiner[[#This Row],[CodeIATA]] &amp; """, "</f>
        <v xml:space="preserve">"CodeIATA": "BJX", </v>
      </c>
      <c r="B1960" t="str">
        <f>B$1&amp;" """ &amp; DataMiner[[#This Row],[City]] &amp; """, "</f>
        <v xml:space="preserve">"City": "Guanajuato", </v>
      </c>
      <c r="C1960" t="str">
        <f>C$1&amp;" """ &amp; DataMiner[[#This Row],[Prov]] &amp; """, "</f>
        <v xml:space="preserve">"Prov": "", </v>
      </c>
      <c r="D1960" t="str">
        <f>D$1&amp;" """ &amp; DataMiner[[#This Row],[Name]] &amp; """, "</f>
        <v xml:space="preserve">"Name": "Del Bajío Aeropuerto Internacional", </v>
      </c>
      <c r="E1960" t="str">
        <f>E$1&amp;" """ &amp; DataMiner[[#This Row],[Country]] &amp; """, "</f>
        <v xml:space="preserve">"Country": "Mexique", </v>
      </c>
      <c r="F1960" t="str">
        <f>F$1&amp;" """ &amp; DataMiner[[#This Row],[Complete Name]] &amp; """, "</f>
        <v xml:space="preserve">"Complete Name": "Hub BJX - Guanajuato - Del Bajío Aeropuerto Internacional / Mexique", </v>
      </c>
      <c r="G1960" t="str">
        <f>G$1&amp;" " &amp; DataMiner[[#This Row],[Category]] &amp; ", "</f>
        <v xml:space="preserve">"Category": 10, </v>
      </c>
      <c r="H1960" t="str">
        <f>H$1&amp;" " &amp; DataMiner[[#This Row],[BuyPrice]] &amp; ", "</f>
        <v xml:space="preserve">"BuyPrice": 4659756396, </v>
      </c>
      <c r="I1960" t="str">
        <f>I$1&amp;" """ &amp; DataMiner[[#This Row],[imgPath]] &amp; """, "</f>
        <v xml:space="preserve">"imgPath": "/images/flags/mx.png", </v>
      </c>
      <c r="J1960" t="str">
        <f>J$1&amp;" """ &amp; DataMiner[[#This Row],[FlagImage]] &amp; """, "</f>
        <v xml:space="preserve">"FlagImage": "mx.png", </v>
      </c>
      <c r="K1960" t="str">
        <f>K$1&amp;" " &amp; IF(ISNA(DataMiner[[#This Row],[Latitude]]),"null",DataMiner[[#This Row],[Latitude]]) &amp; ", "</f>
        <v xml:space="preserve">"Latitude": 20.993464, </v>
      </c>
      <c r="L1960" t="str">
        <f>L$1&amp;" " &amp; IF(ISNA(DataMiner[[#This Row],[Longitude]]),"null",DataMiner[[#This Row],[Longitude]]) &amp; ", "</f>
        <v xml:space="preserve">"Longitude": -101.480847, </v>
      </c>
    </row>
    <row r="1961" spans="1:12" x14ac:dyDescent="0.25">
      <c r="A1961" t="str">
        <f>A$1&amp;" """ &amp; DataMiner[[#This Row],[CodeIATA]] &amp; """, "</f>
        <v xml:space="preserve">"CodeIATA": "BAV", </v>
      </c>
      <c r="B1961" t="str">
        <f>B$1&amp;" """ &amp; DataMiner[[#This Row],[City]] &amp; """, "</f>
        <v xml:space="preserve">"City": "Baotou", </v>
      </c>
      <c r="C1961" t="str">
        <f>C$1&amp;" """ &amp; DataMiner[[#This Row],[Prov]] &amp; """, "</f>
        <v xml:space="preserve">"Prov": "", </v>
      </c>
      <c r="D1961" t="str">
        <f>D$1&amp;" """ &amp; DataMiner[[#This Row],[Name]] &amp; """, "</f>
        <v xml:space="preserve">"Name": "Baotou Airport", </v>
      </c>
      <c r="E1961" t="str">
        <f>E$1&amp;" """ &amp; DataMiner[[#This Row],[Country]] &amp; """, "</f>
        <v xml:space="preserve">"Country": "Chine", </v>
      </c>
      <c r="F1961" t="str">
        <f>F$1&amp;" """ &amp; DataMiner[[#This Row],[Complete Name]] &amp; """, "</f>
        <v xml:space="preserve">"Complete Name": "Hub BAV - Baotou - Baotou Airport / Chine", </v>
      </c>
      <c r="G1961" t="str">
        <f>G$1&amp;" " &amp; DataMiner[[#This Row],[Category]] &amp; ", "</f>
        <v xml:space="preserve">"Category": 6, </v>
      </c>
      <c r="H1961" t="str">
        <f>H$1&amp;" " &amp; DataMiner[[#This Row],[BuyPrice]] &amp; ", "</f>
        <v xml:space="preserve">"BuyPrice": 4659928813, </v>
      </c>
      <c r="I1961" t="str">
        <f>I$1&amp;" """ &amp; DataMiner[[#This Row],[imgPath]] &amp; """, "</f>
        <v xml:space="preserve">"imgPath": "/images/flags/cn.png", </v>
      </c>
      <c r="J1961" t="str">
        <f>J$1&amp;" """ &amp; DataMiner[[#This Row],[FlagImage]] &amp; """, "</f>
        <v xml:space="preserve">"FlagImage": "cn.png", </v>
      </c>
      <c r="K1961" t="str">
        <f>K$1&amp;" " &amp; IF(ISNA(DataMiner[[#This Row],[Latitude]]),"null",DataMiner[[#This Row],[Latitude]]) &amp; ", "</f>
        <v xml:space="preserve">"Latitude": 40.56, </v>
      </c>
      <c r="L1961" t="str">
        <f>L$1&amp;" " &amp; IF(ISNA(DataMiner[[#This Row],[Longitude]]),"null",DataMiner[[#This Row],[Longitude]]) &amp; ", "</f>
        <v xml:space="preserve">"Longitude": 109.997, </v>
      </c>
    </row>
    <row r="1962" spans="1:12" x14ac:dyDescent="0.25">
      <c r="A1962" t="str">
        <f>A$1&amp;" """ &amp; DataMiner[[#This Row],[CodeIATA]] &amp; """, "</f>
        <v xml:space="preserve">"CodeIATA": "DIY", </v>
      </c>
      <c r="B1962" t="str">
        <f>B$1&amp;" """ &amp; DataMiner[[#This Row],[City]] &amp; """, "</f>
        <v xml:space="preserve">"City": "Diyarbakir", </v>
      </c>
      <c r="C1962" t="str">
        <f>C$1&amp;" """ &amp; DataMiner[[#This Row],[Prov]] &amp; """, "</f>
        <v xml:space="preserve">"Prov": "", </v>
      </c>
      <c r="D1962" t="str">
        <f>D$1&amp;" """ &amp; DataMiner[[#This Row],[Name]] &amp; """, "</f>
        <v xml:space="preserve">"Name": "Diyarbakir Airport", </v>
      </c>
      <c r="E1962" t="str">
        <f>E$1&amp;" """ &amp; DataMiner[[#This Row],[Country]] &amp; """, "</f>
        <v xml:space="preserve">"Country": "Turquie", </v>
      </c>
      <c r="F1962" t="str">
        <f>F$1&amp;" """ &amp; DataMiner[[#This Row],[Complete Name]] &amp; """, "</f>
        <v xml:space="preserve">"Complete Name": "Hub DIY - Diyarbakir - Diyarbakir Airport / Turquie", </v>
      </c>
      <c r="G1962" t="str">
        <f>G$1&amp;" " &amp; DataMiner[[#This Row],[Category]] &amp; ", "</f>
        <v xml:space="preserve">"Category": 10, </v>
      </c>
      <c r="H1962" t="str">
        <f>H$1&amp;" " &amp; DataMiner[[#This Row],[BuyPrice]] &amp; ", "</f>
        <v xml:space="preserve">"BuyPrice": 4660808887, </v>
      </c>
      <c r="I1962" t="str">
        <f>I$1&amp;" """ &amp; DataMiner[[#This Row],[imgPath]] &amp; """, "</f>
        <v xml:space="preserve">"imgPath": "/images/flags/tr.png", </v>
      </c>
      <c r="J1962" t="str">
        <f>J$1&amp;" """ &amp; DataMiner[[#This Row],[FlagImage]] &amp; """, "</f>
        <v xml:space="preserve">"FlagImage": "tr.png", </v>
      </c>
      <c r="K1962" t="str">
        <f>K$1&amp;" " &amp; IF(ISNA(DataMiner[[#This Row],[Latitude]]),"null",DataMiner[[#This Row],[Latitude]]) &amp; ", "</f>
        <v xml:space="preserve">"Latitude": 37.893897, </v>
      </c>
      <c r="L1962" t="str">
        <f>L$1&amp;" " &amp; IF(ISNA(DataMiner[[#This Row],[Longitude]]),"null",DataMiner[[#This Row],[Longitude]]) &amp; ", "</f>
        <v xml:space="preserve">"Longitude": 40.201019, </v>
      </c>
    </row>
    <row r="1963" spans="1:12" x14ac:dyDescent="0.25">
      <c r="A1963" t="str">
        <f>A$1&amp;" """ &amp; DataMiner[[#This Row],[CodeIATA]] &amp; """, "</f>
        <v xml:space="preserve">"CodeIATA": "GPT", </v>
      </c>
      <c r="B1963" t="str">
        <f>B$1&amp;" """ &amp; DataMiner[[#This Row],[City]] &amp; """, "</f>
        <v xml:space="preserve">"City": "Gulfport/Biloxi (MS)", </v>
      </c>
      <c r="C1963" t="str">
        <f>C$1&amp;" """ &amp; DataMiner[[#This Row],[Prov]] &amp; """, "</f>
        <v xml:space="preserve">"Prov": "MS", </v>
      </c>
      <c r="D1963" t="str">
        <f>D$1&amp;" """ &amp; DataMiner[[#This Row],[Name]] &amp; """, "</f>
        <v xml:space="preserve">"Name": "Gulfport", </v>
      </c>
      <c r="E1963" t="str">
        <f>E$1&amp;" """ &amp; DataMiner[[#This Row],[Country]] &amp; """, "</f>
        <v xml:space="preserve">"Country": "Etats-Unis", </v>
      </c>
      <c r="F1963" t="str">
        <f>F$1&amp;" """ &amp; DataMiner[[#This Row],[Complete Name]] &amp; """, "</f>
        <v xml:space="preserve">"Complete Name": "Hub GPT - Gulfport/Biloxi (MS) - Gulfport / Etats-Unis", </v>
      </c>
      <c r="G1963" t="str">
        <f>G$1&amp;" " &amp; DataMiner[[#This Row],[Category]] &amp; ", "</f>
        <v xml:space="preserve">"Category": 7, </v>
      </c>
      <c r="H1963" t="str">
        <f>H$1&amp;" " &amp; DataMiner[[#This Row],[BuyPrice]] &amp; ", "</f>
        <v xml:space="preserve">"BuyPrice": 4661875660, </v>
      </c>
      <c r="I1963" t="str">
        <f>I$1&amp;" """ &amp; DataMiner[[#This Row],[imgPath]] &amp; """, "</f>
        <v xml:space="preserve">"imgPath": "/images/flags/us.png", </v>
      </c>
      <c r="J1963" t="str">
        <f>J$1&amp;" """ &amp; DataMiner[[#This Row],[FlagImage]] &amp; """, "</f>
        <v xml:space="preserve">"FlagImage": "us.png", </v>
      </c>
      <c r="K1963" t="str">
        <f>K$1&amp;" " &amp; IF(ISNA(DataMiner[[#This Row],[Latitude]]),"null",DataMiner[[#This Row],[Latitude]]) &amp; ", "</f>
        <v xml:space="preserve">"Latitude": 30.407278, </v>
      </c>
      <c r="L1963" t="str">
        <f>L$1&amp;" " &amp; IF(ISNA(DataMiner[[#This Row],[Longitude]]),"null",DataMiner[[#This Row],[Longitude]]) &amp; ", "</f>
        <v xml:space="preserve">"Longitude": -89.070111, </v>
      </c>
    </row>
    <row r="1964" spans="1:12" x14ac:dyDescent="0.25">
      <c r="A1964" t="str">
        <f>A$1&amp;" """ &amp; DataMiner[[#This Row],[CodeIATA]] &amp; """, "</f>
        <v xml:space="preserve">"CodeIATA": "COR", </v>
      </c>
      <c r="B1964" t="str">
        <f>B$1&amp;" """ &amp; DataMiner[[#This Row],[City]] &amp; """, "</f>
        <v xml:space="preserve">"City": "Córdoba", </v>
      </c>
      <c r="C1964" t="str">
        <f>C$1&amp;" """ &amp; DataMiner[[#This Row],[Prov]] &amp; """, "</f>
        <v xml:space="preserve">"Prov": "", </v>
      </c>
      <c r="D1964" t="str">
        <f>D$1&amp;" """ &amp; DataMiner[[#This Row],[Name]] &amp; """, "</f>
        <v xml:space="preserve">"Name": "Ingeniero Aeronáutico Ambrosio L.V. Taravella Aeropuerto Internacional", </v>
      </c>
      <c r="E1964" t="str">
        <f>E$1&amp;" """ &amp; DataMiner[[#This Row],[Country]] &amp; """, "</f>
        <v xml:space="preserve">"Country": "Argentine", </v>
      </c>
      <c r="F1964" t="str">
        <f>F$1&amp;" """ &amp; DataMiner[[#This Row],[Complete Name]] &amp; """, "</f>
        <v xml:space="preserve">"Complete Name": "Hub COR - Córdoba - Ingeniero Aeronáutico Ambrosio L.V. Taravella Aeropuerto Internacional / Argentine", </v>
      </c>
      <c r="G1964" t="str">
        <f>G$1&amp;" " &amp; DataMiner[[#This Row],[Category]] &amp; ", "</f>
        <v xml:space="preserve">"Category": 9, </v>
      </c>
      <c r="H1964" t="str">
        <f>H$1&amp;" " &amp; DataMiner[[#This Row],[BuyPrice]] &amp; ", "</f>
        <v xml:space="preserve">"BuyPrice": 4665319835, </v>
      </c>
      <c r="I1964" t="str">
        <f>I$1&amp;" """ &amp; DataMiner[[#This Row],[imgPath]] &amp; """, "</f>
        <v xml:space="preserve">"imgPath": "/images/flags/ar.png", </v>
      </c>
      <c r="J1964" t="str">
        <f>J$1&amp;" """ &amp; DataMiner[[#This Row],[FlagImage]] &amp; """, "</f>
        <v xml:space="preserve">"FlagImage": "ar.png", </v>
      </c>
      <c r="K1964" t="str">
        <f>K$1&amp;" " &amp; IF(ISNA(DataMiner[[#This Row],[Latitude]]),"null",DataMiner[[#This Row],[Latitude]]) &amp; ", "</f>
        <v xml:space="preserve">"Latitude": -31.323619, </v>
      </c>
      <c r="L1964" t="str">
        <f>L$1&amp;" " &amp; IF(ISNA(DataMiner[[#This Row],[Longitude]]),"null",DataMiner[[#This Row],[Longitude]]) &amp; ", "</f>
        <v xml:space="preserve">"Longitude": -64.207953, </v>
      </c>
    </row>
    <row r="1965" spans="1:12" x14ac:dyDescent="0.25">
      <c r="A1965" t="str">
        <f>A$1&amp;" """ &amp; DataMiner[[#This Row],[CodeIATA]] &amp; """, "</f>
        <v xml:space="preserve">"CodeIATA": "CUR", </v>
      </c>
      <c r="B1965" t="str">
        <f>B$1&amp;" """ &amp; DataMiner[[#This Row],[City]] &amp; """, "</f>
        <v xml:space="preserve">"City": "Curaçao", </v>
      </c>
      <c r="C1965" t="str">
        <f>C$1&amp;" """ &amp; DataMiner[[#This Row],[Prov]] &amp; """, "</f>
        <v xml:space="preserve">"Prov": "", </v>
      </c>
      <c r="D1965" t="str">
        <f>D$1&amp;" """ &amp; DataMiner[[#This Row],[Name]] &amp; """, "</f>
        <v xml:space="preserve">"Name": "Hato International Airport", </v>
      </c>
      <c r="E1965" t="str">
        <f>E$1&amp;" """ &amp; DataMiner[[#This Row],[Country]] &amp; """, "</f>
        <v xml:space="preserve">"Country": "Antilles néerlandaises", </v>
      </c>
      <c r="F1965" t="str">
        <f>F$1&amp;" """ &amp; DataMiner[[#This Row],[Complete Name]] &amp; """, "</f>
        <v xml:space="preserve">"Complete Name": "Hub CUR - Curaçao - Hato International Airport / Antilles néerlandaises", </v>
      </c>
      <c r="G1965" t="str">
        <f>G$1&amp;" " &amp; DataMiner[[#This Row],[Category]] &amp; ", "</f>
        <v xml:space="preserve">"Category": 10, </v>
      </c>
      <c r="H1965" t="str">
        <f>H$1&amp;" " &amp; DataMiner[[#This Row],[BuyPrice]] &amp; ", "</f>
        <v xml:space="preserve">"BuyPrice": 4666656130, </v>
      </c>
      <c r="I1965" t="str">
        <f>I$1&amp;" """ &amp; DataMiner[[#This Row],[imgPath]] &amp; """, "</f>
        <v xml:space="preserve">"imgPath": "/images/flags/an.png", </v>
      </c>
      <c r="J1965" t="str">
        <f>J$1&amp;" """ &amp; DataMiner[[#This Row],[FlagImage]] &amp; """, "</f>
        <v xml:space="preserve">"FlagImage": "an.png", </v>
      </c>
      <c r="K1965" t="str">
        <f>K$1&amp;" " &amp; IF(ISNA(DataMiner[[#This Row],[Latitude]]),"null",DataMiner[[#This Row],[Latitude]]) &amp; ", "</f>
        <v xml:space="preserve">"Latitude": 12.188853, </v>
      </c>
      <c r="L1965" t="str">
        <f>L$1&amp;" " &amp; IF(ISNA(DataMiner[[#This Row],[Longitude]]),"null",DataMiner[[#This Row],[Longitude]]) &amp; ", "</f>
        <v xml:space="preserve">"Longitude": -68.959803, </v>
      </c>
    </row>
    <row r="1966" spans="1:12" x14ac:dyDescent="0.25">
      <c r="A1966" t="str">
        <f>A$1&amp;" """ &amp; DataMiner[[#This Row],[CodeIATA]] &amp; """, "</f>
        <v xml:space="preserve">"CodeIATA": "KHV", </v>
      </c>
      <c r="B1966" t="str">
        <f>B$1&amp;" """ &amp; DataMiner[[#This Row],[City]] &amp; """, "</f>
        <v xml:space="preserve">"City": "Khabarovsk", </v>
      </c>
      <c r="C1966" t="str">
        <f>C$1&amp;" """ &amp; DataMiner[[#This Row],[Prov]] &amp; """, "</f>
        <v xml:space="preserve">"Prov": "", </v>
      </c>
      <c r="D1966" t="str">
        <f>D$1&amp;" """ &amp; DataMiner[[#This Row],[Name]] &amp; """, "</f>
        <v xml:space="preserve">"Name": "Khabarovsk Novy Airport", </v>
      </c>
      <c r="E1966" t="str">
        <f>E$1&amp;" """ &amp; DataMiner[[#This Row],[Country]] &amp; """, "</f>
        <v xml:space="preserve">"Country": "Russie", </v>
      </c>
      <c r="F1966" t="str">
        <f>F$1&amp;" """ &amp; DataMiner[[#This Row],[Complete Name]] &amp; """, "</f>
        <v xml:space="preserve">"Complete Name": "Hub KHV - Khabarovsk - Khabarovsk Novy Airport / Russie", </v>
      </c>
      <c r="G1966" t="str">
        <f>G$1&amp;" " &amp; DataMiner[[#This Row],[Category]] &amp; ", "</f>
        <v xml:space="preserve">"Category": 10, </v>
      </c>
      <c r="H1966" t="str">
        <f>H$1&amp;" " &amp; DataMiner[[#This Row],[BuyPrice]] &amp; ", "</f>
        <v xml:space="preserve">"BuyPrice": 4667989443, </v>
      </c>
      <c r="I1966" t="str">
        <f>I$1&amp;" """ &amp; DataMiner[[#This Row],[imgPath]] &amp; """, "</f>
        <v xml:space="preserve">"imgPath": "/images/flags/ru.png", </v>
      </c>
      <c r="J1966" t="str">
        <f>J$1&amp;" """ &amp; DataMiner[[#This Row],[FlagImage]] &amp; """, "</f>
        <v xml:space="preserve">"FlagImage": "ru.png", </v>
      </c>
      <c r="K1966" t="str">
        <f>K$1&amp;" " &amp; IF(ISNA(DataMiner[[#This Row],[Latitude]]),"null",DataMiner[[#This Row],[Latitude]]) &amp; ", "</f>
        <v xml:space="preserve">"Latitude": 48.528044, </v>
      </c>
      <c r="L1966" t="str">
        <f>L$1&amp;" " &amp; IF(ISNA(DataMiner[[#This Row],[Longitude]]),"null",DataMiner[[#This Row],[Longitude]]) &amp; ", "</f>
        <v xml:space="preserve">"Longitude": 135.188361, </v>
      </c>
    </row>
    <row r="1967" spans="1:12" x14ac:dyDescent="0.25">
      <c r="A1967" t="str">
        <f>A$1&amp;" """ &amp; DataMiner[[#This Row],[CodeIATA]] &amp; """, "</f>
        <v xml:space="preserve">"CodeIATA": "PKZ", </v>
      </c>
      <c r="B1967" t="str">
        <f>B$1&amp;" """ &amp; DataMiner[[#This Row],[City]] &amp; """, "</f>
        <v xml:space="preserve">"City": "Pakse", </v>
      </c>
      <c r="C1967" t="str">
        <f>C$1&amp;" """ &amp; DataMiner[[#This Row],[Prov]] &amp; """, "</f>
        <v xml:space="preserve">"Prov": "", </v>
      </c>
      <c r="D1967" t="str">
        <f>D$1&amp;" """ &amp; DataMiner[[#This Row],[Name]] &amp; """, "</f>
        <v xml:space="preserve">"Name": "Pakse International Airport", </v>
      </c>
      <c r="E1967" t="str">
        <f>E$1&amp;" """ &amp; DataMiner[[#This Row],[Country]] &amp; """, "</f>
        <v xml:space="preserve">"Country": "Laos", </v>
      </c>
      <c r="F1967" t="str">
        <f>F$1&amp;" """ &amp; DataMiner[[#This Row],[Complete Name]] &amp; """, "</f>
        <v xml:space="preserve">"Complete Name": "Hub PKZ - Pakse - Pakse International Airport / Laos", </v>
      </c>
      <c r="G1967" t="str">
        <f>G$1&amp;" " &amp; DataMiner[[#This Row],[Category]] &amp; ", "</f>
        <v xml:space="preserve">"Category": 3, </v>
      </c>
      <c r="H1967" t="str">
        <f>H$1&amp;" " &amp; DataMiner[[#This Row],[BuyPrice]] &amp; ", "</f>
        <v xml:space="preserve">"BuyPrice": 4671002661, </v>
      </c>
      <c r="I1967" t="str">
        <f>I$1&amp;" """ &amp; DataMiner[[#This Row],[imgPath]] &amp; """, "</f>
        <v xml:space="preserve">"imgPath": "/images/flags/la.png", </v>
      </c>
      <c r="J1967" t="str">
        <f>J$1&amp;" """ &amp; DataMiner[[#This Row],[FlagImage]] &amp; """, "</f>
        <v xml:space="preserve">"FlagImage": "la.png", </v>
      </c>
      <c r="K1967" t="str">
        <f>K$1&amp;" " &amp; IF(ISNA(DataMiner[[#This Row],[Latitude]]),"null",DataMiner[[#This Row],[Latitude]]) &amp; ", "</f>
        <v xml:space="preserve">"Latitude": 15.132053, </v>
      </c>
      <c r="L1967" t="str">
        <f>L$1&amp;" " &amp; IF(ISNA(DataMiner[[#This Row],[Longitude]]),"null",DataMiner[[#This Row],[Longitude]]) &amp; ", "</f>
        <v xml:space="preserve">"Longitude": 105.781417, </v>
      </c>
    </row>
    <row r="1968" spans="1:12" x14ac:dyDescent="0.25">
      <c r="A1968" t="str">
        <f>A$1&amp;" """ &amp; DataMiner[[#This Row],[CodeIATA]] &amp; """, "</f>
        <v xml:space="preserve">"CodeIATA": "LLA", </v>
      </c>
      <c r="B1968" t="str">
        <f>B$1&amp;" """ &amp; DataMiner[[#This Row],[City]] &amp; """, "</f>
        <v xml:space="preserve">"City": "Lulea", </v>
      </c>
      <c r="C1968" t="str">
        <f>C$1&amp;" """ &amp; DataMiner[[#This Row],[Prov]] &amp; """, "</f>
        <v xml:space="preserve">"Prov": "", </v>
      </c>
      <c r="D1968" t="str">
        <f>D$1&amp;" """ &amp; DataMiner[[#This Row],[Name]] &amp; """, "</f>
        <v xml:space="preserve">"Name": "Lulea Kallax Airport", </v>
      </c>
      <c r="E1968" t="str">
        <f>E$1&amp;" """ &amp; DataMiner[[#This Row],[Country]] &amp; """, "</f>
        <v xml:space="preserve">"Country": "Suède", </v>
      </c>
      <c r="F1968" t="str">
        <f>F$1&amp;" """ &amp; DataMiner[[#This Row],[Complete Name]] &amp; """, "</f>
        <v xml:space="preserve">"Complete Name": "Hub LLA - Lulea - Lulea Kallax Airport / Suède", </v>
      </c>
      <c r="G1968" t="str">
        <f>G$1&amp;" " &amp; DataMiner[[#This Row],[Category]] &amp; ", "</f>
        <v xml:space="preserve">"Category": 10, </v>
      </c>
      <c r="H1968" t="str">
        <f>H$1&amp;" " &amp; DataMiner[[#This Row],[BuyPrice]] &amp; ", "</f>
        <v xml:space="preserve">"BuyPrice": 4673838278, </v>
      </c>
      <c r="I1968" t="str">
        <f>I$1&amp;" """ &amp; DataMiner[[#This Row],[imgPath]] &amp; """, "</f>
        <v xml:space="preserve">"imgPath": "/images/flags/se.png", </v>
      </c>
      <c r="J1968" t="str">
        <f>J$1&amp;" """ &amp; DataMiner[[#This Row],[FlagImage]] &amp; """, "</f>
        <v xml:space="preserve">"FlagImage": "se.png", </v>
      </c>
      <c r="K1968" t="str">
        <f>K$1&amp;" " &amp; IF(ISNA(DataMiner[[#This Row],[Latitude]]),"null",DataMiner[[#This Row],[Latitude]]) &amp; ", "</f>
        <v xml:space="preserve">"Latitude": 65.543758, </v>
      </c>
      <c r="L1968" t="str">
        <f>L$1&amp;" " &amp; IF(ISNA(DataMiner[[#This Row],[Longitude]]),"null",DataMiner[[#This Row],[Longitude]]) &amp; ", "</f>
        <v xml:space="preserve">"Longitude": 22.121989, </v>
      </c>
    </row>
    <row r="1969" spans="1:12" x14ac:dyDescent="0.25">
      <c r="A1969" t="str">
        <f>A$1&amp;" """ &amp; DataMiner[[#This Row],[CodeIATA]] &amp; """, "</f>
        <v xml:space="preserve">"CodeIATA": "ASW", </v>
      </c>
      <c r="B1969" t="str">
        <f>B$1&amp;" """ &amp; DataMiner[[#This Row],[City]] &amp; """, "</f>
        <v xml:space="preserve">"City": "Aswan", </v>
      </c>
      <c r="C1969" t="str">
        <f>C$1&amp;" """ &amp; DataMiner[[#This Row],[Prov]] &amp; """, "</f>
        <v xml:space="preserve">"Prov": "", </v>
      </c>
      <c r="D1969" t="str">
        <f>D$1&amp;" """ &amp; DataMiner[[#This Row],[Name]] &amp; """, "</f>
        <v xml:space="preserve">"Name": "Aswan International Airport", </v>
      </c>
      <c r="E1969" t="str">
        <f>E$1&amp;" """ &amp; DataMiner[[#This Row],[Country]] &amp; """, "</f>
        <v xml:space="preserve">"Country": "Egypte", </v>
      </c>
      <c r="F1969" t="str">
        <f>F$1&amp;" """ &amp; DataMiner[[#This Row],[Complete Name]] &amp; """, "</f>
        <v xml:space="preserve">"Complete Name": "Hub ASW - Aswan - Aswan International Airport / Egypte", </v>
      </c>
      <c r="G1969" t="str">
        <f>G$1&amp;" " &amp; DataMiner[[#This Row],[Category]] &amp; ", "</f>
        <v xml:space="preserve">"Category": 10, </v>
      </c>
      <c r="H1969" t="str">
        <f>H$1&amp;" " &amp; DataMiner[[#This Row],[BuyPrice]] &amp; ", "</f>
        <v xml:space="preserve">"BuyPrice": 4676624757, </v>
      </c>
      <c r="I1969" t="str">
        <f>I$1&amp;" """ &amp; DataMiner[[#This Row],[imgPath]] &amp; """, "</f>
        <v xml:space="preserve">"imgPath": "/images/flags/eg.png", </v>
      </c>
      <c r="J1969" t="str">
        <f>J$1&amp;" """ &amp; DataMiner[[#This Row],[FlagImage]] &amp; """, "</f>
        <v xml:space="preserve">"FlagImage": "eg.png", </v>
      </c>
      <c r="K1969" t="str">
        <f>K$1&amp;" " &amp; IF(ISNA(DataMiner[[#This Row],[Latitude]]),"null",DataMiner[[#This Row],[Latitude]]) &amp; ", "</f>
        <v xml:space="preserve">"Latitude": 23.964356, </v>
      </c>
      <c r="L1969" t="str">
        <f>L$1&amp;" " &amp; IF(ISNA(DataMiner[[#This Row],[Longitude]]),"null",DataMiner[[#This Row],[Longitude]]) &amp; ", "</f>
        <v xml:space="preserve">"Longitude": 32.819975, </v>
      </c>
    </row>
    <row r="1970" spans="1:12" x14ac:dyDescent="0.25">
      <c r="A1970" t="str">
        <f>A$1&amp;" """ &amp; DataMiner[[#This Row],[CodeIATA]] &amp; """, "</f>
        <v xml:space="preserve">"CodeIATA": "MAF", </v>
      </c>
      <c r="B1970" t="str">
        <f>B$1&amp;" """ &amp; DataMiner[[#This Row],[City]] &amp; """, "</f>
        <v xml:space="preserve">"City": "Midland (TX)", </v>
      </c>
      <c r="C1970" t="str">
        <f>C$1&amp;" """ &amp; DataMiner[[#This Row],[Prov]] &amp; """, "</f>
        <v xml:space="preserve">"Prov": "TX", </v>
      </c>
      <c r="D1970" t="str">
        <f>D$1&amp;" """ &amp; DataMiner[[#This Row],[Name]] &amp; """, "</f>
        <v xml:space="preserve">"Name": "Midland International Airport", </v>
      </c>
      <c r="E1970" t="str">
        <f>E$1&amp;" """ &amp; DataMiner[[#This Row],[Country]] &amp; """, "</f>
        <v xml:space="preserve">"Country": "Etats-Unis", </v>
      </c>
      <c r="F1970" t="str">
        <f>F$1&amp;" """ &amp; DataMiner[[#This Row],[Complete Name]] &amp; """, "</f>
        <v xml:space="preserve">"Complete Name": "Hub MAF - Midland (TX) - Midland International Airport / Etats-Unis", </v>
      </c>
      <c r="G1970" t="str">
        <f>G$1&amp;" " &amp; DataMiner[[#This Row],[Category]] &amp; ", "</f>
        <v xml:space="preserve">"Category": 8, </v>
      </c>
      <c r="H1970" t="str">
        <f>H$1&amp;" " &amp; DataMiner[[#This Row],[BuyPrice]] &amp; ", "</f>
        <v xml:space="preserve">"BuyPrice": 4677399539, </v>
      </c>
      <c r="I1970" t="str">
        <f>I$1&amp;" """ &amp; DataMiner[[#This Row],[imgPath]] &amp; """, "</f>
        <v xml:space="preserve">"imgPath": "/images/flags/us.png", </v>
      </c>
      <c r="J1970" t="str">
        <f>J$1&amp;" """ &amp; DataMiner[[#This Row],[FlagImage]] &amp; """, "</f>
        <v xml:space="preserve">"FlagImage": "us.png", </v>
      </c>
      <c r="K1970" t="str">
        <f>K$1&amp;" " &amp; IF(ISNA(DataMiner[[#This Row],[Latitude]]),"null",DataMiner[[#This Row],[Latitude]]) &amp; ", "</f>
        <v xml:space="preserve">"Latitude": 31.942528, </v>
      </c>
      <c r="L1970" t="str">
        <f>L$1&amp;" " &amp; IF(ISNA(DataMiner[[#This Row],[Longitude]]),"null",DataMiner[[#This Row],[Longitude]]) &amp; ", "</f>
        <v xml:space="preserve">"Longitude": -102.201914, </v>
      </c>
    </row>
    <row r="1971" spans="1:12" x14ac:dyDescent="0.25">
      <c r="A1971" t="str">
        <f>A$1&amp;" """ &amp; DataMiner[[#This Row],[CodeIATA]] &amp; """, "</f>
        <v xml:space="preserve">"CodeIATA": "FAI", </v>
      </c>
      <c r="B1971" t="str">
        <f>B$1&amp;" """ &amp; DataMiner[[#This Row],[City]] &amp; """, "</f>
        <v xml:space="preserve">"City": "Fairbanks (AK)", </v>
      </c>
      <c r="C1971" t="str">
        <f>C$1&amp;" """ &amp; DataMiner[[#This Row],[Prov]] &amp; """, "</f>
        <v xml:space="preserve">"Prov": "AK", </v>
      </c>
      <c r="D1971" t="str">
        <f>D$1&amp;" """ &amp; DataMiner[[#This Row],[Name]] &amp; """, "</f>
        <v xml:space="preserve">"Name": "Fairbanks International Airport", </v>
      </c>
      <c r="E1971" t="str">
        <f>E$1&amp;" """ &amp; DataMiner[[#This Row],[Country]] &amp; """, "</f>
        <v xml:space="preserve">"Country": "Etats-Unis", </v>
      </c>
      <c r="F1971" t="str">
        <f>F$1&amp;" """ &amp; DataMiner[[#This Row],[Complete Name]] &amp; """, "</f>
        <v xml:space="preserve">"Complete Name": "Hub FAI - Fairbanks (AK) - Fairbanks International Airport / Etats-Unis", </v>
      </c>
      <c r="G1971" t="str">
        <f>G$1&amp;" " &amp; DataMiner[[#This Row],[Category]] &amp; ", "</f>
        <v xml:space="preserve">"Category": 10, </v>
      </c>
      <c r="H1971" t="str">
        <f>H$1&amp;" " &amp; DataMiner[[#This Row],[BuyPrice]] &amp; ", "</f>
        <v xml:space="preserve">"BuyPrice": 4678509556, </v>
      </c>
      <c r="I1971" t="str">
        <f>I$1&amp;" """ &amp; DataMiner[[#This Row],[imgPath]] &amp; """, "</f>
        <v xml:space="preserve">"imgPath": "/images/flags/us.png", </v>
      </c>
      <c r="J1971" t="str">
        <f>J$1&amp;" """ &amp; DataMiner[[#This Row],[FlagImage]] &amp; """, "</f>
        <v xml:space="preserve">"FlagImage": "us.png", </v>
      </c>
      <c r="K1971" t="str">
        <f>K$1&amp;" " &amp; IF(ISNA(DataMiner[[#This Row],[Latitude]]),"null",DataMiner[[#This Row],[Latitude]]) &amp; ", "</f>
        <v xml:space="preserve">"Latitude": 64.815114, </v>
      </c>
      <c r="L1971" t="str">
        <f>L$1&amp;" " &amp; IF(ISNA(DataMiner[[#This Row],[Longitude]]),"null",DataMiner[[#This Row],[Longitude]]) &amp; ", "</f>
        <v xml:space="preserve">"Longitude": -147.856267, </v>
      </c>
    </row>
    <row r="1972" spans="1:12" x14ac:dyDescent="0.25">
      <c r="A1972" t="str">
        <f>A$1&amp;" """ &amp; DataMiner[[#This Row],[CodeIATA]] &amp; """, "</f>
        <v xml:space="preserve">"CodeIATA": "LGK", </v>
      </c>
      <c r="B1972" t="str">
        <f>B$1&amp;" """ &amp; DataMiner[[#This Row],[City]] &amp; """, "</f>
        <v xml:space="preserve">"City": "Langkawi", </v>
      </c>
      <c r="C1972" t="str">
        <f>C$1&amp;" """ &amp; DataMiner[[#This Row],[Prov]] &amp; """, "</f>
        <v xml:space="preserve">"Prov": "", </v>
      </c>
      <c r="D1972" t="str">
        <f>D$1&amp;" """ &amp; DataMiner[[#This Row],[Name]] &amp; """, "</f>
        <v xml:space="preserve">"Name": "Langkawi International Airport", </v>
      </c>
      <c r="E1972" t="str">
        <f>E$1&amp;" """ &amp; DataMiner[[#This Row],[Country]] &amp; """, "</f>
        <v xml:space="preserve">"Country": "Malaisie", </v>
      </c>
      <c r="F1972" t="str">
        <f>F$1&amp;" """ &amp; DataMiner[[#This Row],[Complete Name]] &amp; """, "</f>
        <v xml:space="preserve">"Complete Name": "Hub LGK - Langkawi - Langkawi International Airport / Malaisie", </v>
      </c>
      <c r="G1972" t="str">
        <f>G$1&amp;" " &amp; DataMiner[[#This Row],[Category]] &amp; ", "</f>
        <v xml:space="preserve">"Category": 10, </v>
      </c>
      <c r="H1972" t="str">
        <f>H$1&amp;" " &amp; DataMiner[[#This Row],[BuyPrice]] &amp; ", "</f>
        <v xml:space="preserve">"BuyPrice": 4680739130, </v>
      </c>
      <c r="I1972" t="str">
        <f>I$1&amp;" """ &amp; DataMiner[[#This Row],[imgPath]] &amp; """, "</f>
        <v xml:space="preserve">"imgPath": "/images/flags/my.png", </v>
      </c>
      <c r="J1972" t="str">
        <f>J$1&amp;" """ &amp; DataMiner[[#This Row],[FlagImage]] &amp; """, "</f>
        <v xml:space="preserve">"FlagImage": "my.png", </v>
      </c>
      <c r="K1972" t="str">
        <f>K$1&amp;" " &amp; IF(ISNA(DataMiner[[#This Row],[Latitude]]),"null",DataMiner[[#This Row],[Latitude]]) &amp; ", "</f>
        <v xml:space="preserve">"Latitude": 6.329728, </v>
      </c>
      <c r="L1972" t="str">
        <f>L$1&amp;" " &amp; IF(ISNA(DataMiner[[#This Row],[Longitude]]),"null",DataMiner[[#This Row],[Longitude]]) &amp; ", "</f>
        <v xml:space="preserve">"Longitude": 99.728667, </v>
      </c>
    </row>
    <row r="1973" spans="1:12" x14ac:dyDescent="0.25">
      <c r="A1973" t="str">
        <f>A$1&amp;" """ &amp; DataMiner[[#This Row],[CodeIATA]] &amp; """, "</f>
        <v xml:space="preserve">"CodeIATA": "KZN", </v>
      </c>
      <c r="B1973" t="str">
        <f>B$1&amp;" """ &amp; DataMiner[[#This Row],[City]] &amp; """, "</f>
        <v xml:space="preserve">"City": "Kazan", </v>
      </c>
      <c r="C1973" t="str">
        <f>C$1&amp;" """ &amp; DataMiner[[#This Row],[Prov]] &amp; """, "</f>
        <v xml:space="preserve">"Prov": "", </v>
      </c>
      <c r="D1973" t="str">
        <f>D$1&amp;" """ &amp; DataMiner[[#This Row],[Name]] &amp; """, "</f>
        <v xml:space="preserve">"Name": "Kazan International Airport", </v>
      </c>
      <c r="E1973" t="str">
        <f>E$1&amp;" """ &amp; DataMiner[[#This Row],[Country]] &amp; """, "</f>
        <v xml:space="preserve">"Country": "Russie", </v>
      </c>
      <c r="F1973" t="str">
        <f>F$1&amp;" """ &amp; DataMiner[[#This Row],[Complete Name]] &amp; """, "</f>
        <v xml:space="preserve">"Complete Name": "Hub KZN - Kazan - Kazan International Airport / Russie", </v>
      </c>
      <c r="G1973" t="str">
        <f>G$1&amp;" " &amp; DataMiner[[#This Row],[Category]] &amp; ", "</f>
        <v xml:space="preserve">"Category": 10, </v>
      </c>
      <c r="H1973" t="str">
        <f>H$1&amp;" " &amp; DataMiner[[#This Row],[BuyPrice]] &amp; ", "</f>
        <v xml:space="preserve">"BuyPrice": 4683794968, </v>
      </c>
      <c r="I1973" t="str">
        <f>I$1&amp;" """ &amp; DataMiner[[#This Row],[imgPath]] &amp; """, "</f>
        <v xml:space="preserve">"imgPath": "/images/flags/ru.png", </v>
      </c>
      <c r="J1973" t="str">
        <f>J$1&amp;" """ &amp; DataMiner[[#This Row],[FlagImage]] &amp; """, "</f>
        <v xml:space="preserve">"FlagImage": "ru.png", </v>
      </c>
      <c r="K1973" t="str">
        <f>K$1&amp;" " &amp; IF(ISNA(DataMiner[[#This Row],[Latitude]]),"null",DataMiner[[#This Row],[Latitude]]) &amp; ", "</f>
        <v xml:space="preserve">"Latitude": 55.606186, </v>
      </c>
      <c r="L1973" t="str">
        <f>L$1&amp;" " &amp; IF(ISNA(DataMiner[[#This Row],[Longitude]]),"null",DataMiner[[#This Row],[Longitude]]) &amp; ", "</f>
        <v xml:space="preserve">"Longitude": 49.278728, </v>
      </c>
    </row>
    <row r="1974" spans="1:12" x14ac:dyDescent="0.25">
      <c r="A1974" t="str">
        <f>A$1&amp;" """ &amp; DataMiner[[#This Row],[CodeIATA]] &amp; """, "</f>
        <v xml:space="preserve">"CodeIATA": "BAQ", </v>
      </c>
      <c r="B1974" t="str">
        <f>B$1&amp;" """ &amp; DataMiner[[#This Row],[City]] &amp; """, "</f>
        <v xml:space="preserve">"City": "Barranquilla", </v>
      </c>
      <c r="C1974" t="str">
        <f>C$1&amp;" """ &amp; DataMiner[[#This Row],[Prov]] &amp; """, "</f>
        <v xml:space="preserve">"Prov": "", </v>
      </c>
      <c r="D1974" t="str">
        <f>D$1&amp;" """ &amp; DataMiner[[#This Row],[Name]] &amp; """, "</f>
        <v xml:space="preserve">"Name": "Ernesto Cortissoz Aeropuerto Internacional", </v>
      </c>
      <c r="E1974" t="str">
        <f>E$1&amp;" """ &amp; DataMiner[[#This Row],[Country]] &amp; """, "</f>
        <v xml:space="preserve">"Country": "Colombie", </v>
      </c>
      <c r="F1974" t="str">
        <f>F$1&amp;" """ &amp; DataMiner[[#This Row],[Complete Name]] &amp; """, "</f>
        <v xml:space="preserve">"Complete Name": "Hub BAQ - Barranquilla - Ernesto Cortissoz Aeropuerto Internacional / Colombie", </v>
      </c>
      <c r="G1974" t="str">
        <f>G$1&amp;" " &amp; DataMiner[[#This Row],[Category]] &amp; ", "</f>
        <v xml:space="preserve">"Category": 8, </v>
      </c>
      <c r="H1974" t="str">
        <f>H$1&amp;" " &amp; DataMiner[[#This Row],[BuyPrice]] &amp; ", "</f>
        <v xml:space="preserve">"BuyPrice": 4684027586, </v>
      </c>
      <c r="I1974" t="str">
        <f>I$1&amp;" """ &amp; DataMiner[[#This Row],[imgPath]] &amp; """, "</f>
        <v xml:space="preserve">"imgPath": "/images/flags/co.png", </v>
      </c>
      <c r="J1974" t="str">
        <f>J$1&amp;" """ &amp; DataMiner[[#This Row],[FlagImage]] &amp; """, "</f>
        <v xml:space="preserve">"FlagImage": "co.png", </v>
      </c>
      <c r="K1974" t="str">
        <f>K$1&amp;" " &amp; IF(ISNA(DataMiner[[#This Row],[Latitude]]),"null",DataMiner[[#This Row],[Latitude]]) &amp; ", "</f>
        <v xml:space="preserve">"Latitude": 10.889589, </v>
      </c>
      <c r="L1974" t="str">
        <f>L$1&amp;" " &amp; IF(ISNA(DataMiner[[#This Row],[Longitude]]),"null",DataMiner[[#This Row],[Longitude]]) &amp; ", "</f>
        <v xml:space="preserve">"Longitude": -74.780819, </v>
      </c>
    </row>
    <row r="1975" spans="1:12" x14ac:dyDescent="0.25">
      <c r="A1975" t="str">
        <f>A$1&amp;" """ &amp; DataMiner[[#This Row],[CodeIATA]] &amp; """, "</f>
        <v xml:space="preserve">"CodeIATA": "CJJ", </v>
      </c>
      <c r="B1975" t="str">
        <f>B$1&amp;" """ &amp; DataMiner[[#This Row],[City]] &amp; """, "</f>
        <v xml:space="preserve">"City": "Cheongju", </v>
      </c>
      <c r="C1975" t="str">
        <f>C$1&amp;" """ &amp; DataMiner[[#This Row],[Prov]] &amp; """, "</f>
        <v xml:space="preserve">"Prov": "", </v>
      </c>
      <c r="D1975" t="str">
        <f>D$1&amp;" """ &amp; DataMiner[[#This Row],[Name]] &amp; """, "</f>
        <v xml:space="preserve">"Name": "Cheongju Airport", </v>
      </c>
      <c r="E1975" t="str">
        <f>E$1&amp;" """ &amp; DataMiner[[#This Row],[Country]] &amp; """, "</f>
        <v xml:space="preserve">"Country": "Corée du Sud", </v>
      </c>
      <c r="F1975" t="str">
        <f>F$1&amp;" """ &amp; DataMiner[[#This Row],[Complete Name]] &amp; """, "</f>
        <v xml:space="preserve">"Complete Name": "Hub CJJ - Cheongju - Cheongju Airport / Corée du Sud", </v>
      </c>
      <c r="G1975" t="str">
        <f>G$1&amp;" " &amp; DataMiner[[#This Row],[Category]] &amp; ", "</f>
        <v xml:space="preserve">"Category": 7, </v>
      </c>
      <c r="H1975" t="str">
        <f>H$1&amp;" " &amp; DataMiner[[#This Row],[BuyPrice]] &amp; ", "</f>
        <v xml:space="preserve">"BuyPrice": 4684741186, </v>
      </c>
      <c r="I1975" t="str">
        <f>I$1&amp;" """ &amp; DataMiner[[#This Row],[imgPath]] &amp; """, "</f>
        <v xml:space="preserve">"imgPath": "/images/flags/kr.png", </v>
      </c>
      <c r="J1975" t="str">
        <f>J$1&amp;" """ &amp; DataMiner[[#This Row],[FlagImage]] &amp; """, "</f>
        <v xml:space="preserve">"FlagImage": "kr.png", </v>
      </c>
      <c r="K1975" t="str">
        <f>K$1&amp;" " &amp; IF(ISNA(DataMiner[[#This Row],[Latitude]]),"null",DataMiner[[#This Row],[Latitude]]) &amp; ", "</f>
        <v xml:space="preserve">"Latitude": 36.7166, </v>
      </c>
      <c r="L1975" t="str">
        <f>L$1&amp;" " &amp; IF(ISNA(DataMiner[[#This Row],[Longitude]]),"null",DataMiner[[#This Row],[Longitude]]) &amp; ", "</f>
        <v xml:space="preserve">"Longitude": 127.499119, </v>
      </c>
    </row>
    <row r="1976" spans="1:12" x14ac:dyDescent="0.25">
      <c r="A1976" t="str">
        <f>A$1&amp;" """ &amp; DataMiner[[#This Row],[CodeIATA]] &amp; """, "</f>
        <v xml:space="preserve">"CodeIATA": "DBV", </v>
      </c>
      <c r="B1976" t="str">
        <f>B$1&amp;" """ &amp; DataMiner[[#This Row],[City]] &amp; """, "</f>
        <v xml:space="preserve">"City": "Dubrovnik", </v>
      </c>
      <c r="C1976" t="str">
        <f>C$1&amp;" """ &amp; DataMiner[[#This Row],[Prov]] &amp; """, "</f>
        <v xml:space="preserve">"Prov": "", </v>
      </c>
      <c r="D1976" t="str">
        <f>D$1&amp;" """ &amp; DataMiner[[#This Row],[Name]] &amp; """, "</f>
        <v xml:space="preserve">"Name": "Dubrovnik Cilipi International Airport", </v>
      </c>
      <c r="E1976" t="str">
        <f>E$1&amp;" """ &amp; DataMiner[[#This Row],[Country]] &amp; """, "</f>
        <v xml:space="preserve">"Country": "Croatie", </v>
      </c>
      <c r="F1976" t="str">
        <f>F$1&amp;" """ &amp; DataMiner[[#This Row],[Complete Name]] &amp; """, "</f>
        <v xml:space="preserve">"Complete Name": "Hub DBV - Dubrovnik - Dubrovnik Cilipi International Airport / Croatie", </v>
      </c>
      <c r="G1976" t="str">
        <f>G$1&amp;" " &amp; DataMiner[[#This Row],[Category]] &amp; ", "</f>
        <v xml:space="preserve">"Category": 10, </v>
      </c>
      <c r="H1976" t="str">
        <f>H$1&amp;" " &amp; DataMiner[[#This Row],[BuyPrice]] &amp; ", "</f>
        <v xml:space="preserve">"BuyPrice": 4685790313, </v>
      </c>
      <c r="I1976" t="str">
        <f>I$1&amp;" """ &amp; DataMiner[[#This Row],[imgPath]] &amp; """, "</f>
        <v xml:space="preserve">"imgPath": "/images/flags/hr.png", </v>
      </c>
      <c r="J1976" t="str">
        <f>J$1&amp;" """ &amp; DataMiner[[#This Row],[FlagImage]] &amp; """, "</f>
        <v xml:space="preserve">"FlagImage": "hr.png", </v>
      </c>
      <c r="K1976" t="str">
        <f>K$1&amp;" " &amp; IF(ISNA(DataMiner[[#This Row],[Latitude]]),"null",DataMiner[[#This Row],[Latitude]]) &amp; ", "</f>
        <v xml:space="preserve">"Latitude": 42.561353, </v>
      </c>
      <c r="L1976" t="str">
        <f>L$1&amp;" " &amp; IF(ISNA(DataMiner[[#This Row],[Longitude]]),"null",DataMiner[[#This Row],[Longitude]]) &amp; ", "</f>
        <v xml:space="preserve">"Longitude": 18.268244, </v>
      </c>
    </row>
    <row r="1977" spans="1:12" x14ac:dyDescent="0.25">
      <c r="A1977" t="str">
        <f>A$1&amp;" """ &amp; DataMiner[[#This Row],[CodeIATA]] &amp; """, "</f>
        <v xml:space="preserve">"CodeIATA": "CUL", </v>
      </c>
      <c r="B1977" t="str">
        <f>B$1&amp;" """ &amp; DataMiner[[#This Row],[City]] &amp; """, "</f>
        <v xml:space="preserve">"City": "Culiacán", </v>
      </c>
      <c r="C1977" t="str">
        <f>C$1&amp;" """ &amp; DataMiner[[#This Row],[Prov]] &amp; """, "</f>
        <v xml:space="preserve">"Prov": "", </v>
      </c>
      <c r="D1977" t="str">
        <f>D$1&amp;" """ &amp; DataMiner[[#This Row],[Name]] &amp; """, "</f>
        <v xml:space="preserve">"Name": "Bachigualato Aeropuerto Internacional Federal", </v>
      </c>
      <c r="E1977" t="str">
        <f>E$1&amp;" """ &amp; DataMiner[[#This Row],[Country]] &amp; """, "</f>
        <v xml:space="preserve">"Country": "Mexique", </v>
      </c>
      <c r="F1977" t="str">
        <f>F$1&amp;" """ &amp; DataMiner[[#This Row],[Complete Name]] &amp; """, "</f>
        <v xml:space="preserve">"Complete Name": "Hub CUL - Culiacán - Bachigualato Aeropuerto Internacional Federal / Mexique", </v>
      </c>
      <c r="G1977" t="str">
        <f>G$1&amp;" " &amp; DataMiner[[#This Row],[Category]] &amp; ", "</f>
        <v xml:space="preserve">"Category": 6, </v>
      </c>
      <c r="H1977" t="str">
        <f>H$1&amp;" " &amp; DataMiner[[#This Row],[BuyPrice]] &amp; ", "</f>
        <v xml:space="preserve">"BuyPrice": 4691219672, </v>
      </c>
      <c r="I1977" t="str">
        <f>I$1&amp;" """ &amp; DataMiner[[#This Row],[imgPath]] &amp; """, "</f>
        <v xml:space="preserve">"imgPath": "/images/flags/mx.png", </v>
      </c>
      <c r="J1977" t="str">
        <f>J$1&amp;" """ &amp; DataMiner[[#This Row],[FlagImage]] &amp; """, "</f>
        <v xml:space="preserve">"FlagImage": "mx.png", </v>
      </c>
      <c r="K1977" t="str">
        <f>K$1&amp;" " &amp; IF(ISNA(DataMiner[[#This Row],[Latitude]]),"null",DataMiner[[#This Row],[Latitude]]) &amp; ", "</f>
        <v xml:space="preserve">"Latitude": 24.764547, </v>
      </c>
      <c r="L1977" t="str">
        <f>L$1&amp;" " &amp; IF(ISNA(DataMiner[[#This Row],[Longitude]]),"null",DataMiner[[#This Row],[Longitude]]) &amp; ", "</f>
        <v xml:space="preserve">"Longitude": -107.474717, </v>
      </c>
    </row>
    <row r="1978" spans="1:12" x14ac:dyDescent="0.25">
      <c r="A1978" t="str">
        <f>A$1&amp;" """ &amp; DataMiner[[#This Row],[CodeIATA]] &amp; """, "</f>
        <v xml:space="preserve">"CodeIATA": "VRA", </v>
      </c>
      <c r="B1978" t="str">
        <f>B$1&amp;" """ &amp; DataMiner[[#This Row],[City]] &amp; """, "</f>
        <v xml:space="preserve">"City": "Varadero", </v>
      </c>
      <c r="C1978" t="str">
        <f>C$1&amp;" """ &amp; DataMiner[[#This Row],[Prov]] &amp; """, "</f>
        <v xml:space="preserve">"Prov": "", </v>
      </c>
      <c r="D1978" t="str">
        <f>D$1&amp;" """ &amp; DataMiner[[#This Row],[Name]] &amp; """, "</f>
        <v xml:space="preserve">"Name": "Juan Gualberto Gómez Aeropuerto", </v>
      </c>
      <c r="E1978" t="str">
        <f>E$1&amp;" """ &amp; DataMiner[[#This Row],[Country]] &amp; """, "</f>
        <v xml:space="preserve">"Country": "Cuba", </v>
      </c>
      <c r="F1978" t="str">
        <f>F$1&amp;" """ &amp; DataMiner[[#This Row],[Complete Name]] &amp; """, "</f>
        <v xml:space="preserve">"Complete Name": "Hub VRA - Varadero - Juan Gualberto Gómez Aeropuerto / Cuba", </v>
      </c>
      <c r="G1978" t="str">
        <f>G$1&amp;" " &amp; DataMiner[[#This Row],[Category]] &amp; ", "</f>
        <v xml:space="preserve">"Category": 10, </v>
      </c>
      <c r="H1978" t="str">
        <f>H$1&amp;" " &amp; DataMiner[[#This Row],[BuyPrice]] &amp; ", "</f>
        <v xml:space="preserve">"BuyPrice": 4696477263, </v>
      </c>
      <c r="I1978" t="str">
        <f>I$1&amp;" """ &amp; DataMiner[[#This Row],[imgPath]] &amp; """, "</f>
        <v xml:space="preserve">"imgPath": "/images/flags/cu.png", </v>
      </c>
      <c r="J1978" t="str">
        <f>J$1&amp;" """ &amp; DataMiner[[#This Row],[FlagImage]] &amp; """, "</f>
        <v xml:space="preserve">"FlagImage": "cu.png", </v>
      </c>
      <c r="K1978" t="str">
        <f>K$1&amp;" " &amp; IF(ISNA(DataMiner[[#This Row],[Latitude]]),"null",DataMiner[[#This Row],[Latitude]]) &amp; ", "</f>
        <v xml:space="preserve">"Latitude": 23.034445, </v>
      </c>
      <c r="L1978" t="str">
        <f>L$1&amp;" " &amp; IF(ISNA(DataMiner[[#This Row],[Longitude]]),"null",DataMiner[[#This Row],[Longitude]]) &amp; ", "</f>
        <v xml:space="preserve">"Longitude": -81.435278, </v>
      </c>
    </row>
    <row r="1979" spans="1:12" x14ac:dyDescent="0.25">
      <c r="A1979" t="str">
        <f>A$1&amp;" """ &amp; DataMiner[[#This Row],[CodeIATA]] &amp; """, "</f>
        <v xml:space="preserve">"CodeIATA": "KJA", </v>
      </c>
      <c r="B1979" t="str">
        <f>B$1&amp;" """ &amp; DataMiner[[#This Row],[City]] &amp; """, "</f>
        <v xml:space="preserve">"City": "Krasnoyarsk", </v>
      </c>
      <c r="C1979" t="str">
        <f>C$1&amp;" """ &amp; DataMiner[[#This Row],[Prov]] &amp; """, "</f>
        <v xml:space="preserve">"Prov": "", </v>
      </c>
      <c r="D1979" t="str">
        <f>D$1&amp;" """ &amp; DataMiner[[#This Row],[Name]] &amp; """, "</f>
        <v xml:space="preserve">"Name": "Yemelyanovo International Airport", </v>
      </c>
      <c r="E1979" t="str">
        <f>E$1&amp;" """ &amp; DataMiner[[#This Row],[Country]] &amp; """, "</f>
        <v xml:space="preserve">"Country": "Russie", </v>
      </c>
      <c r="F1979" t="str">
        <f>F$1&amp;" """ &amp; DataMiner[[#This Row],[Complete Name]] &amp; """, "</f>
        <v xml:space="preserve">"Complete Name": "Hub KJA - Krasnoyarsk - Yemelyanovo International Airport / Russie", </v>
      </c>
      <c r="G1979" t="str">
        <f>G$1&amp;" " &amp; DataMiner[[#This Row],[Category]] &amp; ", "</f>
        <v xml:space="preserve">"Category": 10, </v>
      </c>
      <c r="H1979" t="str">
        <f>H$1&amp;" " &amp; DataMiner[[#This Row],[BuyPrice]] &amp; ", "</f>
        <v xml:space="preserve">"BuyPrice": 4696671544, </v>
      </c>
      <c r="I1979" t="str">
        <f>I$1&amp;" """ &amp; DataMiner[[#This Row],[imgPath]] &amp; """, "</f>
        <v xml:space="preserve">"imgPath": "/images/flags/ru.png", </v>
      </c>
      <c r="J1979" t="str">
        <f>J$1&amp;" """ &amp; DataMiner[[#This Row],[FlagImage]] &amp; """, "</f>
        <v xml:space="preserve">"FlagImage": "ru.png", </v>
      </c>
      <c r="K1979" t="str">
        <f>K$1&amp;" " &amp; IF(ISNA(DataMiner[[#This Row],[Latitude]]),"null",DataMiner[[#This Row],[Latitude]]) &amp; ", "</f>
        <v xml:space="preserve">"Latitude": 56.18, </v>
      </c>
      <c r="L1979" t="str">
        <f>L$1&amp;" " &amp; IF(ISNA(DataMiner[[#This Row],[Longitude]]),"null",DataMiner[[#This Row],[Longitude]]) &amp; ", "</f>
        <v xml:space="preserve">"Longitude": 92.475, </v>
      </c>
    </row>
    <row r="1980" spans="1:12" x14ac:dyDescent="0.25">
      <c r="A1980" t="str">
        <f>A$1&amp;" """ &amp; DataMiner[[#This Row],[CodeIATA]] &amp; """, "</f>
        <v xml:space="preserve">"CodeIATA": "GRZ", </v>
      </c>
      <c r="B1980" t="str">
        <f>B$1&amp;" """ &amp; DataMiner[[#This Row],[City]] &amp; """, "</f>
        <v xml:space="preserve">"City": "Graz", </v>
      </c>
      <c r="C1980" t="str">
        <f>C$1&amp;" """ &amp; DataMiner[[#This Row],[Prov]] &amp; """, "</f>
        <v xml:space="preserve">"Prov": "", </v>
      </c>
      <c r="D1980" t="str">
        <f>D$1&amp;" """ &amp; DataMiner[[#This Row],[Name]] &amp; """, "</f>
        <v xml:space="preserve">"Name": "Thalerhof Flughafen", </v>
      </c>
      <c r="E1980" t="str">
        <f>E$1&amp;" """ &amp; DataMiner[[#This Row],[Country]] &amp; """, "</f>
        <v xml:space="preserve">"Country": "Autriche", </v>
      </c>
      <c r="F1980" t="str">
        <f>F$1&amp;" """ &amp; DataMiner[[#This Row],[Complete Name]] &amp; """, "</f>
        <v xml:space="preserve">"Complete Name": "Hub GRZ - Graz - Thalerhof Flughafen / Autriche", </v>
      </c>
      <c r="G1980" t="str">
        <f>G$1&amp;" " &amp; DataMiner[[#This Row],[Category]] &amp; ", "</f>
        <v xml:space="preserve">"Category": 8, </v>
      </c>
      <c r="H1980" t="str">
        <f>H$1&amp;" " &amp; DataMiner[[#This Row],[BuyPrice]] &amp; ", "</f>
        <v xml:space="preserve">"BuyPrice": 4697022222, </v>
      </c>
      <c r="I1980" t="str">
        <f>I$1&amp;" """ &amp; DataMiner[[#This Row],[imgPath]] &amp; """, "</f>
        <v xml:space="preserve">"imgPath": "/images/flags/at.png", </v>
      </c>
      <c r="J1980" t="str">
        <f>J$1&amp;" """ &amp; DataMiner[[#This Row],[FlagImage]] &amp; """, "</f>
        <v xml:space="preserve">"FlagImage": "at.png", </v>
      </c>
      <c r="K1980" t="str">
        <f>K$1&amp;" " &amp; IF(ISNA(DataMiner[[#This Row],[Latitude]]),"null",DataMiner[[#This Row],[Latitude]]) &amp; ", "</f>
        <v xml:space="preserve">"Latitude": 46.991067, </v>
      </c>
      <c r="L1980" t="str">
        <f>L$1&amp;" " &amp; IF(ISNA(DataMiner[[#This Row],[Longitude]]),"null",DataMiner[[#This Row],[Longitude]]) &amp; ", "</f>
        <v xml:space="preserve">"Longitude": 15.439628, </v>
      </c>
    </row>
    <row r="1981" spans="1:12" x14ac:dyDescent="0.25">
      <c r="A1981" t="str">
        <f>A$1&amp;" """ &amp; DataMiner[[#This Row],[CodeIATA]] &amp; """, "</f>
        <v xml:space="preserve">"CodeIATA": "SXR", </v>
      </c>
      <c r="B1981" t="str">
        <f>B$1&amp;" """ &amp; DataMiner[[#This Row],[City]] &amp; """, "</f>
        <v xml:space="preserve">"City": "Srinagar", </v>
      </c>
      <c r="C1981" t="str">
        <f>C$1&amp;" """ &amp; DataMiner[[#This Row],[Prov]] &amp; """, "</f>
        <v xml:space="preserve">"Prov": "", </v>
      </c>
      <c r="D1981" t="str">
        <f>D$1&amp;" """ &amp; DataMiner[[#This Row],[Name]] &amp; """, "</f>
        <v xml:space="preserve">"Name": "Srinagar Airport", </v>
      </c>
      <c r="E1981" t="str">
        <f>E$1&amp;" """ &amp; DataMiner[[#This Row],[Country]] &amp; """, "</f>
        <v xml:space="preserve">"Country": "Inde", </v>
      </c>
      <c r="F1981" t="str">
        <f>F$1&amp;" """ &amp; DataMiner[[#This Row],[Complete Name]] &amp; """, "</f>
        <v xml:space="preserve">"Complete Name": "Hub SXR - Srinagar - Srinagar Airport / Inde", </v>
      </c>
      <c r="G1981" t="str">
        <f>G$1&amp;" " &amp; DataMiner[[#This Row],[Category]] &amp; ", "</f>
        <v xml:space="preserve">"Category": 10, </v>
      </c>
      <c r="H1981" t="str">
        <f>H$1&amp;" " &amp; DataMiner[[#This Row],[BuyPrice]] &amp; ", "</f>
        <v xml:space="preserve">"BuyPrice": 4698311440, </v>
      </c>
      <c r="I1981" t="str">
        <f>I$1&amp;" """ &amp; DataMiner[[#This Row],[imgPath]] &amp; """, "</f>
        <v xml:space="preserve">"imgPath": "/images/flags/in.png", </v>
      </c>
      <c r="J1981" t="str">
        <f>J$1&amp;" """ &amp; DataMiner[[#This Row],[FlagImage]] &amp; """, "</f>
        <v xml:space="preserve">"FlagImage": "in.png", </v>
      </c>
      <c r="K1981" t="str">
        <f>K$1&amp;" " &amp; IF(ISNA(DataMiner[[#This Row],[Latitude]]),"null",DataMiner[[#This Row],[Latitude]]) &amp; ", "</f>
        <v xml:space="preserve">"Latitude": 33.987139, </v>
      </c>
      <c r="L1981" t="str">
        <f>L$1&amp;" " &amp; IF(ISNA(DataMiner[[#This Row],[Longitude]]),"null",DataMiner[[#This Row],[Longitude]]) &amp; ", "</f>
        <v xml:space="preserve">"Longitude": 74.77425, </v>
      </c>
    </row>
    <row r="1982" spans="1:12" x14ac:dyDescent="0.25">
      <c r="A1982" t="str">
        <f>A$1&amp;" """ &amp; DataMiner[[#This Row],[CodeIATA]] &amp; """, "</f>
        <v xml:space="preserve">"CodeIATA": "BGW", </v>
      </c>
      <c r="B1982" t="str">
        <f>B$1&amp;" """ &amp; DataMiner[[#This Row],[City]] &amp; """, "</f>
        <v xml:space="preserve">"City": "Baghdad", </v>
      </c>
      <c r="C1982" t="str">
        <f>C$1&amp;" """ &amp; DataMiner[[#This Row],[Prov]] &amp; """, "</f>
        <v xml:space="preserve">"Prov": "", </v>
      </c>
      <c r="D1982" t="str">
        <f>D$1&amp;" """ &amp; DataMiner[[#This Row],[Name]] &amp; """, "</f>
        <v xml:space="preserve">"Name": "Baghdad International Airport", </v>
      </c>
      <c r="E1982" t="str">
        <f>E$1&amp;" """ &amp; DataMiner[[#This Row],[Country]] &amp; """, "</f>
        <v xml:space="preserve">"Country": "Irak", </v>
      </c>
      <c r="F1982" t="str">
        <f>F$1&amp;" """ &amp; DataMiner[[#This Row],[Complete Name]] &amp; """, "</f>
        <v xml:space="preserve">"Complete Name": "Hub BGW - Baghdad - Baghdad International Airport / Irak", </v>
      </c>
      <c r="G1982" t="str">
        <f>G$1&amp;" " &amp; DataMiner[[#This Row],[Category]] &amp; ", "</f>
        <v xml:space="preserve">"Category": 10, </v>
      </c>
      <c r="H1982" t="str">
        <f>H$1&amp;" " &amp; DataMiner[[#This Row],[BuyPrice]] &amp; ", "</f>
        <v xml:space="preserve">"BuyPrice": 4700906229, </v>
      </c>
      <c r="I1982" t="str">
        <f>I$1&amp;" """ &amp; DataMiner[[#This Row],[imgPath]] &amp; """, "</f>
        <v xml:space="preserve">"imgPath": "/images/flags/iq.png", </v>
      </c>
      <c r="J1982" t="str">
        <f>J$1&amp;" """ &amp; DataMiner[[#This Row],[FlagImage]] &amp; """, "</f>
        <v xml:space="preserve">"FlagImage": "iq.png", </v>
      </c>
      <c r="K1982" t="str">
        <f>K$1&amp;" " &amp; IF(ISNA(DataMiner[[#This Row],[Latitude]]),"null",DataMiner[[#This Row],[Latitude]]) &amp; ", "</f>
        <v xml:space="preserve">"Latitude": 33.262539, </v>
      </c>
      <c r="L1982" t="str">
        <f>L$1&amp;" " &amp; IF(ISNA(DataMiner[[#This Row],[Longitude]]),"null",DataMiner[[#This Row],[Longitude]]) &amp; ", "</f>
        <v xml:space="preserve">"Longitude": 44.234578, </v>
      </c>
    </row>
    <row r="1983" spans="1:12" x14ac:dyDescent="0.25">
      <c r="A1983" t="str">
        <f>A$1&amp;" """ &amp; DataMiner[[#This Row],[CodeIATA]] &amp; """, "</f>
        <v xml:space="preserve">"CodeIATA": "SBA", </v>
      </c>
      <c r="B1983" t="str">
        <f>B$1&amp;" """ &amp; DataMiner[[#This Row],[City]] &amp; """, "</f>
        <v xml:space="preserve">"City": "Santa Barbara (CA)", </v>
      </c>
      <c r="C1983" t="str">
        <f>C$1&amp;" """ &amp; DataMiner[[#This Row],[Prov]] &amp; """, "</f>
        <v xml:space="preserve">"Prov": "CA", </v>
      </c>
      <c r="D1983" t="str">
        <f>D$1&amp;" """ &amp; DataMiner[[#This Row],[Name]] &amp; """, "</f>
        <v xml:space="preserve">"Name": "Santa Barbara Municipal Airport", </v>
      </c>
      <c r="E1983" t="str">
        <f>E$1&amp;" """ &amp; DataMiner[[#This Row],[Country]] &amp; """, "</f>
        <v xml:space="preserve">"Country": "Etats-Unis", </v>
      </c>
      <c r="F1983" t="str">
        <f>F$1&amp;" """ &amp; DataMiner[[#This Row],[Complete Name]] &amp; """, "</f>
        <v xml:space="preserve">"Complete Name": "Hub SBA - Santa Barbara (CA) - Santa Barbara Municipal Airport / Etats-Unis", </v>
      </c>
      <c r="G1983" t="str">
        <f>G$1&amp;" " &amp; DataMiner[[#This Row],[Category]] &amp; ", "</f>
        <v xml:space="preserve">"Category": 4, </v>
      </c>
      <c r="H1983" t="str">
        <f>H$1&amp;" " &amp; DataMiner[[#This Row],[BuyPrice]] &amp; ", "</f>
        <v xml:space="preserve">"BuyPrice": 4703520499, </v>
      </c>
      <c r="I1983" t="str">
        <f>I$1&amp;" """ &amp; DataMiner[[#This Row],[imgPath]] &amp; """, "</f>
        <v xml:space="preserve">"imgPath": "/images/flags/us.png", </v>
      </c>
      <c r="J1983" t="str">
        <f>J$1&amp;" """ &amp; DataMiner[[#This Row],[FlagImage]] &amp; """, "</f>
        <v xml:space="preserve">"FlagImage": "us.png", </v>
      </c>
      <c r="K1983" t="str">
        <f>K$1&amp;" " &amp; IF(ISNA(DataMiner[[#This Row],[Latitude]]),"null",DataMiner[[#This Row],[Latitude]]) &amp; ", "</f>
        <v xml:space="preserve">"Latitude": 34.426211, </v>
      </c>
      <c r="L1983" t="str">
        <f>L$1&amp;" " &amp; IF(ISNA(DataMiner[[#This Row],[Longitude]]),"null",DataMiner[[#This Row],[Longitude]]) &amp; ", "</f>
        <v xml:space="preserve">"Longitude": -119.840372, </v>
      </c>
    </row>
    <row r="1984" spans="1:12" x14ac:dyDescent="0.25">
      <c r="A1984" t="str">
        <f>A$1&amp;" """ &amp; DataMiner[[#This Row],[CodeIATA]] &amp; """, "</f>
        <v xml:space="preserve">"CodeIATA": "POP", </v>
      </c>
      <c r="B1984" t="str">
        <f>B$1&amp;" """ &amp; DataMiner[[#This Row],[City]] &amp; """, "</f>
        <v xml:space="preserve">"City": "Puerto Plata", </v>
      </c>
      <c r="C1984" t="str">
        <f>C$1&amp;" """ &amp; DataMiner[[#This Row],[Prov]] &amp; """, "</f>
        <v xml:space="preserve">"Prov": "", </v>
      </c>
      <c r="D1984" t="str">
        <f>D$1&amp;" """ &amp; DataMiner[[#This Row],[Name]] &amp; """, "</f>
        <v xml:space="preserve">"Name": "Gregorio Luperón Aeropuerto Internacional", </v>
      </c>
      <c r="E1984" t="str">
        <f>E$1&amp;" """ &amp; DataMiner[[#This Row],[Country]] &amp; """, "</f>
        <v xml:space="preserve">"Country": "République dominicaine", </v>
      </c>
      <c r="F1984" t="str">
        <f>F$1&amp;" """ &amp; DataMiner[[#This Row],[Complete Name]] &amp; """, "</f>
        <v xml:space="preserve">"Complete Name": "Hub POP - Puerto Plata - Gregorio Luperón Aeropuerto Internacional / République dominicaine", </v>
      </c>
      <c r="G1984" t="str">
        <f>G$1&amp;" " &amp; DataMiner[[#This Row],[Category]] &amp; ", "</f>
        <v xml:space="preserve">"Category": 9, </v>
      </c>
      <c r="H1984" t="str">
        <f>H$1&amp;" " &amp; DataMiner[[#This Row],[BuyPrice]] &amp; ", "</f>
        <v xml:space="preserve">"BuyPrice": 4704369953, </v>
      </c>
      <c r="I1984" t="str">
        <f>I$1&amp;" """ &amp; DataMiner[[#This Row],[imgPath]] &amp; """, "</f>
        <v xml:space="preserve">"imgPath": "/images/flags/do.png", </v>
      </c>
      <c r="J1984" t="str">
        <f>J$1&amp;" """ &amp; DataMiner[[#This Row],[FlagImage]] &amp; """, "</f>
        <v xml:space="preserve">"FlagImage": "do.png", </v>
      </c>
      <c r="K1984" t="str">
        <f>K$1&amp;" " &amp; IF(ISNA(DataMiner[[#This Row],[Latitude]]),"null",DataMiner[[#This Row],[Latitude]]) &amp; ", "</f>
        <v xml:space="preserve">"Latitude": 19.7579, </v>
      </c>
      <c r="L1984" t="str">
        <f>L$1&amp;" " &amp; IF(ISNA(DataMiner[[#This Row],[Longitude]]),"null",DataMiner[[#This Row],[Longitude]]) &amp; ", "</f>
        <v xml:space="preserve">"Longitude": -70.570033, </v>
      </c>
    </row>
    <row r="1985" spans="1:12" x14ac:dyDescent="0.25">
      <c r="A1985" t="str">
        <f>A$1&amp;" """ &amp; DataMiner[[#This Row],[CodeIATA]] &amp; """, "</f>
        <v xml:space="preserve">"CodeIATA": "LEI", </v>
      </c>
      <c r="B1985" t="str">
        <f>B$1&amp;" """ &amp; DataMiner[[#This Row],[City]] &amp; """, "</f>
        <v xml:space="preserve">"City": "Almeria", </v>
      </c>
      <c r="C1985" t="str">
        <f>C$1&amp;" """ &amp; DataMiner[[#This Row],[Prov]] &amp; """, "</f>
        <v xml:space="preserve">"Prov": "", </v>
      </c>
      <c r="D1985" t="str">
        <f>D$1&amp;" """ &amp; DataMiner[[#This Row],[Name]] &amp; """, "</f>
        <v xml:space="preserve">"Name": "Almeria Aeropuerto", </v>
      </c>
      <c r="E1985" t="str">
        <f>E$1&amp;" """ &amp; DataMiner[[#This Row],[Country]] &amp; """, "</f>
        <v xml:space="preserve">"Country": "Espagne", </v>
      </c>
      <c r="F1985" t="str">
        <f>F$1&amp;" """ &amp; DataMiner[[#This Row],[Complete Name]] &amp; """, "</f>
        <v xml:space="preserve">"Complete Name": "Hub LEI - Almeria - Almeria Aeropuerto / Espagne", </v>
      </c>
      <c r="G1985" t="str">
        <f>G$1&amp;" " &amp; DataMiner[[#This Row],[Category]] &amp; ", "</f>
        <v xml:space="preserve">"Category": 9, </v>
      </c>
      <c r="H1985" t="str">
        <f>H$1&amp;" " &amp; DataMiner[[#This Row],[BuyPrice]] &amp; ", "</f>
        <v xml:space="preserve">"BuyPrice": 4707851330, </v>
      </c>
      <c r="I1985" t="str">
        <f>I$1&amp;" """ &amp; DataMiner[[#This Row],[imgPath]] &amp; """, "</f>
        <v xml:space="preserve">"imgPath": "/images/flags/es.png", </v>
      </c>
      <c r="J1985" t="str">
        <f>J$1&amp;" """ &amp; DataMiner[[#This Row],[FlagImage]] &amp; """, "</f>
        <v xml:space="preserve">"FlagImage": "es.png", </v>
      </c>
      <c r="K1985" t="str">
        <f>K$1&amp;" " &amp; IF(ISNA(DataMiner[[#This Row],[Latitude]]),"null",DataMiner[[#This Row],[Latitude]]) &amp; ", "</f>
        <v xml:space="preserve">"Latitude": 36.843936, </v>
      </c>
      <c r="L1985" t="str">
        <f>L$1&amp;" " &amp; IF(ISNA(DataMiner[[#This Row],[Longitude]]),"null",DataMiner[[#This Row],[Longitude]]) &amp; ", "</f>
        <v xml:space="preserve">"Longitude": -2.370097, </v>
      </c>
    </row>
    <row r="1986" spans="1:12" x14ac:dyDescent="0.25">
      <c r="A1986" t="str">
        <f>A$1&amp;" """ &amp; DataMiner[[#This Row],[CodeIATA]] &amp; """, "</f>
        <v xml:space="preserve">"CodeIATA": "ASB", </v>
      </c>
      <c r="B1986" t="str">
        <f>B$1&amp;" """ &amp; DataMiner[[#This Row],[City]] &amp; """, "</f>
        <v xml:space="preserve">"City": "Ashgabat", </v>
      </c>
      <c r="C1986" t="str">
        <f>C$1&amp;" """ &amp; DataMiner[[#This Row],[Prov]] &amp; """, "</f>
        <v xml:space="preserve">"Prov": "", </v>
      </c>
      <c r="D1986" t="str">
        <f>D$1&amp;" """ &amp; DataMiner[[#This Row],[Name]] &amp; """, "</f>
        <v xml:space="preserve">"Name": "Ashgabat Saparmurat Turkmenbashy Internationa", </v>
      </c>
      <c r="E1986" t="str">
        <f>E$1&amp;" """ &amp; DataMiner[[#This Row],[Country]] &amp; """, "</f>
        <v xml:space="preserve">"Country": "Turkménistan", </v>
      </c>
      <c r="F1986" t="str">
        <f>F$1&amp;" """ &amp; DataMiner[[#This Row],[Complete Name]] &amp; """, "</f>
        <v xml:space="preserve">"Complete Name": "Hub ASB - Ashgabat - Ashgabat Saparmurat Turkmenbashy Internationa / Turkménistan", </v>
      </c>
      <c r="G1986" t="str">
        <f>G$1&amp;" " &amp; DataMiner[[#This Row],[Category]] &amp; ", "</f>
        <v xml:space="preserve">"Category": 10, </v>
      </c>
      <c r="H1986" t="str">
        <f>H$1&amp;" " &amp; DataMiner[[#This Row],[BuyPrice]] &amp; ", "</f>
        <v xml:space="preserve">"BuyPrice": 4707863539, </v>
      </c>
      <c r="I1986" t="str">
        <f>I$1&amp;" """ &amp; DataMiner[[#This Row],[imgPath]] &amp; """, "</f>
        <v xml:space="preserve">"imgPath": "/images/flags/tm.png", </v>
      </c>
      <c r="J1986" t="str">
        <f>J$1&amp;" """ &amp; DataMiner[[#This Row],[FlagImage]] &amp; """, "</f>
        <v xml:space="preserve">"FlagImage": "tm.png", </v>
      </c>
      <c r="K1986" t="str">
        <f>K$1&amp;" " &amp; IF(ISNA(DataMiner[[#This Row],[Latitude]]),"null",DataMiner[[#This Row],[Latitude]]) &amp; ", "</f>
        <v xml:space="preserve">"Latitude": 37.986814, </v>
      </c>
      <c r="L1986" t="str">
        <f>L$1&amp;" " &amp; IF(ISNA(DataMiner[[#This Row],[Longitude]]),"null",DataMiner[[#This Row],[Longitude]]) &amp; ", "</f>
        <v xml:space="preserve">"Longitude": 58.360967, </v>
      </c>
    </row>
    <row r="1987" spans="1:12" x14ac:dyDescent="0.25">
      <c r="A1987" t="str">
        <f>A$1&amp;" """ &amp; DataMiner[[#This Row],[CodeIATA]] &amp; """, "</f>
        <v xml:space="preserve">"CodeIATA": "ORN", </v>
      </c>
      <c r="B1987" t="str">
        <f>B$1&amp;" """ &amp; DataMiner[[#This Row],[City]] &amp; """, "</f>
        <v xml:space="preserve">"City": "Oran", </v>
      </c>
      <c r="C1987" t="str">
        <f>C$1&amp;" """ &amp; DataMiner[[#This Row],[Prov]] &amp; """, "</f>
        <v xml:space="preserve">"Prov": "", </v>
      </c>
      <c r="D1987" t="str">
        <f>D$1&amp;" """ &amp; DataMiner[[#This Row],[Name]] &amp; """, "</f>
        <v xml:space="preserve">"Name": "Es Sénia Aéroport", </v>
      </c>
      <c r="E1987" t="str">
        <f>E$1&amp;" """ &amp; DataMiner[[#This Row],[Country]] &amp; """, "</f>
        <v xml:space="preserve">"Country": "Algérie", </v>
      </c>
      <c r="F1987" t="str">
        <f>F$1&amp;" """ &amp; DataMiner[[#This Row],[Complete Name]] &amp; """, "</f>
        <v xml:space="preserve">"Complete Name": "Hub ORN - Oran - Es Sénia Aéroport / Algérie", </v>
      </c>
      <c r="G1987" t="str">
        <f>G$1&amp;" " &amp; DataMiner[[#This Row],[Category]] &amp; ", "</f>
        <v xml:space="preserve">"Category": 9, </v>
      </c>
      <c r="H1987" t="str">
        <f>H$1&amp;" " &amp; DataMiner[[#This Row],[BuyPrice]] &amp; ", "</f>
        <v xml:space="preserve">"BuyPrice": 4715266666, </v>
      </c>
      <c r="I1987" t="str">
        <f>I$1&amp;" """ &amp; DataMiner[[#This Row],[imgPath]] &amp; """, "</f>
        <v xml:space="preserve">"imgPath": "/images/flags/dz.png", </v>
      </c>
      <c r="J1987" t="str">
        <f>J$1&amp;" """ &amp; DataMiner[[#This Row],[FlagImage]] &amp; """, "</f>
        <v xml:space="preserve">"FlagImage": "dz.png", </v>
      </c>
      <c r="K1987" t="str">
        <f>K$1&amp;" " &amp; IF(ISNA(DataMiner[[#This Row],[Latitude]]),"null",DataMiner[[#This Row],[Latitude]]) &amp; ", "</f>
        <v xml:space="preserve">"Latitude": 35.623858, </v>
      </c>
      <c r="L1987" t="str">
        <f>L$1&amp;" " &amp; IF(ISNA(DataMiner[[#This Row],[Longitude]]),"null",DataMiner[[#This Row],[Longitude]]) &amp; ", "</f>
        <v xml:space="preserve">"Longitude": -0.621183, </v>
      </c>
    </row>
    <row r="1988" spans="1:12" x14ac:dyDescent="0.25">
      <c r="A1988" t="str">
        <f>A$1&amp;" """ &amp; DataMiner[[#This Row],[CodeIATA]] &amp; """, "</f>
        <v xml:space="preserve">"CodeIATA": "YQB", </v>
      </c>
      <c r="B1988" t="str">
        <f>B$1&amp;" """ &amp; DataMiner[[#This Row],[City]] &amp; """, "</f>
        <v xml:space="preserve">"City": "Québec (QC)", </v>
      </c>
      <c r="C1988" t="str">
        <f>C$1&amp;" """ &amp; DataMiner[[#This Row],[Prov]] &amp; """, "</f>
        <v xml:space="preserve">"Prov": "QC", </v>
      </c>
      <c r="D1988" t="str">
        <f>D$1&amp;" """ &amp; DataMiner[[#This Row],[Name]] &amp; """, "</f>
        <v xml:space="preserve">"Name": "Jean Lesage Aéroport International", </v>
      </c>
      <c r="E1988" t="str">
        <f>E$1&amp;" """ &amp; DataMiner[[#This Row],[Country]] &amp; """, "</f>
        <v xml:space="preserve">"Country": "Canada", </v>
      </c>
      <c r="F1988" t="str">
        <f>F$1&amp;" """ &amp; DataMiner[[#This Row],[Complete Name]] &amp; """, "</f>
        <v xml:space="preserve">"Complete Name": "Hub YQB - Québec (QC) - Jean Lesage Aéroport International / Canada", </v>
      </c>
      <c r="G1988" t="str">
        <f>G$1&amp;" " &amp; DataMiner[[#This Row],[Category]] &amp; ", "</f>
        <v xml:space="preserve">"Category": 7, </v>
      </c>
      <c r="H1988" t="str">
        <f>H$1&amp;" " &amp; DataMiner[[#This Row],[BuyPrice]] &amp; ", "</f>
        <v xml:space="preserve">"BuyPrice": 4715996972, </v>
      </c>
      <c r="I1988" t="str">
        <f>I$1&amp;" """ &amp; DataMiner[[#This Row],[imgPath]] &amp; """, "</f>
        <v xml:space="preserve">"imgPath": "/images/flags/ca.png", </v>
      </c>
      <c r="J1988" t="str">
        <f>J$1&amp;" """ &amp; DataMiner[[#This Row],[FlagImage]] &amp; """, "</f>
        <v xml:space="preserve">"FlagImage": "ca.png", </v>
      </c>
      <c r="K1988" t="str">
        <f>K$1&amp;" " &amp; IF(ISNA(DataMiner[[#This Row],[Latitude]]),"null",DataMiner[[#This Row],[Latitude]]) &amp; ", "</f>
        <v xml:space="preserve">"Latitude": 46.791111, </v>
      </c>
      <c r="L1988" t="str">
        <f>L$1&amp;" " &amp; IF(ISNA(DataMiner[[#This Row],[Longitude]]),"null",DataMiner[[#This Row],[Longitude]]) &amp; ", "</f>
        <v xml:space="preserve">"Longitude": -71.393333, </v>
      </c>
    </row>
    <row r="1989" spans="1:12" x14ac:dyDescent="0.25">
      <c r="A1989" t="str">
        <f>A$1&amp;" """ &amp; DataMiner[[#This Row],[CodeIATA]] &amp; """, "</f>
        <v xml:space="preserve">"CodeIATA": "UFA", </v>
      </c>
      <c r="B1989" t="str">
        <f>B$1&amp;" """ &amp; DataMiner[[#This Row],[City]] &amp; """, "</f>
        <v xml:space="preserve">"City": "Ufa", </v>
      </c>
      <c r="C1989" t="str">
        <f>C$1&amp;" """ &amp; DataMiner[[#This Row],[Prov]] &amp; """, "</f>
        <v xml:space="preserve">"Prov": "", </v>
      </c>
      <c r="D1989" t="str">
        <f>D$1&amp;" """ &amp; DataMiner[[#This Row],[Name]] &amp; """, "</f>
        <v xml:space="preserve">"Name": "Ufa International Airport", </v>
      </c>
      <c r="E1989" t="str">
        <f>E$1&amp;" """ &amp; DataMiner[[#This Row],[Country]] &amp; """, "</f>
        <v xml:space="preserve">"Country": "Russie", </v>
      </c>
      <c r="F1989" t="str">
        <f>F$1&amp;" """ &amp; DataMiner[[#This Row],[Complete Name]] &amp; """, "</f>
        <v xml:space="preserve">"Complete Name": "Hub UFA - Ufa - Ufa International Airport / Russie", </v>
      </c>
      <c r="G1989" t="str">
        <f>G$1&amp;" " &amp; DataMiner[[#This Row],[Category]] &amp; ", "</f>
        <v xml:space="preserve">"Category": 10, </v>
      </c>
      <c r="H1989" t="str">
        <f>H$1&amp;" " &amp; DataMiner[[#This Row],[BuyPrice]] &amp; ", "</f>
        <v xml:space="preserve">"BuyPrice": 4716951097, </v>
      </c>
      <c r="I1989" t="str">
        <f>I$1&amp;" """ &amp; DataMiner[[#This Row],[imgPath]] &amp; """, "</f>
        <v xml:space="preserve">"imgPath": "/images/flags/ru.png", </v>
      </c>
      <c r="J1989" t="str">
        <f>J$1&amp;" """ &amp; DataMiner[[#This Row],[FlagImage]] &amp; """, "</f>
        <v xml:space="preserve">"FlagImage": "ru.png", </v>
      </c>
      <c r="K1989" t="str">
        <f>K$1&amp;" " &amp; IF(ISNA(DataMiner[[#This Row],[Latitude]]),"null",DataMiner[[#This Row],[Latitude]]) &amp; ", "</f>
        <v xml:space="preserve">"Latitude": 54.557511, </v>
      </c>
      <c r="L1989" t="str">
        <f>L$1&amp;" " &amp; IF(ISNA(DataMiner[[#This Row],[Longitude]]),"null",DataMiner[[#This Row],[Longitude]]) &amp; ", "</f>
        <v xml:space="preserve">"Longitude": 55.874417, </v>
      </c>
    </row>
    <row r="1990" spans="1:12" x14ac:dyDescent="0.25">
      <c r="A1990" t="str">
        <f>A$1&amp;" """ &amp; DataMiner[[#This Row],[CodeIATA]] &amp; """, "</f>
        <v xml:space="preserve">"CodeIATA": "MMB", </v>
      </c>
      <c r="B1990" t="str">
        <f>B$1&amp;" """ &amp; DataMiner[[#This Row],[City]] &amp; """, "</f>
        <v xml:space="preserve">"City": "Memanbetsu", </v>
      </c>
      <c r="C1990" t="str">
        <f>C$1&amp;" """ &amp; DataMiner[[#This Row],[Prov]] &amp; """, "</f>
        <v xml:space="preserve">"Prov": "", </v>
      </c>
      <c r="D1990" t="str">
        <f>D$1&amp;" """ &amp; DataMiner[[#This Row],[Name]] &amp; """, "</f>
        <v xml:space="preserve">"Name": "Memanbetsu Airport", </v>
      </c>
      <c r="E1990" t="str">
        <f>E$1&amp;" """ &amp; DataMiner[[#This Row],[Country]] &amp; """, "</f>
        <v xml:space="preserve">"Country": "Japon", </v>
      </c>
      <c r="F1990" t="str">
        <f>F$1&amp;" """ &amp; DataMiner[[#This Row],[Complete Name]] &amp; """, "</f>
        <v xml:space="preserve">"Complete Name": "Hub MMB - Memanbetsu - Memanbetsu Airport / Japon", </v>
      </c>
      <c r="G1990" t="str">
        <f>G$1&amp;" " &amp; DataMiner[[#This Row],[Category]] &amp; ", "</f>
        <v xml:space="preserve">"Category": 6, </v>
      </c>
      <c r="H1990" t="str">
        <f>H$1&amp;" " &amp; DataMiner[[#This Row],[BuyPrice]] &amp; ", "</f>
        <v xml:space="preserve">"BuyPrice": 4721108898, </v>
      </c>
      <c r="I1990" t="str">
        <f>I$1&amp;" """ &amp; DataMiner[[#This Row],[imgPath]] &amp; """, "</f>
        <v xml:space="preserve">"imgPath": "/images/flags/jp.png", </v>
      </c>
      <c r="J1990" t="str">
        <f>J$1&amp;" """ &amp; DataMiner[[#This Row],[FlagImage]] &amp; """, "</f>
        <v xml:space="preserve">"FlagImage": "jp.png", </v>
      </c>
      <c r="K1990" t="str">
        <f>K$1&amp;" " &amp; IF(ISNA(DataMiner[[#This Row],[Latitude]]),"null",DataMiner[[#This Row],[Latitude]]) &amp; ", "</f>
        <v xml:space="preserve">"Latitude": 43.880606, </v>
      </c>
      <c r="L1990" t="str">
        <f>L$1&amp;" " &amp; IF(ISNA(DataMiner[[#This Row],[Longitude]]),"null",DataMiner[[#This Row],[Longitude]]) &amp; ", "</f>
        <v xml:space="preserve">"Longitude": 144.164053, </v>
      </c>
    </row>
    <row r="1991" spans="1:12" x14ac:dyDescent="0.25">
      <c r="A1991" t="str">
        <f>A$1&amp;" """ &amp; DataMiner[[#This Row],[CodeIATA]] &amp; """, "</f>
        <v xml:space="preserve">"CodeIATA": "YQR", </v>
      </c>
      <c r="B1991" t="str">
        <f>B$1&amp;" """ &amp; DataMiner[[#This Row],[City]] &amp; """, "</f>
        <v xml:space="preserve">"City": "Regina (SK)", </v>
      </c>
      <c r="C1991" t="str">
        <f>C$1&amp;" """ &amp; DataMiner[[#This Row],[Prov]] &amp; """, "</f>
        <v xml:space="preserve">"Prov": "SK", </v>
      </c>
      <c r="D1991" t="str">
        <f>D$1&amp;" """ &amp; DataMiner[[#This Row],[Name]] &amp; """, "</f>
        <v xml:space="preserve">"Name": "Regina International Airport", </v>
      </c>
      <c r="E1991" t="str">
        <f>E$1&amp;" """ &amp; DataMiner[[#This Row],[Country]] &amp; """, "</f>
        <v xml:space="preserve">"Country": "Canada", </v>
      </c>
      <c r="F1991" t="str">
        <f>F$1&amp;" """ &amp; DataMiner[[#This Row],[Complete Name]] &amp; """, "</f>
        <v xml:space="preserve">"Complete Name": "Hub YQR - Regina (SK) - Regina International Airport / Canada", </v>
      </c>
      <c r="G1991" t="str">
        <f>G$1&amp;" " &amp; DataMiner[[#This Row],[Category]] &amp; ", "</f>
        <v xml:space="preserve">"Category": 6, </v>
      </c>
      <c r="H1991" t="str">
        <f>H$1&amp;" " &amp; DataMiner[[#This Row],[BuyPrice]] &amp; ", "</f>
        <v xml:space="preserve">"BuyPrice": 4721420039, </v>
      </c>
      <c r="I1991" t="str">
        <f>I$1&amp;" """ &amp; DataMiner[[#This Row],[imgPath]] &amp; """, "</f>
        <v xml:space="preserve">"imgPath": "/images/flags/ca.png", </v>
      </c>
      <c r="J1991" t="str">
        <f>J$1&amp;" """ &amp; DataMiner[[#This Row],[FlagImage]] &amp; """, "</f>
        <v xml:space="preserve">"FlagImage": "ca.png", </v>
      </c>
      <c r="K1991" t="str">
        <f>K$1&amp;" " &amp; IF(ISNA(DataMiner[[#This Row],[Latitude]]),"null",DataMiner[[#This Row],[Latitude]]) &amp; ", "</f>
        <v xml:space="preserve">"Latitude": 50.431944, </v>
      </c>
      <c r="L1991" t="str">
        <f>L$1&amp;" " &amp; IF(ISNA(DataMiner[[#This Row],[Longitude]]),"null",DataMiner[[#This Row],[Longitude]]) &amp; ", "</f>
        <v xml:space="preserve">"Longitude": -104.665833, </v>
      </c>
    </row>
    <row r="1992" spans="1:12" x14ac:dyDescent="0.25">
      <c r="A1992" t="str">
        <f>A$1&amp;" """ &amp; DataMiner[[#This Row],[CodeIATA]] &amp; """, "</f>
        <v xml:space="preserve">"CodeIATA": "YXE", </v>
      </c>
      <c r="B1992" t="str">
        <f>B$1&amp;" """ &amp; DataMiner[[#This Row],[City]] &amp; """, "</f>
        <v xml:space="preserve">"City": "Saskatoon (SK)", </v>
      </c>
      <c r="C1992" t="str">
        <f>C$1&amp;" """ &amp; DataMiner[[#This Row],[Prov]] &amp; """, "</f>
        <v xml:space="preserve">"Prov": "SK", </v>
      </c>
      <c r="D1992" t="str">
        <f>D$1&amp;" """ &amp; DataMiner[[#This Row],[Name]] &amp; """, "</f>
        <v xml:space="preserve">"Name": "J G Diefenbaker International Airport", </v>
      </c>
      <c r="E1992" t="str">
        <f>E$1&amp;" """ &amp; DataMiner[[#This Row],[Country]] &amp; """, "</f>
        <v xml:space="preserve">"Country": "Canada", </v>
      </c>
      <c r="F1992" t="str">
        <f>F$1&amp;" """ &amp; DataMiner[[#This Row],[Complete Name]] &amp; """, "</f>
        <v xml:space="preserve">"Complete Name": "Hub YXE - Saskatoon (SK) - J G Diefenbaker International Airport / Canada", </v>
      </c>
      <c r="G1992" t="str">
        <f>G$1&amp;" " &amp; DataMiner[[#This Row],[Category]] &amp; ", "</f>
        <v xml:space="preserve">"Category": 7, </v>
      </c>
      <c r="H1992" t="str">
        <f>H$1&amp;" " &amp; DataMiner[[#This Row],[BuyPrice]] &amp; ", "</f>
        <v xml:space="preserve">"BuyPrice": 4734661285, </v>
      </c>
      <c r="I1992" t="str">
        <f>I$1&amp;" """ &amp; DataMiner[[#This Row],[imgPath]] &amp; """, "</f>
        <v xml:space="preserve">"imgPath": "/images/flags/ca.png", </v>
      </c>
      <c r="J1992" t="str">
        <f>J$1&amp;" """ &amp; DataMiner[[#This Row],[FlagImage]] &amp; """, "</f>
        <v xml:space="preserve">"FlagImage": "ca.png", </v>
      </c>
      <c r="K1992" t="str">
        <f>K$1&amp;" " &amp; IF(ISNA(DataMiner[[#This Row],[Latitude]]),"null",DataMiner[[#This Row],[Latitude]]) &amp; ", "</f>
        <v xml:space="preserve">"Latitude": 52.170834, </v>
      </c>
      <c r="L1992" t="str">
        <f>L$1&amp;" " &amp; IF(ISNA(DataMiner[[#This Row],[Longitude]]),"null",DataMiner[[#This Row],[Longitude]]) &amp; ", "</f>
        <v xml:space="preserve">"Longitude": -106.699722, </v>
      </c>
    </row>
    <row r="1993" spans="1:12" x14ac:dyDescent="0.25">
      <c r="A1993" t="str">
        <f>A$1&amp;" """ &amp; DataMiner[[#This Row],[CodeIATA]] &amp; """, "</f>
        <v xml:space="preserve">"CodeIATA": "KUF", </v>
      </c>
      <c r="B1993" t="str">
        <f>B$1&amp;" """ &amp; DataMiner[[#This Row],[City]] &amp; """, "</f>
        <v xml:space="preserve">"City": "Samara", </v>
      </c>
      <c r="C1993" t="str">
        <f>C$1&amp;" """ &amp; DataMiner[[#This Row],[Prov]] &amp; """, "</f>
        <v xml:space="preserve">"Prov": "", </v>
      </c>
      <c r="D1993" t="str">
        <f>D$1&amp;" """ &amp; DataMiner[[#This Row],[Name]] &amp; """, "</f>
        <v xml:space="preserve">"Name": "Kurumoch International Airport", </v>
      </c>
      <c r="E1993" t="str">
        <f>E$1&amp;" """ &amp; DataMiner[[#This Row],[Country]] &amp; """, "</f>
        <v xml:space="preserve">"Country": "Russie", </v>
      </c>
      <c r="F1993" t="str">
        <f>F$1&amp;" """ &amp; DataMiner[[#This Row],[Complete Name]] &amp; """, "</f>
        <v xml:space="preserve">"Complete Name": "Hub KUF - Samara - Kurumoch International Airport / Russie", </v>
      </c>
      <c r="G1993" t="str">
        <f>G$1&amp;" " &amp; DataMiner[[#This Row],[Category]] &amp; ", "</f>
        <v xml:space="preserve">"Category": 9, </v>
      </c>
      <c r="H1993" t="str">
        <f>H$1&amp;" " &amp; DataMiner[[#This Row],[BuyPrice]] &amp; ", "</f>
        <v xml:space="preserve">"BuyPrice": 4735420848, </v>
      </c>
      <c r="I1993" t="str">
        <f>I$1&amp;" """ &amp; DataMiner[[#This Row],[imgPath]] &amp; """, "</f>
        <v xml:space="preserve">"imgPath": "/images/flags/ru.png", </v>
      </c>
      <c r="J1993" t="str">
        <f>J$1&amp;" """ &amp; DataMiner[[#This Row],[FlagImage]] &amp; """, "</f>
        <v xml:space="preserve">"FlagImage": "ru.png", </v>
      </c>
      <c r="K1993" t="str">
        <f>K$1&amp;" " &amp; IF(ISNA(DataMiner[[#This Row],[Latitude]]),"null",DataMiner[[#This Row],[Latitude]]) &amp; ", "</f>
        <v xml:space="preserve">"Latitude": 53.5, </v>
      </c>
      <c r="L1993" t="str">
        <f>L$1&amp;" " &amp; IF(ISNA(DataMiner[[#This Row],[Longitude]]),"null",DataMiner[[#This Row],[Longitude]]) &amp; ", "</f>
        <v xml:space="preserve">"Longitude": 50.15, </v>
      </c>
    </row>
    <row r="1994" spans="1:12" x14ac:dyDescent="0.25">
      <c r="A1994" t="str">
        <f>A$1&amp;" """ &amp; DataMiner[[#This Row],[CodeIATA]] &amp; """, "</f>
        <v xml:space="preserve">"CodeIATA": "MLI", </v>
      </c>
      <c r="B1994" t="str">
        <f>B$1&amp;" """ &amp; DataMiner[[#This Row],[City]] &amp; """, "</f>
        <v xml:space="preserve">"City": "Moline (IL)", </v>
      </c>
      <c r="C1994" t="str">
        <f>C$1&amp;" """ &amp; DataMiner[[#This Row],[Prov]] &amp; """, "</f>
        <v xml:space="preserve">"Prov": "IL", </v>
      </c>
      <c r="D1994" t="str">
        <f>D$1&amp;" """ &amp; DataMiner[[#This Row],[Name]] &amp; """, "</f>
        <v xml:space="preserve">"Name": "Quad City International Airport", </v>
      </c>
      <c r="E1994" t="str">
        <f>E$1&amp;" """ &amp; DataMiner[[#This Row],[Country]] &amp; """, "</f>
        <v xml:space="preserve">"Country": "Etats-Unis", </v>
      </c>
      <c r="F1994" t="str">
        <f>F$1&amp;" """ &amp; DataMiner[[#This Row],[Complete Name]] &amp; """, "</f>
        <v xml:space="preserve">"Complete Name": "Hub MLI - Moline (IL) - Quad City International Airport / Etats-Unis", </v>
      </c>
      <c r="G1994" t="str">
        <f>G$1&amp;" " &amp; DataMiner[[#This Row],[Category]] &amp; ", "</f>
        <v xml:space="preserve">"Category": 9, </v>
      </c>
      <c r="H1994" t="str">
        <f>H$1&amp;" " &amp; DataMiner[[#This Row],[BuyPrice]] &amp; ", "</f>
        <v xml:space="preserve">"BuyPrice": 4736191676, </v>
      </c>
      <c r="I1994" t="str">
        <f>I$1&amp;" """ &amp; DataMiner[[#This Row],[imgPath]] &amp; """, "</f>
        <v xml:space="preserve">"imgPath": "/images/flags/us.png", </v>
      </c>
      <c r="J1994" t="str">
        <f>J$1&amp;" """ &amp; DataMiner[[#This Row],[FlagImage]] &amp; """, "</f>
        <v xml:space="preserve">"FlagImage": "us.png", </v>
      </c>
      <c r="K1994" t="str">
        <f>K$1&amp;" " &amp; IF(ISNA(DataMiner[[#This Row],[Latitude]]),"null",DataMiner[[#This Row],[Latitude]]) &amp; ", "</f>
        <v xml:space="preserve">"Latitude": 41.448528, </v>
      </c>
      <c r="L1994" t="str">
        <f>L$1&amp;" " &amp; IF(ISNA(DataMiner[[#This Row],[Longitude]]),"null",DataMiner[[#This Row],[Longitude]]) &amp; ", "</f>
        <v xml:space="preserve">"Longitude": -90.507539, </v>
      </c>
    </row>
    <row r="1995" spans="1:12" x14ac:dyDescent="0.25">
      <c r="A1995" t="str">
        <f>A$1&amp;" """ &amp; DataMiner[[#This Row],[CodeIATA]] &amp; """, "</f>
        <v xml:space="preserve">"CodeIATA": "DYG", </v>
      </c>
      <c r="B1995" t="str">
        <f>B$1&amp;" """ &amp; DataMiner[[#This Row],[City]] &amp; """, "</f>
        <v xml:space="preserve">"City": "Dayong", </v>
      </c>
      <c r="C1995" t="str">
        <f>C$1&amp;" """ &amp; DataMiner[[#This Row],[Prov]] &amp; """, "</f>
        <v xml:space="preserve">"Prov": "", </v>
      </c>
      <c r="D1995" t="str">
        <f>D$1&amp;" """ &amp; DataMiner[[#This Row],[Name]] &amp; """, "</f>
        <v xml:space="preserve">"Name": "Zhangjiajie Airport", </v>
      </c>
      <c r="E1995" t="str">
        <f>E$1&amp;" """ &amp; DataMiner[[#This Row],[Country]] &amp; """, "</f>
        <v xml:space="preserve">"Country": "Chine", </v>
      </c>
      <c r="F1995" t="str">
        <f>F$1&amp;" """ &amp; DataMiner[[#This Row],[Complete Name]] &amp; """, "</f>
        <v xml:space="preserve">"Complete Name": "Hub DYG - Dayong - Zhangjiajie Airport / Chine", </v>
      </c>
      <c r="G1995" t="str">
        <f>G$1&amp;" " &amp; DataMiner[[#This Row],[Category]] &amp; ", "</f>
        <v xml:space="preserve">"Category": 7, </v>
      </c>
      <c r="H1995" t="str">
        <f>H$1&amp;" " &amp; DataMiner[[#This Row],[BuyPrice]] &amp; ", "</f>
        <v xml:space="preserve">"BuyPrice": 4737339293, </v>
      </c>
      <c r="I1995" t="str">
        <f>I$1&amp;" """ &amp; DataMiner[[#This Row],[imgPath]] &amp; """, "</f>
        <v xml:space="preserve">"imgPath": "/images/flags/cn.png", </v>
      </c>
      <c r="J1995" t="str">
        <f>J$1&amp;" """ &amp; DataMiner[[#This Row],[FlagImage]] &amp; """, "</f>
        <v xml:space="preserve">"FlagImage": "cn.png", </v>
      </c>
      <c r="K1995" t="str">
        <f>K$1&amp;" " &amp; IF(ISNA(DataMiner[[#This Row],[Latitude]]),"null",DataMiner[[#This Row],[Latitude]]) &amp; ", "</f>
        <v xml:space="preserve">"Latitude": 29.1028, </v>
      </c>
      <c r="L1995" t="str">
        <f>L$1&amp;" " &amp; IF(ISNA(DataMiner[[#This Row],[Longitude]]),"null",DataMiner[[#This Row],[Longitude]]) &amp; ", "</f>
        <v xml:space="preserve">"Longitude": 110.443, </v>
      </c>
    </row>
    <row r="1996" spans="1:12" x14ac:dyDescent="0.25">
      <c r="A1996" t="str">
        <f>A$1&amp;" """ &amp; DataMiner[[#This Row],[CodeIATA]] &amp; """, "</f>
        <v xml:space="preserve">"CodeIATA": "MCY", </v>
      </c>
      <c r="B1996" t="str">
        <f>B$1&amp;" """ &amp; DataMiner[[#This Row],[City]] &amp; """, "</f>
        <v xml:space="preserve">"City": "Maroochydore (QLD)", </v>
      </c>
      <c r="C1996" t="str">
        <f>C$1&amp;" """ &amp; DataMiner[[#This Row],[Prov]] &amp; """, "</f>
        <v xml:space="preserve">"Prov": "QLD", </v>
      </c>
      <c r="D1996" t="str">
        <f>D$1&amp;" """ &amp; DataMiner[[#This Row],[Name]] &amp; """, "</f>
        <v xml:space="preserve">"Name": "Sunshine Coast Airport", </v>
      </c>
      <c r="E1996" t="str">
        <f>E$1&amp;" """ &amp; DataMiner[[#This Row],[Country]] &amp; """, "</f>
        <v xml:space="preserve">"Country": "Australie", </v>
      </c>
      <c r="F1996" t="str">
        <f>F$1&amp;" """ &amp; DataMiner[[#This Row],[Complete Name]] &amp; """, "</f>
        <v xml:space="preserve">"Complete Name": "Hub MCY - Maroochydore (QLD) - Sunshine Coast Airport / Australie", </v>
      </c>
      <c r="G1996" t="str">
        <f>G$1&amp;" " &amp; DataMiner[[#This Row],[Category]] &amp; ", "</f>
        <v xml:space="preserve">"Category": 4, </v>
      </c>
      <c r="H1996" t="str">
        <f>H$1&amp;" " &amp; DataMiner[[#This Row],[BuyPrice]] &amp; ", "</f>
        <v xml:space="preserve">"BuyPrice": 4737595348, </v>
      </c>
      <c r="I1996" t="str">
        <f>I$1&amp;" """ &amp; DataMiner[[#This Row],[imgPath]] &amp; """, "</f>
        <v xml:space="preserve">"imgPath": "/images/flags/au.png", </v>
      </c>
      <c r="J1996" t="str">
        <f>J$1&amp;" """ &amp; DataMiner[[#This Row],[FlagImage]] &amp; """, "</f>
        <v xml:space="preserve">"FlagImage": "au.png", </v>
      </c>
      <c r="K1996" t="str">
        <f>K$1&amp;" " &amp; IF(ISNA(DataMiner[[#This Row],[Latitude]]),"null",DataMiner[[#This Row],[Latitude]]) &amp; ", "</f>
        <v xml:space="preserve">"Latitude": -26.603333, </v>
      </c>
      <c r="L1996" t="str">
        <f>L$1&amp;" " &amp; IF(ISNA(DataMiner[[#This Row],[Longitude]]),"null",DataMiner[[#This Row],[Longitude]]) &amp; ", "</f>
        <v xml:space="preserve">"Longitude": 153.091111, </v>
      </c>
    </row>
    <row r="1997" spans="1:12" x14ac:dyDescent="0.25">
      <c r="A1997" t="str">
        <f>A$1&amp;" """ &amp; DataMiner[[#This Row],[CodeIATA]] &amp; """, "</f>
        <v xml:space="preserve">"CodeIATA": "SID", </v>
      </c>
      <c r="B1997" t="str">
        <f>B$1&amp;" """ &amp; DataMiner[[#This Row],[City]] &amp; """, "</f>
        <v xml:space="preserve">"City": "Sal", </v>
      </c>
      <c r="C1997" t="str">
        <f>C$1&amp;" """ &amp; DataMiner[[#This Row],[Prov]] &amp; """, "</f>
        <v xml:space="preserve">"Prov": "", </v>
      </c>
      <c r="D1997" t="str">
        <f>D$1&amp;" """ &amp; DataMiner[[#This Row],[Name]] &amp; """, "</f>
        <v xml:space="preserve">"Name": "Amílcar Cabral Aeroporto Internacional", </v>
      </c>
      <c r="E1997" t="str">
        <f>E$1&amp;" """ &amp; DataMiner[[#This Row],[Country]] &amp; """, "</f>
        <v xml:space="preserve">"Country": "Cap-Vert", </v>
      </c>
      <c r="F1997" t="str">
        <f>F$1&amp;" """ &amp; DataMiner[[#This Row],[Complete Name]] &amp; """, "</f>
        <v xml:space="preserve">"Complete Name": "Hub SID - Sal - Amílcar Cabral Aeroporto Internacional / Cap-Vert", </v>
      </c>
      <c r="G1997" t="str">
        <f>G$1&amp;" " &amp; DataMiner[[#This Row],[Category]] &amp; ", "</f>
        <v xml:space="preserve">"Category": 10, </v>
      </c>
      <c r="H1997" t="str">
        <f>H$1&amp;" " &amp; DataMiner[[#This Row],[BuyPrice]] &amp; ", "</f>
        <v xml:space="preserve">"BuyPrice": 4740438450, </v>
      </c>
      <c r="I1997" t="str">
        <f>I$1&amp;" """ &amp; DataMiner[[#This Row],[imgPath]] &amp; """, "</f>
        <v xml:space="preserve">"imgPath": "/images/flags/cv.png", </v>
      </c>
      <c r="J1997" t="str">
        <f>J$1&amp;" """ &amp; DataMiner[[#This Row],[FlagImage]] &amp; """, "</f>
        <v xml:space="preserve">"FlagImage": "cv.png", </v>
      </c>
      <c r="K1997" t="str">
        <f>K$1&amp;" " &amp; IF(ISNA(DataMiner[[#This Row],[Latitude]]),"null",DataMiner[[#This Row],[Latitude]]) &amp; ", "</f>
        <v xml:space="preserve">"Latitude": 16.741389, </v>
      </c>
      <c r="L1997" t="str">
        <f>L$1&amp;" " &amp; IF(ISNA(DataMiner[[#This Row],[Longitude]]),"null",DataMiner[[#This Row],[Longitude]]) &amp; ", "</f>
        <v xml:space="preserve">"Longitude": -22.949444, </v>
      </c>
    </row>
    <row r="1998" spans="1:12" x14ac:dyDescent="0.25">
      <c r="A1998" t="str">
        <f>A$1&amp;" """ &amp; DataMiner[[#This Row],[CodeIATA]] &amp; """, "</f>
        <v xml:space="preserve">"CodeIATA": "INN", </v>
      </c>
      <c r="B1998" t="str">
        <f>B$1&amp;" """ &amp; DataMiner[[#This Row],[City]] &amp; """, "</f>
        <v xml:space="preserve">"City": "Innsbruck", </v>
      </c>
      <c r="C1998" t="str">
        <f>C$1&amp;" """ &amp; DataMiner[[#This Row],[Prov]] &amp; """, "</f>
        <v xml:space="preserve">"Prov": "", </v>
      </c>
      <c r="D1998" t="str">
        <f>D$1&amp;" """ &amp; DataMiner[[#This Row],[Name]] &amp; """, "</f>
        <v xml:space="preserve">"Name": "Kranebitten Flughafen", </v>
      </c>
      <c r="E1998" t="str">
        <f>E$1&amp;" """ &amp; DataMiner[[#This Row],[Country]] &amp; """, "</f>
        <v xml:space="preserve">"Country": "Autriche", </v>
      </c>
      <c r="F1998" t="str">
        <f>F$1&amp;" """ &amp; DataMiner[[#This Row],[Complete Name]] &amp; """, "</f>
        <v xml:space="preserve">"Complete Name": "Hub INN - Innsbruck - Kranebitten Flughafen / Autriche", </v>
      </c>
      <c r="G1998" t="str">
        <f>G$1&amp;" " &amp; DataMiner[[#This Row],[Category]] &amp; ", "</f>
        <v xml:space="preserve">"Category": 4, </v>
      </c>
      <c r="H1998" t="str">
        <f>H$1&amp;" " &amp; DataMiner[[#This Row],[BuyPrice]] &amp; ", "</f>
        <v xml:space="preserve">"BuyPrice": 4741221631, </v>
      </c>
      <c r="I1998" t="str">
        <f>I$1&amp;" """ &amp; DataMiner[[#This Row],[imgPath]] &amp; """, "</f>
        <v xml:space="preserve">"imgPath": "/images/flags/at.png", </v>
      </c>
      <c r="J1998" t="str">
        <f>J$1&amp;" """ &amp; DataMiner[[#This Row],[FlagImage]] &amp; """, "</f>
        <v xml:space="preserve">"FlagImage": "at.png", </v>
      </c>
      <c r="K1998" t="str">
        <f>K$1&amp;" " &amp; IF(ISNA(DataMiner[[#This Row],[Latitude]]),"null",DataMiner[[#This Row],[Latitude]]) &amp; ", "</f>
        <v xml:space="preserve">"Latitude": 47.260219, </v>
      </c>
      <c r="L1998" t="str">
        <f>L$1&amp;" " &amp; IF(ISNA(DataMiner[[#This Row],[Longitude]]),"null",DataMiner[[#This Row],[Longitude]]) &amp; ", "</f>
        <v xml:space="preserve">"Longitude": 11.343964, </v>
      </c>
    </row>
    <row r="1999" spans="1:12" x14ac:dyDescent="0.25">
      <c r="A1999" t="str">
        <f>A$1&amp;" """ &amp; DataMiner[[#This Row],[CodeIATA]] &amp; """, "</f>
        <v xml:space="preserve">"CodeIATA": "SPU", </v>
      </c>
      <c r="B1999" t="str">
        <f>B$1&amp;" """ &amp; DataMiner[[#This Row],[City]] &amp; """, "</f>
        <v xml:space="preserve">"City": "Split", </v>
      </c>
      <c r="C1999" t="str">
        <f>C$1&amp;" """ &amp; DataMiner[[#This Row],[Prov]] &amp; """, "</f>
        <v xml:space="preserve">"Prov": "", </v>
      </c>
      <c r="D1999" t="str">
        <f>D$1&amp;" """ &amp; DataMiner[[#This Row],[Name]] &amp; """, "</f>
        <v xml:space="preserve">"Name": "Split Kaatela Resnik Airport", </v>
      </c>
      <c r="E1999" t="str">
        <f>E$1&amp;" """ &amp; DataMiner[[#This Row],[Country]] &amp; """, "</f>
        <v xml:space="preserve">"Country": "Croatie", </v>
      </c>
      <c r="F1999" t="str">
        <f>F$1&amp;" """ &amp; DataMiner[[#This Row],[Complete Name]] &amp; """, "</f>
        <v xml:space="preserve">"Complete Name": "Hub SPU - Split - Split Kaatela Resnik Airport / Croatie", </v>
      </c>
      <c r="G1999" t="str">
        <f>G$1&amp;" " &amp; DataMiner[[#This Row],[Category]] &amp; ", "</f>
        <v xml:space="preserve">"Category": 7, </v>
      </c>
      <c r="H1999" t="str">
        <f>H$1&amp;" " &amp; DataMiner[[#This Row],[BuyPrice]] &amp; ", "</f>
        <v xml:space="preserve">"BuyPrice": 4741663138, </v>
      </c>
      <c r="I1999" t="str">
        <f>I$1&amp;" """ &amp; DataMiner[[#This Row],[imgPath]] &amp; """, "</f>
        <v xml:space="preserve">"imgPath": "/images/flags/hr.png", </v>
      </c>
      <c r="J1999" t="str">
        <f>J$1&amp;" """ &amp; DataMiner[[#This Row],[FlagImage]] &amp; """, "</f>
        <v xml:space="preserve">"FlagImage": "hr.png", </v>
      </c>
      <c r="K1999" t="str">
        <f>K$1&amp;" " &amp; IF(ISNA(DataMiner[[#This Row],[Latitude]]),"null",DataMiner[[#This Row],[Latitude]]) &amp; ", "</f>
        <v xml:space="preserve">"Latitude": 43.538944, </v>
      </c>
      <c r="L1999" t="str">
        <f>L$1&amp;" " &amp; IF(ISNA(DataMiner[[#This Row],[Longitude]]),"null",DataMiner[[#This Row],[Longitude]]) &amp; ", "</f>
        <v xml:space="preserve">"Longitude": 16.297964, </v>
      </c>
    </row>
    <row r="2000" spans="1:12" x14ac:dyDescent="0.25">
      <c r="A2000" t="str">
        <f>A$1&amp;" """ &amp; DataMiner[[#This Row],[CodeIATA]] &amp; """, "</f>
        <v xml:space="preserve">"CodeIATA": "BBI", </v>
      </c>
      <c r="B2000" t="str">
        <f>B$1&amp;" """ &amp; DataMiner[[#This Row],[City]] &amp; """, "</f>
        <v xml:space="preserve">"City": "Bhubaneswar", </v>
      </c>
      <c r="C2000" t="str">
        <f>C$1&amp;" """ &amp; DataMiner[[#This Row],[Prov]] &amp; """, "</f>
        <v xml:space="preserve">"Prov": "", </v>
      </c>
      <c r="D2000" t="str">
        <f>D$1&amp;" """ &amp; DataMiner[[#This Row],[Name]] &amp; """, "</f>
        <v xml:space="preserve">"Name": "Biju Patnaik Airport", </v>
      </c>
      <c r="E2000" t="str">
        <f>E$1&amp;" """ &amp; DataMiner[[#This Row],[Country]] &amp; """, "</f>
        <v xml:space="preserve">"Country": "Inde", </v>
      </c>
      <c r="F2000" t="str">
        <f>F$1&amp;" """ &amp; DataMiner[[#This Row],[Complete Name]] &amp; """, "</f>
        <v xml:space="preserve">"Complete Name": "Hub BBI - Bhubaneswar - Biju Patnaik Airport / Inde", </v>
      </c>
      <c r="G2000" t="str">
        <f>G$1&amp;" " &amp; DataMiner[[#This Row],[Category]] &amp; ", "</f>
        <v xml:space="preserve">"Category": 5, </v>
      </c>
      <c r="H2000" t="str">
        <f>H$1&amp;" " &amp; DataMiner[[#This Row],[BuyPrice]] &amp; ", "</f>
        <v xml:space="preserve">"BuyPrice": 4742487596, </v>
      </c>
      <c r="I2000" t="str">
        <f>I$1&amp;" """ &amp; DataMiner[[#This Row],[imgPath]] &amp; """, "</f>
        <v xml:space="preserve">"imgPath": "/images/flags/in.png", </v>
      </c>
      <c r="J2000" t="str">
        <f>J$1&amp;" """ &amp; DataMiner[[#This Row],[FlagImage]] &amp; """, "</f>
        <v xml:space="preserve">"FlagImage": "in.png", </v>
      </c>
      <c r="K2000" t="str">
        <f>K$1&amp;" " &amp; IF(ISNA(DataMiner[[#This Row],[Latitude]]),"null",DataMiner[[#This Row],[Latitude]]) &amp; ", "</f>
        <v xml:space="preserve">"Latitude": 20.244364, </v>
      </c>
      <c r="L2000" t="str">
        <f>L$1&amp;" " &amp; IF(ISNA(DataMiner[[#This Row],[Longitude]]),"null",DataMiner[[#This Row],[Longitude]]) &amp; ", "</f>
        <v xml:space="preserve">"Longitude": 85.817781, </v>
      </c>
    </row>
    <row r="2001" spans="1:12" x14ac:dyDescent="0.25">
      <c r="A2001" t="str">
        <f>A$1&amp;" """ &amp; DataMiner[[#This Row],[CodeIATA]] &amp; """, "</f>
        <v xml:space="preserve">"CodeIATA": "USN", </v>
      </c>
      <c r="B2001" t="str">
        <f>B$1&amp;" """ &amp; DataMiner[[#This Row],[City]] &amp; """, "</f>
        <v xml:space="preserve">"City": "Ulsan", </v>
      </c>
      <c r="C2001" t="str">
        <f>C$1&amp;" """ &amp; DataMiner[[#This Row],[Prov]] &amp; """, "</f>
        <v xml:space="preserve">"Prov": "", </v>
      </c>
      <c r="D2001" t="str">
        <f>D$1&amp;" """ &amp; DataMiner[[#This Row],[Name]] &amp; """, "</f>
        <v xml:space="preserve">"Name": "Ulsan Airport", </v>
      </c>
      <c r="E2001" t="str">
        <f>E$1&amp;" """ &amp; DataMiner[[#This Row],[Country]] &amp; """, "</f>
        <v xml:space="preserve">"Country": "Corée du Sud", </v>
      </c>
      <c r="F2001" t="str">
        <f>F$1&amp;" """ &amp; DataMiner[[#This Row],[Complete Name]] &amp; """, "</f>
        <v xml:space="preserve">"Complete Name": "Hub USN - Ulsan - Ulsan Airport / Corée du Sud", </v>
      </c>
      <c r="G2001" t="str">
        <f>G$1&amp;" " &amp; DataMiner[[#This Row],[Category]] &amp; ", "</f>
        <v xml:space="preserve">"Category": 4, </v>
      </c>
      <c r="H2001" t="str">
        <f>H$1&amp;" " &amp; DataMiner[[#This Row],[BuyPrice]] &amp; ", "</f>
        <v xml:space="preserve">"BuyPrice": 4743586843, </v>
      </c>
      <c r="I2001" t="str">
        <f>I$1&amp;" """ &amp; DataMiner[[#This Row],[imgPath]] &amp; """, "</f>
        <v xml:space="preserve">"imgPath": "/images/flags/kr.png", </v>
      </c>
      <c r="J2001" t="str">
        <f>J$1&amp;" """ &amp; DataMiner[[#This Row],[FlagImage]] &amp; """, "</f>
        <v xml:space="preserve">"FlagImage": "kr.png", </v>
      </c>
      <c r="K2001" t="str">
        <f>K$1&amp;" " &amp; IF(ISNA(DataMiner[[#This Row],[Latitude]]),"null",DataMiner[[#This Row],[Latitude]]) &amp; ", "</f>
        <v xml:space="preserve">"Latitude": 35.593494, </v>
      </c>
      <c r="L2001" t="str">
        <f>L$1&amp;" " &amp; IF(ISNA(DataMiner[[#This Row],[Longitude]]),"null",DataMiner[[#This Row],[Longitude]]) &amp; ", "</f>
        <v xml:space="preserve">"Longitude": 129.351722, </v>
      </c>
    </row>
    <row r="2002" spans="1:12" x14ac:dyDescent="0.25">
      <c r="A2002" t="str">
        <f>A$1&amp;" """ &amp; DataMiner[[#This Row],[CodeIATA]] &amp; """, "</f>
        <v xml:space="preserve">"CodeIATA": "KGD", </v>
      </c>
      <c r="B2002" t="str">
        <f>B$1&amp;" """ &amp; DataMiner[[#This Row],[City]] &amp; """, "</f>
        <v xml:space="preserve">"City": "Kaliningrad", </v>
      </c>
      <c r="C2002" t="str">
        <f>C$1&amp;" """ &amp; DataMiner[[#This Row],[Prov]] &amp; """, "</f>
        <v xml:space="preserve">"Prov": "", </v>
      </c>
      <c r="D2002" t="str">
        <f>D$1&amp;" """ &amp; DataMiner[[#This Row],[Name]] &amp; """, "</f>
        <v xml:space="preserve">"Name": "Khrabrovo Airport", </v>
      </c>
      <c r="E2002" t="str">
        <f>E$1&amp;" """ &amp; DataMiner[[#This Row],[Country]] &amp; """, "</f>
        <v xml:space="preserve">"Country": "Russie", </v>
      </c>
      <c r="F2002" t="str">
        <f>F$1&amp;" """ &amp; DataMiner[[#This Row],[Complete Name]] &amp; """, "</f>
        <v xml:space="preserve">"Complete Name": "Hub KGD - Kaliningrad - Khrabrovo Airport / Russie", </v>
      </c>
      <c r="G2002" t="str">
        <f>G$1&amp;" " &amp; DataMiner[[#This Row],[Category]] &amp; ", "</f>
        <v xml:space="preserve">"Category": 6, </v>
      </c>
      <c r="H2002" t="str">
        <f>H$1&amp;" " &amp; DataMiner[[#This Row],[BuyPrice]] &amp; ", "</f>
        <v xml:space="preserve">"BuyPrice": 4744848443, </v>
      </c>
      <c r="I2002" t="str">
        <f>I$1&amp;" """ &amp; DataMiner[[#This Row],[imgPath]] &amp; """, "</f>
        <v xml:space="preserve">"imgPath": "/images/flags/ru.png", </v>
      </c>
      <c r="J2002" t="str">
        <f>J$1&amp;" """ &amp; DataMiner[[#This Row],[FlagImage]] &amp; """, "</f>
        <v xml:space="preserve">"FlagImage": "ru.png", </v>
      </c>
      <c r="K2002" t="str">
        <f>K$1&amp;" " &amp; IF(ISNA(DataMiner[[#This Row],[Latitude]]),"null",DataMiner[[#This Row],[Latitude]]) &amp; ", "</f>
        <v xml:space="preserve">"Latitude": 54.89005, </v>
      </c>
      <c r="L2002" t="str">
        <f>L$1&amp;" " &amp; IF(ISNA(DataMiner[[#This Row],[Longitude]]),"null",DataMiner[[#This Row],[Longitude]]) &amp; ", "</f>
        <v xml:space="preserve">"Longitude": 20.592633, </v>
      </c>
    </row>
    <row r="2003" spans="1:12" x14ac:dyDescent="0.25">
      <c r="A2003" t="str">
        <f>A$1&amp;" """ &amp; DataMiner[[#This Row],[CodeIATA]] &amp; """, "</f>
        <v xml:space="preserve">"CodeIATA": "CGR", </v>
      </c>
      <c r="B2003" t="str">
        <f>B$1&amp;" """ &amp; DataMiner[[#This Row],[City]] &amp; """, "</f>
        <v xml:space="preserve">"City": "Campo Grande (MS)", </v>
      </c>
      <c r="C2003" t="str">
        <f>C$1&amp;" """ &amp; DataMiner[[#This Row],[Prov]] &amp; """, "</f>
        <v xml:space="preserve">"Prov": "MS", </v>
      </c>
      <c r="D2003" t="str">
        <f>D$1&amp;" """ &amp; DataMiner[[#This Row],[Name]] &amp; """, "</f>
        <v xml:space="preserve">"Name": "Campo Grande Aeroporto Internacional", </v>
      </c>
      <c r="E2003" t="str">
        <f>E$1&amp;" """ &amp; DataMiner[[#This Row],[Country]] &amp; """, "</f>
        <v xml:space="preserve">"Country": "Brésil", </v>
      </c>
      <c r="F2003" t="str">
        <f>F$1&amp;" """ &amp; DataMiner[[#This Row],[Complete Name]] &amp; """, "</f>
        <v xml:space="preserve">"Complete Name": "Hub CGR - Campo Grande (MS) - Campo Grande Aeroporto Internacional / Brésil", </v>
      </c>
      <c r="G2003" t="str">
        <f>G$1&amp;" " &amp; DataMiner[[#This Row],[Category]] &amp; ", "</f>
        <v xml:space="preserve">"Category": 7, </v>
      </c>
      <c r="H2003" t="str">
        <f>H$1&amp;" " &amp; DataMiner[[#This Row],[BuyPrice]] &amp; ", "</f>
        <v xml:space="preserve">"BuyPrice": 4749863138, </v>
      </c>
      <c r="I2003" t="str">
        <f>I$1&amp;" """ &amp; DataMiner[[#This Row],[imgPath]] &amp; """, "</f>
        <v xml:space="preserve">"imgPath": "/images/flags/br.png", </v>
      </c>
      <c r="J2003" t="str">
        <f>J$1&amp;" """ &amp; DataMiner[[#This Row],[FlagImage]] &amp; """, "</f>
        <v xml:space="preserve">"FlagImage": "br.png", </v>
      </c>
      <c r="K2003" t="str">
        <f>K$1&amp;" " &amp; IF(ISNA(DataMiner[[#This Row],[Latitude]]),"null",DataMiner[[#This Row],[Latitude]]) &amp; ", "</f>
        <v xml:space="preserve">"Latitude": -20.468667, </v>
      </c>
      <c r="L2003" t="str">
        <f>L$1&amp;" " &amp; IF(ISNA(DataMiner[[#This Row],[Longitude]]),"null",DataMiner[[#This Row],[Longitude]]) &amp; ", "</f>
        <v xml:space="preserve">"Longitude": -54.6725, </v>
      </c>
    </row>
    <row r="2004" spans="1:12" x14ac:dyDescent="0.25">
      <c r="A2004" t="str">
        <f>A$1&amp;" """ &amp; DataMiner[[#This Row],[CodeIATA]] &amp; """, "</f>
        <v xml:space="preserve">"CodeIATA": "IGU", </v>
      </c>
      <c r="B2004" t="str">
        <f>B$1&amp;" """ &amp; DataMiner[[#This Row],[City]] &amp; """, "</f>
        <v xml:space="preserve">"City": "Foz do Iguaçu (PR)", </v>
      </c>
      <c r="C2004" t="str">
        <f>C$1&amp;" """ &amp; DataMiner[[#This Row],[Prov]] &amp; """, "</f>
        <v xml:space="preserve">"Prov": "PR", </v>
      </c>
      <c r="D2004" t="str">
        <f>D$1&amp;" """ &amp; DataMiner[[#This Row],[Name]] &amp; """, "</f>
        <v xml:space="preserve">"Name": "Foz do Iguaçu Aeroporto Internacional", </v>
      </c>
      <c r="E2004" t="str">
        <f>E$1&amp;" """ &amp; DataMiner[[#This Row],[Country]] &amp; """, "</f>
        <v xml:space="preserve">"Country": "Brésil", </v>
      </c>
      <c r="F2004" t="str">
        <f>F$1&amp;" """ &amp; DataMiner[[#This Row],[Complete Name]] &amp; """, "</f>
        <v xml:space="preserve">"Complete Name": "Hub IGU - Foz do Iguaçu (PR) - Foz do Iguaçu Aeroporto Internacional / Brésil", </v>
      </c>
      <c r="G2004" t="str">
        <f>G$1&amp;" " &amp; DataMiner[[#This Row],[Category]] &amp; ", "</f>
        <v xml:space="preserve">"Category": 5, </v>
      </c>
      <c r="H2004" t="str">
        <f>H$1&amp;" " &amp; DataMiner[[#This Row],[BuyPrice]] &amp; ", "</f>
        <v xml:space="preserve">"BuyPrice": 4750669230, </v>
      </c>
      <c r="I2004" t="str">
        <f>I$1&amp;" """ &amp; DataMiner[[#This Row],[imgPath]] &amp; """, "</f>
        <v xml:space="preserve">"imgPath": "/images/flags/br.png", </v>
      </c>
      <c r="J2004" t="str">
        <f>J$1&amp;" """ &amp; DataMiner[[#This Row],[FlagImage]] &amp; """, "</f>
        <v xml:space="preserve">"FlagImage": "br.png", </v>
      </c>
      <c r="K2004" t="str">
        <f>K$1&amp;" " &amp; IF(ISNA(DataMiner[[#This Row],[Latitude]]),"null",DataMiner[[#This Row],[Latitude]]) &amp; ", "</f>
        <v xml:space="preserve">"Latitude": -25.59615, </v>
      </c>
      <c r="L2004" t="str">
        <f>L$1&amp;" " &amp; IF(ISNA(DataMiner[[#This Row],[Longitude]]),"null",DataMiner[[#This Row],[Longitude]]) &amp; ", "</f>
        <v xml:space="preserve">"Longitude": -54.487206, </v>
      </c>
    </row>
    <row r="2005" spans="1:12" x14ac:dyDescent="0.25">
      <c r="A2005" t="str">
        <f>A$1&amp;" """ &amp; DataMiner[[#This Row],[CodeIATA]] &amp; """, "</f>
        <v xml:space="preserve">"CodeIATA": "TSE", </v>
      </c>
      <c r="B2005" t="str">
        <f>B$1&amp;" """ &amp; DataMiner[[#This Row],[City]] &amp; """, "</f>
        <v xml:space="preserve">"City": "Astana", </v>
      </c>
      <c r="C2005" t="str">
        <f>C$1&amp;" """ &amp; DataMiner[[#This Row],[Prov]] &amp; """, "</f>
        <v xml:space="preserve">"Prov": "", </v>
      </c>
      <c r="D2005" t="str">
        <f>D$1&amp;" """ &amp; DataMiner[[#This Row],[Name]] &amp; """, "</f>
        <v xml:space="preserve">"Name": "Astana International Airport", </v>
      </c>
      <c r="E2005" t="str">
        <f>E$1&amp;" """ &amp; DataMiner[[#This Row],[Country]] &amp; """, "</f>
        <v xml:space="preserve">"Country": "Kazakhstan", </v>
      </c>
      <c r="F2005" t="str">
        <f>F$1&amp;" """ &amp; DataMiner[[#This Row],[Complete Name]] &amp; """, "</f>
        <v xml:space="preserve">"Complete Name": "Hub TSE - Astana - Astana International Airport / Kazakhstan", </v>
      </c>
      <c r="G2005" t="str">
        <f>G$1&amp;" " &amp; DataMiner[[#This Row],[Category]] &amp; ", "</f>
        <v xml:space="preserve">"Category": 10, </v>
      </c>
      <c r="H2005" t="str">
        <f>H$1&amp;" " &amp; DataMiner[[#This Row],[BuyPrice]] &amp; ", "</f>
        <v xml:space="preserve">"BuyPrice": 4751664377, </v>
      </c>
      <c r="I2005" t="str">
        <f>I$1&amp;" """ &amp; DataMiner[[#This Row],[imgPath]] &amp; """, "</f>
        <v xml:space="preserve">"imgPath": "/images/flags/kz.png", </v>
      </c>
      <c r="J2005" t="str">
        <f>J$1&amp;" """ &amp; DataMiner[[#This Row],[FlagImage]] &amp; """, "</f>
        <v xml:space="preserve">"FlagImage": "kz.png", </v>
      </c>
      <c r="K2005" t="str">
        <f>K$1&amp;" " &amp; IF(ISNA(DataMiner[[#This Row],[Latitude]]),"null",DataMiner[[#This Row],[Latitude]]) &amp; ", "</f>
        <v xml:space="preserve">"Latitude": 51.022222, </v>
      </c>
      <c r="L2005" t="str">
        <f>L$1&amp;" " &amp; IF(ISNA(DataMiner[[#This Row],[Longitude]]),"null",DataMiner[[#This Row],[Longitude]]) &amp; ", "</f>
        <v xml:space="preserve">"Longitude": 71.466944, </v>
      </c>
    </row>
    <row r="2006" spans="1:12" x14ac:dyDescent="0.25">
      <c r="A2006" t="str">
        <f>A$1&amp;" """ &amp; DataMiner[[#This Row],[CodeIATA]] &amp; """, "</f>
        <v xml:space="preserve">"CodeIATA": "TBZ", </v>
      </c>
      <c r="B2006" t="str">
        <f>B$1&amp;" """ &amp; DataMiner[[#This Row],[City]] &amp; """, "</f>
        <v xml:space="preserve">"City": "Tabriz", </v>
      </c>
      <c r="C2006" t="str">
        <f>C$1&amp;" """ &amp; DataMiner[[#This Row],[Prov]] &amp; """, "</f>
        <v xml:space="preserve">"Prov": "", </v>
      </c>
      <c r="D2006" t="str">
        <f>D$1&amp;" """ &amp; DataMiner[[#This Row],[Name]] &amp; """, "</f>
        <v xml:space="preserve">"Name": "Tabriz International Airport", </v>
      </c>
      <c r="E2006" t="str">
        <f>E$1&amp;" """ &amp; DataMiner[[#This Row],[Country]] &amp; """, "</f>
        <v xml:space="preserve">"Country": "Iran", </v>
      </c>
      <c r="F2006" t="str">
        <f>F$1&amp;" """ &amp; DataMiner[[#This Row],[Complete Name]] &amp; """, "</f>
        <v xml:space="preserve">"Complete Name": "Hub TBZ - Tabriz - Tabriz International Airport / Iran", </v>
      </c>
      <c r="G2006" t="str">
        <f>G$1&amp;" " &amp; DataMiner[[#This Row],[Category]] &amp; ", "</f>
        <v xml:space="preserve">"Category": 10, </v>
      </c>
      <c r="H2006" t="str">
        <f>H$1&amp;" " &amp; DataMiner[[#This Row],[BuyPrice]] &amp; ", "</f>
        <v xml:space="preserve">"BuyPrice": 4753384438, </v>
      </c>
      <c r="I2006" t="str">
        <f>I$1&amp;" """ &amp; DataMiner[[#This Row],[imgPath]] &amp; """, "</f>
        <v xml:space="preserve">"imgPath": "/images/flags/ir.png", </v>
      </c>
      <c r="J2006" t="str">
        <f>J$1&amp;" """ &amp; DataMiner[[#This Row],[FlagImage]] &amp; """, "</f>
        <v xml:space="preserve">"FlagImage": "ir.png", </v>
      </c>
      <c r="K2006" t="str">
        <f>K$1&amp;" " &amp; IF(ISNA(DataMiner[[#This Row],[Latitude]]),"null",DataMiner[[#This Row],[Latitude]]) &amp; ", "</f>
        <v xml:space="preserve">"Latitude": 38.133889, </v>
      </c>
      <c r="L2006" t="str">
        <f>L$1&amp;" " &amp; IF(ISNA(DataMiner[[#This Row],[Longitude]]),"null",DataMiner[[#This Row],[Longitude]]) &amp; ", "</f>
        <v xml:space="preserve">"Longitude": 46.235, </v>
      </c>
    </row>
    <row r="2007" spans="1:12" x14ac:dyDescent="0.25">
      <c r="A2007" t="str">
        <f>A$1&amp;" """ &amp; DataMiner[[#This Row],[CodeIATA]] &amp; """, "</f>
        <v xml:space="preserve">"CodeIATA": "TAC", </v>
      </c>
      <c r="B2007" t="str">
        <f>B$1&amp;" """ &amp; DataMiner[[#This Row],[City]] &amp; """, "</f>
        <v xml:space="preserve">"City": "Tacloban", </v>
      </c>
      <c r="C2007" t="str">
        <f>C$1&amp;" """ &amp; DataMiner[[#This Row],[Prov]] &amp; """, "</f>
        <v xml:space="preserve">"Prov": "", </v>
      </c>
      <c r="D2007" t="str">
        <f>D$1&amp;" """ &amp; DataMiner[[#This Row],[Name]] &amp; """, "</f>
        <v xml:space="preserve">"Name": "Daniel Z. Romualdez Airport", </v>
      </c>
      <c r="E2007" t="str">
        <f>E$1&amp;" """ &amp; DataMiner[[#This Row],[Country]] &amp; """, "</f>
        <v xml:space="preserve">"Country": "Philippines", </v>
      </c>
      <c r="F2007" t="str">
        <f>F$1&amp;" """ &amp; DataMiner[[#This Row],[Complete Name]] &amp; """, "</f>
        <v xml:space="preserve">"Complete Name": "Hub TAC - Tacloban - Daniel Z. Romualdez Airport / Philippines", </v>
      </c>
      <c r="G2007" t="str">
        <f>G$1&amp;" " &amp; DataMiner[[#This Row],[Category]] &amp; ", "</f>
        <v xml:space="preserve">"Category": 5, </v>
      </c>
      <c r="H2007" t="str">
        <f>H$1&amp;" " &amp; DataMiner[[#This Row],[BuyPrice]] &amp; ", "</f>
        <v xml:space="preserve">"BuyPrice": 4756271428, </v>
      </c>
      <c r="I2007" t="str">
        <f>I$1&amp;" """ &amp; DataMiner[[#This Row],[imgPath]] &amp; """, "</f>
        <v xml:space="preserve">"imgPath": "/images/flags/ph.png", </v>
      </c>
      <c r="J2007" t="str">
        <f>J$1&amp;" """ &amp; DataMiner[[#This Row],[FlagImage]] &amp; """, "</f>
        <v xml:space="preserve">"FlagImage": "ph.png", </v>
      </c>
      <c r="K2007" t="str">
        <f>K$1&amp;" " &amp; IF(ISNA(DataMiner[[#This Row],[Latitude]]),"null",DataMiner[[#This Row],[Latitude]]) &amp; ", "</f>
        <v xml:space="preserve">"Latitude": 11.227628, </v>
      </c>
      <c r="L2007" t="str">
        <f>L$1&amp;" " &amp; IF(ISNA(DataMiner[[#This Row],[Longitude]]),"null",DataMiner[[#This Row],[Longitude]]) &amp; ", "</f>
        <v xml:space="preserve">"Longitude": 125.027758, </v>
      </c>
    </row>
    <row r="2008" spans="1:12" x14ac:dyDescent="0.25">
      <c r="A2008" t="str">
        <f>A$1&amp;" """ &amp; DataMiner[[#This Row],[CodeIATA]] &amp; """, "</f>
        <v xml:space="preserve">"CodeIATA": "ALY", </v>
      </c>
      <c r="B2008" t="str">
        <f>B$1&amp;" """ &amp; DataMiner[[#This Row],[City]] &amp; """, "</f>
        <v xml:space="preserve">"City": "Alexandria", </v>
      </c>
      <c r="C2008" t="str">
        <f>C$1&amp;" """ &amp; DataMiner[[#This Row],[Prov]] &amp; """, "</f>
        <v xml:space="preserve">"Prov": "", </v>
      </c>
      <c r="D2008" t="str">
        <f>D$1&amp;" """ &amp; DataMiner[[#This Row],[Name]] &amp; """, "</f>
        <v xml:space="preserve">"Name": "El Nouzha International Airport", </v>
      </c>
      <c r="E2008" t="str">
        <f>E$1&amp;" """ &amp; DataMiner[[#This Row],[Country]] &amp; """, "</f>
        <v xml:space="preserve">"Country": "Egypte", </v>
      </c>
      <c r="F2008" t="str">
        <f>F$1&amp;" """ &amp; DataMiner[[#This Row],[Complete Name]] &amp; """, "</f>
        <v xml:space="preserve">"Complete Name": "Hub ALY - Alexandria - El Nouzha International Airport / Egypte", </v>
      </c>
      <c r="G2008" t="str">
        <f>G$1&amp;" " &amp; DataMiner[[#This Row],[Category]] &amp; ", "</f>
        <v xml:space="preserve">"Category": 5, </v>
      </c>
      <c r="H2008" t="str">
        <f>H$1&amp;" " &amp; DataMiner[[#This Row],[BuyPrice]] &amp; ", "</f>
        <v xml:space="preserve">"BuyPrice": 4757709944, </v>
      </c>
      <c r="I2008" t="str">
        <f>I$1&amp;" """ &amp; DataMiner[[#This Row],[imgPath]] &amp; """, "</f>
        <v xml:space="preserve">"imgPath": "/images/flags/eg.png", </v>
      </c>
      <c r="J2008" t="str">
        <f>J$1&amp;" """ &amp; DataMiner[[#This Row],[FlagImage]] &amp; """, "</f>
        <v xml:space="preserve">"FlagImage": "eg.png", </v>
      </c>
      <c r="K2008" t="str">
        <f>K$1&amp;" " &amp; IF(ISNA(DataMiner[[#This Row],[Latitude]]),"null",DataMiner[[#This Row],[Latitude]]) &amp; ", "</f>
        <v xml:space="preserve">"Latitude": 31.183903, </v>
      </c>
      <c r="L2008" t="str">
        <f>L$1&amp;" " &amp; IF(ISNA(DataMiner[[#This Row],[Longitude]]),"null",DataMiner[[#This Row],[Longitude]]) &amp; ", "</f>
        <v xml:space="preserve">"Longitude": 29.948889, </v>
      </c>
    </row>
    <row r="2009" spans="1:12" x14ac:dyDescent="0.25">
      <c r="A2009" t="str">
        <f>A$1&amp;" """ &amp; DataMiner[[#This Row],[CodeIATA]] &amp; """, "</f>
        <v xml:space="preserve">"CodeIATA": "SPC", </v>
      </c>
      <c r="B2009" t="str">
        <f>B$1&amp;" """ &amp; DataMiner[[#This Row],[City]] &amp; """, "</f>
        <v xml:space="preserve">"City": "Santa Cruz De La Palma", </v>
      </c>
      <c r="C2009" t="str">
        <f>C$1&amp;" """ &amp; DataMiner[[#This Row],[Prov]] &amp; """, "</f>
        <v xml:space="preserve">"Prov": "", </v>
      </c>
      <c r="D2009" t="str">
        <f>D$1&amp;" """ &amp; DataMiner[[#This Row],[Name]] &amp; """, "</f>
        <v xml:space="preserve">"Name": "La Palma Aeropuerto", </v>
      </c>
      <c r="E2009" t="str">
        <f>E$1&amp;" """ &amp; DataMiner[[#This Row],[Country]] &amp; """, "</f>
        <v xml:space="preserve">"Country": "Espagne", </v>
      </c>
      <c r="F2009" t="str">
        <f>F$1&amp;" """ &amp; DataMiner[[#This Row],[Complete Name]] &amp; """, "</f>
        <v xml:space="preserve">"Complete Name": "Hub SPC - Santa Cruz De La Palma - La Palma Aeropuerto / Espagne", </v>
      </c>
      <c r="G2009" t="str">
        <f>G$1&amp;" " &amp; DataMiner[[#This Row],[Category]] &amp; ", "</f>
        <v xml:space="preserve">"Category": 5, </v>
      </c>
      <c r="H2009" t="str">
        <f>H$1&amp;" " &amp; DataMiner[[#This Row],[BuyPrice]] &amp; ", "</f>
        <v xml:space="preserve">"BuyPrice": 4763107027, </v>
      </c>
      <c r="I2009" t="str">
        <f>I$1&amp;" """ &amp; DataMiner[[#This Row],[imgPath]] &amp; """, "</f>
        <v xml:space="preserve">"imgPath": "/images/flags/es.png", </v>
      </c>
      <c r="J2009" t="str">
        <f>J$1&amp;" """ &amp; DataMiner[[#This Row],[FlagImage]] &amp; """, "</f>
        <v xml:space="preserve">"FlagImage": "es.png", </v>
      </c>
      <c r="K2009" t="str">
        <f>K$1&amp;" " &amp; IF(ISNA(DataMiner[[#This Row],[Latitude]]),"null",DataMiner[[#This Row],[Latitude]]) &amp; ", "</f>
        <v xml:space="preserve">"Latitude": 28.626478, </v>
      </c>
      <c r="L2009" t="str">
        <f>L$1&amp;" " &amp; IF(ISNA(DataMiner[[#This Row],[Longitude]]),"null",DataMiner[[#This Row],[Longitude]]) &amp; ", "</f>
        <v xml:space="preserve">"Longitude": -17.755611, </v>
      </c>
    </row>
    <row r="2010" spans="1:12" x14ac:dyDescent="0.25">
      <c r="A2010" t="str">
        <f>A$1&amp;" """ &amp; DataMiner[[#This Row],[CodeIATA]] &amp; """, "</f>
        <v xml:space="preserve">"CodeIATA": "VVO", </v>
      </c>
      <c r="B2010" t="str">
        <f>B$1&amp;" """ &amp; DataMiner[[#This Row],[City]] &amp; """, "</f>
        <v xml:space="preserve">"City": "Vladivostok", </v>
      </c>
      <c r="C2010" t="str">
        <f>C$1&amp;" """ &amp; DataMiner[[#This Row],[Prov]] &amp; """, "</f>
        <v xml:space="preserve">"Prov": "", </v>
      </c>
      <c r="D2010" t="str">
        <f>D$1&amp;" """ &amp; DataMiner[[#This Row],[Name]] &amp; """, "</f>
        <v xml:space="preserve">"Name": "Vladivostok International Airport", </v>
      </c>
      <c r="E2010" t="str">
        <f>E$1&amp;" """ &amp; DataMiner[[#This Row],[Country]] &amp; """, "</f>
        <v xml:space="preserve">"Country": "Russie", </v>
      </c>
      <c r="F2010" t="str">
        <f>F$1&amp;" """ &amp; DataMiner[[#This Row],[Complete Name]] &amp; """, "</f>
        <v xml:space="preserve">"Complete Name": "Hub VVO - Vladivostok - Vladivostok International Airport / Russie", </v>
      </c>
      <c r="G2010" t="str">
        <f>G$1&amp;" " &amp; DataMiner[[#This Row],[Category]] &amp; ", "</f>
        <v xml:space="preserve">"Category": 10, </v>
      </c>
      <c r="H2010" t="str">
        <f>H$1&amp;" " &amp; DataMiner[[#This Row],[BuyPrice]] &amp; ", "</f>
        <v xml:space="preserve">"BuyPrice": 4764446556, </v>
      </c>
      <c r="I2010" t="str">
        <f>I$1&amp;" """ &amp; DataMiner[[#This Row],[imgPath]] &amp; """, "</f>
        <v xml:space="preserve">"imgPath": "/images/flags/ru.png", </v>
      </c>
      <c r="J2010" t="str">
        <f>J$1&amp;" """ &amp; DataMiner[[#This Row],[FlagImage]] &amp; """, "</f>
        <v xml:space="preserve">"FlagImage": "ru.png", </v>
      </c>
      <c r="K2010" t="str">
        <f>K$1&amp;" " &amp; IF(ISNA(DataMiner[[#This Row],[Latitude]]),"null",DataMiner[[#This Row],[Latitude]]) &amp; ", "</f>
        <v xml:space="preserve">"Latitude": 43.398953, </v>
      </c>
      <c r="L2010" t="str">
        <f>L$1&amp;" " &amp; IF(ISNA(DataMiner[[#This Row],[Longitude]]),"null",DataMiner[[#This Row],[Longitude]]) &amp; ", "</f>
        <v xml:space="preserve">"Longitude": 132.148017, </v>
      </c>
    </row>
    <row r="2011" spans="1:12" x14ac:dyDescent="0.25">
      <c r="A2011" t="str">
        <f>A$1&amp;" """ &amp; DataMiner[[#This Row],[CodeIATA]] &amp; """, "</f>
        <v xml:space="preserve">"CodeIATA": "CID", </v>
      </c>
      <c r="B2011" t="str">
        <f>B$1&amp;" """ &amp; DataMiner[[#This Row],[City]] &amp; """, "</f>
        <v xml:space="preserve">"City": "Cedar Rapids (IA)", </v>
      </c>
      <c r="C2011" t="str">
        <f>C$1&amp;" """ &amp; DataMiner[[#This Row],[Prov]] &amp; """, "</f>
        <v xml:space="preserve">"Prov": "IA", </v>
      </c>
      <c r="D2011" t="str">
        <f>D$1&amp;" """ &amp; DataMiner[[#This Row],[Name]] &amp; """, "</f>
        <v xml:space="preserve">"Name": "The Eastern Iowa Airport", </v>
      </c>
      <c r="E2011" t="str">
        <f>E$1&amp;" """ &amp; DataMiner[[#This Row],[Country]] &amp; """, "</f>
        <v xml:space="preserve">"Country": "Etats-Unis", </v>
      </c>
      <c r="F2011" t="str">
        <f>F$1&amp;" """ &amp; DataMiner[[#This Row],[Complete Name]] &amp; """, "</f>
        <v xml:space="preserve">"Complete Name": "Hub CID - Cedar Rapids (IA) - The Eastern Iowa Airport / Etats-Unis", </v>
      </c>
      <c r="G2011" t="str">
        <f>G$1&amp;" " &amp; DataMiner[[#This Row],[Category]] &amp; ", "</f>
        <v xml:space="preserve">"Category": 7, </v>
      </c>
      <c r="H2011" t="str">
        <f>H$1&amp;" " &amp; DataMiner[[#This Row],[BuyPrice]] &amp; ", "</f>
        <v xml:space="preserve">"BuyPrice": 4769150724, </v>
      </c>
      <c r="I2011" t="str">
        <f>I$1&amp;" """ &amp; DataMiner[[#This Row],[imgPath]] &amp; """, "</f>
        <v xml:space="preserve">"imgPath": "/images/flags/us.png", </v>
      </c>
      <c r="J2011" t="str">
        <f>J$1&amp;" """ &amp; DataMiner[[#This Row],[FlagImage]] &amp; """, "</f>
        <v xml:space="preserve">"FlagImage": "us.png", </v>
      </c>
      <c r="K2011" t="str">
        <f>K$1&amp;" " &amp; IF(ISNA(DataMiner[[#This Row],[Latitude]]),"null",DataMiner[[#This Row],[Latitude]]) &amp; ", "</f>
        <v xml:space="preserve">"Latitude": 41.884694, </v>
      </c>
      <c r="L2011" t="str">
        <f>L$1&amp;" " &amp; IF(ISNA(DataMiner[[#This Row],[Longitude]]),"null",DataMiner[[#This Row],[Longitude]]) &amp; ", "</f>
        <v xml:space="preserve">"Longitude": -91.710806, </v>
      </c>
    </row>
    <row r="2012" spans="1:12" x14ac:dyDescent="0.25">
      <c r="A2012" t="str">
        <f>A$1&amp;" """ &amp; DataMiner[[#This Row],[CodeIATA]] &amp; """, "</f>
        <v xml:space="preserve">"CodeIATA": "LEX", </v>
      </c>
      <c r="B2012" t="str">
        <f>B$1&amp;" """ &amp; DataMiner[[#This Row],[City]] &amp; """, "</f>
        <v xml:space="preserve">"City": "Lexington (KY)", </v>
      </c>
      <c r="C2012" t="str">
        <f>C$1&amp;" """ &amp; DataMiner[[#This Row],[Prov]] &amp; """, "</f>
        <v xml:space="preserve">"Prov": "KY", </v>
      </c>
      <c r="D2012" t="str">
        <f>D$1&amp;" """ &amp; DataMiner[[#This Row],[Name]] &amp; """, "</f>
        <v xml:space="preserve">"Name": "Blue Grass Airport", </v>
      </c>
      <c r="E2012" t="str">
        <f>E$1&amp;" """ &amp; DataMiner[[#This Row],[Country]] &amp; """, "</f>
        <v xml:space="preserve">"Country": "Etats-Unis", </v>
      </c>
      <c r="F2012" t="str">
        <f>F$1&amp;" """ &amp; DataMiner[[#This Row],[Complete Name]] &amp; """, "</f>
        <v xml:space="preserve">"Complete Name": "Hub LEX - Lexington (KY) - Blue Grass Airport / Etats-Unis", </v>
      </c>
      <c r="G2012" t="str">
        <f>G$1&amp;" " &amp; DataMiner[[#This Row],[Category]] &amp; ", "</f>
        <v xml:space="preserve">"Category": 5, </v>
      </c>
      <c r="H2012" t="str">
        <f>H$1&amp;" " &amp; DataMiner[[#This Row],[BuyPrice]] &amp; ", "</f>
        <v xml:space="preserve">"BuyPrice": 4772156775, </v>
      </c>
      <c r="I2012" t="str">
        <f>I$1&amp;" """ &amp; DataMiner[[#This Row],[imgPath]] &amp; """, "</f>
        <v xml:space="preserve">"imgPath": "/images/flags/us.png", </v>
      </c>
      <c r="J2012" t="str">
        <f>J$1&amp;" """ &amp; DataMiner[[#This Row],[FlagImage]] &amp; """, "</f>
        <v xml:space="preserve">"FlagImage": "us.png", </v>
      </c>
      <c r="K2012" t="str">
        <f>K$1&amp;" " &amp; IF(ISNA(DataMiner[[#This Row],[Latitude]]),"null",DataMiner[[#This Row],[Latitude]]) &amp; ", "</f>
        <v xml:space="preserve">"Latitude": 38.0365, </v>
      </c>
      <c r="L2012" t="str">
        <f>L$1&amp;" " &amp; IF(ISNA(DataMiner[[#This Row],[Longitude]]),"null",DataMiner[[#This Row],[Longitude]]) &amp; ", "</f>
        <v xml:space="preserve">"Longitude": -84.605889, </v>
      </c>
    </row>
    <row r="2013" spans="1:12" x14ac:dyDescent="0.25">
      <c r="A2013" t="str">
        <f>A$1&amp;" """ &amp; DataMiner[[#This Row],[CodeIATA]] &amp; """, "</f>
        <v xml:space="preserve">"CodeIATA": "MID", </v>
      </c>
      <c r="B2013" t="str">
        <f>B$1&amp;" """ &amp; DataMiner[[#This Row],[City]] &amp; """, "</f>
        <v xml:space="preserve">"City": "Mérida", </v>
      </c>
      <c r="C2013" t="str">
        <f>C$1&amp;" """ &amp; DataMiner[[#This Row],[Prov]] &amp; """, "</f>
        <v xml:space="preserve">"Prov": "", </v>
      </c>
      <c r="D2013" t="str">
        <f>D$1&amp;" """ &amp; DataMiner[[#This Row],[Name]] &amp; """, "</f>
        <v xml:space="preserve">"Name": "Manuel Crescencio Rejón Aeropuerto Internacional", </v>
      </c>
      <c r="E2013" t="str">
        <f>E$1&amp;" """ &amp; DataMiner[[#This Row],[Country]] &amp; """, "</f>
        <v xml:space="preserve">"Country": "Mexique", </v>
      </c>
      <c r="F2013" t="str">
        <f>F$1&amp;" """ &amp; DataMiner[[#This Row],[Complete Name]] &amp; """, "</f>
        <v xml:space="preserve">"Complete Name": "Hub MID - Mérida - Manuel Crescencio Rejón Aeropuerto Internacional / Mexique", </v>
      </c>
      <c r="G2013" t="str">
        <f>G$1&amp;" " &amp; DataMiner[[#This Row],[Category]] &amp; ", "</f>
        <v xml:space="preserve">"Category": 9, </v>
      </c>
      <c r="H2013" t="str">
        <f>H$1&amp;" " &amp; DataMiner[[#This Row],[BuyPrice]] &amp; ", "</f>
        <v xml:space="preserve">"BuyPrice": 4772886814, </v>
      </c>
      <c r="I2013" t="str">
        <f>I$1&amp;" """ &amp; DataMiner[[#This Row],[imgPath]] &amp; """, "</f>
        <v xml:space="preserve">"imgPath": "/images/flags/mx.png", </v>
      </c>
      <c r="J2013" t="str">
        <f>J$1&amp;" """ &amp; DataMiner[[#This Row],[FlagImage]] &amp; """, "</f>
        <v xml:space="preserve">"FlagImage": "mx.png", </v>
      </c>
      <c r="K2013" t="str">
        <f>K$1&amp;" " &amp; IF(ISNA(DataMiner[[#This Row],[Latitude]]),"null",DataMiner[[#This Row],[Latitude]]) &amp; ", "</f>
        <v xml:space="preserve">"Latitude": 20.936981, </v>
      </c>
      <c r="L2013" t="str">
        <f>L$1&amp;" " &amp; IF(ISNA(DataMiner[[#This Row],[Longitude]]),"null",DataMiner[[#This Row],[Longitude]]) &amp; ", "</f>
        <v xml:space="preserve">"Longitude": -89.657672, </v>
      </c>
    </row>
    <row r="2014" spans="1:12" x14ac:dyDescent="0.25">
      <c r="A2014" t="str">
        <f>A$1&amp;" """ &amp; DataMiner[[#This Row],[CodeIATA]] &amp; """, "</f>
        <v xml:space="preserve">"CodeIATA": "BOH", </v>
      </c>
      <c r="B2014" t="str">
        <f>B$1&amp;" """ &amp; DataMiner[[#This Row],[City]] &amp; """, "</f>
        <v xml:space="preserve">"City": "Bournemouth", </v>
      </c>
      <c r="C2014" t="str">
        <f>C$1&amp;" """ &amp; DataMiner[[#This Row],[Prov]] &amp; """, "</f>
        <v xml:space="preserve">"Prov": "", </v>
      </c>
      <c r="D2014" t="str">
        <f>D$1&amp;" """ &amp; DataMiner[[#This Row],[Name]] &amp; """, "</f>
        <v xml:space="preserve">"Name": "Bournemouth Airport", </v>
      </c>
      <c r="E2014" t="str">
        <f>E$1&amp;" """ &amp; DataMiner[[#This Row],[Country]] &amp; """, "</f>
        <v xml:space="preserve">"Country": "Royaume-Uni", </v>
      </c>
      <c r="F2014" t="str">
        <f>F$1&amp;" """ &amp; DataMiner[[#This Row],[Complete Name]] &amp; """, "</f>
        <v xml:space="preserve">"Complete Name": "Hub BOH - Bournemouth - Bournemouth Airport / Royaume-Uni", </v>
      </c>
      <c r="G2014" t="str">
        <f>G$1&amp;" " &amp; DataMiner[[#This Row],[Category]] &amp; ", "</f>
        <v xml:space="preserve">"Category": 6, </v>
      </c>
      <c r="H2014" t="str">
        <f>H$1&amp;" " &amp; DataMiner[[#This Row],[BuyPrice]] &amp; ", "</f>
        <v xml:space="preserve">"BuyPrice": 4774710631, </v>
      </c>
      <c r="I2014" t="str">
        <f>I$1&amp;" """ &amp; DataMiner[[#This Row],[imgPath]] &amp; """, "</f>
        <v xml:space="preserve">"imgPath": "/images/flags/gb.png", </v>
      </c>
      <c r="J2014" t="str">
        <f>J$1&amp;" """ &amp; DataMiner[[#This Row],[FlagImage]] &amp; """, "</f>
        <v xml:space="preserve">"FlagImage": "gb.png", </v>
      </c>
      <c r="K2014" t="str">
        <f>K$1&amp;" " &amp; IF(ISNA(DataMiner[[#This Row],[Latitude]]),"null",DataMiner[[#This Row],[Latitude]]) &amp; ", "</f>
        <v xml:space="preserve">"Latitude": 50.78, </v>
      </c>
      <c r="L2014" t="str">
        <f>L$1&amp;" " &amp; IF(ISNA(DataMiner[[#This Row],[Longitude]]),"null",DataMiner[[#This Row],[Longitude]]) &amp; ", "</f>
        <v xml:space="preserve">"Longitude": -1.8425, </v>
      </c>
    </row>
    <row r="2015" spans="1:12" x14ac:dyDescent="0.25">
      <c r="A2015" t="str">
        <f>A$1&amp;" """ &amp; DataMiner[[#This Row],[CodeIATA]] &amp; """, "</f>
        <v xml:space="preserve">"CodeIATA": "MLG", </v>
      </c>
      <c r="B2015" t="str">
        <f>B$1&amp;" """ &amp; DataMiner[[#This Row],[City]] &amp; """, "</f>
        <v xml:space="preserve">"City": "Malang", </v>
      </c>
      <c r="C2015" t="str">
        <f>C$1&amp;" """ &amp; DataMiner[[#This Row],[Prov]] &amp; """, "</f>
        <v xml:space="preserve">"Prov": "", </v>
      </c>
      <c r="D2015" t="str">
        <f>D$1&amp;" """ &amp; DataMiner[[#This Row],[Name]] &amp; """, "</f>
        <v xml:space="preserve">"Name": "Abdul Rachman Saleh Airport", </v>
      </c>
      <c r="E2015" t="str">
        <f>E$1&amp;" """ &amp; DataMiner[[#This Row],[Country]] &amp; """, "</f>
        <v xml:space="preserve">"Country": "Indonésie", </v>
      </c>
      <c r="F2015" t="str">
        <f>F$1&amp;" """ &amp; DataMiner[[#This Row],[Complete Name]] &amp; """, "</f>
        <v xml:space="preserve">"Complete Name": "Hub MLG - Malang - Abdul Rachman Saleh Airport / Indonésie", </v>
      </c>
      <c r="G2015" t="str">
        <f>G$1&amp;" " &amp; DataMiner[[#This Row],[Category]] &amp; ", "</f>
        <v xml:space="preserve">"Category": 4, </v>
      </c>
      <c r="H2015" t="str">
        <f>H$1&amp;" " &amp; DataMiner[[#This Row],[BuyPrice]] &amp; ", "</f>
        <v xml:space="preserve">"BuyPrice": 4776872352, </v>
      </c>
      <c r="I2015" t="str">
        <f>I$1&amp;" """ &amp; DataMiner[[#This Row],[imgPath]] &amp; """, "</f>
        <v xml:space="preserve">"imgPath": "/images/flags/id.png", </v>
      </c>
      <c r="J2015" t="str">
        <f>J$1&amp;" """ &amp; DataMiner[[#This Row],[FlagImage]] &amp; """, "</f>
        <v xml:space="preserve">"FlagImage": "id.png", </v>
      </c>
      <c r="K2015" t="str">
        <f>K$1&amp;" " &amp; IF(ISNA(DataMiner[[#This Row],[Latitude]]),"null",DataMiner[[#This Row],[Latitude]]) &amp; ", "</f>
        <v xml:space="preserve">"Latitude": -7.926556, </v>
      </c>
      <c r="L2015" t="str">
        <f>L$1&amp;" " &amp; IF(ISNA(DataMiner[[#This Row],[Longitude]]),"null",DataMiner[[#This Row],[Longitude]]) &amp; ", "</f>
        <v xml:space="preserve">"Longitude": 112.714514, </v>
      </c>
    </row>
    <row r="2016" spans="1:12" x14ac:dyDescent="0.25">
      <c r="A2016" t="str">
        <f>A$1&amp;" """ &amp; DataMiner[[#This Row],[CodeIATA]] &amp; """, "</f>
        <v xml:space="preserve">"CodeIATA": "FKB", </v>
      </c>
      <c r="B2016" t="str">
        <f>B$1&amp;" """ &amp; DataMiner[[#This Row],[City]] &amp; """, "</f>
        <v xml:space="preserve">"City": "Karlsruhe Baden", </v>
      </c>
      <c r="C2016" t="str">
        <f>C$1&amp;" """ &amp; DataMiner[[#This Row],[Prov]] &amp; """, "</f>
        <v xml:space="preserve">"Prov": "", </v>
      </c>
      <c r="D2016" t="str">
        <f>D$1&amp;" """ &amp; DataMiner[[#This Row],[Name]] &amp; """, "</f>
        <v xml:space="preserve">"Name": "Baden Flughafen", </v>
      </c>
      <c r="E2016" t="str">
        <f>E$1&amp;" """ &amp; DataMiner[[#This Row],[Country]] &amp; """, "</f>
        <v xml:space="preserve">"Country": "Allemagne", </v>
      </c>
      <c r="F2016" t="str">
        <f>F$1&amp;" """ &amp; DataMiner[[#This Row],[Complete Name]] &amp; """, "</f>
        <v xml:space="preserve">"Complete Name": "Hub FKB - Karlsruhe Baden - Baden Flughafen / Allemagne", </v>
      </c>
      <c r="G2016" t="str">
        <f>G$1&amp;" " &amp; DataMiner[[#This Row],[Category]] &amp; ", "</f>
        <v xml:space="preserve">"Category": 10, </v>
      </c>
      <c r="H2016" t="str">
        <f>H$1&amp;" " &amp; DataMiner[[#This Row],[BuyPrice]] &amp; ", "</f>
        <v xml:space="preserve">"BuyPrice": 4782101053, </v>
      </c>
      <c r="I2016" t="str">
        <f>I$1&amp;" """ &amp; DataMiner[[#This Row],[imgPath]] &amp; """, "</f>
        <v xml:space="preserve">"imgPath": "/images/flags/de.png", </v>
      </c>
      <c r="J2016" t="str">
        <f>J$1&amp;" """ &amp; DataMiner[[#This Row],[FlagImage]] &amp; """, "</f>
        <v xml:space="preserve">"FlagImage": "de.png", </v>
      </c>
      <c r="K2016" t="str">
        <f>K$1&amp;" " &amp; IF(ISNA(DataMiner[[#This Row],[Latitude]]),"null",DataMiner[[#This Row],[Latitude]]) &amp; ", "</f>
        <v xml:space="preserve">"Latitude": 48.7793, </v>
      </c>
      <c r="L2016" t="str">
        <f>L$1&amp;" " &amp; IF(ISNA(DataMiner[[#This Row],[Longitude]]),"null",DataMiner[[#This Row],[Longitude]]) &amp; ", "</f>
        <v xml:space="preserve">"Longitude": 8.08048, </v>
      </c>
    </row>
    <row r="2017" spans="1:12" x14ac:dyDescent="0.25">
      <c r="A2017" t="str">
        <f>A$1&amp;" """ &amp; DataMiner[[#This Row],[CodeIATA]] &amp; """, "</f>
        <v xml:space="preserve">"CodeIATA": "MVD", </v>
      </c>
      <c r="B2017" t="str">
        <f>B$1&amp;" """ &amp; DataMiner[[#This Row],[City]] &amp; """, "</f>
        <v xml:space="preserve">"City": "Montevideo", </v>
      </c>
      <c r="C2017" t="str">
        <f>C$1&amp;" """ &amp; DataMiner[[#This Row],[Prov]] &amp; """, "</f>
        <v xml:space="preserve">"Prov": "", </v>
      </c>
      <c r="D2017" t="str">
        <f>D$1&amp;" """ &amp; DataMiner[[#This Row],[Name]] &amp; """, "</f>
        <v xml:space="preserve">"Name": "Carrasco General Cesáreo L. Berisso Aeropuerto Internacional", </v>
      </c>
      <c r="E2017" t="str">
        <f>E$1&amp;" """ &amp; DataMiner[[#This Row],[Country]] &amp; """, "</f>
        <v xml:space="preserve">"Country": "Uruguay", </v>
      </c>
      <c r="F2017" t="str">
        <f>F$1&amp;" """ &amp; DataMiner[[#This Row],[Complete Name]] &amp; """, "</f>
        <v xml:space="preserve">"Complete Name": "Hub MVD - Montevideo - Carrasco General Cesáreo L. Berisso Aeropuerto Internacional / Uruguay", </v>
      </c>
      <c r="G2017" t="str">
        <f>G$1&amp;" " &amp; DataMiner[[#This Row],[Category]] &amp; ", "</f>
        <v xml:space="preserve">"Category": 9, </v>
      </c>
      <c r="H2017" t="str">
        <f>H$1&amp;" " &amp; DataMiner[[#This Row],[BuyPrice]] &amp; ", "</f>
        <v xml:space="preserve">"BuyPrice": 4783058085, </v>
      </c>
      <c r="I2017" t="str">
        <f>I$1&amp;" """ &amp; DataMiner[[#This Row],[imgPath]] &amp; """, "</f>
        <v xml:space="preserve">"imgPath": "/images/flags/uy.png", </v>
      </c>
      <c r="J2017" t="str">
        <f>J$1&amp;" """ &amp; DataMiner[[#This Row],[FlagImage]] &amp; """, "</f>
        <v xml:space="preserve">"FlagImage": "uy.png", </v>
      </c>
      <c r="K2017" t="str">
        <f>K$1&amp;" " &amp; IF(ISNA(DataMiner[[#This Row],[Latitude]]),"null",DataMiner[[#This Row],[Latitude]]) &amp; ", "</f>
        <v xml:space="preserve">"Latitude": -34.838417, </v>
      </c>
      <c r="L2017" t="str">
        <f>L$1&amp;" " &amp; IF(ISNA(DataMiner[[#This Row],[Longitude]]),"null",DataMiner[[#This Row],[Longitude]]) &amp; ", "</f>
        <v xml:space="preserve">"Longitude": -56.030806, </v>
      </c>
    </row>
    <row r="2018" spans="1:12" x14ac:dyDescent="0.25">
      <c r="A2018" t="str">
        <f>A$1&amp;" """ &amp; DataMiner[[#This Row],[CodeIATA]] &amp; """, "</f>
        <v xml:space="preserve">"CodeIATA": "SWA", </v>
      </c>
      <c r="B2018" t="str">
        <f>B$1&amp;" """ &amp; DataMiner[[#This Row],[City]] &amp; """, "</f>
        <v xml:space="preserve">"City": "Shantou", </v>
      </c>
      <c r="C2018" t="str">
        <f>C$1&amp;" """ &amp; DataMiner[[#This Row],[Prov]] &amp; """, "</f>
        <v xml:space="preserve">"Prov": "", </v>
      </c>
      <c r="D2018" t="str">
        <f>D$1&amp;" """ &amp; DataMiner[[#This Row],[Name]] &amp; """, "</f>
        <v xml:space="preserve">"Name": "Waisha Airport", </v>
      </c>
      <c r="E2018" t="str">
        <f>E$1&amp;" """ &amp; DataMiner[[#This Row],[Country]] &amp; """, "</f>
        <v xml:space="preserve">"Country": "Chine", </v>
      </c>
      <c r="F2018" t="str">
        <f>F$1&amp;" """ &amp; DataMiner[[#This Row],[Complete Name]] &amp; """, "</f>
        <v xml:space="preserve">"Complete Name": "Hub SWA - Shantou - Waisha Airport / Chine", </v>
      </c>
      <c r="G2018" t="str">
        <f>G$1&amp;" " &amp; DataMiner[[#This Row],[Category]] &amp; ", "</f>
        <v xml:space="preserve">"Category": 6, </v>
      </c>
      <c r="H2018" t="str">
        <f>H$1&amp;" " &amp; DataMiner[[#This Row],[BuyPrice]] &amp; ", "</f>
        <v xml:space="preserve">"BuyPrice": 4785061285, </v>
      </c>
      <c r="I2018" t="str">
        <f>I$1&amp;" """ &amp; DataMiner[[#This Row],[imgPath]] &amp; """, "</f>
        <v xml:space="preserve">"imgPath": "/images/flags/cn.png", </v>
      </c>
      <c r="J2018" t="str">
        <f>J$1&amp;" """ &amp; DataMiner[[#This Row],[FlagImage]] &amp; """, "</f>
        <v xml:space="preserve">"FlagImage": "cn.png", </v>
      </c>
      <c r="K2018" t="str">
        <f>K$1&amp;" " &amp; IF(ISNA(DataMiner[[#This Row],[Latitude]]),"null",DataMiner[[#This Row],[Latitude]]) &amp; ", "</f>
        <v xml:space="preserve">"Latitude": 23.4, </v>
      </c>
      <c r="L2018" t="str">
        <f>L$1&amp;" " &amp; IF(ISNA(DataMiner[[#This Row],[Longitude]]),"null",DataMiner[[#This Row],[Longitude]]) &amp; ", "</f>
        <v xml:space="preserve">"Longitude": 116.683, </v>
      </c>
    </row>
    <row r="2019" spans="1:12" x14ac:dyDescent="0.25">
      <c r="A2019" t="str">
        <f>A$1&amp;" """ &amp; DataMiner[[#This Row],[CodeIATA]] &amp; """, "</f>
        <v xml:space="preserve">"CodeIATA": "BES", </v>
      </c>
      <c r="B2019" t="str">
        <f>B$1&amp;" """ &amp; DataMiner[[#This Row],[City]] &amp; """, "</f>
        <v xml:space="preserve">"City": "Brest", </v>
      </c>
      <c r="C2019" t="str">
        <f>C$1&amp;" """ &amp; DataMiner[[#This Row],[Prov]] &amp; """, "</f>
        <v xml:space="preserve">"Prov": "", </v>
      </c>
      <c r="D2019" t="str">
        <f>D$1&amp;" """ &amp; DataMiner[[#This Row],[Name]] &amp; """, "</f>
        <v xml:space="preserve">"Name": "Bretagne Aéroport", </v>
      </c>
      <c r="E2019" t="str">
        <f>E$1&amp;" """ &amp; DataMiner[[#This Row],[Country]] &amp; """, "</f>
        <v xml:space="preserve">"Country": "France", </v>
      </c>
      <c r="F2019" t="str">
        <f>F$1&amp;" """ &amp; DataMiner[[#This Row],[Complete Name]] &amp; """, "</f>
        <v xml:space="preserve">"Complete Name": "Hub BES - Brest - Bretagne Aéroport / France", </v>
      </c>
      <c r="G2019" t="str">
        <f>G$1&amp;" " &amp; DataMiner[[#This Row],[Category]] &amp; ", "</f>
        <v xml:space="preserve">"Category": 9, </v>
      </c>
      <c r="H2019" t="str">
        <f>H$1&amp;" " &amp; DataMiner[[#This Row],[BuyPrice]] &amp; ", "</f>
        <v xml:space="preserve">"BuyPrice": 4789734111, </v>
      </c>
      <c r="I2019" t="str">
        <f>I$1&amp;" """ &amp; DataMiner[[#This Row],[imgPath]] &amp; """, "</f>
        <v xml:space="preserve">"imgPath": "/images/flags/fr.png", </v>
      </c>
      <c r="J2019" t="str">
        <f>J$1&amp;" """ &amp; DataMiner[[#This Row],[FlagImage]] &amp; """, "</f>
        <v xml:space="preserve">"FlagImage": "fr.png", </v>
      </c>
      <c r="K2019" t="str">
        <f>K$1&amp;" " &amp; IF(ISNA(DataMiner[[#This Row],[Latitude]]),"null",DataMiner[[#This Row],[Latitude]]) &amp; ", "</f>
        <v xml:space="preserve">"Latitude": 48.447911, </v>
      </c>
      <c r="L2019" t="str">
        <f>L$1&amp;" " &amp; IF(ISNA(DataMiner[[#This Row],[Longitude]]),"null",DataMiner[[#This Row],[Longitude]]) &amp; ", "</f>
        <v xml:space="preserve">"Longitude": -4.418539, </v>
      </c>
    </row>
    <row r="2020" spans="1:12" x14ac:dyDescent="0.25">
      <c r="A2020" t="str">
        <f>A$1&amp;" """ &amp; DataMiner[[#This Row],[CodeIATA]] &amp; """, "</f>
        <v xml:space="preserve">"CodeIATA": "TAE", </v>
      </c>
      <c r="B2020" t="str">
        <f>B$1&amp;" """ &amp; DataMiner[[#This Row],[City]] &amp; """, "</f>
        <v xml:space="preserve">"City": "Daegu", </v>
      </c>
      <c r="C2020" t="str">
        <f>C$1&amp;" """ &amp; DataMiner[[#This Row],[Prov]] &amp; """, "</f>
        <v xml:space="preserve">"Prov": "", </v>
      </c>
      <c r="D2020" t="str">
        <f>D$1&amp;" """ &amp; DataMiner[[#This Row],[Name]] &amp; """, "</f>
        <v xml:space="preserve">"Name": "Taegu Kukche Konghang", </v>
      </c>
      <c r="E2020" t="str">
        <f>E$1&amp;" """ &amp; DataMiner[[#This Row],[Country]] &amp; """, "</f>
        <v xml:space="preserve">"Country": "Corée du Sud", </v>
      </c>
      <c r="F2020" t="str">
        <f>F$1&amp;" """ &amp; DataMiner[[#This Row],[Complete Name]] &amp; """, "</f>
        <v xml:space="preserve">"Complete Name": "Hub TAE - Daegu - Taegu Kukche Konghang / Corée du Sud", </v>
      </c>
      <c r="G2020" t="str">
        <f>G$1&amp;" " &amp; DataMiner[[#This Row],[Category]] &amp; ", "</f>
        <v xml:space="preserve">"Category": 8, </v>
      </c>
      <c r="H2020" t="str">
        <f>H$1&amp;" " &amp; DataMiner[[#This Row],[BuyPrice]] &amp; ", "</f>
        <v xml:space="preserve">"BuyPrice": 4790087052, </v>
      </c>
      <c r="I2020" t="str">
        <f>I$1&amp;" """ &amp; DataMiner[[#This Row],[imgPath]] &amp; """, "</f>
        <v xml:space="preserve">"imgPath": "/images/flags/kr.png", </v>
      </c>
      <c r="J2020" t="str">
        <f>J$1&amp;" """ &amp; DataMiner[[#This Row],[FlagImage]] &amp; """, "</f>
        <v xml:space="preserve">"FlagImage": "kr.png", </v>
      </c>
      <c r="K2020" t="str">
        <f>K$1&amp;" " &amp; IF(ISNA(DataMiner[[#This Row],[Latitude]]),"null",DataMiner[[#This Row],[Latitude]]) &amp; ", "</f>
        <v xml:space="preserve">"Latitude": 35.894108, </v>
      </c>
      <c r="L2020" t="str">
        <f>L$1&amp;" " &amp; IF(ISNA(DataMiner[[#This Row],[Longitude]]),"null",DataMiner[[#This Row],[Longitude]]) &amp; ", "</f>
        <v xml:space="preserve">"Longitude": 128.658856, </v>
      </c>
    </row>
    <row r="2021" spans="1:12" x14ac:dyDescent="0.25">
      <c r="A2021" t="str">
        <f>A$1&amp;" """ &amp; DataMiner[[#This Row],[CodeIATA]] &amp; """, "</f>
        <v xml:space="preserve">"CodeIATA": "ABJ", </v>
      </c>
      <c r="B2021" t="str">
        <f>B$1&amp;" """ &amp; DataMiner[[#This Row],[City]] &amp; """, "</f>
        <v xml:space="preserve">"City": "Abidjan", </v>
      </c>
      <c r="C2021" t="str">
        <f>C$1&amp;" """ &amp; DataMiner[[#This Row],[Prov]] &amp; """, "</f>
        <v xml:space="preserve">"Prov": "", </v>
      </c>
      <c r="D2021" t="str">
        <f>D$1&amp;" """ &amp; DataMiner[[#This Row],[Name]] &amp; """, "</f>
        <v xml:space="preserve">"Name": "Félix Houphouët", </v>
      </c>
      <c r="E2021" t="str">
        <f>E$1&amp;" """ &amp; DataMiner[[#This Row],[Country]] &amp; """, "</f>
        <v xml:space="preserve">"Country": "Côte d’Ivoire", </v>
      </c>
      <c r="F2021" t="str">
        <f>F$1&amp;" """ &amp; DataMiner[[#This Row],[Complete Name]] &amp; """, "</f>
        <v xml:space="preserve">"Complete Name": "Hub ABJ - Abidjan - Félix Houphouët / Côte d’Ivoire", </v>
      </c>
      <c r="G2021" t="str">
        <f>G$1&amp;" " &amp; DataMiner[[#This Row],[Category]] &amp; ", "</f>
        <v xml:space="preserve">"Category": 8, </v>
      </c>
      <c r="H2021" t="str">
        <f>H$1&amp;" " &amp; DataMiner[[#This Row],[BuyPrice]] &amp; ", "</f>
        <v xml:space="preserve">"BuyPrice": 4795331859, </v>
      </c>
      <c r="I2021" t="str">
        <f>I$1&amp;" """ &amp; DataMiner[[#This Row],[imgPath]] &amp; """, "</f>
        <v xml:space="preserve">"imgPath": "/images/flags/ci.png", </v>
      </c>
      <c r="J2021" t="str">
        <f>J$1&amp;" """ &amp; DataMiner[[#This Row],[FlagImage]] &amp; """, "</f>
        <v xml:space="preserve">"FlagImage": "ci.png", </v>
      </c>
      <c r="K2021" t="str">
        <f>K$1&amp;" " &amp; IF(ISNA(DataMiner[[#This Row],[Latitude]]),"null",DataMiner[[#This Row],[Latitude]]) &amp; ", "</f>
        <v xml:space="preserve">"Latitude": 5.261386, </v>
      </c>
      <c r="L2021" t="str">
        <f>L$1&amp;" " &amp; IF(ISNA(DataMiner[[#This Row],[Longitude]]),"null",DataMiner[[#This Row],[Longitude]]) &amp; ", "</f>
        <v xml:space="preserve">"Longitude": -3.926294, </v>
      </c>
    </row>
    <row r="2022" spans="1:12" x14ac:dyDescent="0.25">
      <c r="A2022" t="str">
        <f>A$1&amp;" """ &amp; DataMiner[[#This Row],[CodeIATA]] &amp; """, "</f>
        <v xml:space="preserve">"CodeIATA": "JHB", </v>
      </c>
      <c r="B2022" t="str">
        <f>B$1&amp;" """ &amp; DataMiner[[#This Row],[City]] &amp; """, "</f>
        <v xml:space="preserve">"City": "Senai", </v>
      </c>
      <c r="C2022" t="str">
        <f>C$1&amp;" """ &amp; DataMiner[[#This Row],[Prov]] &amp; """, "</f>
        <v xml:space="preserve">"Prov": "", </v>
      </c>
      <c r="D2022" t="str">
        <f>D$1&amp;" """ &amp; DataMiner[[#This Row],[Name]] &amp; """, "</f>
        <v xml:space="preserve">"Name": "Sultan Ismail International Airport", </v>
      </c>
      <c r="E2022" t="str">
        <f>E$1&amp;" """ &amp; DataMiner[[#This Row],[Country]] &amp; """, "</f>
        <v xml:space="preserve">"Country": "Malaisie", </v>
      </c>
      <c r="F2022" t="str">
        <f>F$1&amp;" """ &amp; DataMiner[[#This Row],[Complete Name]] &amp; """, "</f>
        <v xml:space="preserve">"Complete Name": "Hub JHB - Senai - Sultan Ismail International Airport / Malaisie", </v>
      </c>
      <c r="G2022" t="str">
        <f>G$1&amp;" " &amp; DataMiner[[#This Row],[Category]] &amp; ", "</f>
        <v xml:space="preserve">"Category": 10, </v>
      </c>
      <c r="H2022" t="str">
        <f>H$1&amp;" " &amp; DataMiner[[#This Row],[BuyPrice]] &amp; ", "</f>
        <v xml:space="preserve">"BuyPrice": 4795525403, </v>
      </c>
      <c r="I2022" t="str">
        <f>I$1&amp;" """ &amp; DataMiner[[#This Row],[imgPath]] &amp; """, "</f>
        <v xml:space="preserve">"imgPath": "/images/flags/my.png", </v>
      </c>
      <c r="J2022" t="str">
        <f>J$1&amp;" """ &amp; DataMiner[[#This Row],[FlagImage]] &amp; """, "</f>
        <v xml:space="preserve">"FlagImage": "my.png", </v>
      </c>
      <c r="K2022" t="str">
        <f>K$1&amp;" " &amp; IF(ISNA(DataMiner[[#This Row],[Latitude]]),"null",DataMiner[[#This Row],[Latitude]]) &amp; ", "</f>
        <v xml:space="preserve">"Latitude": 1.641308, </v>
      </c>
      <c r="L2022" t="str">
        <f>L$1&amp;" " &amp; IF(ISNA(DataMiner[[#This Row],[Longitude]]),"null",DataMiner[[#This Row],[Longitude]]) &amp; ", "</f>
        <v xml:space="preserve">"Longitude": 103.669619, </v>
      </c>
    </row>
    <row r="2023" spans="1:12" x14ac:dyDescent="0.25">
      <c r="A2023" t="str">
        <f>A$1&amp;" """ &amp; DataMiner[[#This Row],[CodeIATA]] &amp; """, "</f>
        <v xml:space="preserve">"CodeIATA": "SJW", </v>
      </c>
      <c r="B2023" t="str">
        <f>B$1&amp;" """ &amp; DataMiner[[#This Row],[City]] &amp; """, "</f>
        <v xml:space="preserve">"City": "Shijiazhuang", </v>
      </c>
      <c r="C2023" t="str">
        <f>C$1&amp;" """ &amp; DataMiner[[#This Row],[Prov]] &amp; """, "</f>
        <v xml:space="preserve">"Prov": "", </v>
      </c>
      <c r="D2023" t="str">
        <f>D$1&amp;" """ &amp; DataMiner[[#This Row],[Name]] &amp; """, "</f>
        <v xml:space="preserve">"Name": "Daguocun International Airport", </v>
      </c>
      <c r="E2023" t="str">
        <f>E$1&amp;" """ &amp; DataMiner[[#This Row],[Country]] &amp; """, "</f>
        <v xml:space="preserve">"Country": "Chine", </v>
      </c>
      <c r="F2023" t="str">
        <f>F$1&amp;" """ &amp; DataMiner[[#This Row],[Complete Name]] &amp; """, "</f>
        <v xml:space="preserve">"Complete Name": "Hub SJW - Shijiazhuang - Daguocun International Airport / Chine", </v>
      </c>
      <c r="G2023" t="str">
        <f>G$1&amp;" " &amp; DataMiner[[#This Row],[Category]] &amp; ", "</f>
        <v xml:space="preserve">"Category": 10, </v>
      </c>
      <c r="H2023" t="str">
        <f>H$1&amp;" " &amp; DataMiner[[#This Row],[BuyPrice]] &amp; ", "</f>
        <v xml:space="preserve">"BuyPrice": 4799052452, </v>
      </c>
      <c r="I2023" t="str">
        <f>I$1&amp;" """ &amp; DataMiner[[#This Row],[imgPath]] &amp; """, "</f>
        <v xml:space="preserve">"imgPath": "/images/flags/cn.png", </v>
      </c>
      <c r="J2023" t="str">
        <f>J$1&amp;" """ &amp; DataMiner[[#This Row],[FlagImage]] &amp; """, "</f>
        <v xml:space="preserve">"FlagImage": "cn.png", </v>
      </c>
      <c r="K2023" t="str">
        <f>K$1&amp;" " &amp; IF(ISNA(DataMiner[[#This Row],[Latitude]]),"null",DataMiner[[#This Row],[Latitude]]) &amp; ", "</f>
        <v xml:space="preserve">"Latitude": 38.280686, </v>
      </c>
      <c r="L2023" t="str">
        <f>L$1&amp;" " &amp; IF(ISNA(DataMiner[[#This Row],[Longitude]]),"null",DataMiner[[#This Row],[Longitude]]) &amp; ", "</f>
        <v xml:space="preserve">"Longitude": 114.6973, </v>
      </c>
    </row>
    <row r="2024" spans="1:12" x14ac:dyDescent="0.25">
      <c r="A2024" t="str">
        <f>A$1&amp;" """ &amp; DataMiner[[#This Row],[CodeIATA]] &amp; """, "</f>
        <v xml:space="preserve">"CodeIATA": "ETH", </v>
      </c>
      <c r="B2024" t="str">
        <f>B$1&amp;" """ &amp; DataMiner[[#This Row],[City]] &amp; """, "</f>
        <v xml:space="preserve">"City": "Elat", </v>
      </c>
      <c r="C2024" t="str">
        <f>C$1&amp;" """ &amp; DataMiner[[#This Row],[Prov]] &amp; """, "</f>
        <v xml:space="preserve">"Prov": "", </v>
      </c>
      <c r="D2024" t="str">
        <f>D$1&amp;" """ &amp; DataMiner[[#This Row],[Name]] &amp; """, "</f>
        <v xml:space="preserve">"Name": "Eilat Airport", </v>
      </c>
      <c r="E2024" t="str">
        <f>E$1&amp;" """ &amp; DataMiner[[#This Row],[Country]] &amp; """, "</f>
        <v xml:space="preserve">"Country": "Israël", </v>
      </c>
      <c r="F2024" t="str">
        <f>F$1&amp;" """ &amp; DataMiner[[#This Row],[Complete Name]] &amp; """, "</f>
        <v xml:space="preserve">"Complete Name": "Hub ETH - Elat - Eilat Airport / Israël", </v>
      </c>
      <c r="G2024" t="str">
        <f>G$1&amp;" " &amp; DataMiner[[#This Row],[Category]] &amp; ", "</f>
        <v xml:space="preserve">"Category": 4, </v>
      </c>
      <c r="H2024" t="str">
        <f>H$1&amp;" " &amp; DataMiner[[#This Row],[BuyPrice]] &amp; ", "</f>
        <v xml:space="preserve">"BuyPrice": 4802648087, </v>
      </c>
      <c r="I2024" t="str">
        <f>I$1&amp;" """ &amp; DataMiner[[#This Row],[imgPath]] &amp; """, "</f>
        <v xml:space="preserve">"imgPath": "/images/flags/il.png", </v>
      </c>
      <c r="J2024" t="str">
        <f>J$1&amp;" """ &amp; DataMiner[[#This Row],[FlagImage]] &amp; """, "</f>
        <v xml:space="preserve">"FlagImage": "il.png", </v>
      </c>
      <c r="K2024" t="str">
        <f>K$1&amp;" " &amp; IF(ISNA(DataMiner[[#This Row],[Latitude]]),"null",DataMiner[[#This Row],[Latitude]]) &amp; ", "</f>
        <v xml:space="preserve">"Latitude": 29.561281, </v>
      </c>
      <c r="L2024" t="str">
        <f>L$1&amp;" " &amp; IF(ISNA(DataMiner[[#This Row],[Longitude]]),"null",DataMiner[[#This Row],[Longitude]]) &amp; ", "</f>
        <v xml:space="preserve">"Longitude": 34.960081, </v>
      </c>
    </row>
    <row r="2025" spans="1:12" x14ac:dyDescent="0.25">
      <c r="A2025" t="str">
        <f>A$1&amp;" """ &amp; DataMiner[[#This Row],[CodeIATA]] &amp; """, "</f>
        <v xml:space="preserve">"CodeIATA": "POZ", </v>
      </c>
      <c r="B2025" t="str">
        <f>B$1&amp;" """ &amp; DataMiner[[#This Row],[City]] &amp; """, "</f>
        <v xml:space="preserve">"City": "Poznan", </v>
      </c>
      <c r="C2025" t="str">
        <f>C$1&amp;" """ &amp; DataMiner[[#This Row],[Prov]] &amp; """, "</f>
        <v xml:space="preserve">"Prov": "", </v>
      </c>
      <c r="D2025" t="str">
        <f>D$1&amp;" """ &amp; DataMiner[[#This Row],[Name]] &amp; """, "</f>
        <v xml:space="preserve">"Name": "Poznan", </v>
      </c>
      <c r="E2025" t="str">
        <f>E$1&amp;" """ &amp; DataMiner[[#This Row],[Country]] &amp; """, "</f>
        <v xml:space="preserve">"Country": "Pologne", </v>
      </c>
      <c r="F2025" t="str">
        <f>F$1&amp;" """ &amp; DataMiner[[#This Row],[Complete Name]] &amp; """, "</f>
        <v xml:space="preserve">"Complete Name": "Hub POZ - Poznan - Poznan / Pologne", </v>
      </c>
      <c r="G2025" t="str">
        <f>G$1&amp;" " &amp; DataMiner[[#This Row],[Category]] &amp; ", "</f>
        <v xml:space="preserve">"Category": 7, </v>
      </c>
      <c r="H2025" t="str">
        <f>H$1&amp;" " &amp; DataMiner[[#This Row],[BuyPrice]] &amp; ", "</f>
        <v xml:space="preserve">"BuyPrice": 4804494666, </v>
      </c>
      <c r="I2025" t="str">
        <f>I$1&amp;" """ &amp; DataMiner[[#This Row],[imgPath]] &amp; """, "</f>
        <v xml:space="preserve">"imgPath": "/images/flags/pl.png", </v>
      </c>
      <c r="J2025" t="str">
        <f>J$1&amp;" """ &amp; DataMiner[[#This Row],[FlagImage]] &amp; """, "</f>
        <v xml:space="preserve">"FlagImage": "pl.png", </v>
      </c>
      <c r="K2025" t="str">
        <f>K$1&amp;" " &amp; IF(ISNA(DataMiner[[#This Row],[Latitude]]),"null",DataMiner[[#This Row],[Latitude]]) &amp; ", "</f>
        <v xml:space="preserve">"Latitude": 52.421031, </v>
      </c>
      <c r="L2025" t="str">
        <f>L$1&amp;" " &amp; IF(ISNA(DataMiner[[#This Row],[Longitude]]),"null",DataMiner[[#This Row],[Longitude]]) &amp; ", "</f>
        <v xml:space="preserve">"Longitude": 16.826325, </v>
      </c>
    </row>
    <row r="2026" spans="1:12" x14ac:dyDescent="0.25">
      <c r="A2026" t="str">
        <f>A$1&amp;" """ &amp; DataMiner[[#This Row],[CodeIATA]] &amp; """, "</f>
        <v xml:space="preserve">"CodeIATA": "MKY", </v>
      </c>
      <c r="B2026" t="str">
        <f>B$1&amp;" """ &amp; DataMiner[[#This Row],[City]] &amp; """, "</f>
        <v xml:space="preserve">"City": "Mackay (QLD)", </v>
      </c>
      <c r="C2026" t="str">
        <f>C$1&amp;" """ &amp; DataMiner[[#This Row],[Prov]] &amp; """, "</f>
        <v xml:space="preserve">"Prov": "QLD", </v>
      </c>
      <c r="D2026" t="str">
        <f>D$1&amp;" """ &amp; DataMiner[[#This Row],[Name]] &amp; """, "</f>
        <v xml:space="preserve">"Name": "Mackay Airport", </v>
      </c>
      <c r="E2026" t="str">
        <f>E$1&amp;" """ &amp; DataMiner[[#This Row],[Country]] &amp; """, "</f>
        <v xml:space="preserve">"Country": "Australie", </v>
      </c>
      <c r="F2026" t="str">
        <f>F$1&amp;" """ &amp; DataMiner[[#This Row],[Complete Name]] &amp; """, "</f>
        <v xml:space="preserve">"Complete Name": "Hub MKY - Mackay (QLD) - Mackay Airport / Australie", </v>
      </c>
      <c r="G2026" t="str">
        <f>G$1&amp;" " &amp; DataMiner[[#This Row],[Category]] &amp; ", "</f>
        <v xml:space="preserve">"Category": 4, </v>
      </c>
      <c r="H2026" t="str">
        <f>H$1&amp;" " &amp; DataMiner[[#This Row],[BuyPrice]] &amp; ", "</f>
        <v xml:space="preserve">"BuyPrice": 4805877937, </v>
      </c>
      <c r="I2026" t="str">
        <f>I$1&amp;" """ &amp; DataMiner[[#This Row],[imgPath]] &amp; """, "</f>
        <v xml:space="preserve">"imgPath": "/images/flags/au.png", </v>
      </c>
      <c r="J2026" t="str">
        <f>J$1&amp;" """ &amp; DataMiner[[#This Row],[FlagImage]] &amp; """, "</f>
        <v xml:space="preserve">"FlagImage": "au.png", </v>
      </c>
      <c r="K2026" t="str">
        <f>K$1&amp;" " &amp; IF(ISNA(DataMiner[[#This Row],[Latitude]]),"null",DataMiner[[#This Row],[Latitude]]) &amp; ", "</f>
        <v xml:space="preserve">"Latitude": -21.171667, </v>
      </c>
      <c r="L2026" t="str">
        <f>L$1&amp;" " &amp; IF(ISNA(DataMiner[[#This Row],[Longitude]]),"null",DataMiner[[#This Row],[Longitude]]) &amp; ", "</f>
        <v xml:space="preserve">"Longitude": 149.179722, </v>
      </c>
    </row>
    <row r="2027" spans="1:12" x14ac:dyDescent="0.25">
      <c r="A2027" t="str">
        <f>A$1&amp;" """ &amp; DataMiner[[#This Row],[CodeIATA]] &amp; """, "</f>
        <v xml:space="preserve">"CodeIATA": "FNT", </v>
      </c>
      <c r="B2027" t="str">
        <f>B$1&amp;" """ &amp; DataMiner[[#This Row],[City]] &amp; """, "</f>
        <v xml:space="preserve">"City": "Flint (MI)", </v>
      </c>
      <c r="C2027" t="str">
        <f>C$1&amp;" """ &amp; DataMiner[[#This Row],[Prov]] &amp; """, "</f>
        <v xml:space="preserve">"Prov": "MI", </v>
      </c>
      <c r="D2027" t="str">
        <f>D$1&amp;" """ &amp; DataMiner[[#This Row],[Name]] &amp; """, "</f>
        <v xml:space="preserve">"Name": "Bishop International Airport", </v>
      </c>
      <c r="E2027" t="str">
        <f>E$1&amp;" """ &amp; DataMiner[[#This Row],[Country]] &amp; """, "</f>
        <v xml:space="preserve">"Country": "Etats-Unis", </v>
      </c>
      <c r="F2027" t="str">
        <f>F$1&amp;" """ &amp; DataMiner[[#This Row],[Complete Name]] &amp; """, "</f>
        <v xml:space="preserve">"Complete Name": "Hub FNT - Flint (MI) - Bishop International Airport / Etats-Unis", </v>
      </c>
      <c r="G2027" t="str">
        <f>G$1&amp;" " &amp; DataMiner[[#This Row],[Category]] &amp; ", "</f>
        <v xml:space="preserve">"Category": 6, </v>
      </c>
      <c r="H2027" t="str">
        <f>H$1&amp;" " &amp; DataMiner[[#This Row],[BuyPrice]] &amp; ", "</f>
        <v xml:space="preserve">"BuyPrice": 4806300432, </v>
      </c>
      <c r="I2027" t="str">
        <f>I$1&amp;" """ &amp; DataMiner[[#This Row],[imgPath]] &amp; """, "</f>
        <v xml:space="preserve">"imgPath": "/images/flags/us.png", </v>
      </c>
      <c r="J2027" t="str">
        <f>J$1&amp;" """ &amp; DataMiner[[#This Row],[FlagImage]] &amp; """, "</f>
        <v xml:space="preserve">"FlagImage": "us.png", </v>
      </c>
      <c r="K2027" t="str">
        <f>K$1&amp;" " &amp; IF(ISNA(DataMiner[[#This Row],[Latitude]]),"null",DataMiner[[#This Row],[Latitude]]) &amp; ", "</f>
        <v xml:space="preserve">"Latitude": 42.965424, </v>
      </c>
      <c r="L2027" t="str">
        <f>L$1&amp;" " &amp; IF(ISNA(DataMiner[[#This Row],[Longitude]]),"null",DataMiner[[#This Row],[Longitude]]) &amp; ", "</f>
        <v xml:space="preserve">"Longitude": -83.743629, </v>
      </c>
    </row>
    <row r="2028" spans="1:12" x14ac:dyDescent="0.25">
      <c r="A2028" t="str">
        <f>A$1&amp;" """ &amp; DataMiner[[#This Row],[CodeIATA]] &amp; """, "</f>
        <v xml:space="preserve">"CodeIATA": "CGY", </v>
      </c>
      <c r="B2028" t="str">
        <f>B$1&amp;" """ &amp; DataMiner[[#This Row],[City]] &amp; """, "</f>
        <v xml:space="preserve">"City": "Cagayan de Oro", </v>
      </c>
      <c r="C2028" t="str">
        <f>C$1&amp;" """ &amp; DataMiner[[#This Row],[Prov]] &amp; """, "</f>
        <v xml:space="preserve">"Prov": "", </v>
      </c>
      <c r="D2028" t="str">
        <f>D$1&amp;" """ &amp; DataMiner[[#This Row],[Name]] &amp; """, "</f>
        <v xml:space="preserve">"Name": "Lumbia Airport", </v>
      </c>
      <c r="E2028" t="str">
        <f>E$1&amp;" """ &amp; DataMiner[[#This Row],[Country]] &amp; """, "</f>
        <v xml:space="preserve">"Country": "Philippines", </v>
      </c>
      <c r="F2028" t="str">
        <f>F$1&amp;" """ &amp; DataMiner[[#This Row],[Complete Name]] &amp; """, "</f>
        <v xml:space="preserve">"Complete Name": "Hub CGY - Cagayan de Oro - Lumbia Airport / Philippines", </v>
      </c>
      <c r="G2028" t="str">
        <f>G$1&amp;" " &amp; DataMiner[[#This Row],[Category]] &amp; ", "</f>
        <v xml:space="preserve">"Category": 6, </v>
      </c>
      <c r="H2028" t="str">
        <f>H$1&amp;" " &amp; DataMiner[[#This Row],[BuyPrice]] &amp; ", "</f>
        <v xml:space="preserve">"BuyPrice": 4808291980, </v>
      </c>
      <c r="I2028" t="str">
        <f>I$1&amp;" """ &amp; DataMiner[[#This Row],[imgPath]] &amp; """, "</f>
        <v xml:space="preserve">"imgPath": "/images/flags/ph.png", </v>
      </c>
      <c r="J2028" t="str">
        <f>J$1&amp;" """ &amp; DataMiner[[#This Row],[FlagImage]] &amp; """, "</f>
        <v xml:space="preserve">"FlagImage": "ph.png", </v>
      </c>
      <c r="K2028" t="str">
        <f>K$1&amp;" " &amp; IF(ISNA(DataMiner[[#This Row],[Latitude]]),"null",DataMiner[[#This Row],[Latitude]]) &amp; ", "</f>
        <v xml:space="preserve">"Latitude": 8.415619, </v>
      </c>
      <c r="L2028" t="str">
        <f>L$1&amp;" " &amp; IF(ISNA(DataMiner[[#This Row],[Longitude]]),"null",DataMiner[[#This Row],[Longitude]]) &amp; ", "</f>
        <v xml:space="preserve">"Longitude": 124.611219, </v>
      </c>
    </row>
    <row r="2029" spans="1:12" x14ac:dyDescent="0.25">
      <c r="A2029" t="str">
        <f>A$1&amp;" """ &amp; DataMiner[[#This Row],[CodeIATA]] &amp; """, "</f>
        <v xml:space="preserve">"CodeIATA": "GCI", </v>
      </c>
      <c r="B2029" t="str">
        <f>B$1&amp;" """ &amp; DataMiner[[#This Row],[City]] &amp; """, "</f>
        <v xml:space="preserve">"City": "Guernsey", </v>
      </c>
      <c r="C2029" t="str">
        <f>C$1&amp;" """ &amp; DataMiner[[#This Row],[Prov]] &amp; """, "</f>
        <v xml:space="preserve">"Prov": "", </v>
      </c>
      <c r="D2029" t="str">
        <f>D$1&amp;" """ &amp; DataMiner[[#This Row],[Name]] &amp; """, "</f>
        <v xml:space="preserve">"Name": "Guernsey Airport", </v>
      </c>
      <c r="E2029" t="str">
        <f>E$1&amp;" """ &amp; DataMiner[[#This Row],[Country]] &amp; """, "</f>
        <v xml:space="preserve">"Country": "Royaume-Uni", </v>
      </c>
      <c r="F2029" t="str">
        <f>F$1&amp;" """ &amp; DataMiner[[#This Row],[Complete Name]] &amp; """, "</f>
        <v xml:space="preserve">"Complete Name": "Hub GCI - Guernsey - Guernsey Airport / Royaume-Uni", </v>
      </c>
      <c r="G2029" t="str">
        <f>G$1&amp;" " &amp; DataMiner[[#This Row],[Category]] &amp; ", "</f>
        <v xml:space="preserve">"Category": 2, </v>
      </c>
      <c r="H2029" t="str">
        <f>H$1&amp;" " &amp; DataMiner[[#This Row],[BuyPrice]] &amp; ", "</f>
        <v xml:space="preserve">"BuyPrice": 4809169543, </v>
      </c>
      <c r="I2029" t="str">
        <f>I$1&amp;" """ &amp; DataMiner[[#This Row],[imgPath]] &amp; """, "</f>
        <v xml:space="preserve">"imgPath": "/images/flags/gb.png", </v>
      </c>
      <c r="J2029" t="str">
        <f>J$1&amp;" """ &amp; DataMiner[[#This Row],[FlagImage]] &amp; """, "</f>
        <v xml:space="preserve">"FlagImage": "gb.png", </v>
      </c>
      <c r="K2029" t="str">
        <f>K$1&amp;" " &amp; IF(ISNA(DataMiner[[#This Row],[Latitude]]),"null",DataMiner[[#This Row],[Latitude]]) &amp; ", "</f>
        <v xml:space="preserve">"Latitude": 49.434956, </v>
      </c>
      <c r="L2029" t="str">
        <f>L$1&amp;" " &amp; IF(ISNA(DataMiner[[#This Row],[Longitude]]),"null",DataMiner[[#This Row],[Longitude]]) &amp; ", "</f>
        <v xml:space="preserve">"Longitude": -2.601969, </v>
      </c>
    </row>
    <row r="2030" spans="1:12" x14ac:dyDescent="0.25">
      <c r="A2030" t="str">
        <f>A$1&amp;" """ &amp; DataMiner[[#This Row],[CodeIATA]] &amp; """, "</f>
        <v xml:space="preserve">"CodeIATA": "HMO", </v>
      </c>
      <c r="B2030" t="str">
        <f>B$1&amp;" """ &amp; DataMiner[[#This Row],[City]] &amp; """, "</f>
        <v xml:space="preserve">"City": "Hermosillo", </v>
      </c>
      <c r="C2030" t="str">
        <f>C$1&amp;" """ &amp; DataMiner[[#This Row],[Prov]] &amp; """, "</f>
        <v xml:space="preserve">"Prov": "", </v>
      </c>
      <c r="D2030" t="str">
        <f>D$1&amp;" """ &amp; DataMiner[[#This Row],[Name]] &amp; """, "</f>
        <v xml:space="preserve">"Name": "General Ignacio Pesqueira García Aeropuerto Internacional", </v>
      </c>
      <c r="E2030" t="str">
        <f>E$1&amp;" """ &amp; DataMiner[[#This Row],[Country]] &amp; """, "</f>
        <v xml:space="preserve">"Country": "Mexique", </v>
      </c>
      <c r="F2030" t="str">
        <f>F$1&amp;" """ &amp; DataMiner[[#This Row],[Complete Name]] &amp; """, "</f>
        <v xml:space="preserve">"Complete Name": "Hub HMO - Hermosillo - General Ignacio Pesqueira García Aeropuerto Internacional / Mexique", </v>
      </c>
      <c r="G2030" t="str">
        <f>G$1&amp;" " &amp; DataMiner[[#This Row],[Category]] &amp; ", "</f>
        <v xml:space="preserve">"Category": 6, </v>
      </c>
      <c r="H2030" t="str">
        <f>H$1&amp;" " &amp; DataMiner[[#This Row],[BuyPrice]] &amp; ", "</f>
        <v xml:space="preserve">"BuyPrice": 4811628571, </v>
      </c>
      <c r="I2030" t="str">
        <f>I$1&amp;" """ &amp; DataMiner[[#This Row],[imgPath]] &amp; """, "</f>
        <v xml:space="preserve">"imgPath": "/images/flags/mx.png", </v>
      </c>
      <c r="J2030" t="str">
        <f>J$1&amp;" """ &amp; DataMiner[[#This Row],[FlagImage]] &amp; """, "</f>
        <v xml:space="preserve">"FlagImage": "mx.png", </v>
      </c>
      <c r="K2030" t="str">
        <f>K$1&amp;" " &amp; IF(ISNA(DataMiner[[#This Row],[Latitude]]),"null",DataMiner[[#This Row],[Latitude]]) &amp; ", "</f>
        <v xml:space="preserve">"Latitude": 29.095858, </v>
      </c>
      <c r="L2030" t="str">
        <f>L$1&amp;" " &amp; IF(ISNA(DataMiner[[#This Row],[Longitude]]),"null",DataMiner[[#This Row],[Longitude]]) &amp; ", "</f>
        <v xml:space="preserve">"Longitude": -111.047858, </v>
      </c>
    </row>
    <row r="2031" spans="1:12" x14ac:dyDescent="0.25">
      <c r="A2031" t="str">
        <f>A$1&amp;" """ &amp; DataMiner[[#This Row],[CodeIATA]] &amp; """, "</f>
        <v xml:space="preserve">"CodeIATA": "PHF", </v>
      </c>
      <c r="B2031" t="str">
        <f>B$1&amp;" """ &amp; DataMiner[[#This Row],[City]] &amp; """, "</f>
        <v xml:space="preserve">"City": "Newport News (VA)", </v>
      </c>
      <c r="C2031" t="str">
        <f>C$1&amp;" """ &amp; DataMiner[[#This Row],[Prov]] &amp; """, "</f>
        <v xml:space="preserve">"Prov": "VA", </v>
      </c>
      <c r="D2031" t="str">
        <f>D$1&amp;" """ &amp; DataMiner[[#This Row],[Name]] &amp; """, "</f>
        <v xml:space="preserve">"Name": "Williamsburg International Airport", </v>
      </c>
      <c r="E2031" t="str">
        <f>E$1&amp;" """ &amp; DataMiner[[#This Row],[Country]] &amp; """, "</f>
        <v xml:space="preserve">"Country": "Etats-Unis", </v>
      </c>
      <c r="F2031" t="str">
        <f>F$1&amp;" """ &amp; DataMiner[[#This Row],[Complete Name]] &amp; """, "</f>
        <v xml:space="preserve">"Complete Name": "Hub PHF - Newport News (VA) - Williamsburg International Airport / Etats-Unis", </v>
      </c>
      <c r="G2031" t="str">
        <f>G$1&amp;" " &amp; DataMiner[[#This Row],[Category]] &amp; ", "</f>
        <v xml:space="preserve">"Category": 6, </v>
      </c>
      <c r="H2031" t="str">
        <f>H$1&amp;" " &amp; DataMiner[[#This Row],[BuyPrice]] &amp; ", "</f>
        <v xml:space="preserve">"BuyPrice": 4815567362, </v>
      </c>
      <c r="I2031" t="str">
        <f>I$1&amp;" """ &amp; DataMiner[[#This Row],[imgPath]] &amp; """, "</f>
        <v xml:space="preserve">"imgPath": "/images/flags/us.png", </v>
      </c>
      <c r="J2031" t="str">
        <f>J$1&amp;" """ &amp; DataMiner[[#This Row],[FlagImage]] &amp; """, "</f>
        <v xml:space="preserve">"FlagImage": "us.png", </v>
      </c>
      <c r="K2031" t="str">
        <f>K$1&amp;" " &amp; IF(ISNA(DataMiner[[#This Row],[Latitude]]),"null",DataMiner[[#This Row],[Latitude]]) &amp; ", "</f>
        <v xml:space="preserve">"Latitude": 37.131894, </v>
      </c>
      <c r="L2031" t="str">
        <f>L$1&amp;" " &amp; IF(ISNA(DataMiner[[#This Row],[Longitude]]),"null",DataMiner[[#This Row],[Longitude]]) &amp; ", "</f>
        <v xml:space="preserve">"Longitude": -76.492989, </v>
      </c>
    </row>
    <row r="2032" spans="1:12" x14ac:dyDescent="0.25">
      <c r="A2032" t="str">
        <f>A$1&amp;" """ &amp; DataMiner[[#This Row],[CodeIATA]] &amp; """, "</f>
        <v xml:space="preserve">"CodeIATA": "USM", </v>
      </c>
      <c r="B2032" t="str">
        <f>B$1&amp;" """ &amp; DataMiner[[#This Row],[City]] &amp; """, "</f>
        <v xml:space="preserve">"City": "Koh Samui", </v>
      </c>
      <c r="C2032" t="str">
        <f>C$1&amp;" """ &amp; DataMiner[[#This Row],[Prov]] &amp; """, "</f>
        <v xml:space="preserve">"Prov": "", </v>
      </c>
      <c r="D2032" t="str">
        <f>D$1&amp;" """ &amp; DataMiner[[#This Row],[Name]] &amp; """, "</f>
        <v xml:space="preserve">"Name": "Koh Samui Airport", </v>
      </c>
      <c r="E2032" t="str">
        <f>E$1&amp;" """ &amp; DataMiner[[#This Row],[Country]] &amp; """, "</f>
        <v xml:space="preserve">"Country": "Thaïlande", </v>
      </c>
      <c r="F2032" t="str">
        <f>F$1&amp;" """ &amp; DataMiner[[#This Row],[Complete Name]] &amp; """, "</f>
        <v xml:space="preserve">"Complete Name": "Hub USM - Koh Samui - Koh Samui Airport / Thaïlande", </v>
      </c>
      <c r="G2032" t="str">
        <f>G$1&amp;" " &amp; DataMiner[[#This Row],[Category]] &amp; ", "</f>
        <v xml:space="preserve">"Category": 5, </v>
      </c>
      <c r="H2032" t="str">
        <f>H$1&amp;" " &amp; DataMiner[[#This Row],[BuyPrice]] &amp; ", "</f>
        <v xml:space="preserve">"BuyPrice": 4816273542, </v>
      </c>
      <c r="I2032" t="str">
        <f>I$1&amp;" """ &amp; DataMiner[[#This Row],[imgPath]] &amp; """, "</f>
        <v xml:space="preserve">"imgPath": "/images/flags/th.png", </v>
      </c>
      <c r="J2032" t="str">
        <f>J$1&amp;" """ &amp; DataMiner[[#This Row],[FlagImage]] &amp; """, "</f>
        <v xml:space="preserve">"FlagImage": "th.png", </v>
      </c>
      <c r="K2032" t="str">
        <f>K$1&amp;" " &amp; IF(ISNA(DataMiner[[#This Row],[Latitude]]),"null",DataMiner[[#This Row],[Latitude]]) &amp; ", "</f>
        <v xml:space="preserve">"Latitude": 9.547794, </v>
      </c>
      <c r="L2032" t="str">
        <f>L$1&amp;" " &amp; IF(ISNA(DataMiner[[#This Row],[Longitude]]),"null",DataMiner[[#This Row],[Longitude]]) &amp; ", "</f>
        <v xml:space="preserve">"Longitude": 100.062272, </v>
      </c>
    </row>
    <row r="2033" spans="1:12" x14ac:dyDescent="0.25">
      <c r="A2033" t="str">
        <f>A$1&amp;" """ &amp; DataMiner[[#This Row],[CodeIATA]] &amp; """, "</f>
        <v xml:space="preserve">"CodeIATA": "XNN", </v>
      </c>
      <c r="B2033" t="str">
        <f>B$1&amp;" """ &amp; DataMiner[[#This Row],[City]] &amp; """, "</f>
        <v xml:space="preserve">"City": "Xining", </v>
      </c>
      <c r="C2033" t="str">
        <f>C$1&amp;" """ &amp; DataMiner[[#This Row],[Prov]] &amp; """, "</f>
        <v xml:space="preserve">"Prov": "", </v>
      </c>
      <c r="D2033" t="str">
        <f>D$1&amp;" """ &amp; DataMiner[[#This Row],[Name]] &amp; """, "</f>
        <v xml:space="preserve">"Name": "Caojiabao Airport", </v>
      </c>
      <c r="E2033" t="str">
        <f>E$1&amp;" """ &amp; DataMiner[[#This Row],[Country]] &amp; """, "</f>
        <v xml:space="preserve">"Country": "Chine", </v>
      </c>
      <c r="F2033" t="str">
        <f>F$1&amp;" """ &amp; DataMiner[[#This Row],[Complete Name]] &amp; """, "</f>
        <v xml:space="preserve">"Complete Name": "Hub XNN - Xining - Caojiabao Airport / Chine", </v>
      </c>
      <c r="G2033" t="str">
        <f>G$1&amp;" " &amp; DataMiner[[#This Row],[Category]] &amp; ", "</f>
        <v xml:space="preserve">"Category": 8, </v>
      </c>
      <c r="H2033" t="str">
        <f>H$1&amp;" " &amp; DataMiner[[#This Row],[BuyPrice]] &amp; ", "</f>
        <v xml:space="preserve">"BuyPrice": 4817885271, </v>
      </c>
      <c r="I2033" t="str">
        <f>I$1&amp;" """ &amp; DataMiner[[#This Row],[imgPath]] &amp; """, "</f>
        <v xml:space="preserve">"imgPath": "/images/flags/cn.png", </v>
      </c>
      <c r="J2033" t="str">
        <f>J$1&amp;" """ &amp; DataMiner[[#This Row],[FlagImage]] &amp; """, "</f>
        <v xml:space="preserve">"FlagImage": "cn.png", </v>
      </c>
      <c r="K2033" t="str">
        <f>K$1&amp;" " &amp; IF(ISNA(DataMiner[[#This Row],[Latitude]]),"null",DataMiner[[#This Row],[Latitude]]) &amp; ", "</f>
        <v xml:space="preserve">"Latitude": 36.5275, </v>
      </c>
      <c r="L2033" t="str">
        <f>L$1&amp;" " &amp; IF(ISNA(DataMiner[[#This Row],[Longitude]]),"null",DataMiner[[#This Row],[Longitude]]) &amp; ", "</f>
        <v xml:space="preserve">"Longitude": 102.043, </v>
      </c>
    </row>
    <row r="2034" spans="1:12" x14ac:dyDescent="0.25">
      <c r="A2034" t="str">
        <f>A$1&amp;" """ &amp; DataMiner[[#This Row],[CodeIATA]] &amp; """, "</f>
        <v xml:space="preserve">"CodeIATA": "YYT", </v>
      </c>
      <c r="B2034" t="str">
        <f>B$1&amp;" """ &amp; DataMiner[[#This Row],[City]] &amp; """, "</f>
        <v xml:space="preserve">"City": "St John´s (NL)", </v>
      </c>
      <c r="C2034" t="str">
        <f>C$1&amp;" """ &amp; DataMiner[[#This Row],[Prov]] &amp; """, "</f>
        <v xml:space="preserve">"Prov": "NL", </v>
      </c>
      <c r="D2034" t="str">
        <f>D$1&amp;" """ &amp; DataMiner[[#This Row],[Name]] &amp; """, "</f>
        <v xml:space="preserve">"Name": "St John´s International Airport", </v>
      </c>
      <c r="E2034" t="str">
        <f>E$1&amp;" """ &amp; DataMiner[[#This Row],[Country]] &amp; """, "</f>
        <v xml:space="preserve">"Country": "Canada", </v>
      </c>
      <c r="F2034" t="str">
        <f>F$1&amp;" """ &amp; DataMiner[[#This Row],[Complete Name]] &amp; """, "</f>
        <v xml:space="preserve">"Complete Name": "Hub YYT - St John´s (NL) - St John´s International Airport / Canada", </v>
      </c>
      <c r="G2034" t="str">
        <f>G$1&amp;" " &amp; DataMiner[[#This Row],[Category]] &amp; ", "</f>
        <v xml:space="preserve">"Category": 7, </v>
      </c>
      <c r="H2034" t="str">
        <f>H$1&amp;" " &amp; DataMiner[[#This Row],[BuyPrice]] &amp; ", "</f>
        <v xml:space="preserve">"BuyPrice": 4819595179, </v>
      </c>
      <c r="I2034" t="str">
        <f>I$1&amp;" """ &amp; DataMiner[[#This Row],[imgPath]] &amp; """, "</f>
        <v xml:space="preserve">"imgPath": "/images/flags/ca.png", </v>
      </c>
      <c r="J2034" t="str">
        <f>J$1&amp;" """ &amp; DataMiner[[#This Row],[FlagImage]] &amp; """, "</f>
        <v xml:space="preserve">"FlagImage": "ca.png", </v>
      </c>
      <c r="K2034" t="str">
        <f>K$1&amp;" " &amp; IF(ISNA(DataMiner[[#This Row],[Latitude]]),"null",DataMiner[[#This Row],[Latitude]]) &amp; ", "</f>
        <v xml:space="preserve">"Latitude": 47.61861, </v>
      </c>
      <c r="L2034" t="str">
        <f>L$1&amp;" " &amp; IF(ISNA(DataMiner[[#This Row],[Longitude]]),"null",DataMiner[[#This Row],[Longitude]]) &amp; ", "</f>
        <v xml:space="preserve">"Longitude": -52.751945, </v>
      </c>
    </row>
    <row r="2035" spans="1:12" x14ac:dyDescent="0.25">
      <c r="A2035" t="str">
        <f>A$1&amp;" """ &amp; DataMiner[[#This Row],[CodeIATA]] &amp; """, "</f>
        <v xml:space="preserve">"CodeIATA": "PNK", </v>
      </c>
      <c r="B2035" t="str">
        <f>B$1&amp;" """ &amp; DataMiner[[#This Row],[City]] &amp; """, "</f>
        <v xml:space="preserve">"City": "Pontianak", </v>
      </c>
      <c r="C2035" t="str">
        <f>C$1&amp;" """ &amp; DataMiner[[#This Row],[Prov]] &amp; """, "</f>
        <v xml:space="preserve">"Prov": "", </v>
      </c>
      <c r="D2035" t="str">
        <f>D$1&amp;" """ &amp; DataMiner[[#This Row],[Name]] &amp; """, "</f>
        <v xml:space="preserve">"Name": "Supadio Airport", </v>
      </c>
      <c r="E2035" t="str">
        <f>E$1&amp;" """ &amp; DataMiner[[#This Row],[Country]] &amp; """, "</f>
        <v xml:space="preserve">"Country": "Indonésie", </v>
      </c>
      <c r="F2035" t="str">
        <f>F$1&amp;" """ &amp; DataMiner[[#This Row],[Complete Name]] &amp; """, "</f>
        <v xml:space="preserve">"Complete Name": "Hub PNK - Pontianak - Supadio Airport / Indonésie", </v>
      </c>
      <c r="G2035" t="str">
        <f>G$1&amp;" " &amp; DataMiner[[#This Row],[Category]] &amp; ", "</f>
        <v xml:space="preserve">"Category": 6, </v>
      </c>
      <c r="H2035" t="str">
        <f>H$1&amp;" " &amp; DataMiner[[#This Row],[BuyPrice]] &amp; ", "</f>
        <v xml:space="preserve">"BuyPrice": 4822116517, </v>
      </c>
      <c r="I2035" t="str">
        <f>I$1&amp;" """ &amp; DataMiner[[#This Row],[imgPath]] &amp; """, "</f>
        <v xml:space="preserve">"imgPath": "/images/flags/id.png", </v>
      </c>
      <c r="J2035" t="str">
        <f>J$1&amp;" """ &amp; DataMiner[[#This Row],[FlagImage]] &amp; """, "</f>
        <v xml:space="preserve">"FlagImage": "id.png", </v>
      </c>
      <c r="K2035" t="str">
        <f>K$1&amp;" " &amp; IF(ISNA(DataMiner[[#This Row],[Latitude]]),"null",DataMiner[[#This Row],[Latitude]]) &amp; ", "</f>
        <v xml:space="preserve">"Latitude": -0.150711, </v>
      </c>
      <c r="L2035" t="str">
        <f>L$1&amp;" " &amp; IF(ISNA(DataMiner[[#This Row],[Longitude]]),"null",DataMiner[[#This Row],[Longitude]]) &amp; ", "</f>
        <v xml:space="preserve">"Longitude": 109.403892, </v>
      </c>
    </row>
    <row r="2036" spans="1:12" x14ac:dyDescent="0.25">
      <c r="A2036" t="str">
        <f>A$1&amp;" """ &amp; DataMiner[[#This Row],[CodeIATA]] &amp; """, "</f>
        <v xml:space="preserve">"CodeIATA": "MMY", </v>
      </c>
      <c r="B2036" t="str">
        <f>B$1&amp;" """ &amp; DataMiner[[#This Row],[City]] &amp; """, "</f>
        <v xml:space="preserve">"City": "Miyako Jima", </v>
      </c>
      <c r="C2036" t="str">
        <f>C$1&amp;" """ &amp; DataMiner[[#This Row],[Prov]] &amp; """, "</f>
        <v xml:space="preserve">"Prov": "", </v>
      </c>
      <c r="D2036" t="str">
        <f>D$1&amp;" """ &amp; DataMiner[[#This Row],[Name]] &amp; """, "</f>
        <v xml:space="preserve">"Name": "Miyako Airport", </v>
      </c>
      <c r="E2036" t="str">
        <f>E$1&amp;" """ &amp; DataMiner[[#This Row],[Country]] &amp; """, "</f>
        <v xml:space="preserve">"Country": "Japon", </v>
      </c>
      <c r="F2036" t="str">
        <f>F$1&amp;" """ &amp; DataMiner[[#This Row],[Complete Name]] &amp; """, "</f>
        <v xml:space="preserve">"Complete Name": "Hub MMY - Miyako Jima - Miyako Airport / Japon", </v>
      </c>
      <c r="G2036" t="str">
        <f>G$1&amp;" " &amp; DataMiner[[#This Row],[Category]] &amp; ", "</f>
        <v xml:space="preserve">"Category": 4, </v>
      </c>
      <c r="H2036" t="str">
        <f>H$1&amp;" " &amp; DataMiner[[#This Row],[BuyPrice]] &amp; ", "</f>
        <v xml:space="preserve">"BuyPrice": 4823212789, </v>
      </c>
      <c r="I2036" t="str">
        <f>I$1&amp;" """ &amp; DataMiner[[#This Row],[imgPath]] &amp; """, "</f>
        <v xml:space="preserve">"imgPath": "/images/flags/jp.png", </v>
      </c>
      <c r="J2036" t="str">
        <f>J$1&amp;" """ &amp; DataMiner[[#This Row],[FlagImage]] &amp; """, "</f>
        <v xml:space="preserve">"FlagImage": "jp.png", </v>
      </c>
      <c r="K2036" t="str">
        <f>K$1&amp;" " &amp; IF(ISNA(DataMiner[[#This Row],[Latitude]]),"null",DataMiner[[#This Row],[Latitude]]) &amp; ", "</f>
        <v xml:space="preserve">"Latitude": null, </v>
      </c>
      <c r="L2036" t="str">
        <f>L$1&amp;" " &amp; IF(ISNA(DataMiner[[#This Row],[Longitude]]),"null",DataMiner[[#This Row],[Longitude]]) &amp; ", "</f>
        <v xml:space="preserve">"Longitude": null, </v>
      </c>
    </row>
    <row r="2037" spans="1:12" x14ac:dyDescent="0.25">
      <c r="A2037" t="str">
        <f>A$1&amp;" """ &amp; DataMiner[[#This Row],[CodeIATA]] &amp; """, "</f>
        <v xml:space="preserve">"CodeIATA": "NAG", </v>
      </c>
      <c r="B2037" t="str">
        <f>B$1&amp;" """ &amp; DataMiner[[#This Row],[City]] &amp; """, "</f>
        <v xml:space="preserve">"City": "Nagpur", </v>
      </c>
      <c r="C2037" t="str">
        <f>C$1&amp;" """ &amp; DataMiner[[#This Row],[Prov]] &amp; """, "</f>
        <v xml:space="preserve">"Prov": "", </v>
      </c>
      <c r="D2037" t="str">
        <f>D$1&amp;" """ &amp; DataMiner[[#This Row],[Name]] &amp; """, "</f>
        <v xml:space="preserve">"Name": "Dr. Babasaheb Ambedkar International Airport", </v>
      </c>
      <c r="E2037" t="str">
        <f>E$1&amp;" """ &amp; DataMiner[[#This Row],[Country]] &amp; """, "</f>
        <v xml:space="preserve">"Country": "Inde", </v>
      </c>
      <c r="F2037" t="str">
        <f>F$1&amp;" """ &amp; DataMiner[[#This Row],[Complete Name]] &amp; """, "</f>
        <v xml:space="preserve">"Complete Name": "Hub NAG - Nagpur - Dr. Babasaheb Ambedkar International Airport / Inde", </v>
      </c>
      <c r="G2037" t="str">
        <f>G$1&amp;" " &amp; DataMiner[[#This Row],[Category]] &amp; ", "</f>
        <v xml:space="preserve">"Category": 9, </v>
      </c>
      <c r="H2037" t="str">
        <f>H$1&amp;" " &amp; DataMiner[[#This Row],[BuyPrice]] &amp; ", "</f>
        <v xml:space="preserve">"BuyPrice": 4828060220, </v>
      </c>
      <c r="I2037" t="str">
        <f>I$1&amp;" """ &amp; DataMiner[[#This Row],[imgPath]] &amp; """, "</f>
        <v xml:space="preserve">"imgPath": "/images/flags/in.png", </v>
      </c>
      <c r="J2037" t="str">
        <f>J$1&amp;" """ &amp; DataMiner[[#This Row],[FlagImage]] &amp; """, "</f>
        <v xml:space="preserve">"FlagImage": "in.png", </v>
      </c>
      <c r="K2037" t="str">
        <f>K$1&amp;" " &amp; IF(ISNA(DataMiner[[#This Row],[Latitude]]),"null",DataMiner[[#This Row],[Latitude]]) &amp; ", "</f>
        <v xml:space="preserve">"Latitude": 21.092192, </v>
      </c>
      <c r="L2037" t="str">
        <f>L$1&amp;" " &amp; IF(ISNA(DataMiner[[#This Row],[Longitude]]),"null",DataMiner[[#This Row],[Longitude]]) &amp; ", "</f>
        <v xml:space="preserve">"Longitude": 79.047183, </v>
      </c>
    </row>
    <row r="2038" spans="1:12" x14ac:dyDescent="0.25">
      <c r="A2038" t="str">
        <f>A$1&amp;" """ &amp; DataMiner[[#This Row],[CodeIATA]] &amp; """, "</f>
        <v xml:space="preserve">"CodeIATA": "EBB", </v>
      </c>
      <c r="B2038" t="str">
        <f>B$1&amp;" """ &amp; DataMiner[[#This Row],[City]] &amp; """, "</f>
        <v xml:space="preserve">"City": "Entebbe", </v>
      </c>
      <c r="C2038" t="str">
        <f>C$1&amp;" """ &amp; DataMiner[[#This Row],[Prov]] &amp; """, "</f>
        <v xml:space="preserve">"Prov": "", </v>
      </c>
      <c r="D2038" t="str">
        <f>D$1&amp;" """ &amp; DataMiner[[#This Row],[Name]] &amp; """, "</f>
        <v xml:space="preserve">"Name": "Entebbe International Airport", </v>
      </c>
      <c r="E2038" t="str">
        <f>E$1&amp;" """ &amp; DataMiner[[#This Row],[Country]] &amp; """, "</f>
        <v xml:space="preserve">"Country": "Ouganda", </v>
      </c>
      <c r="F2038" t="str">
        <f>F$1&amp;" """ &amp; DataMiner[[#This Row],[Complete Name]] &amp; """, "</f>
        <v xml:space="preserve">"Complete Name": "Hub EBB - Entebbe - Entebbe International Airport / Ouganda", </v>
      </c>
      <c r="G2038" t="str">
        <f>G$1&amp;" " &amp; DataMiner[[#This Row],[Category]] &amp; ", "</f>
        <v xml:space="preserve">"Category": 10, </v>
      </c>
      <c r="H2038" t="str">
        <f>H$1&amp;" " &amp; DataMiner[[#This Row],[BuyPrice]] &amp; ", "</f>
        <v xml:space="preserve">"BuyPrice": 4830169295, </v>
      </c>
      <c r="I2038" t="str">
        <f>I$1&amp;" """ &amp; DataMiner[[#This Row],[imgPath]] &amp; """, "</f>
        <v xml:space="preserve">"imgPath": "/images/flags/ug.png", </v>
      </c>
      <c r="J2038" t="str">
        <f>J$1&amp;" """ &amp; DataMiner[[#This Row],[FlagImage]] &amp; """, "</f>
        <v xml:space="preserve">"FlagImage": "ug.png", </v>
      </c>
      <c r="K2038" t="str">
        <f>K$1&amp;" " &amp; IF(ISNA(DataMiner[[#This Row],[Latitude]]),"null",DataMiner[[#This Row],[Latitude]]) &amp; ", "</f>
        <v xml:space="preserve">"Latitude": 0.042386, </v>
      </c>
      <c r="L2038" t="str">
        <f>L$1&amp;" " &amp; IF(ISNA(DataMiner[[#This Row],[Longitude]]),"null",DataMiner[[#This Row],[Longitude]]) &amp; ", "</f>
        <v xml:space="preserve">"Longitude": 32.443503, </v>
      </c>
    </row>
    <row r="2039" spans="1:12" x14ac:dyDescent="0.25">
      <c r="A2039" t="str">
        <f>A$1&amp;" """ &amp; DataMiner[[#This Row],[CodeIATA]] &amp; """, "</f>
        <v xml:space="preserve">"CodeIATA": "PHC", </v>
      </c>
      <c r="B2039" t="str">
        <f>B$1&amp;" """ &amp; DataMiner[[#This Row],[City]] &amp; """, "</f>
        <v xml:space="preserve">"City": "Port Harcourt", </v>
      </c>
      <c r="C2039" t="str">
        <f>C$1&amp;" """ &amp; DataMiner[[#This Row],[Prov]] &amp; """, "</f>
        <v xml:space="preserve">"Prov": "", </v>
      </c>
      <c r="D2039" t="str">
        <f>D$1&amp;" """ &amp; DataMiner[[#This Row],[Name]] &amp; """, "</f>
        <v xml:space="preserve">"Name": "Port Harcourt International Airport", </v>
      </c>
      <c r="E2039" t="str">
        <f>E$1&amp;" """ &amp; DataMiner[[#This Row],[Country]] &amp; """, "</f>
        <v xml:space="preserve">"Country": "Nigéria", </v>
      </c>
      <c r="F2039" t="str">
        <f>F$1&amp;" """ &amp; DataMiner[[#This Row],[Complete Name]] &amp; """, "</f>
        <v xml:space="preserve">"Complete Name": "Hub PHC - Port Harcourt - Port Harcourt International Airport / Nigéria", </v>
      </c>
      <c r="G2039" t="str">
        <f>G$1&amp;" " &amp; DataMiner[[#This Row],[Category]] &amp; ", "</f>
        <v xml:space="preserve">"Category": 9, </v>
      </c>
      <c r="H2039" t="str">
        <f>H$1&amp;" " &amp; DataMiner[[#This Row],[BuyPrice]] &amp; ", "</f>
        <v xml:space="preserve">"BuyPrice": 4830625455, </v>
      </c>
      <c r="I2039" t="str">
        <f>I$1&amp;" """ &amp; DataMiner[[#This Row],[imgPath]] &amp; """, "</f>
        <v xml:space="preserve">"imgPath": "/images/flags/ng.png", </v>
      </c>
      <c r="J2039" t="str">
        <f>J$1&amp;" """ &amp; DataMiner[[#This Row],[FlagImage]] &amp; """, "</f>
        <v xml:space="preserve">"FlagImage": "ng.png", </v>
      </c>
      <c r="K2039" t="str">
        <f>K$1&amp;" " &amp; IF(ISNA(DataMiner[[#This Row],[Latitude]]),"null",DataMiner[[#This Row],[Latitude]]) &amp; ", "</f>
        <v xml:space="preserve">"Latitude": 5.015494, </v>
      </c>
      <c r="L2039" t="str">
        <f>L$1&amp;" " &amp; IF(ISNA(DataMiner[[#This Row],[Longitude]]),"null",DataMiner[[#This Row],[Longitude]]) &amp; ", "</f>
        <v xml:space="preserve">"Longitude": 6.949594, </v>
      </c>
    </row>
    <row r="2040" spans="1:12" x14ac:dyDescent="0.25">
      <c r="A2040" t="str">
        <f>A$1&amp;" """ &amp; DataMiner[[#This Row],[CodeIATA]] &amp; """, "</f>
        <v xml:space="preserve">"CodeIATA": "ACY", </v>
      </c>
      <c r="B2040" t="str">
        <f>B$1&amp;" """ &amp; DataMiner[[#This Row],[City]] &amp; """, "</f>
        <v xml:space="preserve">"City": "Atlantic City (NJ)", </v>
      </c>
      <c r="C2040" t="str">
        <f>C$1&amp;" """ &amp; DataMiner[[#This Row],[Prov]] &amp; """, "</f>
        <v xml:space="preserve">"Prov": "NJ", </v>
      </c>
      <c r="D2040" t="str">
        <f>D$1&amp;" """ &amp; DataMiner[[#This Row],[Name]] &amp; """, "</f>
        <v xml:space="preserve">"Name": "Atlantic City International Airport", </v>
      </c>
      <c r="E2040" t="str">
        <f>E$1&amp;" """ &amp; DataMiner[[#This Row],[Country]] &amp; """, "</f>
        <v xml:space="preserve">"Country": "Etats-Unis", </v>
      </c>
      <c r="F2040" t="str">
        <f>F$1&amp;" """ &amp; DataMiner[[#This Row],[Complete Name]] &amp; """, "</f>
        <v xml:space="preserve">"Complete Name": "Hub ACY - Atlantic City (NJ) - Atlantic City International Airport / Etats-Unis", </v>
      </c>
      <c r="G2040" t="str">
        <f>G$1&amp;" " &amp; DataMiner[[#This Row],[Category]] &amp; ", "</f>
        <v xml:space="preserve">"Category": 9, </v>
      </c>
      <c r="H2040" t="str">
        <f>H$1&amp;" " &amp; DataMiner[[#This Row],[BuyPrice]] &amp; ", "</f>
        <v xml:space="preserve">"BuyPrice": 4832579541, </v>
      </c>
      <c r="I2040" t="str">
        <f>I$1&amp;" """ &amp; DataMiner[[#This Row],[imgPath]] &amp; """, "</f>
        <v xml:space="preserve">"imgPath": "/images/flags/us.png", </v>
      </c>
      <c r="J2040" t="str">
        <f>J$1&amp;" """ &amp; DataMiner[[#This Row],[FlagImage]] &amp; """, "</f>
        <v xml:space="preserve">"FlagImage": "us.png", </v>
      </c>
      <c r="K2040" t="str">
        <f>K$1&amp;" " &amp; IF(ISNA(DataMiner[[#This Row],[Latitude]]),"null",DataMiner[[#This Row],[Latitude]]) &amp; ", "</f>
        <v xml:space="preserve">"Latitude": 39.457583, </v>
      </c>
      <c r="L2040" t="str">
        <f>L$1&amp;" " &amp; IF(ISNA(DataMiner[[#This Row],[Longitude]]),"null",DataMiner[[#This Row],[Longitude]]) &amp; ", "</f>
        <v xml:space="preserve">"Longitude": -74.577167, </v>
      </c>
    </row>
    <row r="2041" spans="1:12" x14ac:dyDescent="0.25">
      <c r="A2041" t="str">
        <f>A$1&amp;" """ &amp; DataMiner[[#This Row],[CodeIATA]] &amp; """, "</f>
        <v xml:space="preserve">"CodeIATA": "BIA", </v>
      </c>
      <c r="B2041" t="str">
        <f>B$1&amp;" """ &amp; DataMiner[[#This Row],[City]] &amp; """, "</f>
        <v xml:space="preserve">"City": "Bastia", </v>
      </c>
      <c r="C2041" t="str">
        <f>C$1&amp;" """ &amp; DataMiner[[#This Row],[Prov]] &amp; """, "</f>
        <v xml:space="preserve">"Prov": "", </v>
      </c>
      <c r="D2041" t="str">
        <f>D$1&amp;" """ &amp; DataMiner[[#This Row],[Name]] &amp; """, "</f>
        <v xml:space="preserve">"Name": "Poretta Aéroport", </v>
      </c>
      <c r="E2041" t="str">
        <f>E$1&amp;" """ &amp; DataMiner[[#This Row],[Country]] &amp; """, "</f>
        <v xml:space="preserve">"Country": "France", </v>
      </c>
      <c r="F2041" t="str">
        <f>F$1&amp;" """ &amp; DataMiner[[#This Row],[Complete Name]] &amp; """, "</f>
        <v xml:space="preserve">"Complete Name": "Hub BIA - Bastia - Poretta Aéroport / France", </v>
      </c>
      <c r="G2041" t="str">
        <f>G$1&amp;" " &amp; DataMiner[[#This Row],[Category]] &amp; ", "</f>
        <v xml:space="preserve">"Category": 7, </v>
      </c>
      <c r="H2041" t="str">
        <f>H$1&amp;" " &amp; DataMiner[[#This Row],[BuyPrice]] &amp; ", "</f>
        <v xml:space="preserve">"BuyPrice": 4832978429, </v>
      </c>
      <c r="I2041" t="str">
        <f>I$1&amp;" """ &amp; DataMiner[[#This Row],[imgPath]] &amp; """, "</f>
        <v xml:space="preserve">"imgPath": "/images/flags/fr.png", </v>
      </c>
      <c r="J2041" t="str">
        <f>J$1&amp;" """ &amp; DataMiner[[#This Row],[FlagImage]] &amp; """, "</f>
        <v xml:space="preserve">"FlagImage": "fr.png", </v>
      </c>
      <c r="K2041" t="str">
        <f>K$1&amp;" " &amp; IF(ISNA(DataMiner[[#This Row],[Latitude]]),"null",DataMiner[[#This Row],[Latitude]]) &amp; ", "</f>
        <v xml:space="preserve">"Latitude": 42.552664, </v>
      </c>
      <c r="L2041" t="str">
        <f>L$1&amp;" " &amp; IF(ISNA(DataMiner[[#This Row],[Longitude]]),"null",DataMiner[[#This Row],[Longitude]]) &amp; ", "</f>
        <v xml:space="preserve">"Longitude": 9.483731, </v>
      </c>
    </row>
    <row r="2042" spans="1:12" x14ac:dyDescent="0.25">
      <c r="A2042" t="str">
        <f>A$1&amp;" """ &amp; DataMiner[[#This Row],[CodeIATA]] &amp; """, "</f>
        <v xml:space="preserve">"CodeIATA": "NTL", </v>
      </c>
      <c r="B2042" t="str">
        <f>B$1&amp;" """ &amp; DataMiner[[#This Row],[City]] &amp; """, "</f>
        <v xml:space="preserve">"City": "Newcastle (NSW)", </v>
      </c>
      <c r="C2042" t="str">
        <f>C$1&amp;" """ &amp; DataMiner[[#This Row],[Prov]] &amp; """, "</f>
        <v xml:space="preserve">"Prov": "NSW", </v>
      </c>
      <c r="D2042" t="str">
        <f>D$1&amp;" """ &amp; DataMiner[[#This Row],[Name]] &amp; """, "</f>
        <v xml:space="preserve">"Name": "Newcastle Airport", </v>
      </c>
      <c r="E2042" t="str">
        <f>E$1&amp;" """ &amp; DataMiner[[#This Row],[Country]] &amp; """, "</f>
        <v xml:space="preserve">"Country": "Australie", </v>
      </c>
      <c r="F2042" t="str">
        <f>F$1&amp;" """ &amp; DataMiner[[#This Row],[Complete Name]] &amp; """, "</f>
        <v xml:space="preserve">"Complete Name": "Hub NTL - Newcastle (NSW) - Newcastle Airport / Australie", </v>
      </c>
      <c r="G2042" t="str">
        <f>G$1&amp;" " &amp; DataMiner[[#This Row],[Category]] &amp; ", "</f>
        <v xml:space="preserve">"Category": 6, </v>
      </c>
      <c r="H2042" t="str">
        <f>H$1&amp;" " &amp; DataMiner[[#This Row],[BuyPrice]] &amp; ", "</f>
        <v xml:space="preserve">"BuyPrice": 4833055938, </v>
      </c>
      <c r="I2042" t="str">
        <f>I$1&amp;" """ &amp; DataMiner[[#This Row],[imgPath]] &amp; """, "</f>
        <v xml:space="preserve">"imgPath": "/images/flags/au.png", </v>
      </c>
      <c r="J2042" t="str">
        <f>J$1&amp;" """ &amp; DataMiner[[#This Row],[FlagImage]] &amp; """, "</f>
        <v xml:space="preserve">"FlagImage": "au.png", </v>
      </c>
      <c r="K2042" t="str">
        <f>K$1&amp;" " &amp; IF(ISNA(DataMiner[[#This Row],[Latitude]]),"null",DataMiner[[#This Row],[Latitude]]) &amp; ", "</f>
        <v xml:space="preserve">"Latitude": -32.78, </v>
      </c>
      <c r="L2042" t="str">
        <f>L$1&amp;" " &amp; IF(ISNA(DataMiner[[#This Row],[Longitude]]),"null",DataMiner[[#This Row],[Longitude]]) &amp; ", "</f>
        <v xml:space="preserve">"Longitude": 151.83, </v>
      </c>
    </row>
    <row r="2043" spans="1:12" x14ac:dyDescent="0.25">
      <c r="A2043" t="str">
        <f>A$1&amp;" """ &amp; DataMiner[[#This Row],[CodeIATA]] &amp; """, "</f>
        <v xml:space="preserve">"CodeIATA": "CAE", </v>
      </c>
      <c r="B2043" t="str">
        <f>B$1&amp;" """ &amp; DataMiner[[#This Row],[City]] &amp; """, "</f>
        <v xml:space="preserve">"City": "Columbia (SC)", </v>
      </c>
      <c r="C2043" t="str">
        <f>C$1&amp;" """ &amp; DataMiner[[#This Row],[Prov]] &amp; """, "</f>
        <v xml:space="preserve">"Prov": "SC", </v>
      </c>
      <c r="D2043" t="str">
        <f>D$1&amp;" """ &amp; DataMiner[[#This Row],[Name]] &amp; """, "</f>
        <v xml:space="preserve">"Name": "Columbia Metropolitan Airport", </v>
      </c>
      <c r="E2043" t="str">
        <f>E$1&amp;" """ &amp; DataMiner[[#This Row],[Country]] &amp; """, "</f>
        <v xml:space="preserve">"Country": "Etats-Unis", </v>
      </c>
      <c r="F2043" t="str">
        <f>F$1&amp;" """ &amp; DataMiner[[#This Row],[Complete Name]] &amp; """, "</f>
        <v xml:space="preserve">"Complete Name": "Hub CAE - Columbia (SC) - Columbia Metropolitan Airport / Etats-Unis", </v>
      </c>
      <c r="G2043" t="str">
        <f>G$1&amp;" " &amp; DataMiner[[#This Row],[Category]] &amp; ", "</f>
        <v xml:space="preserve">"Category": 7, </v>
      </c>
      <c r="H2043" t="str">
        <f>H$1&amp;" " &amp; DataMiner[[#This Row],[BuyPrice]] &amp; ", "</f>
        <v xml:space="preserve">"BuyPrice": 4833536816, </v>
      </c>
      <c r="I2043" t="str">
        <f>I$1&amp;" """ &amp; DataMiner[[#This Row],[imgPath]] &amp; """, "</f>
        <v xml:space="preserve">"imgPath": "/images/flags/us.png", </v>
      </c>
      <c r="J2043" t="str">
        <f>J$1&amp;" """ &amp; DataMiner[[#This Row],[FlagImage]] &amp; """, "</f>
        <v xml:space="preserve">"FlagImage": "us.png", </v>
      </c>
      <c r="K2043" t="str">
        <f>K$1&amp;" " &amp; IF(ISNA(DataMiner[[#This Row],[Latitude]]),"null",DataMiner[[#This Row],[Latitude]]) &amp; ", "</f>
        <v xml:space="preserve">"Latitude": 33.938833, </v>
      </c>
      <c r="L2043" t="str">
        <f>L$1&amp;" " &amp; IF(ISNA(DataMiner[[#This Row],[Longitude]]),"null",DataMiner[[#This Row],[Longitude]]) &amp; ", "</f>
        <v xml:space="preserve">"Longitude": -81.119528, </v>
      </c>
    </row>
    <row r="2044" spans="1:12" x14ac:dyDescent="0.25">
      <c r="A2044" t="str">
        <f>A$1&amp;" """ &amp; DataMiner[[#This Row],[CodeIATA]] &amp; """, "</f>
        <v xml:space="preserve">"CodeIATA": "RTM", </v>
      </c>
      <c r="B2044" t="str">
        <f>B$1&amp;" """ &amp; DataMiner[[#This Row],[City]] &amp; """, "</f>
        <v xml:space="preserve">"City": "Rotterdeman", </v>
      </c>
      <c r="C2044" t="str">
        <f>C$1&amp;" """ &amp; DataMiner[[#This Row],[Prov]] &amp; """, "</f>
        <v xml:space="preserve">"Prov": "", </v>
      </c>
      <c r="D2044" t="str">
        <f>D$1&amp;" """ &amp; DataMiner[[#This Row],[Name]] &amp; """, "</f>
        <v xml:space="preserve">"Name": "Rotterdam Airport", </v>
      </c>
      <c r="E2044" t="str">
        <f>E$1&amp;" """ &amp; DataMiner[[#This Row],[Country]] &amp; """, "</f>
        <v xml:space="preserve">"Country": "Pays-Bas", </v>
      </c>
      <c r="F2044" t="str">
        <f>F$1&amp;" """ &amp; DataMiner[[#This Row],[Complete Name]] &amp; """, "</f>
        <v xml:space="preserve">"Complete Name": "Hub RTM - Rotterdeman - Rotterdam Airport / Pays-Bas", </v>
      </c>
      <c r="G2044" t="str">
        <f>G$1&amp;" " &amp; DataMiner[[#This Row],[Category]] &amp; ", "</f>
        <v xml:space="preserve">"Category": 6, </v>
      </c>
      <c r="H2044" t="str">
        <f>H$1&amp;" " &amp; DataMiner[[#This Row],[BuyPrice]] &amp; ", "</f>
        <v xml:space="preserve">"BuyPrice": 4835770715, </v>
      </c>
      <c r="I2044" t="str">
        <f>I$1&amp;" """ &amp; DataMiner[[#This Row],[imgPath]] &amp; """, "</f>
        <v xml:space="preserve">"imgPath": "/images/flags/nl.png", </v>
      </c>
      <c r="J2044" t="str">
        <f>J$1&amp;" """ &amp; DataMiner[[#This Row],[FlagImage]] &amp; """, "</f>
        <v xml:space="preserve">"FlagImage": "nl.png", </v>
      </c>
      <c r="K2044" t="str">
        <f>K$1&amp;" " &amp; IF(ISNA(DataMiner[[#This Row],[Latitude]]),"null",DataMiner[[#This Row],[Latitude]]) &amp; ", "</f>
        <v xml:space="preserve">"Latitude": 51.956944, </v>
      </c>
      <c r="L2044" t="str">
        <f>L$1&amp;" " &amp; IF(ISNA(DataMiner[[#This Row],[Longitude]]),"null",DataMiner[[#This Row],[Longitude]]) &amp; ", "</f>
        <v xml:space="preserve">"Longitude": 4.437222, </v>
      </c>
    </row>
    <row r="2045" spans="1:12" x14ac:dyDescent="0.25">
      <c r="A2045" t="str">
        <f>A$1&amp;" """ &amp; DataMiner[[#This Row],[CodeIATA]] &amp; """, "</f>
        <v xml:space="preserve">"CodeIATA": "YTZ", </v>
      </c>
      <c r="B2045" t="str">
        <f>B$1&amp;" """ &amp; DataMiner[[#This Row],[City]] &amp; """, "</f>
        <v xml:space="preserve">"City": "Toronto (ON)", </v>
      </c>
      <c r="C2045" t="str">
        <f>C$1&amp;" """ &amp; DataMiner[[#This Row],[Prov]] &amp; """, "</f>
        <v xml:space="preserve">"Prov": "ON", </v>
      </c>
      <c r="D2045" t="str">
        <f>D$1&amp;" """ &amp; DataMiner[[#This Row],[Name]] &amp; """, "</f>
        <v xml:space="preserve">"Name": "City Centre Airport", </v>
      </c>
      <c r="E2045" t="str">
        <f>E$1&amp;" """ &amp; DataMiner[[#This Row],[Country]] &amp; """, "</f>
        <v xml:space="preserve">"Country": "Canada", </v>
      </c>
      <c r="F2045" t="str">
        <f>F$1&amp;" """ &amp; DataMiner[[#This Row],[Complete Name]] &amp; """, "</f>
        <v xml:space="preserve">"Complete Name": "Hub YTZ - Toronto (ON) - City Centre Airport / Canada", </v>
      </c>
      <c r="G2045" t="str">
        <f>G$1&amp;" " &amp; DataMiner[[#This Row],[Category]] &amp; ", "</f>
        <v xml:space="preserve">"Category": 1, </v>
      </c>
      <c r="H2045" t="str">
        <f>H$1&amp;" " &amp; DataMiner[[#This Row],[BuyPrice]] &amp; ", "</f>
        <v xml:space="preserve">"BuyPrice": 4838760267, </v>
      </c>
      <c r="I2045" t="str">
        <f>I$1&amp;" """ &amp; DataMiner[[#This Row],[imgPath]] &amp; """, "</f>
        <v xml:space="preserve">"imgPath": "/images/flags/ca.png", </v>
      </c>
      <c r="J2045" t="str">
        <f>J$1&amp;" """ &amp; DataMiner[[#This Row],[FlagImage]] &amp; """, "</f>
        <v xml:space="preserve">"FlagImage": "ca.png", </v>
      </c>
      <c r="K2045" t="str">
        <f>K$1&amp;" " &amp; IF(ISNA(DataMiner[[#This Row],[Latitude]]),"null",DataMiner[[#This Row],[Latitude]]) &amp; ", "</f>
        <v xml:space="preserve">"Latitude": 43.627499, </v>
      </c>
      <c r="L2045" t="str">
        <f>L$1&amp;" " &amp; IF(ISNA(DataMiner[[#This Row],[Longitude]]),"null",DataMiner[[#This Row],[Longitude]]) &amp; ", "</f>
        <v xml:space="preserve">"Longitude": -79.396167, </v>
      </c>
    </row>
    <row r="2046" spans="1:12" x14ac:dyDescent="0.25">
      <c r="A2046" t="str">
        <f>A$1&amp;" """ &amp; DataMiner[[#This Row],[CodeIATA]] &amp; """, "</f>
        <v xml:space="preserve">"CodeIATA": "MBA", </v>
      </c>
      <c r="B2046" t="str">
        <f>B$1&amp;" """ &amp; DataMiner[[#This Row],[City]] &amp; """, "</f>
        <v xml:space="preserve">"City": "Mombasa", </v>
      </c>
      <c r="C2046" t="str">
        <f>C$1&amp;" """ &amp; DataMiner[[#This Row],[Prov]] &amp; """, "</f>
        <v xml:space="preserve">"Prov": "", </v>
      </c>
      <c r="D2046" t="str">
        <f>D$1&amp;" """ &amp; DataMiner[[#This Row],[Name]] &amp; """, "</f>
        <v xml:space="preserve">"Name": "Moi International Airport", </v>
      </c>
      <c r="E2046" t="str">
        <f>E$1&amp;" """ &amp; DataMiner[[#This Row],[Country]] &amp; """, "</f>
        <v xml:space="preserve">"Country": "Kenya", </v>
      </c>
      <c r="F2046" t="str">
        <f>F$1&amp;" """ &amp; DataMiner[[#This Row],[Complete Name]] &amp; """, "</f>
        <v xml:space="preserve">"Complete Name": "Hub MBA - Mombasa - Moi International Airport / Kenya", </v>
      </c>
      <c r="G2046" t="str">
        <f>G$1&amp;" " &amp; DataMiner[[#This Row],[Category]] &amp; ", "</f>
        <v xml:space="preserve">"Category": 10, </v>
      </c>
      <c r="H2046" t="str">
        <f>H$1&amp;" " &amp; DataMiner[[#This Row],[BuyPrice]] &amp; ", "</f>
        <v xml:space="preserve">"BuyPrice": 4844464539, </v>
      </c>
      <c r="I2046" t="str">
        <f>I$1&amp;" """ &amp; DataMiner[[#This Row],[imgPath]] &amp; """, "</f>
        <v xml:space="preserve">"imgPath": "/images/flags/ke.png", </v>
      </c>
      <c r="J2046" t="str">
        <f>J$1&amp;" """ &amp; DataMiner[[#This Row],[FlagImage]] &amp; """, "</f>
        <v xml:space="preserve">"FlagImage": "ke.png", </v>
      </c>
      <c r="K2046" t="str">
        <f>K$1&amp;" " &amp; IF(ISNA(DataMiner[[#This Row],[Latitude]]),"null",DataMiner[[#This Row],[Latitude]]) &amp; ", "</f>
        <v xml:space="preserve">"Latitude": -4.034833, </v>
      </c>
      <c r="L2046" t="str">
        <f>L$1&amp;" " &amp; IF(ISNA(DataMiner[[#This Row],[Longitude]]),"null",DataMiner[[#This Row],[Longitude]]) &amp; ", "</f>
        <v xml:space="preserve">"Longitude": 39.59425, </v>
      </c>
    </row>
    <row r="2047" spans="1:12" x14ac:dyDescent="0.25">
      <c r="A2047" t="str">
        <f>A$1&amp;" """ &amp; DataMiner[[#This Row],[CodeIATA]] &amp; """, "</f>
        <v xml:space="preserve">"CodeIATA": "XNA", </v>
      </c>
      <c r="B2047" t="str">
        <f>B$1&amp;" """ &amp; DataMiner[[#This Row],[City]] &amp; """, "</f>
        <v xml:space="preserve">"City": "Fayetteville (AR)", </v>
      </c>
      <c r="C2047" t="str">
        <f>C$1&amp;" """ &amp; DataMiner[[#This Row],[Prov]] &amp; """, "</f>
        <v xml:space="preserve">"Prov": "AR", </v>
      </c>
      <c r="D2047" t="str">
        <f>D$1&amp;" """ &amp; DataMiner[[#This Row],[Name]] &amp; """, "</f>
        <v xml:space="preserve">"Name": "Northwest Arkansas Regional Airport", </v>
      </c>
      <c r="E2047" t="str">
        <f>E$1&amp;" """ &amp; DataMiner[[#This Row],[Country]] &amp; """, "</f>
        <v xml:space="preserve">"Country": "Etats-Unis", </v>
      </c>
      <c r="F2047" t="str">
        <f>F$1&amp;" """ &amp; DataMiner[[#This Row],[Complete Name]] &amp; """, "</f>
        <v xml:space="preserve">"Complete Name": "Hub XNA - Fayetteville (AR) - Northwest Arkansas Regional Airport / Etats-Unis", </v>
      </c>
      <c r="G2047" t="str">
        <f>G$1&amp;" " &amp; DataMiner[[#This Row],[Category]] &amp; ", "</f>
        <v xml:space="preserve">"Category": 7, </v>
      </c>
      <c r="H2047" t="str">
        <f>H$1&amp;" " &amp; DataMiner[[#This Row],[BuyPrice]] &amp; ", "</f>
        <v xml:space="preserve">"BuyPrice": 4845947252, </v>
      </c>
      <c r="I2047" t="str">
        <f>I$1&amp;" """ &amp; DataMiner[[#This Row],[imgPath]] &amp; """, "</f>
        <v xml:space="preserve">"imgPath": "/images/flags/us.png", </v>
      </c>
      <c r="J2047" t="str">
        <f>J$1&amp;" """ &amp; DataMiner[[#This Row],[FlagImage]] &amp; """, "</f>
        <v xml:space="preserve">"FlagImage": "us.png", </v>
      </c>
      <c r="K2047" t="str">
        <f>K$1&amp;" " &amp; IF(ISNA(DataMiner[[#This Row],[Latitude]]),"null",DataMiner[[#This Row],[Latitude]]) &amp; ", "</f>
        <v xml:space="preserve">"Latitude": 36.2818694, </v>
      </c>
      <c r="L2047" t="str">
        <f>L$1&amp;" " &amp; IF(ISNA(DataMiner[[#This Row],[Longitude]]),"null",DataMiner[[#This Row],[Longitude]]) &amp; ", "</f>
        <v xml:space="preserve">"Longitude": -94.3068111, </v>
      </c>
    </row>
    <row r="2048" spans="1:12" x14ac:dyDescent="0.25">
      <c r="A2048" t="str">
        <f>A$1&amp;" """ &amp; DataMiner[[#This Row],[CodeIATA]] &amp; """, "</f>
        <v xml:space="preserve">"CodeIATA": "LBB", </v>
      </c>
      <c r="B2048" t="str">
        <f>B$1&amp;" """ &amp; DataMiner[[#This Row],[City]] &amp; """, "</f>
        <v xml:space="preserve">"City": "Lubbock (TX)", </v>
      </c>
      <c r="C2048" t="str">
        <f>C$1&amp;" """ &amp; DataMiner[[#This Row],[Prov]] &amp; """, "</f>
        <v xml:space="preserve">"Prov": "TX", </v>
      </c>
      <c r="D2048" t="str">
        <f>D$1&amp;" """ &amp; DataMiner[[#This Row],[Name]] &amp; """, "</f>
        <v xml:space="preserve">"Name": "Preston Smith International Airport", </v>
      </c>
      <c r="E2048" t="str">
        <f>E$1&amp;" """ &amp; DataMiner[[#This Row],[Country]] &amp; """, "</f>
        <v xml:space="preserve">"Country": "Etats-Unis", </v>
      </c>
      <c r="F2048" t="str">
        <f>F$1&amp;" """ &amp; DataMiner[[#This Row],[Complete Name]] &amp; """, "</f>
        <v xml:space="preserve">"Complete Name": "Hub LBB - Lubbock (TX) - Preston Smith International Airport / Etats-Unis", </v>
      </c>
      <c r="G2048" t="str">
        <f>G$1&amp;" " &amp; DataMiner[[#This Row],[Category]] &amp; ", "</f>
        <v xml:space="preserve">"Category": 10, </v>
      </c>
      <c r="H2048" t="str">
        <f>H$1&amp;" " &amp; DataMiner[[#This Row],[BuyPrice]] &amp; ", "</f>
        <v xml:space="preserve">"BuyPrice": 4846295956, </v>
      </c>
      <c r="I2048" t="str">
        <f>I$1&amp;" """ &amp; DataMiner[[#This Row],[imgPath]] &amp; """, "</f>
        <v xml:space="preserve">"imgPath": "/images/flags/us.png", </v>
      </c>
      <c r="J2048" t="str">
        <f>J$1&amp;" """ &amp; DataMiner[[#This Row],[FlagImage]] &amp; """, "</f>
        <v xml:space="preserve">"FlagImage": "us.png", </v>
      </c>
      <c r="K2048" t="str">
        <f>K$1&amp;" " &amp; IF(ISNA(DataMiner[[#This Row],[Latitude]]),"null",DataMiner[[#This Row],[Latitude]]) &amp; ", "</f>
        <v xml:space="preserve">"Latitude": 33.663639, </v>
      </c>
      <c r="L2048" t="str">
        <f>L$1&amp;" " &amp; IF(ISNA(DataMiner[[#This Row],[Longitude]]),"null",DataMiner[[#This Row],[Longitude]]) &amp; ", "</f>
        <v xml:space="preserve">"Longitude": -101.822778, </v>
      </c>
    </row>
    <row r="2049" spans="1:12" x14ac:dyDescent="0.25">
      <c r="A2049" t="str">
        <f>A$1&amp;" """ &amp; DataMiner[[#This Row],[CodeIATA]] &amp; """, "</f>
        <v xml:space="preserve">"CodeIATA": "CTG", </v>
      </c>
      <c r="B2049" t="str">
        <f>B$1&amp;" """ &amp; DataMiner[[#This Row],[City]] &amp; """, "</f>
        <v xml:space="preserve">"City": "Cartagena", </v>
      </c>
      <c r="C2049" t="str">
        <f>C$1&amp;" """ &amp; DataMiner[[#This Row],[Prov]] &amp; """, "</f>
        <v xml:space="preserve">"Prov": "", </v>
      </c>
      <c r="D2049" t="str">
        <f>D$1&amp;" """ &amp; DataMiner[[#This Row],[Name]] &amp; """, "</f>
        <v xml:space="preserve">"Name": "Rafael Núñez Aeropuerto Internacional", </v>
      </c>
      <c r="E2049" t="str">
        <f>E$1&amp;" """ &amp; DataMiner[[#This Row],[Country]] &amp; """, "</f>
        <v xml:space="preserve">"Country": "Colombie", </v>
      </c>
      <c r="F2049" t="str">
        <f>F$1&amp;" """ &amp; DataMiner[[#This Row],[Complete Name]] &amp; """, "</f>
        <v xml:space="preserve">"Complete Name": "Hub CTG - Cartagena - Rafael Núñez Aeropuerto Internacional / Colombie", </v>
      </c>
      <c r="G2049" t="str">
        <f>G$1&amp;" " &amp; DataMiner[[#This Row],[Category]] &amp; ", "</f>
        <v xml:space="preserve">"Category": 7, </v>
      </c>
      <c r="H2049" t="str">
        <f>H$1&amp;" " &amp; DataMiner[[#This Row],[BuyPrice]] &amp; ", "</f>
        <v xml:space="preserve">"BuyPrice": 4847397499, </v>
      </c>
      <c r="I2049" t="str">
        <f>I$1&amp;" """ &amp; DataMiner[[#This Row],[imgPath]] &amp; """, "</f>
        <v xml:space="preserve">"imgPath": "/images/flags/co.png", </v>
      </c>
      <c r="J2049" t="str">
        <f>J$1&amp;" """ &amp; DataMiner[[#This Row],[FlagImage]] &amp; """, "</f>
        <v xml:space="preserve">"FlagImage": "co.png", </v>
      </c>
      <c r="K2049" t="str">
        <f>K$1&amp;" " &amp; IF(ISNA(DataMiner[[#This Row],[Latitude]]),"null",DataMiner[[#This Row],[Latitude]]) &amp; ", "</f>
        <v xml:space="preserve">"Latitude": 10.442381, </v>
      </c>
      <c r="L2049" t="str">
        <f>L$1&amp;" " &amp; IF(ISNA(DataMiner[[#This Row],[Longitude]]),"null",DataMiner[[#This Row],[Longitude]]) &amp; ", "</f>
        <v xml:space="preserve">"Longitude": -75.512961, </v>
      </c>
    </row>
    <row r="2050" spans="1:12" x14ac:dyDescent="0.25">
      <c r="A2050" t="str">
        <f>A$1&amp;" """ &amp; DataMiner[[#This Row],[CodeIATA]] &amp; """, "</f>
        <v xml:space="preserve">"CodeIATA": "AKJ", </v>
      </c>
      <c r="B2050" t="str">
        <f>B$1&amp;" """ &amp; DataMiner[[#This Row],[City]] &amp; """, "</f>
        <v xml:space="preserve">"City": "Asahikawa", </v>
      </c>
      <c r="C2050" t="str">
        <f>C$1&amp;" """ &amp; DataMiner[[#This Row],[Prov]] &amp; """, "</f>
        <v xml:space="preserve">"Prov": "", </v>
      </c>
      <c r="D2050" t="str">
        <f>D$1&amp;" """ &amp; DataMiner[[#This Row],[Name]] &amp; """, "</f>
        <v xml:space="preserve">"Name": "Asahikawa Airport", </v>
      </c>
      <c r="E2050" t="str">
        <f>E$1&amp;" """ &amp; DataMiner[[#This Row],[Country]] &amp; """, "</f>
        <v xml:space="preserve">"Country": "Japon", </v>
      </c>
      <c r="F2050" t="str">
        <f>F$1&amp;" """ &amp; DataMiner[[#This Row],[Complete Name]] &amp; """, "</f>
        <v xml:space="preserve">"Complete Name": "Hub AKJ - Asahikawa - Asahikawa Airport / Japon", </v>
      </c>
      <c r="G2050" t="str">
        <f>G$1&amp;" " &amp; DataMiner[[#This Row],[Category]] &amp; ", "</f>
        <v xml:space="preserve">"Category": 6, </v>
      </c>
      <c r="H2050" t="str">
        <f>H$1&amp;" " &amp; DataMiner[[#This Row],[BuyPrice]] &amp; ", "</f>
        <v xml:space="preserve">"BuyPrice": 4849848443, </v>
      </c>
      <c r="I2050" t="str">
        <f>I$1&amp;" """ &amp; DataMiner[[#This Row],[imgPath]] &amp; """, "</f>
        <v xml:space="preserve">"imgPath": "/images/flags/jp.png", </v>
      </c>
      <c r="J2050" t="str">
        <f>J$1&amp;" """ &amp; DataMiner[[#This Row],[FlagImage]] &amp; """, "</f>
        <v xml:space="preserve">"FlagImage": "jp.png", </v>
      </c>
      <c r="K2050" t="str">
        <f>K$1&amp;" " &amp; IF(ISNA(DataMiner[[#This Row],[Latitude]]),"null",DataMiner[[#This Row],[Latitude]]) &amp; ", "</f>
        <v xml:space="preserve">"Latitude": 43.670833, </v>
      </c>
      <c r="L2050" t="str">
        <f>L$1&amp;" " &amp; IF(ISNA(DataMiner[[#This Row],[Longitude]]),"null",DataMiner[[#This Row],[Longitude]]) &amp; ", "</f>
        <v xml:space="preserve">"Longitude": 142.4475, </v>
      </c>
    </row>
    <row r="2051" spans="1:12" x14ac:dyDescent="0.25">
      <c r="A2051" t="str">
        <f>A$1&amp;" """ &amp; DataMiner[[#This Row],[CodeIATA]] &amp; """, "</f>
        <v xml:space="preserve">"CodeIATA": "CJB", </v>
      </c>
      <c r="B2051" t="str">
        <f>B$1&amp;" """ &amp; DataMiner[[#This Row],[City]] &amp; """, "</f>
        <v xml:space="preserve">"City": "Coimbatore", </v>
      </c>
      <c r="C2051" t="str">
        <f>C$1&amp;" """ &amp; DataMiner[[#This Row],[Prov]] &amp; """, "</f>
        <v xml:space="preserve">"Prov": "", </v>
      </c>
      <c r="D2051" t="str">
        <f>D$1&amp;" """ &amp; DataMiner[[#This Row],[Name]] &amp; """, "</f>
        <v xml:space="preserve">"Name": "Coimbatore International Airport", </v>
      </c>
      <c r="E2051" t="str">
        <f>E$1&amp;" """ &amp; DataMiner[[#This Row],[Country]] &amp; """, "</f>
        <v xml:space="preserve">"Country": "Inde", </v>
      </c>
      <c r="F2051" t="str">
        <f>F$1&amp;" """ &amp; DataMiner[[#This Row],[Complete Name]] &amp; """, "</f>
        <v xml:space="preserve">"Complete Name": "Hub CJB - Coimbatore - Coimbatore International Airport / Inde", </v>
      </c>
      <c r="G2051" t="str">
        <f>G$1&amp;" " &amp; DataMiner[[#This Row],[Category]] &amp; ", "</f>
        <v xml:space="preserve">"Category": 7, </v>
      </c>
      <c r="H2051" t="str">
        <f>H$1&amp;" " &amp; DataMiner[[#This Row],[BuyPrice]] &amp; ", "</f>
        <v xml:space="preserve">"BuyPrice": 4856012912, </v>
      </c>
      <c r="I2051" t="str">
        <f>I$1&amp;" """ &amp; DataMiner[[#This Row],[imgPath]] &amp; """, "</f>
        <v xml:space="preserve">"imgPath": "/images/flags/in.png", </v>
      </c>
      <c r="J2051" t="str">
        <f>J$1&amp;" """ &amp; DataMiner[[#This Row],[FlagImage]] &amp; """, "</f>
        <v xml:space="preserve">"FlagImage": "in.png", </v>
      </c>
      <c r="K2051" t="str">
        <f>K$1&amp;" " &amp; IF(ISNA(DataMiner[[#This Row],[Latitude]]),"null",DataMiner[[#This Row],[Latitude]]) &amp; ", "</f>
        <v xml:space="preserve">"Latitude": 11.030031, </v>
      </c>
      <c r="L2051" t="str">
        <f>L$1&amp;" " &amp; IF(ISNA(DataMiner[[#This Row],[Longitude]]),"null",DataMiner[[#This Row],[Longitude]]) &amp; ", "</f>
        <v xml:space="preserve">"Longitude": 77.043383, </v>
      </c>
    </row>
    <row r="2052" spans="1:12" x14ac:dyDescent="0.25">
      <c r="A2052" t="str">
        <f>A$1&amp;" """ &amp; DataMiner[[#This Row],[CodeIATA]] &amp; """, "</f>
        <v xml:space="preserve">"CodeIATA": "ZUH", </v>
      </c>
      <c r="B2052" t="str">
        <f>B$1&amp;" """ &amp; DataMiner[[#This Row],[City]] &amp; """, "</f>
        <v xml:space="preserve">"City": "Zhuhai", </v>
      </c>
      <c r="C2052" t="str">
        <f>C$1&amp;" """ &amp; DataMiner[[#This Row],[Prov]] &amp; """, "</f>
        <v xml:space="preserve">"Prov": "", </v>
      </c>
      <c r="D2052" t="str">
        <f>D$1&amp;" """ &amp; DataMiner[[#This Row],[Name]] &amp; """, "</f>
        <v xml:space="preserve">"Name": "Sanzao International Airport", </v>
      </c>
      <c r="E2052" t="str">
        <f>E$1&amp;" """ &amp; DataMiner[[#This Row],[Country]] &amp; """, "</f>
        <v xml:space="preserve">"Country": "Chine", </v>
      </c>
      <c r="F2052" t="str">
        <f>F$1&amp;" """ &amp; DataMiner[[#This Row],[Complete Name]] &amp; """, "</f>
        <v xml:space="preserve">"Complete Name": "Hub ZUH - Zhuhai - Sanzao International Airport / Chine", </v>
      </c>
      <c r="G2052" t="str">
        <f>G$1&amp;" " &amp; DataMiner[[#This Row],[Category]] &amp; ", "</f>
        <v xml:space="preserve">"Category": 10, </v>
      </c>
      <c r="H2052" t="str">
        <f>H$1&amp;" " &amp; DataMiner[[#This Row],[BuyPrice]] &amp; ", "</f>
        <v xml:space="preserve">"BuyPrice": 4857515258, </v>
      </c>
      <c r="I2052" t="str">
        <f>I$1&amp;" """ &amp; DataMiner[[#This Row],[imgPath]] &amp; """, "</f>
        <v xml:space="preserve">"imgPath": "/images/flags/cn.png", </v>
      </c>
      <c r="J2052" t="str">
        <f>J$1&amp;" """ &amp; DataMiner[[#This Row],[FlagImage]] &amp; """, "</f>
        <v xml:space="preserve">"FlagImage": "cn.png", </v>
      </c>
      <c r="K2052" t="str">
        <f>K$1&amp;" " &amp; IF(ISNA(DataMiner[[#This Row],[Latitude]]),"null",DataMiner[[#This Row],[Latitude]]) &amp; ", "</f>
        <v xml:space="preserve">"Latitude": 22.0064, </v>
      </c>
      <c r="L2052" t="str">
        <f>L$1&amp;" " &amp; IF(ISNA(DataMiner[[#This Row],[Longitude]]),"null",DataMiner[[#This Row],[Longitude]]) &amp; ", "</f>
        <v xml:space="preserve">"Longitude": 113.376, </v>
      </c>
    </row>
    <row r="2053" spans="1:12" x14ac:dyDescent="0.25">
      <c r="A2053" t="str">
        <f>A$1&amp;" """ &amp; DataMiner[[#This Row],[CodeIATA]] &amp; """, "</f>
        <v xml:space="preserve">"CodeIATA": "BIQ", </v>
      </c>
      <c r="B2053" t="str">
        <f>B$1&amp;" """ &amp; DataMiner[[#This Row],[City]] &amp; """, "</f>
        <v xml:space="preserve">"City": "Biarritz", </v>
      </c>
      <c r="C2053" t="str">
        <f>C$1&amp;" """ &amp; DataMiner[[#This Row],[Prov]] &amp; """, "</f>
        <v xml:space="preserve">"Prov": "", </v>
      </c>
      <c r="D2053" t="str">
        <f>D$1&amp;" """ &amp; DataMiner[[#This Row],[Name]] &amp; """, "</f>
        <v xml:space="preserve">"Name": "Anglet", </v>
      </c>
      <c r="E2053" t="str">
        <f>E$1&amp;" """ &amp; DataMiner[[#This Row],[Country]] &amp; """, "</f>
        <v xml:space="preserve">"Country": "France", </v>
      </c>
      <c r="F2053" t="str">
        <f>F$1&amp;" """ &amp; DataMiner[[#This Row],[Complete Name]] &amp; """, "</f>
        <v xml:space="preserve">"Complete Name": "Hub BIQ - Biarritz - Anglet / France", </v>
      </c>
      <c r="G2053" t="str">
        <f>G$1&amp;" " &amp; DataMiner[[#This Row],[Category]] &amp; ", "</f>
        <v xml:space="preserve">"Category": 5, </v>
      </c>
      <c r="H2053" t="str">
        <f>H$1&amp;" " &amp; DataMiner[[#This Row],[BuyPrice]] &amp; ", "</f>
        <v xml:space="preserve">"BuyPrice": 4862352990, </v>
      </c>
      <c r="I2053" t="str">
        <f>I$1&amp;" """ &amp; DataMiner[[#This Row],[imgPath]] &amp; """, "</f>
        <v xml:space="preserve">"imgPath": "/images/flags/fr.png", </v>
      </c>
      <c r="J2053" t="str">
        <f>J$1&amp;" """ &amp; DataMiner[[#This Row],[FlagImage]] &amp; """, "</f>
        <v xml:space="preserve">"FlagImage": "fr.png", </v>
      </c>
      <c r="K2053" t="str">
        <f>K$1&amp;" " &amp; IF(ISNA(DataMiner[[#This Row],[Latitude]]),"null",DataMiner[[#This Row],[Latitude]]) &amp; ", "</f>
        <v xml:space="preserve">"Latitude": 43.468419, </v>
      </c>
      <c r="L2053" t="str">
        <f>L$1&amp;" " &amp; IF(ISNA(DataMiner[[#This Row],[Longitude]]),"null",DataMiner[[#This Row],[Longitude]]) &amp; ", "</f>
        <v xml:space="preserve">"Longitude": -1.523325, </v>
      </c>
    </row>
    <row r="2054" spans="1:12" x14ac:dyDescent="0.25">
      <c r="A2054" t="str">
        <f>A$1&amp;" """ &amp; DataMiner[[#This Row],[CodeIATA]] &amp; """, "</f>
        <v xml:space="preserve">"CodeIATA": "PAD", </v>
      </c>
      <c r="B2054" t="str">
        <f>B$1&amp;" """ &amp; DataMiner[[#This Row],[City]] &amp; """, "</f>
        <v xml:space="preserve">"City": "Paderborn", </v>
      </c>
      <c r="C2054" t="str">
        <f>C$1&amp;" """ &amp; DataMiner[[#This Row],[Prov]] &amp; """, "</f>
        <v xml:space="preserve">"Prov": "", </v>
      </c>
      <c r="D2054" t="str">
        <f>D$1&amp;" """ &amp; DataMiner[[#This Row],[Name]] &amp; """, "</f>
        <v xml:space="preserve">"Name": "Paderborn Lippstadt Flughafen", </v>
      </c>
      <c r="E2054" t="str">
        <f>E$1&amp;" """ &amp; DataMiner[[#This Row],[Country]] &amp; """, "</f>
        <v xml:space="preserve">"Country": "Allemagne", </v>
      </c>
      <c r="F2054" t="str">
        <f>F$1&amp;" """ &amp; DataMiner[[#This Row],[Complete Name]] &amp; """, "</f>
        <v xml:space="preserve">"Complete Name": "Hub PAD - Paderborn - Paderborn Lippstadt Flughafen / Allemagne", </v>
      </c>
      <c r="G2054" t="str">
        <f>G$1&amp;" " &amp; DataMiner[[#This Row],[Category]] &amp; ", "</f>
        <v xml:space="preserve">"Category": 6, </v>
      </c>
      <c r="H2054" t="str">
        <f>H$1&amp;" " &amp; DataMiner[[#This Row],[BuyPrice]] &amp; ", "</f>
        <v xml:space="preserve">"BuyPrice": 4865202937, </v>
      </c>
      <c r="I2054" t="str">
        <f>I$1&amp;" """ &amp; DataMiner[[#This Row],[imgPath]] &amp; """, "</f>
        <v xml:space="preserve">"imgPath": "/images/flags/de.png", </v>
      </c>
      <c r="J2054" t="str">
        <f>J$1&amp;" """ &amp; DataMiner[[#This Row],[FlagImage]] &amp; """, "</f>
        <v xml:space="preserve">"FlagImage": "de.png", </v>
      </c>
      <c r="K2054" t="str">
        <f>K$1&amp;" " &amp; IF(ISNA(DataMiner[[#This Row],[Latitude]]),"null",DataMiner[[#This Row],[Latitude]]) &amp; ", "</f>
        <v xml:space="preserve">"Latitude": 51.614089, </v>
      </c>
      <c r="L2054" t="str">
        <f>L$1&amp;" " &amp; IF(ISNA(DataMiner[[#This Row],[Longitude]]),"null",DataMiner[[#This Row],[Longitude]]) &amp; ", "</f>
        <v xml:space="preserve">"Longitude": 8.616317, </v>
      </c>
    </row>
    <row r="2055" spans="1:12" x14ac:dyDescent="0.25">
      <c r="A2055" t="str">
        <f>A$1&amp;" """ &amp; DataMiner[[#This Row],[CodeIATA]] &amp; """, "</f>
        <v xml:space="preserve">"CodeIATA": "SLZ", </v>
      </c>
      <c r="B2055" t="str">
        <f>B$1&amp;" """ &amp; DataMiner[[#This Row],[City]] &amp; """, "</f>
        <v xml:space="preserve">"City": "São Luís (MA)", </v>
      </c>
      <c r="C2055" t="str">
        <f>C$1&amp;" """ &amp; DataMiner[[#This Row],[Prov]] &amp; """, "</f>
        <v xml:space="preserve">"Prov": "MA", </v>
      </c>
      <c r="D2055" t="str">
        <f>D$1&amp;" """ &amp; DataMiner[[#This Row],[Name]] &amp; """, "</f>
        <v xml:space="preserve">"Name": "São Luís Aeroporto Internacional", </v>
      </c>
      <c r="E2055" t="str">
        <f>E$1&amp;" """ &amp; DataMiner[[#This Row],[Country]] &amp; """, "</f>
        <v xml:space="preserve">"Country": "Brésil", </v>
      </c>
      <c r="F2055" t="str">
        <f>F$1&amp;" """ &amp; DataMiner[[#This Row],[Complete Name]] &amp; """, "</f>
        <v xml:space="preserve">"Complete Name": "Hub SLZ - São Luís (MA) - São Luís Aeroporto Internacional / Brésil", </v>
      </c>
      <c r="G2055" t="str">
        <f>G$1&amp;" " &amp; DataMiner[[#This Row],[Category]] &amp; ", "</f>
        <v xml:space="preserve">"Category": 6, </v>
      </c>
      <c r="H2055" t="str">
        <f>H$1&amp;" " &amp; DataMiner[[#This Row],[BuyPrice]] &amp; ", "</f>
        <v xml:space="preserve">"BuyPrice": 4869098773, </v>
      </c>
      <c r="I2055" t="str">
        <f>I$1&amp;" """ &amp; DataMiner[[#This Row],[imgPath]] &amp; """, "</f>
        <v xml:space="preserve">"imgPath": "/images/flags/br.png", </v>
      </c>
      <c r="J2055" t="str">
        <f>J$1&amp;" """ &amp; DataMiner[[#This Row],[FlagImage]] &amp; """, "</f>
        <v xml:space="preserve">"FlagImage": "br.png", </v>
      </c>
      <c r="K2055" t="str">
        <f>K$1&amp;" " &amp; IF(ISNA(DataMiner[[#This Row],[Latitude]]),"null",DataMiner[[#This Row],[Latitude]]) &amp; ", "</f>
        <v xml:space="preserve">"Latitude": -2.585361, </v>
      </c>
      <c r="L2055" t="str">
        <f>L$1&amp;" " &amp; IF(ISNA(DataMiner[[#This Row],[Longitude]]),"null",DataMiner[[#This Row],[Longitude]]) &amp; ", "</f>
        <v xml:space="preserve">"Longitude": -44.234139, </v>
      </c>
    </row>
    <row r="2056" spans="1:12" x14ac:dyDescent="0.25">
      <c r="A2056" t="str">
        <f>A$1&amp;" """ &amp; DataMiner[[#This Row],[CodeIATA]] &amp; """, "</f>
        <v xml:space="preserve">"CodeIATA": "KIJ", </v>
      </c>
      <c r="B2056" t="str">
        <f>B$1&amp;" """ &amp; DataMiner[[#This Row],[City]] &amp; """, "</f>
        <v xml:space="preserve">"City": "Niigata", </v>
      </c>
      <c r="C2056" t="str">
        <f>C$1&amp;" """ &amp; DataMiner[[#This Row],[Prov]] &amp; """, "</f>
        <v xml:space="preserve">"Prov": "", </v>
      </c>
      <c r="D2056" t="str">
        <f>D$1&amp;" """ &amp; DataMiner[[#This Row],[Name]] &amp; """, "</f>
        <v xml:space="preserve">"Name": "Niigata Airport", </v>
      </c>
      <c r="E2056" t="str">
        <f>E$1&amp;" """ &amp; DataMiner[[#This Row],[Country]] &amp; """, "</f>
        <v xml:space="preserve">"Country": "Japon", </v>
      </c>
      <c r="F2056" t="str">
        <f>F$1&amp;" """ &amp; DataMiner[[#This Row],[Complete Name]] &amp; """, "</f>
        <v xml:space="preserve">"Complete Name": "Hub KIJ - Niigata - Niigata Airport / Japon", </v>
      </c>
      <c r="G2056" t="str">
        <f>G$1&amp;" " &amp; DataMiner[[#This Row],[Category]] &amp; ", "</f>
        <v xml:space="preserve">"Category": 6, </v>
      </c>
      <c r="H2056" t="str">
        <f>H$1&amp;" " &amp; DataMiner[[#This Row],[BuyPrice]] &amp; ", "</f>
        <v xml:space="preserve">"BuyPrice": 4869876646, </v>
      </c>
      <c r="I2056" t="str">
        <f>I$1&amp;" """ &amp; DataMiner[[#This Row],[imgPath]] &amp; """, "</f>
        <v xml:space="preserve">"imgPath": "/images/flags/jp.png", </v>
      </c>
      <c r="J2056" t="str">
        <f>J$1&amp;" """ &amp; DataMiner[[#This Row],[FlagImage]] &amp; """, "</f>
        <v xml:space="preserve">"FlagImage": "jp.png", </v>
      </c>
      <c r="K2056" t="str">
        <f>K$1&amp;" " &amp; IF(ISNA(DataMiner[[#This Row],[Latitude]]),"null",DataMiner[[#This Row],[Latitude]]) &amp; ", "</f>
        <v xml:space="preserve">"Latitude": 37.5711, </v>
      </c>
      <c r="L2056" t="str">
        <f>L$1&amp;" " &amp; IF(ISNA(DataMiner[[#This Row],[Longitude]]),"null",DataMiner[[#This Row],[Longitude]]) &amp; ", "</f>
        <v xml:space="preserve">"Longitude": 139.0646, </v>
      </c>
    </row>
    <row r="2057" spans="1:12" x14ac:dyDescent="0.25">
      <c r="A2057" t="str">
        <f>A$1&amp;" """ &amp; DataMiner[[#This Row],[CodeIATA]] &amp; """, "</f>
        <v xml:space="preserve">"CodeIATA": "AOJ", </v>
      </c>
      <c r="B2057" t="str">
        <f>B$1&amp;" """ &amp; DataMiner[[#This Row],[City]] &amp; """, "</f>
        <v xml:space="preserve">"City": "Aomori", </v>
      </c>
      <c r="C2057" t="str">
        <f>C$1&amp;" """ &amp; DataMiner[[#This Row],[Prov]] &amp; """, "</f>
        <v xml:space="preserve">"Prov": "", </v>
      </c>
      <c r="D2057" t="str">
        <f>D$1&amp;" """ &amp; DataMiner[[#This Row],[Name]] &amp; """, "</f>
        <v xml:space="preserve">"Name": "Aomori Airport", </v>
      </c>
      <c r="E2057" t="str">
        <f>E$1&amp;" """ &amp; DataMiner[[#This Row],[Country]] &amp; """, "</f>
        <v xml:space="preserve">"Country": "Japon", </v>
      </c>
      <c r="F2057" t="str">
        <f>F$1&amp;" """ &amp; DataMiner[[#This Row],[Complete Name]] &amp; """, "</f>
        <v xml:space="preserve">"Complete Name": "Hub AOJ - Aomori - Aomori Airport / Japon", </v>
      </c>
      <c r="G2057" t="str">
        <f>G$1&amp;" " &amp; DataMiner[[#This Row],[Category]] &amp; ", "</f>
        <v xml:space="preserve">"Category": 9, </v>
      </c>
      <c r="H2057" t="str">
        <f>H$1&amp;" " &amp; DataMiner[[#This Row],[BuyPrice]] &amp; ", "</f>
        <v xml:space="preserve">"BuyPrice": 4871565753, </v>
      </c>
      <c r="I2057" t="str">
        <f>I$1&amp;" """ &amp; DataMiner[[#This Row],[imgPath]] &amp; """, "</f>
        <v xml:space="preserve">"imgPath": "/images/flags/jp.png", </v>
      </c>
      <c r="J2057" t="str">
        <f>J$1&amp;" """ &amp; DataMiner[[#This Row],[FlagImage]] &amp; """, "</f>
        <v xml:space="preserve">"FlagImage": "jp.png", </v>
      </c>
      <c r="K2057" t="str">
        <f>K$1&amp;" " &amp; IF(ISNA(DataMiner[[#This Row],[Latitude]]),"null",DataMiner[[#This Row],[Latitude]]) &amp; ", "</f>
        <v xml:space="preserve">"Latitude": 40.734722, </v>
      </c>
      <c r="L2057" t="str">
        <f>L$1&amp;" " &amp; IF(ISNA(DataMiner[[#This Row],[Longitude]]),"null",DataMiner[[#This Row],[Longitude]]) &amp; ", "</f>
        <v xml:space="preserve">"Longitude": 140.690833, </v>
      </c>
    </row>
    <row r="2058" spans="1:12" x14ac:dyDescent="0.25">
      <c r="A2058" t="str">
        <f>A$1&amp;" """ &amp; DataMiner[[#This Row],[CodeIATA]] &amp; """, "</f>
        <v xml:space="preserve">"CodeIATA": "DAD", </v>
      </c>
      <c r="B2058" t="str">
        <f>B$1&amp;" """ &amp; DataMiner[[#This Row],[City]] &amp; """, "</f>
        <v xml:space="preserve">"City": "Da Nang", </v>
      </c>
      <c r="C2058" t="str">
        <f>C$1&amp;" """ &amp; DataMiner[[#This Row],[Prov]] &amp; """, "</f>
        <v xml:space="preserve">"Prov": "", </v>
      </c>
      <c r="D2058" t="str">
        <f>D$1&amp;" """ &amp; DataMiner[[#This Row],[Name]] &amp; """, "</f>
        <v xml:space="preserve">"Name": "Da Nang International Airport", </v>
      </c>
      <c r="E2058" t="str">
        <f>E$1&amp;" """ &amp; DataMiner[[#This Row],[Country]] &amp; """, "</f>
        <v xml:space="preserve">"Country": "Viêt Nam", </v>
      </c>
      <c r="F2058" t="str">
        <f>F$1&amp;" """ &amp; DataMiner[[#This Row],[Complete Name]] &amp; """, "</f>
        <v xml:space="preserve">"Complete Name": "Hub DAD - Da Nang - Da Nang International Airport / Viêt Nam", </v>
      </c>
      <c r="G2058" t="str">
        <f>G$1&amp;" " &amp; DataMiner[[#This Row],[Category]] &amp; ", "</f>
        <v xml:space="preserve">"Category": 9, </v>
      </c>
      <c r="H2058" t="str">
        <f>H$1&amp;" " &amp; DataMiner[[#This Row],[BuyPrice]] &amp; ", "</f>
        <v xml:space="preserve">"BuyPrice": 4873140497, </v>
      </c>
      <c r="I2058" t="str">
        <f>I$1&amp;" """ &amp; DataMiner[[#This Row],[imgPath]] &amp; """, "</f>
        <v xml:space="preserve">"imgPath": "/images/flags/vn.png", </v>
      </c>
      <c r="J2058" t="str">
        <f>J$1&amp;" """ &amp; DataMiner[[#This Row],[FlagImage]] &amp; """, "</f>
        <v xml:space="preserve">"FlagImage": "vn.png", </v>
      </c>
      <c r="K2058" t="str">
        <f>K$1&amp;" " &amp; IF(ISNA(DataMiner[[#This Row],[Latitude]]),"null",DataMiner[[#This Row],[Latitude]]) &amp; ", "</f>
        <v xml:space="preserve">"Latitude": 16.043917, </v>
      </c>
      <c r="L2058" t="str">
        <f>L$1&amp;" " &amp; IF(ISNA(DataMiner[[#This Row],[Longitude]]),"null",DataMiner[[#This Row],[Longitude]]) &amp; ", "</f>
        <v xml:space="preserve">"Longitude": 108.19937, </v>
      </c>
    </row>
    <row r="2059" spans="1:12" x14ac:dyDescent="0.25">
      <c r="A2059" t="str">
        <f>A$1&amp;" """ &amp; DataMiner[[#This Row],[CodeIATA]] &amp; """, "</f>
        <v xml:space="preserve">"CodeIATA": "LST", </v>
      </c>
      <c r="B2059" t="str">
        <f>B$1&amp;" """ &amp; DataMiner[[#This Row],[City]] &amp; """, "</f>
        <v xml:space="preserve">"City": "Launceston (TAS)", </v>
      </c>
      <c r="C2059" t="str">
        <f>C$1&amp;" """ &amp; DataMiner[[#This Row],[Prov]] &amp; """, "</f>
        <v xml:space="preserve">"Prov": "TAS", </v>
      </c>
      <c r="D2059" t="str">
        <f>D$1&amp;" """ &amp; DataMiner[[#This Row],[Name]] &amp; """, "</f>
        <v xml:space="preserve">"Name": "Launceston Airport", </v>
      </c>
      <c r="E2059" t="str">
        <f>E$1&amp;" """ &amp; DataMiner[[#This Row],[Country]] &amp; """, "</f>
        <v xml:space="preserve">"Country": "Australie", </v>
      </c>
      <c r="F2059" t="str">
        <f>F$1&amp;" """ &amp; DataMiner[[#This Row],[Complete Name]] &amp; """, "</f>
        <v xml:space="preserve">"Complete Name": "Hub LST - Launceston (TAS) - Launceston Airport / Australie", </v>
      </c>
      <c r="G2059" t="str">
        <f>G$1&amp;" " &amp; DataMiner[[#This Row],[Category]] &amp; ", "</f>
        <v xml:space="preserve">"Category": 4, </v>
      </c>
      <c r="H2059" t="str">
        <f>H$1&amp;" " &amp; DataMiner[[#This Row],[BuyPrice]] &amp; ", "</f>
        <v xml:space="preserve">"BuyPrice": 4876065320, </v>
      </c>
      <c r="I2059" t="str">
        <f>I$1&amp;" """ &amp; DataMiner[[#This Row],[imgPath]] &amp; """, "</f>
        <v xml:space="preserve">"imgPath": "/images/flags/au.png", </v>
      </c>
      <c r="J2059" t="str">
        <f>J$1&amp;" """ &amp; DataMiner[[#This Row],[FlagImage]] &amp; """, "</f>
        <v xml:space="preserve">"FlagImage": "au.png", </v>
      </c>
      <c r="K2059" t="str">
        <f>K$1&amp;" " &amp; IF(ISNA(DataMiner[[#This Row],[Latitude]]),"null",DataMiner[[#This Row],[Latitude]]) &amp; ", "</f>
        <v xml:space="preserve">"Latitude": -41.545278, </v>
      </c>
      <c r="L2059" t="str">
        <f>L$1&amp;" " &amp; IF(ISNA(DataMiner[[#This Row],[Longitude]]),"null",DataMiner[[#This Row],[Longitude]]) &amp; ", "</f>
        <v xml:space="preserve">"Longitude": 147.214167, </v>
      </c>
    </row>
    <row r="2060" spans="1:12" x14ac:dyDescent="0.25">
      <c r="A2060" t="str">
        <f>A$1&amp;" """ &amp; DataMiner[[#This Row],[CodeIATA]] &amp; """, "</f>
        <v xml:space="preserve">"CodeIATA": "HDY", </v>
      </c>
      <c r="B2060" t="str">
        <f>B$1&amp;" """ &amp; DataMiner[[#This Row],[City]] &amp; """, "</f>
        <v xml:space="preserve">"City": "Hat Yai", </v>
      </c>
      <c r="C2060" t="str">
        <f>C$1&amp;" """ &amp; DataMiner[[#This Row],[Prov]] &amp; """, "</f>
        <v xml:space="preserve">"Prov": "", </v>
      </c>
      <c r="D2060" t="str">
        <f>D$1&amp;" """ &amp; DataMiner[[#This Row],[Name]] &amp; """, "</f>
        <v xml:space="preserve">"Name": "Hat Yai International Airport", </v>
      </c>
      <c r="E2060" t="str">
        <f>E$1&amp;" """ &amp; DataMiner[[#This Row],[Country]] &amp; """, "</f>
        <v xml:space="preserve">"Country": "Thaïlande", </v>
      </c>
      <c r="F2060" t="str">
        <f>F$1&amp;" """ &amp; DataMiner[[#This Row],[Complete Name]] &amp; """, "</f>
        <v xml:space="preserve">"Complete Name": "Hub HDY - Hat Yai - Hat Yai International Airport / Thaïlande", </v>
      </c>
      <c r="G2060" t="str">
        <f>G$1&amp;" " &amp; DataMiner[[#This Row],[Category]] &amp; ", "</f>
        <v xml:space="preserve">"Category": 9, </v>
      </c>
      <c r="H2060" t="str">
        <f>H$1&amp;" " &amp; DataMiner[[#This Row],[BuyPrice]] &amp; ", "</f>
        <v xml:space="preserve">"BuyPrice": 4876580952, </v>
      </c>
      <c r="I2060" t="str">
        <f>I$1&amp;" """ &amp; DataMiner[[#This Row],[imgPath]] &amp; """, "</f>
        <v xml:space="preserve">"imgPath": "/images/flags/th.png", </v>
      </c>
      <c r="J2060" t="str">
        <f>J$1&amp;" """ &amp; DataMiner[[#This Row],[FlagImage]] &amp; """, "</f>
        <v xml:space="preserve">"FlagImage": "th.png", </v>
      </c>
      <c r="K2060" t="str">
        <f>K$1&amp;" " &amp; IF(ISNA(DataMiner[[#This Row],[Latitude]]),"null",DataMiner[[#This Row],[Latitude]]) &amp; ", "</f>
        <v xml:space="preserve">"Latitude": 6.933206, </v>
      </c>
      <c r="L2060" t="str">
        <f>L$1&amp;" " &amp; IF(ISNA(DataMiner[[#This Row],[Longitude]]),"null",DataMiner[[#This Row],[Longitude]]) &amp; ", "</f>
        <v xml:space="preserve">"Longitude": 100.392975, </v>
      </c>
    </row>
    <row r="2061" spans="1:12" x14ac:dyDescent="0.25">
      <c r="A2061" t="str">
        <f>A$1&amp;" """ &amp; DataMiner[[#This Row],[CodeIATA]] &amp; """, "</f>
        <v xml:space="preserve">"CodeIATA": "SXB", </v>
      </c>
      <c r="B2061" t="str">
        <f>B$1&amp;" """ &amp; DataMiner[[#This Row],[City]] &amp; """, "</f>
        <v xml:space="preserve">"City": "Strasbourg", </v>
      </c>
      <c r="C2061" t="str">
        <f>C$1&amp;" """ &amp; DataMiner[[#This Row],[Prov]] &amp; """, "</f>
        <v xml:space="preserve">"Prov": "", </v>
      </c>
      <c r="D2061" t="str">
        <f>D$1&amp;" """ &amp; DataMiner[[#This Row],[Name]] &amp; """, "</f>
        <v xml:space="preserve">"Name": "Strasbourg aéroport", </v>
      </c>
      <c r="E2061" t="str">
        <f>E$1&amp;" """ &amp; DataMiner[[#This Row],[Country]] &amp; """, "</f>
        <v xml:space="preserve">"Country": "France", </v>
      </c>
      <c r="F2061" t="str">
        <f>F$1&amp;" """ &amp; DataMiner[[#This Row],[Complete Name]] &amp; """, "</f>
        <v xml:space="preserve">"Complete Name": "Hub SXB - Strasbourg - Strasbourg aéroport / France", </v>
      </c>
      <c r="G2061" t="str">
        <f>G$1&amp;" " &amp; DataMiner[[#This Row],[Category]] &amp; ", "</f>
        <v xml:space="preserve">"Category": 6, </v>
      </c>
      <c r="H2061" t="str">
        <f>H$1&amp;" " &amp; DataMiner[[#This Row],[BuyPrice]] &amp; ", "</f>
        <v xml:space="preserve">"BuyPrice": 4880500432, </v>
      </c>
      <c r="I2061" t="str">
        <f>I$1&amp;" """ &amp; DataMiner[[#This Row],[imgPath]] &amp; """, "</f>
        <v xml:space="preserve">"imgPath": "/images/flags/fr.png", </v>
      </c>
      <c r="J2061" t="str">
        <f>J$1&amp;" """ &amp; DataMiner[[#This Row],[FlagImage]] &amp; """, "</f>
        <v xml:space="preserve">"FlagImage": "fr.png", </v>
      </c>
      <c r="K2061" t="str">
        <f>K$1&amp;" " &amp; IF(ISNA(DataMiner[[#This Row],[Latitude]]),"null",DataMiner[[#This Row],[Latitude]]) &amp; ", "</f>
        <v xml:space="preserve">"Latitude": 48.538319, </v>
      </c>
      <c r="L2061" t="str">
        <f>L$1&amp;" " &amp; IF(ISNA(DataMiner[[#This Row],[Longitude]]),"null",DataMiner[[#This Row],[Longitude]]) &amp; ", "</f>
        <v xml:space="preserve">"Longitude": 7.628233, </v>
      </c>
    </row>
    <row r="2062" spans="1:12" x14ac:dyDescent="0.25">
      <c r="A2062" t="str">
        <f>A$1&amp;" """ &amp; DataMiner[[#This Row],[CodeIATA]] &amp; """, "</f>
        <v xml:space="preserve">"CodeIATA": "MYY", </v>
      </c>
      <c r="B2062" t="str">
        <f>B$1&amp;" """ &amp; DataMiner[[#This Row],[City]] &amp; """, "</f>
        <v xml:space="preserve">"City": "Miri", </v>
      </c>
      <c r="C2062" t="str">
        <f>C$1&amp;" """ &amp; DataMiner[[#This Row],[Prov]] &amp; """, "</f>
        <v xml:space="preserve">"Prov": "", </v>
      </c>
      <c r="D2062" t="str">
        <f>D$1&amp;" """ &amp; DataMiner[[#This Row],[Name]] &amp; """, "</f>
        <v xml:space="preserve">"Name": "Miri Airport", </v>
      </c>
      <c r="E2062" t="str">
        <f>E$1&amp;" """ &amp; DataMiner[[#This Row],[Country]] &amp; """, "</f>
        <v xml:space="preserve">"Country": "Malaisie", </v>
      </c>
      <c r="F2062" t="str">
        <f>F$1&amp;" """ &amp; DataMiner[[#This Row],[Complete Name]] &amp; """, "</f>
        <v xml:space="preserve">"Complete Name": "Hub MYY - Miri - Miri Airport / Malaisie", </v>
      </c>
      <c r="G2062" t="str">
        <f>G$1&amp;" " &amp; DataMiner[[#This Row],[Category]] &amp; ", "</f>
        <v xml:space="preserve">"Category": 7, </v>
      </c>
      <c r="H2062" t="str">
        <f>H$1&amp;" " &amp; DataMiner[[#This Row],[BuyPrice]] &amp; ", "</f>
        <v xml:space="preserve">"BuyPrice": 4881121130, </v>
      </c>
      <c r="I2062" t="str">
        <f>I$1&amp;" """ &amp; DataMiner[[#This Row],[imgPath]] &amp; """, "</f>
        <v xml:space="preserve">"imgPath": "/images/flags/my.png", </v>
      </c>
      <c r="J2062" t="str">
        <f>J$1&amp;" """ &amp; DataMiner[[#This Row],[FlagImage]] &amp; """, "</f>
        <v xml:space="preserve">"FlagImage": "my.png", </v>
      </c>
      <c r="K2062" t="str">
        <f>K$1&amp;" " &amp; IF(ISNA(DataMiner[[#This Row],[Latitude]]),"null",DataMiner[[#This Row],[Latitude]]) &amp; ", "</f>
        <v xml:space="preserve">"Latitude": 4.322014, </v>
      </c>
      <c r="L2062" t="str">
        <f>L$1&amp;" " &amp; IF(ISNA(DataMiner[[#This Row],[Longitude]]),"null",DataMiner[[#This Row],[Longitude]]) &amp; ", "</f>
        <v xml:space="preserve">"Longitude": 113.986806, </v>
      </c>
    </row>
    <row r="2063" spans="1:12" x14ac:dyDescent="0.25">
      <c r="A2063" t="str">
        <f>A$1&amp;" """ &amp; DataMiner[[#This Row],[CodeIATA]] &amp; """, "</f>
        <v xml:space="preserve">"CodeIATA": "GOA", </v>
      </c>
      <c r="B2063" t="str">
        <f>B$1&amp;" """ &amp; DataMiner[[#This Row],[City]] &amp; """, "</f>
        <v xml:space="preserve">"City": "Genova", </v>
      </c>
      <c r="C2063" t="str">
        <f>C$1&amp;" """ &amp; DataMiner[[#This Row],[Prov]] &amp; """, "</f>
        <v xml:space="preserve">"Prov": "", </v>
      </c>
      <c r="D2063" t="str">
        <f>D$1&amp;" """ &amp; DataMiner[[#This Row],[Name]] &amp; """, "</f>
        <v xml:space="preserve">"Name": "Sestri Ponente Cristoforo Colombo Aeroporto", </v>
      </c>
      <c r="E2063" t="str">
        <f>E$1&amp;" """ &amp; DataMiner[[#This Row],[Country]] &amp; """, "</f>
        <v xml:space="preserve">"Country": "Italie", </v>
      </c>
      <c r="F2063" t="str">
        <f>F$1&amp;" """ &amp; DataMiner[[#This Row],[Complete Name]] &amp; """, "</f>
        <v xml:space="preserve">"Complete Name": "Hub GOA - Genova - Sestri Ponente Cristoforo Colombo Aeroporto / Italie", </v>
      </c>
      <c r="G2063" t="str">
        <f>G$1&amp;" " &amp; DataMiner[[#This Row],[Category]] &amp; ", "</f>
        <v xml:space="preserve">"Category": 10, </v>
      </c>
      <c r="H2063" t="str">
        <f>H$1&amp;" " &amp; DataMiner[[#This Row],[BuyPrice]] &amp; ", "</f>
        <v xml:space="preserve">"BuyPrice": 4882984684, </v>
      </c>
      <c r="I2063" t="str">
        <f>I$1&amp;" """ &amp; DataMiner[[#This Row],[imgPath]] &amp; """, "</f>
        <v xml:space="preserve">"imgPath": "/images/flags/it.png", </v>
      </c>
      <c r="J2063" t="str">
        <f>J$1&amp;" """ &amp; DataMiner[[#This Row],[FlagImage]] &amp; """, "</f>
        <v xml:space="preserve">"FlagImage": "it.png", </v>
      </c>
      <c r="K2063" t="str">
        <f>K$1&amp;" " &amp; IF(ISNA(DataMiner[[#This Row],[Latitude]]),"null",DataMiner[[#This Row],[Latitude]]) &amp; ", "</f>
        <v xml:space="preserve">"Latitude": 44.413333, </v>
      </c>
      <c r="L2063" t="str">
        <f>L$1&amp;" " &amp; IF(ISNA(DataMiner[[#This Row],[Longitude]]),"null",DataMiner[[#This Row],[Longitude]]) &amp; ", "</f>
        <v xml:space="preserve">"Longitude": 8.8375, </v>
      </c>
    </row>
    <row r="2064" spans="1:12" x14ac:dyDescent="0.25">
      <c r="A2064" t="str">
        <f>A$1&amp;" """ &amp; DataMiner[[#This Row],[CodeIATA]] &amp; """, "</f>
        <v xml:space="preserve">"CodeIATA": "CUZ", </v>
      </c>
      <c r="B2064" t="str">
        <f>B$1&amp;" """ &amp; DataMiner[[#This Row],[City]] &amp; """, "</f>
        <v xml:space="preserve">"City": "Cuzco", </v>
      </c>
      <c r="C2064" t="str">
        <f>C$1&amp;" """ &amp; DataMiner[[#This Row],[Prov]] &amp; """, "</f>
        <v xml:space="preserve">"Prov": "", </v>
      </c>
      <c r="D2064" t="str">
        <f>D$1&amp;" """ &amp; DataMiner[[#This Row],[Name]] &amp; """, "</f>
        <v xml:space="preserve">"Name": "Alejandro Velasco Astete Aeropuerto Internacional", </v>
      </c>
      <c r="E2064" t="str">
        <f>E$1&amp;" """ &amp; DataMiner[[#This Row],[Country]] &amp; """, "</f>
        <v xml:space="preserve">"Country": "Pérou", </v>
      </c>
      <c r="F2064" t="str">
        <f>F$1&amp;" """ &amp; DataMiner[[#This Row],[Complete Name]] &amp; """, "</f>
        <v xml:space="preserve">"Complete Name": "Hub CUZ - Cuzco - Alejandro Velasco Astete Aeropuerto Internacional / Pérou", </v>
      </c>
      <c r="G2064" t="str">
        <f>G$1&amp;" " &amp; DataMiner[[#This Row],[Category]] &amp; ", "</f>
        <v xml:space="preserve">"Category": 10, </v>
      </c>
      <c r="H2064" t="str">
        <f>H$1&amp;" " &amp; DataMiner[[#This Row],[BuyPrice]] &amp; ", "</f>
        <v xml:space="preserve">"BuyPrice": 4883697802, </v>
      </c>
      <c r="I2064" t="str">
        <f>I$1&amp;" """ &amp; DataMiner[[#This Row],[imgPath]] &amp; """, "</f>
        <v xml:space="preserve">"imgPath": "/images/flags/pe.png", </v>
      </c>
      <c r="J2064" t="str">
        <f>J$1&amp;" """ &amp; DataMiner[[#This Row],[FlagImage]] &amp; """, "</f>
        <v xml:space="preserve">"FlagImage": "pe.png", </v>
      </c>
      <c r="K2064" t="str">
        <f>K$1&amp;" " &amp; IF(ISNA(DataMiner[[#This Row],[Latitude]]),"null",DataMiner[[#This Row],[Latitude]]) &amp; ", "</f>
        <v xml:space="preserve">"Latitude": -13.535722, </v>
      </c>
      <c r="L2064" t="str">
        <f>L$1&amp;" " &amp; IF(ISNA(DataMiner[[#This Row],[Longitude]]),"null",DataMiner[[#This Row],[Longitude]]) &amp; ", "</f>
        <v xml:space="preserve">"Longitude": -71.938781, </v>
      </c>
    </row>
    <row r="2065" spans="1:12" x14ac:dyDescent="0.25">
      <c r="A2065" t="str">
        <f>A$1&amp;" """ &amp; DataMiner[[#This Row],[CodeIATA]] &amp; """, "</f>
        <v xml:space="preserve">"CodeIATA": "MCZ", </v>
      </c>
      <c r="B2065" t="str">
        <f>B$1&amp;" """ &amp; DataMiner[[#This Row],[City]] &amp; """, "</f>
        <v xml:space="preserve">"City": "Maceió (AL)", </v>
      </c>
      <c r="C2065" t="str">
        <f>C$1&amp;" """ &amp; DataMiner[[#This Row],[Prov]] &amp; """, "</f>
        <v xml:space="preserve">"Prov": "AL", </v>
      </c>
      <c r="D2065" t="str">
        <f>D$1&amp;" """ &amp; DataMiner[[#This Row],[Name]] &amp; """, "</f>
        <v xml:space="preserve">"Name": "Zumbi dos Palmares Aeroporto Internacional", </v>
      </c>
      <c r="E2065" t="str">
        <f>E$1&amp;" """ &amp; DataMiner[[#This Row],[Country]] &amp; """, "</f>
        <v xml:space="preserve">"Country": "Brésil", </v>
      </c>
      <c r="F2065" t="str">
        <f>F$1&amp;" """ &amp; DataMiner[[#This Row],[Complete Name]] &amp; """, "</f>
        <v xml:space="preserve">"Complete Name": "Hub MCZ - Maceió (AL) - Zumbi dos Palmares Aeroporto Internacional / Brésil", </v>
      </c>
      <c r="G2065" t="str">
        <f>G$1&amp;" " &amp; DataMiner[[#This Row],[Category]] &amp; ", "</f>
        <v xml:space="preserve">"Category": 7, </v>
      </c>
      <c r="H2065" t="str">
        <f>H$1&amp;" " &amp; DataMiner[[#This Row],[BuyPrice]] &amp; ", "</f>
        <v xml:space="preserve">"BuyPrice": 4884859854, </v>
      </c>
      <c r="I2065" t="str">
        <f>I$1&amp;" """ &amp; DataMiner[[#This Row],[imgPath]] &amp; """, "</f>
        <v xml:space="preserve">"imgPath": "/images/flags/br.png", </v>
      </c>
      <c r="J2065" t="str">
        <f>J$1&amp;" """ &amp; DataMiner[[#This Row],[FlagImage]] &amp; """, "</f>
        <v xml:space="preserve">"FlagImage": "br.png", </v>
      </c>
      <c r="K2065" t="str">
        <f>K$1&amp;" " &amp; IF(ISNA(DataMiner[[#This Row],[Latitude]]),"null",DataMiner[[#This Row],[Latitude]]) &amp; ", "</f>
        <v xml:space="preserve">"Latitude": -9.510808, </v>
      </c>
      <c r="L2065" t="str">
        <f>L$1&amp;" " &amp; IF(ISNA(DataMiner[[#This Row],[Longitude]]),"null",DataMiner[[#This Row],[Longitude]]) &amp; ", "</f>
        <v xml:space="preserve">"Longitude": -35.791678, </v>
      </c>
    </row>
    <row r="2066" spans="1:12" x14ac:dyDescent="0.25">
      <c r="A2066" t="str">
        <f>A$1&amp;" """ &amp; DataMiner[[#This Row],[CodeIATA]] &amp; """, "</f>
        <v xml:space="preserve">"CodeIATA": "PDG", </v>
      </c>
      <c r="B2066" t="str">
        <f>B$1&amp;" """ &amp; DataMiner[[#This Row],[City]] &amp; """, "</f>
        <v xml:space="preserve">"City": "Padang", </v>
      </c>
      <c r="C2066" t="str">
        <f>C$1&amp;" """ &amp; DataMiner[[#This Row],[Prov]] &amp; """, "</f>
        <v xml:space="preserve">"Prov": "", </v>
      </c>
      <c r="D2066" t="str">
        <f>D$1&amp;" """ &amp; DataMiner[[#This Row],[Name]] &amp; """, "</f>
        <v xml:space="preserve">"Name": "Minangkabau International Airport", </v>
      </c>
      <c r="E2066" t="str">
        <f>E$1&amp;" """ &amp; DataMiner[[#This Row],[Country]] &amp; """, "</f>
        <v xml:space="preserve">"Country": "Indonésie", </v>
      </c>
      <c r="F2066" t="str">
        <f>F$1&amp;" """ &amp; DataMiner[[#This Row],[Complete Name]] &amp; """, "</f>
        <v xml:space="preserve">"Complete Name": "Hub PDG - Padang - Minangkabau International Airport / Indonésie", </v>
      </c>
      <c r="G2066" t="str">
        <f>G$1&amp;" " &amp; DataMiner[[#This Row],[Category]] &amp; ", "</f>
        <v xml:space="preserve">"Category": 7, </v>
      </c>
      <c r="H2066" t="str">
        <f>H$1&amp;" " &amp; DataMiner[[#This Row],[BuyPrice]] &amp; ", "</f>
        <v xml:space="preserve">"BuyPrice": 4888472887, </v>
      </c>
      <c r="I2066" t="str">
        <f>I$1&amp;" """ &amp; DataMiner[[#This Row],[imgPath]] &amp; """, "</f>
        <v xml:space="preserve">"imgPath": "/images/flags/id.png", </v>
      </c>
      <c r="J2066" t="str">
        <f>J$1&amp;" """ &amp; DataMiner[[#This Row],[FlagImage]] &amp; """, "</f>
        <v xml:space="preserve">"FlagImage": "id.png", </v>
      </c>
      <c r="K2066" t="str">
        <f>K$1&amp;" " &amp; IF(ISNA(DataMiner[[#This Row],[Latitude]]),"null",DataMiner[[#This Row],[Latitude]]) &amp; ", "</f>
        <v xml:space="preserve">"Latitude": -0.874989, </v>
      </c>
      <c r="L2066" t="str">
        <f>L$1&amp;" " &amp; IF(ISNA(DataMiner[[#This Row],[Longitude]]),"null",DataMiner[[#This Row],[Longitude]]) &amp; ", "</f>
        <v xml:space="preserve">"Longitude": 100.351881, </v>
      </c>
    </row>
    <row r="2067" spans="1:12" x14ac:dyDescent="0.25">
      <c r="A2067" t="str">
        <f>A$1&amp;" """ &amp; DataMiner[[#This Row],[CodeIATA]] &amp; """, "</f>
        <v xml:space="preserve">"CodeIATA": "LCG", </v>
      </c>
      <c r="B2067" t="str">
        <f>B$1&amp;" """ &amp; DataMiner[[#This Row],[City]] &amp; """, "</f>
        <v xml:space="preserve">"City": "La Coruna", </v>
      </c>
      <c r="C2067" t="str">
        <f>C$1&amp;" """ &amp; DataMiner[[#This Row],[Prov]] &amp; """, "</f>
        <v xml:space="preserve">"Prov": "", </v>
      </c>
      <c r="D2067" t="str">
        <f>D$1&amp;" """ &amp; DataMiner[[#This Row],[Name]] &amp; """, "</f>
        <v xml:space="preserve">"Name": "La Coruña Aeropuerto", </v>
      </c>
      <c r="E2067" t="str">
        <f>E$1&amp;" """ &amp; DataMiner[[#This Row],[Country]] &amp; """, "</f>
        <v xml:space="preserve">"Country": "Espagne", </v>
      </c>
      <c r="F2067" t="str">
        <f>F$1&amp;" """ &amp; DataMiner[[#This Row],[Complete Name]] &amp; """, "</f>
        <v xml:space="preserve">"Complete Name": "Hub LCG - La Coruna - La Coruña Aeropuerto / Espagne", </v>
      </c>
      <c r="G2067" t="str">
        <f>G$1&amp;" " &amp; DataMiner[[#This Row],[Category]] &amp; ", "</f>
        <v xml:space="preserve">"Category": 4, </v>
      </c>
      <c r="H2067" t="str">
        <f>H$1&amp;" " &amp; DataMiner[[#This Row],[BuyPrice]] &amp; ", "</f>
        <v xml:space="preserve">"BuyPrice": 4892810014, </v>
      </c>
      <c r="I2067" t="str">
        <f>I$1&amp;" """ &amp; DataMiner[[#This Row],[imgPath]] &amp; """, "</f>
        <v xml:space="preserve">"imgPath": "/images/flags/es.png", </v>
      </c>
      <c r="J2067" t="str">
        <f>J$1&amp;" """ &amp; DataMiner[[#This Row],[FlagImage]] &amp; """, "</f>
        <v xml:space="preserve">"FlagImage": "es.png", </v>
      </c>
      <c r="K2067" t="str">
        <f>K$1&amp;" " &amp; IF(ISNA(DataMiner[[#This Row],[Latitude]]),"null",DataMiner[[#This Row],[Latitude]]) &amp; ", "</f>
        <v xml:space="preserve">"Latitude": 43.302061, </v>
      </c>
      <c r="L2067" t="str">
        <f>L$1&amp;" " &amp; IF(ISNA(DataMiner[[#This Row],[Longitude]]),"null",DataMiner[[#This Row],[Longitude]]) &amp; ", "</f>
        <v xml:space="preserve">"Longitude": -8.377256, </v>
      </c>
    </row>
    <row r="2068" spans="1:12" x14ac:dyDescent="0.25">
      <c r="A2068" t="str">
        <f>A$1&amp;" """ &amp; DataMiner[[#This Row],[CodeIATA]] &amp; """, "</f>
        <v xml:space="preserve">"CodeIATA": "EVN", </v>
      </c>
      <c r="B2068" t="str">
        <f>B$1&amp;" """ &amp; DataMiner[[#This Row],[City]] &amp; """, "</f>
        <v xml:space="preserve">"City": "Yerevan", </v>
      </c>
      <c r="C2068" t="str">
        <f>C$1&amp;" """ &amp; DataMiner[[#This Row],[Prov]] &amp; """, "</f>
        <v xml:space="preserve">"Prov": "", </v>
      </c>
      <c r="D2068" t="str">
        <f>D$1&amp;" """ &amp; DataMiner[[#This Row],[Name]] &amp; """, "</f>
        <v xml:space="preserve">"Name": "Zvartnots International Airport", </v>
      </c>
      <c r="E2068" t="str">
        <f>E$1&amp;" """ &amp; DataMiner[[#This Row],[Country]] &amp; """, "</f>
        <v xml:space="preserve">"Country": "Arménie", </v>
      </c>
      <c r="F2068" t="str">
        <f>F$1&amp;" """ &amp; DataMiner[[#This Row],[Complete Name]] &amp; """, "</f>
        <v xml:space="preserve">"Complete Name": "Hub EVN - Yerevan - Zvartnots International Airport / Arménie", </v>
      </c>
      <c r="G2068" t="str">
        <f>G$1&amp;" " &amp; DataMiner[[#This Row],[Category]] &amp; ", "</f>
        <v xml:space="preserve">"Category": 10, </v>
      </c>
      <c r="H2068" t="str">
        <f>H$1&amp;" " &amp; DataMiner[[#This Row],[BuyPrice]] &amp; ", "</f>
        <v xml:space="preserve">"BuyPrice": 4892815967, </v>
      </c>
      <c r="I2068" t="str">
        <f>I$1&amp;" """ &amp; DataMiner[[#This Row],[imgPath]] &amp; """, "</f>
        <v xml:space="preserve">"imgPath": "/images/flags/am.png", </v>
      </c>
      <c r="J2068" t="str">
        <f>J$1&amp;" """ &amp; DataMiner[[#This Row],[FlagImage]] &amp; """, "</f>
        <v xml:space="preserve">"FlagImage": "am.png", </v>
      </c>
      <c r="K2068" t="str">
        <f>K$1&amp;" " &amp; IF(ISNA(DataMiner[[#This Row],[Latitude]]),"null",DataMiner[[#This Row],[Latitude]]) &amp; ", "</f>
        <v xml:space="preserve">"Latitude": 40.147275, </v>
      </c>
      <c r="L2068" t="str">
        <f>L$1&amp;" " &amp; IF(ISNA(DataMiner[[#This Row],[Longitude]]),"null",DataMiner[[#This Row],[Longitude]]) &amp; ", "</f>
        <v xml:space="preserve">"Longitude": 44.395881, </v>
      </c>
    </row>
    <row r="2069" spans="1:12" x14ac:dyDescent="0.25">
      <c r="A2069" t="str">
        <f>A$1&amp;" """ &amp; DataMiner[[#This Row],[CodeIATA]] &amp; """, "</f>
        <v xml:space="preserve">"CodeIATA": "NAN", </v>
      </c>
      <c r="B2069" t="str">
        <f>B$1&amp;" """ &amp; DataMiner[[#This Row],[City]] &amp; """, "</f>
        <v xml:space="preserve">"City": "Nadi", </v>
      </c>
      <c r="C2069" t="str">
        <f>C$1&amp;" """ &amp; DataMiner[[#This Row],[Prov]] &amp; """, "</f>
        <v xml:space="preserve">"Prov": "", </v>
      </c>
      <c r="D2069" t="str">
        <f>D$1&amp;" """ &amp; DataMiner[[#This Row],[Name]] &amp; """, "</f>
        <v xml:space="preserve">"Name": "Nadi International Airport", </v>
      </c>
      <c r="E2069" t="str">
        <f>E$1&amp;" """ &amp; DataMiner[[#This Row],[Country]] &amp; """, "</f>
        <v xml:space="preserve">"Country": "Fidji", </v>
      </c>
      <c r="F2069" t="str">
        <f>F$1&amp;" """ &amp; DataMiner[[#This Row],[Complete Name]] &amp; """, "</f>
        <v xml:space="preserve">"Complete Name": "Hub NAN - Nadi - Nadi International Airport / Fidji", </v>
      </c>
      <c r="G2069" t="str">
        <f>G$1&amp;" " &amp; DataMiner[[#This Row],[Category]] &amp; ", "</f>
        <v xml:space="preserve">"Category": 10, </v>
      </c>
      <c r="H2069" t="str">
        <f>H$1&amp;" " &amp; DataMiner[[#This Row],[BuyPrice]] &amp; ", "</f>
        <v xml:space="preserve">"BuyPrice": 4892900000, </v>
      </c>
      <c r="I2069" t="str">
        <f>I$1&amp;" """ &amp; DataMiner[[#This Row],[imgPath]] &amp; """, "</f>
        <v xml:space="preserve">"imgPath": "/images/flags/fj.png", </v>
      </c>
      <c r="J2069" t="str">
        <f>J$1&amp;" """ &amp; DataMiner[[#This Row],[FlagImage]] &amp; """, "</f>
        <v xml:space="preserve">"FlagImage": "fj.png", </v>
      </c>
      <c r="K2069" t="str">
        <f>K$1&amp;" " &amp; IF(ISNA(DataMiner[[#This Row],[Latitude]]),"null",DataMiner[[#This Row],[Latitude]]) &amp; ", "</f>
        <v xml:space="preserve">"Latitude": -17.755392, </v>
      </c>
      <c r="L2069" t="str">
        <f>L$1&amp;" " &amp; IF(ISNA(DataMiner[[#This Row],[Longitude]]),"null",DataMiner[[#This Row],[Longitude]]) &amp; ", "</f>
        <v xml:space="preserve">"Longitude": 177.443378, </v>
      </c>
    </row>
    <row r="2070" spans="1:12" x14ac:dyDescent="0.25">
      <c r="A2070" t="str">
        <f>A$1&amp;" """ &amp; DataMiner[[#This Row],[CodeIATA]] &amp; """, "</f>
        <v xml:space="preserve">"CodeIATA": "SAH", </v>
      </c>
      <c r="B2070" t="str">
        <f>B$1&amp;" """ &amp; DataMiner[[#This Row],[City]] &amp; """, "</f>
        <v xml:space="preserve">"City": "Sana a", </v>
      </c>
      <c r="C2070" t="str">
        <f>C$1&amp;" """ &amp; DataMiner[[#This Row],[Prov]] &amp; """, "</f>
        <v xml:space="preserve">"Prov": "", </v>
      </c>
      <c r="D2070" t="str">
        <f>D$1&amp;" """ &amp; DataMiner[[#This Row],[Name]] &amp; """, "</f>
        <v xml:space="preserve">"Name": "Sana'a International Airport", </v>
      </c>
      <c r="E2070" t="str">
        <f>E$1&amp;" """ &amp; DataMiner[[#This Row],[Country]] &amp; """, "</f>
        <v xml:space="preserve">"Country": "Yémen", </v>
      </c>
      <c r="F2070" t="str">
        <f>F$1&amp;" """ &amp; DataMiner[[#This Row],[Complete Name]] &amp; """, "</f>
        <v xml:space="preserve">"Complete Name": "Hub SAH - Sana a - Sana'a International Airport / Yémen", </v>
      </c>
      <c r="G2070" t="str">
        <f>G$1&amp;" " &amp; DataMiner[[#This Row],[Category]] &amp; ", "</f>
        <v xml:space="preserve">"Category": 10, </v>
      </c>
      <c r="H2070" t="str">
        <f>H$1&amp;" " &amp; DataMiner[[#This Row],[BuyPrice]] &amp; ", "</f>
        <v xml:space="preserve">"BuyPrice": 4897559474, </v>
      </c>
      <c r="I2070" t="str">
        <f>I$1&amp;" """ &amp; DataMiner[[#This Row],[imgPath]] &amp; """, "</f>
        <v xml:space="preserve">"imgPath": "/images/flags/ye.png", </v>
      </c>
      <c r="J2070" t="str">
        <f>J$1&amp;" """ &amp; DataMiner[[#This Row],[FlagImage]] &amp; """, "</f>
        <v xml:space="preserve">"FlagImage": "ye.png", </v>
      </c>
      <c r="K2070" t="str">
        <f>K$1&amp;" " &amp; IF(ISNA(DataMiner[[#This Row],[Latitude]]),"null",DataMiner[[#This Row],[Latitude]]) &amp; ", "</f>
        <v xml:space="preserve">"Latitude": 15.476258, </v>
      </c>
      <c r="L2070" t="str">
        <f>L$1&amp;" " &amp; IF(ISNA(DataMiner[[#This Row],[Longitude]]),"null",DataMiner[[#This Row],[Longitude]]) &amp; ", "</f>
        <v xml:space="preserve">"Longitude": 44.219739, </v>
      </c>
    </row>
    <row r="2071" spans="1:12" x14ac:dyDescent="0.25">
      <c r="A2071" t="str">
        <f>A$1&amp;" """ &amp; DataMiner[[#This Row],[CodeIATA]] &amp; """, "</f>
        <v xml:space="preserve">"CodeIATA": "ACC", </v>
      </c>
      <c r="B2071" t="str">
        <f>B$1&amp;" """ &amp; DataMiner[[#This Row],[City]] &amp; """, "</f>
        <v xml:space="preserve">"City": "Accra", </v>
      </c>
      <c r="C2071" t="str">
        <f>C$1&amp;" """ &amp; DataMiner[[#This Row],[Prov]] &amp; """, "</f>
        <v xml:space="preserve">"Prov": "", </v>
      </c>
      <c r="D2071" t="str">
        <f>D$1&amp;" """ &amp; DataMiner[[#This Row],[Name]] &amp; """, "</f>
        <v xml:space="preserve">"Name": "Kotoka International Airport", </v>
      </c>
      <c r="E2071" t="str">
        <f>E$1&amp;" """ &amp; DataMiner[[#This Row],[Country]] &amp; """, "</f>
        <v xml:space="preserve">"Country": "Ghana", </v>
      </c>
      <c r="F2071" t="str">
        <f>F$1&amp;" """ &amp; DataMiner[[#This Row],[Complete Name]] &amp; """, "</f>
        <v xml:space="preserve">"Complete Name": "Hub ACC - Accra - Kotoka International Airport / Ghana", </v>
      </c>
      <c r="G2071" t="str">
        <f>G$1&amp;" " &amp; DataMiner[[#This Row],[Category]] &amp; ", "</f>
        <v xml:space="preserve">"Category": 10, </v>
      </c>
      <c r="H2071" t="str">
        <f>H$1&amp;" " &amp; DataMiner[[#This Row],[BuyPrice]] &amp; ", "</f>
        <v xml:space="preserve">"BuyPrice": 4900978048, </v>
      </c>
      <c r="I2071" t="str">
        <f>I$1&amp;" """ &amp; DataMiner[[#This Row],[imgPath]] &amp; """, "</f>
        <v xml:space="preserve">"imgPath": "/images/flags/gh.png", </v>
      </c>
      <c r="J2071" t="str">
        <f>J$1&amp;" """ &amp; DataMiner[[#This Row],[FlagImage]] &amp; """, "</f>
        <v xml:space="preserve">"FlagImage": "gh.png", </v>
      </c>
      <c r="K2071" t="str">
        <f>K$1&amp;" " &amp; IF(ISNA(DataMiner[[#This Row],[Latitude]]),"null",DataMiner[[#This Row],[Latitude]]) &amp; ", "</f>
        <v xml:space="preserve">"Latitude": 5.605186, </v>
      </c>
      <c r="L2071" t="str">
        <f>L$1&amp;" " &amp; IF(ISNA(DataMiner[[#This Row],[Longitude]]),"null",DataMiner[[#This Row],[Longitude]]) &amp; ", "</f>
        <v xml:space="preserve">"Longitude": -0.166786, </v>
      </c>
    </row>
    <row r="2072" spans="1:12" x14ac:dyDescent="0.25">
      <c r="A2072" t="str">
        <f>A$1&amp;" """ &amp; DataMiner[[#This Row],[CodeIATA]] &amp; """, "</f>
        <v xml:space="preserve">"CodeIATA": "KWJ", </v>
      </c>
      <c r="B2072" t="str">
        <f>B$1&amp;" """ &amp; DataMiner[[#This Row],[City]] &amp; """, "</f>
        <v xml:space="preserve">"City": "Gwangju", </v>
      </c>
      <c r="C2072" t="str">
        <f>C$1&amp;" """ &amp; DataMiner[[#This Row],[Prov]] &amp; """, "</f>
        <v xml:space="preserve">"Prov": "", </v>
      </c>
      <c r="D2072" t="str">
        <f>D$1&amp;" """ &amp; DataMiner[[#This Row],[Name]] &amp; """, "</f>
        <v xml:space="preserve">"Name": "Gwangju Airport", </v>
      </c>
      <c r="E2072" t="str">
        <f>E$1&amp;" """ &amp; DataMiner[[#This Row],[Country]] &amp; """, "</f>
        <v xml:space="preserve">"Country": "Corée du Sud", </v>
      </c>
      <c r="F2072" t="str">
        <f>F$1&amp;" """ &amp; DataMiner[[#This Row],[Complete Name]] &amp; """, "</f>
        <v xml:space="preserve">"Complete Name": "Hub KWJ - Gwangju - Gwangju Airport / Corée du Sud", </v>
      </c>
      <c r="G2072" t="str">
        <f>G$1&amp;" " &amp; DataMiner[[#This Row],[Category]] &amp; ", "</f>
        <v xml:space="preserve">"Category": 8, </v>
      </c>
      <c r="H2072" t="str">
        <f>H$1&amp;" " &amp; DataMiner[[#This Row],[BuyPrice]] &amp; ", "</f>
        <v xml:space="preserve">"BuyPrice": 4902355737, </v>
      </c>
      <c r="I2072" t="str">
        <f>I$1&amp;" """ &amp; DataMiner[[#This Row],[imgPath]] &amp; """, "</f>
        <v xml:space="preserve">"imgPath": "/images/flags/kr.png", </v>
      </c>
      <c r="J2072" t="str">
        <f>J$1&amp;" """ &amp; DataMiner[[#This Row],[FlagImage]] &amp; """, "</f>
        <v xml:space="preserve">"FlagImage": "kr.png", </v>
      </c>
      <c r="K2072" t="str">
        <f>K$1&amp;" " &amp; IF(ISNA(DataMiner[[#This Row],[Latitude]]),"null",DataMiner[[#This Row],[Latitude]]) &amp; ", "</f>
        <v xml:space="preserve">"Latitude": 35.126389, </v>
      </c>
      <c r="L2072" t="str">
        <f>L$1&amp;" " &amp; IF(ISNA(DataMiner[[#This Row],[Longitude]]),"null",DataMiner[[#This Row],[Longitude]]) &amp; ", "</f>
        <v xml:space="preserve">"Longitude": 126.808889, </v>
      </c>
    </row>
    <row r="2073" spans="1:12" x14ac:dyDescent="0.25">
      <c r="A2073" t="str">
        <f>A$1&amp;" """ &amp; DataMiner[[#This Row],[CodeIATA]] &amp; """, "</f>
        <v xml:space="preserve">"CodeIATA": "VGO", </v>
      </c>
      <c r="B2073" t="str">
        <f>B$1&amp;" """ &amp; DataMiner[[#This Row],[City]] &amp; """, "</f>
        <v xml:space="preserve">"City": "Vigo", </v>
      </c>
      <c r="C2073" t="str">
        <f>C$1&amp;" """ &amp; DataMiner[[#This Row],[Prov]] &amp; """, "</f>
        <v xml:space="preserve">"Prov": "", </v>
      </c>
      <c r="D2073" t="str">
        <f>D$1&amp;" """ &amp; DataMiner[[#This Row],[Name]] &amp; """, "</f>
        <v xml:space="preserve">"Name": "Peinador Aeropuerto", </v>
      </c>
      <c r="E2073" t="str">
        <f>E$1&amp;" """ &amp; DataMiner[[#This Row],[Country]] &amp; """, "</f>
        <v xml:space="preserve">"Country": "Espagne", </v>
      </c>
      <c r="F2073" t="str">
        <f>F$1&amp;" """ &amp; DataMiner[[#This Row],[Complete Name]] &amp; """, "</f>
        <v xml:space="preserve">"Complete Name": "Hub VGO - Vigo - Peinador Aeropuerto / Espagne", </v>
      </c>
      <c r="G2073" t="str">
        <f>G$1&amp;" " &amp; DataMiner[[#This Row],[Category]] &amp; ", "</f>
        <v xml:space="preserve">"Category": 6, </v>
      </c>
      <c r="H2073" t="str">
        <f>H$1&amp;" " &amp; DataMiner[[#This Row],[BuyPrice]] &amp; ", "</f>
        <v xml:space="preserve">"BuyPrice": 4904191398, </v>
      </c>
      <c r="I2073" t="str">
        <f>I$1&amp;" """ &amp; DataMiner[[#This Row],[imgPath]] &amp; """, "</f>
        <v xml:space="preserve">"imgPath": "/images/flags/es.png", </v>
      </c>
      <c r="J2073" t="str">
        <f>J$1&amp;" """ &amp; DataMiner[[#This Row],[FlagImage]] &amp; """, "</f>
        <v xml:space="preserve">"FlagImage": "es.png", </v>
      </c>
      <c r="K2073" t="str">
        <f>K$1&amp;" " &amp; IF(ISNA(DataMiner[[#This Row],[Latitude]]),"null",DataMiner[[#This Row],[Latitude]]) &amp; ", "</f>
        <v xml:space="preserve">"Latitude": 42.2318, </v>
      </c>
      <c r="L2073" t="str">
        <f>L$1&amp;" " &amp; IF(ISNA(DataMiner[[#This Row],[Longitude]]),"null",DataMiner[[#This Row],[Longitude]]) &amp; ", "</f>
        <v xml:space="preserve">"Longitude": -8.626775, </v>
      </c>
    </row>
    <row r="2074" spans="1:12" x14ac:dyDescent="0.25">
      <c r="A2074" t="str">
        <f>A$1&amp;" """ &amp; DataMiner[[#This Row],[CodeIATA]] &amp; """, "</f>
        <v xml:space="preserve">"CodeIATA": "HSV", </v>
      </c>
      <c r="B2074" t="str">
        <f>B$1&amp;" """ &amp; DataMiner[[#This Row],[City]] &amp; """, "</f>
        <v xml:space="preserve">"City": "Huntsville (AL)", </v>
      </c>
      <c r="C2074" t="str">
        <f>C$1&amp;" """ &amp; DataMiner[[#This Row],[Prov]] &amp; """, "</f>
        <v xml:space="preserve">"Prov": "AL", </v>
      </c>
      <c r="D2074" t="str">
        <f>D$1&amp;" """ &amp; DataMiner[[#This Row],[Name]] &amp; """, "</f>
        <v xml:space="preserve">"Name": "Huntsville International Airport", </v>
      </c>
      <c r="E2074" t="str">
        <f>E$1&amp;" """ &amp; DataMiner[[#This Row],[Country]] &amp; """, "</f>
        <v xml:space="preserve">"Country": "Etats-Unis", </v>
      </c>
      <c r="F2074" t="str">
        <f>F$1&amp;" """ &amp; DataMiner[[#This Row],[Complete Name]] &amp; """, "</f>
        <v xml:space="preserve">"Complete Name": "Hub HSV - Huntsville (AL) - Huntsville International Airport / Etats-Unis", </v>
      </c>
      <c r="G2074" t="str">
        <f>G$1&amp;" " &amp; DataMiner[[#This Row],[Category]] &amp; ", "</f>
        <v xml:space="preserve">"Category": 10, </v>
      </c>
      <c r="H2074" t="str">
        <f>H$1&amp;" " &amp; DataMiner[[#This Row],[BuyPrice]] &amp; ", "</f>
        <v xml:space="preserve">"BuyPrice": 4907343780, </v>
      </c>
      <c r="I2074" t="str">
        <f>I$1&amp;" """ &amp; DataMiner[[#This Row],[imgPath]] &amp; """, "</f>
        <v xml:space="preserve">"imgPath": "/images/flags/us.png", </v>
      </c>
      <c r="J2074" t="str">
        <f>J$1&amp;" """ &amp; DataMiner[[#This Row],[FlagImage]] &amp; """, "</f>
        <v xml:space="preserve">"FlagImage": "us.png", </v>
      </c>
      <c r="K2074" t="str">
        <f>K$1&amp;" " &amp; IF(ISNA(DataMiner[[#This Row],[Latitude]]),"null",DataMiner[[#This Row],[Latitude]]) &amp; ", "</f>
        <v xml:space="preserve">"Latitude": 34.6371944, </v>
      </c>
      <c r="L2074" t="str">
        <f>L$1&amp;" " &amp; IF(ISNA(DataMiner[[#This Row],[Longitude]]),"null",DataMiner[[#This Row],[Longitude]]) &amp; ", "</f>
        <v xml:space="preserve">"Longitude": -86.7750556, </v>
      </c>
    </row>
    <row r="2075" spans="1:12" x14ac:dyDescent="0.25">
      <c r="A2075" t="str">
        <f>A$1&amp;" """ &amp; DataMiner[[#This Row],[CodeIATA]] &amp; """, "</f>
        <v xml:space="preserve">"CodeIATA": "FAT", </v>
      </c>
      <c r="B2075" t="str">
        <f>B$1&amp;" """ &amp; DataMiner[[#This Row],[City]] &amp; """, "</f>
        <v xml:space="preserve">"City": "Fresno (CA)", </v>
      </c>
      <c r="C2075" t="str">
        <f>C$1&amp;" """ &amp; DataMiner[[#This Row],[Prov]] &amp; """, "</f>
        <v xml:space="preserve">"Prov": "CA", </v>
      </c>
      <c r="D2075" t="str">
        <f>D$1&amp;" """ &amp; DataMiner[[#This Row],[Name]] &amp; """, "</f>
        <v xml:space="preserve">"Name": "Fresno Yosemite International Airport", </v>
      </c>
      <c r="E2075" t="str">
        <f>E$1&amp;" """ &amp; DataMiner[[#This Row],[Country]] &amp; """, "</f>
        <v xml:space="preserve">"Country": "Etats-Unis", </v>
      </c>
      <c r="F2075" t="str">
        <f>F$1&amp;" """ &amp; DataMiner[[#This Row],[Complete Name]] &amp; """, "</f>
        <v xml:space="preserve">"Complete Name": "Hub FAT - Fresno (CA) - Fresno Yosemite International Airport / Etats-Unis", </v>
      </c>
      <c r="G2075" t="str">
        <f>G$1&amp;" " &amp; DataMiner[[#This Row],[Category]] &amp; ", "</f>
        <v xml:space="preserve">"Category": 8, </v>
      </c>
      <c r="H2075" t="str">
        <f>H$1&amp;" " &amp; DataMiner[[#This Row],[BuyPrice]] &amp; ", "</f>
        <v xml:space="preserve">"BuyPrice": 4912347058, </v>
      </c>
      <c r="I2075" t="str">
        <f>I$1&amp;" """ &amp; DataMiner[[#This Row],[imgPath]] &amp; """, "</f>
        <v xml:space="preserve">"imgPath": "/images/flags/us.png", </v>
      </c>
      <c r="J2075" t="str">
        <f>J$1&amp;" """ &amp; DataMiner[[#This Row],[FlagImage]] &amp; """, "</f>
        <v xml:space="preserve">"FlagImage": "us.png", </v>
      </c>
      <c r="K2075" t="str">
        <f>K$1&amp;" " &amp; IF(ISNA(DataMiner[[#This Row],[Latitude]]),"null",DataMiner[[#This Row],[Latitude]]) &amp; ", "</f>
        <v xml:space="preserve">"Latitude": 36.776194, </v>
      </c>
      <c r="L2075" t="str">
        <f>L$1&amp;" " &amp; IF(ISNA(DataMiner[[#This Row],[Longitude]]),"null",DataMiner[[#This Row],[Longitude]]) &amp; ", "</f>
        <v xml:space="preserve">"Longitude": -119.71814, </v>
      </c>
    </row>
    <row r="2076" spans="1:12" x14ac:dyDescent="0.25">
      <c r="A2076" t="str">
        <f>A$1&amp;" """ &amp; DataMiner[[#This Row],[CodeIATA]] &amp; """, "</f>
        <v xml:space="preserve">"CodeIATA": "POM", </v>
      </c>
      <c r="B2076" t="str">
        <f>B$1&amp;" """ &amp; DataMiner[[#This Row],[City]] &amp; """, "</f>
        <v xml:space="preserve">"City": "Port Moresby", </v>
      </c>
      <c r="C2076" t="str">
        <f>C$1&amp;" """ &amp; DataMiner[[#This Row],[Prov]] &amp; """, "</f>
        <v xml:space="preserve">"Prov": "", </v>
      </c>
      <c r="D2076" t="str">
        <f>D$1&amp;" """ &amp; DataMiner[[#This Row],[Name]] &amp; """, "</f>
        <v xml:space="preserve">"Name": "Jacksons International Airport", </v>
      </c>
      <c r="E2076" t="str">
        <f>E$1&amp;" """ &amp; DataMiner[[#This Row],[Country]] &amp; """, "</f>
        <v xml:space="preserve">"Country": "Papouasie-Nouvelle-Guinée", </v>
      </c>
      <c r="F2076" t="str">
        <f>F$1&amp;" """ &amp; DataMiner[[#This Row],[Complete Name]] &amp; """, "</f>
        <v xml:space="preserve">"Complete Name": "Hub POM - Port Moresby - Jacksons International Airport / Papouasie-Nouvelle-Guinée", </v>
      </c>
      <c r="G2076" t="str">
        <f>G$1&amp;" " &amp; DataMiner[[#This Row],[Category]] &amp; ", "</f>
        <v xml:space="preserve">"Category": 7, </v>
      </c>
      <c r="H2076" t="str">
        <f>H$1&amp;" " &amp; DataMiner[[#This Row],[BuyPrice]] &amp; ", "</f>
        <v xml:space="preserve">"BuyPrice": 4912845873, </v>
      </c>
      <c r="I2076" t="str">
        <f>I$1&amp;" """ &amp; DataMiner[[#This Row],[imgPath]] &amp; """, "</f>
        <v xml:space="preserve">"imgPath": "/images/flags/pg.png", </v>
      </c>
      <c r="J2076" t="str">
        <f>J$1&amp;" """ &amp; DataMiner[[#This Row],[FlagImage]] &amp; """, "</f>
        <v xml:space="preserve">"FlagImage": "pg.png", </v>
      </c>
      <c r="K2076" t="str">
        <f>K$1&amp;" " &amp; IF(ISNA(DataMiner[[#This Row],[Latitude]]),"null",DataMiner[[#This Row],[Latitude]]) &amp; ", "</f>
        <v xml:space="preserve">"Latitude": -9.443383, </v>
      </c>
      <c r="L2076" t="str">
        <f>L$1&amp;" " &amp; IF(ISNA(DataMiner[[#This Row],[Longitude]]),"null",DataMiner[[#This Row],[Longitude]]) &amp; ", "</f>
        <v xml:space="preserve">"Longitude": 147.22005, </v>
      </c>
    </row>
    <row r="2077" spans="1:12" x14ac:dyDescent="0.25">
      <c r="A2077" t="str">
        <f>A$1&amp;" """ &amp; DataMiner[[#This Row],[CodeIATA]] &amp; """, "</f>
        <v xml:space="preserve">"CodeIATA": "LIL", </v>
      </c>
      <c r="B2077" t="str">
        <f>B$1&amp;" """ &amp; DataMiner[[#This Row],[City]] &amp; """, "</f>
        <v xml:space="preserve">"City": "Lille", </v>
      </c>
      <c r="C2077" t="str">
        <f>C$1&amp;" """ &amp; DataMiner[[#This Row],[Prov]] &amp; """, "</f>
        <v xml:space="preserve">"Prov": "", </v>
      </c>
      <c r="D2077" t="str">
        <f>D$1&amp;" """ &amp; DataMiner[[#This Row],[Name]] &amp; """, "</f>
        <v xml:space="preserve">"Name": "Lesquin Aéroport", </v>
      </c>
      <c r="E2077" t="str">
        <f>E$1&amp;" """ &amp; DataMiner[[#This Row],[Country]] &amp; """, "</f>
        <v xml:space="preserve">"Country": "France", </v>
      </c>
      <c r="F2077" t="str">
        <f>F$1&amp;" """ &amp; DataMiner[[#This Row],[Complete Name]] &amp; """, "</f>
        <v xml:space="preserve">"Complete Name": "Hub LIL - Lille - Lesquin Aéroport / France", </v>
      </c>
      <c r="G2077" t="str">
        <f>G$1&amp;" " &amp; DataMiner[[#This Row],[Category]] &amp; ", "</f>
        <v xml:space="preserve">"Category": 8, </v>
      </c>
      <c r="H2077" t="str">
        <f>H$1&amp;" " &amp; DataMiner[[#This Row],[BuyPrice]] &amp; ", "</f>
        <v xml:space="preserve">"BuyPrice": 4914238220, </v>
      </c>
      <c r="I2077" t="str">
        <f>I$1&amp;" """ &amp; DataMiner[[#This Row],[imgPath]] &amp; """, "</f>
        <v xml:space="preserve">"imgPath": "/images/flags/fr.png", </v>
      </c>
      <c r="J2077" t="str">
        <f>J$1&amp;" """ &amp; DataMiner[[#This Row],[FlagImage]] &amp; """, "</f>
        <v xml:space="preserve">"FlagImage": "fr.png", </v>
      </c>
      <c r="K2077" t="str">
        <f>K$1&amp;" " &amp; IF(ISNA(DataMiner[[#This Row],[Latitude]]),"null",DataMiner[[#This Row],[Latitude]]) &amp; ", "</f>
        <v xml:space="preserve">"Latitude": 50.561942, </v>
      </c>
      <c r="L2077" t="str">
        <f>L$1&amp;" " &amp; IF(ISNA(DataMiner[[#This Row],[Longitude]]),"null",DataMiner[[#This Row],[Longitude]]) &amp; ", "</f>
        <v xml:space="preserve">"Longitude": 3.089444, </v>
      </c>
    </row>
    <row r="2078" spans="1:12" x14ac:dyDescent="0.25">
      <c r="A2078" t="str">
        <f>A$1&amp;" """ &amp; DataMiner[[#This Row],[CodeIATA]] &amp; """, "</f>
        <v xml:space="preserve">"CodeIATA": "AER", </v>
      </c>
      <c r="B2078" t="str">
        <f>B$1&amp;" """ &amp; DataMiner[[#This Row],[City]] &amp; """, "</f>
        <v xml:space="preserve">"City": "Sotchi", </v>
      </c>
      <c r="C2078" t="str">
        <f>C$1&amp;" """ &amp; DataMiner[[#This Row],[Prov]] &amp; """, "</f>
        <v xml:space="preserve">"Prov": "", </v>
      </c>
      <c r="D2078" t="str">
        <f>D$1&amp;" """ &amp; DataMiner[[#This Row],[Name]] &amp; """, "</f>
        <v xml:space="preserve">"Name": "Sochi International Airport", </v>
      </c>
      <c r="E2078" t="str">
        <f>E$1&amp;" """ &amp; DataMiner[[#This Row],[Country]] &amp; """, "</f>
        <v xml:space="preserve">"Country": "Russie", </v>
      </c>
      <c r="F2078" t="str">
        <f>F$1&amp;" """ &amp; DataMiner[[#This Row],[Complete Name]] &amp; """, "</f>
        <v xml:space="preserve">"Complete Name": "Hub AER - Sotchi - Sochi International Airport / Russie", </v>
      </c>
      <c r="G2078" t="str">
        <f>G$1&amp;" " &amp; DataMiner[[#This Row],[Category]] &amp; ", "</f>
        <v xml:space="preserve">"Category": 8, </v>
      </c>
      <c r="H2078" t="str">
        <f>H$1&amp;" " &amp; DataMiner[[#This Row],[BuyPrice]] &amp; ", "</f>
        <v xml:space="preserve">"BuyPrice": 4918965306, </v>
      </c>
      <c r="I2078" t="str">
        <f>I$1&amp;" """ &amp; DataMiner[[#This Row],[imgPath]] &amp; """, "</f>
        <v xml:space="preserve">"imgPath": "/images/flags/ru.png", </v>
      </c>
      <c r="J2078" t="str">
        <f>J$1&amp;" """ &amp; DataMiner[[#This Row],[FlagImage]] &amp; """, "</f>
        <v xml:space="preserve">"FlagImage": "ru.png", </v>
      </c>
      <c r="K2078" t="str">
        <f>K$1&amp;" " &amp; IF(ISNA(DataMiner[[#This Row],[Latitude]]),"null",DataMiner[[#This Row],[Latitude]]) &amp; ", "</f>
        <v xml:space="preserve">"Latitude": 43.449928, </v>
      </c>
      <c r="L2078" t="str">
        <f>L$1&amp;" " &amp; IF(ISNA(DataMiner[[#This Row],[Longitude]]),"null",DataMiner[[#This Row],[Longitude]]) &amp; ", "</f>
        <v xml:space="preserve">"Longitude": 39.956589, </v>
      </c>
    </row>
    <row r="2079" spans="1:12" x14ac:dyDescent="0.25">
      <c r="A2079" t="str">
        <f>A$1&amp;" """ &amp; DataMiner[[#This Row],[CodeIATA]] &amp; """, "</f>
        <v xml:space="preserve">"CodeIATA": "WRO", </v>
      </c>
      <c r="B2079" t="str">
        <f>B$1&amp;" """ &amp; DataMiner[[#This Row],[City]] &amp; """, "</f>
        <v xml:space="preserve">"City": "Wroclaw", </v>
      </c>
      <c r="C2079" t="str">
        <f>C$1&amp;" """ &amp; DataMiner[[#This Row],[Prov]] &amp; """, "</f>
        <v xml:space="preserve">"Prov": "", </v>
      </c>
      <c r="D2079" t="str">
        <f>D$1&amp;" """ &amp; DataMiner[[#This Row],[Name]] &amp; """, "</f>
        <v xml:space="preserve">"Name": "Copernicus Airport", </v>
      </c>
      <c r="E2079" t="str">
        <f>E$1&amp;" """ &amp; DataMiner[[#This Row],[Country]] &amp; """, "</f>
        <v xml:space="preserve">"Country": "Pologne", </v>
      </c>
      <c r="F2079" t="str">
        <f>F$1&amp;" """ &amp; DataMiner[[#This Row],[Complete Name]] &amp; """, "</f>
        <v xml:space="preserve">"Complete Name": "Hub WRO - Wroclaw - Copernicus Airport / Pologne", </v>
      </c>
      <c r="G2079" t="str">
        <f>G$1&amp;" " &amp; DataMiner[[#This Row],[Category]] &amp; ", "</f>
        <v xml:space="preserve">"Category": 6, </v>
      </c>
      <c r="H2079" t="str">
        <f>H$1&amp;" " &amp; DataMiner[[#This Row],[BuyPrice]] &amp; ", "</f>
        <v xml:space="preserve">"BuyPrice": 4926704065, </v>
      </c>
      <c r="I2079" t="str">
        <f>I$1&amp;" """ &amp; DataMiner[[#This Row],[imgPath]] &amp; """, "</f>
        <v xml:space="preserve">"imgPath": "/images/flags/pl.png", </v>
      </c>
      <c r="J2079" t="str">
        <f>J$1&amp;" """ &amp; DataMiner[[#This Row],[FlagImage]] &amp; """, "</f>
        <v xml:space="preserve">"FlagImage": "pl.png", </v>
      </c>
      <c r="K2079" t="str">
        <f>K$1&amp;" " &amp; IF(ISNA(DataMiner[[#This Row],[Latitude]]),"null",DataMiner[[#This Row],[Latitude]]) &amp; ", "</f>
        <v xml:space="preserve">"Latitude": 51.102683, </v>
      </c>
      <c r="L2079" t="str">
        <f>L$1&amp;" " &amp; IF(ISNA(DataMiner[[#This Row],[Longitude]]),"null",DataMiner[[#This Row],[Longitude]]) &amp; ", "</f>
        <v xml:space="preserve">"Longitude": 16.885836, </v>
      </c>
    </row>
    <row r="2080" spans="1:12" x14ac:dyDescent="0.25">
      <c r="A2080" t="str">
        <f>A$1&amp;" """ &amp; DataMiner[[#This Row],[CodeIATA]] &amp; """, "</f>
        <v xml:space="preserve">"CodeIATA": "XRY", </v>
      </c>
      <c r="B2080" t="str">
        <f>B$1&amp;" """ &amp; DataMiner[[#This Row],[City]] &amp; """, "</f>
        <v xml:space="preserve">"City": "Jerez de la Frontera", </v>
      </c>
      <c r="C2080" t="str">
        <f>C$1&amp;" """ &amp; DataMiner[[#This Row],[Prov]] &amp; """, "</f>
        <v xml:space="preserve">"Prov": "", </v>
      </c>
      <c r="D2080" t="str">
        <f>D$1&amp;" """ &amp; DataMiner[[#This Row],[Name]] &amp; """, "</f>
        <v xml:space="preserve">"Name": "Jerez Aeropuerto", </v>
      </c>
      <c r="E2080" t="str">
        <f>E$1&amp;" """ &amp; DataMiner[[#This Row],[Country]] &amp; """, "</f>
        <v xml:space="preserve">"Country": "Espagne", </v>
      </c>
      <c r="F2080" t="str">
        <f>F$1&amp;" """ &amp; DataMiner[[#This Row],[Complete Name]] &amp; """, "</f>
        <v xml:space="preserve">"Complete Name": "Hub XRY - Jerez de la Frontera - Jerez Aeropuerto / Espagne", </v>
      </c>
      <c r="G2080" t="str">
        <f>G$1&amp;" " &amp; DataMiner[[#This Row],[Category]] &amp; ", "</f>
        <v xml:space="preserve">"Category": 6, </v>
      </c>
      <c r="H2080" t="str">
        <f>H$1&amp;" " &amp; DataMiner[[#This Row],[BuyPrice]] &amp; ", "</f>
        <v xml:space="preserve">"BuyPrice": 4927285691, </v>
      </c>
      <c r="I2080" t="str">
        <f>I$1&amp;" """ &amp; DataMiner[[#This Row],[imgPath]] &amp; """, "</f>
        <v xml:space="preserve">"imgPath": "/images/flags/es.png", </v>
      </c>
      <c r="J2080" t="str">
        <f>J$1&amp;" """ &amp; DataMiner[[#This Row],[FlagImage]] &amp; """, "</f>
        <v xml:space="preserve">"FlagImage": "es.png", </v>
      </c>
      <c r="K2080" t="str">
        <f>K$1&amp;" " &amp; IF(ISNA(DataMiner[[#This Row],[Latitude]]),"null",DataMiner[[#This Row],[Latitude]]) &amp; ", "</f>
        <v xml:space="preserve">"Latitude": 36.744622, </v>
      </c>
      <c r="L2080" t="str">
        <f>L$1&amp;" " &amp; IF(ISNA(DataMiner[[#This Row],[Longitude]]),"null",DataMiner[[#This Row],[Longitude]]) &amp; ", "</f>
        <v xml:space="preserve">"Longitude": -6.060111, </v>
      </c>
    </row>
    <row r="2081" spans="1:12" x14ac:dyDescent="0.25">
      <c r="A2081" t="str">
        <f>A$1&amp;" """ &amp; DataMiner[[#This Row],[CodeIATA]] &amp; """, "</f>
        <v xml:space="preserve">"CodeIATA": "AXT", </v>
      </c>
      <c r="B2081" t="str">
        <f>B$1&amp;" """ &amp; DataMiner[[#This Row],[City]] &amp; """, "</f>
        <v xml:space="preserve">"City": "Akita", </v>
      </c>
      <c r="C2081" t="str">
        <f>C$1&amp;" """ &amp; DataMiner[[#This Row],[Prov]] &amp; """, "</f>
        <v xml:space="preserve">"Prov": "", </v>
      </c>
      <c r="D2081" t="str">
        <f>D$1&amp;" """ &amp; DataMiner[[#This Row],[Name]] &amp; """, "</f>
        <v xml:space="preserve">"Name": "Akita Airport", </v>
      </c>
      <c r="E2081" t="str">
        <f>E$1&amp;" """ &amp; DataMiner[[#This Row],[Country]] &amp; """, "</f>
        <v xml:space="preserve">"Country": "Japon", </v>
      </c>
      <c r="F2081" t="str">
        <f>F$1&amp;" """ &amp; DataMiner[[#This Row],[Complete Name]] &amp; """, "</f>
        <v xml:space="preserve">"Complete Name": "Hub AXT - Akita - Akita Airport / Japon", </v>
      </c>
      <c r="G2081" t="str">
        <f>G$1&amp;" " &amp; DataMiner[[#This Row],[Category]] &amp; ", "</f>
        <v xml:space="preserve">"Category": 6, </v>
      </c>
      <c r="H2081" t="str">
        <f>H$1&amp;" " &amp; DataMiner[[#This Row],[BuyPrice]] &amp; ", "</f>
        <v xml:space="preserve">"BuyPrice": 4934778489, </v>
      </c>
      <c r="I2081" t="str">
        <f>I$1&amp;" """ &amp; DataMiner[[#This Row],[imgPath]] &amp; """, "</f>
        <v xml:space="preserve">"imgPath": "/images/flags/jp.png", </v>
      </c>
      <c r="J2081" t="str">
        <f>J$1&amp;" """ &amp; DataMiner[[#This Row],[FlagImage]] &amp; """, "</f>
        <v xml:space="preserve">"FlagImage": "jp.png", </v>
      </c>
      <c r="K2081" t="str">
        <f>K$1&amp;" " &amp; IF(ISNA(DataMiner[[#This Row],[Latitude]]),"null",DataMiner[[#This Row],[Latitude]]) &amp; ", "</f>
        <v xml:space="preserve">"Latitude": 39.615556, </v>
      </c>
      <c r="L2081" t="str">
        <f>L$1&amp;" " &amp; IF(ISNA(DataMiner[[#This Row],[Longitude]]),"null",DataMiner[[#This Row],[Longitude]]) &amp; ", "</f>
        <v xml:space="preserve">"Longitude": 140.218611, </v>
      </c>
    </row>
    <row r="2082" spans="1:12" x14ac:dyDescent="0.25">
      <c r="A2082" t="str">
        <f>A$1&amp;" """ &amp; DataMiner[[#This Row],[CodeIATA]] &amp; """, "</f>
        <v xml:space="preserve">"CodeIATA": "DAR", </v>
      </c>
      <c r="B2082" t="str">
        <f>B$1&amp;" """ &amp; DataMiner[[#This Row],[City]] &amp; """, "</f>
        <v xml:space="preserve">"City": "Dar es Salaam", </v>
      </c>
      <c r="C2082" t="str">
        <f>C$1&amp;" """ &amp; DataMiner[[#This Row],[Prov]] &amp; """, "</f>
        <v xml:space="preserve">"Prov": "", </v>
      </c>
      <c r="D2082" t="str">
        <f>D$1&amp;" """ &amp; DataMiner[[#This Row],[Name]] &amp; """, "</f>
        <v xml:space="preserve">"Name": "Julius Nyerere International Airport", </v>
      </c>
      <c r="E2082" t="str">
        <f>E$1&amp;" """ &amp; DataMiner[[#This Row],[Country]] &amp; """, "</f>
        <v xml:space="preserve">"Country": "Tanzanie", </v>
      </c>
      <c r="F2082" t="str">
        <f>F$1&amp;" """ &amp; DataMiner[[#This Row],[Complete Name]] &amp; """, "</f>
        <v xml:space="preserve">"Complete Name": "Hub DAR - Dar es Salaam - Julius Nyerere International Airport / Tanzanie", </v>
      </c>
      <c r="G2082" t="str">
        <f>G$1&amp;" " &amp; DataMiner[[#This Row],[Category]] &amp; ", "</f>
        <v xml:space="preserve">"Category": 8, </v>
      </c>
      <c r="H2082" t="str">
        <f>H$1&amp;" " &amp; DataMiner[[#This Row],[BuyPrice]] &amp; ", "</f>
        <v xml:space="preserve">"BuyPrice": 4935692768, </v>
      </c>
      <c r="I2082" t="str">
        <f>I$1&amp;" """ &amp; DataMiner[[#This Row],[imgPath]] &amp; """, "</f>
        <v xml:space="preserve">"imgPath": "/images/flags/tz.png", </v>
      </c>
      <c r="J2082" t="str">
        <f>J$1&amp;" """ &amp; DataMiner[[#This Row],[FlagImage]] &amp; """, "</f>
        <v xml:space="preserve">"FlagImage": "tz.png", </v>
      </c>
      <c r="K2082" t="str">
        <f>K$1&amp;" " &amp; IF(ISNA(DataMiner[[#This Row],[Latitude]]),"null",DataMiner[[#This Row],[Latitude]]) &amp; ", "</f>
        <v xml:space="preserve">"Latitude": -6.878111, </v>
      </c>
      <c r="L2082" t="str">
        <f>L$1&amp;" " &amp; IF(ISNA(DataMiner[[#This Row],[Longitude]]),"null",DataMiner[[#This Row],[Longitude]]) &amp; ", "</f>
        <v xml:space="preserve">"Longitude": 39.202625, </v>
      </c>
    </row>
    <row r="2083" spans="1:12" x14ac:dyDescent="0.25">
      <c r="A2083" t="str">
        <f>A$1&amp;" """ &amp; DataMiner[[#This Row],[CodeIATA]] &amp; """, "</f>
        <v xml:space="preserve">"CodeIATA": "PPT", </v>
      </c>
      <c r="B2083" t="str">
        <f>B$1&amp;" """ &amp; DataMiner[[#This Row],[City]] &amp; """, "</f>
        <v xml:space="preserve">"City": "Faaa", </v>
      </c>
      <c r="C2083" t="str">
        <f>C$1&amp;" """ &amp; DataMiner[[#This Row],[Prov]] &amp; """, "</f>
        <v xml:space="preserve">"Prov": "", </v>
      </c>
      <c r="D2083" t="str">
        <f>D$1&amp;" """ &amp; DataMiner[[#This Row],[Name]] &amp; """, "</f>
        <v xml:space="preserve">"Name": "Tahiti Aéroport International", </v>
      </c>
      <c r="E2083" t="str">
        <f>E$1&amp;" """ &amp; DataMiner[[#This Row],[Country]] &amp; """, "</f>
        <v xml:space="preserve">"Country": "Polynésie française", </v>
      </c>
      <c r="F2083" t="str">
        <f>F$1&amp;" """ &amp; DataMiner[[#This Row],[Complete Name]] &amp; """, "</f>
        <v xml:space="preserve">"Complete Name": "Hub PPT - Faaa - Tahiti Aéroport International / Polynésie française", </v>
      </c>
      <c r="G2083" t="str">
        <f>G$1&amp;" " &amp; DataMiner[[#This Row],[Category]] &amp; ", "</f>
        <v xml:space="preserve">"Category": 10, </v>
      </c>
      <c r="H2083" t="str">
        <f>H$1&amp;" " &amp; DataMiner[[#This Row],[BuyPrice]] &amp; ", "</f>
        <v xml:space="preserve">"BuyPrice": 4935736206, </v>
      </c>
      <c r="I2083" t="str">
        <f>I$1&amp;" """ &amp; DataMiner[[#This Row],[imgPath]] &amp; """, "</f>
        <v xml:space="preserve">"imgPath": "/images/flags/pf.png", </v>
      </c>
      <c r="J2083" t="str">
        <f>J$1&amp;" """ &amp; DataMiner[[#This Row],[FlagImage]] &amp; """, "</f>
        <v xml:space="preserve">"FlagImage": "pf.png", </v>
      </c>
      <c r="K2083" t="str">
        <f>K$1&amp;" " &amp; IF(ISNA(DataMiner[[#This Row],[Latitude]]),"null",DataMiner[[#This Row],[Latitude]]) &amp; ", "</f>
        <v xml:space="preserve">"Latitude": -17.556667, </v>
      </c>
      <c r="L2083" t="str">
        <f>L$1&amp;" " &amp; IF(ISNA(DataMiner[[#This Row],[Longitude]]),"null",DataMiner[[#This Row],[Longitude]]) &amp; ", "</f>
        <v xml:space="preserve">"Longitude": -149.611389, </v>
      </c>
    </row>
    <row r="2084" spans="1:12" x14ac:dyDescent="0.25">
      <c r="A2084" t="str">
        <f>A$1&amp;" """ &amp; DataMiner[[#This Row],[CodeIATA]] &amp; """, "</f>
        <v xml:space="preserve">"CodeIATA": "VAR", </v>
      </c>
      <c r="B2084" t="str">
        <f>B$1&amp;" """ &amp; DataMiner[[#This Row],[City]] &amp; """, "</f>
        <v xml:space="preserve">"City": "Varna", </v>
      </c>
      <c r="C2084" t="str">
        <f>C$1&amp;" """ &amp; DataMiner[[#This Row],[Prov]] &amp; """, "</f>
        <v xml:space="preserve">"Prov": "", </v>
      </c>
      <c r="D2084" t="str">
        <f>D$1&amp;" """ &amp; DataMiner[[#This Row],[Name]] &amp; """, "</f>
        <v xml:space="preserve">"Name": "Varna International Airport", </v>
      </c>
      <c r="E2084" t="str">
        <f>E$1&amp;" """ &amp; DataMiner[[#This Row],[Country]] &amp; """, "</f>
        <v xml:space="preserve">"Country": "Bulgarie", </v>
      </c>
      <c r="F2084" t="str">
        <f>F$1&amp;" """ &amp; DataMiner[[#This Row],[Complete Name]] &amp; """, "</f>
        <v xml:space="preserve">"Complete Name": "Hub VAR - Varna - Varna International Airport / Bulgarie", </v>
      </c>
      <c r="G2084" t="str">
        <f>G$1&amp;" " &amp; DataMiner[[#This Row],[Category]] &amp; ", "</f>
        <v xml:space="preserve">"Category": 6, </v>
      </c>
      <c r="H2084" t="str">
        <f>H$1&amp;" " &amp; DataMiner[[#This Row],[BuyPrice]] &amp; ", "</f>
        <v xml:space="preserve">"BuyPrice": 4936255215, </v>
      </c>
      <c r="I2084" t="str">
        <f>I$1&amp;" """ &amp; DataMiner[[#This Row],[imgPath]] &amp; """, "</f>
        <v xml:space="preserve">"imgPath": "/images/flags/bg.png", </v>
      </c>
      <c r="J2084" t="str">
        <f>J$1&amp;" """ &amp; DataMiner[[#This Row],[FlagImage]] &amp; """, "</f>
        <v xml:space="preserve">"FlagImage": "bg.png", </v>
      </c>
      <c r="K2084" t="str">
        <f>K$1&amp;" " &amp; IF(ISNA(DataMiner[[#This Row],[Latitude]]),"null",DataMiner[[#This Row],[Latitude]]) &amp; ", "</f>
        <v xml:space="preserve">"Latitude": 43.232072, </v>
      </c>
      <c r="L2084" t="str">
        <f>L$1&amp;" " &amp; IF(ISNA(DataMiner[[#This Row],[Longitude]]),"null",DataMiner[[#This Row],[Longitude]]) &amp; ", "</f>
        <v xml:space="preserve">"Longitude": 27.825106, </v>
      </c>
    </row>
    <row r="2085" spans="1:12" x14ac:dyDescent="0.25">
      <c r="A2085" t="str">
        <f>A$1&amp;" """ &amp; DataMiner[[#This Row],[CodeIATA]] &amp; """, "</f>
        <v xml:space="preserve">"CodeIATA": "YLW", </v>
      </c>
      <c r="B2085" t="str">
        <f>B$1&amp;" """ &amp; DataMiner[[#This Row],[City]] &amp; """, "</f>
        <v xml:space="preserve">"City": "Kelowna (BC)", </v>
      </c>
      <c r="C2085" t="str">
        <f>C$1&amp;" """ &amp; DataMiner[[#This Row],[Prov]] &amp; """, "</f>
        <v xml:space="preserve">"Prov": "BC", </v>
      </c>
      <c r="D2085" t="str">
        <f>D$1&amp;" """ &amp; DataMiner[[#This Row],[Name]] &amp; """, "</f>
        <v xml:space="preserve">"Name": "Kelowna International Airport", </v>
      </c>
      <c r="E2085" t="str">
        <f>E$1&amp;" """ &amp; DataMiner[[#This Row],[Country]] &amp; """, "</f>
        <v xml:space="preserve">"Country": "Canada", </v>
      </c>
      <c r="F2085" t="str">
        <f>F$1&amp;" """ &amp; DataMiner[[#This Row],[Complete Name]] &amp; """, "</f>
        <v xml:space="preserve">"Complete Name": "Hub YLW - Kelowna (BC) - Kelowna International Airport / Canada", </v>
      </c>
      <c r="G2085" t="str">
        <f>G$1&amp;" " &amp; DataMiner[[#This Row],[Category]] &amp; ", "</f>
        <v xml:space="preserve">"Category": 7, </v>
      </c>
      <c r="H2085" t="str">
        <f>H$1&amp;" " &amp; DataMiner[[#This Row],[BuyPrice]] &amp; ", "</f>
        <v xml:space="preserve">"BuyPrice": 4938147211, </v>
      </c>
      <c r="I2085" t="str">
        <f>I$1&amp;" """ &amp; DataMiner[[#This Row],[imgPath]] &amp; """, "</f>
        <v xml:space="preserve">"imgPath": "/images/flags/ca.png", </v>
      </c>
      <c r="J2085" t="str">
        <f>J$1&amp;" """ &amp; DataMiner[[#This Row],[FlagImage]] &amp; """, "</f>
        <v xml:space="preserve">"FlagImage": "ca.png", </v>
      </c>
      <c r="K2085" t="str">
        <f>K$1&amp;" " &amp; IF(ISNA(DataMiner[[#This Row],[Latitude]]),"null",DataMiner[[#This Row],[Latitude]]) &amp; ", "</f>
        <v xml:space="preserve">"Latitude": 49.956112, </v>
      </c>
      <c r="L2085" t="str">
        <f>L$1&amp;" " &amp; IF(ISNA(DataMiner[[#This Row],[Longitude]]),"null",DataMiner[[#This Row],[Longitude]]) &amp; ", "</f>
        <v xml:space="preserve">"Longitude": -119.377778, </v>
      </c>
    </row>
    <row r="2086" spans="1:12" x14ac:dyDescent="0.25">
      <c r="A2086" t="str">
        <f>A$1&amp;" """ &amp; DataMiner[[#This Row],[CodeIATA]] &amp; """, "</f>
        <v xml:space="preserve">"CodeIATA": "AHO", </v>
      </c>
      <c r="B2086" t="str">
        <f>B$1&amp;" """ &amp; DataMiner[[#This Row],[City]] &amp; """, "</f>
        <v xml:space="preserve">"City": "Alghero", </v>
      </c>
      <c r="C2086" t="str">
        <f>C$1&amp;" """ &amp; DataMiner[[#This Row],[Prov]] &amp; """, "</f>
        <v xml:space="preserve">"Prov": "", </v>
      </c>
      <c r="D2086" t="str">
        <f>D$1&amp;" """ &amp; DataMiner[[#This Row],[Name]] &amp; """, "</f>
        <v xml:space="preserve">"Name": "Fertilia Riviera del Corallo Aeroporto", </v>
      </c>
      <c r="E2086" t="str">
        <f>E$1&amp;" """ &amp; DataMiner[[#This Row],[Country]] &amp; """, "</f>
        <v xml:space="preserve">"Country": "Italie", </v>
      </c>
      <c r="F2086" t="str">
        <f>F$1&amp;" """ &amp; DataMiner[[#This Row],[Complete Name]] &amp; """, "</f>
        <v xml:space="preserve">"Complete Name": "Hub AHO - Alghero - Fertilia Riviera del Corallo Aeroporto / Italie", </v>
      </c>
      <c r="G2086" t="str">
        <f>G$1&amp;" " &amp; DataMiner[[#This Row],[Category]] &amp; ", "</f>
        <v xml:space="preserve">"Category": 8, </v>
      </c>
      <c r="H2086" t="str">
        <f>H$1&amp;" " &amp; DataMiner[[#This Row],[BuyPrice]] &amp; ", "</f>
        <v xml:space="preserve">"BuyPrice": 4943051872, </v>
      </c>
      <c r="I2086" t="str">
        <f>I$1&amp;" """ &amp; DataMiner[[#This Row],[imgPath]] &amp; """, "</f>
        <v xml:space="preserve">"imgPath": "/images/flags/it.png", </v>
      </c>
      <c r="J2086" t="str">
        <f>J$1&amp;" """ &amp; DataMiner[[#This Row],[FlagImage]] &amp; """, "</f>
        <v xml:space="preserve">"FlagImage": "it.png", </v>
      </c>
      <c r="K2086" t="str">
        <f>K$1&amp;" " &amp; IF(ISNA(DataMiner[[#This Row],[Latitude]]),"null",DataMiner[[#This Row],[Latitude]]) &amp; ", "</f>
        <v xml:space="preserve">"Latitude": 40.632133, </v>
      </c>
      <c r="L2086" t="str">
        <f>L$1&amp;" " &amp; IF(ISNA(DataMiner[[#This Row],[Longitude]]),"null",DataMiner[[#This Row],[Longitude]]) &amp; ", "</f>
        <v xml:space="preserve">"Longitude": 8.290772, </v>
      </c>
    </row>
    <row r="2087" spans="1:12" x14ac:dyDescent="0.25">
      <c r="A2087" t="str">
        <f>A$1&amp;" """ &amp; DataMiner[[#This Row],[CodeIATA]] &amp; """, "</f>
        <v xml:space="preserve">"CodeIATA": "AGA", </v>
      </c>
      <c r="B2087" t="str">
        <f>B$1&amp;" """ &amp; DataMiner[[#This Row],[City]] &amp; """, "</f>
        <v xml:space="preserve">"City": "Agadir", </v>
      </c>
      <c r="C2087" t="str">
        <f>C$1&amp;" """ &amp; DataMiner[[#This Row],[Prov]] &amp; """, "</f>
        <v xml:space="preserve">"Prov": "", </v>
      </c>
      <c r="D2087" t="str">
        <f>D$1&amp;" """ &amp; DataMiner[[#This Row],[Name]] &amp; """, "</f>
        <v xml:space="preserve">"Name": "Al Massira Airport", </v>
      </c>
      <c r="E2087" t="str">
        <f>E$1&amp;" """ &amp; DataMiner[[#This Row],[Country]] &amp; """, "</f>
        <v xml:space="preserve">"Country": "Maroc", </v>
      </c>
      <c r="F2087" t="str">
        <f>F$1&amp;" """ &amp; DataMiner[[#This Row],[Complete Name]] &amp; """, "</f>
        <v xml:space="preserve">"Complete Name": "Hub AGA - Agadir - Al Massira Airport / Maroc", </v>
      </c>
      <c r="G2087" t="str">
        <f>G$1&amp;" " &amp; DataMiner[[#This Row],[Category]] &amp; ", "</f>
        <v xml:space="preserve">"Category": 9, </v>
      </c>
      <c r="H2087" t="str">
        <f>H$1&amp;" " &amp; DataMiner[[#This Row],[BuyPrice]] &amp; ", "</f>
        <v xml:space="preserve">"BuyPrice": 4945477184, </v>
      </c>
      <c r="I2087" t="str">
        <f>I$1&amp;" """ &amp; DataMiner[[#This Row],[imgPath]] &amp; """, "</f>
        <v xml:space="preserve">"imgPath": "/images/flags/ma.png", </v>
      </c>
      <c r="J2087" t="str">
        <f>J$1&amp;" """ &amp; DataMiner[[#This Row],[FlagImage]] &amp; """, "</f>
        <v xml:space="preserve">"FlagImage": "ma.png", </v>
      </c>
      <c r="K2087" t="str">
        <f>K$1&amp;" " &amp; IF(ISNA(DataMiner[[#This Row],[Latitude]]),"null",DataMiner[[#This Row],[Latitude]]) &amp; ", "</f>
        <v xml:space="preserve">"Latitude": 30.381353, </v>
      </c>
      <c r="L2087" t="str">
        <f>L$1&amp;" " &amp; IF(ISNA(DataMiner[[#This Row],[Longitude]]),"null",DataMiner[[#This Row],[Longitude]]) &amp; ", "</f>
        <v xml:space="preserve">"Longitude": -9.546311, </v>
      </c>
    </row>
    <row r="2088" spans="1:12" x14ac:dyDescent="0.25">
      <c r="A2088" t="str">
        <f>A$1&amp;" """ &amp; DataMiner[[#This Row],[CodeIATA]] &amp; """, "</f>
        <v xml:space="preserve">"CodeIATA": "AJA", </v>
      </c>
      <c r="B2088" t="str">
        <f>B$1&amp;" """ &amp; DataMiner[[#This Row],[City]] &amp; """, "</f>
        <v xml:space="preserve">"City": "Ajaccio", </v>
      </c>
      <c r="C2088" t="str">
        <f>C$1&amp;" """ &amp; DataMiner[[#This Row],[Prov]] &amp; """, "</f>
        <v xml:space="preserve">"Prov": "", </v>
      </c>
      <c r="D2088" t="str">
        <f>D$1&amp;" """ &amp; DataMiner[[#This Row],[Name]] &amp; """, "</f>
        <v xml:space="preserve">"Name": "Napoléon Bonaparte Aéroport", </v>
      </c>
      <c r="E2088" t="str">
        <f>E$1&amp;" """ &amp; DataMiner[[#This Row],[Country]] &amp; """, "</f>
        <v xml:space="preserve">"Country": "France", </v>
      </c>
      <c r="F2088" t="str">
        <f>F$1&amp;" """ &amp; DataMiner[[#This Row],[Complete Name]] &amp; """, "</f>
        <v xml:space="preserve">"Complete Name": "Hub AJA - Ajaccio - Napoléon Bonaparte Aéroport / France", </v>
      </c>
      <c r="G2088" t="str">
        <f>G$1&amp;" " &amp; DataMiner[[#This Row],[Category]] &amp; ", "</f>
        <v xml:space="preserve">"Category": 6, </v>
      </c>
      <c r="H2088" t="str">
        <f>H$1&amp;" " &amp; DataMiner[[#This Row],[BuyPrice]] &amp; ", "</f>
        <v xml:space="preserve">"BuyPrice": 4945859937, </v>
      </c>
      <c r="I2088" t="str">
        <f>I$1&amp;" """ &amp; DataMiner[[#This Row],[imgPath]] &amp; """, "</f>
        <v xml:space="preserve">"imgPath": "/images/flags/fr.png", </v>
      </c>
      <c r="J2088" t="str">
        <f>J$1&amp;" """ &amp; DataMiner[[#This Row],[FlagImage]] &amp; """, "</f>
        <v xml:space="preserve">"FlagImage": "fr.png", </v>
      </c>
      <c r="K2088" t="str">
        <f>K$1&amp;" " &amp; IF(ISNA(DataMiner[[#This Row],[Latitude]]),"null",DataMiner[[#This Row],[Latitude]]) &amp; ", "</f>
        <v xml:space="preserve">"Latitude": 41.923637, </v>
      </c>
      <c r="L2088" t="str">
        <f>L$1&amp;" " &amp; IF(ISNA(DataMiner[[#This Row],[Longitude]]),"null",DataMiner[[#This Row],[Longitude]]) &amp; ", "</f>
        <v xml:space="preserve">"Longitude": 8.802917, </v>
      </c>
    </row>
    <row r="2089" spans="1:12" x14ac:dyDescent="0.25">
      <c r="A2089" t="str">
        <f>A$1&amp;" """ &amp; DataMiner[[#This Row],[CodeIATA]] &amp; """, "</f>
        <v xml:space="preserve">"CodeIATA": "MDT", </v>
      </c>
      <c r="B2089" t="str">
        <f>B$1&amp;" """ &amp; DataMiner[[#This Row],[City]] &amp; """, "</f>
        <v xml:space="preserve">"City": "Harrisburg (PA)", </v>
      </c>
      <c r="C2089" t="str">
        <f>C$1&amp;" """ &amp; DataMiner[[#This Row],[Prov]] &amp; """, "</f>
        <v xml:space="preserve">"Prov": "PA", </v>
      </c>
      <c r="D2089" t="str">
        <f>D$1&amp;" """ &amp; DataMiner[[#This Row],[Name]] &amp; """, "</f>
        <v xml:space="preserve">"Name": "Harrisburg International Airport", </v>
      </c>
      <c r="E2089" t="str">
        <f>E$1&amp;" """ &amp; DataMiner[[#This Row],[Country]] &amp; """, "</f>
        <v xml:space="preserve">"Country": "Etats-Unis", </v>
      </c>
      <c r="F2089" t="str">
        <f>F$1&amp;" """ &amp; DataMiner[[#This Row],[Complete Name]] &amp; """, "</f>
        <v xml:space="preserve">"Complete Name": "Hub MDT - Harrisburg (PA) - Harrisburg International Airport / Etats-Unis", </v>
      </c>
      <c r="G2089" t="str">
        <f>G$1&amp;" " &amp; DataMiner[[#This Row],[Category]] &amp; ", "</f>
        <v xml:space="preserve">"Category": 9, </v>
      </c>
      <c r="H2089" t="str">
        <f>H$1&amp;" " &amp; DataMiner[[#This Row],[BuyPrice]] &amp; ", "</f>
        <v xml:space="preserve">"BuyPrice": 4952637837, </v>
      </c>
      <c r="I2089" t="str">
        <f>I$1&amp;" """ &amp; DataMiner[[#This Row],[imgPath]] &amp; """, "</f>
        <v xml:space="preserve">"imgPath": "/images/flags/us.png", </v>
      </c>
      <c r="J2089" t="str">
        <f>J$1&amp;" """ &amp; DataMiner[[#This Row],[FlagImage]] &amp; """, "</f>
        <v xml:space="preserve">"FlagImage": "us.png", </v>
      </c>
      <c r="K2089" t="str">
        <f>K$1&amp;" " &amp; IF(ISNA(DataMiner[[#This Row],[Latitude]]),"null",DataMiner[[#This Row],[Latitude]]) &amp; ", "</f>
        <v xml:space="preserve">"Latitude": 40.193494, </v>
      </c>
      <c r="L2089" t="str">
        <f>L$1&amp;" " &amp; IF(ISNA(DataMiner[[#This Row],[Longitude]]),"null",DataMiner[[#This Row],[Longitude]]) &amp; ", "</f>
        <v xml:space="preserve">"Longitude": -76.763403, </v>
      </c>
    </row>
    <row r="2090" spans="1:12" x14ac:dyDescent="0.25">
      <c r="A2090" t="str">
        <f>A$1&amp;" """ &amp; DataMiner[[#This Row],[CodeIATA]] &amp; """, "</f>
        <v xml:space="preserve">"CodeIATA": "AAL", </v>
      </c>
      <c r="B2090" t="str">
        <f>B$1&amp;" """ &amp; DataMiner[[#This Row],[City]] &amp; """, "</f>
        <v xml:space="preserve">"City": "Aalborg", </v>
      </c>
      <c r="C2090" t="str">
        <f>C$1&amp;" """ &amp; DataMiner[[#This Row],[Prov]] &amp; """, "</f>
        <v xml:space="preserve">"Prov": "", </v>
      </c>
      <c r="D2090" t="str">
        <f>D$1&amp;" """ &amp; DataMiner[[#This Row],[Name]] &amp; """, "</f>
        <v xml:space="preserve">"Name": "Aalborg Lufthavn", </v>
      </c>
      <c r="E2090" t="str">
        <f>E$1&amp;" """ &amp; DataMiner[[#This Row],[Country]] &amp; """, "</f>
        <v xml:space="preserve">"Country": "Danemark", </v>
      </c>
      <c r="F2090" t="str">
        <f>F$1&amp;" """ &amp; DataMiner[[#This Row],[Complete Name]] &amp; """, "</f>
        <v xml:space="preserve">"Complete Name": "Hub AAL - Aalborg - Aalborg Lufthavn / Danemark", </v>
      </c>
      <c r="G2090" t="str">
        <f>G$1&amp;" " &amp; DataMiner[[#This Row],[Category]] &amp; ", "</f>
        <v xml:space="preserve">"Category": 7, </v>
      </c>
      <c r="H2090" t="str">
        <f>H$1&amp;" " &amp; DataMiner[[#This Row],[BuyPrice]] &amp; ", "</f>
        <v xml:space="preserve">"BuyPrice": 4955916886, </v>
      </c>
      <c r="I2090" t="str">
        <f>I$1&amp;" """ &amp; DataMiner[[#This Row],[imgPath]] &amp; """, "</f>
        <v xml:space="preserve">"imgPath": "/images/flags/dk.png", </v>
      </c>
      <c r="J2090" t="str">
        <f>J$1&amp;" """ &amp; DataMiner[[#This Row],[FlagImage]] &amp; """, "</f>
        <v xml:space="preserve">"FlagImage": "dk.png", </v>
      </c>
      <c r="K2090" t="str">
        <f>K$1&amp;" " &amp; IF(ISNA(DataMiner[[#This Row],[Latitude]]),"null",DataMiner[[#This Row],[Latitude]]) &amp; ", "</f>
        <v xml:space="preserve">"Latitude": 57.092789, </v>
      </c>
      <c r="L2090" t="str">
        <f>L$1&amp;" " &amp; IF(ISNA(DataMiner[[#This Row],[Longitude]]),"null",DataMiner[[#This Row],[Longitude]]) &amp; ", "</f>
        <v xml:space="preserve">"Longitude": 9.849164, </v>
      </c>
    </row>
    <row r="2091" spans="1:12" x14ac:dyDescent="0.25">
      <c r="A2091" t="str">
        <f>A$1&amp;" """ &amp; DataMiner[[#This Row],[CodeIATA]] &amp; """, "</f>
        <v xml:space="preserve">"CodeIATA": "KRR", </v>
      </c>
      <c r="B2091" t="str">
        <f>B$1&amp;" """ &amp; DataMiner[[#This Row],[City]] &amp; """, "</f>
        <v xml:space="preserve">"City": "Krasnodar", </v>
      </c>
      <c r="C2091" t="str">
        <f>C$1&amp;" """ &amp; DataMiner[[#This Row],[Prov]] &amp; """, "</f>
        <v xml:space="preserve">"Prov": "", </v>
      </c>
      <c r="D2091" t="str">
        <f>D$1&amp;" """ &amp; DataMiner[[#This Row],[Name]] &amp; """, "</f>
        <v xml:space="preserve">"Name": "Krasnodar International Airport", </v>
      </c>
      <c r="E2091" t="str">
        <f>E$1&amp;" """ &amp; DataMiner[[#This Row],[Country]] &amp; """, "</f>
        <v xml:space="preserve">"Country": "Russie", </v>
      </c>
      <c r="F2091" t="str">
        <f>F$1&amp;" """ &amp; DataMiner[[#This Row],[Complete Name]] &amp; """, "</f>
        <v xml:space="preserve">"Complete Name": "Hub KRR - Krasnodar - Krasnodar International Airport / Russie", </v>
      </c>
      <c r="G2091" t="str">
        <f>G$1&amp;" " &amp; DataMiner[[#This Row],[Category]] &amp; ", "</f>
        <v xml:space="preserve">"Category": 8, </v>
      </c>
      <c r="H2091" t="str">
        <f>H$1&amp;" " &amp; DataMiner[[#This Row],[BuyPrice]] &amp; ", "</f>
        <v xml:space="preserve">"BuyPrice": 4959003429, </v>
      </c>
      <c r="I2091" t="str">
        <f>I$1&amp;" """ &amp; DataMiner[[#This Row],[imgPath]] &amp; """, "</f>
        <v xml:space="preserve">"imgPath": "/images/flags/ru.png", </v>
      </c>
      <c r="J2091" t="str">
        <f>J$1&amp;" """ &amp; DataMiner[[#This Row],[FlagImage]] &amp; """, "</f>
        <v xml:space="preserve">"FlagImage": "ru.png", </v>
      </c>
      <c r="K2091" t="str">
        <f>K$1&amp;" " &amp; IF(ISNA(DataMiner[[#This Row],[Latitude]]),"null",DataMiner[[#This Row],[Latitude]]) &amp; ", "</f>
        <v xml:space="preserve">"Latitude": 45.034689, </v>
      </c>
      <c r="L2091" t="str">
        <f>L$1&amp;" " &amp; IF(ISNA(DataMiner[[#This Row],[Longitude]]),"null",DataMiner[[#This Row],[Longitude]]) &amp; ", "</f>
        <v xml:space="preserve">"Longitude": 39.170539, </v>
      </c>
    </row>
    <row r="2092" spans="1:12" x14ac:dyDescent="0.25">
      <c r="A2092" t="str">
        <f>A$1&amp;" """ &amp; DataMiner[[#This Row],[CodeIATA]] &amp; """, "</f>
        <v xml:space="preserve">"CodeIATA": "NAY", </v>
      </c>
      <c r="B2092" t="str">
        <f>B$1&amp;" """ &amp; DataMiner[[#This Row],[City]] &amp; """, "</f>
        <v xml:space="preserve">"City": "Beijing", </v>
      </c>
      <c r="C2092" t="str">
        <f>C$1&amp;" """ &amp; DataMiner[[#This Row],[Prov]] &amp; """, "</f>
        <v xml:space="preserve">"Prov": "", </v>
      </c>
      <c r="D2092" t="str">
        <f>D$1&amp;" """ &amp; DataMiner[[#This Row],[Name]] &amp; """, "</f>
        <v xml:space="preserve">"Name": "Nanyuan Airport", </v>
      </c>
      <c r="E2092" t="str">
        <f>E$1&amp;" """ &amp; DataMiner[[#This Row],[Country]] &amp; """, "</f>
        <v xml:space="preserve">"Country": "Chine", </v>
      </c>
      <c r="F2092" t="str">
        <f>F$1&amp;" """ &amp; DataMiner[[#This Row],[Complete Name]] &amp; """, "</f>
        <v xml:space="preserve">"Complete Name": "Hub NAY - Beijing - Nanyuan Airport / Chine", </v>
      </c>
      <c r="G2092" t="str">
        <f>G$1&amp;" " &amp; DataMiner[[#This Row],[Category]] &amp; ", "</f>
        <v xml:space="preserve">"Category": 8, </v>
      </c>
      <c r="H2092" t="str">
        <f>H$1&amp;" " &amp; DataMiner[[#This Row],[BuyPrice]] &amp; ", "</f>
        <v xml:space="preserve">"BuyPrice": 4959011459, </v>
      </c>
      <c r="I2092" t="str">
        <f>I$1&amp;" """ &amp; DataMiner[[#This Row],[imgPath]] &amp; """, "</f>
        <v xml:space="preserve">"imgPath": "/images/flags/cn.png", </v>
      </c>
      <c r="J2092" t="str">
        <f>J$1&amp;" """ &amp; DataMiner[[#This Row],[FlagImage]] &amp; """, "</f>
        <v xml:space="preserve">"FlagImage": "cn.png", </v>
      </c>
      <c r="K2092" t="str">
        <f>K$1&amp;" " &amp; IF(ISNA(DataMiner[[#This Row],[Latitude]]),"null",DataMiner[[#This Row],[Latitude]]) &amp; ", "</f>
        <v xml:space="preserve">"Latitude": null, </v>
      </c>
      <c r="L2092" t="str">
        <f>L$1&amp;" " &amp; IF(ISNA(DataMiner[[#This Row],[Longitude]]),"null",DataMiner[[#This Row],[Longitude]]) &amp; ", "</f>
        <v xml:space="preserve">"Longitude": null, </v>
      </c>
    </row>
    <row r="2093" spans="1:12" x14ac:dyDescent="0.25">
      <c r="A2093" t="str">
        <f>A$1&amp;" """ &amp; DataMiner[[#This Row],[CodeIATA]] &amp; """, "</f>
        <v xml:space="preserve">"CodeIATA": "GRX", </v>
      </c>
      <c r="B2093" t="str">
        <f>B$1&amp;" """ &amp; DataMiner[[#This Row],[City]] &amp; """, "</f>
        <v xml:space="preserve">"City": "Granada", </v>
      </c>
      <c r="C2093" t="str">
        <f>C$1&amp;" """ &amp; DataMiner[[#This Row],[Prov]] &amp; """, "</f>
        <v xml:space="preserve">"Prov": "", </v>
      </c>
      <c r="D2093" t="str">
        <f>D$1&amp;" """ &amp; DataMiner[[#This Row],[Name]] &amp; """, "</f>
        <v xml:space="preserve">"Name": "Federico García Lorca Aeropuerto", </v>
      </c>
      <c r="E2093" t="str">
        <f>E$1&amp;" """ &amp; DataMiner[[#This Row],[Country]] &amp; """, "</f>
        <v xml:space="preserve">"Country": "Espagne", </v>
      </c>
      <c r="F2093" t="str">
        <f>F$1&amp;" """ &amp; DataMiner[[#This Row],[Complete Name]] &amp; """, "</f>
        <v xml:space="preserve">"Complete Name": "Hub GRX - Granada - Federico García Lorca Aeropuerto / Espagne", </v>
      </c>
      <c r="G2093" t="str">
        <f>G$1&amp;" " &amp; DataMiner[[#This Row],[Category]] &amp; ", "</f>
        <v xml:space="preserve">"Category": 8, </v>
      </c>
      <c r="H2093" t="str">
        <f>H$1&amp;" " &amp; DataMiner[[#This Row],[BuyPrice]] &amp; ", "</f>
        <v xml:space="preserve">"BuyPrice": 4964950015, </v>
      </c>
      <c r="I2093" t="str">
        <f>I$1&amp;" """ &amp; DataMiner[[#This Row],[imgPath]] &amp; """, "</f>
        <v xml:space="preserve">"imgPath": "/images/flags/es.png", </v>
      </c>
      <c r="J2093" t="str">
        <f>J$1&amp;" """ &amp; DataMiner[[#This Row],[FlagImage]] &amp; """, "</f>
        <v xml:space="preserve">"FlagImage": "es.png", </v>
      </c>
      <c r="K2093" t="str">
        <f>K$1&amp;" " &amp; IF(ISNA(DataMiner[[#This Row],[Latitude]]),"null",DataMiner[[#This Row],[Latitude]]) &amp; ", "</f>
        <v xml:space="preserve">"Latitude": 37.188731, </v>
      </c>
      <c r="L2093" t="str">
        <f>L$1&amp;" " &amp; IF(ISNA(DataMiner[[#This Row],[Longitude]]),"null",DataMiner[[#This Row],[Longitude]]) &amp; ", "</f>
        <v xml:space="preserve">"Longitude": -3.777356, </v>
      </c>
    </row>
    <row r="2094" spans="1:12" x14ac:dyDescent="0.25">
      <c r="A2094" t="str">
        <f>A$1&amp;" """ &amp; DataMiner[[#This Row],[CodeIATA]] &amp; """, "</f>
        <v xml:space="preserve">"CodeIATA": "PLM", </v>
      </c>
      <c r="B2094" t="str">
        <f>B$1&amp;" """ &amp; DataMiner[[#This Row],[City]] &amp; """, "</f>
        <v xml:space="preserve">"City": "Palembang", </v>
      </c>
      <c r="C2094" t="str">
        <f>C$1&amp;" """ &amp; DataMiner[[#This Row],[Prov]] &amp; """, "</f>
        <v xml:space="preserve">"Prov": "", </v>
      </c>
      <c r="D2094" t="str">
        <f>D$1&amp;" """ &amp; DataMiner[[#This Row],[Name]] &amp; """, "</f>
        <v xml:space="preserve">"Name": "Sultan Mahmud Badaruddin II Airport", </v>
      </c>
      <c r="E2094" t="str">
        <f>E$1&amp;" """ &amp; DataMiner[[#This Row],[Country]] &amp; """, "</f>
        <v xml:space="preserve">"Country": "Indonésie", </v>
      </c>
      <c r="F2094" t="str">
        <f>F$1&amp;" """ &amp; DataMiner[[#This Row],[Complete Name]] &amp; """, "</f>
        <v xml:space="preserve">"Complete Name": "Hub PLM - Palembang - Sultan Mahmud Badaruddin II Airport / Indonésie", </v>
      </c>
      <c r="G2094" t="str">
        <f>G$1&amp;" " &amp; DataMiner[[#This Row],[Category]] &amp; ", "</f>
        <v xml:space="preserve">"Category": 6, </v>
      </c>
      <c r="H2094" t="str">
        <f>H$1&amp;" " &amp; DataMiner[[#This Row],[BuyPrice]] &amp; ", "</f>
        <v xml:space="preserve">"BuyPrice": 4965454343, </v>
      </c>
      <c r="I2094" t="str">
        <f>I$1&amp;" """ &amp; DataMiner[[#This Row],[imgPath]] &amp; """, "</f>
        <v xml:space="preserve">"imgPath": "/images/flags/id.png", </v>
      </c>
      <c r="J2094" t="str">
        <f>J$1&amp;" """ &amp; DataMiner[[#This Row],[FlagImage]] &amp; """, "</f>
        <v xml:space="preserve">"FlagImage": "id.png", </v>
      </c>
      <c r="K2094" t="str">
        <f>K$1&amp;" " &amp; IF(ISNA(DataMiner[[#This Row],[Latitude]]),"null",DataMiner[[#This Row],[Latitude]]) &amp; ", "</f>
        <v xml:space="preserve">"Latitude": -2.89825, </v>
      </c>
      <c r="L2094" t="str">
        <f>L$1&amp;" " &amp; IF(ISNA(DataMiner[[#This Row],[Longitude]]),"null",DataMiner[[#This Row],[Longitude]]) &amp; ", "</f>
        <v xml:space="preserve">"Longitude": 104.699903, </v>
      </c>
    </row>
    <row r="2095" spans="1:12" x14ac:dyDescent="0.25">
      <c r="A2095" t="str">
        <f>A$1&amp;" """ &amp; DataMiner[[#This Row],[CodeIATA]] &amp; """, "</f>
        <v xml:space="preserve">"CodeIATA": "GSP", </v>
      </c>
      <c r="B2095" t="str">
        <f>B$1&amp;" """ &amp; DataMiner[[#This Row],[City]] &amp; """, "</f>
        <v xml:space="preserve">"City": "Greer (SC)", </v>
      </c>
      <c r="C2095" t="str">
        <f>C$1&amp;" """ &amp; DataMiner[[#This Row],[Prov]] &amp; """, "</f>
        <v xml:space="preserve">"Prov": "SC", </v>
      </c>
      <c r="D2095" t="str">
        <f>D$1&amp;" """ &amp; DataMiner[[#This Row],[Name]] &amp; """, "</f>
        <v xml:space="preserve">"Name": "Greenville", </v>
      </c>
      <c r="E2095" t="str">
        <f>E$1&amp;" """ &amp; DataMiner[[#This Row],[Country]] &amp; """, "</f>
        <v xml:space="preserve">"Country": "Etats-Unis", </v>
      </c>
      <c r="F2095" t="str">
        <f>F$1&amp;" """ &amp; DataMiner[[#This Row],[Complete Name]] &amp; """, "</f>
        <v xml:space="preserve">"Complete Name": "Hub GSP - Greer (SC) - Greenville / Etats-Unis", </v>
      </c>
      <c r="G2095" t="str">
        <f>G$1&amp;" " &amp; DataMiner[[#This Row],[Category]] &amp; ", "</f>
        <v xml:space="preserve">"Category": 10, </v>
      </c>
      <c r="H2095" t="str">
        <f>H$1&amp;" " &amp; DataMiner[[#This Row],[BuyPrice]] &amp; ", "</f>
        <v xml:space="preserve">"BuyPrice": 4966448466, </v>
      </c>
      <c r="I2095" t="str">
        <f>I$1&amp;" """ &amp; DataMiner[[#This Row],[imgPath]] &amp; """, "</f>
        <v xml:space="preserve">"imgPath": "/images/flags/us.png", </v>
      </c>
      <c r="J2095" t="str">
        <f>J$1&amp;" """ &amp; DataMiner[[#This Row],[FlagImage]] &amp; """, "</f>
        <v xml:space="preserve">"FlagImage": "us.png", </v>
      </c>
      <c r="K2095" t="str">
        <f>K$1&amp;" " &amp; IF(ISNA(DataMiner[[#This Row],[Latitude]]),"null",DataMiner[[#This Row],[Latitude]]) &amp; ", "</f>
        <v xml:space="preserve">"Latitude": 34.895556, </v>
      </c>
      <c r="L2095" t="str">
        <f>L$1&amp;" " &amp; IF(ISNA(DataMiner[[#This Row],[Longitude]]),"null",DataMiner[[#This Row],[Longitude]]) &amp; ", "</f>
        <v xml:space="preserve">"Longitude": -82.218889, </v>
      </c>
    </row>
    <row r="2096" spans="1:12" x14ac:dyDescent="0.25">
      <c r="A2096" t="str">
        <f>A$1&amp;" """ &amp; DataMiner[[#This Row],[CodeIATA]] &amp; """, "</f>
        <v xml:space="preserve">"CodeIATA": "PLZ", </v>
      </c>
      <c r="B2096" t="str">
        <f>B$1&amp;" """ &amp; DataMiner[[#This Row],[City]] &amp; """, "</f>
        <v xml:space="preserve">"City": "Port Elizabeth", </v>
      </c>
      <c r="C2096" t="str">
        <f>C$1&amp;" """ &amp; DataMiner[[#This Row],[Prov]] &amp; """, "</f>
        <v xml:space="preserve">"Prov": "", </v>
      </c>
      <c r="D2096" t="str">
        <f>D$1&amp;" """ &amp; DataMiner[[#This Row],[Name]] &amp; """, "</f>
        <v xml:space="preserve">"Name": "Port Elizabeth Airport", </v>
      </c>
      <c r="E2096" t="str">
        <f>E$1&amp;" """ &amp; DataMiner[[#This Row],[Country]] &amp; """, "</f>
        <v xml:space="preserve">"Country": "Afrique du Sud", </v>
      </c>
      <c r="F2096" t="str">
        <f>F$1&amp;" """ &amp; DataMiner[[#This Row],[Complete Name]] &amp; """, "</f>
        <v xml:space="preserve">"Complete Name": "Hub PLZ - Port Elizabeth - Port Elizabeth Airport / Afrique du Sud", </v>
      </c>
      <c r="G2096" t="str">
        <f>G$1&amp;" " &amp; DataMiner[[#This Row],[Category]] &amp; ", "</f>
        <v xml:space="preserve">"Category": 4, </v>
      </c>
      <c r="H2096" t="str">
        <f>H$1&amp;" " &amp; DataMiner[[#This Row],[BuyPrice]] &amp; ", "</f>
        <v xml:space="preserve">"BuyPrice": 4969459701, </v>
      </c>
      <c r="I2096" t="str">
        <f>I$1&amp;" """ &amp; DataMiner[[#This Row],[imgPath]] &amp; """, "</f>
        <v xml:space="preserve">"imgPath": "/images/flags/za.png", </v>
      </c>
      <c r="J2096" t="str">
        <f>J$1&amp;" """ &amp; DataMiner[[#This Row],[FlagImage]] &amp; """, "</f>
        <v xml:space="preserve">"FlagImage": "za.png", </v>
      </c>
      <c r="K2096" t="str">
        <f>K$1&amp;" " &amp; IF(ISNA(DataMiner[[#This Row],[Latitude]]),"null",DataMiner[[#This Row],[Latitude]]) &amp; ", "</f>
        <v xml:space="preserve">"Latitude": -33.984919, </v>
      </c>
      <c r="L2096" t="str">
        <f>L$1&amp;" " &amp; IF(ISNA(DataMiner[[#This Row],[Longitude]]),"null",DataMiner[[#This Row],[Longitude]]) &amp; ", "</f>
        <v xml:space="preserve">"Longitude": 25.617275, </v>
      </c>
    </row>
    <row r="2097" spans="1:12" x14ac:dyDescent="0.25">
      <c r="A2097" t="str">
        <f>A$1&amp;" """ &amp; DataMiner[[#This Row],[CodeIATA]] &amp; """, "</f>
        <v xml:space="preserve">"CodeIATA": "FDF", </v>
      </c>
      <c r="B2097" t="str">
        <f>B$1&amp;" """ &amp; DataMiner[[#This Row],[City]] &amp; """, "</f>
        <v xml:space="preserve">"City": "Le Lamentin", </v>
      </c>
      <c r="C2097" t="str">
        <f>C$1&amp;" """ &amp; DataMiner[[#This Row],[Prov]] &amp; """, "</f>
        <v xml:space="preserve">"Prov": "", </v>
      </c>
      <c r="D2097" t="str">
        <f>D$1&amp;" """ &amp; DataMiner[[#This Row],[Name]] &amp; """, "</f>
        <v xml:space="preserve">"Name": "Aimé Césaire Aéroport international", </v>
      </c>
      <c r="E2097" t="str">
        <f>E$1&amp;" """ &amp; DataMiner[[#This Row],[Country]] &amp; """, "</f>
        <v xml:space="preserve">"Country": "Martinique", </v>
      </c>
      <c r="F2097" t="str">
        <f>F$1&amp;" """ &amp; DataMiner[[#This Row],[Complete Name]] &amp; """, "</f>
        <v xml:space="preserve">"Complete Name": "Hub FDF - Le Lamentin - Aimé Césaire Aéroport international / Martinique", </v>
      </c>
      <c r="G2097" t="str">
        <f>G$1&amp;" " &amp; DataMiner[[#This Row],[Category]] &amp; ", "</f>
        <v xml:space="preserve">"Category": 10, </v>
      </c>
      <c r="H2097" t="str">
        <f>H$1&amp;" " &amp; DataMiner[[#This Row],[BuyPrice]] &amp; ", "</f>
        <v xml:space="preserve">"BuyPrice": 4970430303, </v>
      </c>
      <c r="I2097" t="str">
        <f>I$1&amp;" """ &amp; DataMiner[[#This Row],[imgPath]] &amp; """, "</f>
        <v xml:space="preserve">"imgPath": "/images/flags/mq.png", </v>
      </c>
      <c r="J2097" t="str">
        <f>J$1&amp;" """ &amp; DataMiner[[#This Row],[FlagImage]] &amp; """, "</f>
        <v xml:space="preserve">"FlagImage": "mq.png", </v>
      </c>
      <c r="K2097" t="str">
        <f>K$1&amp;" " &amp; IF(ISNA(DataMiner[[#This Row],[Latitude]]),"null",DataMiner[[#This Row],[Latitude]]) &amp; ", "</f>
        <v xml:space="preserve">"Latitude": 14.591033, </v>
      </c>
      <c r="L2097" t="str">
        <f>L$1&amp;" " &amp; IF(ISNA(DataMiner[[#This Row],[Longitude]]),"null",DataMiner[[#This Row],[Longitude]]) &amp; ", "</f>
        <v xml:space="preserve">"Longitude": -61.003175, </v>
      </c>
    </row>
    <row r="2098" spans="1:12" x14ac:dyDescent="0.25">
      <c r="A2098" t="str">
        <f>A$1&amp;" """ &amp; DataMiner[[#This Row],[CodeIATA]] &amp; """, "</f>
        <v xml:space="preserve">"CodeIATA": "BWN", </v>
      </c>
      <c r="B2098" t="str">
        <f>B$1&amp;" """ &amp; DataMiner[[#This Row],[City]] &amp; """, "</f>
        <v xml:space="preserve">"City": "Bandar Seri Begawan", </v>
      </c>
      <c r="C2098" t="str">
        <f>C$1&amp;" """ &amp; DataMiner[[#This Row],[Prov]] &amp; """, "</f>
        <v xml:space="preserve">"Prov": "", </v>
      </c>
      <c r="D2098" t="str">
        <f>D$1&amp;" """ &amp; DataMiner[[#This Row],[Name]] &amp; """, "</f>
        <v xml:space="preserve">"Name": "Brunei International Airport", </v>
      </c>
      <c r="E2098" t="str">
        <f>E$1&amp;" """ &amp; DataMiner[[#This Row],[Country]] &amp; """, "</f>
        <v xml:space="preserve">"Country": "Brunéi Darussalam", </v>
      </c>
      <c r="F2098" t="str">
        <f>F$1&amp;" """ &amp; DataMiner[[#This Row],[Complete Name]] &amp; """, "</f>
        <v xml:space="preserve">"Complete Name": "Hub BWN - Bandar Seri Begawan - Brunei International Airport / Brunéi Darussalam", </v>
      </c>
      <c r="G2098" t="str">
        <f>G$1&amp;" " &amp; DataMiner[[#This Row],[Category]] &amp; ", "</f>
        <v xml:space="preserve">"Category": 10, </v>
      </c>
      <c r="H2098" t="str">
        <f>H$1&amp;" " &amp; DataMiner[[#This Row],[BuyPrice]] &amp; ", "</f>
        <v xml:space="preserve">"BuyPrice": 4983869148, </v>
      </c>
      <c r="I2098" t="str">
        <f>I$1&amp;" """ &amp; DataMiner[[#This Row],[imgPath]] &amp; """, "</f>
        <v xml:space="preserve">"imgPath": "/images/flags/bn.png", </v>
      </c>
      <c r="J2098" t="str">
        <f>J$1&amp;" """ &amp; DataMiner[[#This Row],[FlagImage]] &amp; """, "</f>
        <v xml:space="preserve">"FlagImage": "bn.png", </v>
      </c>
      <c r="K2098" t="str">
        <f>K$1&amp;" " &amp; IF(ISNA(DataMiner[[#This Row],[Latitude]]),"null",DataMiner[[#This Row],[Latitude]]) &amp; ", "</f>
        <v xml:space="preserve">"Latitude": 4.9442, </v>
      </c>
      <c r="L2098" t="str">
        <f>L$1&amp;" " &amp; IF(ISNA(DataMiner[[#This Row],[Longitude]]),"null",DataMiner[[#This Row],[Longitude]]) &amp; ", "</f>
        <v xml:space="preserve">"Longitude": 114.928353, </v>
      </c>
    </row>
    <row r="2099" spans="1:12" x14ac:dyDescent="0.25">
      <c r="A2099" t="str">
        <f>A$1&amp;" """ &amp; DataMiner[[#This Row],[CodeIATA]] &amp; """, "</f>
        <v xml:space="preserve">"CodeIATA": "LJU", </v>
      </c>
      <c r="B2099" t="str">
        <f>B$1&amp;" """ &amp; DataMiner[[#This Row],[City]] &amp; """, "</f>
        <v xml:space="preserve">"City": "Ljubljana", </v>
      </c>
      <c r="C2099" t="str">
        <f>C$1&amp;" """ &amp; DataMiner[[#This Row],[Prov]] &amp; """, "</f>
        <v xml:space="preserve">"Prov": "", </v>
      </c>
      <c r="D2099" t="str">
        <f>D$1&amp;" """ &amp; DataMiner[[#This Row],[Name]] &amp; """, "</f>
        <v xml:space="preserve">"Name": "Jože Pucnik Airport", </v>
      </c>
      <c r="E2099" t="str">
        <f>E$1&amp;" """ &amp; DataMiner[[#This Row],[Country]] &amp; """, "</f>
        <v xml:space="preserve">"Country": "Slovénie", </v>
      </c>
      <c r="F2099" t="str">
        <f>F$1&amp;" """ &amp; DataMiner[[#This Row],[Complete Name]] &amp; """, "</f>
        <v xml:space="preserve">"Complete Name": "Hub LJU - Ljubljana - Jože Pucnik Airport / Slovénie", </v>
      </c>
      <c r="G2099" t="str">
        <f>G$1&amp;" " &amp; DataMiner[[#This Row],[Category]] &amp; ", "</f>
        <v xml:space="preserve">"Category": 10, </v>
      </c>
      <c r="H2099" t="str">
        <f>H$1&amp;" " &amp; DataMiner[[#This Row],[BuyPrice]] &amp; ", "</f>
        <v xml:space="preserve">"BuyPrice": 4988348421, </v>
      </c>
      <c r="I2099" t="str">
        <f>I$1&amp;" """ &amp; DataMiner[[#This Row],[imgPath]] &amp; """, "</f>
        <v xml:space="preserve">"imgPath": "/images/flags/si.png", </v>
      </c>
      <c r="J2099" t="str">
        <f>J$1&amp;" """ &amp; DataMiner[[#This Row],[FlagImage]] &amp; """, "</f>
        <v xml:space="preserve">"FlagImage": "si.png", </v>
      </c>
      <c r="K2099" t="str">
        <f>K$1&amp;" " &amp; IF(ISNA(DataMiner[[#This Row],[Latitude]]),"null",DataMiner[[#This Row],[Latitude]]) &amp; ", "</f>
        <v xml:space="preserve">"Latitude": 46.223686, </v>
      </c>
      <c r="L2099" t="str">
        <f>L$1&amp;" " &amp; IF(ISNA(DataMiner[[#This Row],[Longitude]]),"null",DataMiner[[#This Row],[Longitude]]) &amp; ", "</f>
        <v xml:space="preserve">"Longitude": 14.457611, </v>
      </c>
    </row>
    <row r="2100" spans="1:12" x14ac:dyDescent="0.25">
      <c r="A2100" t="str">
        <f>A$1&amp;" """ &amp; DataMiner[[#This Row],[CodeIATA]] &amp; """, "</f>
        <v xml:space="preserve">"CodeIATA": "TZX", </v>
      </c>
      <c r="B2100" t="str">
        <f>B$1&amp;" """ &amp; DataMiner[[#This Row],[City]] &amp; """, "</f>
        <v xml:space="preserve">"City": "Trabzon", </v>
      </c>
      <c r="C2100" t="str">
        <f>C$1&amp;" """ &amp; DataMiner[[#This Row],[Prov]] &amp; """, "</f>
        <v xml:space="preserve">"Prov": "", </v>
      </c>
      <c r="D2100" t="str">
        <f>D$1&amp;" """ &amp; DataMiner[[#This Row],[Name]] &amp; """, "</f>
        <v xml:space="preserve">"Name": "Trabzon Airport", </v>
      </c>
      <c r="E2100" t="str">
        <f>E$1&amp;" """ &amp; DataMiner[[#This Row],[Country]] &amp; """, "</f>
        <v xml:space="preserve">"Country": "Turquie", </v>
      </c>
      <c r="F2100" t="str">
        <f>F$1&amp;" """ &amp; DataMiner[[#This Row],[Complete Name]] &amp; """, "</f>
        <v xml:space="preserve">"Complete Name": "Hub TZX - Trabzon - Trabzon Airport / Turquie", </v>
      </c>
      <c r="G2100" t="str">
        <f>G$1&amp;" " &amp; DataMiner[[#This Row],[Category]] &amp; ", "</f>
        <v xml:space="preserve">"Category": 7, </v>
      </c>
      <c r="H2100" t="str">
        <f>H$1&amp;" " &amp; DataMiner[[#This Row],[BuyPrice]] &amp; ", "</f>
        <v xml:space="preserve">"BuyPrice": 4988401469, </v>
      </c>
      <c r="I2100" t="str">
        <f>I$1&amp;" """ &amp; DataMiner[[#This Row],[imgPath]] &amp; """, "</f>
        <v xml:space="preserve">"imgPath": "/images/flags/tr.png", </v>
      </c>
      <c r="J2100" t="str">
        <f>J$1&amp;" """ &amp; DataMiner[[#This Row],[FlagImage]] &amp; """, "</f>
        <v xml:space="preserve">"FlagImage": "tr.png", </v>
      </c>
      <c r="K2100" t="str">
        <f>K$1&amp;" " &amp; IF(ISNA(DataMiner[[#This Row],[Latitude]]),"null",DataMiner[[#This Row],[Latitude]]) &amp; ", "</f>
        <v xml:space="preserve">"Latitude": 40.995108, </v>
      </c>
      <c r="L2100" t="str">
        <f>L$1&amp;" " &amp; IF(ISNA(DataMiner[[#This Row],[Longitude]]),"null",DataMiner[[#This Row],[Longitude]]) &amp; ", "</f>
        <v xml:space="preserve">"Longitude": 39.789728, </v>
      </c>
    </row>
    <row r="2101" spans="1:12" x14ac:dyDescent="0.25">
      <c r="A2101" t="str">
        <f>A$1&amp;" """ &amp; DataMiner[[#This Row],[CodeIATA]] &amp; """, "</f>
        <v xml:space="preserve">"CodeIATA": "JAN", </v>
      </c>
      <c r="B2101" t="str">
        <f>B$1&amp;" """ &amp; DataMiner[[#This Row],[City]] &amp; """, "</f>
        <v xml:space="preserve">"City": "Jackson (MS)", </v>
      </c>
      <c r="C2101" t="str">
        <f>C$1&amp;" """ &amp; DataMiner[[#This Row],[Prov]] &amp; """, "</f>
        <v xml:space="preserve">"Prov": "MS", </v>
      </c>
      <c r="D2101" t="str">
        <f>D$1&amp;" """ &amp; DataMiner[[#This Row],[Name]] &amp; """, "</f>
        <v xml:space="preserve">"Name": "Jackson Evers International Airport", </v>
      </c>
      <c r="E2101" t="str">
        <f>E$1&amp;" """ &amp; DataMiner[[#This Row],[Country]] &amp; """, "</f>
        <v xml:space="preserve">"Country": "Etats-Unis", </v>
      </c>
      <c r="F2101" t="str">
        <f>F$1&amp;" """ &amp; DataMiner[[#This Row],[Complete Name]] &amp; """, "</f>
        <v xml:space="preserve">"Complete Name": "Hub JAN - Jackson (MS) - Jackson Evers International Airport / Etats-Unis", </v>
      </c>
      <c r="G2101" t="str">
        <f>G$1&amp;" " &amp; DataMiner[[#This Row],[Category]] &amp; ", "</f>
        <v xml:space="preserve">"Category": 7, </v>
      </c>
      <c r="H2101" t="str">
        <f>H$1&amp;" " &amp; DataMiner[[#This Row],[BuyPrice]] &amp; ", "</f>
        <v xml:space="preserve">"BuyPrice": 4991239293, </v>
      </c>
      <c r="I2101" t="str">
        <f>I$1&amp;" """ &amp; DataMiner[[#This Row],[imgPath]] &amp; """, "</f>
        <v xml:space="preserve">"imgPath": "/images/flags/us.png", </v>
      </c>
      <c r="J2101" t="str">
        <f>J$1&amp;" """ &amp; DataMiner[[#This Row],[FlagImage]] &amp; """, "</f>
        <v xml:space="preserve">"FlagImage": "us.png", </v>
      </c>
      <c r="K2101" t="str">
        <f>K$1&amp;" " &amp; IF(ISNA(DataMiner[[#This Row],[Latitude]]),"null",DataMiner[[#This Row],[Latitude]]) &amp; ", "</f>
        <v xml:space="preserve">"Latitude": 32.311167, </v>
      </c>
      <c r="L2101" t="str">
        <f>L$1&amp;" " &amp; IF(ISNA(DataMiner[[#This Row],[Longitude]]),"null",DataMiner[[#This Row],[Longitude]]) &amp; ", "</f>
        <v xml:space="preserve">"Longitude": -90.075889, </v>
      </c>
    </row>
    <row r="2102" spans="1:12" x14ac:dyDescent="0.25">
      <c r="A2102" t="str">
        <f>A$1&amp;" """ &amp; DataMiner[[#This Row],[CodeIATA]] &amp; """, "</f>
        <v xml:space="preserve">"CodeIATA": "FYV", </v>
      </c>
      <c r="B2102" t="str">
        <f>B$1&amp;" """ &amp; DataMiner[[#This Row],[City]] &amp; """, "</f>
        <v xml:space="preserve">"City": "Fayetteville Executive Airport", </v>
      </c>
      <c r="C2102" t="str">
        <f>C$1&amp;" """ &amp; DataMiner[[#This Row],[Prov]] &amp; """, "</f>
        <v xml:space="preserve">"Prov": "", </v>
      </c>
      <c r="D2102" t="str">
        <f>D$1&amp;" """ &amp; DataMiner[[#This Row],[Name]] &amp; """, "</f>
        <v xml:space="preserve">"Name": "Drake Field", </v>
      </c>
      <c r="E2102" t="str">
        <f>E$1&amp;" """ &amp; DataMiner[[#This Row],[Country]] &amp; """, "</f>
        <v xml:space="preserve">"Country": "Etats-Unis", </v>
      </c>
      <c r="F2102" t="str">
        <f>F$1&amp;" """ &amp; DataMiner[[#This Row],[Complete Name]] &amp; """, "</f>
        <v xml:space="preserve">"Complete Name": "Hub FYV - Fayetteville Executive Airport - Drake Field / Etats-Unis", </v>
      </c>
      <c r="G2102" t="str">
        <f>G$1&amp;" " &amp; DataMiner[[#This Row],[Category]] &amp; ", "</f>
        <v xml:space="preserve">"Category": 4, </v>
      </c>
      <c r="H2102" t="str">
        <f>H$1&amp;" " &amp; DataMiner[[#This Row],[BuyPrice]] &amp; ", "</f>
        <v xml:space="preserve">"BuyPrice": 4994362076, </v>
      </c>
      <c r="I2102" t="str">
        <f>I$1&amp;" """ &amp; DataMiner[[#This Row],[imgPath]] &amp; """, "</f>
        <v xml:space="preserve">"imgPath": "/images/flags/us.png", </v>
      </c>
      <c r="J2102" t="str">
        <f>J$1&amp;" """ &amp; DataMiner[[#This Row],[FlagImage]] &amp; """, "</f>
        <v xml:space="preserve">"FlagImage": "us.png", </v>
      </c>
      <c r="K2102" t="str">
        <f>K$1&amp;" " &amp; IF(ISNA(DataMiner[[#This Row],[Latitude]]),"null",DataMiner[[#This Row],[Latitude]]) &amp; ", "</f>
        <v xml:space="preserve">"Latitude": null, </v>
      </c>
      <c r="L2102" t="str">
        <f>L$1&amp;" " &amp; IF(ISNA(DataMiner[[#This Row],[Longitude]]),"null",DataMiner[[#This Row],[Longitude]]) &amp; ", "</f>
        <v xml:space="preserve">"Longitude": null, </v>
      </c>
    </row>
    <row r="2103" spans="1:12" x14ac:dyDescent="0.25">
      <c r="A2103" t="str">
        <f>A$1&amp;" """ &amp; DataMiner[[#This Row],[CodeIATA]] &amp; """, "</f>
        <v xml:space="preserve">"CodeIATA": "JJN", </v>
      </c>
      <c r="B2103" t="str">
        <f>B$1&amp;" """ &amp; DataMiner[[#This Row],[City]] &amp; """, "</f>
        <v xml:space="preserve">"City": "Quanzhou", </v>
      </c>
      <c r="C2103" t="str">
        <f>C$1&amp;" """ &amp; DataMiner[[#This Row],[Prov]] &amp; """, "</f>
        <v xml:space="preserve">"Prov": "", </v>
      </c>
      <c r="D2103" t="str">
        <f>D$1&amp;" """ &amp; DataMiner[[#This Row],[Name]] &amp; """, "</f>
        <v xml:space="preserve">"Name": "Jinjiang Airport", </v>
      </c>
      <c r="E2103" t="str">
        <f>E$1&amp;" """ &amp; DataMiner[[#This Row],[Country]] &amp; """, "</f>
        <v xml:space="preserve">"Country": "Chine", </v>
      </c>
      <c r="F2103" t="str">
        <f>F$1&amp;" """ &amp; DataMiner[[#This Row],[Complete Name]] &amp; """, "</f>
        <v xml:space="preserve">"Complete Name": "Hub JJN - Quanzhou - Jinjiang Airport / Chine", </v>
      </c>
      <c r="G2103" t="str">
        <f>G$1&amp;" " &amp; DataMiner[[#This Row],[Category]] &amp; ", "</f>
        <v xml:space="preserve">"Category": 7, </v>
      </c>
      <c r="H2103" t="str">
        <f>H$1&amp;" " &amp; DataMiner[[#This Row],[BuyPrice]] &amp; ", "</f>
        <v xml:space="preserve">"BuyPrice": 4994886332, </v>
      </c>
      <c r="I2103" t="str">
        <f>I$1&amp;" """ &amp; DataMiner[[#This Row],[imgPath]] &amp; """, "</f>
        <v xml:space="preserve">"imgPath": "/images/flags/cn.png", </v>
      </c>
      <c r="J2103" t="str">
        <f>J$1&amp;" """ &amp; DataMiner[[#This Row],[FlagImage]] &amp; """, "</f>
        <v xml:space="preserve">"FlagImage": "cn.png", </v>
      </c>
      <c r="K2103" t="str">
        <f>K$1&amp;" " &amp; IF(ISNA(DataMiner[[#This Row],[Latitude]]),"null",DataMiner[[#This Row],[Latitude]]) &amp; ", "</f>
        <v xml:space="preserve">"Latitude": 24.7964, </v>
      </c>
      <c r="L2103" t="str">
        <f>L$1&amp;" " &amp; IF(ISNA(DataMiner[[#This Row],[Longitude]]),"null",DataMiner[[#This Row],[Longitude]]) &amp; ", "</f>
        <v xml:space="preserve">"Longitude": 118.59, </v>
      </c>
    </row>
    <row r="2104" spans="1:12" x14ac:dyDescent="0.25">
      <c r="A2104" t="str">
        <f>A$1&amp;" """ &amp; DataMiner[[#This Row],[CodeIATA]] &amp; """, "</f>
        <v xml:space="preserve">"CodeIATA": "ITO", </v>
      </c>
      <c r="B2104" t="str">
        <f>B$1&amp;" """ &amp; DataMiner[[#This Row],[City]] &amp; """, "</f>
        <v xml:space="preserve">"City": "Hilo (HI)", </v>
      </c>
      <c r="C2104" t="str">
        <f>C$1&amp;" """ &amp; DataMiner[[#This Row],[Prov]] &amp; """, "</f>
        <v xml:space="preserve">"Prov": "HI", </v>
      </c>
      <c r="D2104" t="str">
        <f>D$1&amp;" """ &amp; DataMiner[[#This Row],[Name]] &amp; """, "</f>
        <v xml:space="preserve">"Name": "Hilo International Airport", </v>
      </c>
      <c r="E2104" t="str">
        <f>E$1&amp;" """ &amp; DataMiner[[#This Row],[Country]] &amp; """, "</f>
        <v xml:space="preserve">"Country": "Etats-Unis", </v>
      </c>
      <c r="F2104" t="str">
        <f>F$1&amp;" """ &amp; DataMiner[[#This Row],[Complete Name]] &amp; """, "</f>
        <v xml:space="preserve">"Complete Name": "Hub ITO - Hilo (HI) - Hilo International Airport / Etats-Unis", </v>
      </c>
      <c r="G2104" t="str">
        <f>G$1&amp;" " &amp; DataMiner[[#This Row],[Category]] &amp; ", "</f>
        <v xml:space="preserve">"Category": 8, </v>
      </c>
      <c r="H2104" t="str">
        <f>H$1&amp;" " &amp; DataMiner[[#This Row],[BuyPrice]] &amp; ", "</f>
        <v xml:space="preserve">"BuyPrice": 4998528036, </v>
      </c>
      <c r="I2104" t="str">
        <f>I$1&amp;" """ &amp; DataMiner[[#This Row],[imgPath]] &amp; """, "</f>
        <v xml:space="preserve">"imgPath": "/images/flags/us.png", </v>
      </c>
      <c r="J2104" t="str">
        <f>J$1&amp;" """ &amp; DataMiner[[#This Row],[FlagImage]] &amp; """, "</f>
        <v xml:space="preserve">"FlagImage": "us.png", </v>
      </c>
      <c r="K2104" t="str">
        <f>K$1&amp;" " &amp; IF(ISNA(DataMiner[[#This Row],[Latitude]]),"null",DataMiner[[#This Row],[Latitude]]) &amp; ", "</f>
        <v xml:space="preserve">"Latitude": 19.721375, </v>
      </c>
      <c r="L2104" t="str">
        <f>L$1&amp;" " &amp; IF(ISNA(DataMiner[[#This Row],[Longitude]]),"null",DataMiner[[#This Row],[Longitude]]) &amp; ", "</f>
        <v xml:space="preserve">"Longitude": -155.048469, </v>
      </c>
    </row>
    <row r="2105" spans="1:12" x14ac:dyDescent="0.25">
      <c r="A2105" t="str">
        <f>A$1&amp;" """ &amp; DataMiner[[#This Row],[CodeIATA]] &amp; """, "</f>
        <v xml:space="preserve">"CodeIATA": "RYG", </v>
      </c>
      <c r="B2105" t="str">
        <f>B$1&amp;" """ &amp; DataMiner[[#This Row],[City]] &amp; """, "</f>
        <v xml:space="preserve">"City": "Moss", </v>
      </c>
      <c r="C2105" t="str">
        <f>C$1&amp;" """ &amp; DataMiner[[#This Row],[Prov]] &amp; """, "</f>
        <v xml:space="preserve">"Prov": "", </v>
      </c>
      <c r="D2105" t="str">
        <f>D$1&amp;" """ &amp; DataMiner[[#This Row],[Name]] &amp; """, "</f>
        <v xml:space="preserve">"Name": "Rygge Lufthavn", </v>
      </c>
      <c r="E2105" t="str">
        <f>E$1&amp;" """ &amp; DataMiner[[#This Row],[Country]] &amp; """, "</f>
        <v xml:space="preserve">"Country": "Norvège", </v>
      </c>
      <c r="F2105" t="str">
        <f>F$1&amp;" """ &amp; DataMiner[[#This Row],[Complete Name]] &amp; """, "</f>
        <v xml:space="preserve">"Complete Name": "Hub RYG - Moss - Rygge Lufthavn / Norvège", </v>
      </c>
      <c r="G2105" t="str">
        <f>G$1&amp;" " &amp; DataMiner[[#This Row],[Category]] &amp; ", "</f>
        <v xml:space="preserve">"Category": 6, </v>
      </c>
      <c r="H2105" t="str">
        <f>H$1&amp;" " &amp; DataMiner[[#This Row],[BuyPrice]] &amp; ", "</f>
        <v xml:space="preserve">"BuyPrice": 5016036308, </v>
      </c>
      <c r="I2105" t="str">
        <f>I$1&amp;" """ &amp; DataMiner[[#This Row],[imgPath]] &amp; """, "</f>
        <v xml:space="preserve">"imgPath": "/images/flags/no.png", </v>
      </c>
      <c r="J2105" t="str">
        <f>J$1&amp;" """ &amp; DataMiner[[#This Row],[FlagImage]] &amp; """, "</f>
        <v xml:space="preserve">"FlagImage": "no.png", </v>
      </c>
      <c r="K2105" t="str">
        <f>K$1&amp;" " &amp; IF(ISNA(DataMiner[[#This Row],[Latitude]]),"null",DataMiner[[#This Row],[Latitude]]) &amp; ", "</f>
        <v xml:space="preserve">"Latitude": null, </v>
      </c>
      <c r="L2105" t="str">
        <f>L$1&amp;" " &amp; IF(ISNA(DataMiner[[#This Row],[Longitude]]),"null",DataMiner[[#This Row],[Longitude]]) &amp; ", "</f>
        <v xml:space="preserve">"Longitude": null, </v>
      </c>
    </row>
    <row r="2106" spans="1:12" x14ac:dyDescent="0.25">
      <c r="A2106" t="str">
        <f>A$1&amp;" """ &amp; DataMiner[[#This Row],[CodeIATA]] &amp; """, "</f>
        <v xml:space="preserve">"CodeIATA": "MPL", </v>
      </c>
      <c r="B2106" t="str">
        <f>B$1&amp;" """ &amp; DataMiner[[#This Row],[City]] &amp; """, "</f>
        <v xml:space="preserve">"City": "Montpellier", </v>
      </c>
      <c r="C2106" t="str">
        <f>C$1&amp;" """ &amp; DataMiner[[#This Row],[Prov]] &amp; """, "</f>
        <v xml:space="preserve">"Prov": "", </v>
      </c>
      <c r="D2106" t="str">
        <f>D$1&amp;" """ &amp; DataMiner[[#This Row],[Name]] &amp; """, "</f>
        <v xml:space="preserve">"Name": "Méditerranée Aéroport", </v>
      </c>
      <c r="E2106" t="str">
        <f>E$1&amp;" """ &amp; DataMiner[[#This Row],[Country]] &amp; """, "</f>
        <v xml:space="preserve">"Country": "France", </v>
      </c>
      <c r="F2106" t="str">
        <f>F$1&amp;" """ &amp; DataMiner[[#This Row],[Complete Name]] &amp; """, "</f>
        <v xml:space="preserve">"Complete Name": "Hub MPL - Montpellier - Méditerranée Aéroport / France", </v>
      </c>
      <c r="G2106" t="str">
        <f>G$1&amp;" " &amp; DataMiner[[#This Row],[Category]] &amp; ", "</f>
        <v xml:space="preserve">"Category": 7, </v>
      </c>
      <c r="H2106" t="str">
        <f>H$1&amp;" " &amp; DataMiner[[#This Row],[BuyPrice]] &amp; ", "</f>
        <v xml:space="preserve">"BuyPrice": 5019768603, </v>
      </c>
      <c r="I2106" t="str">
        <f>I$1&amp;" """ &amp; DataMiner[[#This Row],[imgPath]] &amp; """, "</f>
        <v xml:space="preserve">"imgPath": "/images/flags/fr.png", </v>
      </c>
      <c r="J2106" t="str">
        <f>J$1&amp;" """ &amp; DataMiner[[#This Row],[FlagImage]] &amp; """, "</f>
        <v xml:space="preserve">"FlagImage": "fr.png", </v>
      </c>
      <c r="K2106" t="str">
        <f>K$1&amp;" " &amp; IF(ISNA(DataMiner[[#This Row],[Latitude]]),"null",DataMiner[[#This Row],[Latitude]]) &amp; ", "</f>
        <v xml:space="preserve">"Latitude": 43.576194, </v>
      </c>
      <c r="L2106" t="str">
        <f>L$1&amp;" " &amp; IF(ISNA(DataMiner[[#This Row],[Longitude]]),"null",DataMiner[[#This Row],[Longitude]]) &amp; ", "</f>
        <v xml:space="preserve">"Longitude": 3.963014, </v>
      </c>
    </row>
    <row r="2107" spans="1:12" x14ac:dyDescent="0.25">
      <c r="A2107" t="str">
        <f>A$1&amp;" """ &amp; DataMiner[[#This Row],[CodeIATA]] &amp; """, "</f>
        <v xml:space="preserve">"CodeIATA": "TAK", </v>
      </c>
      <c r="B2107" t="str">
        <f>B$1&amp;" """ &amp; DataMiner[[#This Row],[City]] &amp; """, "</f>
        <v xml:space="preserve">"City": "Takamatsu", </v>
      </c>
      <c r="C2107" t="str">
        <f>C$1&amp;" """ &amp; DataMiner[[#This Row],[Prov]] &amp; """, "</f>
        <v xml:space="preserve">"Prov": "", </v>
      </c>
      <c r="D2107" t="str">
        <f>D$1&amp;" """ &amp; DataMiner[[#This Row],[Name]] &amp; """, "</f>
        <v xml:space="preserve">"Name": "Takamatsu Airport", </v>
      </c>
      <c r="E2107" t="str">
        <f>E$1&amp;" """ &amp; DataMiner[[#This Row],[Country]] &amp; """, "</f>
        <v xml:space="preserve">"Country": "Japon", </v>
      </c>
      <c r="F2107" t="str">
        <f>F$1&amp;" """ &amp; DataMiner[[#This Row],[Complete Name]] &amp; """, "</f>
        <v xml:space="preserve">"Complete Name": "Hub TAK - Takamatsu - Takamatsu Airport / Japon", </v>
      </c>
      <c r="G2107" t="str">
        <f>G$1&amp;" " &amp; DataMiner[[#This Row],[Category]] &amp; ", "</f>
        <v xml:space="preserve">"Category": 6, </v>
      </c>
      <c r="H2107" t="str">
        <f>H$1&amp;" " &amp; DataMiner[[#This Row],[BuyPrice]] &amp; ", "</f>
        <v xml:space="preserve">"BuyPrice": 5024403840, </v>
      </c>
      <c r="I2107" t="str">
        <f>I$1&amp;" """ &amp; DataMiner[[#This Row],[imgPath]] &amp; """, "</f>
        <v xml:space="preserve">"imgPath": "/images/flags/jp.png", </v>
      </c>
      <c r="J2107" t="str">
        <f>J$1&amp;" """ &amp; DataMiner[[#This Row],[FlagImage]] &amp; """, "</f>
        <v xml:space="preserve">"FlagImage": "jp.png", </v>
      </c>
      <c r="K2107" t="str">
        <f>K$1&amp;" " &amp; IF(ISNA(DataMiner[[#This Row],[Latitude]]),"null",DataMiner[[#This Row],[Latitude]]) &amp; ", "</f>
        <v xml:space="preserve">"Latitude": 34.214167, </v>
      </c>
      <c r="L2107" t="str">
        <f>L$1&amp;" " &amp; IF(ISNA(DataMiner[[#This Row],[Longitude]]),"null",DataMiner[[#This Row],[Longitude]]) &amp; ", "</f>
        <v xml:space="preserve">"Longitude": 134.015556, </v>
      </c>
    </row>
    <row r="2108" spans="1:12" x14ac:dyDescent="0.25">
      <c r="A2108" t="str">
        <f>A$1&amp;" """ &amp; DataMiner[[#This Row],[CodeIATA]] &amp; """, "</f>
        <v xml:space="preserve">"CodeIATA": "NRN", </v>
      </c>
      <c r="B2108" t="str">
        <f>B$1&amp;" """ &amp; DataMiner[[#This Row],[City]] &amp; """, "</f>
        <v xml:space="preserve">"City": "Weeze", </v>
      </c>
      <c r="C2108" t="str">
        <f>C$1&amp;" """ &amp; DataMiner[[#This Row],[Prov]] &amp; """, "</f>
        <v xml:space="preserve">"Prov": "", </v>
      </c>
      <c r="D2108" t="str">
        <f>D$1&amp;" """ &amp; DataMiner[[#This Row],[Name]] &amp; """, "</f>
        <v xml:space="preserve">"Name": "Niederrhein Flughafen", </v>
      </c>
      <c r="E2108" t="str">
        <f>E$1&amp;" """ &amp; DataMiner[[#This Row],[Country]] &amp; """, "</f>
        <v xml:space="preserve">"Country": "Allemagne", </v>
      </c>
      <c r="F2108" t="str">
        <f>F$1&amp;" """ &amp; DataMiner[[#This Row],[Complete Name]] &amp; """, "</f>
        <v xml:space="preserve">"Complete Name": "Hub NRN - Weeze - Niederrhein Flughafen / Allemagne", </v>
      </c>
      <c r="G2108" t="str">
        <f>G$1&amp;" " &amp; DataMiner[[#This Row],[Category]] &amp; ", "</f>
        <v xml:space="preserve">"Category": 6, </v>
      </c>
      <c r="H2108" t="str">
        <f>H$1&amp;" " &amp; DataMiner[[#This Row],[BuyPrice]] &amp; ", "</f>
        <v xml:space="preserve">"BuyPrice": 5024844996, </v>
      </c>
      <c r="I2108" t="str">
        <f>I$1&amp;" """ &amp; DataMiner[[#This Row],[imgPath]] &amp; """, "</f>
        <v xml:space="preserve">"imgPath": "/images/flags/de.png", </v>
      </c>
      <c r="J2108" t="str">
        <f>J$1&amp;" """ &amp; DataMiner[[#This Row],[FlagImage]] &amp; """, "</f>
        <v xml:space="preserve">"FlagImage": "de.png", </v>
      </c>
      <c r="K2108" t="str">
        <f>K$1&amp;" " &amp; IF(ISNA(DataMiner[[#This Row],[Latitude]]),"null",DataMiner[[#This Row],[Latitude]]) &amp; ", "</f>
        <v xml:space="preserve">"Latitude": 51.602222, </v>
      </c>
      <c r="L2108" t="str">
        <f>L$1&amp;" " &amp; IF(ISNA(DataMiner[[#This Row],[Longitude]]),"null",DataMiner[[#This Row],[Longitude]]) &amp; ", "</f>
        <v xml:space="preserve">"Longitude": 6.141944, </v>
      </c>
    </row>
    <row r="2109" spans="1:12" x14ac:dyDescent="0.25">
      <c r="A2109" t="str">
        <f>A$1&amp;" """ &amp; DataMiner[[#This Row],[CodeIATA]] &amp; """, "</f>
        <v xml:space="preserve">"CodeIATA": "JZH", </v>
      </c>
      <c r="B2109" t="str">
        <f>B$1&amp;" """ &amp; DataMiner[[#This Row],[City]] &amp; """, "</f>
        <v xml:space="preserve">"City": "Jiuzhaigou", </v>
      </c>
      <c r="C2109" t="str">
        <f>C$1&amp;" """ &amp; DataMiner[[#This Row],[Prov]] &amp; """, "</f>
        <v xml:space="preserve">"Prov": "", </v>
      </c>
      <c r="D2109" t="str">
        <f>D$1&amp;" """ &amp; DataMiner[[#This Row],[Name]] &amp; """, "</f>
        <v xml:space="preserve">"Name": "Huanglong Airport", </v>
      </c>
      <c r="E2109" t="str">
        <f>E$1&amp;" """ &amp; DataMiner[[#This Row],[Country]] &amp; """, "</f>
        <v xml:space="preserve">"Country": "Chine", </v>
      </c>
      <c r="F2109" t="str">
        <f>F$1&amp;" """ &amp; DataMiner[[#This Row],[Complete Name]] &amp; """, "</f>
        <v xml:space="preserve">"Complete Name": "Hub JZH - Jiuzhaigou - Huanglong Airport / Chine", </v>
      </c>
      <c r="G2109" t="str">
        <f>G$1&amp;" " &amp; DataMiner[[#This Row],[Category]] &amp; ", "</f>
        <v xml:space="preserve">"Category": 9, </v>
      </c>
      <c r="H2109" t="str">
        <f>H$1&amp;" " &amp; DataMiner[[#This Row],[BuyPrice]] &amp; ", "</f>
        <v xml:space="preserve">"BuyPrice": 5027701053, </v>
      </c>
      <c r="I2109" t="str">
        <f>I$1&amp;" """ &amp; DataMiner[[#This Row],[imgPath]] &amp; """, "</f>
        <v xml:space="preserve">"imgPath": "/images/flags/cn.png", </v>
      </c>
      <c r="J2109" t="str">
        <f>J$1&amp;" """ &amp; DataMiner[[#This Row],[FlagImage]] &amp; """, "</f>
        <v xml:space="preserve">"FlagImage": "cn.png", </v>
      </c>
      <c r="K2109" t="str">
        <f>K$1&amp;" " &amp; IF(ISNA(DataMiner[[#This Row],[Latitude]]),"null",DataMiner[[#This Row],[Latitude]]) &amp; ", "</f>
        <v xml:space="preserve">"Latitude": 32.857, </v>
      </c>
      <c r="L2109" t="str">
        <f>L$1&amp;" " &amp; IF(ISNA(DataMiner[[#This Row],[Longitude]]),"null",DataMiner[[#This Row],[Longitude]]) &amp; ", "</f>
        <v xml:space="preserve">"Longitude": 103.683, </v>
      </c>
    </row>
    <row r="2110" spans="1:12" x14ac:dyDescent="0.25">
      <c r="A2110" t="str">
        <f>A$1&amp;" """ &amp; DataMiner[[#This Row],[CodeIATA]] &amp; """, "</f>
        <v xml:space="preserve">"CodeIATA": "SRQ", </v>
      </c>
      <c r="B2110" t="str">
        <f>B$1&amp;" """ &amp; DataMiner[[#This Row],[City]] &amp; """, "</f>
        <v xml:space="preserve">"City": "Sarasota (FL)", </v>
      </c>
      <c r="C2110" t="str">
        <f>C$1&amp;" """ &amp; DataMiner[[#This Row],[Prov]] &amp; """, "</f>
        <v xml:space="preserve">"Prov": "FL", </v>
      </c>
      <c r="D2110" t="str">
        <f>D$1&amp;" """ &amp; DataMiner[[#This Row],[Name]] &amp; """, "</f>
        <v xml:space="preserve">"Name": "Sarasota Bradenton International Airport", </v>
      </c>
      <c r="E2110" t="str">
        <f>E$1&amp;" """ &amp; DataMiner[[#This Row],[Country]] &amp; """, "</f>
        <v xml:space="preserve">"Country": "Etats-Unis", </v>
      </c>
      <c r="F2110" t="str">
        <f>F$1&amp;" """ &amp; DataMiner[[#This Row],[Complete Name]] &amp; """, "</f>
        <v xml:space="preserve">"Complete Name": "Hub SRQ - Sarasota (FL) - Sarasota Bradenton International Airport / Etats-Unis", </v>
      </c>
      <c r="G2110" t="str">
        <f>G$1&amp;" " &amp; DataMiner[[#This Row],[Category]] &amp; ", "</f>
        <v xml:space="preserve">"Category": 8, </v>
      </c>
      <c r="H2110" t="str">
        <f>H$1&amp;" " &amp; DataMiner[[#This Row],[BuyPrice]] &amp; ", "</f>
        <v xml:space="preserve">"BuyPrice": 5029590250, </v>
      </c>
      <c r="I2110" t="str">
        <f>I$1&amp;" """ &amp; DataMiner[[#This Row],[imgPath]] &amp; """, "</f>
        <v xml:space="preserve">"imgPath": "/images/flags/us.png", </v>
      </c>
      <c r="J2110" t="str">
        <f>J$1&amp;" """ &amp; DataMiner[[#This Row],[FlagImage]] &amp; """, "</f>
        <v xml:space="preserve">"FlagImage": "us.png", </v>
      </c>
      <c r="K2110" t="str">
        <f>K$1&amp;" " &amp; IF(ISNA(DataMiner[[#This Row],[Latitude]]),"null",DataMiner[[#This Row],[Latitude]]) &amp; ", "</f>
        <v xml:space="preserve">"Latitude": 27.395444, </v>
      </c>
      <c r="L2110" t="str">
        <f>L$1&amp;" " &amp; IF(ISNA(DataMiner[[#This Row],[Longitude]]),"null",DataMiner[[#This Row],[Longitude]]) &amp; ", "</f>
        <v xml:space="preserve">"Longitude": -82.554389, </v>
      </c>
    </row>
    <row r="2111" spans="1:12" x14ac:dyDescent="0.25">
      <c r="A2111" t="str">
        <f>A$1&amp;" """ &amp; DataMiner[[#This Row],[CodeIATA]] &amp; """, "</f>
        <v xml:space="preserve">"CodeIATA": "KIN", </v>
      </c>
      <c r="B2111" t="str">
        <f>B$1&amp;" """ &amp; DataMiner[[#This Row],[City]] &amp; """, "</f>
        <v xml:space="preserve">"City": "Kingston", </v>
      </c>
      <c r="C2111" t="str">
        <f>C$1&amp;" """ &amp; DataMiner[[#This Row],[Prov]] &amp; """, "</f>
        <v xml:space="preserve">"Prov": "", </v>
      </c>
      <c r="D2111" t="str">
        <f>D$1&amp;" """ &amp; DataMiner[[#This Row],[Name]] &amp; """, "</f>
        <v xml:space="preserve">"Name": "Norman Manley International Airport", </v>
      </c>
      <c r="E2111" t="str">
        <f>E$1&amp;" """ &amp; DataMiner[[#This Row],[Country]] &amp; """, "</f>
        <v xml:space="preserve">"Country": "Jamaïque", </v>
      </c>
      <c r="F2111" t="str">
        <f>F$1&amp;" """ &amp; DataMiner[[#This Row],[Complete Name]] &amp; """, "</f>
        <v xml:space="preserve">"Complete Name": "Hub KIN - Kingston - Norman Manley International Airport / Jamaïque", </v>
      </c>
      <c r="G2111" t="str">
        <f>G$1&amp;" " &amp; DataMiner[[#This Row],[Category]] &amp; ", "</f>
        <v xml:space="preserve">"Category": 7, </v>
      </c>
      <c r="H2111" t="str">
        <f>H$1&amp;" " &amp; DataMiner[[#This Row],[BuyPrice]] &amp; ", "</f>
        <v xml:space="preserve">"BuyPrice": 5032005843, </v>
      </c>
      <c r="I2111" t="str">
        <f>I$1&amp;" """ &amp; DataMiner[[#This Row],[imgPath]] &amp; """, "</f>
        <v xml:space="preserve">"imgPath": "/images/flags/jm.png", </v>
      </c>
      <c r="J2111" t="str">
        <f>J$1&amp;" """ &amp; DataMiner[[#This Row],[FlagImage]] &amp; """, "</f>
        <v xml:space="preserve">"FlagImage": "jm.png", </v>
      </c>
      <c r="K2111" t="str">
        <f>K$1&amp;" " &amp; IF(ISNA(DataMiner[[#This Row],[Latitude]]),"null",DataMiner[[#This Row],[Latitude]]) &amp; ", "</f>
        <v xml:space="preserve">"Latitude": 17.935667, </v>
      </c>
      <c r="L2111" t="str">
        <f>L$1&amp;" " &amp; IF(ISNA(DataMiner[[#This Row],[Longitude]]),"null",DataMiner[[#This Row],[Longitude]]) &amp; ", "</f>
        <v xml:space="preserve">"Longitude": -76.7875, </v>
      </c>
    </row>
    <row r="2112" spans="1:12" x14ac:dyDescent="0.25">
      <c r="A2112" t="str">
        <f>A$1&amp;" """ &amp; DataMiner[[#This Row],[CodeIATA]] &amp; """, "</f>
        <v xml:space="preserve">"CodeIATA": "GDN", </v>
      </c>
      <c r="B2112" t="str">
        <f>B$1&amp;" """ &amp; DataMiner[[#This Row],[City]] &amp; """, "</f>
        <v xml:space="preserve">"City": "Gdansk", </v>
      </c>
      <c r="C2112" t="str">
        <f>C$1&amp;" """ &amp; DataMiner[[#This Row],[Prov]] &amp; """, "</f>
        <v xml:space="preserve">"Prov": "", </v>
      </c>
      <c r="D2112" t="str">
        <f>D$1&amp;" """ &amp; DataMiner[[#This Row],[Name]] &amp; """, "</f>
        <v xml:space="preserve">"Name": "Gdansk Lech Walesa Airport", </v>
      </c>
      <c r="E2112" t="str">
        <f>E$1&amp;" """ &amp; DataMiner[[#This Row],[Country]] &amp; """, "</f>
        <v xml:space="preserve">"Country": "Pologne", </v>
      </c>
      <c r="F2112" t="str">
        <f>F$1&amp;" """ &amp; DataMiner[[#This Row],[Complete Name]] &amp; """, "</f>
        <v xml:space="preserve">"Complete Name": "Hub GDN - Gdansk - Gdansk Lech Walesa Airport / Pologne", </v>
      </c>
      <c r="G2112" t="str">
        <f>G$1&amp;" " &amp; DataMiner[[#This Row],[Category]] &amp; ", "</f>
        <v xml:space="preserve">"Category": 8, </v>
      </c>
      <c r="H2112" t="str">
        <f>H$1&amp;" " &amp; DataMiner[[#This Row],[BuyPrice]] &amp; ", "</f>
        <v xml:space="preserve">"BuyPrice": 5032056667, </v>
      </c>
      <c r="I2112" t="str">
        <f>I$1&amp;" """ &amp; DataMiner[[#This Row],[imgPath]] &amp; """, "</f>
        <v xml:space="preserve">"imgPath": "/images/flags/pl.png", </v>
      </c>
      <c r="J2112" t="str">
        <f>J$1&amp;" """ &amp; DataMiner[[#This Row],[FlagImage]] &amp; """, "</f>
        <v xml:space="preserve">"FlagImage": "pl.png", </v>
      </c>
      <c r="K2112" t="str">
        <f>K$1&amp;" " &amp; IF(ISNA(DataMiner[[#This Row],[Latitude]]),"null",DataMiner[[#This Row],[Latitude]]) &amp; ", "</f>
        <v xml:space="preserve">"Latitude": 54.377569, </v>
      </c>
      <c r="L2112" t="str">
        <f>L$1&amp;" " &amp; IF(ISNA(DataMiner[[#This Row],[Longitude]]),"null",DataMiner[[#This Row],[Longitude]]) &amp; ", "</f>
        <v xml:space="preserve">"Longitude": 18.466222, </v>
      </c>
    </row>
    <row r="2113" spans="1:12" x14ac:dyDescent="0.25">
      <c r="A2113" t="str">
        <f>A$1&amp;" """ &amp; DataMiner[[#This Row],[CodeIATA]] &amp; """, "</f>
        <v xml:space="preserve">"CodeIATA": "BCD", </v>
      </c>
      <c r="B2113" t="str">
        <f>B$1&amp;" """ &amp; DataMiner[[#This Row],[City]] &amp; """, "</f>
        <v xml:space="preserve">"City": "Bacolod", </v>
      </c>
      <c r="C2113" t="str">
        <f>C$1&amp;" """ &amp; DataMiner[[#This Row],[Prov]] &amp; """, "</f>
        <v xml:space="preserve">"Prov": "", </v>
      </c>
      <c r="D2113" t="str">
        <f>D$1&amp;" """ &amp; DataMiner[[#This Row],[Name]] &amp; """, "</f>
        <v xml:space="preserve">"Name": "Silay City International Airport", </v>
      </c>
      <c r="E2113" t="str">
        <f>E$1&amp;" """ &amp; DataMiner[[#This Row],[Country]] &amp; """, "</f>
        <v xml:space="preserve">"Country": "Philippines", </v>
      </c>
      <c r="F2113" t="str">
        <f>F$1&amp;" """ &amp; DataMiner[[#This Row],[Complete Name]] &amp; """, "</f>
        <v xml:space="preserve">"Complete Name": "Hub BCD - Bacolod - Silay City International Airport / Philippines", </v>
      </c>
      <c r="G2113" t="str">
        <f>G$1&amp;" " &amp; DataMiner[[#This Row],[Category]] &amp; ", "</f>
        <v xml:space="preserve">"Category": 4, </v>
      </c>
      <c r="H2113" t="str">
        <f>H$1&amp;" " &amp; DataMiner[[#This Row],[BuyPrice]] &amp; ", "</f>
        <v xml:space="preserve">"BuyPrice": 5032222482, </v>
      </c>
      <c r="I2113" t="str">
        <f>I$1&amp;" """ &amp; DataMiner[[#This Row],[imgPath]] &amp; """, "</f>
        <v xml:space="preserve">"imgPath": "/images/flags/ph.png", </v>
      </c>
      <c r="J2113" t="str">
        <f>J$1&amp;" """ &amp; DataMiner[[#This Row],[FlagImage]] &amp; """, "</f>
        <v xml:space="preserve">"FlagImage": "ph.png", </v>
      </c>
      <c r="K2113" t="str">
        <f>K$1&amp;" " &amp; IF(ISNA(DataMiner[[#This Row],[Latitude]]),"null",DataMiner[[#This Row],[Latitude]]) &amp; ", "</f>
        <v xml:space="preserve">"Latitude": 10.642511, </v>
      </c>
      <c r="L2113" t="str">
        <f>L$1&amp;" " &amp; IF(ISNA(DataMiner[[#This Row],[Longitude]]),"null",DataMiner[[#This Row],[Longitude]]) &amp; ", "</f>
        <v xml:space="preserve">"Longitude": 122.929617, </v>
      </c>
    </row>
    <row r="2114" spans="1:12" x14ac:dyDescent="0.25">
      <c r="A2114" t="str">
        <f>A$1&amp;" """ &amp; DataMiner[[#This Row],[CodeIATA]] &amp; """, "</f>
        <v xml:space="preserve">"CodeIATA": "LKO", </v>
      </c>
      <c r="B2114" t="str">
        <f>B$1&amp;" """ &amp; DataMiner[[#This Row],[City]] &amp; """, "</f>
        <v xml:space="preserve">"City": "Lucknow", </v>
      </c>
      <c r="C2114" t="str">
        <f>C$1&amp;" """ &amp; DataMiner[[#This Row],[Prov]] &amp; """, "</f>
        <v xml:space="preserve">"Prov": "", </v>
      </c>
      <c r="D2114" t="str">
        <f>D$1&amp;" """ &amp; DataMiner[[#This Row],[Name]] &amp; """, "</f>
        <v xml:space="preserve">"Name": "Amausi Chaudhary Charan Singh International Airport", </v>
      </c>
      <c r="E2114" t="str">
        <f>E$1&amp;" """ &amp; DataMiner[[#This Row],[Country]] &amp; """, "</f>
        <v xml:space="preserve">"Country": "Inde", </v>
      </c>
      <c r="F2114" t="str">
        <f>F$1&amp;" """ &amp; DataMiner[[#This Row],[Complete Name]] &amp; """, "</f>
        <v xml:space="preserve">"Complete Name": "Hub LKO - Lucknow - Amausi Chaudhary Charan Singh International Airport / Inde", </v>
      </c>
      <c r="G2114" t="str">
        <f>G$1&amp;" " &amp; DataMiner[[#This Row],[Category]] &amp; ", "</f>
        <v xml:space="preserve">"Category": 7, </v>
      </c>
      <c r="H2114" t="str">
        <f>H$1&amp;" " &amp; DataMiner[[#This Row],[BuyPrice]] &amp; ", "</f>
        <v xml:space="preserve">"BuyPrice": 5039549912, </v>
      </c>
      <c r="I2114" t="str">
        <f>I$1&amp;" """ &amp; DataMiner[[#This Row],[imgPath]] &amp; """, "</f>
        <v xml:space="preserve">"imgPath": "/images/flags/in.png", </v>
      </c>
      <c r="J2114" t="str">
        <f>J$1&amp;" """ &amp; DataMiner[[#This Row],[FlagImage]] &amp; """, "</f>
        <v xml:space="preserve">"FlagImage": "in.png", </v>
      </c>
      <c r="K2114" t="str">
        <f>K$1&amp;" " &amp; IF(ISNA(DataMiner[[#This Row],[Latitude]]),"null",DataMiner[[#This Row],[Latitude]]) &amp; ", "</f>
        <v xml:space="preserve">"Latitude": 26.760594, </v>
      </c>
      <c r="L2114" t="str">
        <f>L$1&amp;" " &amp; IF(ISNA(DataMiner[[#This Row],[Longitude]]),"null",DataMiner[[#This Row],[Longitude]]) &amp; ", "</f>
        <v xml:space="preserve">"Longitude": 80.889339, </v>
      </c>
    </row>
    <row r="2115" spans="1:12" x14ac:dyDescent="0.25">
      <c r="A2115" t="str">
        <f>A$1&amp;" """ &amp; DataMiner[[#This Row],[CodeIATA]] &amp; """, "</f>
        <v xml:space="preserve">"CodeIATA": "MHD", </v>
      </c>
      <c r="B2115" t="str">
        <f>B$1&amp;" """ &amp; DataMiner[[#This Row],[City]] &amp; """, "</f>
        <v xml:space="preserve">"City": "Mashad", </v>
      </c>
      <c r="C2115" t="str">
        <f>C$1&amp;" """ &amp; DataMiner[[#This Row],[Prov]] &amp; """, "</f>
        <v xml:space="preserve">"Prov": "", </v>
      </c>
      <c r="D2115" t="str">
        <f>D$1&amp;" """ &amp; DataMiner[[#This Row],[Name]] &amp; """, "</f>
        <v xml:space="preserve">"Name": "Mashhad Shahid Hashemi Nejad International Ai", </v>
      </c>
      <c r="E2115" t="str">
        <f>E$1&amp;" """ &amp; DataMiner[[#This Row],[Country]] &amp; """, "</f>
        <v xml:space="preserve">"Country": "Iran", </v>
      </c>
      <c r="F2115" t="str">
        <f>F$1&amp;" """ &amp; DataMiner[[#This Row],[Complete Name]] &amp; """, "</f>
        <v xml:space="preserve">"Complete Name": "Hub MHD - Mashad - Mashhad Shahid Hashemi Nejad International Ai / Iran", </v>
      </c>
      <c r="G2115" t="str">
        <f>G$1&amp;" " &amp; DataMiner[[#This Row],[Category]] &amp; ", "</f>
        <v xml:space="preserve">"Category": 10, </v>
      </c>
      <c r="H2115" t="str">
        <f>H$1&amp;" " &amp; DataMiner[[#This Row],[BuyPrice]] &amp; ", "</f>
        <v xml:space="preserve">"BuyPrice": 5046897932, </v>
      </c>
      <c r="I2115" t="str">
        <f>I$1&amp;" """ &amp; DataMiner[[#This Row],[imgPath]] &amp; """, "</f>
        <v xml:space="preserve">"imgPath": "/images/flags/ir.png", </v>
      </c>
      <c r="J2115" t="str">
        <f>J$1&amp;" """ &amp; DataMiner[[#This Row],[FlagImage]] &amp; """, "</f>
        <v xml:space="preserve">"FlagImage": "ir.png", </v>
      </c>
      <c r="K2115" t="str">
        <f>K$1&amp;" " &amp; IF(ISNA(DataMiner[[#This Row],[Latitude]]),"null",DataMiner[[#This Row],[Latitude]]) &amp; ", "</f>
        <v xml:space="preserve">"Latitude": 36.234, </v>
      </c>
      <c r="L2115" t="str">
        <f>L$1&amp;" " &amp; IF(ISNA(DataMiner[[#This Row],[Longitude]]),"null",DataMiner[[#This Row],[Longitude]]) &amp; ", "</f>
        <v xml:space="preserve">"Longitude": 59.643, </v>
      </c>
    </row>
    <row r="2116" spans="1:12" x14ac:dyDescent="0.25">
      <c r="A2116" t="str">
        <f>A$1&amp;" """ &amp; DataMiner[[#This Row],[CodeIATA]] &amp; """, "</f>
        <v xml:space="preserve">"CodeIATA": "ALP", </v>
      </c>
      <c r="B2116" t="str">
        <f>B$1&amp;" """ &amp; DataMiner[[#This Row],[City]] &amp; """, "</f>
        <v xml:space="preserve">"City": "Aleppo", </v>
      </c>
      <c r="C2116" t="str">
        <f>C$1&amp;" """ &amp; DataMiner[[#This Row],[Prov]] &amp; """, "</f>
        <v xml:space="preserve">"Prov": "", </v>
      </c>
      <c r="D2116" t="str">
        <f>D$1&amp;" """ &amp; DataMiner[[#This Row],[Name]] &amp; """, "</f>
        <v xml:space="preserve">"Name": "Aleppo International Airport", </v>
      </c>
      <c r="E2116" t="str">
        <f>E$1&amp;" """ &amp; DataMiner[[#This Row],[Country]] &amp; """, "</f>
        <v xml:space="preserve">"Country": "Syrie", </v>
      </c>
      <c r="F2116" t="str">
        <f>F$1&amp;" """ &amp; DataMiner[[#This Row],[Complete Name]] &amp; """, "</f>
        <v xml:space="preserve">"Complete Name": "Hub ALP - Aleppo - Aleppo International Airport / Syrie", </v>
      </c>
      <c r="G2116" t="str">
        <f>G$1&amp;" " &amp; DataMiner[[#This Row],[Category]] &amp; ", "</f>
        <v xml:space="preserve">"Category": 8, </v>
      </c>
      <c r="H2116" t="str">
        <f>H$1&amp;" " &amp; DataMiner[[#This Row],[BuyPrice]] &amp; ", "</f>
        <v xml:space="preserve">"BuyPrice": 5053074088, </v>
      </c>
      <c r="I2116" t="str">
        <f>I$1&amp;" """ &amp; DataMiner[[#This Row],[imgPath]] &amp; """, "</f>
        <v xml:space="preserve">"imgPath": "/images/flags/sy.png", </v>
      </c>
      <c r="J2116" t="str">
        <f>J$1&amp;" """ &amp; DataMiner[[#This Row],[FlagImage]] &amp; """, "</f>
        <v xml:space="preserve">"FlagImage": "sy.png", </v>
      </c>
      <c r="K2116" t="str">
        <f>K$1&amp;" " &amp; IF(ISNA(DataMiner[[#This Row],[Latitude]]),"null",DataMiner[[#This Row],[Latitude]]) &amp; ", "</f>
        <v xml:space="preserve">"Latitude": 36.180675, </v>
      </c>
      <c r="L2116" t="str">
        <f>L$1&amp;" " &amp; IF(ISNA(DataMiner[[#This Row],[Longitude]]),"null",DataMiner[[#This Row],[Longitude]]) &amp; ", "</f>
        <v xml:space="preserve">"Longitude": 37.224358, </v>
      </c>
    </row>
    <row r="2117" spans="1:12" x14ac:dyDescent="0.25">
      <c r="A2117" t="str">
        <f>A$1&amp;" """ &amp; DataMiner[[#This Row],[CodeIATA]] &amp; """, "</f>
        <v xml:space="preserve">"CodeIATA": "OVB", </v>
      </c>
      <c r="B2117" t="str">
        <f>B$1&amp;" """ &amp; DataMiner[[#This Row],[City]] &amp; """, "</f>
        <v xml:space="preserve">"City": "Novosibirsk", </v>
      </c>
      <c r="C2117" t="str">
        <f>C$1&amp;" """ &amp; DataMiner[[#This Row],[Prov]] &amp; """, "</f>
        <v xml:space="preserve">"Prov": "", </v>
      </c>
      <c r="D2117" t="str">
        <f>D$1&amp;" """ &amp; DataMiner[[#This Row],[Name]] &amp; """, "</f>
        <v xml:space="preserve">"Name": "Novosibirsk Tolmachevo Airport", </v>
      </c>
      <c r="E2117" t="str">
        <f>E$1&amp;" """ &amp; DataMiner[[#This Row],[Country]] &amp; """, "</f>
        <v xml:space="preserve">"Country": "Russie", </v>
      </c>
      <c r="F2117" t="str">
        <f>F$1&amp;" """ &amp; DataMiner[[#This Row],[Complete Name]] &amp; """, "</f>
        <v xml:space="preserve">"Complete Name": "Hub OVB - Novosibirsk - Novosibirsk Tolmachevo Airport / Russie", </v>
      </c>
      <c r="G2117" t="str">
        <f>G$1&amp;" " &amp; DataMiner[[#This Row],[Category]] &amp; ", "</f>
        <v xml:space="preserve">"Category": 10, </v>
      </c>
      <c r="H2117" t="str">
        <f>H$1&amp;" " &amp; DataMiner[[#This Row],[BuyPrice]] &amp; ", "</f>
        <v xml:space="preserve">"BuyPrice": 5055231840, </v>
      </c>
      <c r="I2117" t="str">
        <f>I$1&amp;" """ &amp; DataMiner[[#This Row],[imgPath]] &amp; """, "</f>
        <v xml:space="preserve">"imgPath": "/images/flags/ru.png", </v>
      </c>
      <c r="J2117" t="str">
        <f>J$1&amp;" """ &amp; DataMiner[[#This Row],[FlagImage]] &amp; """, "</f>
        <v xml:space="preserve">"FlagImage": "ru.png", </v>
      </c>
      <c r="K2117" t="str">
        <f>K$1&amp;" " &amp; IF(ISNA(DataMiner[[#This Row],[Latitude]]),"null",DataMiner[[#This Row],[Latitude]]) &amp; ", "</f>
        <v xml:space="preserve">"Latitude": 55.012622, </v>
      </c>
      <c r="L2117" t="str">
        <f>L$1&amp;" " &amp; IF(ISNA(DataMiner[[#This Row],[Longitude]]),"null",DataMiner[[#This Row],[Longitude]]) &amp; ", "</f>
        <v xml:space="preserve">"Longitude": 82.650656, </v>
      </c>
    </row>
    <row r="2118" spans="1:12" x14ac:dyDescent="0.25">
      <c r="A2118" t="str">
        <f>A$1&amp;" """ &amp; DataMiner[[#This Row],[CodeIATA]] &amp; """, "</f>
        <v xml:space="preserve">"CodeIATA": "SXM", </v>
      </c>
      <c r="B2118" t="str">
        <f>B$1&amp;" """ &amp; DataMiner[[#This Row],[City]] &amp; """, "</f>
        <v xml:space="preserve">"City": "Sint", </v>
      </c>
      <c r="C2118" t="str">
        <f>C$1&amp;" """ &amp; DataMiner[[#This Row],[Prov]] &amp; """, "</f>
        <v xml:space="preserve">"Prov": "", </v>
      </c>
      <c r="D2118" t="str">
        <f>D$1&amp;" """ &amp; DataMiner[[#This Row],[Name]] &amp; """, "</f>
        <v xml:space="preserve">"Name": "Maarten", </v>
      </c>
      <c r="E2118" t="str">
        <f>E$1&amp;" """ &amp; DataMiner[[#This Row],[Country]] &amp; """, "</f>
        <v xml:space="preserve">"Country": "Antilles néerlandaises", </v>
      </c>
      <c r="F2118" t="str">
        <f>F$1&amp;" """ &amp; DataMiner[[#This Row],[Complete Name]] &amp; """, "</f>
        <v xml:space="preserve">"Complete Name": "Hub SXM - Sint - Maarten / Antilles néerlandaises", </v>
      </c>
      <c r="G2118" t="str">
        <f>G$1&amp;" " &amp; DataMiner[[#This Row],[Category]] &amp; ", "</f>
        <v xml:space="preserve">"Category": 5, </v>
      </c>
      <c r="H2118" t="str">
        <f>H$1&amp;" " &amp; DataMiner[[#This Row],[BuyPrice]] &amp; ", "</f>
        <v xml:space="preserve">"BuyPrice": 5061190760, </v>
      </c>
      <c r="I2118" t="str">
        <f>I$1&amp;" """ &amp; DataMiner[[#This Row],[imgPath]] &amp; """, "</f>
        <v xml:space="preserve">"imgPath": "/images/flags/an.png", </v>
      </c>
      <c r="J2118" t="str">
        <f>J$1&amp;" """ &amp; DataMiner[[#This Row],[FlagImage]] &amp; """, "</f>
        <v xml:space="preserve">"FlagImage": "an.png", </v>
      </c>
      <c r="K2118" t="str">
        <f>K$1&amp;" " &amp; IF(ISNA(DataMiner[[#This Row],[Latitude]]),"null",DataMiner[[#This Row],[Latitude]]) &amp; ", "</f>
        <v xml:space="preserve">"Latitude": 18.040953, </v>
      </c>
      <c r="L2118" t="str">
        <f>L$1&amp;" " &amp; IF(ISNA(DataMiner[[#This Row],[Longitude]]),"null",DataMiner[[#This Row],[Longitude]]) &amp; ", "</f>
        <v xml:space="preserve">"Longitude": -63.1089, </v>
      </c>
    </row>
    <row r="2119" spans="1:12" x14ac:dyDescent="0.25">
      <c r="A2119" t="str">
        <f>A$1&amp;" """ &amp; DataMiner[[#This Row],[CodeIATA]] &amp; """, "</f>
        <v xml:space="preserve">"CodeIATA": "MMX", </v>
      </c>
      <c r="B2119" t="str">
        <f>B$1&amp;" """ &amp; DataMiner[[#This Row],[City]] &amp; """, "</f>
        <v xml:space="preserve">"City": "Malmo", </v>
      </c>
      <c r="C2119" t="str">
        <f>C$1&amp;" """ &amp; DataMiner[[#This Row],[Prov]] &amp; """, "</f>
        <v xml:space="preserve">"Prov": "", </v>
      </c>
      <c r="D2119" t="str">
        <f>D$1&amp;" """ &amp; DataMiner[[#This Row],[Name]] &amp; """, "</f>
        <v xml:space="preserve">"Name": "Malmo Airport", </v>
      </c>
      <c r="E2119" t="str">
        <f>E$1&amp;" """ &amp; DataMiner[[#This Row],[Country]] &amp; """, "</f>
        <v xml:space="preserve">"Country": "Suède", </v>
      </c>
      <c r="F2119" t="str">
        <f>F$1&amp;" """ &amp; DataMiner[[#This Row],[Complete Name]] &amp; """, "</f>
        <v xml:space="preserve">"Complete Name": "Hub MMX - Malmo - Malmo Airport / Suède", </v>
      </c>
      <c r="G2119" t="str">
        <f>G$1&amp;" " &amp; DataMiner[[#This Row],[Category]] &amp; ", "</f>
        <v xml:space="preserve">"Category": 8, </v>
      </c>
      <c r="H2119" t="str">
        <f>H$1&amp;" " &amp; DataMiner[[#This Row],[BuyPrice]] &amp; ", "</f>
        <v xml:space="preserve">"BuyPrice": 5061892388, </v>
      </c>
      <c r="I2119" t="str">
        <f>I$1&amp;" """ &amp; DataMiner[[#This Row],[imgPath]] &amp; """, "</f>
        <v xml:space="preserve">"imgPath": "/images/flags/se.png", </v>
      </c>
      <c r="J2119" t="str">
        <f>J$1&amp;" """ &amp; DataMiner[[#This Row],[FlagImage]] &amp; """, "</f>
        <v xml:space="preserve">"FlagImage": "se.png", </v>
      </c>
      <c r="K2119" t="str">
        <f>K$1&amp;" " &amp; IF(ISNA(DataMiner[[#This Row],[Latitude]]),"null",DataMiner[[#This Row],[Latitude]]) &amp; ", "</f>
        <v xml:space="preserve">"Latitude": 55.530193, </v>
      </c>
      <c r="L2119" t="str">
        <f>L$1&amp;" " &amp; IF(ISNA(DataMiner[[#This Row],[Longitude]]),"null",DataMiner[[#This Row],[Longitude]]) &amp; ", "</f>
        <v xml:space="preserve">"Longitude": 13.371639, </v>
      </c>
    </row>
    <row r="2120" spans="1:12" x14ac:dyDescent="0.25">
      <c r="A2120" t="str">
        <f>A$1&amp;" """ &amp; DataMiner[[#This Row],[CodeIATA]] &amp; """, "</f>
        <v xml:space="preserve">"CodeIATA": "MYR", </v>
      </c>
      <c r="B2120" t="str">
        <f>B$1&amp;" """ &amp; DataMiner[[#This Row],[City]] &amp; """, "</f>
        <v xml:space="preserve">"City": "Myrtle Beach (SC)", </v>
      </c>
      <c r="C2120" t="str">
        <f>C$1&amp;" """ &amp; DataMiner[[#This Row],[Prov]] &amp; """, "</f>
        <v xml:space="preserve">"Prov": "SC", </v>
      </c>
      <c r="D2120" t="str">
        <f>D$1&amp;" """ &amp; DataMiner[[#This Row],[Name]] &amp; """, "</f>
        <v xml:space="preserve">"Name": "Myrtle Beach International Airport", </v>
      </c>
      <c r="E2120" t="str">
        <f>E$1&amp;" """ &amp; DataMiner[[#This Row],[Country]] &amp; """, "</f>
        <v xml:space="preserve">"Country": "Etats-Unis", </v>
      </c>
      <c r="F2120" t="str">
        <f>F$1&amp;" """ &amp; DataMiner[[#This Row],[Complete Name]] &amp; """, "</f>
        <v xml:space="preserve">"Complete Name": "Hub MYR - Myrtle Beach (SC) - Myrtle Beach International Airport / Etats-Unis", </v>
      </c>
      <c r="G2120" t="str">
        <f>G$1&amp;" " &amp; DataMiner[[#This Row],[Category]] &amp; ", "</f>
        <v xml:space="preserve">"Category": 8, </v>
      </c>
      <c r="H2120" t="str">
        <f>H$1&amp;" " &amp; DataMiner[[#This Row],[BuyPrice]] &amp; ", "</f>
        <v xml:space="preserve">"BuyPrice": 5062174864, </v>
      </c>
      <c r="I2120" t="str">
        <f>I$1&amp;" """ &amp; DataMiner[[#This Row],[imgPath]] &amp; """, "</f>
        <v xml:space="preserve">"imgPath": "/images/flags/us.png", </v>
      </c>
      <c r="J2120" t="str">
        <f>J$1&amp;" """ &amp; DataMiner[[#This Row],[FlagImage]] &amp; """, "</f>
        <v xml:space="preserve">"FlagImage": "us.png", </v>
      </c>
      <c r="K2120" t="str">
        <f>K$1&amp;" " &amp; IF(ISNA(DataMiner[[#This Row],[Latitude]]),"null",DataMiner[[#This Row],[Latitude]]) &amp; ", "</f>
        <v xml:space="preserve">"Latitude": 33.67975, </v>
      </c>
      <c r="L2120" t="str">
        <f>L$1&amp;" " &amp; IF(ISNA(DataMiner[[#This Row],[Longitude]]),"null",DataMiner[[#This Row],[Longitude]]) &amp; ", "</f>
        <v xml:space="preserve">"Longitude": -78.928333, </v>
      </c>
    </row>
    <row r="2121" spans="1:12" x14ac:dyDescent="0.25">
      <c r="A2121" t="str">
        <f>A$1&amp;" """ &amp; DataMiner[[#This Row],[CodeIATA]] &amp; """, "</f>
        <v xml:space="preserve">"CodeIATA": "BTV", </v>
      </c>
      <c r="B2121" t="str">
        <f>B$1&amp;" """ &amp; DataMiner[[#This Row],[City]] &amp; """, "</f>
        <v xml:space="preserve">"City": "Burlington (VT)", </v>
      </c>
      <c r="C2121" t="str">
        <f>C$1&amp;" """ &amp; DataMiner[[#This Row],[Prov]] &amp; """, "</f>
        <v xml:space="preserve">"Prov": "VT", </v>
      </c>
      <c r="D2121" t="str">
        <f>D$1&amp;" """ &amp; DataMiner[[#This Row],[Name]] &amp; """, "</f>
        <v xml:space="preserve">"Name": "Burlington International Airport", </v>
      </c>
      <c r="E2121" t="str">
        <f>E$1&amp;" """ &amp; DataMiner[[#This Row],[Country]] &amp; """, "</f>
        <v xml:space="preserve">"Country": "Etats-Unis", </v>
      </c>
      <c r="F2121" t="str">
        <f>F$1&amp;" """ &amp; DataMiner[[#This Row],[Complete Name]] &amp; """, "</f>
        <v xml:space="preserve">"Complete Name": "Hub BTV - Burlington (VT) - Burlington International Airport / Etats-Unis", </v>
      </c>
      <c r="G2121" t="str">
        <f>G$1&amp;" " &amp; DataMiner[[#This Row],[Category]] &amp; ", "</f>
        <v xml:space="preserve">"Category": 7, </v>
      </c>
      <c r="H2121" t="str">
        <f>H$1&amp;" " &amp; DataMiner[[#This Row],[BuyPrice]] &amp; ", "</f>
        <v xml:space="preserve">"BuyPrice": 5071688108, </v>
      </c>
      <c r="I2121" t="str">
        <f>I$1&amp;" """ &amp; DataMiner[[#This Row],[imgPath]] &amp; """, "</f>
        <v xml:space="preserve">"imgPath": "/images/flags/us.png", </v>
      </c>
      <c r="J2121" t="str">
        <f>J$1&amp;" """ &amp; DataMiner[[#This Row],[FlagImage]] &amp; """, "</f>
        <v xml:space="preserve">"FlagImage": "us.png", </v>
      </c>
      <c r="K2121" t="str">
        <f>K$1&amp;" " &amp; IF(ISNA(DataMiner[[#This Row],[Latitude]]),"null",DataMiner[[#This Row],[Latitude]]) &amp; ", "</f>
        <v xml:space="preserve">"Latitude": 44.471861, </v>
      </c>
      <c r="L2121" t="str">
        <f>L$1&amp;" " &amp; IF(ISNA(DataMiner[[#This Row],[Longitude]]),"null",DataMiner[[#This Row],[Longitude]]) &amp; ", "</f>
        <v xml:space="preserve">"Longitude": -73.153278, </v>
      </c>
    </row>
    <row r="2122" spans="1:12" x14ac:dyDescent="0.25">
      <c r="A2122" t="str">
        <f>A$1&amp;" """ &amp; DataMiner[[#This Row],[CodeIATA]] &amp; """, "</f>
        <v xml:space="preserve">"CodeIATA": "TLL", </v>
      </c>
      <c r="B2122" t="str">
        <f>B$1&amp;" """ &amp; DataMiner[[#This Row],[City]] &amp; """, "</f>
        <v xml:space="preserve">"City": "Tallinn", </v>
      </c>
      <c r="C2122" t="str">
        <f>C$1&amp;" """ &amp; DataMiner[[#This Row],[Prov]] &amp; """, "</f>
        <v xml:space="preserve">"Prov": "", </v>
      </c>
      <c r="D2122" t="str">
        <f>D$1&amp;" """ &amp; DataMiner[[#This Row],[Name]] &amp; """, "</f>
        <v xml:space="preserve">"Name": "Tallinn Lennart Meri Airport", </v>
      </c>
      <c r="E2122" t="str">
        <f>E$1&amp;" """ &amp; DataMiner[[#This Row],[Country]] &amp; """, "</f>
        <v xml:space="preserve">"Country": "Estonie", </v>
      </c>
      <c r="F2122" t="str">
        <f>F$1&amp;" """ &amp; DataMiner[[#This Row],[Complete Name]] &amp; """, "</f>
        <v xml:space="preserve">"Complete Name": "Hub TLL - Tallinn - Tallinn Lennart Meri Airport / Estonie", </v>
      </c>
      <c r="G2122" t="str">
        <f>G$1&amp;" " &amp; DataMiner[[#This Row],[Category]] &amp; ", "</f>
        <v xml:space="preserve">"Category": 9, </v>
      </c>
      <c r="H2122" t="str">
        <f>H$1&amp;" " &amp; DataMiner[[#This Row],[BuyPrice]] &amp; ", "</f>
        <v xml:space="preserve">"BuyPrice": 5072122544, </v>
      </c>
      <c r="I2122" t="str">
        <f>I$1&amp;" """ &amp; DataMiner[[#This Row],[imgPath]] &amp; """, "</f>
        <v xml:space="preserve">"imgPath": "/images/flags/ee.png", </v>
      </c>
      <c r="J2122" t="str">
        <f>J$1&amp;" """ &amp; DataMiner[[#This Row],[FlagImage]] &amp; """, "</f>
        <v xml:space="preserve">"FlagImage": "ee.png", </v>
      </c>
      <c r="K2122" t="str">
        <f>K$1&amp;" " &amp; IF(ISNA(DataMiner[[#This Row],[Latitude]]),"null",DataMiner[[#This Row],[Latitude]]) &amp; ", "</f>
        <v xml:space="preserve">"Latitude": 59.413317, </v>
      </c>
      <c r="L2122" t="str">
        <f>L$1&amp;" " &amp; IF(ISNA(DataMiner[[#This Row],[Longitude]]),"null",DataMiner[[#This Row],[Longitude]]) &amp; ", "</f>
        <v xml:space="preserve">"Longitude": 24.832844, </v>
      </c>
    </row>
    <row r="2123" spans="1:12" x14ac:dyDescent="0.25">
      <c r="A2123" t="str">
        <f>A$1&amp;" """ &amp; DataMiner[[#This Row],[CodeIATA]] &amp; """, "</f>
        <v xml:space="preserve">"CodeIATA": "YYJ", </v>
      </c>
      <c r="B2123" t="str">
        <f>B$1&amp;" """ &amp; DataMiner[[#This Row],[City]] &amp; """, "</f>
        <v xml:space="preserve">"City": "Victoria (BC)", </v>
      </c>
      <c r="C2123" t="str">
        <f>C$1&amp;" """ &amp; DataMiner[[#This Row],[Prov]] &amp; """, "</f>
        <v xml:space="preserve">"Prov": "BC", </v>
      </c>
      <c r="D2123" t="str">
        <f>D$1&amp;" """ &amp; DataMiner[[#This Row],[Name]] &amp; """, "</f>
        <v xml:space="preserve">"Name": "Victoria International Airport", </v>
      </c>
      <c r="E2123" t="str">
        <f>E$1&amp;" """ &amp; DataMiner[[#This Row],[Country]] &amp; """, "</f>
        <v xml:space="preserve">"Country": "Canada", </v>
      </c>
      <c r="F2123" t="str">
        <f>F$1&amp;" """ &amp; DataMiner[[#This Row],[Complete Name]] &amp; """, "</f>
        <v xml:space="preserve">"Complete Name": "Hub YYJ - Victoria (BC) - Victoria International Airport / Canada", </v>
      </c>
      <c r="G2123" t="str">
        <f>G$1&amp;" " &amp; DataMiner[[#This Row],[Category]] &amp; ", "</f>
        <v xml:space="preserve">"Category": 5, </v>
      </c>
      <c r="H2123" t="str">
        <f>H$1&amp;" " &amp; DataMiner[[#This Row],[BuyPrice]] &amp; ", "</f>
        <v xml:space="preserve">"BuyPrice": 5075293916, </v>
      </c>
      <c r="I2123" t="str">
        <f>I$1&amp;" """ &amp; DataMiner[[#This Row],[imgPath]] &amp; """, "</f>
        <v xml:space="preserve">"imgPath": "/images/flags/ca.png", </v>
      </c>
      <c r="J2123" t="str">
        <f>J$1&amp;" """ &amp; DataMiner[[#This Row],[FlagImage]] &amp; """, "</f>
        <v xml:space="preserve">"FlagImage": "ca.png", </v>
      </c>
      <c r="K2123" t="str">
        <f>K$1&amp;" " &amp; IF(ISNA(DataMiner[[#This Row],[Latitude]]),"null",DataMiner[[#This Row],[Latitude]]) &amp; ", "</f>
        <v xml:space="preserve">"Latitude": 48.646944, </v>
      </c>
      <c r="L2123" t="str">
        <f>L$1&amp;" " &amp; IF(ISNA(DataMiner[[#This Row],[Longitude]]),"null",DataMiner[[#This Row],[Longitude]]) &amp; ", "</f>
        <v xml:space="preserve">"Longitude": -123.425833, </v>
      </c>
    </row>
    <row r="2124" spans="1:12" x14ac:dyDescent="0.25">
      <c r="A2124" t="str">
        <f>A$1&amp;" """ &amp; DataMiner[[#This Row],[CodeIATA]] &amp; """, "</f>
        <v xml:space="preserve">"CodeIATA": "BDS", </v>
      </c>
      <c r="B2124" t="str">
        <f>B$1&amp;" """ &amp; DataMiner[[#This Row],[City]] &amp; """, "</f>
        <v xml:space="preserve">"City": "Brindisi Papola", </v>
      </c>
      <c r="C2124" t="str">
        <f>C$1&amp;" """ &amp; DataMiner[[#This Row],[Prov]] &amp; """, "</f>
        <v xml:space="preserve">"Prov": "", </v>
      </c>
      <c r="D2124" t="str">
        <f>D$1&amp;" """ &amp; DataMiner[[#This Row],[Name]] &amp; """, "</f>
        <v xml:space="preserve">"Name": "Casale Aeroporto", </v>
      </c>
      <c r="E2124" t="str">
        <f>E$1&amp;" """ &amp; DataMiner[[#This Row],[Country]] &amp; """, "</f>
        <v xml:space="preserve">"Country": "Italie", </v>
      </c>
      <c r="F2124" t="str">
        <f>F$1&amp;" """ &amp; DataMiner[[#This Row],[Complete Name]] &amp; """, "</f>
        <v xml:space="preserve">"Complete Name": "Hub BDS - Brindisi Papola - Casale Aeroporto / Italie", </v>
      </c>
      <c r="G2124" t="str">
        <f>G$1&amp;" " &amp; DataMiner[[#This Row],[Category]] &amp; ", "</f>
        <v xml:space="preserve">"Category": 7, </v>
      </c>
      <c r="H2124" t="str">
        <f>H$1&amp;" " &amp; DataMiner[[#This Row],[BuyPrice]] &amp; ", "</f>
        <v xml:space="preserve">"BuyPrice": 5077839738, </v>
      </c>
      <c r="I2124" t="str">
        <f>I$1&amp;" """ &amp; DataMiner[[#This Row],[imgPath]] &amp; """, "</f>
        <v xml:space="preserve">"imgPath": "/images/flags/it.png", </v>
      </c>
      <c r="J2124" t="str">
        <f>J$1&amp;" """ &amp; DataMiner[[#This Row],[FlagImage]] &amp; """, "</f>
        <v xml:space="preserve">"FlagImage": "it.png", </v>
      </c>
      <c r="K2124" t="str">
        <f>K$1&amp;" " &amp; IF(ISNA(DataMiner[[#This Row],[Latitude]]),"null",DataMiner[[#This Row],[Latitude]]) &amp; ", "</f>
        <v xml:space="preserve">"Latitude": 40.657633, </v>
      </c>
      <c r="L2124" t="str">
        <f>L$1&amp;" " &amp; IF(ISNA(DataMiner[[#This Row],[Longitude]]),"null",DataMiner[[#This Row],[Longitude]]) &amp; ", "</f>
        <v xml:space="preserve">"Longitude": 17.947033, </v>
      </c>
    </row>
    <row r="2125" spans="1:12" x14ac:dyDescent="0.25">
      <c r="A2125" t="str">
        <f>A$1&amp;" """ &amp; DataMiner[[#This Row],[CodeIATA]] &amp; """, "</f>
        <v xml:space="preserve">"CodeIATA": "JAI", </v>
      </c>
      <c r="B2125" t="str">
        <f>B$1&amp;" """ &amp; DataMiner[[#This Row],[City]] &amp; """, "</f>
        <v xml:space="preserve">"City": "Jaipur", </v>
      </c>
      <c r="C2125" t="str">
        <f>C$1&amp;" """ &amp; DataMiner[[#This Row],[Prov]] &amp; """, "</f>
        <v xml:space="preserve">"Prov": "", </v>
      </c>
      <c r="D2125" t="str">
        <f>D$1&amp;" """ &amp; DataMiner[[#This Row],[Name]] &amp; """, "</f>
        <v xml:space="preserve">"Name": "Jaipur Airport", </v>
      </c>
      <c r="E2125" t="str">
        <f>E$1&amp;" """ &amp; DataMiner[[#This Row],[Country]] &amp; """, "</f>
        <v xml:space="preserve">"Country": "Inde", </v>
      </c>
      <c r="F2125" t="str">
        <f>F$1&amp;" """ &amp; DataMiner[[#This Row],[Complete Name]] &amp; """, "</f>
        <v xml:space="preserve">"Complete Name": "Hub JAI - Jaipur - Jaipur Airport / Inde", </v>
      </c>
      <c r="G2125" t="str">
        <f>G$1&amp;" " &amp; DataMiner[[#This Row],[Category]] &amp; ", "</f>
        <v xml:space="preserve">"Category": 8, </v>
      </c>
      <c r="H2125" t="str">
        <f>H$1&amp;" " &amp; DataMiner[[#This Row],[BuyPrice]] &amp; ", "</f>
        <v xml:space="preserve">"BuyPrice": 5078758490, </v>
      </c>
      <c r="I2125" t="str">
        <f>I$1&amp;" """ &amp; DataMiner[[#This Row],[imgPath]] &amp; """, "</f>
        <v xml:space="preserve">"imgPath": "/images/flags/in.png", </v>
      </c>
      <c r="J2125" t="str">
        <f>J$1&amp;" """ &amp; DataMiner[[#This Row],[FlagImage]] &amp; """, "</f>
        <v xml:space="preserve">"FlagImage": "in.png", </v>
      </c>
      <c r="K2125" t="str">
        <f>K$1&amp;" " &amp; IF(ISNA(DataMiner[[#This Row],[Latitude]]),"null",DataMiner[[#This Row],[Latitude]]) &amp; ", "</f>
        <v xml:space="preserve">"Latitude": 26.824192, </v>
      </c>
      <c r="L2125" t="str">
        <f>L$1&amp;" " &amp; IF(ISNA(DataMiner[[#This Row],[Longitude]]),"null",DataMiner[[#This Row],[Longitude]]) &amp; ", "</f>
        <v xml:space="preserve">"Longitude": 75.812161, </v>
      </c>
    </row>
    <row r="2126" spans="1:12" x14ac:dyDescent="0.25">
      <c r="A2126" t="str">
        <f>A$1&amp;" """ &amp; DataMiner[[#This Row],[CodeIATA]] &amp; """, "</f>
        <v xml:space="preserve">"CodeIATA": "OVD", </v>
      </c>
      <c r="B2126" t="str">
        <f>B$1&amp;" """ &amp; DataMiner[[#This Row],[City]] &amp; """, "</f>
        <v xml:space="preserve">"City": "Castrillon", </v>
      </c>
      <c r="C2126" t="str">
        <f>C$1&amp;" """ &amp; DataMiner[[#This Row],[Prov]] &amp; """, "</f>
        <v xml:space="preserve">"Prov": "", </v>
      </c>
      <c r="D2126" t="str">
        <f>D$1&amp;" """ &amp; DataMiner[[#This Row],[Name]] &amp; """, "</f>
        <v xml:space="preserve">"Name": "Asturias Aeropuerto", </v>
      </c>
      <c r="E2126" t="str">
        <f>E$1&amp;" """ &amp; DataMiner[[#This Row],[Country]] &amp; """, "</f>
        <v xml:space="preserve">"Country": "Espagne", </v>
      </c>
      <c r="F2126" t="str">
        <f>F$1&amp;" """ &amp; DataMiner[[#This Row],[Complete Name]] &amp; """, "</f>
        <v xml:space="preserve">"Complete Name": "Hub OVD - Castrillon - Asturias Aeropuerto / Espagne", </v>
      </c>
      <c r="G2126" t="str">
        <f>G$1&amp;" " &amp; DataMiner[[#This Row],[Category]] &amp; ", "</f>
        <v xml:space="preserve">"Category": 5, </v>
      </c>
      <c r="H2126" t="str">
        <f>H$1&amp;" " &amp; DataMiner[[#This Row],[BuyPrice]] &amp; ", "</f>
        <v xml:space="preserve">"BuyPrice": 5079664069, </v>
      </c>
      <c r="I2126" t="str">
        <f>I$1&amp;" """ &amp; DataMiner[[#This Row],[imgPath]] &amp; """, "</f>
        <v xml:space="preserve">"imgPath": "/images/flags/es.png", </v>
      </c>
      <c r="J2126" t="str">
        <f>J$1&amp;" """ &amp; DataMiner[[#This Row],[FlagImage]] &amp; """, "</f>
        <v xml:space="preserve">"FlagImage": "es.png", </v>
      </c>
      <c r="K2126" t="str">
        <f>K$1&amp;" " &amp; IF(ISNA(DataMiner[[#This Row],[Latitude]]),"null",DataMiner[[#This Row],[Latitude]]) &amp; ", "</f>
        <v xml:space="preserve">"Latitude": 43.563567, </v>
      </c>
      <c r="L2126" t="str">
        <f>L$1&amp;" " &amp; IF(ISNA(DataMiner[[#This Row],[Longitude]]),"null",DataMiner[[#This Row],[Longitude]]) &amp; ", "</f>
        <v xml:space="preserve">"Longitude": -6.034622, </v>
      </c>
    </row>
    <row r="2127" spans="1:12" x14ac:dyDescent="0.25">
      <c r="A2127" t="str">
        <f>A$1&amp;" """ &amp; DataMiner[[#This Row],[CodeIATA]] &amp; """, "</f>
        <v xml:space="preserve">"CodeIATA": "TRF", </v>
      </c>
      <c r="B2127" t="str">
        <f>B$1&amp;" """ &amp; DataMiner[[#This Row],[City]] &amp; """, "</f>
        <v xml:space="preserve">"City": "Oslo", </v>
      </c>
      <c r="C2127" t="str">
        <f>C$1&amp;" """ &amp; DataMiner[[#This Row],[Prov]] &amp; """, "</f>
        <v xml:space="preserve">"Prov": "", </v>
      </c>
      <c r="D2127" t="str">
        <f>D$1&amp;" """ &amp; DataMiner[[#This Row],[Name]] &amp; """, "</f>
        <v xml:space="preserve">"Name": "Sandefjord Lufthavn", </v>
      </c>
      <c r="E2127" t="str">
        <f>E$1&amp;" """ &amp; DataMiner[[#This Row],[Country]] &amp; """, "</f>
        <v xml:space="preserve">"Country": "Norvège", </v>
      </c>
      <c r="F2127" t="str">
        <f>F$1&amp;" """ &amp; DataMiner[[#This Row],[Complete Name]] &amp; """, "</f>
        <v xml:space="preserve">"Complete Name": "Hub TRF - Oslo - Sandefjord Lufthavn / Norvège", </v>
      </c>
      <c r="G2127" t="str">
        <f>G$1&amp;" " &amp; DataMiner[[#This Row],[Category]] &amp; ", "</f>
        <v xml:space="preserve">"Category": 8, </v>
      </c>
      <c r="H2127" t="str">
        <f>H$1&amp;" " &amp; DataMiner[[#This Row],[BuyPrice]] &amp; ", "</f>
        <v xml:space="preserve">"BuyPrice": 5083885914, </v>
      </c>
      <c r="I2127" t="str">
        <f>I$1&amp;" """ &amp; DataMiner[[#This Row],[imgPath]] &amp; """, "</f>
        <v xml:space="preserve">"imgPath": "/images/flags/no.png", </v>
      </c>
      <c r="J2127" t="str">
        <f>J$1&amp;" """ &amp; DataMiner[[#This Row],[FlagImage]] &amp; """, "</f>
        <v xml:space="preserve">"FlagImage": "no.png", </v>
      </c>
      <c r="K2127" t="str">
        <f>K$1&amp;" " &amp; IF(ISNA(DataMiner[[#This Row],[Latitude]]),"null",DataMiner[[#This Row],[Latitude]]) &amp; ", "</f>
        <v xml:space="preserve">"Latitude": 59.186703, </v>
      </c>
      <c r="L2127" t="str">
        <f>L$1&amp;" " &amp; IF(ISNA(DataMiner[[#This Row],[Longitude]]),"null",DataMiner[[#This Row],[Longitude]]) &amp; ", "</f>
        <v xml:space="preserve">"Longitude": 10.258628, </v>
      </c>
    </row>
    <row r="2128" spans="1:12" x14ac:dyDescent="0.25">
      <c r="A2128" t="str">
        <f>A$1&amp;" """ &amp; DataMiner[[#This Row],[CodeIATA]] &amp; """, "</f>
        <v xml:space="preserve">"CodeIATA": "ICT", </v>
      </c>
      <c r="B2128" t="str">
        <f>B$1&amp;" """ &amp; DataMiner[[#This Row],[City]] &amp; """, "</f>
        <v xml:space="preserve">"City": "Wichita (KS)", </v>
      </c>
      <c r="C2128" t="str">
        <f>C$1&amp;" """ &amp; DataMiner[[#This Row],[Prov]] &amp; """, "</f>
        <v xml:space="preserve">"Prov": "KS", </v>
      </c>
      <c r="D2128" t="str">
        <f>D$1&amp;" """ &amp; DataMiner[[#This Row],[Name]] &amp; """, "</f>
        <v xml:space="preserve">"Name": "Mid", </v>
      </c>
      <c r="E2128" t="str">
        <f>E$1&amp;" """ &amp; DataMiner[[#This Row],[Country]] &amp; """, "</f>
        <v xml:space="preserve">"Country": "Etats-Unis", </v>
      </c>
      <c r="F2128" t="str">
        <f>F$1&amp;" """ &amp; DataMiner[[#This Row],[Complete Name]] &amp; """, "</f>
        <v xml:space="preserve">"Complete Name": "Hub ICT - Wichita (KS) - Mid / Etats-Unis", </v>
      </c>
      <c r="G2128" t="str">
        <f>G$1&amp;" " &amp; DataMiner[[#This Row],[Category]] &amp; ", "</f>
        <v xml:space="preserve">"Category": 9, </v>
      </c>
      <c r="H2128" t="str">
        <f>H$1&amp;" " &amp; DataMiner[[#This Row],[BuyPrice]] &amp; ", "</f>
        <v xml:space="preserve">"BuyPrice": 5088719075, </v>
      </c>
      <c r="I2128" t="str">
        <f>I$1&amp;" """ &amp; DataMiner[[#This Row],[imgPath]] &amp; """, "</f>
        <v xml:space="preserve">"imgPath": "/images/flags/us.png", </v>
      </c>
      <c r="J2128" t="str">
        <f>J$1&amp;" """ &amp; DataMiner[[#This Row],[FlagImage]] &amp; """, "</f>
        <v xml:space="preserve">"FlagImage": "us.png", </v>
      </c>
      <c r="K2128" t="str">
        <f>K$1&amp;" " &amp; IF(ISNA(DataMiner[[#This Row],[Latitude]]),"null",DataMiner[[#This Row],[Latitude]]) &amp; ", "</f>
        <v xml:space="preserve">"Latitude": 37.649944, </v>
      </c>
      <c r="L2128" t="str">
        <f>L$1&amp;" " &amp; IF(ISNA(DataMiner[[#This Row],[Longitude]]),"null",DataMiner[[#This Row],[Longitude]]) &amp; ", "</f>
        <v xml:space="preserve">"Longitude": -97.433056, </v>
      </c>
    </row>
    <row r="2129" spans="1:12" x14ac:dyDescent="0.25">
      <c r="A2129" t="str">
        <f>A$1&amp;" """ &amp; DataMiner[[#This Row],[CodeIATA]] &amp; """, "</f>
        <v xml:space="preserve">"CodeIATA": "CAK", </v>
      </c>
      <c r="B2129" t="str">
        <f>B$1&amp;" """ &amp; DataMiner[[#This Row],[City]] &amp; """, "</f>
        <v xml:space="preserve">"City": "Akron (OH)", </v>
      </c>
      <c r="C2129" t="str">
        <f>C$1&amp;" """ &amp; DataMiner[[#This Row],[Prov]] &amp; """, "</f>
        <v xml:space="preserve">"Prov": "OH", </v>
      </c>
      <c r="D2129" t="str">
        <f>D$1&amp;" """ &amp; DataMiner[[#This Row],[Name]] &amp; """, "</f>
        <v xml:space="preserve">"Name": "Akron", </v>
      </c>
      <c r="E2129" t="str">
        <f>E$1&amp;" """ &amp; DataMiner[[#This Row],[Country]] &amp; """, "</f>
        <v xml:space="preserve">"Country": "Etats-Unis", </v>
      </c>
      <c r="F2129" t="str">
        <f>F$1&amp;" """ &amp; DataMiner[[#This Row],[Complete Name]] &amp; """, "</f>
        <v xml:space="preserve">"Complete Name": "Hub CAK - Akron (OH) - Akron / Etats-Unis", </v>
      </c>
      <c r="G2129" t="str">
        <f>G$1&amp;" " &amp; DataMiner[[#This Row],[Category]] &amp; ", "</f>
        <v xml:space="preserve">"Category": 6, </v>
      </c>
      <c r="H2129" t="str">
        <f>H$1&amp;" " &amp; DataMiner[[#This Row],[BuyPrice]] &amp; ", "</f>
        <v xml:space="preserve">"BuyPrice": 5090758354, </v>
      </c>
      <c r="I2129" t="str">
        <f>I$1&amp;" """ &amp; DataMiner[[#This Row],[imgPath]] &amp; """, "</f>
        <v xml:space="preserve">"imgPath": "/images/flags/us.png", </v>
      </c>
      <c r="J2129" t="str">
        <f>J$1&amp;" """ &amp; DataMiner[[#This Row],[FlagImage]] &amp; """, "</f>
        <v xml:space="preserve">"FlagImage": "us.png", </v>
      </c>
      <c r="K2129" t="str">
        <f>K$1&amp;" " &amp; IF(ISNA(DataMiner[[#This Row],[Latitude]]),"null",DataMiner[[#This Row],[Latitude]]) &amp; ", "</f>
        <v xml:space="preserve">"Latitude": 40.9160833, </v>
      </c>
      <c r="L2129" t="str">
        <f>L$1&amp;" " &amp; IF(ISNA(DataMiner[[#This Row],[Longitude]]),"null",DataMiner[[#This Row],[Longitude]]) &amp; ", "</f>
        <v xml:space="preserve">"Longitude": -81.4421944, </v>
      </c>
    </row>
    <row r="2130" spans="1:12" x14ac:dyDescent="0.25">
      <c r="A2130" t="str">
        <f>A$1&amp;" """ &amp; DataMiner[[#This Row],[CodeIATA]] &amp; """, "</f>
        <v xml:space="preserve">"CodeIATA": "PFO", </v>
      </c>
      <c r="B2130" t="str">
        <f>B$1&amp;" """ &amp; DataMiner[[#This Row],[City]] &amp; """, "</f>
        <v xml:space="preserve">"City": "Paphos", </v>
      </c>
      <c r="C2130" t="str">
        <f>C$1&amp;" """ &amp; DataMiner[[#This Row],[Prov]] &amp; """, "</f>
        <v xml:space="preserve">"Prov": "", </v>
      </c>
      <c r="D2130" t="str">
        <f>D$1&amp;" """ &amp; DataMiner[[#This Row],[Name]] &amp; """, "</f>
        <v xml:space="preserve">"Name": "Paphos International Airport", </v>
      </c>
      <c r="E2130" t="str">
        <f>E$1&amp;" """ &amp; DataMiner[[#This Row],[Country]] &amp; """, "</f>
        <v xml:space="preserve">"Country": "Chypre", </v>
      </c>
      <c r="F2130" t="str">
        <f>F$1&amp;" """ &amp; DataMiner[[#This Row],[Complete Name]] &amp; """, "</f>
        <v xml:space="preserve">"Complete Name": "Hub PFO - Paphos - Paphos International Airport / Chypre", </v>
      </c>
      <c r="G2130" t="str">
        <f>G$1&amp;" " &amp; DataMiner[[#This Row],[Category]] &amp; ", "</f>
        <v xml:space="preserve">"Category": 7, </v>
      </c>
      <c r="H2130" t="str">
        <f>H$1&amp;" " &amp; DataMiner[[#This Row],[BuyPrice]] &amp; ", "</f>
        <v xml:space="preserve">"BuyPrice": 5090921485, </v>
      </c>
      <c r="I2130" t="str">
        <f>I$1&amp;" """ &amp; DataMiner[[#This Row],[imgPath]] &amp; """, "</f>
        <v xml:space="preserve">"imgPath": "/images/flags/cy.png", </v>
      </c>
      <c r="J2130" t="str">
        <f>J$1&amp;" """ &amp; DataMiner[[#This Row],[FlagImage]] &amp; """, "</f>
        <v xml:space="preserve">"FlagImage": "cy.png", </v>
      </c>
      <c r="K2130" t="str">
        <f>K$1&amp;" " &amp; IF(ISNA(DataMiner[[#This Row],[Latitude]]),"null",DataMiner[[#This Row],[Latitude]]) &amp; ", "</f>
        <v xml:space="preserve">"Latitude": 34.718039, </v>
      </c>
      <c r="L2130" t="str">
        <f>L$1&amp;" " &amp; IF(ISNA(DataMiner[[#This Row],[Longitude]]),"null",DataMiner[[#This Row],[Longitude]]) &amp; ", "</f>
        <v xml:space="preserve">"Longitude": 32.485731, </v>
      </c>
    </row>
    <row r="2131" spans="1:12" x14ac:dyDescent="0.25">
      <c r="A2131" t="str">
        <f>A$1&amp;" """ &amp; DataMiner[[#This Row],[CodeIATA]] &amp; """, "</f>
        <v xml:space="preserve">"CodeIATA": "FMO", </v>
      </c>
      <c r="B2131" t="str">
        <f>B$1&amp;" """ &amp; DataMiner[[#This Row],[City]] &amp; """, "</f>
        <v xml:space="preserve">"City": "Münster", </v>
      </c>
      <c r="C2131" t="str">
        <f>C$1&amp;" """ &amp; DataMiner[[#This Row],[Prov]] &amp; """, "</f>
        <v xml:space="preserve">"Prov": "", </v>
      </c>
      <c r="D2131" t="str">
        <f>D$1&amp;" """ &amp; DataMiner[[#This Row],[Name]] &amp; """, "</f>
        <v xml:space="preserve">"Name": "Osnabrück Flughafen", </v>
      </c>
      <c r="E2131" t="str">
        <f>E$1&amp;" """ &amp; DataMiner[[#This Row],[Country]] &amp; """, "</f>
        <v xml:space="preserve">"Country": "Allemagne", </v>
      </c>
      <c r="F2131" t="str">
        <f>F$1&amp;" """ &amp; DataMiner[[#This Row],[Complete Name]] &amp; """, "</f>
        <v xml:space="preserve">"Complete Name": "Hub FMO - Münster - Osnabrück Flughafen / Allemagne", </v>
      </c>
      <c r="G2131" t="str">
        <f>G$1&amp;" " &amp; DataMiner[[#This Row],[Category]] &amp; ", "</f>
        <v xml:space="preserve">"Category": 5, </v>
      </c>
      <c r="H2131" t="str">
        <f>H$1&amp;" " &amp; DataMiner[[#This Row],[BuyPrice]] &amp; ", "</f>
        <v xml:space="preserve">"BuyPrice": 5095157894, </v>
      </c>
      <c r="I2131" t="str">
        <f>I$1&amp;" """ &amp; DataMiner[[#This Row],[imgPath]] &amp; """, "</f>
        <v xml:space="preserve">"imgPath": "/images/flags/de.png", </v>
      </c>
      <c r="J2131" t="str">
        <f>J$1&amp;" """ &amp; DataMiner[[#This Row],[FlagImage]] &amp; """, "</f>
        <v xml:space="preserve">"FlagImage": "de.png", </v>
      </c>
      <c r="K2131" t="str">
        <f>K$1&amp;" " &amp; IF(ISNA(DataMiner[[#This Row],[Latitude]]),"null",DataMiner[[#This Row],[Latitude]]) &amp; ", "</f>
        <v xml:space="preserve">"Latitude": 52.134642, </v>
      </c>
      <c r="L2131" t="str">
        <f>L$1&amp;" " &amp; IF(ISNA(DataMiner[[#This Row],[Longitude]]),"null",DataMiner[[#This Row],[Longitude]]) &amp; ", "</f>
        <v xml:space="preserve">"Longitude": 7.684831, </v>
      </c>
    </row>
    <row r="2132" spans="1:12" x14ac:dyDescent="0.25">
      <c r="A2132" t="str">
        <f>A$1&amp;" """ &amp; DataMiner[[#This Row],[CodeIATA]] &amp; """, "</f>
        <v xml:space="preserve">"CodeIATA": "IFN", </v>
      </c>
      <c r="B2132" t="str">
        <f>B$1&amp;" """ &amp; DataMiner[[#This Row],[City]] &amp; """, "</f>
        <v xml:space="preserve">"City": "Esfahan", </v>
      </c>
      <c r="C2132" t="str">
        <f>C$1&amp;" """ &amp; DataMiner[[#This Row],[Prov]] &amp; """, "</f>
        <v xml:space="preserve">"Prov": "", </v>
      </c>
      <c r="D2132" t="str">
        <f>D$1&amp;" """ &amp; DataMiner[[#This Row],[Name]] &amp; """, "</f>
        <v xml:space="preserve">"Name": "Shahid Beheshti International Airport", </v>
      </c>
      <c r="E2132" t="str">
        <f>E$1&amp;" """ &amp; DataMiner[[#This Row],[Country]] &amp; """, "</f>
        <v xml:space="preserve">"Country": "Iran", </v>
      </c>
      <c r="F2132" t="str">
        <f>F$1&amp;" """ &amp; DataMiner[[#This Row],[Complete Name]] &amp; """, "</f>
        <v xml:space="preserve">"Complete Name": "Hub IFN - Esfahan - Shahid Beheshti International Airport / Iran", </v>
      </c>
      <c r="G2132" t="str">
        <f>G$1&amp;" " &amp; DataMiner[[#This Row],[Category]] &amp; ", "</f>
        <v xml:space="preserve">"Category": 10, </v>
      </c>
      <c r="H2132" t="str">
        <f>H$1&amp;" " &amp; DataMiner[[#This Row],[BuyPrice]] &amp; ", "</f>
        <v xml:space="preserve">"BuyPrice": 5095821995, </v>
      </c>
      <c r="I2132" t="str">
        <f>I$1&amp;" """ &amp; DataMiner[[#This Row],[imgPath]] &amp; """, "</f>
        <v xml:space="preserve">"imgPath": "/images/flags/ir.png", </v>
      </c>
      <c r="J2132" t="str">
        <f>J$1&amp;" """ &amp; DataMiner[[#This Row],[FlagImage]] &amp; """, "</f>
        <v xml:space="preserve">"FlagImage": "ir.png", </v>
      </c>
      <c r="K2132" t="str">
        <f>K$1&amp;" " &amp; IF(ISNA(DataMiner[[#This Row],[Latitude]]),"null",DataMiner[[#This Row],[Latitude]]) &amp; ", "</f>
        <v xml:space="preserve">"Latitude": 32.750836, </v>
      </c>
      <c r="L2132" t="str">
        <f>L$1&amp;" " &amp; IF(ISNA(DataMiner[[#This Row],[Longitude]]),"null",DataMiner[[#This Row],[Longitude]]) &amp; ", "</f>
        <v xml:space="preserve">"Longitude": 51.861267, </v>
      </c>
    </row>
    <row r="2133" spans="1:12" x14ac:dyDescent="0.25">
      <c r="A2133" t="str">
        <f>A$1&amp;" """ &amp; DataMiner[[#This Row],[CodeIATA]] &amp; """, "</f>
        <v xml:space="preserve">"CodeIATA": "BOO", </v>
      </c>
      <c r="B2133" t="str">
        <f>B$1&amp;" """ &amp; DataMiner[[#This Row],[City]] &amp; """, "</f>
        <v xml:space="preserve">"City": "Bodø", </v>
      </c>
      <c r="C2133" t="str">
        <f>C$1&amp;" """ &amp; DataMiner[[#This Row],[Prov]] &amp; """, "</f>
        <v xml:space="preserve">"Prov": "", </v>
      </c>
      <c r="D2133" t="str">
        <f>D$1&amp;" """ &amp; DataMiner[[#This Row],[Name]] &amp; """, "</f>
        <v xml:space="preserve">"Name": "Bodo Lufthavn", </v>
      </c>
      <c r="E2133" t="str">
        <f>E$1&amp;" """ &amp; DataMiner[[#This Row],[Country]] &amp; """, "</f>
        <v xml:space="preserve">"Country": "Norvège", </v>
      </c>
      <c r="F2133" t="str">
        <f>F$1&amp;" """ &amp; DataMiner[[#This Row],[Complete Name]] &amp; """, "</f>
        <v xml:space="preserve">"Complete Name": "Hub BOO - Bodø - Bodo Lufthavn / Norvège", </v>
      </c>
      <c r="G2133" t="str">
        <f>G$1&amp;" " &amp; DataMiner[[#This Row],[Category]] &amp; ", "</f>
        <v xml:space="preserve">"Category": 10, </v>
      </c>
      <c r="H2133" t="str">
        <f>H$1&amp;" " &amp; DataMiner[[#This Row],[BuyPrice]] &amp; ", "</f>
        <v xml:space="preserve">"BuyPrice": 5095858085, </v>
      </c>
      <c r="I2133" t="str">
        <f>I$1&amp;" """ &amp; DataMiner[[#This Row],[imgPath]] &amp; """, "</f>
        <v xml:space="preserve">"imgPath": "/images/flags/no.png", </v>
      </c>
      <c r="J2133" t="str">
        <f>J$1&amp;" """ &amp; DataMiner[[#This Row],[FlagImage]] &amp; """, "</f>
        <v xml:space="preserve">"FlagImage": "no.png", </v>
      </c>
      <c r="K2133" t="str">
        <f>K$1&amp;" " &amp; IF(ISNA(DataMiner[[#This Row],[Latitude]]),"null",DataMiner[[#This Row],[Latitude]]) &amp; ", "</f>
        <v xml:space="preserve">"Latitude": 67.269167, </v>
      </c>
      <c r="L2133" t="str">
        <f>L$1&amp;" " &amp; IF(ISNA(DataMiner[[#This Row],[Longitude]]),"null",DataMiner[[#This Row],[Longitude]]) &amp; ", "</f>
        <v xml:space="preserve">"Longitude": 14.365278, </v>
      </c>
    </row>
    <row r="2134" spans="1:12" x14ac:dyDescent="0.25">
      <c r="A2134" t="str">
        <f>A$1&amp;" """ &amp; DataMiner[[#This Row],[CodeIATA]] &amp; """, "</f>
        <v xml:space="preserve">"CodeIATA": "PSP", </v>
      </c>
      <c r="B2134" t="str">
        <f>B$1&amp;" """ &amp; DataMiner[[#This Row],[City]] &amp; """, "</f>
        <v xml:space="preserve">"City": "Palm Springs (CA)", </v>
      </c>
      <c r="C2134" t="str">
        <f>C$1&amp;" """ &amp; DataMiner[[#This Row],[Prov]] &amp; """, "</f>
        <v xml:space="preserve">"Prov": "CA", </v>
      </c>
      <c r="D2134" t="str">
        <f>D$1&amp;" """ &amp; DataMiner[[#This Row],[Name]] &amp; """, "</f>
        <v xml:space="preserve">"Name": "Palm Springs International Airport", </v>
      </c>
      <c r="E2134" t="str">
        <f>E$1&amp;" """ &amp; DataMiner[[#This Row],[Country]] &amp; """, "</f>
        <v xml:space="preserve">"Country": "Etats-Unis", </v>
      </c>
      <c r="F2134" t="str">
        <f>F$1&amp;" """ &amp; DataMiner[[#This Row],[Complete Name]] &amp; """, "</f>
        <v xml:space="preserve">"Complete Name": "Hub PSP - Palm Springs (CA) - Palm Springs International Airport / Etats-Unis", </v>
      </c>
      <c r="G2134" t="str">
        <f>G$1&amp;" " &amp; DataMiner[[#This Row],[Category]] &amp; ", "</f>
        <v xml:space="preserve">"Category": 9, </v>
      </c>
      <c r="H2134" t="str">
        <f>H$1&amp;" " &amp; DataMiner[[#This Row],[BuyPrice]] &amp; ", "</f>
        <v xml:space="preserve">"BuyPrice": 5098735476, </v>
      </c>
      <c r="I2134" t="str">
        <f>I$1&amp;" """ &amp; DataMiner[[#This Row],[imgPath]] &amp; """, "</f>
        <v xml:space="preserve">"imgPath": "/images/flags/us.png", </v>
      </c>
      <c r="J2134" t="str">
        <f>J$1&amp;" """ &amp; DataMiner[[#This Row],[FlagImage]] &amp; """, "</f>
        <v xml:space="preserve">"FlagImage": "us.png", </v>
      </c>
      <c r="K2134" t="str">
        <f>K$1&amp;" " &amp; IF(ISNA(DataMiner[[#This Row],[Latitude]]),"null",DataMiner[[#This Row],[Latitude]]) &amp; ", "</f>
        <v xml:space="preserve">"Latitude": 33.829667, </v>
      </c>
      <c r="L2134" t="str">
        <f>L$1&amp;" " &amp; IF(ISNA(DataMiner[[#This Row],[Longitude]]),"null",DataMiner[[#This Row],[Longitude]]) &amp; ", "</f>
        <v xml:space="preserve">"Longitude": -116.506694, </v>
      </c>
    </row>
    <row r="2135" spans="1:12" x14ac:dyDescent="0.25">
      <c r="A2135" t="str">
        <f>A$1&amp;" """ &amp; DataMiner[[#This Row],[CodeIATA]] &amp; """, "</f>
        <v xml:space="preserve">"CodeIATA": "PNS", </v>
      </c>
      <c r="B2135" t="str">
        <f>B$1&amp;" """ &amp; DataMiner[[#This Row],[City]] &amp; """, "</f>
        <v xml:space="preserve">"City": "Pensacola (FL)", </v>
      </c>
      <c r="C2135" t="str">
        <f>C$1&amp;" """ &amp; DataMiner[[#This Row],[Prov]] &amp; """, "</f>
        <v xml:space="preserve">"Prov": "FL", </v>
      </c>
      <c r="D2135" t="str">
        <f>D$1&amp;" """ &amp; DataMiner[[#This Row],[Name]] &amp; """, "</f>
        <v xml:space="preserve">"Name": "Gulf Coast Regional Airport", </v>
      </c>
      <c r="E2135" t="str">
        <f>E$1&amp;" """ &amp; DataMiner[[#This Row],[Country]] &amp; """, "</f>
        <v xml:space="preserve">"Country": "Etats-Unis", </v>
      </c>
      <c r="F2135" t="str">
        <f>F$1&amp;" """ &amp; DataMiner[[#This Row],[Complete Name]] &amp; """, "</f>
        <v xml:space="preserve">"Complete Name": "Hub PNS - Pensacola (FL) - Gulf Coast Regional Airport / Etats-Unis", </v>
      </c>
      <c r="G2135" t="str">
        <f>G$1&amp;" " &amp; DataMiner[[#This Row],[Category]] &amp; ", "</f>
        <v xml:space="preserve">"Category": 5, </v>
      </c>
      <c r="H2135" t="str">
        <f>H$1&amp;" " &amp; DataMiner[[#This Row],[BuyPrice]] &amp; ", "</f>
        <v xml:space="preserve">"BuyPrice": 5099156822, </v>
      </c>
      <c r="I2135" t="str">
        <f>I$1&amp;" """ &amp; DataMiner[[#This Row],[imgPath]] &amp; """, "</f>
        <v xml:space="preserve">"imgPath": "/images/flags/us.png", </v>
      </c>
      <c r="J2135" t="str">
        <f>J$1&amp;" """ &amp; DataMiner[[#This Row],[FlagImage]] &amp; """, "</f>
        <v xml:space="preserve">"FlagImage": "us.png", </v>
      </c>
      <c r="K2135" t="str">
        <f>K$1&amp;" " &amp; IF(ISNA(DataMiner[[#This Row],[Latitude]]),"null",DataMiner[[#This Row],[Latitude]]) &amp; ", "</f>
        <v xml:space="preserve">"Latitude": 30.473425, </v>
      </c>
      <c r="L2135" t="str">
        <f>L$1&amp;" " &amp; IF(ISNA(DataMiner[[#This Row],[Longitude]]),"null",DataMiner[[#This Row],[Longitude]]) &amp; ", "</f>
        <v xml:space="preserve">"Longitude": -87.186611, </v>
      </c>
    </row>
    <row r="2136" spans="1:12" x14ac:dyDescent="0.25">
      <c r="A2136" t="str">
        <f>A$1&amp;" """ &amp; DataMiner[[#This Row],[CodeIATA]] &amp; """, "</f>
        <v xml:space="preserve">"CodeIATA": "TSV", </v>
      </c>
      <c r="B2136" t="str">
        <f>B$1&amp;" """ &amp; DataMiner[[#This Row],[City]] &amp; """, "</f>
        <v xml:space="preserve">"City": "Townsville (QLD)", </v>
      </c>
      <c r="C2136" t="str">
        <f>C$1&amp;" """ &amp; DataMiner[[#This Row],[Prov]] &amp; """, "</f>
        <v xml:space="preserve">"Prov": "QLD", </v>
      </c>
      <c r="D2136" t="str">
        <f>D$1&amp;" """ &amp; DataMiner[[#This Row],[Name]] &amp; """, "</f>
        <v xml:space="preserve">"Name": "Townsville Airport", </v>
      </c>
      <c r="E2136" t="str">
        <f>E$1&amp;" """ &amp; DataMiner[[#This Row],[Country]] &amp; """, "</f>
        <v xml:space="preserve">"Country": "Australie", </v>
      </c>
      <c r="F2136" t="str">
        <f>F$1&amp;" """ &amp; DataMiner[[#This Row],[Complete Name]] &amp; """, "</f>
        <v xml:space="preserve">"Complete Name": "Hub TSV - Townsville (QLD) - Townsville Airport / Australie", </v>
      </c>
      <c r="G2136" t="str">
        <f>G$1&amp;" " &amp; DataMiner[[#This Row],[Category]] &amp; ", "</f>
        <v xml:space="preserve">"Category": 6, </v>
      </c>
      <c r="H2136" t="str">
        <f>H$1&amp;" " &amp; DataMiner[[#This Row],[BuyPrice]] &amp; ", "</f>
        <v xml:space="preserve">"BuyPrice": 5100333130, </v>
      </c>
      <c r="I2136" t="str">
        <f>I$1&amp;" """ &amp; DataMiner[[#This Row],[imgPath]] &amp; """, "</f>
        <v xml:space="preserve">"imgPath": "/images/flags/au.png", </v>
      </c>
      <c r="J2136" t="str">
        <f>J$1&amp;" """ &amp; DataMiner[[#This Row],[FlagImage]] &amp; """, "</f>
        <v xml:space="preserve">"FlagImage": "au.png", </v>
      </c>
      <c r="K2136" t="str">
        <f>K$1&amp;" " &amp; IF(ISNA(DataMiner[[#This Row],[Latitude]]),"null",DataMiner[[#This Row],[Latitude]]) &amp; ", "</f>
        <v xml:space="preserve">"Latitude": -19.2525, </v>
      </c>
      <c r="L2136" t="str">
        <f>L$1&amp;" " &amp; IF(ISNA(DataMiner[[#This Row],[Longitude]]),"null",DataMiner[[#This Row],[Longitude]]) &amp; ", "</f>
        <v xml:space="preserve">"Longitude": 146.765278, </v>
      </c>
    </row>
    <row r="2137" spans="1:12" x14ac:dyDescent="0.25">
      <c r="A2137" t="str">
        <f>A$1&amp;" """ &amp; DataMiner[[#This Row],[CodeIATA]] &amp; """, "</f>
        <v xml:space="preserve">"CodeIATA": "DRW", </v>
      </c>
      <c r="B2137" t="str">
        <f>B$1&amp;" """ &amp; DataMiner[[#This Row],[City]] &amp; """, "</f>
        <v xml:space="preserve">"City": "Darwin (NT)", </v>
      </c>
      <c r="C2137" t="str">
        <f>C$1&amp;" """ &amp; DataMiner[[#This Row],[Prov]] &amp; """, "</f>
        <v xml:space="preserve">"Prov": "NT", </v>
      </c>
      <c r="D2137" t="str">
        <f>D$1&amp;" """ &amp; DataMiner[[#This Row],[Name]] &amp; """, "</f>
        <v xml:space="preserve">"Name": "Darwin International Airport", </v>
      </c>
      <c r="E2137" t="str">
        <f>E$1&amp;" """ &amp; DataMiner[[#This Row],[Country]] &amp; """, "</f>
        <v xml:space="preserve">"Country": "Australie", </v>
      </c>
      <c r="F2137" t="str">
        <f>F$1&amp;" """ &amp; DataMiner[[#This Row],[Complete Name]] &amp; """, "</f>
        <v xml:space="preserve">"Complete Name": "Hub DRW - Darwin (NT) - Darwin International Airport / Australie", </v>
      </c>
      <c r="G2137" t="str">
        <f>G$1&amp;" " &amp; DataMiner[[#This Row],[Category]] &amp; ", "</f>
        <v xml:space="preserve">"Category": 10, </v>
      </c>
      <c r="H2137" t="str">
        <f>H$1&amp;" " &amp; DataMiner[[#This Row],[BuyPrice]] &amp; ", "</f>
        <v xml:space="preserve">"BuyPrice": 5101714803, </v>
      </c>
      <c r="I2137" t="str">
        <f>I$1&amp;" """ &amp; DataMiner[[#This Row],[imgPath]] &amp; """, "</f>
        <v xml:space="preserve">"imgPath": "/images/flags/au.png", </v>
      </c>
      <c r="J2137" t="str">
        <f>J$1&amp;" """ &amp; DataMiner[[#This Row],[FlagImage]] &amp; """, "</f>
        <v xml:space="preserve">"FlagImage": "au.png", </v>
      </c>
      <c r="K2137" t="str">
        <f>K$1&amp;" " &amp; IF(ISNA(DataMiner[[#This Row],[Latitude]]),"null",DataMiner[[#This Row],[Latitude]]) &amp; ", "</f>
        <v xml:space="preserve">"Latitude": -12.4083333, </v>
      </c>
      <c r="L2137" t="str">
        <f>L$1&amp;" " &amp; IF(ISNA(DataMiner[[#This Row],[Longitude]]),"null",DataMiner[[#This Row],[Longitude]]) &amp; ", "</f>
        <v xml:space="preserve">"Longitude": 130.87266, </v>
      </c>
    </row>
    <row r="2138" spans="1:12" x14ac:dyDescent="0.25">
      <c r="A2138" t="str">
        <f>A$1&amp;" """ &amp; DataMiner[[#This Row],[CodeIATA]] &amp; """, "</f>
        <v xml:space="preserve">"CodeIATA": "TPS", </v>
      </c>
      <c r="B2138" t="str">
        <f>B$1&amp;" """ &amp; DataMiner[[#This Row],[City]] &amp; """, "</f>
        <v xml:space="preserve">"City": "Trapani", </v>
      </c>
      <c r="C2138" t="str">
        <f>C$1&amp;" """ &amp; DataMiner[[#This Row],[Prov]] &amp; """, "</f>
        <v xml:space="preserve">"Prov": "", </v>
      </c>
      <c r="D2138" t="str">
        <f>D$1&amp;" """ &amp; DataMiner[[#This Row],[Name]] &amp; """, "</f>
        <v xml:space="preserve">"Name": "Birgi Aeroporto", </v>
      </c>
      <c r="E2138" t="str">
        <f>E$1&amp;" """ &amp; DataMiner[[#This Row],[Country]] &amp; """, "</f>
        <v xml:space="preserve">"Country": "Italie", </v>
      </c>
      <c r="F2138" t="str">
        <f>F$1&amp;" """ &amp; DataMiner[[#This Row],[Complete Name]] &amp; """, "</f>
        <v xml:space="preserve">"Complete Name": "Hub TPS - Trapani - Birgi Aeroporto / Italie", </v>
      </c>
      <c r="G2138" t="str">
        <f>G$1&amp;" " &amp; DataMiner[[#This Row],[Category]] &amp; ", "</f>
        <v xml:space="preserve">"Category": 7, </v>
      </c>
      <c r="H2138" t="str">
        <f>H$1&amp;" " &amp; DataMiner[[#This Row],[BuyPrice]] &amp; ", "</f>
        <v xml:space="preserve">"BuyPrice": 5106613102, </v>
      </c>
      <c r="I2138" t="str">
        <f>I$1&amp;" """ &amp; DataMiner[[#This Row],[imgPath]] &amp; """, "</f>
        <v xml:space="preserve">"imgPath": "/images/flags/it.png", </v>
      </c>
      <c r="J2138" t="str">
        <f>J$1&amp;" """ &amp; DataMiner[[#This Row],[FlagImage]] &amp; """, "</f>
        <v xml:space="preserve">"FlagImage": "it.png", </v>
      </c>
      <c r="K2138" t="str">
        <f>K$1&amp;" " &amp; IF(ISNA(DataMiner[[#This Row],[Latitude]]),"null",DataMiner[[#This Row],[Latitude]]) &amp; ", "</f>
        <v xml:space="preserve">"Latitude": 37.911403, </v>
      </c>
      <c r="L2138" t="str">
        <f>L$1&amp;" " &amp; IF(ISNA(DataMiner[[#This Row],[Longitude]]),"null",DataMiner[[#This Row],[Longitude]]) &amp; ", "</f>
        <v xml:space="preserve">"Longitude": 12.487961, </v>
      </c>
    </row>
    <row r="2139" spans="1:12" x14ac:dyDescent="0.25">
      <c r="A2139" t="str">
        <f>A$1&amp;" """ &amp; DataMiner[[#This Row],[CodeIATA]] &amp; """, "</f>
        <v xml:space="preserve">"CodeIATA": "OLB", </v>
      </c>
      <c r="B2139" t="str">
        <f>B$1&amp;" """ &amp; DataMiner[[#This Row],[City]] &amp; """, "</f>
        <v xml:space="preserve">"City": "Olbia", </v>
      </c>
      <c r="C2139" t="str">
        <f>C$1&amp;" """ &amp; DataMiner[[#This Row],[Prov]] &amp; """, "</f>
        <v xml:space="preserve">"Prov": "", </v>
      </c>
      <c r="D2139" t="str">
        <f>D$1&amp;" """ &amp; DataMiner[[#This Row],[Name]] &amp; """, "</f>
        <v xml:space="preserve">"Name": "Costa Smeralda Aeroporto", </v>
      </c>
      <c r="E2139" t="str">
        <f>E$1&amp;" """ &amp; DataMiner[[#This Row],[Country]] &amp; """, "</f>
        <v xml:space="preserve">"Country": "Italie", </v>
      </c>
      <c r="F2139" t="str">
        <f>F$1&amp;" """ &amp; DataMiner[[#This Row],[Complete Name]] &amp; """, "</f>
        <v xml:space="preserve">"Complete Name": "Hub OLB - Olbia - Costa Smeralda Aeroporto / Italie", </v>
      </c>
      <c r="G2139" t="str">
        <f>G$1&amp;" " &amp; DataMiner[[#This Row],[Category]] &amp; ", "</f>
        <v xml:space="preserve">"Category": 6, </v>
      </c>
      <c r="H2139" t="str">
        <f>H$1&amp;" " &amp; DataMiner[[#This Row],[BuyPrice]] &amp; ", "</f>
        <v xml:space="preserve">"BuyPrice": 5109430774, </v>
      </c>
      <c r="I2139" t="str">
        <f>I$1&amp;" """ &amp; DataMiner[[#This Row],[imgPath]] &amp; """, "</f>
        <v xml:space="preserve">"imgPath": "/images/flags/it.png", </v>
      </c>
      <c r="J2139" t="str">
        <f>J$1&amp;" """ &amp; DataMiner[[#This Row],[FlagImage]] &amp; """, "</f>
        <v xml:space="preserve">"FlagImage": "it.png", </v>
      </c>
      <c r="K2139" t="str">
        <f>K$1&amp;" " &amp; IF(ISNA(DataMiner[[#This Row],[Latitude]]),"null",DataMiner[[#This Row],[Latitude]]) &amp; ", "</f>
        <v xml:space="preserve">"Latitude": 40.898661, </v>
      </c>
      <c r="L2139" t="str">
        <f>L$1&amp;" " &amp; IF(ISNA(DataMiner[[#This Row],[Longitude]]),"null",DataMiner[[#This Row],[Longitude]]) &amp; ", "</f>
        <v xml:space="preserve">"Longitude": 9.517628, </v>
      </c>
    </row>
    <row r="2140" spans="1:12" x14ac:dyDescent="0.25">
      <c r="A2140" t="str">
        <f>A$1&amp;" """ &amp; DataMiner[[#This Row],[CodeIATA]] &amp; """, "</f>
        <v xml:space="preserve">"CodeIATA": "MSN", </v>
      </c>
      <c r="B2140" t="str">
        <f>B$1&amp;" """ &amp; DataMiner[[#This Row],[City]] &amp; """, "</f>
        <v xml:space="preserve">"City": "Madison (WI)", </v>
      </c>
      <c r="C2140" t="str">
        <f>C$1&amp;" """ &amp; DataMiner[[#This Row],[Prov]] &amp; """, "</f>
        <v xml:space="preserve">"Prov": "WI", </v>
      </c>
      <c r="D2140" t="str">
        <f>D$1&amp;" """ &amp; DataMiner[[#This Row],[Name]] &amp; """, "</f>
        <v xml:space="preserve">"Name": "Dane County Regional Airport", </v>
      </c>
      <c r="E2140" t="str">
        <f>E$1&amp;" """ &amp; DataMiner[[#This Row],[Country]] &amp; """, "</f>
        <v xml:space="preserve">"Country": "Etats-Unis", </v>
      </c>
      <c r="F2140" t="str">
        <f>F$1&amp;" """ &amp; DataMiner[[#This Row],[Complete Name]] &amp; """, "</f>
        <v xml:space="preserve">"Complete Name": "Hub MSN - Madison (WI) - Dane County Regional Airport / Etats-Unis", </v>
      </c>
      <c r="G2140" t="str">
        <f>G$1&amp;" " &amp; DataMiner[[#This Row],[Category]] &amp; ", "</f>
        <v xml:space="preserve">"Category": 7, </v>
      </c>
      <c r="H2140" t="str">
        <f>H$1&amp;" " &amp; DataMiner[[#This Row],[BuyPrice]] &amp; ", "</f>
        <v xml:space="preserve">"BuyPrice": 5114251426, </v>
      </c>
      <c r="I2140" t="str">
        <f>I$1&amp;" """ &amp; DataMiner[[#This Row],[imgPath]] &amp; """, "</f>
        <v xml:space="preserve">"imgPath": "/images/flags/us.png", </v>
      </c>
      <c r="J2140" t="str">
        <f>J$1&amp;" """ &amp; DataMiner[[#This Row],[FlagImage]] &amp; """, "</f>
        <v xml:space="preserve">"FlagImage": "us.png", </v>
      </c>
      <c r="K2140" t="str">
        <f>K$1&amp;" " &amp; IF(ISNA(DataMiner[[#This Row],[Latitude]]),"null",DataMiner[[#This Row],[Latitude]]) &amp; ", "</f>
        <v xml:space="preserve">"Latitude": 43.139858, </v>
      </c>
      <c r="L2140" t="str">
        <f>L$1&amp;" " &amp; IF(ISNA(DataMiner[[#This Row],[Longitude]]),"null",DataMiner[[#This Row],[Longitude]]) &amp; ", "</f>
        <v xml:space="preserve">"Longitude": -89.337514, </v>
      </c>
    </row>
    <row r="2141" spans="1:12" x14ac:dyDescent="0.25">
      <c r="A2141" t="str">
        <f>A$1&amp;" """ &amp; DataMiner[[#This Row],[CodeIATA]] &amp; """, "</f>
        <v xml:space="preserve">"CodeIATA": "EIN", </v>
      </c>
      <c r="B2141" t="str">
        <f>B$1&amp;" """ &amp; DataMiner[[#This Row],[City]] &amp; """, "</f>
        <v xml:space="preserve">"City": "Eindhoven", </v>
      </c>
      <c r="C2141" t="str">
        <f>C$1&amp;" """ &amp; DataMiner[[#This Row],[Prov]] &amp; """, "</f>
        <v xml:space="preserve">"Prov": "", </v>
      </c>
      <c r="D2141" t="str">
        <f>D$1&amp;" """ &amp; DataMiner[[#This Row],[Name]] &amp; """, "</f>
        <v xml:space="preserve">"Name": "Eindhoven Airport", </v>
      </c>
      <c r="E2141" t="str">
        <f>E$1&amp;" """ &amp; DataMiner[[#This Row],[Country]] &amp; """, "</f>
        <v xml:space="preserve">"Country": "Pays-Bas", </v>
      </c>
      <c r="F2141" t="str">
        <f>F$1&amp;" """ &amp; DataMiner[[#This Row],[Complete Name]] &amp; """, "</f>
        <v xml:space="preserve">"Complete Name": "Hub EIN - Eindhoven - Eindhoven Airport / Pays-Bas", </v>
      </c>
      <c r="G2141" t="str">
        <f>G$1&amp;" " &amp; DataMiner[[#This Row],[Category]] &amp; ", "</f>
        <v xml:space="preserve">"Category": 8, </v>
      </c>
      <c r="H2141" t="str">
        <f>H$1&amp;" " &amp; DataMiner[[#This Row],[BuyPrice]] &amp; ", "</f>
        <v xml:space="preserve">"BuyPrice": 5116900336, </v>
      </c>
      <c r="I2141" t="str">
        <f>I$1&amp;" """ &amp; DataMiner[[#This Row],[imgPath]] &amp; """, "</f>
        <v xml:space="preserve">"imgPath": "/images/flags/nl.png", </v>
      </c>
      <c r="J2141" t="str">
        <f>J$1&amp;" """ &amp; DataMiner[[#This Row],[FlagImage]] &amp; """, "</f>
        <v xml:space="preserve">"FlagImage": "nl.png", </v>
      </c>
      <c r="K2141" t="str">
        <f>K$1&amp;" " &amp; IF(ISNA(DataMiner[[#This Row],[Latitude]]),"null",DataMiner[[#This Row],[Latitude]]) &amp; ", "</f>
        <v xml:space="preserve">"Latitude": 51.450139, </v>
      </c>
      <c r="L2141" t="str">
        <f>L$1&amp;" " &amp; IF(ISNA(DataMiner[[#This Row],[Longitude]]),"null",DataMiner[[#This Row],[Longitude]]) &amp; ", "</f>
        <v xml:space="preserve">"Longitude": 5.374528, </v>
      </c>
    </row>
    <row r="2142" spans="1:12" x14ac:dyDescent="0.25">
      <c r="A2142" t="str">
        <f>A$1&amp;" """ &amp; DataMiner[[#This Row],[CodeIATA]] &amp; """, "</f>
        <v xml:space="preserve">"CodeIATA": "BOJ", </v>
      </c>
      <c r="B2142" t="str">
        <f>B$1&amp;" """ &amp; DataMiner[[#This Row],[City]] &amp; """, "</f>
        <v xml:space="preserve">"City": "Bourgas", </v>
      </c>
      <c r="C2142" t="str">
        <f>C$1&amp;" """ &amp; DataMiner[[#This Row],[Prov]] &amp; """, "</f>
        <v xml:space="preserve">"Prov": "", </v>
      </c>
      <c r="D2142" t="str">
        <f>D$1&amp;" """ &amp; DataMiner[[#This Row],[Name]] &amp; """, "</f>
        <v xml:space="preserve">"Name": "Burgas International Airport", </v>
      </c>
      <c r="E2142" t="str">
        <f>E$1&amp;" """ &amp; DataMiner[[#This Row],[Country]] &amp; """, "</f>
        <v xml:space="preserve">"Country": "Bulgarie", </v>
      </c>
      <c r="F2142" t="str">
        <f>F$1&amp;" """ &amp; DataMiner[[#This Row],[Complete Name]] &amp; """, "</f>
        <v xml:space="preserve">"Complete Name": "Hub BOJ - Bourgas - Burgas International Airport / Bulgarie", </v>
      </c>
      <c r="G2142" t="str">
        <f>G$1&amp;" " &amp; DataMiner[[#This Row],[Category]] &amp; ", "</f>
        <v xml:space="preserve">"Category": 9, </v>
      </c>
      <c r="H2142" t="str">
        <f>H$1&amp;" " &amp; DataMiner[[#This Row],[BuyPrice]] &amp; ", "</f>
        <v xml:space="preserve">"BuyPrice": 5120521229, </v>
      </c>
      <c r="I2142" t="str">
        <f>I$1&amp;" """ &amp; DataMiner[[#This Row],[imgPath]] &amp; """, "</f>
        <v xml:space="preserve">"imgPath": "/images/flags/bg.png", </v>
      </c>
      <c r="J2142" t="str">
        <f>J$1&amp;" """ &amp; DataMiner[[#This Row],[FlagImage]] &amp; """, "</f>
        <v xml:space="preserve">"FlagImage": "bg.png", </v>
      </c>
      <c r="K2142" t="str">
        <f>K$1&amp;" " &amp; IF(ISNA(DataMiner[[#This Row],[Latitude]]),"null",DataMiner[[#This Row],[Latitude]]) &amp; ", "</f>
        <v xml:space="preserve">"Latitude": 42.569583, </v>
      </c>
      <c r="L2142" t="str">
        <f>L$1&amp;" " &amp; IF(ISNA(DataMiner[[#This Row],[Longitude]]),"null",DataMiner[[#This Row],[Longitude]]) &amp; ", "</f>
        <v xml:space="preserve">"Longitude": 27.515236, </v>
      </c>
    </row>
    <row r="2143" spans="1:12" x14ac:dyDescent="0.25">
      <c r="A2143" t="str">
        <f>A$1&amp;" """ &amp; DataMiner[[#This Row],[CodeIATA]] &amp; """, "</f>
        <v xml:space="preserve">"CodeIATA": "LUX", </v>
      </c>
      <c r="B2143" t="str">
        <f>B$1&amp;" """ &amp; DataMiner[[#This Row],[City]] &amp; """, "</f>
        <v xml:space="preserve">"City": "Luxembourg", </v>
      </c>
      <c r="C2143" t="str">
        <f>C$1&amp;" """ &amp; DataMiner[[#This Row],[Prov]] &amp; """, "</f>
        <v xml:space="preserve">"Prov": "", </v>
      </c>
      <c r="D2143" t="str">
        <f>D$1&amp;" """ &amp; DataMiner[[#This Row],[Name]] &amp; """, "</f>
        <v xml:space="preserve">"Name": "Findel Aéroport", </v>
      </c>
      <c r="E2143" t="str">
        <f>E$1&amp;" """ &amp; DataMiner[[#This Row],[Country]] &amp; """, "</f>
        <v xml:space="preserve">"Country": "Luxembourg", </v>
      </c>
      <c r="F2143" t="str">
        <f>F$1&amp;" """ &amp; DataMiner[[#This Row],[Complete Name]] &amp; """, "</f>
        <v xml:space="preserve">"Complete Name": "Hub LUX - Luxembourg - Findel Aéroport / Luxembourg", </v>
      </c>
      <c r="G2143" t="str">
        <f>G$1&amp;" " &amp; DataMiner[[#This Row],[Category]] &amp; ", "</f>
        <v xml:space="preserve">"Category": 10, </v>
      </c>
      <c r="H2143" t="str">
        <f>H$1&amp;" " &amp; DataMiner[[#This Row],[BuyPrice]] &amp; ", "</f>
        <v xml:space="preserve">"BuyPrice": 5123513685, </v>
      </c>
      <c r="I2143" t="str">
        <f>I$1&amp;" """ &amp; DataMiner[[#This Row],[imgPath]] &amp; """, "</f>
        <v xml:space="preserve">"imgPath": "/images/flags/lu.png", </v>
      </c>
      <c r="J2143" t="str">
        <f>J$1&amp;" """ &amp; DataMiner[[#This Row],[FlagImage]] &amp; """, "</f>
        <v xml:space="preserve">"FlagImage": "lu.png", </v>
      </c>
      <c r="K2143" t="str">
        <f>K$1&amp;" " &amp; IF(ISNA(DataMiner[[#This Row],[Latitude]]),"null",DataMiner[[#This Row],[Latitude]]) &amp; ", "</f>
        <v xml:space="preserve">"Latitude": 49.626575, </v>
      </c>
      <c r="L2143" t="str">
        <f>L$1&amp;" " &amp; IF(ISNA(DataMiner[[#This Row],[Longitude]]),"null",DataMiner[[#This Row],[Longitude]]) &amp; ", "</f>
        <v xml:space="preserve">"Longitude": 6.211517, </v>
      </c>
    </row>
    <row r="2144" spans="1:12" x14ac:dyDescent="0.25">
      <c r="A2144" t="str">
        <f>A$1&amp;" """ &amp; DataMiner[[#This Row],[CodeIATA]] &amp; """, "</f>
        <v xml:space="preserve">"CodeIATA": "PUJ", </v>
      </c>
      <c r="B2144" t="str">
        <f>B$1&amp;" """ &amp; DataMiner[[#This Row],[City]] &amp; """, "</f>
        <v xml:space="preserve">"City": "Punta Cana", </v>
      </c>
      <c r="C2144" t="str">
        <f>C$1&amp;" """ &amp; DataMiner[[#This Row],[Prov]] &amp; """, "</f>
        <v xml:space="preserve">"Prov": "", </v>
      </c>
      <c r="D2144" t="str">
        <f>D$1&amp;" """ &amp; DataMiner[[#This Row],[Name]] &amp; """, "</f>
        <v xml:space="preserve">"Name": "Aeropuerto Internacional", </v>
      </c>
      <c r="E2144" t="str">
        <f>E$1&amp;" """ &amp; DataMiner[[#This Row],[Country]] &amp; """, "</f>
        <v xml:space="preserve">"Country": "République dominicaine", </v>
      </c>
      <c r="F2144" t="str">
        <f>F$1&amp;" """ &amp; DataMiner[[#This Row],[Complete Name]] &amp; """, "</f>
        <v xml:space="preserve">"Complete Name": "Hub PUJ - Punta Cana - Aeropuerto Internacional / République dominicaine", </v>
      </c>
      <c r="G2144" t="str">
        <f>G$1&amp;" " &amp; DataMiner[[#This Row],[Category]] &amp; ", "</f>
        <v xml:space="preserve">"Category": 10, </v>
      </c>
      <c r="H2144" t="str">
        <f>H$1&amp;" " &amp; DataMiner[[#This Row],[BuyPrice]] &amp; ", "</f>
        <v xml:space="preserve">"BuyPrice": 5126357988, </v>
      </c>
      <c r="I2144" t="str">
        <f>I$1&amp;" """ &amp; DataMiner[[#This Row],[imgPath]] &amp; """, "</f>
        <v xml:space="preserve">"imgPath": "/images/flags/do.png", </v>
      </c>
      <c r="J2144" t="str">
        <f>J$1&amp;" """ &amp; DataMiner[[#This Row],[FlagImage]] &amp; """, "</f>
        <v xml:space="preserve">"FlagImage": "do.png", </v>
      </c>
      <c r="K2144" t="str">
        <f>K$1&amp;" " &amp; IF(ISNA(DataMiner[[#This Row],[Latitude]]),"null",DataMiner[[#This Row],[Latitude]]) &amp; ", "</f>
        <v xml:space="preserve">"Latitude": 18.567367, </v>
      </c>
      <c r="L2144" t="str">
        <f>L$1&amp;" " &amp; IF(ISNA(DataMiner[[#This Row],[Longitude]]),"null",DataMiner[[#This Row],[Longitude]]) &amp; ", "</f>
        <v xml:space="preserve">"Longitude": -68.363431, </v>
      </c>
    </row>
    <row r="2145" spans="1:12" x14ac:dyDescent="0.25">
      <c r="A2145" t="str">
        <f>A$1&amp;" """ &amp; DataMiner[[#This Row],[CodeIATA]] &amp; """, "</f>
        <v xml:space="preserve">"CodeIATA": "REU", </v>
      </c>
      <c r="B2145" t="str">
        <f>B$1&amp;" """ &amp; DataMiner[[#This Row],[City]] &amp; """, "</f>
        <v xml:space="preserve">"City": "Reus", </v>
      </c>
      <c r="C2145" t="str">
        <f>C$1&amp;" """ &amp; DataMiner[[#This Row],[Prov]] &amp; """, "</f>
        <v xml:space="preserve">"Prov": "", </v>
      </c>
      <c r="D2145" t="str">
        <f>D$1&amp;" """ &amp; DataMiner[[#This Row],[Name]] &amp; """, "</f>
        <v xml:space="preserve">"Name": "Reus Aeropuerto", </v>
      </c>
      <c r="E2145" t="str">
        <f>E$1&amp;" """ &amp; DataMiner[[#This Row],[Country]] &amp; """, "</f>
        <v xml:space="preserve">"Country": "Espagne", </v>
      </c>
      <c r="F2145" t="str">
        <f>F$1&amp;" """ &amp; DataMiner[[#This Row],[Complete Name]] &amp; """, "</f>
        <v xml:space="preserve">"Complete Name": "Hub REU - Reus - Reus Aeropuerto / Espagne", </v>
      </c>
      <c r="G2145" t="str">
        <f>G$1&amp;" " &amp; DataMiner[[#This Row],[Category]] &amp; ", "</f>
        <v xml:space="preserve">"Category": 6, </v>
      </c>
      <c r="H2145" t="str">
        <f>H$1&amp;" " &amp; DataMiner[[#This Row],[BuyPrice]] &amp; ", "</f>
        <v xml:space="preserve">"BuyPrice": 5131821844, </v>
      </c>
      <c r="I2145" t="str">
        <f>I$1&amp;" """ &amp; DataMiner[[#This Row],[imgPath]] &amp; """, "</f>
        <v xml:space="preserve">"imgPath": "/images/flags/es.png", </v>
      </c>
      <c r="J2145" t="str">
        <f>J$1&amp;" """ &amp; DataMiner[[#This Row],[FlagImage]] &amp; """, "</f>
        <v xml:space="preserve">"FlagImage": "es.png", </v>
      </c>
      <c r="K2145" t="str">
        <f>K$1&amp;" " &amp; IF(ISNA(DataMiner[[#This Row],[Latitude]]),"null",DataMiner[[#This Row],[Latitude]]) &amp; ", "</f>
        <v xml:space="preserve">"Latitude": 41.147392, </v>
      </c>
      <c r="L2145" t="str">
        <f>L$1&amp;" " &amp; IF(ISNA(DataMiner[[#This Row],[Longitude]]),"null",DataMiner[[#This Row],[Longitude]]) &amp; ", "</f>
        <v xml:space="preserve">"Longitude": 1.167172, </v>
      </c>
    </row>
    <row r="2146" spans="1:12" x14ac:dyDescent="0.25">
      <c r="A2146" t="str">
        <f>A$1&amp;" """ &amp; DataMiner[[#This Row],[CodeIATA]] &amp; """, "</f>
        <v xml:space="preserve">"CodeIATA": "TOS", </v>
      </c>
      <c r="B2146" t="str">
        <f>B$1&amp;" """ &amp; DataMiner[[#This Row],[City]] &amp; """, "</f>
        <v xml:space="preserve">"City": "Tromso", </v>
      </c>
      <c r="C2146" t="str">
        <f>C$1&amp;" """ &amp; DataMiner[[#This Row],[Prov]] &amp; """, "</f>
        <v xml:space="preserve">"Prov": "", </v>
      </c>
      <c r="D2146" t="str">
        <f>D$1&amp;" """ &amp; DataMiner[[#This Row],[Name]] &amp; """, "</f>
        <v xml:space="preserve">"Name": "Tromso Lufthavn", </v>
      </c>
      <c r="E2146" t="str">
        <f>E$1&amp;" """ &amp; DataMiner[[#This Row],[Country]] &amp; """, "</f>
        <v xml:space="preserve">"Country": "Norvège", </v>
      </c>
      <c r="F2146" t="str">
        <f>F$1&amp;" """ &amp; DataMiner[[#This Row],[Complete Name]] &amp; """, "</f>
        <v xml:space="preserve">"Complete Name": "Hub TOS - Tromso - Tromso Lufthavn / Norvège", </v>
      </c>
      <c r="G2146" t="str">
        <f>G$1&amp;" " &amp; DataMiner[[#This Row],[Category]] &amp; ", "</f>
        <v xml:space="preserve">"Category": 6, </v>
      </c>
      <c r="H2146" t="str">
        <f>H$1&amp;" " &amp; DataMiner[[#This Row],[BuyPrice]] &amp; ", "</f>
        <v xml:space="preserve">"BuyPrice": 5137291980, </v>
      </c>
      <c r="I2146" t="str">
        <f>I$1&amp;" """ &amp; DataMiner[[#This Row],[imgPath]] &amp; """, "</f>
        <v xml:space="preserve">"imgPath": "/images/flags/no.png", </v>
      </c>
      <c r="J2146" t="str">
        <f>J$1&amp;" """ &amp; DataMiner[[#This Row],[FlagImage]] &amp; """, "</f>
        <v xml:space="preserve">"FlagImage": "no.png", </v>
      </c>
      <c r="K2146" t="str">
        <f>K$1&amp;" " &amp; IF(ISNA(DataMiner[[#This Row],[Latitude]]),"null",DataMiner[[#This Row],[Latitude]]) &amp; ", "</f>
        <v xml:space="preserve">"Latitude": 69.683333, </v>
      </c>
      <c r="L2146" t="str">
        <f>L$1&amp;" " &amp; IF(ISNA(DataMiner[[#This Row],[Longitude]]),"null",DataMiner[[#This Row],[Longitude]]) &amp; ", "</f>
        <v xml:space="preserve">"Longitude": 18.918919, </v>
      </c>
    </row>
    <row r="2147" spans="1:12" x14ac:dyDescent="0.25">
      <c r="A2147" t="str">
        <f>A$1&amp;" """ &amp; DataMiner[[#This Row],[CodeIATA]] &amp; """, "</f>
        <v xml:space="preserve">"CodeIATA": "BFM", </v>
      </c>
      <c r="B2147" t="str">
        <f>B$1&amp;" """ &amp; DataMiner[[#This Row],[City]] &amp; """, "</f>
        <v xml:space="preserve">"City": "Mobile (AL)", </v>
      </c>
      <c r="C2147" t="str">
        <f>C$1&amp;" """ &amp; DataMiner[[#This Row],[Prov]] &amp; """, "</f>
        <v xml:space="preserve">"Prov": "AL", </v>
      </c>
      <c r="D2147" t="str">
        <f>D$1&amp;" """ &amp; DataMiner[[#This Row],[Name]] &amp; """, "</f>
        <v xml:space="preserve">"Name": "Mobile Downtown Airport", </v>
      </c>
      <c r="E2147" t="str">
        <f>E$1&amp;" """ &amp; DataMiner[[#This Row],[Country]] &amp; """, "</f>
        <v xml:space="preserve">"Country": "Etats-Unis", </v>
      </c>
      <c r="F2147" t="str">
        <f>F$1&amp;" """ &amp; DataMiner[[#This Row],[Complete Name]] &amp; """, "</f>
        <v xml:space="preserve">"Complete Name": "Hub BFM - Mobile (AL) - Mobile Downtown Airport / Etats-Unis", </v>
      </c>
      <c r="G2147" t="str">
        <f>G$1&amp;" " &amp; DataMiner[[#This Row],[Category]] &amp; ", "</f>
        <v xml:space="preserve">"Category": 8, </v>
      </c>
      <c r="H2147" t="str">
        <f>H$1&amp;" " &amp; DataMiner[[#This Row],[BuyPrice]] &amp; ", "</f>
        <v xml:space="preserve">"BuyPrice": 5137477386, </v>
      </c>
      <c r="I2147" t="str">
        <f>I$1&amp;" """ &amp; DataMiner[[#This Row],[imgPath]] &amp; """, "</f>
        <v xml:space="preserve">"imgPath": "/images/flags/us.png", </v>
      </c>
      <c r="J2147" t="str">
        <f>J$1&amp;" """ &amp; DataMiner[[#This Row],[FlagImage]] &amp; """, "</f>
        <v xml:space="preserve">"FlagImage": "us.png", </v>
      </c>
      <c r="K2147" t="str">
        <f>K$1&amp;" " &amp; IF(ISNA(DataMiner[[#This Row],[Latitude]]),"null",DataMiner[[#This Row],[Latitude]]) &amp; ", "</f>
        <v xml:space="preserve">"Latitude": null, </v>
      </c>
      <c r="L2147" t="str">
        <f>L$1&amp;" " &amp; IF(ISNA(DataMiner[[#This Row],[Longitude]]),"null",DataMiner[[#This Row],[Longitude]]) &amp; ", "</f>
        <v xml:space="preserve">"Longitude": null, </v>
      </c>
    </row>
    <row r="2148" spans="1:12" x14ac:dyDescent="0.25">
      <c r="A2148" t="str">
        <f>A$1&amp;" """ &amp; DataMiner[[#This Row],[CodeIATA]] &amp; """, "</f>
        <v xml:space="preserve">"CodeIATA": "SAL", </v>
      </c>
      <c r="B2148" t="str">
        <f>B$1&amp;" """ &amp; DataMiner[[#This Row],[City]] &amp; """, "</f>
        <v xml:space="preserve">"City": "Salvador", </v>
      </c>
      <c r="C2148" t="str">
        <f>C$1&amp;" """ &amp; DataMiner[[#This Row],[Prov]] &amp; """, "</f>
        <v xml:space="preserve">"Prov": "", </v>
      </c>
      <c r="D2148" t="str">
        <f>D$1&amp;" """ &amp; DataMiner[[#This Row],[Name]] &amp; """, "</f>
        <v xml:space="preserve">"Name": "Aeropuerto Internacional El Salvador", </v>
      </c>
      <c r="E2148" t="str">
        <f>E$1&amp;" """ &amp; DataMiner[[#This Row],[Country]] &amp; """, "</f>
        <v xml:space="preserve">"Country": "El Salvador", </v>
      </c>
      <c r="F2148" t="str">
        <f>F$1&amp;" """ &amp; DataMiner[[#This Row],[Complete Name]] &amp; """, "</f>
        <v xml:space="preserve">"Complete Name": "Hub SAL - Salvador - Aeropuerto Internacional El Salvador / El Salvador", </v>
      </c>
      <c r="G2148" t="str">
        <f>G$1&amp;" " &amp; DataMiner[[#This Row],[Category]] &amp; ", "</f>
        <v xml:space="preserve">"Category": 9, </v>
      </c>
      <c r="H2148" t="str">
        <f>H$1&amp;" " &amp; DataMiner[[#This Row],[BuyPrice]] &amp; ", "</f>
        <v xml:space="preserve">"BuyPrice": 5137877657, </v>
      </c>
      <c r="I2148" t="str">
        <f>I$1&amp;" """ &amp; DataMiner[[#This Row],[imgPath]] &amp; """, "</f>
        <v xml:space="preserve">"imgPath": "/images/flags/sv.png", </v>
      </c>
      <c r="J2148" t="str">
        <f>J$1&amp;" """ &amp; DataMiner[[#This Row],[FlagImage]] &amp; """, "</f>
        <v xml:space="preserve">"FlagImage": "sv.png", </v>
      </c>
      <c r="K2148" t="str">
        <f>K$1&amp;" " &amp; IF(ISNA(DataMiner[[#This Row],[Latitude]]),"null",DataMiner[[#This Row],[Latitude]]) &amp; ", "</f>
        <v xml:space="preserve">"Latitude": 13.440947, </v>
      </c>
      <c r="L2148" t="str">
        <f>L$1&amp;" " &amp; IF(ISNA(DataMiner[[#This Row],[Longitude]]),"null",DataMiner[[#This Row],[Longitude]]) &amp; ", "</f>
        <v xml:space="preserve">"Longitude": -89.055728, </v>
      </c>
    </row>
    <row r="2149" spans="1:12" x14ac:dyDescent="0.25">
      <c r="A2149" t="str">
        <f>A$1&amp;" """ &amp; DataMiner[[#This Row],[CodeIATA]] &amp; """, "</f>
        <v xml:space="preserve">"CodeIATA": "PKU", </v>
      </c>
      <c r="B2149" t="str">
        <f>B$1&amp;" """ &amp; DataMiner[[#This Row],[City]] &amp; """, "</f>
        <v xml:space="preserve">"City": "Pekanbaru", </v>
      </c>
      <c r="C2149" t="str">
        <f>C$1&amp;" """ &amp; DataMiner[[#This Row],[Prov]] &amp; """, "</f>
        <v xml:space="preserve">"Prov": "", </v>
      </c>
      <c r="D2149" t="str">
        <f>D$1&amp;" """ &amp; DataMiner[[#This Row],[Name]] &amp; """, "</f>
        <v xml:space="preserve">"Name": "Sultan Syarif Qasim II International Airport", </v>
      </c>
      <c r="E2149" t="str">
        <f>E$1&amp;" """ &amp; DataMiner[[#This Row],[Country]] &amp; """, "</f>
        <v xml:space="preserve">"Country": "Indonésie", </v>
      </c>
      <c r="F2149" t="str">
        <f>F$1&amp;" """ &amp; DataMiner[[#This Row],[Complete Name]] &amp; """, "</f>
        <v xml:space="preserve">"Complete Name": "Hub PKU - Pekanbaru - Sultan Syarif Qasim II International Airport / Indonésie", </v>
      </c>
      <c r="G2149" t="str">
        <f>G$1&amp;" " &amp; DataMiner[[#This Row],[Category]] &amp; ", "</f>
        <v xml:space="preserve">"Category": 5, </v>
      </c>
      <c r="H2149" t="str">
        <f>H$1&amp;" " &amp; DataMiner[[#This Row],[BuyPrice]] &amp; ", "</f>
        <v xml:space="preserve">"BuyPrice": 5138701694, </v>
      </c>
      <c r="I2149" t="str">
        <f>I$1&amp;" """ &amp; DataMiner[[#This Row],[imgPath]] &amp; """, "</f>
        <v xml:space="preserve">"imgPath": "/images/flags/id.png", </v>
      </c>
      <c r="J2149" t="str">
        <f>J$1&amp;" """ &amp; DataMiner[[#This Row],[FlagImage]] &amp; """, "</f>
        <v xml:space="preserve">"FlagImage": "id.png", </v>
      </c>
      <c r="K2149" t="str">
        <f>K$1&amp;" " &amp; IF(ISNA(DataMiner[[#This Row],[Latitude]]),"null",DataMiner[[#This Row],[Latitude]]) &amp; ", "</f>
        <v xml:space="preserve">"Latitude": 0.460786, </v>
      </c>
      <c r="L2149" t="str">
        <f>L$1&amp;" " &amp; IF(ISNA(DataMiner[[#This Row],[Longitude]]),"null",DataMiner[[#This Row],[Longitude]]) &amp; ", "</f>
        <v xml:space="preserve">"Longitude": 101.444539, </v>
      </c>
    </row>
    <row r="2150" spans="1:12" x14ac:dyDescent="0.25">
      <c r="A2150" t="str">
        <f>A$1&amp;" """ &amp; DataMiner[[#This Row],[CodeIATA]] &amp; """, "</f>
        <v xml:space="preserve">"CodeIATA": "AUA", </v>
      </c>
      <c r="B2150" t="str">
        <f>B$1&amp;" """ &amp; DataMiner[[#This Row],[City]] &amp; """, "</f>
        <v xml:space="preserve">"City": "Oranjestad", </v>
      </c>
      <c r="C2150" t="str">
        <f>C$1&amp;" """ &amp; DataMiner[[#This Row],[Prov]] &amp; """, "</f>
        <v xml:space="preserve">"Prov": "", </v>
      </c>
      <c r="D2150" t="str">
        <f>D$1&amp;" """ &amp; DataMiner[[#This Row],[Name]] &amp; """, "</f>
        <v xml:space="preserve">"Name": "Queen Beatrix International Airport", </v>
      </c>
      <c r="E2150" t="str">
        <f>E$1&amp;" """ &amp; DataMiner[[#This Row],[Country]] &amp; """, "</f>
        <v xml:space="preserve">"Country": "Aruba", </v>
      </c>
      <c r="F2150" t="str">
        <f>F$1&amp;" """ &amp; DataMiner[[#This Row],[Complete Name]] &amp; """, "</f>
        <v xml:space="preserve">"Complete Name": "Hub AUA - Oranjestad - Queen Beatrix International Airport / Aruba", </v>
      </c>
      <c r="G2150" t="str">
        <f>G$1&amp;" " &amp; DataMiner[[#This Row],[Category]] &amp; ", "</f>
        <v xml:space="preserve">"Category": 8, </v>
      </c>
      <c r="H2150" t="str">
        <f>H$1&amp;" " &amp; DataMiner[[#This Row],[BuyPrice]] &amp; ", "</f>
        <v xml:space="preserve">"BuyPrice": 5139779593, </v>
      </c>
      <c r="I2150" t="str">
        <f>I$1&amp;" """ &amp; DataMiner[[#This Row],[imgPath]] &amp; """, "</f>
        <v xml:space="preserve">"imgPath": "/images/flags/aw.png", </v>
      </c>
      <c r="J2150" t="str">
        <f>J$1&amp;" """ &amp; DataMiner[[#This Row],[FlagImage]] &amp; """, "</f>
        <v xml:space="preserve">"FlagImage": "aw.png", </v>
      </c>
      <c r="K2150" t="str">
        <f>K$1&amp;" " &amp; IF(ISNA(DataMiner[[#This Row],[Latitude]]),"null",DataMiner[[#This Row],[Latitude]]) &amp; ", "</f>
        <v xml:space="preserve">"Latitude": 12.501389, </v>
      </c>
      <c r="L2150" t="str">
        <f>L$1&amp;" " &amp; IF(ISNA(DataMiner[[#This Row],[Longitude]]),"null",DataMiner[[#This Row],[Longitude]]) &amp; ", "</f>
        <v xml:space="preserve">"Longitude": -70.015221, </v>
      </c>
    </row>
    <row r="2151" spans="1:12" x14ac:dyDescent="0.25">
      <c r="A2151" t="str">
        <f>A$1&amp;" """ &amp; DataMiner[[#This Row],[CodeIATA]] &amp; """, "</f>
        <v xml:space="preserve">"CodeIATA": "GYD", </v>
      </c>
      <c r="B2151" t="str">
        <f>B$1&amp;" """ &amp; DataMiner[[#This Row],[City]] &amp; """, "</f>
        <v xml:space="preserve">"City": "Baku", </v>
      </c>
      <c r="C2151" t="str">
        <f>C$1&amp;" """ &amp; DataMiner[[#This Row],[Prov]] &amp; """, "</f>
        <v xml:space="preserve">"Prov": "", </v>
      </c>
      <c r="D2151" t="str">
        <f>D$1&amp;" """ &amp; DataMiner[[#This Row],[Name]] &amp; """, "</f>
        <v xml:space="preserve">"Name": "Heydar Aliyev International Airport", </v>
      </c>
      <c r="E2151" t="str">
        <f>E$1&amp;" """ &amp; DataMiner[[#This Row],[Country]] &amp; """, "</f>
        <v xml:space="preserve">"Country": "Azerbaïdjan", </v>
      </c>
      <c r="F2151" t="str">
        <f>F$1&amp;" """ &amp; DataMiner[[#This Row],[Complete Name]] &amp; """, "</f>
        <v xml:space="preserve">"Complete Name": "Hub GYD - Baku - Heydar Aliyev International Airport / Azerbaïdjan", </v>
      </c>
      <c r="G2151" t="str">
        <f>G$1&amp;" " &amp; DataMiner[[#This Row],[Category]] &amp; ", "</f>
        <v xml:space="preserve">"Category": 9, </v>
      </c>
      <c r="H2151" t="str">
        <f>H$1&amp;" " &amp; DataMiner[[#This Row],[BuyPrice]] &amp; ", "</f>
        <v xml:space="preserve">"BuyPrice": 5142871351, </v>
      </c>
      <c r="I2151" t="str">
        <f>I$1&amp;" """ &amp; DataMiner[[#This Row],[imgPath]] &amp; """, "</f>
        <v xml:space="preserve">"imgPath": "/images/flags/az.png", </v>
      </c>
      <c r="J2151" t="str">
        <f>J$1&amp;" """ &amp; DataMiner[[#This Row],[FlagImage]] &amp; """, "</f>
        <v xml:space="preserve">"FlagImage": "az.png", </v>
      </c>
      <c r="K2151" t="str">
        <f>K$1&amp;" " &amp; IF(ISNA(DataMiner[[#This Row],[Latitude]]),"null",DataMiner[[#This Row],[Latitude]]) &amp; ", "</f>
        <v xml:space="preserve">"Latitude": 40.4675, </v>
      </c>
      <c r="L2151" t="str">
        <f>L$1&amp;" " &amp; IF(ISNA(DataMiner[[#This Row],[Longitude]]),"null",DataMiner[[#This Row],[Longitude]]) &amp; ", "</f>
        <v xml:space="preserve">"Longitude": 50.046667, </v>
      </c>
    </row>
    <row r="2152" spans="1:12" x14ac:dyDescent="0.25">
      <c r="A2152" t="str">
        <f>A$1&amp;" """ &amp; DataMiner[[#This Row],[CodeIATA]] &amp; """, "</f>
        <v xml:space="preserve">"CodeIATA": "JER", </v>
      </c>
      <c r="B2152" t="str">
        <f>B$1&amp;" """ &amp; DataMiner[[#This Row],[City]] &amp; """, "</f>
        <v xml:space="preserve">"City": "Jersey", </v>
      </c>
      <c r="C2152" t="str">
        <f>C$1&amp;" """ &amp; DataMiner[[#This Row],[Prov]] &amp; """, "</f>
        <v xml:space="preserve">"Prov": "", </v>
      </c>
      <c r="D2152" t="str">
        <f>D$1&amp;" """ &amp; DataMiner[[#This Row],[Name]] &amp; """, "</f>
        <v xml:space="preserve">"Name": "Jersey Airport", </v>
      </c>
      <c r="E2152" t="str">
        <f>E$1&amp;" """ &amp; DataMiner[[#This Row],[Country]] &amp; """, "</f>
        <v xml:space="preserve">"Country": "Royaume-Uni", </v>
      </c>
      <c r="F2152" t="str">
        <f>F$1&amp;" """ &amp; DataMiner[[#This Row],[Complete Name]] &amp; """, "</f>
        <v xml:space="preserve">"Complete Name": "Hub JER - Jersey - Jersey Airport / Royaume-Uni", </v>
      </c>
      <c r="G2152" t="str">
        <f>G$1&amp;" " &amp; DataMiner[[#This Row],[Category]] &amp; ", "</f>
        <v xml:space="preserve">"Category": 4, </v>
      </c>
      <c r="H2152" t="str">
        <f>H$1&amp;" " &amp; DataMiner[[#This Row],[BuyPrice]] &amp; ", "</f>
        <v xml:space="preserve">"BuyPrice": 5144310974, </v>
      </c>
      <c r="I2152" t="str">
        <f>I$1&amp;" """ &amp; DataMiner[[#This Row],[imgPath]] &amp; """, "</f>
        <v xml:space="preserve">"imgPath": "/images/flags/gb.png", </v>
      </c>
      <c r="J2152" t="str">
        <f>J$1&amp;" """ &amp; DataMiner[[#This Row],[FlagImage]] &amp; """, "</f>
        <v xml:space="preserve">"FlagImage": "gb.png", </v>
      </c>
      <c r="K2152" t="str">
        <f>K$1&amp;" " &amp; IF(ISNA(DataMiner[[#This Row],[Latitude]]),"null",DataMiner[[#This Row],[Latitude]]) &amp; ", "</f>
        <v xml:space="preserve">"Latitude": 49.207947, </v>
      </c>
      <c r="L2152" t="str">
        <f>L$1&amp;" " &amp; IF(ISNA(DataMiner[[#This Row],[Longitude]]),"null",DataMiner[[#This Row],[Longitude]]) &amp; ", "</f>
        <v xml:space="preserve">"Longitude": -2.195508, </v>
      </c>
    </row>
    <row r="2153" spans="1:12" x14ac:dyDescent="0.25">
      <c r="A2153" t="str">
        <f>A$1&amp;" """ &amp; DataMiner[[#This Row],[CodeIATA]] &amp; """, "</f>
        <v xml:space="preserve">"CodeIATA": "RUN", </v>
      </c>
      <c r="B2153" t="str">
        <f>B$1&amp;" """ &amp; DataMiner[[#This Row],[City]] &amp; """, "</f>
        <v xml:space="preserve">"City": "Saint", </v>
      </c>
      <c r="C2153" t="str">
        <f>C$1&amp;" """ &amp; DataMiner[[#This Row],[Prov]] &amp; """, "</f>
        <v xml:space="preserve">"Prov": "", </v>
      </c>
      <c r="D2153" t="str">
        <f>D$1&amp;" """ &amp; DataMiner[[#This Row],[Name]] &amp; """, "</f>
        <v xml:space="preserve">"Name": "Denis", </v>
      </c>
      <c r="E2153" t="str">
        <f>E$1&amp;" """ &amp; DataMiner[[#This Row],[Country]] &amp; """, "</f>
        <v xml:space="preserve">"Country": "Réunion", </v>
      </c>
      <c r="F2153" t="str">
        <f>F$1&amp;" """ &amp; DataMiner[[#This Row],[Complete Name]] &amp; """, "</f>
        <v xml:space="preserve">"Complete Name": "Hub RUN - Saint - Denis / Réunion", </v>
      </c>
      <c r="G2153" t="str">
        <f>G$1&amp;" " &amp; DataMiner[[#This Row],[Category]] &amp; ", "</f>
        <v xml:space="preserve">"Category": 9, </v>
      </c>
      <c r="H2153" t="str">
        <f>H$1&amp;" " &amp; DataMiner[[#This Row],[BuyPrice]] &amp; ", "</f>
        <v xml:space="preserve">"BuyPrice": 5144859154, </v>
      </c>
      <c r="I2153" t="str">
        <f>I$1&amp;" """ &amp; DataMiner[[#This Row],[imgPath]] &amp; """, "</f>
        <v xml:space="preserve">"imgPath": "/images/flags/re.png", </v>
      </c>
      <c r="J2153" t="str">
        <f>J$1&amp;" """ &amp; DataMiner[[#This Row],[FlagImage]] &amp; """, "</f>
        <v xml:space="preserve">"FlagImage": "re.png", </v>
      </c>
      <c r="K2153" t="str">
        <f>K$1&amp;" " &amp; IF(ISNA(DataMiner[[#This Row],[Latitude]]),"null",DataMiner[[#This Row],[Latitude]]) &amp; ", "</f>
        <v xml:space="preserve">"Latitude": -20.8871, </v>
      </c>
      <c r="L2153" t="str">
        <f>L$1&amp;" " &amp; IF(ISNA(DataMiner[[#This Row],[Longitude]]),"null",DataMiner[[#This Row],[Longitude]]) &amp; ", "</f>
        <v xml:space="preserve">"Longitude": 55.510308, </v>
      </c>
    </row>
    <row r="2154" spans="1:12" x14ac:dyDescent="0.25">
      <c r="A2154" t="str">
        <f>A$1&amp;" """ &amp; DataMiner[[#This Row],[CodeIATA]] &amp; """, "</f>
        <v xml:space="preserve">"CodeIATA": "DNK", </v>
      </c>
      <c r="B2154" t="str">
        <f>B$1&amp;" """ &amp; DataMiner[[#This Row],[City]] &amp; """, "</f>
        <v xml:space="preserve">"City": "Dnepropetrovsk", </v>
      </c>
      <c r="C2154" t="str">
        <f>C$1&amp;" """ &amp; DataMiner[[#This Row],[Prov]] &amp; """, "</f>
        <v xml:space="preserve">"Prov": "", </v>
      </c>
      <c r="D2154" t="str">
        <f>D$1&amp;" """ &amp; DataMiner[[#This Row],[Name]] &amp; """, "</f>
        <v xml:space="preserve">"Name": "Dnipropetrovsk International Airport", </v>
      </c>
      <c r="E2154" t="str">
        <f>E$1&amp;" """ &amp; DataMiner[[#This Row],[Country]] &amp; """, "</f>
        <v xml:space="preserve">"Country": "Ukraine", </v>
      </c>
      <c r="F2154" t="str">
        <f>F$1&amp;" """ &amp; DataMiner[[#This Row],[Complete Name]] &amp; """, "</f>
        <v xml:space="preserve">"Complete Name": "Hub DNK - Dnepropetrovsk - Dnipropetrovsk International Airport / Ukraine", </v>
      </c>
      <c r="G2154" t="str">
        <f>G$1&amp;" " &amp; DataMiner[[#This Row],[Category]] &amp; ", "</f>
        <v xml:space="preserve">"Category": 8, </v>
      </c>
      <c r="H2154" t="str">
        <f>H$1&amp;" " &amp; DataMiner[[#This Row],[BuyPrice]] &amp; ", "</f>
        <v xml:space="preserve">"BuyPrice": 5146731859, </v>
      </c>
      <c r="I2154" t="str">
        <f>I$1&amp;" """ &amp; DataMiner[[#This Row],[imgPath]] &amp; """, "</f>
        <v xml:space="preserve">"imgPath": "/images/flags/ua.png", </v>
      </c>
      <c r="J2154" t="str">
        <f>J$1&amp;" """ &amp; DataMiner[[#This Row],[FlagImage]] &amp; """, "</f>
        <v xml:space="preserve">"FlagImage": "ua.png", </v>
      </c>
      <c r="K2154" t="str">
        <f>K$1&amp;" " &amp; IF(ISNA(DataMiner[[#This Row],[Latitude]]),"null",DataMiner[[#This Row],[Latitude]]) &amp; ", "</f>
        <v xml:space="preserve">"Latitude": 48.357222, </v>
      </c>
      <c r="L2154" t="str">
        <f>L$1&amp;" " &amp; IF(ISNA(DataMiner[[#This Row],[Longitude]]),"null",DataMiner[[#This Row],[Longitude]]) &amp; ", "</f>
        <v xml:space="preserve">"Longitude": 35.100556, </v>
      </c>
    </row>
    <row r="2155" spans="1:12" x14ac:dyDescent="0.25">
      <c r="A2155" t="str">
        <f>A$1&amp;" """ &amp; DataMiner[[#This Row],[CodeIATA]] &amp; """, "</f>
        <v xml:space="preserve">"CodeIATA": "CHQ", </v>
      </c>
      <c r="B2155" t="str">
        <f>B$1&amp;" """ &amp; DataMiner[[#This Row],[City]] &amp; """, "</f>
        <v xml:space="preserve">"City": "Chania", </v>
      </c>
      <c r="C2155" t="str">
        <f>C$1&amp;" """ &amp; DataMiner[[#This Row],[Prov]] &amp; """, "</f>
        <v xml:space="preserve">"Prov": "", </v>
      </c>
      <c r="D2155" t="str">
        <f>D$1&amp;" """ &amp; DataMiner[[#This Row],[Name]] &amp; """, "</f>
        <v xml:space="preserve">"Name": "Ioannis Daskalogiannis International Airport", </v>
      </c>
      <c r="E2155" t="str">
        <f>E$1&amp;" """ &amp; DataMiner[[#This Row],[Country]] &amp; """, "</f>
        <v xml:space="preserve">"Country": "Grèce", </v>
      </c>
      <c r="F2155" t="str">
        <f>F$1&amp;" """ &amp; DataMiner[[#This Row],[Complete Name]] &amp; """, "</f>
        <v xml:space="preserve">"Complete Name": "Hub CHQ - Chania - Ioannis Daskalogiannis International Airport / Grèce", </v>
      </c>
      <c r="G2155" t="str">
        <f>G$1&amp;" " &amp; DataMiner[[#This Row],[Category]] &amp; ", "</f>
        <v xml:space="preserve">"Category": 10, </v>
      </c>
      <c r="H2155" t="str">
        <f>H$1&amp;" " &amp; DataMiner[[#This Row],[BuyPrice]] &amp; ", "</f>
        <v xml:space="preserve">"BuyPrice": 5147351367, </v>
      </c>
      <c r="I2155" t="str">
        <f>I$1&amp;" """ &amp; DataMiner[[#This Row],[imgPath]] &amp; """, "</f>
        <v xml:space="preserve">"imgPath": "/images/flags/gr.png", </v>
      </c>
      <c r="J2155" t="str">
        <f>J$1&amp;" """ &amp; DataMiner[[#This Row],[FlagImage]] &amp; """, "</f>
        <v xml:space="preserve">"FlagImage": "gr.png", </v>
      </c>
      <c r="K2155" t="str">
        <f>K$1&amp;" " &amp; IF(ISNA(DataMiner[[#This Row],[Latitude]]),"null",DataMiner[[#This Row],[Latitude]]) &amp; ", "</f>
        <v xml:space="preserve">"Latitude": 35.531747, </v>
      </c>
      <c r="L2155" t="str">
        <f>L$1&amp;" " &amp; IF(ISNA(DataMiner[[#This Row],[Longitude]]),"null",DataMiner[[#This Row],[Longitude]]) &amp; ", "</f>
        <v xml:space="preserve">"Longitude": 24.149678, </v>
      </c>
    </row>
    <row r="2156" spans="1:12" x14ac:dyDescent="0.25">
      <c r="A2156" t="str">
        <f>A$1&amp;" """ &amp; DataMiner[[#This Row],[CodeIATA]] &amp; """, "</f>
        <v xml:space="preserve">"CodeIATA": "ODS", </v>
      </c>
      <c r="B2156" t="str">
        <f>B$1&amp;" """ &amp; DataMiner[[#This Row],[City]] &amp; """, "</f>
        <v xml:space="preserve">"City": "Odessa", </v>
      </c>
      <c r="C2156" t="str">
        <f>C$1&amp;" """ &amp; DataMiner[[#This Row],[Prov]] &amp; """, "</f>
        <v xml:space="preserve">"Prov": "", </v>
      </c>
      <c r="D2156" t="str">
        <f>D$1&amp;" """ &amp; DataMiner[[#This Row],[Name]] &amp; """, "</f>
        <v xml:space="preserve">"Name": "Odessa International Airport", </v>
      </c>
      <c r="E2156" t="str">
        <f>E$1&amp;" """ &amp; DataMiner[[#This Row],[Country]] &amp; """, "</f>
        <v xml:space="preserve">"Country": "Ukraine", </v>
      </c>
      <c r="F2156" t="str">
        <f>F$1&amp;" """ &amp; DataMiner[[#This Row],[Complete Name]] &amp; """, "</f>
        <v xml:space="preserve">"Complete Name": "Hub ODS - Odessa - Odessa International Airport / Ukraine", </v>
      </c>
      <c r="G2156" t="str">
        <f>G$1&amp;" " &amp; DataMiner[[#This Row],[Category]] &amp; ", "</f>
        <v xml:space="preserve">"Category": 8, </v>
      </c>
      <c r="H2156" t="str">
        <f>H$1&amp;" " &amp; DataMiner[[#This Row],[BuyPrice]] &amp; ", "</f>
        <v xml:space="preserve">"BuyPrice": 5147984056, </v>
      </c>
      <c r="I2156" t="str">
        <f>I$1&amp;" """ &amp; DataMiner[[#This Row],[imgPath]] &amp; """, "</f>
        <v xml:space="preserve">"imgPath": "/images/flags/ua.png", </v>
      </c>
      <c r="J2156" t="str">
        <f>J$1&amp;" """ &amp; DataMiner[[#This Row],[FlagImage]] &amp; """, "</f>
        <v xml:space="preserve">"FlagImage": "ua.png", </v>
      </c>
      <c r="K2156" t="str">
        <f>K$1&amp;" " &amp; IF(ISNA(DataMiner[[#This Row],[Latitude]]),"null",DataMiner[[#This Row],[Latitude]]) &amp; ", "</f>
        <v xml:space="preserve">"Latitude": 46.426767, </v>
      </c>
      <c r="L2156" t="str">
        <f>L$1&amp;" " &amp; IF(ISNA(DataMiner[[#This Row],[Longitude]]),"null",DataMiner[[#This Row],[Longitude]]) &amp; ", "</f>
        <v xml:space="preserve">"Longitude": 30.676464, </v>
      </c>
    </row>
    <row r="2157" spans="1:12" x14ac:dyDescent="0.25">
      <c r="A2157" t="str">
        <f>A$1&amp;" """ &amp; DataMiner[[#This Row],[CodeIATA]] &amp; """, "</f>
        <v xml:space="preserve">"CodeIATA": "BRE", </v>
      </c>
      <c r="B2157" t="str">
        <f>B$1&amp;" """ &amp; DataMiner[[#This Row],[City]] &amp; """, "</f>
        <v xml:space="preserve">"City": "Bremen", </v>
      </c>
      <c r="C2157" t="str">
        <f>C$1&amp;" """ &amp; DataMiner[[#This Row],[Prov]] &amp; """, "</f>
        <v xml:space="preserve">"Prov": "", </v>
      </c>
      <c r="D2157" t="str">
        <f>D$1&amp;" """ &amp; DataMiner[[#This Row],[Name]] &amp; """, "</f>
        <v xml:space="preserve">"Name": "Neuenlanderfeld Flughafen", </v>
      </c>
      <c r="E2157" t="str">
        <f>E$1&amp;" """ &amp; DataMiner[[#This Row],[Country]] &amp; """, "</f>
        <v xml:space="preserve">"Country": "Allemagne", </v>
      </c>
      <c r="F2157" t="str">
        <f>F$1&amp;" """ &amp; DataMiner[[#This Row],[Complete Name]] &amp; """, "</f>
        <v xml:space="preserve">"Complete Name": "Hub BRE - Bremen - Neuenlanderfeld Flughafen / Allemagne", </v>
      </c>
      <c r="G2157" t="str">
        <f>G$1&amp;" " &amp; DataMiner[[#This Row],[Category]] &amp; ", "</f>
        <v xml:space="preserve">"Category": 5, </v>
      </c>
      <c r="H2157" t="str">
        <f>H$1&amp;" " &amp; DataMiner[[#This Row],[BuyPrice]] &amp; ", "</f>
        <v xml:space="preserve">"BuyPrice": 5148779449, </v>
      </c>
      <c r="I2157" t="str">
        <f>I$1&amp;" """ &amp; DataMiner[[#This Row],[imgPath]] &amp; """, "</f>
        <v xml:space="preserve">"imgPath": "/images/flags/de.png", </v>
      </c>
      <c r="J2157" t="str">
        <f>J$1&amp;" """ &amp; DataMiner[[#This Row],[FlagImage]] &amp; """, "</f>
        <v xml:space="preserve">"FlagImage": "de.png", </v>
      </c>
      <c r="K2157" t="str">
        <f>K$1&amp;" " &amp; IF(ISNA(DataMiner[[#This Row],[Latitude]]),"null",DataMiner[[#This Row],[Latitude]]) &amp; ", "</f>
        <v xml:space="preserve">"Latitude": 53.0475, </v>
      </c>
      <c r="L2157" t="str">
        <f>L$1&amp;" " &amp; IF(ISNA(DataMiner[[#This Row],[Longitude]]),"null",DataMiner[[#This Row],[Longitude]]) &amp; ", "</f>
        <v xml:space="preserve">"Longitude": 8.786667, </v>
      </c>
    </row>
    <row r="2158" spans="1:12" x14ac:dyDescent="0.25">
      <c r="A2158" t="str">
        <f>A$1&amp;" """ &amp; DataMiner[[#This Row],[CodeIATA]] &amp; """, "</f>
        <v xml:space="preserve">"CodeIATA": "DKR", </v>
      </c>
      <c r="B2158" t="str">
        <f>B$1&amp;" """ &amp; DataMiner[[#This Row],[City]] &amp; """, "</f>
        <v xml:space="preserve">"City": "Dakar", </v>
      </c>
      <c r="C2158" t="str">
        <f>C$1&amp;" """ &amp; DataMiner[[#This Row],[Prov]] &amp; """, "</f>
        <v xml:space="preserve">"Prov": "", </v>
      </c>
      <c r="D2158" t="str">
        <f>D$1&amp;" """ &amp; DataMiner[[#This Row],[Name]] &amp; """, "</f>
        <v xml:space="preserve">"Name": "Léopold Sédar Senghor Aéroport International", </v>
      </c>
      <c r="E2158" t="str">
        <f>E$1&amp;" """ &amp; DataMiner[[#This Row],[Country]] &amp; """, "</f>
        <v xml:space="preserve">"Country": "Sénégal", </v>
      </c>
      <c r="F2158" t="str">
        <f>F$1&amp;" """ &amp; DataMiner[[#This Row],[Complete Name]] &amp; """, "</f>
        <v xml:space="preserve">"Complete Name": "Hub DKR - Dakar - Léopold Sédar Senghor Aéroport International / Sénégal", </v>
      </c>
      <c r="G2158" t="str">
        <f>G$1&amp;" " &amp; DataMiner[[#This Row],[Category]] &amp; ", "</f>
        <v xml:space="preserve">"Category": 10, </v>
      </c>
      <c r="H2158" t="str">
        <f>H$1&amp;" " &amp; DataMiner[[#This Row],[BuyPrice]] &amp; ", "</f>
        <v xml:space="preserve">"BuyPrice": 5149868411, </v>
      </c>
      <c r="I2158" t="str">
        <f>I$1&amp;" """ &amp; DataMiner[[#This Row],[imgPath]] &amp; """, "</f>
        <v xml:space="preserve">"imgPath": "/images/flags/sn.png", </v>
      </c>
      <c r="J2158" t="str">
        <f>J$1&amp;" """ &amp; DataMiner[[#This Row],[FlagImage]] &amp; """, "</f>
        <v xml:space="preserve">"FlagImage": "sn.png", </v>
      </c>
      <c r="K2158" t="str">
        <f>K$1&amp;" " &amp; IF(ISNA(DataMiner[[#This Row],[Latitude]]),"null",DataMiner[[#This Row],[Latitude]]) &amp; ", "</f>
        <v xml:space="preserve">"Latitude": 14.739708, </v>
      </c>
      <c r="L2158" t="str">
        <f>L$1&amp;" " &amp; IF(ISNA(DataMiner[[#This Row],[Longitude]]),"null",DataMiner[[#This Row],[Longitude]]) &amp; ", "</f>
        <v xml:space="preserve">"Longitude": -17.490225, </v>
      </c>
    </row>
    <row r="2159" spans="1:12" x14ac:dyDescent="0.25">
      <c r="A2159" t="str">
        <f>A$1&amp;" """ &amp; DataMiner[[#This Row],[CodeIATA]] &amp; """, "</f>
        <v xml:space="preserve">"CodeIATA": "JHG", </v>
      </c>
      <c r="B2159" t="str">
        <f>B$1&amp;" """ &amp; DataMiner[[#This Row],[City]] &amp; """, "</f>
        <v xml:space="preserve">"City": "Xishuangbanna", </v>
      </c>
      <c r="C2159" t="str">
        <f>C$1&amp;" """ &amp; DataMiner[[#This Row],[Prov]] &amp; """, "</f>
        <v xml:space="preserve">"Prov": "", </v>
      </c>
      <c r="D2159" t="str">
        <f>D$1&amp;" """ &amp; DataMiner[[#This Row],[Name]] &amp; """, "</f>
        <v xml:space="preserve">"Name": "Gasa Airport", </v>
      </c>
      <c r="E2159" t="str">
        <f>E$1&amp;" """ &amp; DataMiner[[#This Row],[Country]] &amp; """, "</f>
        <v xml:space="preserve">"Country": "Chine", </v>
      </c>
      <c r="F2159" t="str">
        <f>F$1&amp;" """ &amp; DataMiner[[#This Row],[Complete Name]] &amp; """, "</f>
        <v xml:space="preserve">"Complete Name": "Hub JHG - Xishuangbanna - Gasa Airport / Chine", </v>
      </c>
      <c r="G2159" t="str">
        <f>G$1&amp;" " &amp; DataMiner[[#This Row],[Category]] &amp; ", "</f>
        <v xml:space="preserve">"Category": 5, </v>
      </c>
      <c r="H2159" t="str">
        <f>H$1&amp;" " &amp; DataMiner[[#This Row],[BuyPrice]] &amp; ", "</f>
        <v xml:space="preserve">"BuyPrice": 5156354471, </v>
      </c>
      <c r="I2159" t="str">
        <f>I$1&amp;" """ &amp; DataMiner[[#This Row],[imgPath]] &amp; """, "</f>
        <v xml:space="preserve">"imgPath": "/images/flags/cn.png", </v>
      </c>
      <c r="J2159" t="str">
        <f>J$1&amp;" """ &amp; DataMiner[[#This Row],[FlagImage]] &amp; """, "</f>
        <v xml:space="preserve">"FlagImage": "cn.png", </v>
      </c>
      <c r="K2159" t="str">
        <f>K$1&amp;" " &amp; IF(ISNA(DataMiner[[#This Row],[Latitude]]),"null",DataMiner[[#This Row],[Latitude]]) &amp; ", "</f>
        <v xml:space="preserve">"Latitude": 21.973914, </v>
      </c>
      <c r="L2159" t="str">
        <f>L$1&amp;" " &amp; IF(ISNA(DataMiner[[#This Row],[Longitude]]),"null",DataMiner[[#This Row],[Longitude]]) &amp; ", "</f>
        <v xml:space="preserve">"Longitude": 100.759611, </v>
      </c>
    </row>
    <row r="2160" spans="1:12" x14ac:dyDescent="0.25">
      <c r="A2160" t="str">
        <f>A$1&amp;" """ &amp; DataMiner[[#This Row],[CodeIATA]] &amp; """, "</f>
        <v xml:space="preserve">"CodeIATA": "SAV", </v>
      </c>
      <c r="B2160" t="str">
        <f>B$1&amp;" """ &amp; DataMiner[[#This Row],[City]] &amp; """, "</f>
        <v xml:space="preserve">"City": "Savannah (GA)", </v>
      </c>
      <c r="C2160" t="str">
        <f>C$1&amp;" """ &amp; DataMiner[[#This Row],[Prov]] &amp; """, "</f>
        <v xml:space="preserve">"Prov": "GA", </v>
      </c>
      <c r="D2160" t="str">
        <f>D$1&amp;" """ &amp; DataMiner[[#This Row],[Name]] &amp; """, "</f>
        <v xml:space="preserve">"Name": "Hilton Head International Airport", </v>
      </c>
      <c r="E2160" t="str">
        <f>E$1&amp;" """ &amp; DataMiner[[#This Row],[Country]] &amp; """, "</f>
        <v xml:space="preserve">"Country": "Etats-Unis", </v>
      </c>
      <c r="F2160" t="str">
        <f>F$1&amp;" """ &amp; DataMiner[[#This Row],[Complete Name]] &amp; """, "</f>
        <v xml:space="preserve">"Complete Name": "Hub SAV - Savannah (GA) - Hilton Head International Airport / Etats-Unis", </v>
      </c>
      <c r="G2160" t="str">
        <f>G$1&amp;" " &amp; DataMiner[[#This Row],[Category]] &amp; ", "</f>
        <v xml:space="preserve">"Category": 8, </v>
      </c>
      <c r="H2160" t="str">
        <f>H$1&amp;" " &amp; DataMiner[[#This Row],[BuyPrice]] &amp; ", "</f>
        <v xml:space="preserve">"BuyPrice": 5165495649, </v>
      </c>
      <c r="I2160" t="str">
        <f>I$1&amp;" """ &amp; DataMiner[[#This Row],[imgPath]] &amp; """, "</f>
        <v xml:space="preserve">"imgPath": "/images/flags/us.png", </v>
      </c>
      <c r="J2160" t="str">
        <f>J$1&amp;" """ &amp; DataMiner[[#This Row],[FlagImage]] &amp; """, "</f>
        <v xml:space="preserve">"FlagImage": "us.png", </v>
      </c>
      <c r="K2160" t="str">
        <f>K$1&amp;" " &amp; IF(ISNA(DataMiner[[#This Row],[Latitude]]),"null",DataMiner[[#This Row],[Latitude]]) &amp; ", "</f>
        <v xml:space="preserve">"Latitude": 32.127583, </v>
      </c>
      <c r="L2160" t="str">
        <f>L$1&amp;" " &amp; IF(ISNA(DataMiner[[#This Row],[Longitude]]),"null",DataMiner[[#This Row],[Longitude]]) &amp; ", "</f>
        <v xml:space="preserve">"Longitude": -81.202139, </v>
      </c>
    </row>
    <row r="2161" spans="1:12" x14ac:dyDescent="0.25">
      <c r="A2161" t="str">
        <f>A$1&amp;" """ &amp; DataMiner[[#This Row],[CodeIATA]] &amp; """, "</f>
        <v xml:space="preserve">"CodeIATA": "BAX", </v>
      </c>
      <c r="B2161" t="str">
        <f>B$1&amp;" """ &amp; DataMiner[[#This Row],[City]] &amp; """, "</f>
        <v xml:space="preserve">"City": "Barnaul", </v>
      </c>
      <c r="C2161" t="str">
        <f>C$1&amp;" """ &amp; DataMiner[[#This Row],[Prov]] &amp; """, "</f>
        <v xml:space="preserve">"Prov": "", </v>
      </c>
      <c r="D2161" t="str">
        <f>D$1&amp;" """ &amp; DataMiner[[#This Row],[Name]] &amp; """, "</f>
        <v xml:space="preserve">"Name": "Barnaul Airport", </v>
      </c>
      <c r="E2161" t="str">
        <f>E$1&amp;" """ &amp; DataMiner[[#This Row],[Country]] &amp; """, "</f>
        <v xml:space="preserve">"Country": "Russie", </v>
      </c>
      <c r="F2161" t="str">
        <f>F$1&amp;" """ &amp; DataMiner[[#This Row],[Complete Name]] &amp; """, "</f>
        <v xml:space="preserve">"Complete Name": "Hub BAX - Barnaul - Barnaul Airport / Russie", </v>
      </c>
      <c r="G2161" t="str">
        <f>G$1&amp;" " &amp; DataMiner[[#This Row],[Category]] &amp; ", "</f>
        <v xml:space="preserve">"Category": 8, </v>
      </c>
      <c r="H2161" t="str">
        <f>H$1&amp;" " &amp; DataMiner[[#This Row],[BuyPrice]] &amp; ", "</f>
        <v xml:space="preserve">"BuyPrice": 5169856692, </v>
      </c>
      <c r="I2161" t="str">
        <f>I$1&amp;" """ &amp; DataMiner[[#This Row],[imgPath]] &amp; """, "</f>
        <v xml:space="preserve">"imgPath": "/images/flags/ru.png", </v>
      </c>
      <c r="J2161" t="str">
        <f>J$1&amp;" """ &amp; DataMiner[[#This Row],[FlagImage]] &amp; """, "</f>
        <v xml:space="preserve">"FlagImage": "ru.png", </v>
      </c>
      <c r="K2161" t="str">
        <f>K$1&amp;" " &amp; IF(ISNA(DataMiner[[#This Row],[Latitude]]),"null",DataMiner[[#This Row],[Latitude]]) &amp; ", "</f>
        <v xml:space="preserve">"Latitude": 53.363775, </v>
      </c>
      <c r="L2161" t="str">
        <f>L$1&amp;" " &amp; IF(ISNA(DataMiner[[#This Row],[Longitude]]),"null",DataMiner[[#This Row],[Longitude]]) &amp; ", "</f>
        <v xml:space="preserve">"Longitude": 83.538533, </v>
      </c>
    </row>
    <row r="2162" spans="1:12" x14ac:dyDescent="0.25">
      <c r="A2162" t="str">
        <f>A$1&amp;" """ &amp; DataMiner[[#This Row],[CodeIATA]] &amp; """, "</f>
        <v xml:space="preserve">"CodeIATA": "PTP", </v>
      </c>
      <c r="B2162" t="str">
        <f>B$1&amp;" """ &amp; DataMiner[[#This Row],[City]] &amp; """, "</f>
        <v xml:space="preserve">"City": "Pointe", </v>
      </c>
      <c r="C2162" t="str">
        <f>C$1&amp;" """ &amp; DataMiner[[#This Row],[Prov]] &amp; """, "</f>
        <v xml:space="preserve">"Prov": "", </v>
      </c>
      <c r="D2162" t="str">
        <f>D$1&amp;" """ &amp; DataMiner[[#This Row],[Name]] &amp; """, "</f>
        <v xml:space="preserve">"Name": "à", </v>
      </c>
      <c r="E2162" t="str">
        <f>E$1&amp;" """ &amp; DataMiner[[#This Row],[Country]] &amp; """, "</f>
        <v xml:space="preserve">"Country": "Guadeloupe", </v>
      </c>
      <c r="F2162" t="str">
        <f>F$1&amp;" """ &amp; DataMiner[[#This Row],[Complete Name]] &amp; """, "</f>
        <v xml:space="preserve">"Complete Name": "Hub PTP - Pointe - à / Guadeloupe", </v>
      </c>
      <c r="G2162" t="str">
        <f>G$1&amp;" " &amp; DataMiner[[#This Row],[Category]] &amp; ", "</f>
        <v xml:space="preserve">"Category": 10, </v>
      </c>
      <c r="H2162" t="str">
        <f>H$1&amp;" " &amp; DataMiner[[#This Row],[BuyPrice]] &amp; ", "</f>
        <v xml:space="preserve">"BuyPrice": 5169958438, </v>
      </c>
      <c r="I2162" t="str">
        <f>I$1&amp;" """ &amp; DataMiner[[#This Row],[imgPath]] &amp; """, "</f>
        <v xml:space="preserve">"imgPath": "/images/flags/gp.png", </v>
      </c>
      <c r="J2162" t="str">
        <f>J$1&amp;" """ &amp; DataMiner[[#This Row],[FlagImage]] &amp; """, "</f>
        <v xml:space="preserve">"FlagImage": "gp.png", </v>
      </c>
      <c r="K2162" t="str">
        <f>K$1&amp;" " &amp; IF(ISNA(DataMiner[[#This Row],[Latitude]]),"null",DataMiner[[#This Row],[Latitude]]) &amp; ", "</f>
        <v xml:space="preserve">"Latitude": 16.265306, </v>
      </c>
      <c r="L2162" t="str">
        <f>L$1&amp;" " &amp; IF(ISNA(DataMiner[[#This Row],[Longitude]]),"null",DataMiner[[#This Row],[Longitude]]) &amp; ", "</f>
        <v xml:space="preserve">"Longitude": -61.531806, </v>
      </c>
    </row>
    <row r="2163" spans="1:12" x14ac:dyDescent="0.25">
      <c r="A2163" t="str">
        <f>A$1&amp;" """ &amp; DataMiner[[#This Row],[CodeIATA]] &amp; """, "</f>
        <v xml:space="preserve">"CodeIATA": "DRS", </v>
      </c>
      <c r="B2163" t="str">
        <f>B$1&amp;" """ &amp; DataMiner[[#This Row],[City]] &amp; """, "</f>
        <v xml:space="preserve">"City": "Dresden", </v>
      </c>
      <c r="C2163" t="str">
        <f>C$1&amp;" """ &amp; DataMiner[[#This Row],[Prov]] &amp; """, "</f>
        <v xml:space="preserve">"Prov": "", </v>
      </c>
      <c r="D2163" t="str">
        <f>D$1&amp;" """ &amp; DataMiner[[#This Row],[Name]] &amp; """, "</f>
        <v xml:space="preserve">"Name": "Dresden Flughafen", </v>
      </c>
      <c r="E2163" t="str">
        <f>E$1&amp;" """ &amp; DataMiner[[#This Row],[Country]] &amp; """, "</f>
        <v xml:space="preserve">"Country": "Allemagne", </v>
      </c>
      <c r="F2163" t="str">
        <f>F$1&amp;" """ &amp; DataMiner[[#This Row],[Complete Name]] &amp; """, "</f>
        <v xml:space="preserve">"Complete Name": "Hub DRS - Dresden - Dresden Flughafen / Allemagne", </v>
      </c>
      <c r="G2163" t="str">
        <f>G$1&amp;" " &amp; DataMiner[[#This Row],[Category]] &amp; ", "</f>
        <v xml:space="preserve">"Category": 8, </v>
      </c>
      <c r="H2163" t="str">
        <f>H$1&amp;" " &amp; DataMiner[[#This Row],[BuyPrice]] &amp; ", "</f>
        <v xml:space="preserve">"BuyPrice": 5170472773, </v>
      </c>
      <c r="I2163" t="str">
        <f>I$1&amp;" """ &amp; DataMiner[[#This Row],[imgPath]] &amp; """, "</f>
        <v xml:space="preserve">"imgPath": "/images/flags/de.png", </v>
      </c>
      <c r="J2163" t="str">
        <f>J$1&amp;" """ &amp; DataMiner[[#This Row],[FlagImage]] &amp; """, "</f>
        <v xml:space="preserve">"FlagImage": "de.png", </v>
      </c>
      <c r="K2163" t="str">
        <f>K$1&amp;" " &amp; IF(ISNA(DataMiner[[#This Row],[Latitude]]),"null",DataMiner[[#This Row],[Latitude]]) &amp; ", "</f>
        <v xml:space="preserve">"Latitude": 51.132767, </v>
      </c>
      <c r="L2163" t="str">
        <f>L$1&amp;" " &amp; IF(ISNA(DataMiner[[#This Row],[Longitude]]),"null",DataMiner[[#This Row],[Longitude]]) &amp; ", "</f>
        <v xml:space="preserve">"Longitude": 13.767161, </v>
      </c>
    </row>
    <row r="2164" spans="1:12" x14ac:dyDescent="0.25">
      <c r="A2164" t="str">
        <f>A$1&amp;" """ &amp; DataMiner[[#This Row],[CodeIATA]] &amp; """, "</f>
        <v xml:space="preserve">"CodeIATA": "PNH", </v>
      </c>
      <c r="B2164" t="str">
        <f>B$1&amp;" """ &amp; DataMiner[[#This Row],[City]] &amp; """, "</f>
        <v xml:space="preserve">"City": "Phnom Penh", </v>
      </c>
      <c r="C2164" t="str">
        <f>C$1&amp;" """ &amp; DataMiner[[#This Row],[Prov]] &amp; """, "</f>
        <v xml:space="preserve">"Prov": "", </v>
      </c>
      <c r="D2164" t="str">
        <f>D$1&amp;" """ &amp; DataMiner[[#This Row],[Name]] &amp; """, "</f>
        <v xml:space="preserve">"Name": "Phnom Penh International Airport", </v>
      </c>
      <c r="E2164" t="str">
        <f>E$1&amp;" """ &amp; DataMiner[[#This Row],[Country]] &amp; """, "</f>
        <v xml:space="preserve">"Country": "Cambodge", </v>
      </c>
      <c r="F2164" t="str">
        <f>F$1&amp;" """ &amp; DataMiner[[#This Row],[Complete Name]] &amp; """, "</f>
        <v xml:space="preserve">"Complete Name": "Hub PNH - Phnom Penh - Phnom Penh International Airport / Cambodge", </v>
      </c>
      <c r="G2164" t="str">
        <f>G$1&amp;" " &amp; DataMiner[[#This Row],[Category]] &amp; ", "</f>
        <v xml:space="preserve">"Category": 8, </v>
      </c>
      <c r="H2164" t="str">
        <f>H$1&amp;" " &amp; DataMiner[[#This Row],[BuyPrice]] &amp; ", "</f>
        <v xml:space="preserve">"BuyPrice": 5177803429, </v>
      </c>
      <c r="I2164" t="str">
        <f>I$1&amp;" """ &amp; DataMiner[[#This Row],[imgPath]] &amp; """, "</f>
        <v xml:space="preserve">"imgPath": "/images/flags/kh.png", </v>
      </c>
      <c r="J2164" t="str">
        <f>J$1&amp;" """ &amp; DataMiner[[#This Row],[FlagImage]] &amp; """, "</f>
        <v xml:space="preserve">"FlagImage": "kh.png", </v>
      </c>
      <c r="K2164" t="str">
        <f>K$1&amp;" " &amp; IF(ISNA(DataMiner[[#This Row],[Latitude]]),"null",DataMiner[[#This Row],[Latitude]]) &amp; ", "</f>
        <v xml:space="preserve">"Latitude": 11.546556, </v>
      </c>
      <c r="L2164" t="str">
        <f>L$1&amp;" " &amp; IF(ISNA(DataMiner[[#This Row],[Longitude]]),"null",DataMiner[[#This Row],[Longitude]]) &amp; ", "</f>
        <v xml:space="preserve">"Longitude": 104.844139, </v>
      </c>
    </row>
    <row r="2165" spans="1:12" x14ac:dyDescent="0.25">
      <c r="A2165" t="str">
        <f>A$1&amp;" """ &amp; DataMiner[[#This Row],[CodeIATA]] &amp; """, "</f>
        <v xml:space="preserve">"CodeIATA": "VNO", </v>
      </c>
      <c r="B2165" t="str">
        <f>B$1&amp;" """ &amp; DataMiner[[#This Row],[City]] &amp; """, "</f>
        <v xml:space="preserve">"City": "Vilnius", </v>
      </c>
      <c r="C2165" t="str">
        <f>C$1&amp;" """ &amp; DataMiner[[#This Row],[Prov]] &amp; """, "</f>
        <v xml:space="preserve">"Prov": "", </v>
      </c>
      <c r="D2165" t="str">
        <f>D$1&amp;" """ &amp; DataMiner[[#This Row],[Name]] &amp; """, "</f>
        <v xml:space="preserve">"Name": "Vilnius International Airport", </v>
      </c>
      <c r="E2165" t="str">
        <f>E$1&amp;" """ &amp; DataMiner[[#This Row],[Country]] &amp; """, "</f>
        <v xml:space="preserve">"Country": "Lituanie", </v>
      </c>
      <c r="F2165" t="str">
        <f>F$1&amp;" """ &amp; DataMiner[[#This Row],[Complete Name]] &amp; """, "</f>
        <v xml:space="preserve">"Complete Name": "Hub VNO - Vilnius - Vilnius International Airport / Lituanie", </v>
      </c>
      <c r="G2165" t="str">
        <f>G$1&amp;" " &amp; DataMiner[[#This Row],[Category]] &amp; ", "</f>
        <v xml:space="preserve">"Category": 7, </v>
      </c>
      <c r="H2165" t="str">
        <f>H$1&amp;" " &amp; DataMiner[[#This Row],[BuyPrice]] &amp; ", "</f>
        <v xml:space="preserve">"BuyPrice": 5179416886, </v>
      </c>
      <c r="I2165" t="str">
        <f>I$1&amp;" """ &amp; DataMiner[[#This Row],[imgPath]] &amp; """, "</f>
        <v xml:space="preserve">"imgPath": "/images/flags/lt.png", </v>
      </c>
      <c r="J2165" t="str">
        <f>J$1&amp;" """ &amp; DataMiner[[#This Row],[FlagImage]] &amp; """, "</f>
        <v xml:space="preserve">"FlagImage": "lt.png", </v>
      </c>
      <c r="K2165" t="str">
        <f>K$1&amp;" " &amp; IF(ISNA(DataMiner[[#This Row],[Latitude]]),"null",DataMiner[[#This Row],[Latitude]]) &amp; ", "</f>
        <v xml:space="preserve">"Latitude": 54.634133, </v>
      </c>
      <c r="L2165" t="str">
        <f>L$1&amp;" " &amp; IF(ISNA(DataMiner[[#This Row],[Longitude]]),"null",DataMiner[[#This Row],[Longitude]]) &amp; ", "</f>
        <v xml:space="preserve">"Longitude": 25.285767, </v>
      </c>
    </row>
    <row r="2166" spans="1:12" x14ac:dyDescent="0.25">
      <c r="A2166" t="str">
        <f>A$1&amp;" """ &amp; DataMiner[[#This Row],[CodeIATA]] &amp; """, "</f>
        <v xml:space="preserve">"CodeIATA": "TYS", </v>
      </c>
      <c r="B2166" t="str">
        <f>B$1&amp;" """ &amp; DataMiner[[#This Row],[City]] &amp; """, "</f>
        <v xml:space="preserve">"City": "Knoxville (TN)", </v>
      </c>
      <c r="C2166" t="str">
        <f>C$1&amp;" """ &amp; DataMiner[[#This Row],[Prov]] &amp; """, "</f>
        <v xml:space="preserve">"Prov": "TN", </v>
      </c>
      <c r="D2166" t="str">
        <f>D$1&amp;" """ &amp; DataMiner[[#This Row],[Name]] &amp; """, "</f>
        <v xml:space="preserve">"Name": "McGhee Tyson Airport", </v>
      </c>
      <c r="E2166" t="str">
        <f>E$1&amp;" """ &amp; DataMiner[[#This Row],[Country]] &amp; """, "</f>
        <v xml:space="preserve">"Country": "Etats-Unis", </v>
      </c>
      <c r="F2166" t="str">
        <f>F$1&amp;" """ &amp; DataMiner[[#This Row],[Complete Name]] &amp; """, "</f>
        <v xml:space="preserve">"Complete Name": "Hub TYS - Knoxville (TN) - McGhee Tyson Airport / Etats-Unis", </v>
      </c>
      <c r="G2166" t="str">
        <f>G$1&amp;" " &amp; DataMiner[[#This Row],[Category]] &amp; ", "</f>
        <v xml:space="preserve">"Category": 7, </v>
      </c>
      <c r="H2166" t="str">
        <f>H$1&amp;" " &amp; DataMiner[[#This Row],[BuyPrice]] &amp; ", "</f>
        <v xml:space="preserve">"BuyPrice": 5180711274, </v>
      </c>
      <c r="I2166" t="str">
        <f>I$1&amp;" """ &amp; DataMiner[[#This Row],[imgPath]] &amp; """, "</f>
        <v xml:space="preserve">"imgPath": "/images/flags/us.png", </v>
      </c>
      <c r="J2166" t="str">
        <f>J$1&amp;" """ &amp; DataMiner[[#This Row],[FlagImage]] &amp; """, "</f>
        <v xml:space="preserve">"FlagImage": "us.png", </v>
      </c>
      <c r="K2166" t="str">
        <f>K$1&amp;" " &amp; IF(ISNA(DataMiner[[#This Row],[Latitude]]),"null",DataMiner[[#This Row],[Latitude]]) &amp; ", "</f>
        <v xml:space="preserve">"Latitude": 35.810972, </v>
      </c>
      <c r="L2166" t="str">
        <f>L$1&amp;" " &amp; IF(ISNA(DataMiner[[#This Row],[Longitude]]),"null",DataMiner[[#This Row],[Longitude]]) &amp; ", "</f>
        <v xml:space="preserve">"Longitude": -83.994028, </v>
      </c>
    </row>
    <row r="2167" spans="1:12" x14ac:dyDescent="0.25">
      <c r="A2167" t="str">
        <f>A$1&amp;" """ &amp; DataMiner[[#This Row],[CodeIATA]] &amp; """, "</f>
        <v xml:space="preserve">"CodeIATA": "ATA", </v>
      </c>
      <c r="B2167" t="str">
        <f>B$1&amp;" """ &amp; DataMiner[[#This Row],[City]] &amp; """, "</f>
        <v xml:space="preserve">"City": "Anta", </v>
      </c>
      <c r="C2167" t="str">
        <f>C$1&amp;" """ &amp; DataMiner[[#This Row],[Prov]] &amp; """, "</f>
        <v xml:space="preserve">"Prov": "", </v>
      </c>
      <c r="D2167" t="str">
        <f>D$1&amp;" """ &amp; DataMiner[[#This Row],[Name]] &amp; """, "</f>
        <v xml:space="preserve">"Name": "Comandante FAP Germán Arias Graziani Aeropuerto", </v>
      </c>
      <c r="E2167" t="str">
        <f>E$1&amp;" """ &amp; DataMiner[[#This Row],[Country]] &amp; """, "</f>
        <v xml:space="preserve">"Country": "Pérou", </v>
      </c>
      <c r="F2167" t="str">
        <f>F$1&amp;" """ &amp; DataMiner[[#This Row],[Complete Name]] &amp; """, "</f>
        <v xml:space="preserve">"Complete Name": "Hub ATA - Anta - Comandante FAP Germán Arias Graziani Aeropuerto / Pérou", </v>
      </c>
      <c r="G2167" t="str">
        <f>G$1&amp;" " &amp; DataMiner[[#This Row],[Category]] &amp; ", "</f>
        <v xml:space="preserve">"Category": 9, </v>
      </c>
      <c r="H2167" t="str">
        <f>H$1&amp;" " &amp; DataMiner[[#This Row],[BuyPrice]] &amp; ", "</f>
        <v xml:space="preserve">"BuyPrice": 5185694502, </v>
      </c>
      <c r="I2167" t="str">
        <f>I$1&amp;" """ &amp; DataMiner[[#This Row],[imgPath]] &amp; """, "</f>
        <v xml:space="preserve">"imgPath": "/images/flags/pe.png", </v>
      </c>
      <c r="J2167" t="str">
        <f>J$1&amp;" """ &amp; DataMiner[[#This Row],[FlagImage]] &amp; """, "</f>
        <v xml:space="preserve">"FlagImage": "pe.png", </v>
      </c>
      <c r="K2167" t="str">
        <f>K$1&amp;" " &amp; IF(ISNA(DataMiner[[#This Row],[Latitude]]),"null",DataMiner[[#This Row],[Latitude]]) &amp; ", "</f>
        <v xml:space="preserve">"Latitude": null, </v>
      </c>
      <c r="L2167" t="str">
        <f>L$1&amp;" " &amp; IF(ISNA(DataMiner[[#This Row],[Longitude]]),"null",DataMiner[[#This Row],[Longitude]]) &amp; ", "</f>
        <v xml:space="preserve">"Longitude": null, </v>
      </c>
    </row>
    <row r="2168" spans="1:12" x14ac:dyDescent="0.25">
      <c r="A2168" t="str">
        <f>A$1&amp;" """ &amp; DataMiner[[#This Row],[CodeIATA]] &amp; """, "</f>
        <v xml:space="preserve">"CodeIATA": "BGI", </v>
      </c>
      <c r="B2168" t="str">
        <f>B$1&amp;" """ &amp; DataMiner[[#This Row],[City]] &amp; """, "</f>
        <v xml:space="preserve">"City": "Bridgetown", </v>
      </c>
      <c r="C2168" t="str">
        <f>C$1&amp;" """ &amp; DataMiner[[#This Row],[Prov]] &amp; """, "</f>
        <v xml:space="preserve">"Prov": "", </v>
      </c>
      <c r="D2168" t="str">
        <f>D$1&amp;" """ &amp; DataMiner[[#This Row],[Name]] &amp; """, "</f>
        <v xml:space="preserve">"Name": "Grantley Adams International Airport", </v>
      </c>
      <c r="E2168" t="str">
        <f>E$1&amp;" """ &amp; DataMiner[[#This Row],[Country]] &amp; """, "</f>
        <v xml:space="preserve">"Country": "Barbade", </v>
      </c>
      <c r="F2168" t="str">
        <f>F$1&amp;" """ &amp; DataMiner[[#This Row],[Complete Name]] &amp; """, "</f>
        <v xml:space="preserve">"Complete Name": "Hub BGI - Bridgetown - Grantley Adams International Airport / Barbade", </v>
      </c>
      <c r="G2168" t="str">
        <f>G$1&amp;" " &amp; DataMiner[[#This Row],[Category]] &amp; ", "</f>
        <v xml:space="preserve">"Category": 10, </v>
      </c>
      <c r="H2168" t="str">
        <f>H$1&amp;" " &amp; DataMiner[[#This Row],[BuyPrice]] &amp; ", "</f>
        <v xml:space="preserve">"BuyPrice": 5185896309, </v>
      </c>
      <c r="I2168" t="str">
        <f>I$1&amp;" """ &amp; DataMiner[[#This Row],[imgPath]] &amp; """, "</f>
        <v xml:space="preserve">"imgPath": "/images/flags/bb.png", </v>
      </c>
      <c r="J2168" t="str">
        <f>J$1&amp;" """ &amp; DataMiner[[#This Row],[FlagImage]] &amp; """, "</f>
        <v xml:space="preserve">"FlagImage": "bb.png", </v>
      </c>
      <c r="K2168" t="str">
        <f>K$1&amp;" " &amp; IF(ISNA(DataMiner[[#This Row],[Latitude]]),"null",DataMiner[[#This Row],[Latitude]]) &amp; ", "</f>
        <v xml:space="preserve">"Latitude": 13.074603, </v>
      </c>
      <c r="L2168" t="str">
        <f>L$1&amp;" " &amp; IF(ISNA(DataMiner[[#This Row],[Longitude]]),"null",DataMiner[[#This Row],[Longitude]]) &amp; ", "</f>
        <v xml:space="preserve">"Longitude": -59.492456, </v>
      </c>
    </row>
    <row r="2169" spans="1:12" x14ac:dyDescent="0.25">
      <c r="A2169" t="str">
        <f>A$1&amp;" """ &amp; DataMiner[[#This Row],[CodeIATA]] &amp; """, "</f>
        <v xml:space="preserve">"CodeIATA": "AQP", </v>
      </c>
      <c r="B2169" t="str">
        <f>B$1&amp;" """ &amp; DataMiner[[#This Row],[City]] &amp; """, "</f>
        <v xml:space="preserve">"City": "Arequipa", </v>
      </c>
      <c r="C2169" t="str">
        <f>C$1&amp;" """ &amp; DataMiner[[#This Row],[Prov]] &amp; """, "</f>
        <v xml:space="preserve">"Prov": "", </v>
      </c>
      <c r="D2169" t="str">
        <f>D$1&amp;" """ &amp; DataMiner[[#This Row],[Name]] &amp; """, "</f>
        <v xml:space="preserve">"Name": "Alfredo Rodríguez Ballón Aeropuerto Internacional", </v>
      </c>
      <c r="E2169" t="str">
        <f>E$1&amp;" """ &amp; DataMiner[[#This Row],[Country]] &amp; """, "</f>
        <v xml:space="preserve">"Country": "Pérou", </v>
      </c>
      <c r="F2169" t="str">
        <f>F$1&amp;" """ &amp; DataMiner[[#This Row],[Complete Name]] &amp; """, "</f>
        <v xml:space="preserve">"Complete Name": "Hub AQP - Arequipa - Alfredo Rodríguez Ballón Aeropuerto Internacional / Pérou", </v>
      </c>
      <c r="G2169" t="str">
        <f>G$1&amp;" " &amp; DataMiner[[#This Row],[Category]] &amp; ", "</f>
        <v xml:space="preserve">"Category": 8, </v>
      </c>
      <c r="H2169" t="str">
        <f>H$1&amp;" " &amp; DataMiner[[#This Row],[BuyPrice]] &amp; ", "</f>
        <v xml:space="preserve">"BuyPrice": 5186349878, </v>
      </c>
      <c r="I2169" t="str">
        <f>I$1&amp;" """ &amp; DataMiner[[#This Row],[imgPath]] &amp; """, "</f>
        <v xml:space="preserve">"imgPath": "/images/flags/pe.png", </v>
      </c>
      <c r="J2169" t="str">
        <f>J$1&amp;" """ &amp; DataMiner[[#This Row],[FlagImage]] &amp; """, "</f>
        <v xml:space="preserve">"FlagImage": "pe.png", </v>
      </c>
      <c r="K2169" t="str">
        <f>K$1&amp;" " &amp; IF(ISNA(DataMiner[[#This Row],[Latitude]]),"null",DataMiner[[#This Row],[Latitude]]) &amp; ", "</f>
        <v xml:space="preserve">"Latitude": -16.341072, </v>
      </c>
      <c r="L2169" t="str">
        <f>L$1&amp;" " &amp; IF(ISNA(DataMiner[[#This Row],[Longitude]]),"null",DataMiner[[#This Row],[Longitude]]) &amp; ", "</f>
        <v xml:space="preserve">"Longitude": -71.583083, </v>
      </c>
    </row>
    <row r="2170" spans="1:12" x14ac:dyDescent="0.25">
      <c r="A2170" t="str">
        <f>A$1&amp;" """ &amp; DataMiner[[#This Row],[CodeIATA]] &amp; """, "</f>
        <v xml:space="preserve">"CodeIATA": "ILO", </v>
      </c>
      <c r="B2170" t="str">
        <f>B$1&amp;" """ &amp; DataMiner[[#This Row],[City]] &amp; """, "</f>
        <v xml:space="preserve">"City": "Iloilo", </v>
      </c>
      <c r="C2170" t="str">
        <f>C$1&amp;" """ &amp; DataMiner[[#This Row],[Prov]] &amp; """, "</f>
        <v xml:space="preserve">"Prov": "", </v>
      </c>
      <c r="D2170" t="str">
        <f>D$1&amp;" """ &amp; DataMiner[[#This Row],[Name]] &amp; """, "</f>
        <v xml:space="preserve">"Name": "Iloilo International Airport", </v>
      </c>
      <c r="E2170" t="str">
        <f>E$1&amp;" """ &amp; DataMiner[[#This Row],[Country]] &amp; """, "</f>
        <v xml:space="preserve">"Country": "Philippines", </v>
      </c>
      <c r="F2170" t="str">
        <f>F$1&amp;" """ &amp; DataMiner[[#This Row],[Complete Name]] &amp; """, "</f>
        <v xml:space="preserve">"Complete Name": "Hub ILO - Iloilo - Iloilo International Airport / Philippines", </v>
      </c>
      <c r="G2170" t="str">
        <f>G$1&amp;" " &amp; DataMiner[[#This Row],[Category]] &amp; ", "</f>
        <v xml:space="preserve">"Category": 6, </v>
      </c>
      <c r="H2170" t="str">
        <f>H$1&amp;" " &amp; DataMiner[[#This Row],[BuyPrice]] &amp; ", "</f>
        <v xml:space="preserve">"BuyPrice": 5187411764, </v>
      </c>
      <c r="I2170" t="str">
        <f>I$1&amp;" """ &amp; DataMiner[[#This Row],[imgPath]] &amp; """, "</f>
        <v xml:space="preserve">"imgPath": "/images/flags/ph.png", </v>
      </c>
      <c r="J2170" t="str">
        <f>J$1&amp;" """ &amp; DataMiner[[#This Row],[FlagImage]] &amp; """, "</f>
        <v xml:space="preserve">"FlagImage": "ph.png", </v>
      </c>
      <c r="K2170" t="str">
        <f>K$1&amp;" " &amp; IF(ISNA(DataMiner[[#This Row],[Latitude]]),"null",DataMiner[[#This Row],[Latitude]]) &amp; ", "</f>
        <v xml:space="preserve">"Latitude": 10.713044, </v>
      </c>
      <c r="L2170" t="str">
        <f>L$1&amp;" " &amp; IF(ISNA(DataMiner[[#This Row],[Longitude]]),"null",DataMiner[[#This Row],[Longitude]]) &amp; ", "</f>
        <v xml:space="preserve">"Longitude": 122.545297, </v>
      </c>
    </row>
    <row r="2171" spans="1:12" x14ac:dyDescent="0.25">
      <c r="A2171" t="str">
        <f>A$1&amp;" """ &amp; DataMiner[[#This Row],[CodeIATA]] &amp; """, "</f>
        <v xml:space="preserve">"CodeIATA": "OIT", </v>
      </c>
      <c r="B2171" t="str">
        <f>B$1&amp;" """ &amp; DataMiner[[#This Row],[City]] &amp; """, "</f>
        <v xml:space="preserve">"City": "Oita", </v>
      </c>
      <c r="C2171" t="str">
        <f>C$1&amp;" """ &amp; DataMiner[[#This Row],[Prov]] &amp; """, "</f>
        <v xml:space="preserve">"Prov": "", </v>
      </c>
      <c r="D2171" t="str">
        <f>D$1&amp;" """ &amp; DataMiner[[#This Row],[Name]] &amp; """, "</f>
        <v xml:space="preserve">"Name": "Oita Airport", </v>
      </c>
      <c r="E2171" t="str">
        <f>E$1&amp;" """ &amp; DataMiner[[#This Row],[Country]] &amp; """, "</f>
        <v xml:space="preserve">"Country": "Japon", </v>
      </c>
      <c r="F2171" t="str">
        <f>F$1&amp;" """ &amp; DataMiner[[#This Row],[Complete Name]] &amp; """, "</f>
        <v xml:space="preserve">"Complete Name": "Hub OIT - Oita - Oita Airport / Japon", </v>
      </c>
      <c r="G2171" t="str">
        <f>G$1&amp;" " &amp; DataMiner[[#This Row],[Category]] &amp; ", "</f>
        <v xml:space="preserve">"Category": 8, </v>
      </c>
      <c r="H2171" t="str">
        <f>H$1&amp;" " &amp; DataMiner[[#This Row],[BuyPrice]] &amp; ", "</f>
        <v xml:space="preserve">"BuyPrice": 5187625913, </v>
      </c>
      <c r="I2171" t="str">
        <f>I$1&amp;" """ &amp; DataMiner[[#This Row],[imgPath]] &amp; """, "</f>
        <v xml:space="preserve">"imgPath": "/images/flags/jp.png", </v>
      </c>
      <c r="J2171" t="str">
        <f>J$1&amp;" """ &amp; DataMiner[[#This Row],[FlagImage]] &amp; """, "</f>
        <v xml:space="preserve">"FlagImage": "jp.png", </v>
      </c>
      <c r="K2171" t="str">
        <f>K$1&amp;" " &amp; IF(ISNA(DataMiner[[#This Row],[Latitude]]),"null",DataMiner[[#This Row],[Latitude]]) &amp; ", "</f>
        <v xml:space="preserve">"Latitude": 33.479444, </v>
      </c>
      <c r="L2171" t="str">
        <f>L$1&amp;" " &amp; IF(ISNA(DataMiner[[#This Row],[Longitude]]),"null",DataMiner[[#This Row],[Longitude]]) &amp; ", "</f>
        <v xml:space="preserve">"Longitude": 131.737222, </v>
      </c>
    </row>
    <row r="2172" spans="1:12" x14ac:dyDescent="0.25">
      <c r="A2172" t="str">
        <f>A$1&amp;" """ &amp; DataMiner[[#This Row],[CodeIATA]] &amp; """, "</f>
        <v xml:space="preserve">"CodeIATA": "YNT", </v>
      </c>
      <c r="B2172" t="str">
        <f>B$1&amp;" """ &amp; DataMiner[[#This Row],[City]] &amp; """, "</f>
        <v xml:space="preserve">"City": "Yantai", </v>
      </c>
      <c r="C2172" t="str">
        <f>C$1&amp;" """ &amp; DataMiner[[#This Row],[Prov]] &amp; """, "</f>
        <v xml:space="preserve">"Prov": "", </v>
      </c>
      <c r="D2172" t="str">
        <f>D$1&amp;" """ &amp; DataMiner[[#This Row],[Name]] &amp; """, "</f>
        <v xml:space="preserve">"Name": "Laishan International Airport", </v>
      </c>
      <c r="E2172" t="str">
        <f>E$1&amp;" """ &amp; DataMiner[[#This Row],[Country]] &amp; """, "</f>
        <v xml:space="preserve">"Country": "Chine", </v>
      </c>
      <c r="F2172" t="str">
        <f>F$1&amp;" """ &amp; DataMiner[[#This Row],[Complete Name]] &amp; """, "</f>
        <v xml:space="preserve">"Complete Name": "Hub YNT - Yantai - Laishan International Airport / Chine", </v>
      </c>
      <c r="G2172" t="str">
        <f>G$1&amp;" " &amp; DataMiner[[#This Row],[Category]] &amp; ", "</f>
        <v xml:space="preserve">"Category": 7, </v>
      </c>
      <c r="H2172" t="str">
        <f>H$1&amp;" " &amp; DataMiner[[#This Row],[BuyPrice]] &amp; ", "</f>
        <v xml:space="preserve">"BuyPrice": 5194918360, </v>
      </c>
      <c r="I2172" t="str">
        <f>I$1&amp;" """ &amp; DataMiner[[#This Row],[imgPath]] &amp; """, "</f>
        <v xml:space="preserve">"imgPath": "/images/flags/cn.png", </v>
      </c>
      <c r="J2172" t="str">
        <f>J$1&amp;" """ &amp; DataMiner[[#This Row],[FlagImage]] &amp; """, "</f>
        <v xml:space="preserve">"FlagImage": "cn.png", </v>
      </c>
      <c r="K2172" t="str">
        <f>K$1&amp;" " &amp; IF(ISNA(DataMiner[[#This Row],[Latitude]]),"null",DataMiner[[#This Row],[Latitude]]) &amp; ", "</f>
        <v xml:space="preserve">"Latitude": 37.401667, </v>
      </c>
      <c r="L2172" t="str">
        <f>L$1&amp;" " &amp; IF(ISNA(DataMiner[[#This Row],[Longitude]]),"null",DataMiner[[#This Row],[Longitude]]) &amp; ", "</f>
        <v xml:space="preserve">"Longitude": 121.371667, </v>
      </c>
    </row>
    <row r="2173" spans="1:12" x14ac:dyDescent="0.25">
      <c r="A2173" t="str">
        <f>A$1&amp;" """ &amp; DataMiner[[#This Row],[CodeIATA]] &amp; """, "</f>
        <v xml:space="preserve">"CodeIATA": "AVK", </v>
      </c>
      <c r="B2173" t="str">
        <f>B$1&amp;" """ &amp; DataMiner[[#This Row],[City]] &amp; """, "</f>
        <v xml:space="preserve">"City": "Arvaikheer", </v>
      </c>
      <c r="C2173" t="str">
        <f>C$1&amp;" """ &amp; DataMiner[[#This Row],[Prov]] &amp; """, "</f>
        <v xml:space="preserve">"Prov": "", </v>
      </c>
      <c r="D2173" t="str">
        <f>D$1&amp;" """ &amp; DataMiner[[#This Row],[Name]] &amp; """, "</f>
        <v xml:space="preserve">"Name": "Arvaikheer Airport", </v>
      </c>
      <c r="E2173" t="str">
        <f>E$1&amp;" """ &amp; DataMiner[[#This Row],[Country]] &amp; """, "</f>
        <v xml:space="preserve">"Country": "Mongolie", </v>
      </c>
      <c r="F2173" t="str">
        <f>F$1&amp;" """ &amp; DataMiner[[#This Row],[Complete Name]] &amp; """, "</f>
        <v xml:space="preserve">"Complete Name": "Hub AVK - Arvaikheer - Arvaikheer Airport / Mongolie", </v>
      </c>
      <c r="G2173" t="str">
        <f>G$1&amp;" " &amp; DataMiner[[#This Row],[Category]] &amp; ", "</f>
        <v xml:space="preserve">"Category": 6, </v>
      </c>
      <c r="H2173" t="str">
        <f>H$1&amp;" " &amp; DataMiner[[#This Row],[BuyPrice]] &amp; ", "</f>
        <v xml:space="preserve">"BuyPrice": 5200617160, </v>
      </c>
      <c r="I2173" t="str">
        <f>I$1&amp;" """ &amp; DataMiner[[#This Row],[imgPath]] &amp; """, "</f>
        <v xml:space="preserve">"imgPath": "/images/flags/mn.png", </v>
      </c>
      <c r="J2173" t="str">
        <f>J$1&amp;" """ &amp; DataMiner[[#This Row],[FlagImage]] &amp; """, "</f>
        <v xml:space="preserve">"FlagImage": "mn.png", </v>
      </c>
      <c r="K2173" t="str">
        <f>K$1&amp;" " &amp; IF(ISNA(DataMiner[[#This Row],[Latitude]]),"null",DataMiner[[#This Row],[Latitude]]) &amp; ", "</f>
        <v xml:space="preserve">"Latitude": null, </v>
      </c>
      <c r="L2173" t="str">
        <f>L$1&amp;" " &amp; IF(ISNA(DataMiner[[#This Row],[Longitude]]),"null",DataMiner[[#This Row],[Longitude]]) &amp; ", "</f>
        <v xml:space="preserve">"Longitude": null, </v>
      </c>
    </row>
    <row r="2174" spans="1:12" x14ac:dyDescent="0.25">
      <c r="A2174" t="str">
        <f>A$1&amp;" """ &amp; DataMiner[[#This Row],[CodeIATA]] &amp; """, "</f>
        <v xml:space="preserve">"CodeIATA": "SFB", </v>
      </c>
      <c r="B2174" t="str">
        <f>B$1&amp;" """ &amp; DataMiner[[#This Row],[City]] &amp; """, "</f>
        <v xml:space="preserve">"City": "Orlando (FL)", </v>
      </c>
      <c r="C2174" t="str">
        <f>C$1&amp;" """ &amp; DataMiner[[#This Row],[Prov]] &amp; """, "</f>
        <v xml:space="preserve">"Prov": "FL", </v>
      </c>
      <c r="D2174" t="str">
        <f>D$1&amp;" """ &amp; DataMiner[[#This Row],[Name]] &amp; """, "</f>
        <v xml:space="preserve">"Name": "Orlando Sanford International Airport", </v>
      </c>
      <c r="E2174" t="str">
        <f>E$1&amp;" """ &amp; DataMiner[[#This Row],[Country]] &amp; """, "</f>
        <v xml:space="preserve">"Country": "Etats-Unis", </v>
      </c>
      <c r="F2174" t="str">
        <f>F$1&amp;" """ &amp; DataMiner[[#This Row],[Complete Name]] &amp; """, "</f>
        <v xml:space="preserve">"Complete Name": "Hub SFB - Orlando (FL) - Orlando Sanford International Airport / Etats-Unis", </v>
      </c>
      <c r="G2174" t="str">
        <f>G$1&amp;" " &amp; DataMiner[[#This Row],[Category]] &amp; ", "</f>
        <v xml:space="preserve">"Category": 8, </v>
      </c>
      <c r="H2174" t="str">
        <f>H$1&amp;" " &amp; DataMiner[[#This Row],[BuyPrice]] &amp; ", "</f>
        <v xml:space="preserve">"BuyPrice": 5202564978, </v>
      </c>
      <c r="I2174" t="str">
        <f>I$1&amp;" """ &amp; DataMiner[[#This Row],[imgPath]] &amp; """, "</f>
        <v xml:space="preserve">"imgPath": "/images/flags/us.png", </v>
      </c>
      <c r="J2174" t="str">
        <f>J$1&amp;" """ &amp; DataMiner[[#This Row],[FlagImage]] &amp; """, "</f>
        <v xml:space="preserve">"FlagImage": "us.png", </v>
      </c>
      <c r="K2174" t="str">
        <f>K$1&amp;" " &amp; IF(ISNA(DataMiner[[#This Row],[Latitude]]),"null",DataMiner[[#This Row],[Latitude]]) &amp; ", "</f>
        <v xml:space="preserve">"Latitude": 28.777639, </v>
      </c>
      <c r="L2174" t="str">
        <f>L$1&amp;" " &amp; IF(ISNA(DataMiner[[#This Row],[Longitude]]),"null",DataMiner[[#This Row],[Longitude]]) &amp; ", "</f>
        <v xml:space="preserve">"Longitude": -81.237489, </v>
      </c>
    </row>
    <row r="2175" spans="1:12" x14ac:dyDescent="0.25">
      <c r="A2175" t="str">
        <f>A$1&amp;" """ &amp; DataMiner[[#This Row],[CodeIATA]] &amp; """, "</f>
        <v xml:space="preserve">"CodeIATA": "SCQ", </v>
      </c>
      <c r="B2175" t="str">
        <f>B$1&amp;" """ &amp; DataMiner[[#This Row],[City]] &amp; """, "</f>
        <v xml:space="preserve">"City": "Santiago De Compostela", </v>
      </c>
      <c r="C2175" t="str">
        <f>C$1&amp;" """ &amp; DataMiner[[#This Row],[Prov]] &amp; """, "</f>
        <v xml:space="preserve">"Prov": "", </v>
      </c>
      <c r="D2175" t="str">
        <f>D$1&amp;" """ &amp; DataMiner[[#This Row],[Name]] &amp; """, "</f>
        <v xml:space="preserve">"Name": "Santiago de Compostela Aeropuerto", </v>
      </c>
      <c r="E2175" t="str">
        <f>E$1&amp;" """ &amp; DataMiner[[#This Row],[Country]] &amp; """, "</f>
        <v xml:space="preserve">"Country": "Espagne", </v>
      </c>
      <c r="F2175" t="str">
        <f>F$1&amp;" """ &amp; DataMiner[[#This Row],[Complete Name]] &amp; """, "</f>
        <v xml:space="preserve">"Complete Name": "Hub SCQ - Santiago De Compostela - Santiago de Compostela Aeropuerto / Espagne", </v>
      </c>
      <c r="G2175" t="str">
        <f>G$1&amp;" " &amp; DataMiner[[#This Row],[Category]] &amp; ", "</f>
        <v xml:space="preserve">"Category": 9, </v>
      </c>
      <c r="H2175" t="str">
        <f>H$1&amp;" " &amp; DataMiner[[#This Row],[BuyPrice]] &amp; ", "</f>
        <v xml:space="preserve">"BuyPrice": 5211646709, </v>
      </c>
      <c r="I2175" t="str">
        <f>I$1&amp;" """ &amp; DataMiner[[#This Row],[imgPath]] &amp; """, "</f>
        <v xml:space="preserve">"imgPath": "/images/flags/es.png", </v>
      </c>
      <c r="J2175" t="str">
        <f>J$1&amp;" """ &amp; DataMiner[[#This Row],[FlagImage]] &amp; """, "</f>
        <v xml:space="preserve">"FlagImage": "es.png", </v>
      </c>
      <c r="K2175" t="str">
        <f>K$1&amp;" " &amp; IF(ISNA(DataMiner[[#This Row],[Latitude]]),"null",DataMiner[[#This Row],[Latitude]]) &amp; ", "</f>
        <v xml:space="preserve">"Latitude": 42.896333, </v>
      </c>
      <c r="L2175" t="str">
        <f>L$1&amp;" " &amp; IF(ISNA(DataMiner[[#This Row],[Longitude]]),"null",DataMiner[[#This Row],[Longitude]]) &amp; ", "</f>
        <v xml:space="preserve">"Longitude": -8.415144, </v>
      </c>
    </row>
    <row r="2176" spans="1:12" x14ac:dyDescent="0.25">
      <c r="A2176" t="str">
        <f>A$1&amp;" """ &amp; DataMiner[[#This Row],[CodeIATA]] &amp; """, "</f>
        <v xml:space="preserve">"CodeIATA": "GAU", </v>
      </c>
      <c r="B2176" t="str">
        <f>B$1&amp;" """ &amp; DataMiner[[#This Row],[City]] &amp; """, "</f>
        <v xml:space="preserve">"City": "Guwahati", </v>
      </c>
      <c r="C2176" t="str">
        <f>C$1&amp;" """ &amp; DataMiner[[#This Row],[Prov]] &amp; """, "</f>
        <v xml:space="preserve">"Prov": "", </v>
      </c>
      <c r="D2176" t="str">
        <f>D$1&amp;" """ &amp; DataMiner[[#This Row],[Name]] &amp; """, "</f>
        <v xml:space="preserve">"Name": "Lokpriya Gopinath Bordoloi International Airport", </v>
      </c>
      <c r="E2176" t="str">
        <f>E$1&amp;" """ &amp; DataMiner[[#This Row],[Country]] &amp; """, "</f>
        <v xml:space="preserve">"Country": "Inde", </v>
      </c>
      <c r="F2176" t="str">
        <f>F$1&amp;" """ &amp; DataMiner[[#This Row],[Complete Name]] &amp; """, "</f>
        <v xml:space="preserve">"Complete Name": "Hub GAU - Guwahati - Lokpriya Gopinath Bordoloi International Airport / Inde", </v>
      </c>
      <c r="G2176" t="str">
        <f>G$1&amp;" " &amp; DataMiner[[#This Row],[Category]] &amp; ", "</f>
        <v xml:space="preserve">"Category": 9, </v>
      </c>
      <c r="H2176" t="str">
        <f>H$1&amp;" " &amp; DataMiner[[#This Row],[BuyPrice]] &amp; ", "</f>
        <v xml:space="preserve">"BuyPrice": 5212940497, </v>
      </c>
      <c r="I2176" t="str">
        <f>I$1&amp;" """ &amp; DataMiner[[#This Row],[imgPath]] &amp; """, "</f>
        <v xml:space="preserve">"imgPath": "/images/flags/in.png", </v>
      </c>
      <c r="J2176" t="str">
        <f>J$1&amp;" """ &amp; DataMiner[[#This Row],[FlagImage]] &amp; """, "</f>
        <v xml:space="preserve">"FlagImage": "in.png", </v>
      </c>
      <c r="K2176" t="str">
        <f>K$1&amp;" " &amp; IF(ISNA(DataMiner[[#This Row],[Latitude]]),"null",DataMiner[[#This Row],[Latitude]]) &amp; ", "</f>
        <v xml:space="preserve">"Latitude": 26.106092, </v>
      </c>
      <c r="L2176" t="str">
        <f>L$1&amp;" " &amp; IF(ISNA(DataMiner[[#This Row],[Longitude]]),"null",DataMiner[[#This Row],[Longitude]]) &amp; ", "</f>
        <v xml:space="preserve">"Longitude": 91.585939, </v>
      </c>
    </row>
    <row r="2177" spans="1:12" x14ac:dyDescent="0.25">
      <c r="A2177" t="str">
        <f>A$1&amp;" """ &amp; DataMiner[[#This Row],[CodeIATA]] &amp; """, "</f>
        <v xml:space="preserve">"CodeIATA": "CLO", </v>
      </c>
      <c r="B2177" t="str">
        <f>B$1&amp;" """ &amp; DataMiner[[#This Row],[City]] &amp; """, "</f>
        <v xml:space="preserve">"City": "Cali", </v>
      </c>
      <c r="C2177" t="str">
        <f>C$1&amp;" """ &amp; DataMiner[[#This Row],[Prov]] &amp; """, "</f>
        <v xml:space="preserve">"Prov": "", </v>
      </c>
      <c r="D2177" t="str">
        <f>D$1&amp;" """ &amp; DataMiner[[#This Row],[Name]] &amp; """, "</f>
        <v xml:space="preserve">"Name": "Alfonso Bonilla Aragón Aeropuerto Internacional", </v>
      </c>
      <c r="E2177" t="str">
        <f>E$1&amp;" """ &amp; DataMiner[[#This Row],[Country]] &amp; """, "</f>
        <v xml:space="preserve">"Country": "Colombie", </v>
      </c>
      <c r="F2177" t="str">
        <f>F$1&amp;" """ &amp; DataMiner[[#This Row],[Complete Name]] &amp; """, "</f>
        <v xml:space="preserve">"Complete Name": "Hub CLO - Cali - Alfonso Bonilla Aragón Aeropuerto Internacional / Colombie", </v>
      </c>
      <c r="G2177" t="str">
        <f>G$1&amp;" " &amp; DataMiner[[#This Row],[Category]] &amp; ", "</f>
        <v xml:space="preserve">"Category": 8, </v>
      </c>
      <c r="H2177" t="str">
        <f>H$1&amp;" " &amp; DataMiner[[#This Row],[BuyPrice]] &amp; ", "</f>
        <v xml:space="preserve">"BuyPrice": 5216786198, </v>
      </c>
      <c r="I2177" t="str">
        <f>I$1&amp;" """ &amp; DataMiner[[#This Row],[imgPath]] &amp; """, "</f>
        <v xml:space="preserve">"imgPath": "/images/flags/co.png", </v>
      </c>
      <c r="J2177" t="str">
        <f>J$1&amp;" """ &amp; DataMiner[[#This Row],[FlagImage]] &amp; """, "</f>
        <v xml:space="preserve">"FlagImage": "co.png", </v>
      </c>
      <c r="K2177" t="str">
        <f>K$1&amp;" " &amp; IF(ISNA(DataMiner[[#This Row],[Latitude]]),"null",DataMiner[[#This Row],[Latitude]]) &amp; ", "</f>
        <v xml:space="preserve">"Latitude": 3.543222, </v>
      </c>
      <c r="L2177" t="str">
        <f>L$1&amp;" " &amp; IF(ISNA(DataMiner[[#This Row],[Longitude]]),"null",DataMiner[[#This Row],[Longitude]]) &amp; ", "</f>
        <v xml:space="preserve">"Longitude": -76.381583, </v>
      </c>
    </row>
    <row r="2178" spans="1:12" x14ac:dyDescent="0.25">
      <c r="A2178" t="str">
        <f>A$1&amp;" """ &amp; DataMiner[[#This Row],[CodeIATA]] &amp; """, "</f>
        <v xml:space="preserve">"CodeIATA": "TIA", </v>
      </c>
      <c r="B2178" t="str">
        <f>B$1&amp;" """ &amp; DataMiner[[#This Row],[City]] &amp; """, "</f>
        <v xml:space="preserve">"City": "Tirana", </v>
      </c>
      <c r="C2178" t="str">
        <f>C$1&amp;" """ &amp; DataMiner[[#This Row],[Prov]] &amp; """, "</f>
        <v xml:space="preserve">"Prov": "", </v>
      </c>
      <c r="D2178" t="str">
        <f>D$1&amp;" """ &amp; DataMiner[[#This Row],[Name]] &amp; """, "</f>
        <v xml:space="preserve">"Name": "Nënë Tereza International Airport", </v>
      </c>
      <c r="E2178" t="str">
        <f>E$1&amp;" """ &amp; DataMiner[[#This Row],[Country]] &amp; """, "</f>
        <v xml:space="preserve">"Country": "Albanie", </v>
      </c>
      <c r="F2178" t="str">
        <f>F$1&amp;" """ &amp; DataMiner[[#This Row],[Complete Name]] &amp; """, "</f>
        <v xml:space="preserve">"Complete Name": "Hub TIA - Tirana - Nënë Tereza International Airport / Albanie", </v>
      </c>
      <c r="G2178" t="str">
        <f>G$1&amp;" " &amp; DataMiner[[#This Row],[Category]] &amp; ", "</f>
        <v xml:space="preserve">"Category": 7, </v>
      </c>
      <c r="H2178" t="str">
        <f>H$1&amp;" " &amp; DataMiner[[#This Row],[BuyPrice]] &amp; ", "</f>
        <v xml:space="preserve">"BuyPrice": 5221509212, </v>
      </c>
      <c r="I2178" t="str">
        <f>I$1&amp;" """ &amp; DataMiner[[#This Row],[imgPath]] &amp; """, "</f>
        <v xml:space="preserve">"imgPath": "/images/flags/al.png", </v>
      </c>
      <c r="J2178" t="str">
        <f>J$1&amp;" """ &amp; DataMiner[[#This Row],[FlagImage]] &amp; """, "</f>
        <v xml:space="preserve">"FlagImage": "al.png", </v>
      </c>
      <c r="K2178" t="str">
        <f>K$1&amp;" " &amp; IF(ISNA(DataMiner[[#This Row],[Latitude]]),"null",DataMiner[[#This Row],[Latitude]]) &amp; ", "</f>
        <v xml:space="preserve">"Latitude": 41.414742, </v>
      </c>
      <c r="L2178" t="str">
        <f>L$1&amp;" " &amp; IF(ISNA(DataMiner[[#This Row],[Longitude]]),"null",DataMiner[[#This Row],[Longitude]]) &amp; ", "</f>
        <v xml:space="preserve">"Longitude": 19.720561, </v>
      </c>
    </row>
    <row r="2179" spans="1:12" x14ac:dyDescent="0.25">
      <c r="A2179" t="str">
        <f>A$1&amp;" """ &amp; DataMiner[[#This Row],[CodeIATA]] &amp; """, "</f>
        <v xml:space="preserve">"CodeIATA": "DSM", </v>
      </c>
      <c r="B2179" t="str">
        <f>B$1&amp;" """ &amp; DataMiner[[#This Row],[City]] &amp; """, "</f>
        <v xml:space="preserve">"City": "Des Moines (IA)", </v>
      </c>
      <c r="C2179" t="str">
        <f>C$1&amp;" """ &amp; DataMiner[[#This Row],[Prov]] &amp; """, "</f>
        <v xml:space="preserve">"Prov": "IA", </v>
      </c>
      <c r="D2179" t="str">
        <f>D$1&amp;" """ &amp; DataMiner[[#This Row],[Name]] &amp; """, "</f>
        <v xml:space="preserve">"Name": "Des Moines International Airport", </v>
      </c>
      <c r="E2179" t="str">
        <f>E$1&amp;" """ &amp; DataMiner[[#This Row],[Country]] &amp; """, "</f>
        <v xml:space="preserve">"Country": "Etats-Unis", </v>
      </c>
      <c r="F2179" t="str">
        <f>F$1&amp;" """ &amp; DataMiner[[#This Row],[Complete Name]] &amp; """, "</f>
        <v xml:space="preserve">"Complete Name": "Hub DSM - Des Moines (IA) - Des Moines International Airport / Etats-Unis", </v>
      </c>
      <c r="G2179" t="str">
        <f>G$1&amp;" " &amp; DataMiner[[#This Row],[Category]] &amp; ", "</f>
        <v xml:space="preserve">"Category": 7, </v>
      </c>
      <c r="H2179" t="str">
        <f>H$1&amp;" " &amp; DataMiner[[#This Row],[BuyPrice]] &amp; ", "</f>
        <v xml:space="preserve">"BuyPrice": 5223927133, </v>
      </c>
      <c r="I2179" t="str">
        <f>I$1&amp;" """ &amp; DataMiner[[#This Row],[imgPath]] &amp; """, "</f>
        <v xml:space="preserve">"imgPath": "/images/flags/us.png", </v>
      </c>
      <c r="J2179" t="str">
        <f>J$1&amp;" """ &amp; DataMiner[[#This Row],[FlagImage]] &amp; """, "</f>
        <v xml:space="preserve">"FlagImage": "us.png", </v>
      </c>
      <c r="K2179" t="str">
        <f>K$1&amp;" " &amp; IF(ISNA(DataMiner[[#This Row],[Latitude]]),"null",DataMiner[[#This Row],[Latitude]]) &amp; ", "</f>
        <v xml:space="preserve">"Latitude": 41.533972, </v>
      </c>
      <c r="L2179" t="str">
        <f>L$1&amp;" " &amp; IF(ISNA(DataMiner[[#This Row],[Longitude]]),"null",DataMiner[[#This Row],[Longitude]]) &amp; ", "</f>
        <v xml:space="preserve">"Longitude": -93.663083, </v>
      </c>
    </row>
    <row r="2180" spans="1:12" x14ac:dyDescent="0.25">
      <c r="A2180" t="str">
        <f>A$1&amp;" """ &amp; DataMiner[[#This Row],[CodeIATA]] &amp; """, "</f>
        <v xml:space="preserve">"CodeIATA": "ZAG", </v>
      </c>
      <c r="B2180" t="str">
        <f>B$1&amp;" """ &amp; DataMiner[[#This Row],[City]] &amp; """, "</f>
        <v xml:space="preserve">"City": "Zagreb", </v>
      </c>
      <c r="C2180" t="str">
        <f>C$1&amp;" """ &amp; DataMiner[[#This Row],[Prov]] &amp; """, "</f>
        <v xml:space="preserve">"Prov": "", </v>
      </c>
      <c r="D2180" t="str">
        <f>D$1&amp;" """ &amp; DataMiner[[#This Row],[Name]] &amp; """, "</f>
        <v xml:space="preserve">"Name": "Zagreb Pleso Airport", </v>
      </c>
      <c r="E2180" t="str">
        <f>E$1&amp;" """ &amp; DataMiner[[#This Row],[Country]] &amp; """, "</f>
        <v xml:space="preserve">"Country": "Croatie", </v>
      </c>
      <c r="F2180" t="str">
        <f>F$1&amp;" """ &amp; DataMiner[[#This Row],[Complete Name]] &amp; """, "</f>
        <v xml:space="preserve">"Complete Name": "Hub ZAG - Zagreb - Zagreb Pleso Airport / Croatie", </v>
      </c>
      <c r="G2180" t="str">
        <f>G$1&amp;" " &amp; DataMiner[[#This Row],[Category]] &amp; ", "</f>
        <v xml:space="preserve">"Category": 10, </v>
      </c>
      <c r="H2180" t="str">
        <f>H$1&amp;" " &amp; DataMiner[[#This Row],[BuyPrice]] &amp; ", "</f>
        <v xml:space="preserve">"BuyPrice": 5224736682, </v>
      </c>
      <c r="I2180" t="str">
        <f>I$1&amp;" """ &amp; DataMiner[[#This Row],[imgPath]] &amp; """, "</f>
        <v xml:space="preserve">"imgPath": "/images/flags/hr.png", </v>
      </c>
      <c r="J2180" t="str">
        <f>J$1&amp;" """ &amp; DataMiner[[#This Row],[FlagImage]] &amp; """, "</f>
        <v xml:space="preserve">"FlagImage": "hr.png", </v>
      </c>
      <c r="K2180" t="str">
        <f>K$1&amp;" " &amp; IF(ISNA(DataMiner[[#This Row],[Latitude]]),"null",DataMiner[[#This Row],[Latitude]]) &amp; ", "</f>
        <v xml:space="preserve">"Latitude": 45.742931, </v>
      </c>
      <c r="L2180" t="str">
        <f>L$1&amp;" " &amp; IF(ISNA(DataMiner[[#This Row],[Longitude]]),"null",DataMiner[[#This Row],[Longitude]]) &amp; ", "</f>
        <v xml:space="preserve">"Longitude": 16.068778, </v>
      </c>
    </row>
    <row r="2181" spans="1:12" x14ac:dyDescent="0.25">
      <c r="A2181" t="str">
        <f>A$1&amp;" """ &amp; DataMiner[[#This Row],[CodeIATA]] &amp; """, "</f>
        <v xml:space="preserve">"CodeIATA": "MJV", </v>
      </c>
      <c r="B2181" t="str">
        <f>B$1&amp;" """ &amp; DataMiner[[#This Row],[City]] &amp; """, "</f>
        <v xml:space="preserve">"City": "Murcia", </v>
      </c>
      <c r="C2181" t="str">
        <f>C$1&amp;" """ &amp; DataMiner[[#This Row],[Prov]] &amp; """, "</f>
        <v xml:space="preserve">"Prov": "", </v>
      </c>
      <c r="D2181" t="str">
        <f>D$1&amp;" """ &amp; DataMiner[[#This Row],[Name]] &amp; """, "</f>
        <v xml:space="preserve">"Name": "San Javier Aeropuerto", </v>
      </c>
      <c r="E2181" t="str">
        <f>E$1&amp;" """ &amp; DataMiner[[#This Row],[Country]] &amp; """, "</f>
        <v xml:space="preserve">"Country": "Espagne", </v>
      </c>
      <c r="F2181" t="str">
        <f>F$1&amp;" """ &amp; DataMiner[[#This Row],[Complete Name]] &amp; """, "</f>
        <v xml:space="preserve">"Complete Name": "Hub MJV - Murcia - San Javier Aeropuerto / Espagne", </v>
      </c>
      <c r="G2181" t="str">
        <f>G$1&amp;" " &amp; DataMiner[[#This Row],[Category]] &amp; ", "</f>
        <v xml:space="preserve">"Category": 6, </v>
      </c>
      <c r="H2181" t="str">
        <f>H$1&amp;" " &amp; DataMiner[[#This Row],[BuyPrice]] &amp; ", "</f>
        <v xml:space="preserve">"BuyPrice": 5226470866, </v>
      </c>
      <c r="I2181" t="str">
        <f>I$1&amp;" """ &amp; DataMiner[[#This Row],[imgPath]] &amp; """, "</f>
        <v xml:space="preserve">"imgPath": "/images/flags/es.png", </v>
      </c>
      <c r="J2181" t="str">
        <f>J$1&amp;" """ &amp; DataMiner[[#This Row],[FlagImage]] &amp; """, "</f>
        <v xml:space="preserve">"FlagImage": "es.png", </v>
      </c>
      <c r="K2181" t="str">
        <f>K$1&amp;" " &amp; IF(ISNA(DataMiner[[#This Row],[Latitude]]),"null",DataMiner[[#This Row],[Latitude]]) &amp; ", "</f>
        <v xml:space="preserve">"Latitude": 37.774972, </v>
      </c>
      <c r="L2181" t="str">
        <f>L$1&amp;" " &amp; IF(ISNA(DataMiner[[#This Row],[Longitude]]),"null",DataMiner[[#This Row],[Longitude]]) &amp; ", "</f>
        <v xml:space="preserve">"Longitude": -0.812389, </v>
      </c>
    </row>
    <row r="2182" spans="1:12" x14ac:dyDescent="0.25">
      <c r="A2182" t="str">
        <f>A$1&amp;" """ &amp; DataMiner[[#This Row],[CodeIATA]] &amp; """, "</f>
        <v xml:space="preserve">"CodeIATA": "GSO", </v>
      </c>
      <c r="B2182" t="str">
        <f>B$1&amp;" """ &amp; DataMiner[[#This Row],[City]] &amp; """, "</f>
        <v xml:space="preserve">"City": "Greensboro (NC)", </v>
      </c>
      <c r="C2182" t="str">
        <f>C$1&amp;" """ &amp; DataMiner[[#This Row],[Prov]] &amp; """, "</f>
        <v xml:space="preserve">"Prov": "NC", </v>
      </c>
      <c r="D2182" t="str">
        <f>D$1&amp;" """ &amp; DataMiner[[#This Row],[Name]] &amp; """, "</f>
        <v xml:space="preserve">"Name": "Piedmont Triad International Airport", </v>
      </c>
      <c r="E2182" t="str">
        <f>E$1&amp;" """ &amp; DataMiner[[#This Row],[Country]] &amp; """, "</f>
        <v xml:space="preserve">"Country": "Etats-Unis", </v>
      </c>
      <c r="F2182" t="str">
        <f>F$1&amp;" """ &amp; DataMiner[[#This Row],[Complete Name]] &amp; """, "</f>
        <v xml:space="preserve">"Complete Name": "Hub GSO - Greensboro (NC) - Piedmont Triad International Airport / Etats-Unis", </v>
      </c>
      <c r="G2182" t="str">
        <f>G$1&amp;" " &amp; DataMiner[[#This Row],[Category]] &amp; ", "</f>
        <v xml:space="preserve">"Category": 9, </v>
      </c>
      <c r="H2182" t="str">
        <f>H$1&amp;" " &amp; DataMiner[[#This Row],[BuyPrice]] &amp; ", "</f>
        <v xml:space="preserve">"BuyPrice": 5227341317, </v>
      </c>
      <c r="I2182" t="str">
        <f>I$1&amp;" """ &amp; DataMiner[[#This Row],[imgPath]] &amp; """, "</f>
        <v xml:space="preserve">"imgPath": "/images/flags/us.png", </v>
      </c>
      <c r="J2182" t="str">
        <f>J$1&amp;" """ &amp; DataMiner[[#This Row],[FlagImage]] &amp; """, "</f>
        <v xml:space="preserve">"FlagImage": "us.png", </v>
      </c>
      <c r="K2182" t="str">
        <f>K$1&amp;" " &amp; IF(ISNA(DataMiner[[#This Row],[Latitude]]),"null",DataMiner[[#This Row],[Latitude]]) &amp; ", "</f>
        <v xml:space="preserve">"Latitude": 36.09775, </v>
      </c>
      <c r="L2182" t="str">
        <f>L$1&amp;" " &amp; IF(ISNA(DataMiner[[#This Row],[Longitude]]),"null",DataMiner[[#This Row],[Longitude]]) &amp; ", "</f>
        <v xml:space="preserve">"Longitude": -79.937306, </v>
      </c>
    </row>
    <row r="2183" spans="1:12" x14ac:dyDescent="0.25">
      <c r="A2183" t="str">
        <f>A$1&amp;" """ &amp; DataMiner[[#This Row],[CodeIATA]] &amp; """, "</f>
        <v xml:space="preserve">"CodeIATA": "SZG", </v>
      </c>
      <c r="B2183" t="str">
        <f>B$1&amp;" """ &amp; DataMiner[[#This Row],[City]] &amp; """, "</f>
        <v xml:space="preserve">"City": "Salzburg", </v>
      </c>
      <c r="C2183" t="str">
        <f>C$1&amp;" """ &amp; DataMiner[[#This Row],[Prov]] &amp; """, "</f>
        <v xml:space="preserve">"Prov": "", </v>
      </c>
      <c r="D2183" t="str">
        <f>D$1&amp;" """ &amp; DataMiner[[#This Row],[Name]] &amp; """, "</f>
        <v xml:space="preserve">"Name": "Wolfgang Amadeus Mozart Flughafen", </v>
      </c>
      <c r="E2183" t="str">
        <f>E$1&amp;" """ &amp; DataMiner[[#This Row],[Country]] &amp; """, "</f>
        <v xml:space="preserve">"Country": "Autriche", </v>
      </c>
      <c r="F2183" t="str">
        <f>F$1&amp;" """ &amp; DataMiner[[#This Row],[Complete Name]] &amp; """, "</f>
        <v xml:space="preserve">"Complete Name": "Hub SZG - Salzburg - Wolfgang Amadeus Mozart Flughafen / Autriche", </v>
      </c>
      <c r="G2183" t="str">
        <f>G$1&amp;" " &amp; DataMiner[[#This Row],[Category]] &amp; ", "</f>
        <v xml:space="preserve">"Category": 7, </v>
      </c>
      <c r="H2183" t="str">
        <f>H$1&amp;" " &amp; DataMiner[[#This Row],[BuyPrice]] &amp; ", "</f>
        <v xml:space="preserve">"BuyPrice": 5229810830, </v>
      </c>
      <c r="I2183" t="str">
        <f>I$1&amp;" """ &amp; DataMiner[[#This Row],[imgPath]] &amp; """, "</f>
        <v xml:space="preserve">"imgPath": "/images/flags/at.png", </v>
      </c>
      <c r="J2183" t="str">
        <f>J$1&amp;" """ &amp; DataMiner[[#This Row],[FlagImage]] &amp; """, "</f>
        <v xml:space="preserve">"FlagImage": "at.png", </v>
      </c>
      <c r="K2183" t="str">
        <f>K$1&amp;" " &amp; IF(ISNA(DataMiner[[#This Row],[Latitude]]),"null",DataMiner[[#This Row],[Latitude]]) &amp; ", "</f>
        <v xml:space="preserve">"Latitude": 47.793304, </v>
      </c>
      <c r="L2183" t="str">
        <f>L$1&amp;" " &amp; IF(ISNA(DataMiner[[#This Row],[Longitude]]),"null",DataMiner[[#This Row],[Longitude]]) &amp; ", "</f>
        <v xml:space="preserve">"Longitude": 13.004333, </v>
      </c>
    </row>
    <row r="2184" spans="1:12" x14ac:dyDescent="0.25">
      <c r="A2184" t="str">
        <f>A$1&amp;" """ &amp; DataMiner[[#This Row],[CodeIATA]] &amp; """, "</f>
        <v xml:space="preserve">"CodeIATA": "LXR", </v>
      </c>
      <c r="B2184" t="str">
        <f>B$1&amp;" """ &amp; DataMiner[[#This Row],[City]] &amp; """, "</f>
        <v xml:space="preserve">"City": "Luxor", </v>
      </c>
      <c r="C2184" t="str">
        <f>C$1&amp;" """ &amp; DataMiner[[#This Row],[Prov]] &amp; """, "</f>
        <v xml:space="preserve">"Prov": "", </v>
      </c>
      <c r="D2184" t="str">
        <f>D$1&amp;" """ &amp; DataMiner[[#This Row],[Name]] &amp; """, "</f>
        <v xml:space="preserve">"Name": "Luxor International Airport", </v>
      </c>
      <c r="E2184" t="str">
        <f>E$1&amp;" """ &amp; DataMiner[[#This Row],[Country]] &amp; """, "</f>
        <v xml:space="preserve">"Country": "Egypte", </v>
      </c>
      <c r="F2184" t="str">
        <f>F$1&amp;" """ &amp; DataMiner[[#This Row],[Complete Name]] &amp; """, "</f>
        <v xml:space="preserve">"Complete Name": "Hub LXR - Luxor - Luxor International Airport / Egypte", </v>
      </c>
      <c r="G2184" t="str">
        <f>G$1&amp;" " &amp; DataMiner[[#This Row],[Category]] &amp; ", "</f>
        <v xml:space="preserve">"Category": 8, </v>
      </c>
      <c r="H2184" t="str">
        <f>H$1&amp;" " &amp; DataMiner[[#This Row],[BuyPrice]] &amp; ", "</f>
        <v xml:space="preserve">"BuyPrice": 5230283546, </v>
      </c>
      <c r="I2184" t="str">
        <f>I$1&amp;" """ &amp; DataMiner[[#This Row],[imgPath]] &amp; """, "</f>
        <v xml:space="preserve">"imgPath": "/images/flags/eg.png", </v>
      </c>
      <c r="J2184" t="str">
        <f>J$1&amp;" """ &amp; DataMiner[[#This Row],[FlagImage]] &amp; """, "</f>
        <v xml:space="preserve">"FlagImage": "eg.png", </v>
      </c>
      <c r="K2184" t="str">
        <f>K$1&amp;" " &amp; IF(ISNA(DataMiner[[#This Row],[Latitude]]),"null",DataMiner[[#This Row],[Latitude]]) &amp; ", "</f>
        <v xml:space="preserve">"Latitude": 25.671028, </v>
      </c>
      <c r="L2184" t="str">
        <f>L$1&amp;" " &amp; IF(ISNA(DataMiner[[#This Row],[Longitude]]),"null",DataMiner[[#This Row],[Longitude]]) &amp; ", "</f>
        <v xml:space="preserve">"Longitude": 32.706583, </v>
      </c>
    </row>
    <row r="2185" spans="1:12" x14ac:dyDescent="0.25">
      <c r="A2185" t="str">
        <f>A$1&amp;" """ &amp; DataMiner[[#This Row],[CodeIATA]] &amp; """, "</f>
        <v xml:space="preserve">"CodeIATA": "AWZ", </v>
      </c>
      <c r="B2185" t="str">
        <f>B$1&amp;" """ &amp; DataMiner[[#This Row],[City]] &amp; """, "</f>
        <v xml:space="preserve">"City": "Ahwaz", </v>
      </c>
      <c r="C2185" t="str">
        <f>C$1&amp;" """ &amp; DataMiner[[#This Row],[Prov]] &amp; """, "</f>
        <v xml:space="preserve">"Prov": "", </v>
      </c>
      <c r="D2185" t="str">
        <f>D$1&amp;" """ &amp; DataMiner[[#This Row],[Name]] &amp; """, "</f>
        <v xml:space="preserve">"Name": "Ahwaz Airport", </v>
      </c>
      <c r="E2185" t="str">
        <f>E$1&amp;" """ &amp; DataMiner[[#This Row],[Country]] &amp; """, "</f>
        <v xml:space="preserve">"Country": "Iran", </v>
      </c>
      <c r="F2185" t="str">
        <f>F$1&amp;" """ &amp; DataMiner[[#This Row],[Complete Name]] &amp; """, "</f>
        <v xml:space="preserve">"Complete Name": "Hub AWZ - Ahwaz - Ahwaz Airport / Iran", </v>
      </c>
      <c r="G2185" t="str">
        <f>G$1&amp;" " &amp; DataMiner[[#This Row],[Category]] &amp; ", "</f>
        <v xml:space="preserve">"Category": 10, </v>
      </c>
      <c r="H2185" t="str">
        <f>H$1&amp;" " &amp; DataMiner[[#This Row],[BuyPrice]] &amp; ", "</f>
        <v xml:space="preserve">"BuyPrice": 5231475405, </v>
      </c>
      <c r="I2185" t="str">
        <f>I$1&amp;" """ &amp; DataMiner[[#This Row],[imgPath]] &amp; """, "</f>
        <v xml:space="preserve">"imgPath": "/images/flags/ir.png", </v>
      </c>
      <c r="J2185" t="str">
        <f>J$1&amp;" """ &amp; DataMiner[[#This Row],[FlagImage]] &amp; """, "</f>
        <v xml:space="preserve">"FlagImage": "ir.png", </v>
      </c>
      <c r="K2185" t="str">
        <f>K$1&amp;" " &amp; IF(ISNA(DataMiner[[#This Row],[Latitude]]),"null",DataMiner[[#This Row],[Latitude]]) &amp; ", "</f>
        <v xml:space="preserve">"Latitude": 31.337431, </v>
      </c>
      <c r="L2185" t="str">
        <f>L$1&amp;" " &amp; IF(ISNA(DataMiner[[#This Row],[Longitude]]),"null",DataMiner[[#This Row],[Longitude]]) &amp; ", "</f>
        <v xml:space="preserve">"Longitude": 48.76195, </v>
      </c>
    </row>
    <row r="2186" spans="1:12" x14ac:dyDescent="0.25">
      <c r="A2186" t="str">
        <f>A$1&amp;" """ &amp; DataMiner[[#This Row],[CodeIATA]] &amp; """, "</f>
        <v xml:space="preserve">"CodeIATA": "SUF", </v>
      </c>
      <c r="B2186" t="str">
        <f>B$1&amp;" """ &amp; DataMiner[[#This Row],[City]] &amp; """, "</f>
        <v xml:space="preserve">"City": "Lamezia-Terme", </v>
      </c>
      <c r="C2186" t="str">
        <f>C$1&amp;" """ &amp; DataMiner[[#This Row],[Prov]] &amp; """, "</f>
        <v xml:space="preserve">"Prov": "", </v>
      </c>
      <c r="D2186" t="str">
        <f>D$1&amp;" """ &amp; DataMiner[[#This Row],[Name]] &amp; """, "</f>
        <v xml:space="preserve">"Name": "Lamezia Terme Aeroporto Internazionale", </v>
      </c>
      <c r="E2186" t="str">
        <f>E$1&amp;" """ &amp; DataMiner[[#This Row],[Country]] &amp; """, "</f>
        <v xml:space="preserve">"Country": "Italie", </v>
      </c>
      <c r="F2186" t="str">
        <f>F$1&amp;" """ &amp; DataMiner[[#This Row],[Complete Name]] &amp; """, "</f>
        <v xml:space="preserve">"Complete Name": "Hub SUF - Lamezia-Terme - Lamezia Terme Aeroporto Internazionale / Italie", </v>
      </c>
      <c r="G2186" t="str">
        <f>G$1&amp;" " &amp; DataMiner[[#This Row],[Category]] &amp; ", "</f>
        <v xml:space="preserve">"Category": 6, </v>
      </c>
      <c r="H2186" t="str">
        <f>H$1&amp;" " &amp; DataMiner[[#This Row],[BuyPrice]] &amp; ", "</f>
        <v xml:space="preserve">"BuyPrice": 5232848443, </v>
      </c>
      <c r="I2186" t="str">
        <f>I$1&amp;" """ &amp; DataMiner[[#This Row],[imgPath]] &amp; """, "</f>
        <v xml:space="preserve">"imgPath": "/images/flags/it.png", </v>
      </c>
      <c r="J2186" t="str">
        <f>J$1&amp;" """ &amp; DataMiner[[#This Row],[FlagImage]] &amp; """, "</f>
        <v xml:space="preserve">"FlagImage": "it.png", </v>
      </c>
      <c r="K2186" t="str">
        <f>K$1&amp;" " &amp; IF(ISNA(DataMiner[[#This Row],[Latitude]]),"null",DataMiner[[#This Row],[Latitude]]) &amp; ", "</f>
        <v xml:space="preserve">"Latitude": 38.905394, </v>
      </c>
      <c r="L2186" t="str">
        <f>L$1&amp;" " &amp; IF(ISNA(DataMiner[[#This Row],[Longitude]]),"null",DataMiner[[#This Row],[Longitude]]) &amp; ", "</f>
        <v xml:space="preserve">"Longitude": 16.242269, </v>
      </c>
    </row>
    <row r="2187" spans="1:12" x14ac:dyDescent="0.25">
      <c r="A2187" t="str">
        <f>A$1&amp;" """ &amp; DataMiner[[#This Row],[CodeIATA]] &amp; """, "</f>
        <v xml:space="preserve">"CodeIATA": "WUX", </v>
      </c>
      <c r="B2187" t="str">
        <f>B$1&amp;" """ &amp; DataMiner[[#This Row],[City]] &amp; """, "</f>
        <v xml:space="preserve">"City": "Wuxi", </v>
      </c>
      <c r="C2187" t="str">
        <f>C$1&amp;" """ &amp; DataMiner[[#This Row],[Prov]] &amp; """, "</f>
        <v xml:space="preserve">"Prov": "", </v>
      </c>
      <c r="D2187" t="str">
        <f>D$1&amp;" """ &amp; DataMiner[[#This Row],[Name]] &amp; """, "</f>
        <v xml:space="preserve">"Name": "Shuofang Airport", </v>
      </c>
      <c r="E2187" t="str">
        <f>E$1&amp;" """ &amp; DataMiner[[#This Row],[Country]] &amp; """, "</f>
        <v xml:space="preserve">"Country": "Chine", </v>
      </c>
      <c r="F2187" t="str">
        <f>F$1&amp;" """ &amp; DataMiner[[#This Row],[Complete Name]] &amp; """, "</f>
        <v xml:space="preserve">"Complete Name": "Hub WUX - Wuxi - Shuofang Airport / Chine", </v>
      </c>
      <c r="G2187" t="str">
        <f>G$1&amp;" " &amp; DataMiner[[#This Row],[Category]] &amp; ", "</f>
        <v xml:space="preserve">"Category": 9, </v>
      </c>
      <c r="H2187" t="str">
        <f>H$1&amp;" " &amp; DataMiner[[#This Row],[BuyPrice]] &amp; ", "</f>
        <v xml:space="preserve">"BuyPrice": 5234865664, </v>
      </c>
      <c r="I2187" t="str">
        <f>I$1&amp;" """ &amp; DataMiner[[#This Row],[imgPath]] &amp; """, "</f>
        <v xml:space="preserve">"imgPath": "/images/flags/cn.png", </v>
      </c>
      <c r="J2187" t="str">
        <f>J$1&amp;" """ &amp; DataMiner[[#This Row],[FlagImage]] &amp; """, "</f>
        <v xml:space="preserve">"FlagImage": "cn.png", </v>
      </c>
      <c r="K2187" t="str">
        <f>K$1&amp;" " &amp; IF(ISNA(DataMiner[[#This Row],[Latitude]]),"null",DataMiner[[#This Row],[Latitude]]) &amp; ", "</f>
        <v xml:space="preserve">"Latitude": 31.4944, </v>
      </c>
      <c r="L2187" t="str">
        <f>L$1&amp;" " &amp; IF(ISNA(DataMiner[[#This Row],[Longitude]]),"null",DataMiner[[#This Row],[Longitude]]) &amp; ", "</f>
        <v xml:space="preserve">"Longitude": 120.429, </v>
      </c>
    </row>
    <row r="2188" spans="1:12" x14ac:dyDescent="0.25">
      <c r="A2188" t="str">
        <f>A$1&amp;" """ &amp; DataMiner[[#This Row],[CodeIATA]] &amp; """, "</f>
        <v xml:space="preserve">"CodeIATA": "SOU", </v>
      </c>
      <c r="B2188" t="str">
        <f>B$1&amp;" """ &amp; DataMiner[[#This Row],[City]] &amp; """, "</f>
        <v xml:space="preserve">"City": "Southampton", </v>
      </c>
      <c r="C2188" t="str">
        <f>C$1&amp;" """ &amp; DataMiner[[#This Row],[Prov]] &amp; """, "</f>
        <v xml:space="preserve">"Prov": "", </v>
      </c>
      <c r="D2188" t="str">
        <f>D$1&amp;" """ &amp; DataMiner[[#This Row],[Name]] &amp; """, "</f>
        <v xml:space="preserve">"Name": "Southampton Airport", </v>
      </c>
      <c r="E2188" t="str">
        <f>E$1&amp;" """ &amp; DataMiner[[#This Row],[Country]] &amp; """, "</f>
        <v xml:space="preserve">"Country": "Royaume-Uni", </v>
      </c>
      <c r="F2188" t="str">
        <f>F$1&amp;" """ &amp; DataMiner[[#This Row],[Complete Name]] &amp; """, "</f>
        <v xml:space="preserve">"Complete Name": "Hub SOU - Southampton - Southampton Airport / Royaume-Uni", </v>
      </c>
      <c r="G2188" t="str">
        <f>G$1&amp;" " &amp; DataMiner[[#This Row],[Category]] &amp; ", "</f>
        <v xml:space="preserve">"Category": 4, </v>
      </c>
      <c r="H2188" t="str">
        <f>H$1&amp;" " &amp; DataMiner[[#This Row],[BuyPrice]] &amp; ", "</f>
        <v xml:space="preserve">"BuyPrice": 5235200000, </v>
      </c>
      <c r="I2188" t="str">
        <f>I$1&amp;" """ &amp; DataMiner[[#This Row],[imgPath]] &amp; """, "</f>
        <v xml:space="preserve">"imgPath": "/images/flags/gb.png", </v>
      </c>
      <c r="J2188" t="str">
        <f>J$1&amp;" """ &amp; DataMiner[[#This Row],[FlagImage]] &amp; """, "</f>
        <v xml:space="preserve">"FlagImage": "gb.png", </v>
      </c>
      <c r="K2188" t="str">
        <f>K$1&amp;" " &amp; IF(ISNA(DataMiner[[#This Row],[Latitude]]),"null",DataMiner[[#This Row],[Latitude]]) &amp; ", "</f>
        <v xml:space="preserve">"Latitude": 50.950261, </v>
      </c>
      <c r="L2188" t="str">
        <f>L$1&amp;" " &amp; IF(ISNA(DataMiner[[#This Row],[Longitude]]),"null",DataMiner[[#This Row],[Longitude]]) &amp; ", "</f>
        <v xml:space="preserve">"Longitude": -1.356803, </v>
      </c>
    </row>
    <row r="2189" spans="1:12" x14ac:dyDescent="0.25">
      <c r="A2189" t="str">
        <f>A$1&amp;" """ &amp; DataMiner[[#This Row],[CodeIATA]] &amp; """, "</f>
        <v xml:space="preserve">"CodeIATA": "DVO", </v>
      </c>
      <c r="B2189" t="str">
        <f>B$1&amp;" """ &amp; DataMiner[[#This Row],[City]] &amp; """, "</f>
        <v xml:space="preserve">"City": "Davao", </v>
      </c>
      <c r="C2189" t="str">
        <f>C$1&amp;" """ &amp; DataMiner[[#This Row],[Prov]] &amp; """, "</f>
        <v xml:space="preserve">"Prov": "", </v>
      </c>
      <c r="D2189" t="str">
        <f>D$1&amp;" """ &amp; DataMiner[[#This Row],[Name]] &amp; """, "</f>
        <v xml:space="preserve">"Name": "Francisco Bangoy International Airport", </v>
      </c>
      <c r="E2189" t="str">
        <f>E$1&amp;" """ &amp; DataMiner[[#This Row],[Country]] &amp; """, "</f>
        <v xml:space="preserve">"Country": "Philippines", </v>
      </c>
      <c r="F2189" t="str">
        <f>F$1&amp;" """ &amp; DataMiner[[#This Row],[Complete Name]] &amp; """, "</f>
        <v xml:space="preserve">"Complete Name": "Hub DVO - Davao - Francisco Bangoy International Airport / Philippines", </v>
      </c>
      <c r="G2189" t="str">
        <f>G$1&amp;" " &amp; DataMiner[[#This Row],[Category]] &amp; ", "</f>
        <v xml:space="preserve">"Category": 8, </v>
      </c>
      <c r="H2189" t="str">
        <f>H$1&amp;" " &amp; DataMiner[[#This Row],[BuyPrice]] &amp; ", "</f>
        <v xml:space="preserve">"BuyPrice": 5236712666, </v>
      </c>
      <c r="I2189" t="str">
        <f>I$1&amp;" """ &amp; DataMiner[[#This Row],[imgPath]] &amp; """, "</f>
        <v xml:space="preserve">"imgPath": "/images/flags/ph.png", </v>
      </c>
      <c r="J2189" t="str">
        <f>J$1&amp;" """ &amp; DataMiner[[#This Row],[FlagImage]] &amp; """, "</f>
        <v xml:space="preserve">"FlagImage": "ph.png", </v>
      </c>
      <c r="K2189" t="str">
        <f>K$1&amp;" " &amp; IF(ISNA(DataMiner[[#This Row],[Latitude]]),"null",DataMiner[[#This Row],[Latitude]]) &amp; ", "</f>
        <v xml:space="preserve">"Latitude": 7.125522, </v>
      </c>
      <c r="L2189" t="str">
        <f>L$1&amp;" " &amp; IF(ISNA(DataMiner[[#This Row],[Longitude]]),"null",DataMiner[[#This Row],[Longitude]]) &amp; ", "</f>
        <v xml:space="preserve">"Longitude": 125.645778, </v>
      </c>
    </row>
    <row r="2190" spans="1:12" x14ac:dyDescent="0.25">
      <c r="A2190" t="str">
        <f>A$1&amp;" """ &amp; DataMiner[[#This Row],[CodeIATA]] &amp; """, "</f>
        <v xml:space="preserve">"CodeIATA": "HBA", </v>
      </c>
      <c r="B2190" t="str">
        <f>B$1&amp;" """ &amp; DataMiner[[#This Row],[City]] &amp; """, "</f>
        <v xml:space="preserve">"City": "Hobart (TAS)", </v>
      </c>
      <c r="C2190" t="str">
        <f>C$1&amp;" """ &amp; DataMiner[[#This Row],[Prov]] &amp; """, "</f>
        <v xml:space="preserve">"Prov": "TAS", </v>
      </c>
      <c r="D2190" t="str">
        <f>D$1&amp;" """ &amp; DataMiner[[#This Row],[Name]] &amp; """, "</f>
        <v xml:space="preserve">"Name": "Hobart International Airport", </v>
      </c>
      <c r="E2190" t="str">
        <f>E$1&amp;" """ &amp; DataMiner[[#This Row],[Country]] &amp; """, "</f>
        <v xml:space="preserve">"Country": "Australie", </v>
      </c>
      <c r="F2190" t="str">
        <f>F$1&amp;" """ &amp; DataMiner[[#This Row],[Complete Name]] &amp; """, "</f>
        <v xml:space="preserve">"Complete Name": "Hub HBA - Hobart (TAS) - Hobart International Airport / Australie", </v>
      </c>
      <c r="G2190" t="str">
        <f>G$1&amp;" " &amp; DataMiner[[#This Row],[Category]] &amp; ", "</f>
        <v xml:space="preserve">"Category": 6, </v>
      </c>
      <c r="H2190" t="str">
        <f>H$1&amp;" " &amp; DataMiner[[#This Row],[BuyPrice]] &amp; ", "</f>
        <v xml:space="preserve">"BuyPrice": 5242355935, </v>
      </c>
      <c r="I2190" t="str">
        <f>I$1&amp;" """ &amp; DataMiner[[#This Row],[imgPath]] &amp; """, "</f>
        <v xml:space="preserve">"imgPath": "/images/flags/au.png", </v>
      </c>
      <c r="J2190" t="str">
        <f>J$1&amp;" """ &amp; DataMiner[[#This Row],[FlagImage]] &amp; """, "</f>
        <v xml:space="preserve">"FlagImage": "au.png", </v>
      </c>
      <c r="K2190" t="str">
        <f>K$1&amp;" " &amp; IF(ISNA(DataMiner[[#This Row],[Latitude]]),"null",DataMiner[[#This Row],[Latitude]]) &amp; ", "</f>
        <v xml:space="preserve">"Latitude": -42.836111, </v>
      </c>
      <c r="L2190" t="str">
        <f>L$1&amp;" " &amp; IF(ISNA(DataMiner[[#This Row],[Longitude]]),"null",DataMiner[[#This Row],[Longitude]]) &amp; ", "</f>
        <v xml:space="preserve">"Longitude": 147.510278, </v>
      </c>
    </row>
    <row r="2191" spans="1:12" x14ac:dyDescent="0.25">
      <c r="A2191" t="str">
        <f>A$1&amp;" """ &amp; DataMiner[[#This Row],[CodeIATA]] &amp; """, "</f>
        <v xml:space="preserve">"CodeIATA": "FLR", </v>
      </c>
      <c r="B2191" t="str">
        <f>B$1&amp;" """ &amp; DataMiner[[#This Row],[City]] &amp; """, "</f>
        <v xml:space="preserve">"City": "Firenze", </v>
      </c>
      <c r="C2191" t="str">
        <f>C$1&amp;" """ &amp; DataMiner[[#This Row],[Prov]] &amp; """, "</f>
        <v xml:space="preserve">"Prov": "", </v>
      </c>
      <c r="D2191" t="str">
        <f>D$1&amp;" """ &amp; DataMiner[[#This Row],[Name]] &amp; """, "</f>
        <v xml:space="preserve">"Name": "Peretola Amerigo Vespucci Aeroporto Internazionale", </v>
      </c>
      <c r="E2191" t="str">
        <f>E$1&amp;" """ &amp; DataMiner[[#This Row],[Country]] &amp; """, "</f>
        <v xml:space="preserve">"Country": "Italie", </v>
      </c>
      <c r="F2191" t="str">
        <f>F$1&amp;" """ &amp; DataMiner[[#This Row],[Complete Name]] &amp; """, "</f>
        <v xml:space="preserve">"Complete Name": "Hub FLR - Firenze - Peretola Amerigo Vespucci Aeroporto Internazionale / Italie", </v>
      </c>
      <c r="G2191" t="str">
        <f>G$1&amp;" " &amp; DataMiner[[#This Row],[Category]] &amp; ", "</f>
        <v xml:space="preserve">"Category": 3, </v>
      </c>
      <c r="H2191" t="str">
        <f>H$1&amp;" " &amp; DataMiner[[#This Row],[BuyPrice]] &amp; ", "</f>
        <v xml:space="preserve">"BuyPrice": 5242815216, </v>
      </c>
      <c r="I2191" t="str">
        <f>I$1&amp;" """ &amp; DataMiner[[#This Row],[imgPath]] &amp; """, "</f>
        <v xml:space="preserve">"imgPath": "/images/flags/it.png", </v>
      </c>
      <c r="J2191" t="str">
        <f>J$1&amp;" """ &amp; DataMiner[[#This Row],[FlagImage]] &amp; """, "</f>
        <v xml:space="preserve">"FlagImage": "it.png", </v>
      </c>
      <c r="K2191" t="str">
        <f>K$1&amp;" " &amp; IF(ISNA(DataMiner[[#This Row],[Latitude]]),"null",DataMiner[[#This Row],[Latitude]]) &amp; ", "</f>
        <v xml:space="preserve">"Latitude": 43.809953, </v>
      </c>
      <c r="L2191" t="str">
        <f>L$1&amp;" " &amp; IF(ISNA(DataMiner[[#This Row],[Longitude]]),"null",DataMiner[[#This Row],[Longitude]]) &amp; ", "</f>
        <v xml:space="preserve">"Longitude": 11.2051, </v>
      </c>
    </row>
    <row r="2192" spans="1:12" x14ac:dyDescent="0.25">
      <c r="A2192" t="str">
        <f>A$1&amp;" """ &amp; DataMiner[[#This Row],[CodeIATA]] &amp; """, "</f>
        <v xml:space="preserve">"CodeIATA": "CGB", </v>
      </c>
      <c r="B2192" t="str">
        <f>B$1&amp;" """ &amp; DataMiner[[#This Row],[City]] &amp; """, "</f>
        <v xml:space="preserve">"City": "Cuiabá (MT)", </v>
      </c>
      <c r="C2192" t="str">
        <f>C$1&amp;" """ &amp; DataMiner[[#This Row],[Prov]] &amp; """, "</f>
        <v xml:space="preserve">"Prov": "MT", </v>
      </c>
      <c r="D2192" t="str">
        <f>D$1&amp;" """ &amp; DataMiner[[#This Row],[Name]] &amp; """, "</f>
        <v xml:space="preserve">"Name": "Cuiabá Aeroporto Internacional", </v>
      </c>
      <c r="E2192" t="str">
        <f>E$1&amp;" """ &amp; DataMiner[[#This Row],[Country]] &amp; """, "</f>
        <v xml:space="preserve">"Country": "Brésil", </v>
      </c>
      <c r="F2192" t="str">
        <f>F$1&amp;" """ &amp; DataMiner[[#This Row],[Complete Name]] &amp; """, "</f>
        <v xml:space="preserve">"Complete Name": "Hub CGB - Cuiabá (MT) - Cuiabá Aeroporto Internacional / Brésil", </v>
      </c>
      <c r="G2192" t="str">
        <f>G$1&amp;" " &amp; DataMiner[[#This Row],[Category]] &amp; ", "</f>
        <v xml:space="preserve">"Category": 6, </v>
      </c>
      <c r="H2192" t="str">
        <f>H$1&amp;" " &amp; DataMiner[[#This Row],[BuyPrice]] &amp; ", "</f>
        <v xml:space="preserve">"BuyPrice": 5245906376, </v>
      </c>
      <c r="I2192" t="str">
        <f>I$1&amp;" """ &amp; DataMiner[[#This Row],[imgPath]] &amp; """, "</f>
        <v xml:space="preserve">"imgPath": "/images/flags/br.png", </v>
      </c>
      <c r="J2192" t="str">
        <f>J$1&amp;" """ &amp; DataMiner[[#This Row],[FlagImage]] &amp; """, "</f>
        <v xml:space="preserve">"FlagImage": "br.png", </v>
      </c>
      <c r="K2192" t="str">
        <f>K$1&amp;" " &amp; IF(ISNA(DataMiner[[#This Row],[Latitude]]),"null",DataMiner[[#This Row],[Latitude]]) &amp; ", "</f>
        <v xml:space="preserve">"Latitude": -15.652931, </v>
      </c>
      <c r="L2192" t="str">
        <f>L$1&amp;" " &amp; IF(ISNA(DataMiner[[#This Row],[Longitude]]),"null",DataMiner[[#This Row],[Longitude]]) &amp; ", "</f>
        <v xml:space="preserve">"Longitude": -56.116719, </v>
      </c>
    </row>
    <row r="2193" spans="1:12" x14ac:dyDescent="0.25">
      <c r="A2193" t="str">
        <f>A$1&amp;" """ &amp; DataMiner[[#This Row],[CodeIATA]] &amp; """, "</f>
        <v xml:space="preserve">"CodeIATA": "GRR", </v>
      </c>
      <c r="B2193" t="str">
        <f>B$1&amp;" """ &amp; DataMiner[[#This Row],[City]] &amp; """, "</f>
        <v xml:space="preserve">"City": "Grand Rapids (MI)", </v>
      </c>
      <c r="C2193" t="str">
        <f>C$1&amp;" """ &amp; DataMiner[[#This Row],[Prov]] &amp; """, "</f>
        <v xml:space="preserve">"Prov": "MI", </v>
      </c>
      <c r="D2193" t="str">
        <f>D$1&amp;" """ &amp; DataMiner[[#This Row],[Name]] &amp; """, "</f>
        <v xml:space="preserve">"Name": "Gerald R Ford International Airport", </v>
      </c>
      <c r="E2193" t="str">
        <f>E$1&amp;" """ &amp; DataMiner[[#This Row],[Country]] &amp; """, "</f>
        <v xml:space="preserve">"Country": "Etats-Unis", </v>
      </c>
      <c r="F2193" t="str">
        <f>F$1&amp;" """ &amp; DataMiner[[#This Row],[Complete Name]] &amp; """, "</f>
        <v xml:space="preserve">"Complete Name": "Hub GRR - Grand Rapids (MI) - Gerald R Ford International Airport / Etats-Unis", </v>
      </c>
      <c r="G2193" t="str">
        <f>G$1&amp;" " &amp; DataMiner[[#This Row],[Category]] &amp; ", "</f>
        <v xml:space="preserve">"Category": 9, </v>
      </c>
      <c r="H2193" t="str">
        <f>H$1&amp;" " &amp; DataMiner[[#This Row],[BuyPrice]] &amp; ", "</f>
        <v xml:space="preserve">"BuyPrice": 5247452524, </v>
      </c>
      <c r="I2193" t="str">
        <f>I$1&amp;" """ &amp; DataMiner[[#This Row],[imgPath]] &amp; """, "</f>
        <v xml:space="preserve">"imgPath": "/images/flags/us.png", </v>
      </c>
      <c r="J2193" t="str">
        <f>J$1&amp;" """ &amp; DataMiner[[#This Row],[FlagImage]] &amp; """, "</f>
        <v xml:space="preserve">"FlagImage": "us.png", </v>
      </c>
      <c r="K2193" t="str">
        <f>K$1&amp;" " &amp; IF(ISNA(DataMiner[[#This Row],[Latitude]]),"null",DataMiner[[#This Row],[Latitude]]) &amp; ", "</f>
        <v xml:space="preserve">"Latitude": 42.880833, </v>
      </c>
      <c r="L2193" t="str">
        <f>L$1&amp;" " &amp; IF(ISNA(DataMiner[[#This Row],[Longitude]]),"null",DataMiner[[#This Row],[Longitude]]) &amp; ", "</f>
        <v xml:space="preserve">"Longitude": -85.522806, </v>
      </c>
    </row>
    <row r="2194" spans="1:12" x14ac:dyDescent="0.25">
      <c r="A2194" t="str">
        <f>A$1&amp;" """ &amp; DataMiner[[#This Row],[CodeIATA]] &amp; """, "</f>
        <v xml:space="preserve">"CodeIATA": "BTS", </v>
      </c>
      <c r="B2194" t="str">
        <f>B$1&amp;" """ &amp; DataMiner[[#This Row],[City]] &amp; """, "</f>
        <v xml:space="preserve">"City": "Bratislava", </v>
      </c>
      <c r="C2194" t="str">
        <f>C$1&amp;" """ &amp; DataMiner[[#This Row],[Prov]] &amp; """, "</f>
        <v xml:space="preserve">"Prov": "", </v>
      </c>
      <c r="D2194" t="str">
        <f>D$1&amp;" """ &amp; DataMiner[[#This Row],[Name]] &amp; """, "</f>
        <v xml:space="preserve">"Name": "Milan Rastislav Štefánik Airport", </v>
      </c>
      <c r="E2194" t="str">
        <f>E$1&amp;" """ &amp; DataMiner[[#This Row],[Country]] &amp; """, "</f>
        <v xml:space="preserve">"Country": "Slovaquie", </v>
      </c>
      <c r="F2194" t="str">
        <f>F$1&amp;" """ &amp; DataMiner[[#This Row],[Complete Name]] &amp; """, "</f>
        <v xml:space="preserve">"Complete Name": "Hub BTS - Bratislava - Milan Rastislav Štefánik Airport / Slovaquie", </v>
      </c>
      <c r="G2194" t="str">
        <f>G$1&amp;" " &amp; DataMiner[[#This Row],[Category]] &amp; ", "</f>
        <v xml:space="preserve">"Category": 9, </v>
      </c>
      <c r="H2194" t="str">
        <f>H$1&amp;" " &amp; DataMiner[[#This Row],[BuyPrice]] &amp; ", "</f>
        <v xml:space="preserve">"BuyPrice": 5249865664, </v>
      </c>
      <c r="I2194" t="str">
        <f>I$1&amp;" """ &amp; DataMiner[[#This Row],[imgPath]] &amp; """, "</f>
        <v xml:space="preserve">"imgPath": "/images/flags/sk.png", </v>
      </c>
      <c r="J2194" t="str">
        <f>J$1&amp;" """ &amp; DataMiner[[#This Row],[FlagImage]] &amp; """, "</f>
        <v xml:space="preserve">"FlagImage": "sk.png", </v>
      </c>
      <c r="K2194" t="str">
        <f>K$1&amp;" " &amp; IF(ISNA(DataMiner[[#This Row],[Latitude]]),"null",DataMiner[[#This Row],[Latitude]]) &amp; ", "</f>
        <v xml:space="preserve">"Latitude": 48.170167, </v>
      </c>
      <c r="L2194" t="str">
        <f>L$1&amp;" " &amp; IF(ISNA(DataMiner[[#This Row],[Longitude]]),"null",DataMiner[[#This Row],[Longitude]]) &amp; ", "</f>
        <v xml:space="preserve">"Longitude": 17.212667, </v>
      </c>
    </row>
    <row r="2195" spans="1:12" x14ac:dyDescent="0.25">
      <c r="A2195" t="str">
        <f>A$1&amp;" """ &amp; DataMiner[[#This Row],[CodeIATA]] &amp; """, "</f>
        <v xml:space="preserve">"CodeIATA": "CWL", </v>
      </c>
      <c r="B2195" t="str">
        <f>B$1&amp;" """ &amp; DataMiner[[#This Row],[City]] &amp; """, "</f>
        <v xml:space="preserve">"City": "Cardiff", </v>
      </c>
      <c r="C2195" t="str">
        <f>C$1&amp;" """ &amp; DataMiner[[#This Row],[Prov]] &amp; """, "</f>
        <v xml:space="preserve">"Prov": "", </v>
      </c>
      <c r="D2195" t="str">
        <f>D$1&amp;" """ &amp; DataMiner[[#This Row],[Name]] &amp; """, "</f>
        <v xml:space="preserve">"Name": "Cardiff Airport", </v>
      </c>
      <c r="E2195" t="str">
        <f>E$1&amp;" """ &amp; DataMiner[[#This Row],[Country]] &amp; """, "</f>
        <v xml:space="preserve">"Country": "Royaume-Uni", </v>
      </c>
      <c r="F2195" t="str">
        <f>F$1&amp;" """ &amp; DataMiner[[#This Row],[Complete Name]] &amp; """, "</f>
        <v xml:space="preserve">"Complete Name": "Hub CWL - Cardiff - Cardiff Airport / Royaume-Uni", </v>
      </c>
      <c r="G2195" t="str">
        <f>G$1&amp;" " &amp; DataMiner[[#This Row],[Category]] &amp; ", "</f>
        <v xml:space="preserve">"Category": 6, </v>
      </c>
      <c r="H2195" t="str">
        <f>H$1&amp;" " &amp; DataMiner[[#This Row],[BuyPrice]] &amp; ", "</f>
        <v xml:space="preserve">"BuyPrice": 5253107732, </v>
      </c>
      <c r="I2195" t="str">
        <f>I$1&amp;" """ &amp; DataMiner[[#This Row],[imgPath]] &amp; """, "</f>
        <v xml:space="preserve">"imgPath": "/images/flags/gb.png", </v>
      </c>
      <c r="J2195" t="str">
        <f>J$1&amp;" """ &amp; DataMiner[[#This Row],[FlagImage]] &amp; """, "</f>
        <v xml:space="preserve">"FlagImage": "gb.png", </v>
      </c>
      <c r="K2195" t="str">
        <f>K$1&amp;" " &amp; IF(ISNA(DataMiner[[#This Row],[Latitude]]),"null",DataMiner[[#This Row],[Latitude]]) &amp; ", "</f>
        <v xml:space="preserve">"Latitude": 51.396667, </v>
      </c>
      <c r="L2195" t="str">
        <f>L$1&amp;" " &amp; IF(ISNA(DataMiner[[#This Row],[Longitude]]),"null",DataMiner[[#This Row],[Longitude]]) &amp; ", "</f>
        <v xml:space="preserve">"Longitude": -3.343333, </v>
      </c>
    </row>
    <row r="2196" spans="1:12" x14ac:dyDescent="0.25">
      <c r="A2196" t="str">
        <f>A$1&amp;" """ &amp; DataMiner[[#This Row],[CodeIATA]] &amp; """, "</f>
        <v xml:space="preserve">"CodeIATA": "REP", </v>
      </c>
      <c r="B2196" t="str">
        <f>B$1&amp;" """ &amp; DataMiner[[#This Row],[City]] &amp; """, "</f>
        <v xml:space="preserve">"City": "Siem Reap", </v>
      </c>
      <c r="C2196" t="str">
        <f>C$1&amp;" """ &amp; DataMiner[[#This Row],[Prov]] &amp; """, "</f>
        <v xml:space="preserve">"Prov": "", </v>
      </c>
      <c r="D2196" t="str">
        <f>D$1&amp;" """ &amp; DataMiner[[#This Row],[Name]] &amp; """, "</f>
        <v xml:space="preserve">"Name": "Angkor International Airport", </v>
      </c>
      <c r="E2196" t="str">
        <f>E$1&amp;" """ &amp; DataMiner[[#This Row],[Country]] &amp; """, "</f>
        <v xml:space="preserve">"Country": "Cambodge", </v>
      </c>
      <c r="F2196" t="str">
        <f>F$1&amp;" """ &amp; DataMiner[[#This Row],[Complete Name]] &amp; """, "</f>
        <v xml:space="preserve">"Complete Name": "Hub REP - Siem Reap - Angkor International Airport / Cambodge", </v>
      </c>
      <c r="G2196" t="str">
        <f>G$1&amp;" " &amp; DataMiner[[#This Row],[Category]] &amp; ", "</f>
        <v xml:space="preserve">"Category": 7, </v>
      </c>
      <c r="H2196" t="str">
        <f>H$1&amp;" " &amp; DataMiner[[#This Row],[BuyPrice]] &amp; ", "</f>
        <v xml:space="preserve">"BuyPrice": 5259959928, </v>
      </c>
      <c r="I2196" t="str">
        <f>I$1&amp;" """ &amp; DataMiner[[#This Row],[imgPath]] &amp; """, "</f>
        <v xml:space="preserve">"imgPath": "/images/flags/kh.png", </v>
      </c>
      <c r="J2196" t="str">
        <f>J$1&amp;" """ &amp; DataMiner[[#This Row],[FlagImage]] &amp; """, "</f>
        <v xml:space="preserve">"FlagImage": "kh.png", </v>
      </c>
      <c r="K2196" t="str">
        <f>K$1&amp;" " &amp; IF(ISNA(DataMiner[[#This Row],[Latitude]]),"null",DataMiner[[#This Row],[Latitude]]) &amp; ", "</f>
        <v xml:space="preserve">"Latitude": 13.410666, </v>
      </c>
      <c r="L2196" t="str">
        <f>L$1&amp;" " &amp; IF(ISNA(DataMiner[[#This Row],[Longitude]]),"null",DataMiner[[#This Row],[Longitude]]) &amp; ", "</f>
        <v xml:space="preserve">"Longitude": 103.81284, </v>
      </c>
    </row>
    <row r="2197" spans="1:12" x14ac:dyDescent="0.25">
      <c r="A2197" t="str">
        <f>A$1&amp;" """ &amp; DataMiner[[#This Row],[CodeIATA]] &amp; """, "</f>
        <v xml:space="preserve">"CodeIATA": "KKJ", </v>
      </c>
      <c r="B2197" t="str">
        <f>B$1&amp;" """ &amp; DataMiner[[#This Row],[City]] &amp; """, "</f>
        <v xml:space="preserve">"City": "Kita Kyushu", </v>
      </c>
      <c r="C2197" t="str">
        <f>C$1&amp;" """ &amp; DataMiner[[#This Row],[Prov]] &amp; """, "</f>
        <v xml:space="preserve">"Prov": "", </v>
      </c>
      <c r="D2197" t="str">
        <f>D$1&amp;" """ &amp; DataMiner[[#This Row],[Name]] &amp; """, "</f>
        <v xml:space="preserve">"Name": "Kitakyushu Airport", </v>
      </c>
      <c r="E2197" t="str">
        <f>E$1&amp;" """ &amp; DataMiner[[#This Row],[Country]] &amp; """, "</f>
        <v xml:space="preserve">"Country": "Japon", </v>
      </c>
      <c r="F2197" t="str">
        <f>F$1&amp;" """ &amp; DataMiner[[#This Row],[Complete Name]] &amp; """, "</f>
        <v xml:space="preserve">"Complete Name": "Hub KKJ - Kita Kyushu - Kitakyushu Airport / Japon", </v>
      </c>
      <c r="G2197" t="str">
        <f>G$1&amp;" " &amp; DataMiner[[#This Row],[Category]] &amp; ", "</f>
        <v xml:space="preserve">"Category": 6, </v>
      </c>
      <c r="H2197" t="str">
        <f>H$1&amp;" " &amp; DataMiner[[#This Row],[BuyPrice]] &amp; ", "</f>
        <v xml:space="preserve">"BuyPrice": 5265368322, </v>
      </c>
      <c r="I2197" t="str">
        <f>I$1&amp;" """ &amp; DataMiner[[#This Row],[imgPath]] &amp; """, "</f>
        <v xml:space="preserve">"imgPath": "/images/flags/jp.png", </v>
      </c>
      <c r="J2197" t="str">
        <f>J$1&amp;" """ &amp; DataMiner[[#This Row],[FlagImage]] &amp; """, "</f>
        <v xml:space="preserve">"FlagImage": "jp.png", </v>
      </c>
      <c r="K2197" t="str">
        <f>K$1&amp;" " &amp; IF(ISNA(DataMiner[[#This Row],[Latitude]]),"null",DataMiner[[#This Row],[Latitude]]) &amp; ", "</f>
        <v xml:space="preserve">"Latitude": 33.845942, </v>
      </c>
      <c r="L2197" t="str">
        <f>L$1&amp;" " &amp; IF(ISNA(DataMiner[[#This Row],[Longitude]]),"null",DataMiner[[#This Row],[Longitude]]) &amp; ", "</f>
        <v xml:space="preserve">"Longitude": 131.034689, </v>
      </c>
    </row>
    <row r="2198" spans="1:12" x14ac:dyDescent="0.25">
      <c r="A2198" t="str">
        <f>A$1&amp;" """ &amp; DataMiner[[#This Row],[CodeIATA]] &amp; """, "</f>
        <v xml:space="preserve">"CodeIATA": "KBL", </v>
      </c>
      <c r="B2198" t="str">
        <f>B$1&amp;" """ &amp; DataMiner[[#This Row],[City]] &amp; """, "</f>
        <v xml:space="preserve">"City": "Kabul", </v>
      </c>
      <c r="C2198" t="str">
        <f>C$1&amp;" """ &amp; DataMiner[[#This Row],[Prov]] &amp; """, "</f>
        <v xml:space="preserve">"Prov": "", </v>
      </c>
      <c r="D2198" t="str">
        <f>D$1&amp;" """ &amp; DataMiner[[#This Row],[Name]] &amp; """, "</f>
        <v xml:space="preserve">"Name": "Khwaja Rawash International Airport", </v>
      </c>
      <c r="E2198" t="str">
        <f>E$1&amp;" """ &amp; DataMiner[[#This Row],[Country]] &amp; """, "</f>
        <v xml:space="preserve">"Country": "Afghanistan", </v>
      </c>
      <c r="F2198" t="str">
        <f>F$1&amp;" """ &amp; DataMiner[[#This Row],[Complete Name]] &amp; """, "</f>
        <v xml:space="preserve">"Complete Name": "Hub KBL - Kabul - Khwaja Rawash International Airport / Afghanistan", </v>
      </c>
      <c r="G2198" t="str">
        <f>G$1&amp;" " &amp; DataMiner[[#This Row],[Category]] &amp; ", "</f>
        <v xml:space="preserve">"Category": 10, </v>
      </c>
      <c r="H2198" t="str">
        <f>H$1&amp;" " &amp; DataMiner[[#This Row],[BuyPrice]] &amp; ", "</f>
        <v xml:space="preserve">"BuyPrice": 5265404123, </v>
      </c>
      <c r="I2198" t="str">
        <f>I$1&amp;" """ &amp; DataMiner[[#This Row],[imgPath]] &amp; """, "</f>
        <v xml:space="preserve">"imgPath": "/images/flags/af.png", </v>
      </c>
      <c r="J2198" t="str">
        <f>J$1&amp;" """ &amp; DataMiner[[#This Row],[FlagImage]] &amp; """, "</f>
        <v xml:space="preserve">"FlagImage": "af.png", </v>
      </c>
      <c r="K2198" t="str">
        <f>K$1&amp;" " &amp; IF(ISNA(DataMiner[[#This Row],[Latitude]]),"null",DataMiner[[#This Row],[Latitude]]) &amp; ", "</f>
        <v xml:space="preserve">"Latitude": 34.565853, </v>
      </c>
      <c r="L2198" t="str">
        <f>L$1&amp;" " &amp; IF(ISNA(DataMiner[[#This Row],[Longitude]]),"null",DataMiner[[#This Row],[Longitude]]) &amp; ", "</f>
        <v xml:space="preserve">"Longitude": 69.212328, </v>
      </c>
    </row>
    <row r="2199" spans="1:12" x14ac:dyDescent="0.25">
      <c r="A2199" t="str">
        <f>A$1&amp;" """ &amp; DataMiner[[#This Row],[CodeIATA]] &amp; """, "</f>
        <v xml:space="preserve">"CodeIATA": "KBL", </v>
      </c>
      <c r="B2199" t="str">
        <f>B$1&amp;" """ &amp; DataMiner[[#This Row],[City]] &amp; """, "</f>
        <v xml:space="preserve">"City": "Kabul", </v>
      </c>
      <c r="C2199" t="str">
        <f>C$1&amp;" """ &amp; DataMiner[[#This Row],[Prov]] &amp; """, "</f>
        <v xml:space="preserve">"Prov": "", </v>
      </c>
      <c r="D2199" t="str">
        <f>D$1&amp;" """ &amp; DataMiner[[#This Row],[Name]] &amp; """, "</f>
        <v xml:space="preserve">"Name": "Khwaja Rawash International Airport", </v>
      </c>
      <c r="E2199" t="str">
        <f>E$1&amp;" """ &amp; DataMiner[[#This Row],[Country]] &amp; """, "</f>
        <v xml:space="preserve">"Country": "Afghanistan", </v>
      </c>
      <c r="F2199" t="str">
        <f>F$1&amp;" """ &amp; DataMiner[[#This Row],[Complete Name]] &amp; """, "</f>
        <v xml:space="preserve">"Complete Name": "Hub KBL - Kabul - Khwaja Rawash International Airport / Afghanistan", </v>
      </c>
      <c r="G2199" t="str">
        <f>G$1&amp;" " &amp; DataMiner[[#This Row],[Category]] &amp; ", "</f>
        <v xml:space="preserve">"Category": 10, </v>
      </c>
      <c r="H2199" t="str">
        <f>H$1&amp;" " &amp; DataMiner[[#This Row],[BuyPrice]] &amp; ", "</f>
        <v xml:space="preserve">"BuyPrice": 5265404123, </v>
      </c>
      <c r="I2199" t="str">
        <f>I$1&amp;" """ &amp; DataMiner[[#This Row],[imgPath]] &amp; """, "</f>
        <v xml:space="preserve">"imgPath": "/images/flags/af.png", </v>
      </c>
      <c r="J2199" t="str">
        <f>J$1&amp;" """ &amp; DataMiner[[#This Row],[FlagImage]] &amp; """, "</f>
        <v xml:space="preserve">"FlagImage": "af.png", </v>
      </c>
      <c r="K2199" t="str">
        <f>K$1&amp;" " &amp; IF(ISNA(DataMiner[[#This Row],[Latitude]]),"null",DataMiner[[#This Row],[Latitude]]) &amp; ", "</f>
        <v xml:space="preserve">"Latitude": 34.565853, </v>
      </c>
      <c r="L2199" t="str">
        <f>L$1&amp;" " &amp; IF(ISNA(DataMiner[[#This Row],[Longitude]]),"null",DataMiner[[#This Row],[Longitude]]) &amp; ", "</f>
        <v xml:space="preserve">"Longitude": 69.212328, </v>
      </c>
    </row>
    <row r="2200" spans="1:12" x14ac:dyDescent="0.25">
      <c r="A2200" t="str">
        <f>A$1&amp;" """ &amp; DataMiner[[#This Row],[CodeIATA]] &amp; """, "</f>
        <v xml:space="preserve">"CodeIATA": "CCJ", </v>
      </c>
      <c r="B2200" t="str">
        <f>B$1&amp;" """ &amp; DataMiner[[#This Row],[City]] &amp; """, "</f>
        <v xml:space="preserve">"City": "Kozhikode", </v>
      </c>
      <c r="C2200" t="str">
        <f>C$1&amp;" """ &amp; DataMiner[[#This Row],[Prov]] &amp; """, "</f>
        <v xml:space="preserve">"Prov": "", </v>
      </c>
      <c r="D2200" t="str">
        <f>D$1&amp;" """ &amp; DataMiner[[#This Row],[Name]] &amp; """, "</f>
        <v xml:space="preserve">"Name": "Calicut International Airport", </v>
      </c>
      <c r="E2200" t="str">
        <f>E$1&amp;" """ &amp; DataMiner[[#This Row],[Country]] &amp; """, "</f>
        <v xml:space="preserve">"Country": "Inde", </v>
      </c>
      <c r="F2200" t="str">
        <f>F$1&amp;" """ &amp; DataMiner[[#This Row],[Complete Name]] &amp; """, "</f>
        <v xml:space="preserve">"Complete Name": "Hub CCJ - Kozhikode - Calicut International Airport / Inde", </v>
      </c>
      <c r="G2200" t="str">
        <f>G$1&amp;" " &amp; DataMiner[[#This Row],[Category]] &amp; ", "</f>
        <v xml:space="preserve">"Category": 8, </v>
      </c>
      <c r="H2200" t="str">
        <f>H$1&amp;" " &amp; DataMiner[[#This Row],[BuyPrice]] &amp; ", "</f>
        <v xml:space="preserve">"BuyPrice": 5266084633, </v>
      </c>
      <c r="I2200" t="str">
        <f>I$1&amp;" """ &amp; DataMiner[[#This Row],[imgPath]] &amp; """, "</f>
        <v xml:space="preserve">"imgPath": "/images/flags/in.png", </v>
      </c>
      <c r="J2200" t="str">
        <f>J$1&amp;" """ &amp; DataMiner[[#This Row],[FlagImage]] &amp; """, "</f>
        <v xml:space="preserve">"FlagImage": "in.png", </v>
      </c>
      <c r="K2200" t="str">
        <f>K$1&amp;" " &amp; IF(ISNA(DataMiner[[#This Row],[Latitude]]),"null",DataMiner[[#This Row],[Latitude]]) &amp; ", "</f>
        <v xml:space="preserve">"Latitude": 11.136839, </v>
      </c>
      <c r="L2200" t="str">
        <f>L$1&amp;" " &amp; IF(ISNA(DataMiner[[#This Row],[Longitude]]),"null",DataMiner[[#This Row],[Longitude]]) &amp; ", "</f>
        <v xml:space="preserve">"Longitude": 75.9553, </v>
      </c>
    </row>
    <row r="2201" spans="1:12" x14ac:dyDescent="0.25">
      <c r="A2201" t="str">
        <f>A$1&amp;" """ &amp; DataMiner[[#This Row],[CodeIATA]] &amp; """, "</f>
        <v xml:space="preserve">"CodeIATA": "INC", </v>
      </c>
      <c r="B2201" t="str">
        <f>B$1&amp;" """ &amp; DataMiner[[#This Row],[City]] &amp; """, "</f>
        <v xml:space="preserve">"City": "Yinchuan", </v>
      </c>
      <c r="C2201" t="str">
        <f>C$1&amp;" """ &amp; DataMiner[[#This Row],[Prov]] &amp; """, "</f>
        <v xml:space="preserve">"Prov": "", </v>
      </c>
      <c r="D2201" t="str">
        <f>D$1&amp;" """ &amp; DataMiner[[#This Row],[Name]] &amp; """, "</f>
        <v xml:space="preserve">"Name": "Hedong Airport", </v>
      </c>
      <c r="E2201" t="str">
        <f>E$1&amp;" """ &amp; DataMiner[[#This Row],[Country]] &amp; """, "</f>
        <v xml:space="preserve">"Country": "Chine", </v>
      </c>
      <c r="F2201" t="str">
        <f>F$1&amp;" """ &amp; DataMiner[[#This Row],[Complete Name]] &amp; """, "</f>
        <v xml:space="preserve">"Complete Name": "Hub INC - Yinchuan - Hedong Airport / Chine", </v>
      </c>
      <c r="G2201" t="str">
        <f>G$1&amp;" " &amp; DataMiner[[#This Row],[Category]] &amp; ", "</f>
        <v xml:space="preserve">"Category": 9, </v>
      </c>
      <c r="H2201" t="str">
        <f>H$1&amp;" " &amp; DataMiner[[#This Row],[BuyPrice]] &amp; ", "</f>
        <v xml:space="preserve">"BuyPrice": 5268709141, </v>
      </c>
      <c r="I2201" t="str">
        <f>I$1&amp;" """ &amp; DataMiner[[#This Row],[imgPath]] &amp; """, "</f>
        <v xml:space="preserve">"imgPath": "/images/flags/cn.png", </v>
      </c>
      <c r="J2201" t="str">
        <f>J$1&amp;" """ &amp; DataMiner[[#This Row],[FlagImage]] &amp; """, "</f>
        <v xml:space="preserve">"FlagImage": "cn.png", </v>
      </c>
      <c r="K2201" t="str">
        <f>K$1&amp;" " &amp; IF(ISNA(DataMiner[[#This Row],[Latitude]]),"null",DataMiner[[#This Row],[Latitude]]) &amp; ", "</f>
        <v xml:space="preserve">"Latitude": 38.481944, </v>
      </c>
      <c r="L2201" t="str">
        <f>L$1&amp;" " &amp; IF(ISNA(DataMiner[[#This Row],[Longitude]]),"null",DataMiner[[#This Row],[Longitude]]) &amp; ", "</f>
        <v xml:space="preserve">"Longitude": 106.009167, </v>
      </c>
    </row>
    <row r="2202" spans="1:12" x14ac:dyDescent="0.25">
      <c r="A2202" t="str">
        <f>A$1&amp;" """ &amp; DataMiner[[#This Row],[CodeIATA]] &amp; """, "</f>
        <v xml:space="preserve">"CodeIATA": "PWM", </v>
      </c>
      <c r="B2202" t="str">
        <f>B$1&amp;" """ &amp; DataMiner[[#This Row],[City]] &amp; """, "</f>
        <v xml:space="preserve">"City": "Portland (ME)", </v>
      </c>
      <c r="C2202" t="str">
        <f>C$1&amp;" """ &amp; DataMiner[[#This Row],[Prov]] &amp; """, "</f>
        <v xml:space="preserve">"Prov": "ME", </v>
      </c>
      <c r="D2202" t="str">
        <f>D$1&amp;" """ &amp; DataMiner[[#This Row],[Name]] &amp; """, "</f>
        <v xml:space="preserve">"Name": "Portland International Jetport", </v>
      </c>
      <c r="E2202" t="str">
        <f>E$1&amp;" """ &amp; DataMiner[[#This Row],[Country]] &amp; """, "</f>
        <v xml:space="preserve">"Country": "Etats-Unis", </v>
      </c>
      <c r="F2202" t="str">
        <f>F$1&amp;" """ &amp; DataMiner[[#This Row],[Complete Name]] &amp; """, "</f>
        <v xml:space="preserve">"Complete Name": "Hub PWM - Portland (ME) - Portland International Jetport / Etats-Unis", </v>
      </c>
      <c r="G2202" t="str">
        <f>G$1&amp;" " &amp; DataMiner[[#This Row],[Category]] &amp; ", "</f>
        <v xml:space="preserve">"Category": 5, </v>
      </c>
      <c r="H2202" t="str">
        <f>H$1&amp;" " &amp; DataMiner[[#This Row],[BuyPrice]] &amp; ", "</f>
        <v xml:space="preserve">"BuyPrice": 5277700415, </v>
      </c>
      <c r="I2202" t="str">
        <f>I$1&amp;" """ &amp; DataMiner[[#This Row],[imgPath]] &amp; """, "</f>
        <v xml:space="preserve">"imgPath": "/images/flags/us.png", </v>
      </c>
      <c r="J2202" t="str">
        <f>J$1&amp;" """ &amp; DataMiner[[#This Row],[FlagImage]] &amp; """, "</f>
        <v xml:space="preserve">"FlagImage": "us.png", </v>
      </c>
      <c r="K2202" t="str">
        <f>K$1&amp;" " &amp; IF(ISNA(DataMiner[[#This Row],[Latitude]]),"null",DataMiner[[#This Row],[Latitude]]) &amp; ", "</f>
        <v xml:space="preserve">"Latitude": 43.646161, </v>
      </c>
      <c r="L2202" t="str">
        <f>L$1&amp;" " &amp; IF(ISNA(DataMiner[[#This Row],[Longitude]]),"null",DataMiner[[#This Row],[Longitude]]) &amp; ", "</f>
        <v xml:space="preserve">"Longitude": -70.309281, </v>
      </c>
    </row>
    <row r="2203" spans="1:12" x14ac:dyDescent="0.25">
      <c r="A2203" t="str">
        <f>A$1&amp;" """ &amp; DataMiner[[#This Row],[CodeIATA]] &amp; """, "</f>
        <v xml:space="preserve">"CodeIATA": "LJG", </v>
      </c>
      <c r="B2203" t="str">
        <f>B$1&amp;" """ &amp; DataMiner[[#This Row],[City]] &amp; """, "</f>
        <v xml:space="preserve">"City": "Lijiang City", </v>
      </c>
      <c r="C2203" t="str">
        <f>C$1&amp;" """ &amp; DataMiner[[#This Row],[Prov]] &amp; """, "</f>
        <v xml:space="preserve">"Prov": "", </v>
      </c>
      <c r="D2203" t="str">
        <f>D$1&amp;" """ &amp; DataMiner[[#This Row],[Name]] &amp; """, "</f>
        <v xml:space="preserve">"Name": "Lijiang Airport", </v>
      </c>
      <c r="E2203" t="str">
        <f>E$1&amp;" """ &amp; DataMiner[[#This Row],[Country]] &amp; """, "</f>
        <v xml:space="preserve">"Country": "Chine", </v>
      </c>
      <c r="F2203" t="str">
        <f>F$1&amp;" """ &amp; DataMiner[[#This Row],[Complete Name]] &amp; """, "</f>
        <v xml:space="preserve">"Complete Name": "Hub LJG - Lijiang City - Lijiang Airport / Chine", </v>
      </c>
      <c r="G2203" t="str">
        <f>G$1&amp;" " &amp; DataMiner[[#This Row],[Category]] &amp; ", "</f>
        <v xml:space="preserve">"Category": 6, </v>
      </c>
      <c r="H2203" t="str">
        <f>H$1&amp;" " &amp; DataMiner[[#This Row],[BuyPrice]] &amp; ", "</f>
        <v xml:space="preserve">"BuyPrice": 5281009294, </v>
      </c>
      <c r="I2203" t="str">
        <f>I$1&amp;" """ &amp; DataMiner[[#This Row],[imgPath]] &amp; """, "</f>
        <v xml:space="preserve">"imgPath": "/images/flags/cn.png", </v>
      </c>
      <c r="J2203" t="str">
        <f>J$1&amp;" """ &amp; DataMiner[[#This Row],[FlagImage]] &amp; """, "</f>
        <v xml:space="preserve">"FlagImage": "cn.png", </v>
      </c>
      <c r="K2203" t="str">
        <f>K$1&amp;" " &amp; IF(ISNA(DataMiner[[#This Row],[Latitude]]),"null",DataMiner[[#This Row],[Latitude]]) &amp; ", "</f>
        <v xml:space="preserve">"Latitude": 26.883333, </v>
      </c>
      <c r="L2203" t="str">
        <f>L$1&amp;" " &amp; IF(ISNA(DataMiner[[#This Row],[Longitude]]),"null",DataMiner[[#This Row],[Longitude]]) &amp; ", "</f>
        <v xml:space="preserve">"Longitude": 100.23333, </v>
      </c>
    </row>
    <row r="2204" spans="1:12" x14ac:dyDescent="0.25">
      <c r="A2204" t="str">
        <f>A$1&amp;" """ &amp; DataMiner[[#This Row],[CodeIATA]] &amp; """, "</f>
        <v xml:space="preserve">"CodeIATA": "SVX", </v>
      </c>
      <c r="B2204" t="str">
        <f>B$1&amp;" """ &amp; DataMiner[[#This Row],[City]] &amp; """, "</f>
        <v xml:space="preserve">"City": "Yekaterinburg", </v>
      </c>
      <c r="C2204" t="str">
        <f>C$1&amp;" """ &amp; DataMiner[[#This Row],[Prov]] &amp; """, "</f>
        <v xml:space="preserve">"Prov": "", </v>
      </c>
      <c r="D2204" t="str">
        <f>D$1&amp;" """ &amp; DataMiner[[#This Row],[Name]] &amp; """, "</f>
        <v xml:space="preserve">"Name": "Koltsovo International Airport", </v>
      </c>
      <c r="E2204" t="str">
        <f>E$1&amp;" """ &amp; DataMiner[[#This Row],[Country]] &amp; """, "</f>
        <v xml:space="preserve">"Country": "Russie", </v>
      </c>
      <c r="F2204" t="str">
        <f>F$1&amp;" """ &amp; DataMiner[[#This Row],[Complete Name]] &amp; """, "</f>
        <v xml:space="preserve">"Complete Name": "Hub SVX - Yekaterinburg - Koltsovo International Airport / Russie", </v>
      </c>
      <c r="G2204" t="str">
        <f>G$1&amp;" " &amp; DataMiner[[#This Row],[Category]] &amp; ", "</f>
        <v xml:space="preserve">"Category": 9, </v>
      </c>
      <c r="H2204" t="str">
        <f>H$1&amp;" " &amp; DataMiner[[#This Row],[BuyPrice]] &amp; ", "</f>
        <v xml:space="preserve">"BuyPrice": 5284231500, </v>
      </c>
      <c r="I2204" t="str">
        <f>I$1&amp;" """ &amp; DataMiner[[#This Row],[imgPath]] &amp; """, "</f>
        <v xml:space="preserve">"imgPath": "/images/flags/ru.png", </v>
      </c>
      <c r="J2204" t="str">
        <f>J$1&amp;" """ &amp; DataMiner[[#This Row],[FlagImage]] &amp; """, "</f>
        <v xml:space="preserve">"FlagImage": "ru.png", </v>
      </c>
      <c r="K2204" t="str">
        <f>K$1&amp;" " &amp; IF(ISNA(DataMiner[[#This Row],[Latitude]]),"null",DataMiner[[#This Row],[Latitude]]) &amp; ", "</f>
        <v xml:space="preserve">"Latitude": 56.743108, </v>
      </c>
      <c r="L2204" t="str">
        <f>L$1&amp;" " &amp; IF(ISNA(DataMiner[[#This Row],[Longitude]]),"null",DataMiner[[#This Row],[Longitude]]) &amp; ", "</f>
        <v xml:space="preserve">"Longitude": 60.802728, </v>
      </c>
    </row>
    <row r="2205" spans="1:12" x14ac:dyDescent="0.25">
      <c r="A2205" t="str">
        <f>A$1&amp;" """ &amp; DataMiner[[#This Row],[CodeIATA]] &amp; """, "</f>
        <v xml:space="preserve">"CodeIATA": "TAS", </v>
      </c>
      <c r="B2205" t="str">
        <f>B$1&amp;" """ &amp; DataMiner[[#This Row],[City]] &amp; """, "</f>
        <v xml:space="preserve">"City": "Tashkent", </v>
      </c>
      <c r="C2205" t="str">
        <f>C$1&amp;" """ &amp; DataMiner[[#This Row],[Prov]] &amp; """, "</f>
        <v xml:space="preserve">"Prov": "", </v>
      </c>
      <c r="D2205" t="str">
        <f>D$1&amp;" """ &amp; DataMiner[[#This Row],[Name]] &amp; """, "</f>
        <v xml:space="preserve">"Name": "Yuzhniy International Airport", </v>
      </c>
      <c r="E2205" t="str">
        <f>E$1&amp;" """ &amp; DataMiner[[#This Row],[Country]] &amp; """, "</f>
        <v xml:space="preserve">"Country": "Ouzbékistan", </v>
      </c>
      <c r="F2205" t="str">
        <f>F$1&amp;" """ &amp; DataMiner[[#This Row],[Complete Name]] &amp; """, "</f>
        <v xml:space="preserve">"Complete Name": "Hub TAS - Tashkent - Yuzhniy International Airport / Ouzbékistan", </v>
      </c>
      <c r="G2205" t="str">
        <f>G$1&amp;" " &amp; DataMiner[[#This Row],[Category]] &amp; ", "</f>
        <v xml:space="preserve">"Category": 10, </v>
      </c>
      <c r="H2205" t="str">
        <f>H$1&amp;" " &amp; DataMiner[[#This Row],[BuyPrice]] &amp; ", "</f>
        <v xml:space="preserve">"BuyPrice": 5284724752, </v>
      </c>
      <c r="I2205" t="str">
        <f>I$1&amp;" """ &amp; DataMiner[[#This Row],[imgPath]] &amp; """, "</f>
        <v xml:space="preserve">"imgPath": "/images/flags/uz.png", </v>
      </c>
      <c r="J2205" t="str">
        <f>J$1&amp;" """ &amp; DataMiner[[#This Row],[FlagImage]] &amp; """, "</f>
        <v xml:space="preserve">"FlagImage": "uz.png", </v>
      </c>
      <c r="K2205" t="str">
        <f>K$1&amp;" " &amp; IF(ISNA(DataMiner[[#This Row],[Latitude]]),"null",DataMiner[[#This Row],[Latitude]]) &amp; ", "</f>
        <v xml:space="preserve">"Latitude": 41.257861, </v>
      </c>
      <c r="L2205" t="str">
        <f>L$1&amp;" " &amp; IF(ISNA(DataMiner[[#This Row],[Longitude]]),"null",DataMiner[[#This Row],[Longitude]]) &amp; ", "</f>
        <v xml:space="preserve">"Longitude": 69.281186, </v>
      </c>
    </row>
    <row r="2206" spans="1:12" x14ac:dyDescent="0.25">
      <c r="A2206" t="str">
        <f>A$1&amp;" """ &amp; DataMiner[[#This Row],[CodeIATA]] &amp; """, "</f>
        <v xml:space="preserve">"CodeIATA": "HKD", </v>
      </c>
      <c r="B2206" t="str">
        <f>B$1&amp;" """ &amp; DataMiner[[#This Row],[City]] &amp; """, "</f>
        <v xml:space="preserve">"City": "Hakodate", </v>
      </c>
      <c r="C2206" t="str">
        <f>C$1&amp;" """ &amp; DataMiner[[#This Row],[Prov]] &amp; """, "</f>
        <v xml:space="preserve">"Prov": "", </v>
      </c>
      <c r="D2206" t="str">
        <f>D$1&amp;" """ &amp; DataMiner[[#This Row],[Name]] &amp; """, "</f>
        <v xml:space="preserve">"Name": "Hakodate Airport", </v>
      </c>
      <c r="E2206" t="str">
        <f>E$1&amp;" """ &amp; DataMiner[[#This Row],[Country]] &amp; """, "</f>
        <v xml:space="preserve">"Country": "Japon", </v>
      </c>
      <c r="F2206" t="str">
        <f>F$1&amp;" """ &amp; DataMiner[[#This Row],[Complete Name]] &amp; """, "</f>
        <v xml:space="preserve">"Complete Name": "Hub HKD - Hakodate - Hakodate Airport / Japon", </v>
      </c>
      <c r="G2206" t="str">
        <f>G$1&amp;" " &amp; DataMiner[[#This Row],[Category]] &amp; ", "</f>
        <v xml:space="preserve">"Category": 8, </v>
      </c>
      <c r="H2206" t="str">
        <f>H$1&amp;" " &amp; DataMiner[[#This Row],[BuyPrice]] &amp; ", "</f>
        <v xml:space="preserve">"BuyPrice": 5289456255, </v>
      </c>
      <c r="I2206" t="str">
        <f>I$1&amp;" """ &amp; DataMiner[[#This Row],[imgPath]] &amp; """, "</f>
        <v xml:space="preserve">"imgPath": "/images/flags/jp.png", </v>
      </c>
      <c r="J2206" t="str">
        <f>J$1&amp;" """ &amp; DataMiner[[#This Row],[FlagImage]] &amp; """, "</f>
        <v xml:space="preserve">"FlagImage": "jp.png", </v>
      </c>
      <c r="K2206" t="str">
        <f>K$1&amp;" " &amp; IF(ISNA(DataMiner[[#This Row],[Latitude]]),"null",DataMiner[[#This Row],[Latitude]]) &amp; ", "</f>
        <v xml:space="preserve">"Latitude": 41.77, </v>
      </c>
      <c r="L2206" t="str">
        <f>L$1&amp;" " &amp; IF(ISNA(DataMiner[[#This Row],[Longitude]]),"null",DataMiner[[#This Row],[Longitude]]) &amp; ", "</f>
        <v xml:space="preserve">"Longitude": 140.821944, </v>
      </c>
    </row>
    <row r="2207" spans="1:12" x14ac:dyDescent="0.25">
      <c r="A2207" t="str">
        <f>A$1&amp;" """ &amp; DataMiner[[#This Row],[CodeIATA]] &amp; """, "</f>
        <v xml:space="preserve">"CodeIATA": "PMV", </v>
      </c>
      <c r="B2207" t="str">
        <f>B$1&amp;" """ &amp; DataMiner[[#This Row],[City]] &amp; """, "</f>
        <v xml:space="preserve">"City": "Porlamar", </v>
      </c>
      <c r="C2207" t="str">
        <f>C$1&amp;" """ &amp; DataMiner[[#This Row],[Prov]] &amp; """, "</f>
        <v xml:space="preserve">"Prov": "", </v>
      </c>
      <c r="D2207" t="str">
        <f>D$1&amp;" """ &amp; DataMiner[[#This Row],[Name]] &amp; """, "</f>
        <v xml:space="preserve">"Name": "Aeropuerto Internacional del Caribe Santiago Mariño", </v>
      </c>
      <c r="E2207" t="str">
        <f>E$1&amp;" """ &amp; DataMiner[[#This Row],[Country]] &amp; """, "</f>
        <v xml:space="preserve">"Country": "Venezuela", </v>
      </c>
      <c r="F2207" t="str">
        <f>F$1&amp;" """ &amp; DataMiner[[#This Row],[Complete Name]] &amp; """, "</f>
        <v xml:space="preserve">"Complete Name": "Hub PMV - Porlamar - Aeropuerto Internacional del Caribe Santiago Mariño / Venezuela", </v>
      </c>
      <c r="G2207" t="str">
        <f>G$1&amp;" " &amp; DataMiner[[#This Row],[Category]] &amp; ", "</f>
        <v xml:space="preserve">"Category": 9, </v>
      </c>
      <c r="H2207" t="str">
        <f>H$1&amp;" " &amp; DataMiner[[#This Row],[BuyPrice]] &amp; ", "</f>
        <v xml:space="preserve">"BuyPrice": 5299008685, </v>
      </c>
      <c r="I2207" t="str">
        <f>I$1&amp;" """ &amp; DataMiner[[#This Row],[imgPath]] &amp; """, "</f>
        <v xml:space="preserve">"imgPath": "/images/flags/ve.png", </v>
      </c>
      <c r="J2207" t="str">
        <f>J$1&amp;" """ &amp; DataMiner[[#This Row],[FlagImage]] &amp; """, "</f>
        <v xml:space="preserve">"FlagImage": "ve.png", </v>
      </c>
      <c r="K2207" t="str">
        <f>K$1&amp;" " &amp; IF(ISNA(DataMiner[[#This Row],[Latitude]]),"null",DataMiner[[#This Row],[Latitude]]) &amp; ", "</f>
        <v xml:space="preserve">"Latitude": 10.912926, </v>
      </c>
      <c r="L2207" t="str">
        <f>L$1&amp;" " &amp; IF(ISNA(DataMiner[[#This Row],[Longitude]]),"null",DataMiner[[#This Row],[Longitude]]) &amp; ", "</f>
        <v xml:space="preserve">"Longitude": -63.967581, </v>
      </c>
    </row>
    <row r="2208" spans="1:12" x14ac:dyDescent="0.25">
      <c r="A2208" t="str">
        <f>A$1&amp;" """ &amp; DataMiner[[#This Row],[CodeIATA]] &amp; """, "</f>
        <v xml:space="preserve">"CodeIATA": "KEF", </v>
      </c>
      <c r="B2208" t="str">
        <f>B$1&amp;" """ &amp; DataMiner[[#This Row],[City]] &amp; """, "</f>
        <v xml:space="preserve">"City": "Reykjavik", </v>
      </c>
      <c r="C2208" t="str">
        <f>C$1&amp;" """ &amp; DataMiner[[#This Row],[Prov]] &amp; """, "</f>
        <v xml:space="preserve">"Prov": "", </v>
      </c>
      <c r="D2208" t="str">
        <f>D$1&amp;" """ &amp; DataMiner[[#This Row],[Name]] &amp; """, "</f>
        <v xml:space="preserve">"Name": "Keflavik international airport", </v>
      </c>
      <c r="E2208" t="str">
        <f>E$1&amp;" """ &amp; DataMiner[[#This Row],[Country]] &amp; """, "</f>
        <v xml:space="preserve">"Country": "Islande", </v>
      </c>
      <c r="F2208" t="str">
        <f>F$1&amp;" """ &amp; DataMiner[[#This Row],[Complete Name]] &amp; """, "</f>
        <v xml:space="preserve">"Complete Name": "Hub KEF - Reykjavik - Keflavik international airport / Islande", </v>
      </c>
      <c r="G2208" t="str">
        <f>G$1&amp;" " &amp; DataMiner[[#This Row],[Category]] &amp; ", "</f>
        <v xml:space="preserve">"Category": 9, </v>
      </c>
      <c r="H2208" t="str">
        <f>H$1&amp;" " &amp; DataMiner[[#This Row],[BuyPrice]] &amp; ", "</f>
        <v xml:space="preserve">"BuyPrice": 5304152524, </v>
      </c>
      <c r="I2208" t="str">
        <f>I$1&amp;" """ &amp; DataMiner[[#This Row],[imgPath]] &amp; """, "</f>
        <v xml:space="preserve">"imgPath": "/images/flags/is.png", </v>
      </c>
      <c r="J2208" t="str">
        <f>J$1&amp;" """ &amp; DataMiner[[#This Row],[FlagImage]] &amp; """, "</f>
        <v xml:space="preserve">"FlagImage": "is.png", </v>
      </c>
      <c r="K2208" t="str">
        <f>K$1&amp;" " &amp; IF(ISNA(DataMiner[[#This Row],[Latitude]]),"null",DataMiner[[#This Row],[Latitude]]) &amp; ", "</f>
        <v xml:space="preserve">"Latitude": 63.985, </v>
      </c>
      <c r="L2208" t="str">
        <f>L$1&amp;" " &amp; IF(ISNA(DataMiner[[#This Row],[Longitude]]),"null",DataMiner[[#This Row],[Longitude]]) &amp; ", "</f>
        <v xml:space="preserve">"Longitude": -22.605556, </v>
      </c>
    </row>
    <row r="2209" spans="1:12" x14ac:dyDescent="0.25">
      <c r="A2209" t="str">
        <f>A$1&amp;" """ &amp; DataMiner[[#This Row],[CodeIATA]] &amp; """, "</f>
        <v xml:space="preserve">"CodeIATA": "DAV", </v>
      </c>
      <c r="B2209" t="str">
        <f>B$1&amp;" """ &amp; DataMiner[[#This Row],[City]] &amp; """, "</f>
        <v xml:space="preserve">"City": "David", </v>
      </c>
      <c r="C2209" t="str">
        <f>C$1&amp;" """ &amp; DataMiner[[#This Row],[Prov]] &amp; """, "</f>
        <v xml:space="preserve">"Prov": "", </v>
      </c>
      <c r="D2209" t="str">
        <f>D$1&amp;" """ &amp; DataMiner[[#This Row],[Name]] &amp; """, "</f>
        <v xml:space="preserve">"Name": "Enrique Malek Aeropuerto Internacional", </v>
      </c>
      <c r="E2209" t="str">
        <f>E$1&amp;" """ &amp; DataMiner[[#This Row],[Country]] &amp; """, "</f>
        <v xml:space="preserve">"Country": "Panama", </v>
      </c>
      <c r="F2209" t="str">
        <f>F$1&amp;" """ &amp; DataMiner[[#This Row],[Complete Name]] &amp; """, "</f>
        <v xml:space="preserve">"Complete Name": "Hub DAV - David - Enrique Malek Aeropuerto Internacional / Panama", </v>
      </c>
      <c r="G2209" t="str">
        <f>G$1&amp;" " &amp; DataMiner[[#This Row],[Category]] &amp; ", "</f>
        <v xml:space="preserve">"Category": 5, </v>
      </c>
      <c r="H2209" t="str">
        <f>H$1&amp;" " &amp; DataMiner[[#This Row],[BuyPrice]] &amp; ", "</f>
        <v xml:space="preserve">"BuyPrice": 5309319695, </v>
      </c>
      <c r="I2209" t="str">
        <f>I$1&amp;" """ &amp; DataMiner[[#This Row],[imgPath]] &amp; """, "</f>
        <v xml:space="preserve">"imgPath": "/images/flags/pa.png", </v>
      </c>
      <c r="J2209" t="str">
        <f>J$1&amp;" """ &amp; DataMiner[[#This Row],[FlagImage]] &amp; """, "</f>
        <v xml:space="preserve">"FlagImage": "pa.png", </v>
      </c>
      <c r="K2209" t="str">
        <f>K$1&amp;" " &amp; IF(ISNA(DataMiner[[#This Row],[Latitude]]),"null",DataMiner[[#This Row],[Latitude]]) &amp; ", "</f>
        <v xml:space="preserve">"Latitude": null, </v>
      </c>
      <c r="L2209" t="str">
        <f>L$1&amp;" " &amp; IF(ISNA(DataMiner[[#This Row],[Longitude]]),"null",DataMiner[[#This Row],[Longitude]]) &amp; ", "</f>
        <v xml:space="preserve">"Longitude": null, </v>
      </c>
    </row>
    <row r="2210" spans="1:12" x14ac:dyDescent="0.25">
      <c r="A2210" t="str">
        <f>A$1&amp;" """ &amp; DataMiner[[#This Row],[CodeIATA]] &amp; """, "</f>
        <v xml:space="preserve">"CodeIATA": "COS", </v>
      </c>
      <c r="B2210" t="str">
        <f>B$1&amp;" """ &amp; DataMiner[[#This Row],[City]] &amp; """, "</f>
        <v xml:space="preserve">"City": "Colorado Springs (CO)", </v>
      </c>
      <c r="C2210" t="str">
        <f>C$1&amp;" """ &amp; DataMiner[[#This Row],[Prov]] &amp; """, "</f>
        <v xml:space="preserve">"Prov": "CO", </v>
      </c>
      <c r="D2210" t="str">
        <f>D$1&amp;" """ &amp; DataMiner[[#This Row],[Name]] &amp; """, "</f>
        <v xml:space="preserve">"Name": "City of Colorado Springs Municipal Airport", </v>
      </c>
      <c r="E2210" t="str">
        <f>E$1&amp;" """ &amp; DataMiner[[#This Row],[Country]] &amp; """, "</f>
        <v xml:space="preserve">"Country": "Etats-Unis", </v>
      </c>
      <c r="F2210" t="str">
        <f>F$1&amp;" """ &amp; DataMiner[[#This Row],[Complete Name]] &amp; """, "</f>
        <v xml:space="preserve">"Complete Name": "Hub COS - Colorado Springs (CO) - City of Colorado Springs Municipal Airport / Etats-Unis", </v>
      </c>
      <c r="G2210" t="str">
        <f>G$1&amp;" " &amp; DataMiner[[#This Row],[Category]] &amp; ", "</f>
        <v xml:space="preserve">"Category": 10, </v>
      </c>
      <c r="H2210" t="str">
        <f>H$1&amp;" " &amp; DataMiner[[#This Row],[BuyPrice]] &amp; ", "</f>
        <v xml:space="preserve">"BuyPrice": 5314137392, </v>
      </c>
      <c r="I2210" t="str">
        <f>I$1&amp;" """ &amp; DataMiner[[#This Row],[imgPath]] &amp; """, "</f>
        <v xml:space="preserve">"imgPath": "/images/flags/us.png", </v>
      </c>
      <c r="J2210" t="str">
        <f>J$1&amp;" """ &amp; DataMiner[[#This Row],[FlagImage]] &amp; """, "</f>
        <v xml:space="preserve">"FlagImage": "us.png", </v>
      </c>
      <c r="K2210" t="str">
        <f>K$1&amp;" " &amp; IF(ISNA(DataMiner[[#This Row],[Latitude]]),"null",DataMiner[[#This Row],[Latitude]]) &amp; ", "</f>
        <v xml:space="preserve">"Latitude": 38.805805, </v>
      </c>
      <c r="L2210" t="str">
        <f>L$1&amp;" " &amp; IF(ISNA(DataMiner[[#This Row],[Longitude]]),"null",DataMiner[[#This Row],[Longitude]]) &amp; ", "</f>
        <v xml:space="preserve">"Longitude": -104.700778, </v>
      </c>
    </row>
    <row r="2211" spans="1:12" x14ac:dyDescent="0.25">
      <c r="A2211" t="str">
        <f>A$1&amp;" """ &amp; DataMiner[[#This Row],[CodeIATA]] &amp; """, "</f>
        <v xml:space="preserve">"CodeIATA": "GYN", </v>
      </c>
      <c r="B2211" t="str">
        <f>B$1&amp;" """ &amp; DataMiner[[#This Row],[City]] &amp; """, "</f>
        <v xml:space="preserve">"City": "Goiânia (GO)", </v>
      </c>
      <c r="C2211" t="str">
        <f>C$1&amp;" """ &amp; DataMiner[[#This Row],[Prov]] &amp; """, "</f>
        <v xml:space="preserve">"Prov": "GO", </v>
      </c>
      <c r="D2211" t="str">
        <f>D$1&amp;" """ &amp; DataMiner[[#This Row],[Name]] &amp; """, "</f>
        <v xml:space="preserve">"Name": "Santa Genoveva Aeroporto Internacional", </v>
      </c>
      <c r="E2211" t="str">
        <f>E$1&amp;" """ &amp; DataMiner[[#This Row],[Country]] &amp; """, "</f>
        <v xml:space="preserve">"Country": "Brésil", </v>
      </c>
      <c r="F2211" t="str">
        <f>F$1&amp;" """ &amp; DataMiner[[#This Row],[Complete Name]] &amp; """, "</f>
        <v xml:space="preserve">"Complete Name": "Hub GYN - Goiânia (GO) - Santa Genoveva Aeroporto Internacional / Brésil", </v>
      </c>
      <c r="G2211" t="str">
        <f>G$1&amp;" " &amp; DataMiner[[#This Row],[Category]] &amp; ", "</f>
        <v xml:space="preserve">"Category": 6, </v>
      </c>
      <c r="H2211" t="str">
        <f>H$1&amp;" " &amp; DataMiner[[#This Row],[BuyPrice]] &amp; ", "</f>
        <v xml:space="preserve">"BuyPrice": 5316607363, </v>
      </c>
      <c r="I2211" t="str">
        <f>I$1&amp;" """ &amp; DataMiner[[#This Row],[imgPath]] &amp; """, "</f>
        <v xml:space="preserve">"imgPath": "/images/flags/br.png", </v>
      </c>
      <c r="J2211" t="str">
        <f>J$1&amp;" """ &amp; DataMiner[[#This Row],[FlagImage]] &amp; """, "</f>
        <v xml:space="preserve">"FlagImage": "br.png", </v>
      </c>
      <c r="K2211" t="str">
        <f>K$1&amp;" " &amp; IF(ISNA(DataMiner[[#This Row],[Latitude]]),"null",DataMiner[[#This Row],[Latitude]]) &amp; ", "</f>
        <v xml:space="preserve">"Latitude": -16.632033, </v>
      </c>
      <c r="L2211" t="str">
        <f>L$1&amp;" " &amp; IF(ISNA(DataMiner[[#This Row],[Longitude]]),"null",DataMiner[[#This Row],[Longitude]]) &amp; ", "</f>
        <v xml:space="preserve">"Longitude": -49.220686, </v>
      </c>
    </row>
    <row r="2212" spans="1:12" x14ac:dyDescent="0.25">
      <c r="A2212" t="str">
        <f>A$1&amp;" """ &amp; DataMiner[[#This Row],[CodeIATA]] &amp; """, "</f>
        <v xml:space="preserve">"CodeIATA": "DJE", </v>
      </c>
      <c r="B2212" t="str">
        <f>B$1&amp;" """ &amp; DataMiner[[#This Row],[City]] &amp; """, "</f>
        <v xml:space="preserve">"City": "Djerba", </v>
      </c>
      <c r="C2212" t="str">
        <f>C$1&amp;" """ &amp; DataMiner[[#This Row],[Prov]] &amp; """, "</f>
        <v xml:space="preserve">"Prov": "", </v>
      </c>
      <c r="D2212" t="str">
        <f>D$1&amp;" """ &amp; DataMiner[[#This Row],[Name]] &amp; """, "</f>
        <v xml:space="preserve">"Name": "Zarzis Aéroport international", </v>
      </c>
      <c r="E2212" t="str">
        <f>E$1&amp;" """ &amp; DataMiner[[#This Row],[Country]] &amp; """, "</f>
        <v xml:space="preserve">"Country": "Tunisie", </v>
      </c>
      <c r="F2212" t="str">
        <f>F$1&amp;" """ &amp; DataMiner[[#This Row],[Complete Name]] &amp; """, "</f>
        <v xml:space="preserve">"Complete Name": "Hub DJE - Djerba - Zarzis Aéroport international / Tunisie", </v>
      </c>
      <c r="G2212" t="str">
        <f>G$1&amp;" " &amp; DataMiner[[#This Row],[Category]] &amp; ", "</f>
        <v xml:space="preserve">"Category": 9, </v>
      </c>
      <c r="H2212" t="str">
        <f>H$1&amp;" " &amp; DataMiner[[#This Row],[BuyPrice]] &amp; ", "</f>
        <v xml:space="preserve">"BuyPrice": 5331880846, </v>
      </c>
      <c r="I2212" t="str">
        <f>I$1&amp;" """ &amp; DataMiner[[#This Row],[imgPath]] &amp; """, "</f>
        <v xml:space="preserve">"imgPath": "/images/flags/tn.png", </v>
      </c>
      <c r="J2212" t="str">
        <f>J$1&amp;" """ &amp; DataMiner[[#This Row],[FlagImage]] &amp; """, "</f>
        <v xml:space="preserve">"FlagImage": "tn.png", </v>
      </c>
      <c r="K2212" t="str">
        <f>K$1&amp;" " &amp; IF(ISNA(DataMiner[[#This Row],[Latitude]]),"null",DataMiner[[#This Row],[Latitude]]) &amp; ", "</f>
        <v xml:space="preserve">"Latitude": 33.875031, </v>
      </c>
      <c r="L2212" t="str">
        <f>L$1&amp;" " &amp; IF(ISNA(DataMiner[[#This Row],[Longitude]]),"null",DataMiner[[#This Row],[Longitude]]) &amp; ", "</f>
        <v xml:space="preserve">"Longitude": 10.775461, </v>
      </c>
    </row>
    <row r="2213" spans="1:12" x14ac:dyDescent="0.25">
      <c r="A2213" t="str">
        <f>A$1&amp;" """ &amp; DataMiner[[#This Row],[CodeIATA]] &amp; """, "</f>
        <v xml:space="preserve">"CodeIATA": "TSF", </v>
      </c>
      <c r="B2213" t="str">
        <f>B$1&amp;" """ &amp; DataMiner[[#This Row],[City]] &amp; """, "</f>
        <v xml:space="preserve">"City": "Treviso", </v>
      </c>
      <c r="C2213" t="str">
        <f>C$1&amp;" """ &amp; DataMiner[[#This Row],[Prov]] &amp; """, "</f>
        <v xml:space="preserve">"Prov": "", </v>
      </c>
      <c r="D2213" t="str">
        <f>D$1&amp;" """ &amp; DataMiner[[#This Row],[Name]] &amp; """, "</f>
        <v xml:space="preserve">"Name": "Sant Angelo Aeroporto Internazionale", </v>
      </c>
      <c r="E2213" t="str">
        <f>E$1&amp;" """ &amp; DataMiner[[#This Row],[Country]] &amp; """, "</f>
        <v xml:space="preserve">"Country": "Italie", </v>
      </c>
      <c r="F2213" t="str">
        <f>F$1&amp;" """ &amp; DataMiner[[#This Row],[Complete Name]] &amp; """, "</f>
        <v xml:space="preserve">"Complete Name": "Hub TSF - Treviso - Sant Angelo Aeroporto Internazionale / Italie", </v>
      </c>
      <c r="G2213" t="str">
        <f>G$1&amp;" " &amp; DataMiner[[#This Row],[Category]] &amp; ", "</f>
        <v xml:space="preserve">"Category": 6, </v>
      </c>
      <c r="H2213" t="str">
        <f>H$1&amp;" " &amp; DataMiner[[#This Row],[BuyPrice]] &amp; ", "</f>
        <v xml:space="preserve">"BuyPrice": 5333053894, </v>
      </c>
      <c r="I2213" t="str">
        <f>I$1&amp;" """ &amp; DataMiner[[#This Row],[imgPath]] &amp; """, "</f>
        <v xml:space="preserve">"imgPath": "/images/flags/it.png", </v>
      </c>
      <c r="J2213" t="str">
        <f>J$1&amp;" """ &amp; DataMiner[[#This Row],[FlagImage]] &amp; """, "</f>
        <v xml:space="preserve">"FlagImage": "it.png", </v>
      </c>
      <c r="K2213" t="str">
        <f>K$1&amp;" " &amp; IF(ISNA(DataMiner[[#This Row],[Latitude]]),"null",DataMiner[[#This Row],[Latitude]]) &amp; ", "</f>
        <v xml:space="preserve">"Latitude": 45.6484, </v>
      </c>
      <c r="L2213" t="str">
        <f>L$1&amp;" " &amp; IF(ISNA(DataMiner[[#This Row],[Longitude]]),"null",DataMiner[[#This Row],[Longitude]]) &amp; ", "</f>
        <v xml:space="preserve">"Longitude": 12.194422, </v>
      </c>
    </row>
    <row r="2214" spans="1:12" x14ac:dyDescent="0.25">
      <c r="A2214" t="str">
        <f>A$1&amp;" """ &amp; DataMiner[[#This Row],[CodeIATA]] &amp; """, "</f>
        <v xml:space="preserve">"CodeIATA": "KTW", </v>
      </c>
      <c r="B2214" t="str">
        <f>B$1&amp;" """ &amp; DataMiner[[#This Row],[City]] &amp; """, "</f>
        <v xml:space="preserve">"City": "Katowice", </v>
      </c>
      <c r="C2214" t="str">
        <f>C$1&amp;" """ &amp; DataMiner[[#This Row],[Prov]] &amp; """, "</f>
        <v xml:space="preserve">"Prov": "", </v>
      </c>
      <c r="D2214" t="str">
        <f>D$1&amp;" """ &amp; DataMiner[[#This Row],[Name]] &amp; """, "</f>
        <v xml:space="preserve">"Name": "Katowice International Airport", </v>
      </c>
      <c r="E2214" t="str">
        <f>E$1&amp;" """ &amp; DataMiner[[#This Row],[Country]] &amp; """, "</f>
        <v xml:space="preserve">"Country": "Pologne", </v>
      </c>
      <c r="F2214" t="str">
        <f>F$1&amp;" """ &amp; DataMiner[[#This Row],[Complete Name]] &amp; """, "</f>
        <v xml:space="preserve">"Complete Name": "Hub KTW - Katowice - Katowice International Airport / Pologne", </v>
      </c>
      <c r="G2214" t="str">
        <f>G$1&amp;" " &amp; DataMiner[[#This Row],[Category]] &amp; ", "</f>
        <v xml:space="preserve">"Category": 8, </v>
      </c>
      <c r="H2214" t="str">
        <f>H$1&amp;" " &amp; DataMiner[[#This Row],[BuyPrice]] &amp; ", "</f>
        <v xml:space="preserve">"BuyPrice": 5333129641, </v>
      </c>
      <c r="I2214" t="str">
        <f>I$1&amp;" """ &amp; DataMiner[[#This Row],[imgPath]] &amp; """, "</f>
        <v xml:space="preserve">"imgPath": "/images/flags/pl.png", </v>
      </c>
      <c r="J2214" t="str">
        <f>J$1&amp;" """ &amp; DataMiner[[#This Row],[FlagImage]] &amp; """, "</f>
        <v xml:space="preserve">"FlagImage": "pl.png", </v>
      </c>
      <c r="K2214" t="str">
        <f>K$1&amp;" " &amp; IF(ISNA(DataMiner[[#This Row],[Latitude]]),"null",DataMiner[[#This Row],[Latitude]]) &amp; ", "</f>
        <v xml:space="preserve">"Latitude": 50.474253, </v>
      </c>
      <c r="L2214" t="str">
        <f>L$1&amp;" " &amp; IF(ISNA(DataMiner[[#This Row],[Longitude]]),"null",DataMiner[[#This Row],[Longitude]]) &amp; ", "</f>
        <v xml:space="preserve">"Longitude": 19.080019, </v>
      </c>
    </row>
    <row r="2215" spans="1:12" x14ac:dyDescent="0.25">
      <c r="A2215" t="str">
        <f>A$1&amp;" """ &amp; DataMiner[[#This Row],[CodeIATA]] &amp; """, "</f>
        <v xml:space="preserve">"CodeIATA": "NAT", </v>
      </c>
      <c r="B2215" t="str">
        <f>B$1&amp;" """ &amp; DataMiner[[#This Row],[City]] &amp; """, "</f>
        <v xml:space="preserve">"City": "Natal (RN)", </v>
      </c>
      <c r="C2215" t="str">
        <f>C$1&amp;" """ &amp; DataMiner[[#This Row],[Prov]] &amp; """, "</f>
        <v xml:space="preserve">"Prov": "RN", </v>
      </c>
      <c r="D2215" t="str">
        <f>D$1&amp;" """ &amp; DataMiner[[#This Row],[Name]] &amp; """, "</f>
        <v xml:space="preserve">"Name": "Augusto Severo Aeroporto Internacional", </v>
      </c>
      <c r="E2215" t="str">
        <f>E$1&amp;" """ &amp; DataMiner[[#This Row],[Country]] &amp; """, "</f>
        <v xml:space="preserve">"Country": "Brésil", </v>
      </c>
      <c r="F2215" t="str">
        <f>F$1&amp;" """ &amp; DataMiner[[#This Row],[Complete Name]] &amp; """, "</f>
        <v xml:space="preserve">"Complete Name": "Hub NAT - Natal (RN) - Augusto Severo Aeroporto Internacional / Brésil", </v>
      </c>
      <c r="G2215" t="str">
        <f>G$1&amp;" " &amp; DataMiner[[#This Row],[Category]] &amp; ", "</f>
        <v xml:space="preserve">"Category": 7, </v>
      </c>
      <c r="H2215" t="str">
        <f>H$1&amp;" " &amp; DataMiner[[#This Row],[BuyPrice]] &amp; ", "</f>
        <v xml:space="preserve">"BuyPrice": 5336533521, </v>
      </c>
      <c r="I2215" t="str">
        <f>I$1&amp;" """ &amp; DataMiner[[#This Row],[imgPath]] &amp; """, "</f>
        <v xml:space="preserve">"imgPath": "/images/flags/br.png", </v>
      </c>
      <c r="J2215" t="str">
        <f>J$1&amp;" """ &amp; DataMiner[[#This Row],[FlagImage]] &amp; """, "</f>
        <v xml:space="preserve">"FlagImage": "br.png", </v>
      </c>
      <c r="K2215" t="str">
        <f>K$1&amp;" " &amp; IF(ISNA(DataMiner[[#This Row],[Latitude]]),"null",DataMiner[[#This Row],[Latitude]]) &amp; ", "</f>
        <v xml:space="preserve">"Latitude": -5.911417, </v>
      </c>
      <c r="L2215" t="str">
        <f>L$1&amp;" " &amp; IF(ISNA(DataMiner[[#This Row],[Longitude]]),"null",DataMiner[[#This Row],[Longitude]]) &amp; ", "</f>
        <v xml:space="preserve">"Longitude": -35.247717, </v>
      </c>
    </row>
    <row r="2216" spans="1:12" x14ac:dyDescent="0.25">
      <c r="A2216" t="str">
        <f>A$1&amp;" """ &amp; DataMiner[[#This Row],[CodeIATA]] &amp; """, "</f>
        <v xml:space="preserve">"CodeIATA": "ISP", </v>
      </c>
      <c r="B2216" t="str">
        <f>B$1&amp;" """ &amp; DataMiner[[#This Row],[City]] &amp; """, "</f>
        <v xml:space="preserve">"City": "Islip (NY)", </v>
      </c>
      <c r="C2216" t="str">
        <f>C$1&amp;" """ &amp; DataMiner[[#This Row],[Prov]] &amp; """, "</f>
        <v xml:space="preserve">"Prov": "NY", </v>
      </c>
      <c r="D2216" t="str">
        <f>D$1&amp;" """ &amp; DataMiner[[#This Row],[Name]] &amp; """, "</f>
        <v xml:space="preserve">"Name": "Long Island MacArthur Airport", </v>
      </c>
      <c r="E2216" t="str">
        <f>E$1&amp;" """ &amp; DataMiner[[#This Row],[Country]] &amp; """, "</f>
        <v xml:space="preserve">"Country": "Etats-Unis", </v>
      </c>
      <c r="F2216" t="str">
        <f>F$1&amp;" """ &amp; DataMiner[[#This Row],[Complete Name]] &amp; """, "</f>
        <v xml:space="preserve">"Complete Name": "Hub ISP - Islip (NY) - Long Island MacArthur Airport / Etats-Unis", </v>
      </c>
      <c r="G2216" t="str">
        <f>G$1&amp;" " &amp; DataMiner[[#This Row],[Category]] &amp; ", "</f>
        <v xml:space="preserve">"Category": 5, </v>
      </c>
      <c r="H2216" t="str">
        <f>H$1&amp;" " &amp; DataMiner[[#This Row],[BuyPrice]] &amp; ", "</f>
        <v xml:space="preserve">"BuyPrice": 5337543676, </v>
      </c>
      <c r="I2216" t="str">
        <f>I$1&amp;" """ &amp; DataMiner[[#This Row],[imgPath]] &amp; """, "</f>
        <v xml:space="preserve">"imgPath": "/images/flags/us.png", </v>
      </c>
      <c r="J2216" t="str">
        <f>J$1&amp;" """ &amp; DataMiner[[#This Row],[FlagImage]] &amp; """, "</f>
        <v xml:space="preserve">"FlagImage": "us.png", </v>
      </c>
      <c r="K2216" t="str">
        <f>K$1&amp;" " &amp; IF(ISNA(DataMiner[[#This Row],[Latitude]]),"null",DataMiner[[#This Row],[Latitude]]) &amp; ", "</f>
        <v xml:space="preserve">"Latitude": 40.79525, </v>
      </c>
      <c r="L2216" t="str">
        <f>L$1&amp;" " &amp; IF(ISNA(DataMiner[[#This Row],[Longitude]]),"null",DataMiner[[#This Row],[Longitude]]) &amp; ", "</f>
        <v xml:space="preserve">"Longitude": -73.100222, </v>
      </c>
    </row>
    <row r="2217" spans="1:12" x14ac:dyDescent="0.25">
      <c r="A2217" t="str">
        <f>A$1&amp;" """ &amp; DataMiner[[#This Row],[CodeIATA]] &amp; """, "</f>
        <v xml:space="preserve">"CodeIATA": "TLC", </v>
      </c>
      <c r="B2217" t="str">
        <f>B$1&amp;" """ &amp; DataMiner[[#This Row],[City]] &amp; """, "</f>
        <v xml:space="preserve">"City": "Toluca", </v>
      </c>
      <c r="C2217" t="str">
        <f>C$1&amp;" """ &amp; DataMiner[[#This Row],[Prov]] &amp; """, "</f>
        <v xml:space="preserve">"Prov": "", </v>
      </c>
      <c r="D2217" t="str">
        <f>D$1&amp;" """ &amp; DataMiner[[#This Row],[Name]] &amp; """, "</f>
        <v xml:space="preserve">"Name": "Licenciado Adolfo López Mateos Aeropuerto Internacional", </v>
      </c>
      <c r="E2217" t="str">
        <f>E$1&amp;" """ &amp; DataMiner[[#This Row],[Country]] &amp; """, "</f>
        <v xml:space="preserve">"Country": "Mexique", </v>
      </c>
      <c r="F2217" t="str">
        <f>F$1&amp;" """ &amp; DataMiner[[#This Row],[Complete Name]] &amp; """, "</f>
        <v xml:space="preserve">"Complete Name": "Hub TLC - Toluca - Licenciado Adolfo López Mateos Aeropuerto Internacional / Mexique", </v>
      </c>
      <c r="G2217" t="str">
        <f>G$1&amp;" " &amp; DataMiner[[#This Row],[Category]] &amp; ", "</f>
        <v xml:space="preserve">"Category": 10, </v>
      </c>
      <c r="H2217" t="str">
        <f>H$1&amp;" " &amp; DataMiner[[#This Row],[BuyPrice]] &amp; ", "</f>
        <v xml:space="preserve">"BuyPrice": 5337816490, </v>
      </c>
      <c r="I2217" t="str">
        <f>I$1&amp;" """ &amp; DataMiner[[#This Row],[imgPath]] &amp; """, "</f>
        <v xml:space="preserve">"imgPath": "/images/flags/mx.png", </v>
      </c>
      <c r="J2217" t="str">
        <f>J$1&amp;" """ &amp; DataMiner[[#This Row],[FlagImage]] &amp; """, "</f>
        <v xml:space="preserve">"FlagImage": "mx.png", </v>
      </c>
      <c r="K2217" t="str">
        <f>K$1&amp;" " &amp; IF(ISNA(DataMiner[[#This Row],[Latitude]]),"null",DataMiner[[#This Row],[Latitude]]) &amp; ", "</f>
        <v xml:space="preserve">"Latitude": 19.337072, </v>
      </c>
      <c r="L2217" t="str">
        <f>L$1&amp;" " &amp; IF(ISNA(DataMiner[[#This Row],[Longitude]]),"null",DataMiner[[#This Row],[Longitude]]) &amp; ", "</f>
        <v xml:space="preserve">"Longitude": -99.566008, </v>
      </c>
    </row>
    <row r="2218" spans="1:12" x14ac:dyDescent="0.25">
      <c r="A2218" t="str">
        <f>A$1&amp;" """ &amp; DataMiner[[#This Row],[CodeIATA]] &amp; """, "</f>
        <v xml:space="preserve">"CodeIATA": "ISG", </v>
      </c>
      <c r="B2218" t="str">
        <f>B$1&amp;" """ &amp; DataMiner[[#This Row],[City]] &amp; """, "</f>
        <v xml:space="preserve">"City": "Ishigaki", </v>
      </c>
      <c r="C2218" t="str">
        <f>C$1&amp;" """ &amp; DataMiner[[#This Row],[Prov]] &amp; """, "</f>
        <v xml:space="preserve">"Prov": "", </v>
      </c>
      <c r="D2218" t="str">
        <f>D$1&amp;" """ &amp; DataMiner[[#This Row],[Name]] &amp; """, "</f>
        <v xml:space="preserve">"Name": "Ishigaki Airport", </v>
      </c>
      <c r="E2218" t="str">
        <f>E$1&amp;" """ &amp; DataMiner[[#This Row],[Country]] &amp; """, "</f>
        <v xml:space="preserve">"Country": "Japon", </v>
      </c>
      <c r="F2218" t="str">
        <f>F$1&amp;" """ &amp; DataMiner[[#This Row],[Complete Name]] &amp; """, "</f>
        <v xml:space="preserve">"Complete Name": "Hub ISG - Ishigaki - Ishigaki Airport / Japon", </v>
      </c>
      <c r="G2218" t="str">
        <f>G$1&amp;" " &amp; DataMiner[[#This Row],[Category]] &amp; ", "</f>
        <v xml:space="preserve">"Category": 2, </v>
      </c>
      <c r="H2218" t="str">
        <f>H$1&amp;" " &amp; DataMiner[[#This Row],[BuyPrice]] &amp; ", "</f>
        <v xml:space="preserve">"BuyPrice": 5341666666, </v>
      </c>
      <c r="I2218" t="str">
        <f>I$1&amp;" """ &amp; DataMiner[[#This Row],[imgPath]] &amp; """, "</f>
        <v xml:space="preserve">"imgPath": "/images/flags/jp.png", </v>
      </c>
      <c r="J2218" t="str">
        <f>J$1&amp;" """ &amp; DataMiner[[#This Row],[FlagImage]] &amp; """, "</f>
        <v xml:space="preserve">"FlagImage": "jp.png", </v>
      </c>
      <c r="K2218" t="str">
        <f>K$1&amp;" " &amp; IF(ISNA(DataMiner[[#This Row],[Latitude]]),"null",DataMiner[[#This Row],[Latitude]]) &amp; ", "</f>
        <v xml:space="preserve">"Latitude": null, </v>
      </c>
      <c r="L2218" t="str">
        <f>L$1&amp;" " &amp; IF(ISNA(DataMiner[[#This Row],[Longitude]]),"null",DataMiner[[#This Row],[Longitude]]) &amp; ", "</f>
        <v xml:space="preserve">"Longitude": null, </v>
      </c>
    </row>
    <row r="2219" spans="1:12" x14ac:dyDescent="0.25">
      <c r="A2219" t="str">
        <f>A$1&amp;" """ &amp; DataMiner[[#This Row],[CodeIATA]] &amp; """, "</f>
        <v xml:space="preserve">"CodeIATA": "KTM", </v>
      </c>
      <c r="B2219" t="str">
        <f>B$1&amp;" """ &amp; DataMiner[[#This Row],[City]] &amp; """, "</f>
        <v xml:space="preserve">"City": "Kathmandu", </v>
      </c>
      <c r="C2219" t="str">
        <f>C$1&amp;" """ &amp; DataMiner[[#This Row],[Prov]] &amp; """, "</f>
        <v xml:space="preserve">"Prov": "", </v>
      </c>
      <c r="D2219" t="str">
        <f>D$1&amp;" """ &amp; DataMiner[[#This Row],[Name]] &amp; """, "</f>
        <v xml:space="preserve">"Name": "Tribhuvan International Airport", </v>
      </c>
      <c r="E2219" t="str">
        <f>E$1&amp;" """ &amp; DataMiner[[#This Row],[Country]] &amp; """, "</f>
        <v xml:space="preserve">"Country": "Népal", </v>
      </c>
      <c r="F2219" t="str">
        <f>F$1&amp;" """ &amp; DataMiner[[#This Row],[Complete Name]] &amp; """, "</f>
        <v xml:space="preserve">"Complete Name": "Hub KTM - Kathmandu - Tribhuvan International Airport / Népal", </v>
      </c>
      <c r="G2219" t="str">
        <f>G$1&amp;" " &amp; DataMiner[[#This Row],[Category]] &amp; ", "</f>
        <v xml:space="preserve">"Category": 9, </v>
      </c>
      <c r="H2219" t="str">
        <f>H$1&amp;" " &amp; DataMiner[[#This Row],[BuyPrice]] &amp; ", "</f>
        <v xml:space="preserve">"BuyPrice": 5343301137, </v>
      </c>
      <c r="I2219" t="str">
        <f>I$1&amp;" """ &amp; DataMiner[[#This Row],[imgPath]] &amp; """, "</f>
        <v xml:space="preserve">"imgPath": "/images/flags/np.png", </v>
      </c>
      <c r="J2219" t="str">
        <f>J$1&amp;" """ &amp; DataMiner[[#This Row],[FlagImage]] &amp; """, "</f>
        <v xml:space="preserve">"FlagImage": "np.png", </v>
      </c>
      <c r="K2219" t="str">
        <f>K$1&amp;" " &amp; IF(ISNA(DataMiner[[#This Row],[Latitude]]),"null",DataMiner[[#This Row],[Latitude]]) &amp; ", "</f>
        <v xml:space="preserve">"Latitude": 27.696583, </v>
      </c>
      <c r="L2219" t="str">
        <f>L$1&amp;" " &amp; IF(ISNA(DataMiner[[#This Row],[Longitude]]),"null",DataMiner[[#This Row],[Longitude]]) &amp; ", "</f>
        <v xml:space="preserve">"Longitude": 85.3591, </v>
      </c>
    </row>
    <row r="2220" spans="1:12" x14ac:dyDescent="0.25">
      <c r="A2220" t="str">
        <f>A$1&amp;" """ &amp; DataMiner[[#This Row],[CodeIATA]] &amp; """, "</f>
        <v xml:space="preserve">"CodeIATA": "MRU", </v>
      </c>
      <c r="B2220" t="str">
        <f>B$1&amp;" """ &amp; DataMiner[[#This Row],[City]] &amp; """, "</f>
        <v xml:space="preserve">"City": "Plaisance", </v>
      </c>
      <c r="C2220" t="str">
        <f>C$1&amp;" """ &amp; DataMiner[[#This Row],[Prov]] &amp; """, "</f>
        <v xml:space="preserve">"Prov": "", </v>
      </c>
      <c r="D2220" t="str">
        <f>D$1&amp;" """ &amp; DataMiner[[#This Row],[Name]] &amp; """, "</f>
        <v xml:space="preserve">"Name": "Sir Seewoosagur Ramgoolam International Airport", </v>
      </c>
      <c r="E2220" t="str">
        <f>E$1&amp;" """ &amp; DataMiner[[#This Row],[Country]] &amp; """, "</f>
        <v xml:space="preserve">"Country": "Maurice", </v>
      </c>
      <c r="F2220" t="str">
        <f>F$1&amp;" """ &amp; DataMiner[[#This Row],[Complete Name]] &amp; """, "</f>
        <v xml:space="preserve">"Complete Name": "Hub MRU - Plaisance - Sir Seewoosagur Ramgoolam International Airport / Maurice", </v>
      </c>
      <c r="G2220" t="str">
        <f>G$1&amp;" " &amp; DataMiner[[#This Row],[Category]] &amp; ", "</f>
        <v xml:space="preserve">"Category": 10, </v>
      </c>
      <c r="H2220" t="str">
        <f>H$1&amp;" " &amp; DataMiner[[#This Row],[BuyPrice]] &amp; ", "</f>
        <v xml:space="preserve">"BuyPrice": 5367514285, </v>
      </c>
      <c r="I2220" t="str">
        <f>I$1&amp;" """ &amp; DataMiner[[#This Row],[imgPath]] &amp; """, "</f>
        <v xml:space="preserve">"imgPath": "/images/flags/mu.png", </v>
      </c>
      <c r="J2220" t="str">
        <f>J$1&amp;" """ &amp; DataMiner[[#This Row],[FlagImage]] &amp; """, "</f>
        <v xml:space="preserve">"FlagImage": "mu.png", </v>
      </c>
      <c r="K2220" t="str">
        <f>K$1&amp;" " &amp; IF(ISNA(DataMiner[[#This Row],[Latitude]]),"null",DataMiner[[#This Row],[Latitude]]) &amp; ", "</f>
        <v xml:space="preserve">"Latitude": -20.430235, </v>
      </c>
      <c r="L2220" t="str">
        <f>L$1&amp;" " &amp; IF(ISNA(DataMiner[[#This Row],[Longitude]]),"null",DataMiner[[#This Row],[Longitude]]) &amp; ", "</f>
        <v xml:space="preserve">"Longitude": 57.6836, </v>
      </c>
    </row>
    <row r="2221" spans="1:12" x14ac:dyDescent="0.25">
      <c r="A2221" t="str">
        <f>A$1&amp;" """ &amp; DataMiner[[#This Row],[CodeIATA]] &amp; """, "</f>
        <v xml:space="preserve">"CodeIATA": "ADA", </v>
      </c>
      <c r="B2221" t="str">
        <f>B$1&amp;" """ &amp; DataMiner[[#This Row],[City]] &amp; """, "</f>
        <v xml:space="preserve">"City": "Adana", </v>
      </c>
      <c r="C2221" t="str">
        <f>C$1&amp;" """ &amp; DataMiner[[#This Row],[Prov]] &amp; """, "</f>
        <v xml:space="preserve">"Prov": "", </v>
      </c>
      <c r="D2221" t="str">
        <f>D$1&amp;" """ &amp; DataMiner[[#This Row],[Name]] &amp; """, "</f>
        <v xml:space="preserve">"Name": "Adana Sakirpasa Airport", </v>
      </c>
      <c r="E2221" t="str">
        <f>E$1&amp;" """ &amp; DataMiner[[#This Row],[Country]] &amp; """, "</f>
        <v xml:space="preserve">"Country": "Turquie", </v>
      </c>
      <c r="F2221" t="str">
        <f>F$1&amp;" """ &amp; DataMiner[[#This Row],[Complete Name]] &amp; """, "</f>
        <v xml:space="preserve">"Complete Name": "Hub ADA - Adana - Adana Sakirpasa Airport / Turquie", </v>
      </c>
      <c r="G2221" t="str">
        <f>G$1&amp;" " &amp; DataMiner[[#This Row],[Category]] &amp; ", "</f>
        <v xml:space="preserve">"Category": 7, </v>
      </c>
      <c r="H2221" t="str">
        <f>H$1&amp;" " &amp; DataMiner[[#This Row],[BuyPrice]] &amp; ", "</f>
        <v xml:space="preserve">"BuyPrice": 5370950015, </v>
      </c>
      <c r="I2221" t="str">
        <f>I$1&amp;" """ &amp; DataMiner[[#This Row],[imgPath]] &amp; """, "</f>
        <v xml:space="preserve">"imgPath": "/images/flags/tr.png", </v>
      </c>
      <c r="J2221" t="str">
        <f>J$1&amp;" """ &amp; DataMiner[[#This Row],[FlagImage]] &amp; """, "</f>
        <v xml:space="preserve">"FlagImage": "tr.png", </v>
      </c>
      <c r="K2221" t="str">
        <f>K$1&amp;" " &amp; IF(ISNA(DataMiner[[#This Row],[Latitude]]),"null",DataMiner[[#This Row],[Latitude]]) &amp; ", "</f>
        <v xml:space="preserve">"Latitude": 36.982166, </v>
      </c>
      <c r="L2221" t="str">
        <f>L$1&amp;" " &amp; IF(ISNA(DataMiner[[#This Row],[Longitude]]),"null",DataMiner[[#This Row],[Longitude]]) &amp; ", "</f>
        <v xml:space="preserve">"Longitude": 35.280388, </v>
      </c>
    </row>
    <row r="2222" spans="1:12" x14ac:dyDescent="0.25">
      <c r="A2222" t="str">
        <f>A$1&amp;" """ &amp; DataMiner[[#This Row],[CodeIATA]] &amp; """, "</f>
        <v xml:space="preserve">"CodeIATA": "FNC", </v>
      </c>
      <c r="B2222" t="str">
        <f>B$1&amp;" """ &amp; DataMiner[[#This Row],[City]] &amp; """, "</f>
        <v xml:space="preserve">"City": "Funchal", </v>
      </c>
      <c r="C2222" t="str">
        <f>C$1&amp;" """ &amp; DataMiner[[#This Row],[Prov]] &amp; """, "</f>
        <v xml:space="preserve">"Prov": "", </v>
      </c>
      <c r="D2222" t="str">
        <f>D$1&amp;" """ &amp; DataMiner[[#This Row],[Name]] &amp; """, "</f>
        <v xml:space="preserve">"Name": "Madeira Santa Catarina Aeroporto Internacional", </v>
      </c>
      <c r="E2222" t="str">
        <f>E$1&amp;" """ &amp; DataMiner[[#This Row],[Country]] &amp; """, "</f>
        <v xml:space="preserve">"Country": "Portugal", </v>
      </c>
      <c r="F2222" t="str">
        <f>F$1&amp;" """ &amp; DataMiner[[#This Row],[Complete Name]] &amp; """, "</f>
        <v xml:space="preserve">"Complete Name": "Hub FNC - Funchal - Madeira Santa Catarina Aeroporto Internacional / Portugal", </v>
      </c>
      <c r="G2222" t="str">
        <f>G$1&amp;" " &amp; DataMiner[[#This Row],[Category]] &amp; ", "</f>
        <v xml:space="preserve">"Category": 8, </v>
      </c>
      <c r="H2222" t="str">
        <f>H$1&amp;" " &amp; DataMiner[[#This Row],[BuyPrice]] &amp; ", "</f>
        <v xml:space="preserve">"BuyPrice": 5372403206, </v>
      </c>
      <c r="I2222" t="str">
        <f>I$1&amp;" """ &amp; DataMiner[[#This Row],[imgPath]] &amp; """, "</f>
        <v xml:space="preserve">"imgPath": "/images/flags/pt.png", </v>
      </c>
      <c r="J2222" t="str">
        <f>J$1&amp;" """ &amp; DataMiner[[#This Row],[FlagImage]] &amp; """, "</f>
        <v xml:space="preserve">"FlagImage": "pt.png", </v>
      </c>
      <c r="K2222" t="str">
        <f>K$1&amp;" " &amp; IF(ISNA(DataMiner[[#This Row],[Latitude]]),"null",DataMiner[[#This Row],[Latitude]]) &amp; ", "</f>
        <v xml:space="preserve">"Latitude": 32.697889, </v>
      </c>
      <c r="L2222" t="str">
        <f>L$1&amp;" " &amp; IF(ISNA(DataMiner[[#This Row],[Longitude]]),"null",DataMiner[[#This Row],[Longitude]]) &amp; ", "</f>
        <v xml:space="preserve">"Longitude": -16.774453, </v>
      </c>
    </row>
    <row r="2223" spans="1:12" x14ac:dyDescent="0.25">
      <c r="A2223" t="str">
        <f>A$1&amp;" """ &amp; DataMiner[[#This Row],[CodeIATA]] &amp; """, "</f>
        <v xml:space="preserve">"CodeIATA": "SYR", </v>
      </c>
      <c r="B2223" t="str">
        <f>B$1&amp;" """ &amp; DataMiner[[#This Row],[City]] &amp; """, "</f>
        <v xml:space="preserve">"City": "Syracuse (NY)", </v>
      </c>
      <c r="C2223" t="str">
        <f>C$1&amp;" """ &amp; DataMiner[[#This Row],[Prov]] &amp; """, "</f>
        <v xml:space="preserve">"Prov": "NY", </v>
      </c>
      <c r="D2223" t="str">
        <f>D$1&amp;" """ &amp; DataMiner[[#This Row],[Name]] &amp; """, "</f>
        <v xml:space="preserve">"Name": "Hancock International Airport", </v>
      </c>
      <c r="E2223" t="str">
        <f>E$1&amp;" """ &amp; DataMiner[[#This Row],[Country]] &amp; """, "</f>
        <v xml:space="preserve">"Country": "Etats-Unis", </v>
      </c>
      <c r="F2223" t="str">
        <f>F$1&amp;" """ &amp; DataMiner[[#This Row],[Complete Name]] &amp; """, "</f>
        <v xml:space="preserve">"Complete Name": "Hub SYR - Syracuse (NY) - Hancock International Airport / Etats-Unis", </v>
      </c>
      <c r="G2223" t="str">
        <f>G$1&amp;" " &amp; DataMiner[[#This Row],[Category]] &amp; ", "</f>
        <v xml:space="preserve">"Category": 7, </v>
      </c>
      <c r="H2223" t="str">
        <f>H$1&amp;" " &amp; DataMiner[[#This Row],[BuyPrice]] &amp; ", "</f>
        <v xml:space="preserve">"BuyPrice": 5373159686, </v>
      </c>
      <c r="I2223" t="str">
        <f>I$1&amp;" """ &amp; DataMiner[[#This Row],[imgPath]] &amp; """, "</f>
        <v xml:space="preserve">"imgPath": "/images/flags/us.png", </v>
      </c>
      <c r="J2223" t="str">
        <f>J$1&amp;" """ &amp; DataMiner[[#This Row],[FlagImage]] &amp; """, "</f>
        <v xml:space="preserve">"FlagImage": "us.png", </v>
      </c>
      <c r="K2223" t="str">
        <f>K$1&amp;" " &amp; IF(ISNA(DataMiner[[#This Row],[Latitude]]),"null",DataMiner[[#This Row],[Latitude]]) &amp; ", "</f>
        <v xml:space="preserve">"Latitude": 43.111187, </v>
      </c>
      <c r="L2223" t="str">
        <f>L$1&amp;" " &amp; IF(ISNA(DataMiner[[#This Row],[Longitude]]),"null",DataMiner[[#This Row],[Longitude]]) &amp; ", "</f>
        <v xml:space="preserve">"Longitude": -76.106311, </v>
      </c>
    </row>
    <row r="2224" spans="1:12" x14ac:dyDescent="0.25">
      <c r="A2224" t="str">
        <f>A$1&amp;" """ &amp; DataMiner[[#This Row],[CodeIATA]] &amp; """, "</f>
        <v xml:space="preserve">"CodeIATA": "SYZ", </v>
      </c>
      <c r="B2224" t="str">
        <f>B$1&amp;" """ &amp; DataMiner[[#This Row],[City]] &amp; """, "</f>
        <v xml:space="preserve">"City": "Shiraz", </v>
      </c>
      <c r="C2224" t="str">
        <f>C$1&amp;" """ &amp; DataMiner[[#This Row],[Prov]] &amp; """, "</f>
        <v xml:space="preserve">"Prov": "", </v>
      </c>
      <c r="D2224" t="str">
        <f>D$1&amp;" """ &amp; DataMiner[[#This Row],[Name]] &amp; """, "</f>
        <v xml:space="preserve">"Name": "Shahid Dastghaib International Airport", </v>
      </c>
      <c r="E2224" t="str">
        <f>E$1&amp;" """ &amp; DataMiner[[#This Row],[Country]] &amp; """, "</f>
        <v xml:space="preserve">"Country": "Iran", </v>
      </c>
      <c r="F2224" t="str">
        <f>F$1&amp;" """ &amp; DataMiner[[#This Row],[Complete Name]] &amp; """, "</f>
        <v xml:space="preserve">"Complete Name": "Hub SYZ - Shiraz - Shahid Dastghaib International Airport / Iran", </v>
      </c>
      <c r="G2224" t="str">
        <f>G$1&amp;" " &amp; DataMiner[[#This Row],[Category]] &amp; ", "</f>
        <v xml:space="preserve">"Category": 10, </v>
      </c>
      <c r="H2224" t="str">
        <f>H$1&amp;" " &amp; DataMiner[[#This Row],[BuyPrice]] &amp; ", "</f>
        <v xml:space="preserve">"BuyPrice": 5379626947, </v>
      </c>
      <c r="I2224" t="str">
        <f>I$1&amp;" """ &amp; DataMiner[[#This Row],[imgPath]] &amp; """, "</f>
        <v xml:space="preserve">"imgPath": "/images/flags/ir.png", </v>
      </c>
      <c r="J2224" t="str">
        <f>J$1&amp;" """ &amp; DataMiner[[#This Row],[FlagImage]] &amp; """, "</f>
        <v xml:space="preserve">"FlagImage": "ir.png", </v>
      </c>
      <c r="K2224" t="str">
        <f>K$1&amp;" " &amp; IF(ISNA(DataMiner[[#This Row],[Latitude]]),"null",DataMiner[[#This Row],[Latitude]]) &amp; ", "</f>
        <v xml:space="preserve">"Latitude": 29.539242, </v>
      </c>
      <c r="L2224" t="str">
        <f>L$1&amp;" " &amp; IF(ISNA(DataMiner[[#This Row],[Longitude]]),"null",DataMiner[[#This Row],[Longitude]]) &amp; ", "</f>
        <v xml:space="preserve">"Longitude": 52.589786, </v>
      </c>
    </row>
    <row r="2225" spans="1:12" x14ac:dyDescent="0.25">
      <c r="A2225" t="str">
        <f>A$1&amp;" """ &amp; DataMiner[[#This Row],[CodeIATA]] &amp; """, "</f>
        <v xml:space="preserve">"CodeIATA": "LEJ", </v>
      </c>
      <c r="B2225" t="str">
        <f>B$1&amp;" """ &amp; DataMiner[[#This Row],[City]] &amp; """, "</f>
        <v xml:space="preserve">"City": "Leipzig Halle", </v>
      </c>
      <c r="C2225" t="str">
        <f>C$1&amp;" """ &amp; DataMiner[[#This Row],[Prov]] &amp; """, "</f>
        <v xml:space="preserve">"Prov": "", </v>
      </c>
      <c r="D2225" t="str">
        <f>D$1&amp;" """ &amp; DataMiner[[#This Row],[Name]] &amp; """, "</f>
        <v xml:space="preserve">"Name": "Schkeuditz Flughafen", </v>
      </c>
      <c r="E2225" t="str">
        <f>E$1&amp;" """ &amp; DataMiner[[#This Row],[Country]] &amp; """, "</f>
        <v xml:space="preserve">"Country": "Allemagne", </v>
      </c>
      <c r="F2225" t="str">
        <f>F$1&amp;" """ &amp; DataMiner[[#This Row],[Complete Name]] &amp; """, "</f>
        <v xml:space="preserve">"Complete Name": "Hub LEJ - Leipzig Halle - Schkeuditz Flughafen / Allemagne", </v>
      </c>
      <c r="G2225" t="str">
        <f>G$1&amp;" " &amp; DataMiner[[#This Row],[Category]] &amp; ", "</f>
        <v xml:space="preserve">"Category": 10, </v>
      </c>
      <c r="H2225" t="str">
        <f>H$1&amp;" " &amp; DataMiner[[#This Row],[BuyPrice]] &amp; ", "</f>
        <v xml:space="preserve">"BuyPrice": 5381870270, </v>
      </c>
      <c r="I2225" t="str">
        <f>I$1&amp;" """ &amp; DataMiner[[#This Row],[imgPath]] &amp; """, "</f>
        <v xml:space="preserve">"imgPath": "/images/flags/de.png", </v>
      </c>
      <c r="J2225" t="str">
        <f>J$1&amp;" """ &amp; DataMiner[[#This Row],[FlagImage]] &amp; """, "</f>
        <v xml:space="preserve">"FlagImage": "de.png", </v>
      </c>
      <c r="K2225" t="str">
        <f>K$1&amp;" " &amp; IF(ISNA(DataMiner[[#This Row],[Latitude]]),"null",DataMiner[[#This Row],[Latitude]]) &amp; ", "</f>
        <v xml:space="preserve">"Latitude": 51.432447, </v>
      </c>
      <c r="L2225" t="str">
        <f>L$1&amp;" " &amp; IF(ISNA(DataMiner[[#This Row],[Longitude]]),"null",DataMiner[[#This Row],[Longitude]]) &amp; ", "</f>
        <v xml:space="preserve">"Longitude": 12.241633, </v>
      </c>
    </row>
    <row r="2226" spans="1:12" x14ac:dyDescent="0.25">
      <c r="A2226" t="str">
        <f>A$1&amp;" """ &amp; DataMiner[[#This Row],[CodeIATA]] &amp; """, "</f>
        <v xml:space="preserve">"CodeIATA": "HPN", </v>
      </c>
      <c r="B2226" t="str">
        <f>B$1&amp;" """ &amp; DataMiner[[#This Row],[City]] &amp; """, "</f>
        <v xml:space="preserve">"City": "White Plains (NY)", </v>
      </c>
      <c r="C2226" t="str">
        <f>C$1&amp;" """ &amp; DataMiner[[#This Row],[Prov]] &amp; """, "</f>
        <v xml:space="preserve">"Prov": "NY", </v>
      </c>
      <c r="D2226" t="str">
        <f>D$1&amp;" """ &amp; DataMiner[[#This Row],[Name]] &amp; """, "</f>
        <v xml:space="preserve">"Name": "Westchester County Airport", </v>
      </c>
      <c r="E2226" t="str">
        <f>E$1&amp;" """ &amp; DataMiner[[#This Row],[Country]] &amp; """, "</f>
        <v xml:space="preserve">"Country": "Etats-Unis", </v>
      </c>
      <c r="F2226" t="str">
        <f>F$1&amp;" """ &amp; DataMiner[[#This Row],[Complete Name]] &amp; """, "</f>
        <v xml:space="preserve">"Complete Name": "Hub HPN - White Plains (NY) - Westchester County Airport / Etats-Unis", </v>
      </c>
      <c r="G2226" t="str">
        <f>G$1&amp;" " &amp; DataMiner[[#This Row],[Category]] &amp; ", "</f>
        <v xml:space="preserve">"Category": 4, </v>
      </c>
      <c r="H2226" t="str">
        <f>H$1&amp;" " &amp; DataMiner[[#This Row],[BuyPrice]] &amp; ", "</f>
        <v xml:space="preserve">"BuyPrice": 5388137556, </v>
      </c>
      <c r="I2226" t="str">
        <f>I$1&amp;" """ &amp; DataMiner[[#This Row],[imgPath]] &amp; """, "</f>
        <v xml:space="preserve">"imgPath": "/images/flags/us.png", </v>
      </c>
      <c r="J2226" t="str">
        <f>J$1&amp;" """ &amp; DataMiner[[#This Row],[FlagImage]] &amp; """, "</f>
        <v xml:space="preserve">"FlagImage": "us.png", </v>
      </c>
      <c r="K2226" t="str">
        <f>K$1&amp;" " &amp; IF(ISNA(DataMiner[[#This Row],[Latitude]]),"null",DataMiner[[#This Row],[Latitude]]) &amp; ", "</f>
        <v xml:space="preserve">"Latitude": 41.066959, </v>
      </c>
      <c r="L2226" t="str">
        <f>L$1&amp;" " &amp; IF(ISNA(DataMiner[[#This Row],[Longitude]]),"null",DataMiner[[#This Row],[Longitude]]) &amp; ", "</f>
        <v xml:space="preserve">"Longitude": -73.707575, </v>
      </c>
    </row>
    <row r="2227" spans="1:12" x14ac:dyDescent="0.25">
      <c r="A2227" t="str">
        <f>A$1&amp;" """ &amp; DataMiner[[#This Row],[CodeIATA]] &amp; """, "</f>
        <v xml:space="preserve">"CodeIATA": "BEL", </v>
      </c>
      <c r="B2227" t="str">
        <f>B$1&amp;" """ &amp; DataMiner[[#This Row],[City]] &amp; """, "</f>
        <v xml:space="preserve">"City": "Belém (PA)", </v>
      </c>
      <c r="C2227" t="str">
        <f>C$1&amp;" """ &amp; DataMiner[[#This Row],[Prov]] &amp; """, "</f>
        <v xml:space="preserve">"Prov": "PA", </v>
      </c>
      <c r="D2227" t="str">
        <f>D$1&amp;" """ &amp; DataMiner[[#This Row],[Name]] &amp; """, "</f>
        <v xml:space="preserve">"Name": "Val de Cans Aeroporto Internacional", </v>
      </c>
      <c r="E2227" t="str">
        <f>E$1&amp;" """ &amp; DataMiner[[#This Row],[Country]] &amp; """, "</f>
        <v xml:space="preserve">"Country": "Brésil", </v>
      </c>
      <c r="F2227" t="str">
        <f>F$1&amp;" """ &amp; DataMiner[[#This Row],[Complete Name]] &amp; """, "</f>
        <v xml:space="preserve">"Complete Name": "Hub BEL - Belém (PA) - Val de Cans Aeroporto Internacional / Brésil", </v>
      </c>
      <c r="G2227" t="str">
        <f>G$1&amp;" " &amp; DataMiner[[#This Row],[Category]] &amp; ", "</f>
        <v xml:space="preserve">"Category": 8, </v>
      </c>
      <c r="H2227" t="str">
        <f>H$1&amp;" " &amp; DataMiner[[#This Row],[BuyPrice]] &amp; ", "</f>
        <v xml:space="preserve">"BuyPrice": 5391701180, </v>
      </c>
      <c r="I2227" t="str">
        <f>I$1&amp;" """ &amp; DataMiner[[#This Row],[imgPath]] &amp; """, "</f>
        <v xml:space="preserve">"imgPath": "/images/flags/br.png", </v>
      </c>
      <c r="J2227" t="str">
        <f>J$1&amp;" """ &amp; DataMiner[[#This Row],[FlagImage]] &amp; """, "</f>
        <v xml:space="preserve">"FlagImage": "br.png", </v>
      </c>
      <c r="K2227" t="str">
        <f>K$1&amp;" " &amp; IF(ISNA(DataMiner[[#This Row],[Latitude]]),"null",DataMiner[[#This Row],[Latitude]]) &amp; ", "</f>
        <v xml:space="preserve">"Latitude": -1.37925, </v>
      </c>
      <c r="L2227" t="str">
        <f>L$1&amp;" " &amp; IF(ISNA(DataMiner[[#This Row],[Longitude]]),"null",DataMiner[[#This Row],[Longitude]]) &amp; ", "</f>
        <v xml:space="preserve">"Longitude": -48.476292, </v>
      </c>
    </row>
    <row r="2228" spans="1:12" x14ac:dyDescent="0.25">
      <c r="A2228" t="str">
        <f>A$1&amp;" """ &amp; DataMiner[[#This Row],[CodeIATA]] &amp; """, "</f>
        <v xml:space="preserve">"CodeIATA": "BMA", </v>
      </c>
      <c r="B2228" t="str">
        <f>B$1&amp;" """ &amp; DataMiner[[#This Row],[City]] &amp; """, "</f>
        <v xml:space="preserve">"City": "Stockholm", </v>
      </c>
      <c r="C2228" t="str">
        <f>C$1&amp;" """ &amp; DataMiner[[#This Row],[Prov]] &amp; """, "</f>
        <v xml:space="preserve">"Prov": "", </v>
      </c>
      <c r="D2228" t="str">
        <f>D$1&amp;" """ &amp; DataMiner[[#This Row],[Name]] &amp; """, "</f>
        <v xml:space="preserve">"Name": "Bromma Airport", </v>
      </c>
      <c r="E2228" t="str">
        <f>E$1&amp;" """ &amp; DataMiner[[#This Row],[Country]] &amp; """, "</f>
        <v xml:space="preserve">"Country": "Suède", </v>
      </c>
      <c r="F2228" t="str">
        <f>F$1&amp;" """ &amp; DataMiner[[#This Row],[Complete Name]] &amp; """, "</f>
        <v xml:space="preserve">"Complete Name": "Hub BMA - Stockholm - Bromma Airport / Suède", </v>
      </c>
      <c r="G2228" t="str">
        <f>G$1&amp;" " &amp; DataMiner[[#This Row],[Category]] &amp; ", "</f>
        <v xml:space="preserve">"Category": 3, </v>
      </c>
      <c r="H2228" t="str">
        <f>H$1&amp;" " &amp; DataMiner[[#This Row],[BuyPrice]] &amp; ", "</f>
        <v xml:space="preserve">"BuyPrice": 5394553257, </v>
      </c>
      <c r="I2228" t="str">
        <f>I$1&amp;" """ &amp; DataMiner[[#This Row],[imgPath]] &amp; """, "</f>
        <v xml:space="preserve">"imgPath": "/images/flags/se.png", </v>
      </c>
      <c r="J2228" t="str">
        <f>J$1&amp;" """ &amp; DataMiner[[#This Row],[FlagImage]] &amp; """, "</f>
        <v xml:space="preserve">"FlagImage": "se.png", </v>
      </c>
      <c r="K2228" t="str">
        <f>K$1&amp;" " &amp; IF(ISNA(DataMiner[[#This Row],[Latitude]]),"null",DataMiner[[#This Row],[Latitude]]) &amp; ", "</f>
        <v xml:space="preserve">"Latitude": 59.354372, </v>
      </c>
      <c r="L2228" t="str">
        <f>L$1&amp;" " &amp; IF(ISNA(DataMiner[[#This Row],[Longitude]]),"null",DataMiner[[#This Row],[Longitude]]) &amp; ", "</f>
        <v xml:space="preserve">"Longitude": 17.94165, </v>
      </c>
    </row>
    <row r="2229" spans="1:12" x14ac:dyDescent="0.25">
      <c r="A2229" t="str">
        <f>A$1&amp;" """ &amp; DataMiner[[#This Row],[CodeIATA]] &amp; """, "</f>
        <v xml:space="preserve">"CodeIATA": "PIK", </v>
      </c>
      <c r="B2229" t="str">
        <f>B$1&amp;" """ &amp; DataMiner[[#This Row],[City]] &amp; """, "</f>
        <v xml:space="preserve">"City": "Glasgow", </v>
      </c>
      <c r="C2229" t="str">
        <f>C$1&amp;" """ &amp; DataMiner[[#This Row],[Prov]] &amp; """, "</f>
        <v xml:space="preserve">"Prov": "", </v>
      </c>
      <c r="D2229" t="str">
        <f>D$1&amp;" """ &amp; DataMiner[[#This Row],[Name]] &amp; """, "</f>
        <v xml:space="preserve">"Name": "Glasgow Prestwick Airport", </v>
      </c>
      <c r="E2229" t="str">
        <f>E$1&amp;" """ &amp; DataMiner[[#This Row],[Country]] &amp; """, "</f>
        <v xml:space="preserve">"Country": "Royaume-Uni", </v>
      </c>
      <c r="F2229" t="str">
        <f>F$1&amp;" """ &amp; DataMiner[[#This Row],[Complete Name]] &amp; """, "</f>
        <v xml:space="preserve">"Complete Name": "Hub PIK - Glasgow - Glasgow Prestwick Airport / Royaume-Uni", </v>
      </c>
      <c r="G2229" t="str">
        <f>G$1&amp;" " &amp; DataMiner[[#This Row],[Category]] &amp; ", "</f>
        <v xml:space="preserve">"Category": 8, </v>
      </c>
      <c r="H2229" t="str">
        <f>H$1&amp;" " &amp; DataMiner[[#This Row],[BuyPrice]] &amp; ", "</f>
        <v xml:space="preserve">"BuyPrice": 5402175324, </v>
      </c>
      <c r="I2229" t="str">
        <f>I$1&amp;" """ &amp; DataMiner[[#This Row],[imgPath]] &amp; """, "</f>
        <v xml:space="preserve">"imgPath": "/images/flags/gb.png", </v>
      </c>
      <c r="J2229" t="str">
        <f>J$1&amp;" """ &amp; DataMiner[[#This Row],[FlagImage]] &amp; """, "</f>
        <v xml:space="preserve">"FlagImage": "gb.png", </v>
      </c>
      <c r="K2229" t="str">
        <f>K$1&amp;" " &amp; IF(ISNA(DataMiner[[#This Row],[Latitude]]),"null",DataMiner[[#This Row],[Latitude]]) &amp; ", "</f>
        <v xml:space="preserve">"Latitude": 55.509444, </v>
      </c>
      <c r="L2229" t="str">
        <f>L$1&amp;" " &amp; IF(ISNA(DataMiner[[#This Row],[Longitude]]),"null",DataMiner[[#This Row],[Longitude]]) &amp; ", "</f>
        <v xml:space="preserve">"Longitude": -4.586667, </v>
      </c>
    </row>
    <row r="2230" spans="1:12" x14ac:dyDescent="0.25">
      <c r="A2230" t="str">
        <f>A$1&amp;" """ &amp; DataMiner[[#This Row],[CodeIATA]] &amp; """, "</f>
        <v xml:space="preserve">"CodeIATA": "GUM", </v>
      </c>
      <c r="B2230" t="str">
        <f>B$1&amp;" """ &amp; DataMiner[[#This Row],[City]] &amp; """, "</f>
        <v xml:space="preserve">"City": "Agana", </v>
      </c>
      <c r="C2230" t="str">
        <f>C$1&amp;" """ &amp; DataMiner[[#This Row],[Prov]] &amp; """, "</f>
        <v xml:space="preserve">"Prov": "", </v>
      </c>
      <c r="D2230" t="str">
        <f>D$1&amp;" """ &amp; DataMiner[[#This Row],[Name]] &amp; """, "</f>
        <v xml:space="preserve">"Name": "Antonio B. Won Pat International Airport", </v>
      </c>
      <c r="E2230" t="str">
        <f>E$1&amp;" """ &amp; DataMiner[[#This Row],[Country]] &amp; """, "</f>
        <v xml:space="preserve">"Country": "Guam", </v>
      </c>
      <c r="F2230" t="str">
        <f>F$1&amp;" """ &amp; DataMiner[[#This Row],[Complete Name]] &amp; """, "</f>
        <v xml:space="preserve">"Complete Name": "Hub GUM - Agana - Antonio B. Won Pat International Airport / Guam", </v>
      </c>
      <c r="G2230" t="str">
        <f>G$1&amp;" " &amp; DataMiner[[#This Row],[Category]] &amp; ", "</f>
        <v xml:space="preserve">"Category": 9, </v>
      </c>
      <c r="H2230" t="str">
        <f>H$1&amp;" " &amp; DataMiner[[#This Row],[BuyPrice]] &amp; ", "</f>
        <v xml:space="preserve">"BuyPrice": 5402583264, </v>
      </c>
      <c r="I2230" t="str">
        <f>I$1&amp;" """ &amp; DataMiner[[#This Row],[imgPath]] &amp; """, "</f>
        <v xml:space="preserve">"imgPath": "/images/flags/gu.png", </v>
      </c>
      <c r="J2230" t="str">
        <f>J$1&amp;" """ &amp; DataMiner[[#This Row],[FlagImage]] &amp; """, "</f>
        <v xml:space="preserve">"FlagImage": "gu.png", </v>
      </c>
      <c r="K2230" t="str">
        <f>K$1&amp;" " &amp; IF(ISNA(DataMiner[[#This Row],[Latitude]]),"null",DataMiner[[#This Row],[Latitude]]) &amp; ", "</f>
        <v xml:space="preserve">"Latitude": 13.48345, </v>
      </c>
      <c r="L2230" t="str">
        <f>L$1&amp;" " &amp; IF(ISNA(DataMiner[[#This Row],[Longitude]]),"null",DataMiner[[#This Row],[Longitude]]) &amp; ", "</f>
        <v xml:space="preserve">"Longitude": 144.795983, </v>
      </c>
    </row>
    <row r="2231" spans="1:12" x14ac:dyDescent="0.25">
      <c r="A2231" t="str">
        <f>A$1&amp;" """ &amp; DataMiner[[#This Row],[CodeIATA]] &amp; """, "</f>
        <v xml:space="preserve">"CodeIATA": "SJD", </v>
      </c>
      <c r="B2231" t="str">
        <f>B$1&amp;" """ &amp; DataMiner[[#This Row],[City]] &amp; """, "</f>
        <v xml:space="preserve">"City": "San José del Cabo", </v>
      </c>
      <c r="C2231" t="str">
        <f>C$1&amp;" """ &amp; DataMiner[[#This Row],[Prov]] &amp; """, "</f>
        <v xml:space="preserve">"Prov": "", </v>
      </c>
      <c r="D2231" t="str">
        <f>D$1&amp;" """ &amp; DataMiner[[#This Row],[Name]] &amp; """, "</f>
        <v xml:space="preserve">"Name": "Los Cabos Aeropuerto Internacional", </v>
      </c>
      <c r="E2231" t="str">
        <f>E$1&amp;" """ &amp; DataMiner[[#This Row],[Country]] &amp; """, "</f>
        <v xml:space="preserve">"Country": "Mexique", </v>
      </c>
      <c r="F2231" t="str">
        <f>F$1&amp;" """ &amp; DataMiner[[#This Row],[Complete Name]] &amp; """, "</f>
        <v xml:space="preserve">"Complete Name": "Hub SJD - San José del Cabo - Los Cabos Aeropuerto Internacional / Mexique", </v>
      </c>
      <c r="G2231" t="str">
        <f>G$1&amp;" " &amp; DataMiner[[#This Row],[Category]] &amp; ", "</f>
        <v xml:space="preserve">"Category": 8, </v>
      </c>
      <c r="H2231" t="str">
        <f>H$1&amp;" " &amp; DataMiner[[#This Row],[BuyPrice]] &amp; ", "</f>
        <v xml:space="preserve">"BuyPrice": 5404103338, </v>
      </c>
      <c r="I2231" t="str">
        <f>I$1&amp;" """ &amp; DataMiner[[#This Row],[imgPath]] &amp; """, "</f>
        <v xml:space="preserve">"imgPath": "/images/flags/mx.png", </v>
      </c>
      <c r="J2231" t="str">
        <f>J$1&amp;" """ &amp; DataMiner[[#This Row],[FlagImage]] &amp; """, "</f>
        <v xml:space="preserve">"FlagImage": "mx.png", </v>
      </c>
      <c r="K2231" t="str">
        <f>K$1&amp;" " &amp; IF(ISNA(DataMiner[[#This Row],[Latitude]]),"null",DataMiner[[#This Row],[Latitude]]) &amp; ", "</f>
        <v xml:space="preserve">"Latitude": 23.15185, </v>
      </c>
      <c r="L2231" t="str">
        <f>L$1&amp;" " &amp; IF(ISNA(DataMiner[[#This Row],[Longitude]]),"null",DataMiner[[#This Row],[Longitude]]) &amp; ", "</f>
        <v xml:space="preserve">"Longitude": -109.721044, </v>
      </c>
    </row>
    <row r="2232" spans="1:12" x14ac:dyDescent="0.25">
      <c r="A2232" t="str">
        <f>A$1&amp;" """ &amp; DataMiner[[#This Row],[CodeIATA]] &amp; """, "</f>
        <v xml:space="preserve">"CodeIATA": "MLE", </v>
      </c>
      <c r="B2232" t="str">
        <f>B$1&amp;" """ &amp; DataMiner[[#This Row],[City]] &amp; """, "</f>
        <v xml:space="preserve">"City": "Male", </v>
      </c>
      <c r="C2232" t="str">
        <f>C$1&amp;" """ &amp; DataMiner[[#This Row],[Prov]] &amp; """, "</f>
        <v xml:space="preserve">"Prov": "", </v>
      </c>
      <c r="D2232" t="str">
        <f>D$1&amp;" """ &amp; DataMiner[[#This Row],[Name]] &amp; """, "</f>
        <v xml:space="preserve">"Name": "Malé International Airport", </v>
      </c>
      <c r="E2232" t="str">
        <f>E$1&amp;" """ &amp; DataMiner[[#This Row],[Country]] &amp; """, "</f>
        <v xml:space="preserve">"Country": "Maldives", </v>
      </c>
      <c r="F2232" t="str">
        <f>F$1&amp;" """ &amp; DataMiner[[#This Row],[Complete Name]] &amp; """, "</f>
        <v xml:space="preserve">"Complete Name": "Hub MLE - Male - Malé International Airport / Maldives", </v>
      </c>
      <c r="G2232" t="str">
        <f>G$1&amp;" " &amp; DataMiner[[#This Row],[Category]] &amp; ", "</f>
        <v xml:space="preserve">"Category": 9, </v>
      </c>
      <c r="H2232" t="str">
        <f>H$1&amp;" " &amp; DataMiner[[#This Row],[BuyPrice]] &amp; ", "</f>
        <v xml:space="preserve">"BuyPrice": 5412260220, </v>
      </c>
      <c r="I2232" t="str">
        <f>I$1&amp;" """ &amp; DataMiner[[#This Row],[imgPath]] &amp; """, "</f>
        <v xml:space="preserve">"imgPath": "/images/flags/mv.png", </v>
      </c>
      <c r="J2232" t="str">
        <f>J$1&amp;" """ &amp; DataMiner[[#This Row],[FlagImage]] &amp; """, "</f>
        <v xml:space="preserve">"FlagImage": "mv.png", </v>
      </c>
      <c r="K2232" t="str">
        <f>K$1&amp;" " &amp; IF(ISNA(DataMiner[[#This Row],[Latitude]]),"null",DataMiner[[#This Row],[Latitude]]) &amp; ", "</f>
        <v xml:space="preserve">"Latitude": 4.191833, </v>
      </c>
      <c r="L2232" t="str">
        <f>L$1&amp;" " &amp; IF(ISNA(DataMiner[[#This Row],[Longitude]]),"null",DataMiner[[#This Row],[Longitude]]) &amp; ", "</f>
        <v xml:space="preserve">"Longitude": 73.529128, </v>
      </c>
    </row>
    <row r="2233" spans="1:12" x14ac:dyDescent="0.25">
      <c r="A2233" t="str">
        <f>A$1&amp;" """ &amp; DataMiner[[#This Row],[CodeIATA]] &amp; """, "</f>
        <v xml:space="preserve">"CodeIATA": "KCZ", </v>
      </c>
      <c r="B2233" t="str">
        <f>B$1&amp;" """ &amp; DataMiner[[#This Row],[City]] &amp; """, "</f>
        <v xml:space="preserve">"City": "Kochi", </v>
      </c>
      <c r="C2233" t="str">
        <f>C$1&amp;" """ &amp; DataMiner[[#This Row],[Prov]] &amp; """, "</f>
        <v xml:space="preserve">"Prov": "", </v>
      </c>
      <c r="D2233" t="str">
        <f>D$1&amp;" """ &amp; DataMiner[[#This Row],[Name]] &amp; """, "</f>
        <v xml:space="preserve">"Name": "Kochi Ryoma Airport", </v>
      </c>
      <c r="E2233" t="str">
        <f>E$1&amp;" """ &amp; DataMiner[[#This Row],[Country]] &amp; """, "</f>
        <v xml:space="preserve">"Country": "Japon", </v>
      </c>
      <c r="F2233" t="str">
        <f>F$1&amp;" """ &amp; DataMiner[[#This Row],[Complete Name]] &amp; """, "</f>
        <v xml:space="preserve">"Complete Name": "Hub KCZ - Kochi - Kochi Ryoma Airport / Japon", </v>
      </c>
      <c r="G2233" t="str">
        <f>G$1&amp;" " &amp; DataMiner[[#This Row],[Category]] &amp; ", "</f>
        <v xml:space="preserve">"Category": 6, </v>
      </c>
      <c r="H2233" t="str">
        <f>H$1&amp;" " &amp; DataMiner[[#This Row],[BuyPrice]] &amp; ", "</f>
        <v xml:space="preserve">"BuyPrice": 5425680974, </v>
      </c>
      <c r="I2233" t="str">
        <f>I$1&amp;" """ &amp; DataMiner[[#This Row],[imgPath]] &amp; """, "</f>
        <v xml:space="preserve">"imgPath": "/images/flags/jp.png", </v>
      </c>
      <c r="J2233" t="str">
        <f>J$1&amp;" """ &amp; DataMiner[[#This Row],[FlagImage]] &amp; """, "</f>
        <v xml:space="preserve">"FlagImage": "jp.png", </v>
      </c>
      <c r="K2233" t="str">
        <f>K$1&amp;" " &amp; IF(ISNA(DataMiner[[#This Row],[Latitude]]),"null",DataMiner[[#This Row],[Latitude]]) &amp; ", "</f>
        <v xml:space="preserve">"Latitude": 33.546111, </v>
      </c>
      <c r="L2233" t="str">
        <f>L$1&amp;" " &amp; IF(ISNA(DataMiner[[#This Row],[Longitude]]),"null",DataMiner[[#This Row],[Longitude]]) &amp; ", "</f>
        <v xml:space="preserve">"Longitude": 133.669444, </v>
      </c>
    </row>
    <row r="2234" spans="1:12" x14ac:dyDescent="0.25">
      <c r="A2234" t="str">
        <f>A$1&amp;" """ &amp; DataMiner[[#This Row],[CodeIATA]] &amp; """, "</f>
        <v xml:space="preserve">"CodeIATA": "DTM", </v>
      </c>
      <c r="B2234" t="str">
        <f>B$1&amp;" """ &amp; DataMiner[[#This Row],[City]] &amp; """, "</f>
        <v xml:space="preserve">"City": "Dortmund", </v>
      </c>
      <c r="C2234" t="str">
        <f>C$1&amp;" """ &amp; DataMiner[[#This Row],[Prov]] &amp; """, "</f>
        <v xml:space="preserve">"Prov": "Airport 21", </v>
      </c>
      <c r="D2234" t="str">
        <f>D$1&amp;" """ &amp; DataMiner[[#This Row],[Name]] &amp; """, "</f>
        <v xml:space="preserve">"Name": "Dortmund Flughafen (Airport 21)", </v>
      </c>
      <c r="E2234" t="str">
        <f>E$1&amp;" """ &amp; DataMiner[[#This Row],[Country]] &amp; """, "</f>
        <v xml:space="preserve">"Country": "Allemagne", </v>
      </c>
      <c r="F2234" t="str">
        <f>F$1&amp;" """ &amp; DataMiner[[#This Row],[Complete Name]] &amp; """, "</f>
        <v xml:space="preserve">"Complete Name": "Hub DTM - Dortmund - Dortmund Flughafen (Airport 21) / Allemagne", </v>
      </c>
      <c r="G2234" t="str">
        <f>G$1&amp;" " &amp; DataMiner[[#This Row],[Category]] &amp; ", "</f>
        <v xml:space="preserve">"Category": 4, </v>
      </c>
      <c r="H2234" t="str">
        <f>H$1&amp;" " &amp; DataMiner[[#This Row],[BuyPrice]] &amp; ", "</f>
        <v xml:space="preserve">"BuyPrice": 5430541124, </v>
      </c>
      <c r="I2234" t="str">
        <f>I$1&amp;" """ &amp; DataMiner[[#This Row],[imgPath]] &amp; """, "</f>
        <v xml:space="preserve">"imgPath": "/images/flags/de.png", </v>
      </c>
      <c r="J2234" t="str">
        <f>J$1&amp;" """ &amp; DataMiner[[#This Row],[FlagImage]] &amp; """, "</f>
        <v xml:space="preserve">"FlagImage": "de.png", </v>
      </c>
      <c r="K2234" t="str">
        <f>K$1&amp;" " &amp; IF(ISNA(DataMiner[[#This Row],[Latitude]]),"null",DataMiner[[#This Row],[Latitude]]) &amp; ", "</f>
        <v xml:space="preserve">"Latitude": 51.518314, </v>
      </c>
      <c r="L2234" t="str">
        <f>L$1&amp;" " &amp; IF(ISNA(DataMiner[[#This Row],[Longitude]]),"null",DataMiner[[#This Row],[Longitude]]) &amp; ", "</f>
        <v xml:space="preserve">"Longitude": 7.612242, </v>
      </c>
    </row>
    <row r="2235" spans="1:12" x14ac:dyDescent="0.25">
      <c r="A2235" t="str">
        <f>A$1&amp;" """ &amp; DataMiner[[#This Row],[CodeIATA]] &amp; """, "</f>
        <v xml:space="preserve">"CodeIATA": "TRV", </v>
      </c>
      <c r="B2235" t="str">
        <f>B$1&amp;" """ &amp; DataMiner[[#This Row],[City]] &amp; """, "</f>
        <v xml:space="preserve">"City": "Thiruvananthapuram", </v>
      </c>
      <c r="C2235" t="str">
        <f>C$1&amp;" """ &amp; DataMiner[[#This Row],[Prov]] &amp; """, "</f>
        <v xml:space="preserve">"Prov": "", </v>
      </c>
      <c r="D2235" t="str">
        <f>D$1&amp;" """ &amp; DataMiner[[#This Row],[Name]] &amp; """, "</f>
        <v xml:space="preserve">"Name": "Trivandrum International Airport", </v>
      </c>
      <c r="E2235" t="str">
        <f>E$1&amp;" """ &amp; DataMiner[[#This Row],[Country]] &amp; """, "</f>
        <v xml:space="preserve">"Country": "Inde", </v>
      </c>
      <c r="F2235" t="str">
        <f>F$1&amp;" """ &amp; DataMiner[[#This Row],[Complete Name]] &amp; """, "</f>
        <v xml:space="preserve">"Complete Name": "Hub TRV - Thiruvananthapuram - Trivandrum International Airport / Inde", </v>
      </c>
      <c r="G2235" t="str">
        <f>G$1&amp;" " &amp; DataMiner[[#This Row],[Category]] &amp; ", "</f>
        <v xml:space="preserve">"Category": 10, </v>
      </c>
      <c r="H2235" t="str">
        <f>H$1&amp;" " &amp; DataMiner[[#This Row],[BuyPrice]] &amp; ", "</f>
        <v xml:space="preserve">"BuyPrice": 5431037726, </v>
      </c>
      <c r="I2235" t="str">
        <f>I$1&amp;" """ &amp; DataMiner[[#This Row],[imgPath]] &amp; """, "</f>
        <v xml:space="preserve">"imgPath": "/images/flags/in.png", </v>
      </c>
      <c r="J2235" t="str">
        <f>J$1&amp;" """ &amp; DataMiner[[#This Row],[FlagImage]] &amp; """, "</f>
        <v xml:space="preserve">"FlagImage": "in.png", </v>
      </c>
      <c r="K2235" t="str">
        <f>K$1&amp;" " &amp; IF(ISNA(DataMiner[[#This Row],[Latitude]]),"null",DataMiner[[#This Row],[Latitude]]) &amp; ", "</f>
        <v xml:space="preserve">"Latitude": 8.482122, </v>
      </c>
      <c r="L2235" t="str">
        <f>L$1&amp;" " &amp; IF(ISNA(DataMiner[[#This Row],[Longitude]]),"null",DataMiner[[#This Row],[Longitude]]) &amp; ", "</f>
        <v xml:space="preserve">"Longitude": 76.920114, </v>
      </c>
    </row>
    <row r="2236" spans="1:12" x14ac:dyDescent="0.25">
      <c r="A2236" t="str">
        <f>A$1&amp;" """ &amp; DataMiner[[#This Row],[CodeIATA]] &amp; """, "</f>
        <v xml:space="preserve">"CodeIATA": "SDQ", </v>
      </c>
      <c r="B2236" t="str">
        <f>B$1&amp;" """ &amp; DataMiner[[#This Row],[City]] &amp; """, "</f>
        <v xml:space="preserve">"City": "Santo Domingo", </v>
      </c>
      <c r="C2236" t="str">
        <f>C$1&amp;" """ &amp; DataMiner[[#This Row],[Prov]] &amp; """, "</f>
        <v xml:space="preserve">"Prov": "", </v>
      </c>
      <c r="D2236" t="str">
        <f>D$1&amp;" """ &amp; DataMiner[[#This Row],[Name]] &amp; """, "</f>
        <v xml:space="preserve">"Name": "Las Américas Aeropuerto Internacional", </v>
      </c>
      <c r="E2236" t="str">
        <f>E$1&amp;" """ &amp; DataMiner[[#This Row],[Country]] &amp; """, "</f>
        <v xml:space="preserve">"Country": "République dominicaine", </v>
      </c>
      <c r="F2236" t="str">
        <f>F$1&amp;" """ &amp; DataMiner[[#This Row],[Complete Name]] &amp; """, "</f>
        <v xml:space="preserve">"Complete Name": "Hub SDQ - Santo Domingo - Las Américas Aeropuerto Internacional / République dominicaine", </v>
      </c>
      <c r="G2236" t="str">
        <f>G$1&amp;" " &amp; DataMiner[[#This Row],[Category]] &amp; ", "</f>
        <v xml:space="preserve">"Category": 10, </v>
      </c>
      <c r="H2236" t="str">
        <f>H$1&amp;" " &amp; DataMiner[[#This Row],[BuyPrice]] &amp; ", "</f>
        <v xml:space="preserve">"BuyPrice": 5437012758, </v>
      </c>
      <c r="I2236" t="str">
        <f>I$1&amp;" """ &amp; DataMiner[[#This Row],[imgPath]] &amp; """, "</f>
        <v xml:space="preserve">"imgPath": "/images/flags/do.png", </v>
      </c>
      <c r="J2236" t="str">
        <f>J$1&amp;" """ &amp; DataMiner[[#This Row],[FlagImage]] &amp; """, "</f>
        <v xml:space="preserve">"FlagImage": "do.png", </v>
      </c>
      <c r="K2236" t="str">
        <f>K$1&amp;" " &amp; IF(ISNA(DataMiner[[#This Row],[Latitude]]),"null",DataMiner[[#This Row],[Latitude]]) &amp; ", "</f>
        <v xml:space="preserve">"Latitude": 18.429664, </v>
      </c>
      <c r="L2236" t="str">
        <f>L$1&amp;" " &amp; IF(ISNA(DataMiner[[#This Row],[Longitude]]),"null",DataMiner[[#This Row],[Longitude]]) &amp; ", "</f>
        <v xml:space="preserve">"Longitude": -69.668925, </v>
      </c>
    </row>
    <row r="2237" spans="1:12" x14ac:dyDescent="0.25">
      <c r="A2237" t="str">
        <f>A$1&amp;" """ &amp; DataMiner[[#This Row],[CodeIATA]] &amp; """, "</f>
        <v xml:space="preserve">"CodeIATA": "CHS", </v>
      </c>
      <c r="B2237" t="str">
        <f>B$1&amp;" """ &amp; DataMiner[[#This Row],[City]] &amp; """, "</f>
        <v xml:space="preserve">"City": "Charleston (SC)", </v>
      </c>
      <c r="C2237" t="str">
        <f>C$1&amp;" """ &amp; DataMiner[[#This Row],[Prov]] &amp; """, "</f>
        <v xml:space="preserve">"Prov": "SC", </v>
      </c>
      <c r="D2237" t="str">
        <f>D$1&amp;" """ &amp; DataMiner[[#This Row],[Name]] &amp; """, "</f>
        <v xml:space="preserve">"Name": "Charleston International Airport", </v>
      </c>
      <c r="E2237" t="str">
        <f>E$1&amp;" """ &amp; DataMiner[[#This Row],[Country]] &amp; """, "</f>
        <v xml:space="preserve">"Country": "Etats-Unis", </v>
      </c>
      <c r="F2237" t="str">
        <f>F$1&amp;" """ &amp; DataMiner[[#This Row],[Complete Name]] &amp; """, "</f>
        <v xml:space="preserve">"Complete Name": "Hub CHS - Charleston (SC) - Charleston International Airport / Etats-Unis", </v>
      </c>
      <c r="G2237" t="str">
        <f>G$1&amp;" " &amp; DataMiner[[#This Row],[Category]] &amp; ", "</f>
        <v xml:space="preserve">"Category": 7, </v>
      </c>
      <c r="H2237" t="str">
        <f>H$1&amp;" " &amp; DataMiner[[#This Row],[BuyPrice]] &amp; ", "</f>
        <v xml:space="preserve">"BuyPrice": 5437564019, </v>
      </c>
      <c r="I2237" t="str">
        <f>I$1&amp;" """ &amp; DataMiner[[#This Row],[imgPath]] &amp; """, "</f>
        <v xml:space="preserve">"imgPath": "/images/flags/us.png", </v>
      </c>
      <c r="J2237" t="str">
        <f>J$1&amp;" """ &amp; DataMiner[[#This Row],[FlagImage]] &amp; """, "</f>
        <v xml:space="preserve">"FlagImage": "us.png", </v>
      </c>
      <c r="K2237" t="str">
        <f>K$1&amp;" " &amp; IF(ISNA(DataMiner[[#This Row],[Latitude]]),"null",DataMiner[[#This Row],[Latitude]]) &amp; ", "</f>
        <v xml:space="preserve">"Latitude": 32.898647, </v>
      </c>
      <c r="L2237" t="str">
        <f>L$1&amp;" " &amp; IF(ISNA(DataMiner[[#This Row],[Longitude]]),"null",DataMiner[[#This Row],[Longitude]]) &amp; ", "</f>
        <v xml:space="preserve">"Longitude": -80.040528, </v>
      </c>
    </row>
    <row r="2238" spans="1:12" x14ac:dyDescent="0.25">
      <c r="A2238" t="str">
        <f>A$1&amp;" """ &amp; DataMiner[[#This Row],[CodeIATA]] &amp; """, "</f>
        <v xml:space="preserve">"CodeIATA": "CMB", </v>
      </c>
      <c r="B2238" t="str">
        <f>B$1&amp;" """ &amp; DataMiner[[#This Row],[City]] &amp; """, "</f>
        <v xml:space="preserve">"City": "Colombo", </v>
      </c>
      <c r="C2238" t="str">
        <f>C$1&amp;" """ &amp; DataMiner[[#This Row],[Prov]] &amp; """, "</f>
        <v xml:space="preserve">"Prov": "", </v>
      </c>
      <c r="D2238" t="str">
        <f>D$1&amp;" """ &amp; DataMiner[[#This Row],[Name]] &amp; """, "</f>
        <v xml:space="preserve">"Name": "Bandaranaike International Airport", </v>
      </c>
      <c r="E2238" t="str">
        <f>E$1&amp;" """ &amp; DataMiner[[#This Row],[Country]] &amp; """, "</f>
        <v xml:space="preserve">"Country": "Sri Lanka", </v>
      </c>
      <c r="F2238" t="str">
        <f>F$1&amp;" """ &amp; DataMiner[[#This Row],[Complete Name]] &amp; """, "</f>
        <v xml:space="preserve">"Complete Name": "Hub CMB - Colombo - Bandaranaike International Airport / Sri Lanka", </v>
      </c>
      <c r="G2238" t="str">
        <f>G$1&amp;" " &amp; DataMiner[[#This Row],[Category]] &amp; ", "</f>
        <v xml:space="preserve">"Category": 10, </v>
      </c>
      <c r="H2238" t="str">
        <f>H$1&amp;" " &amp; DataMiner[[#This Row],[BuyPrice]] &amp; ", "</f>
        <v xml:space="preserve">"BuyPrice": 5438005433, </v>
      </c>
      <c r="I2238" t="str">
        <f>I$1&amp;" """ &amp; DataMiner[[#This Row],[imgPath]] &amp; """, "</f>
        <v xml:space="preserve">"imgPath": "/images/flags/lk.png", </v>
      </c>
      <c r="J2238" t="str">
        <f>J$1&amp;" """ &amp; DataMiner[[#This Row],[FlagImage]] &amp; """, "</f>
        <v xml:space="preserve">"FlagImage": "lk.png", </v>
      </c>
      <c r="K2238" t="str">
        <f>K$1&amp;" " &amp; IF(ISNA(DataMiner[[#This Row],[Latitude]]),"null",DataMiner[[#This Row],[Latitude]]) &amp; ", "</f>
        <v xml:space="preserve">"Latitude": 7.180756, </v>
      </c>
      <c r="L2238" t="str">
        <f>L$1&amp;" " &amp; IF(ISNA(DataMiner[[#This Row],[Longitude]]),"null",DataMiner[[#This Row],[Longitude]]) &amp; ", "</f>
        <v xml:space="preserve">"Longitude": 79.884117, </v>
      </c>
    </row>
    <row r="2239" spans="1:12" x14ac:dyDescent="0.25">
      <c r="A2239" t="str">
        <f>A$1&amp;" """ &amp; DataMiner[[#This Row],[CodeIATA]] &amp; """, "</f>
        <v xml:space="preserve">"CodeIATA": "MAH", </v>
      </c>
      <c r="B2239" t="str">
        <f>B$1&amp;" """ &amp; DataMiner[[#This Row],[City]] &amp; """, "</f>
        <v xml:space="preserve">"City": "Menorca", </v>
      </c>
      <c r="C2239" t="str">
        <f>C$1&amp;" """ &amp; DataMiner[[#This Row],[Prov]] &amp; """, "</f>
        <v xml:space="preserve">"Prov": "", </v>
      </c>
      <c r="D2239" t="str">
        <f>D$1&amp;" """ &amp; DataMiner[[#This Row],[Name]] &amp; """, "</f>
        <v xml:space="preserve">"Name": "Minorca Aeropuerto", </v>
      </c>
      <c r="E2239" t="str">
        <f>E$1&amp;" """ &amp; DataMiner[[#This Row],[Country]] &amp; """, "</f>
        <v xml:space="preserve">"Country": "Espagne", </v>
      </c>
      <c r="F2239" t="str">
        <f>F$1&amp;" """ &amp; DataMiner[[#This Row],[Complete Name]] &amp; """, "</f>
        <v xml:space="preserve">"Complete Name": "Hub MAH - Menorca - Minorca Aeropuerto / Espagne", </v>
      </c>
      <c r="G2239" t="str">
        <f>G$1&amp;" " &amp; DataMiner[[#This Row],[Category]] &amp; ", "</f>
        <v xml:space="preserve">"Category": 6, </v>
      </c>
      <c r="H2239" t="str">
        <f>H$1&amp;" " &amp; DataMiner[[#This Row],[BuyPrice]] &amp; ", "</f>
        <v xml:space="preserve">"BuyPrice": 5438439738, </v>
      </c>
      <c r="I2239" t="str">
        <f>I$1&amp;" """ &amp; DataMiner[[#This Row],[imgPath]] &amp; """, "</f>
        <v xml:space="preserve">"imgPath": "/images/flags/es.png", </v>
      </c>
      <c r="J2239" t="str">
        <f>J$1&amp;" """ &amp; DataMiner[[#This Row],[FlagImage]] &amp; """, "</f>
        <v xml:space="preserve">"FlagImage": "es.png", </v>
      </c>
      <c r="K2239" t="str">
        <f>K$1&amp;" " &amp; IF(ISNA(DataMiner[[#This Row],[Latitude]]),"null",DataMiner[[#This Row],[Latitude]]) &amp; ", "</f>
        <v xml:space="preserve">"Latitude": 39.862597, </v>
      </c>
      <c r="L2239" t="str">
        <f>L$1&amp;" " &amp; IF(ISNA(DataMiner[[#This Row],[Longitude]]),"null",DataMiner[[#This Row],[Longitude]]) &amp; ", "</f>
        <v xml:space="preserve">"Longitude": 4.218647, </v>
      </c>
    </row>
    <row r="2240" spans="1:12" x14ac:dyDescent="0.25">
      <c r="A2240" t="str">
        <f>A$1&amp;" """ &amp; DataMiner[[#This Row],[CodeIATA]] &amp; """, "</f>
        <v xml:space="preserve">"CodeIATA": "PNQ", </v>
      </c>
      <c r="B2240" t="str">
        <f>B$1&amp;" """ &amp; DataMiner[[#This Row],[City]] &amp; """, "</f>
        <v xml:space="preserve">"City": "Pune", </v>
      </c>
      <c r="C2240" t="str">
        <f>C$1&amp;" """ &amp; DataMiner[[#This Row],[Prov]] &amp; """, "</f>
        <v xml:space="preserve">"Prov": "", </v>
      </c>
      <c r="D2240" t="str">
        <f>D$1&amp;" """ &amp; DataMiner[[#This Row],[Name]] &amp; """, "</f>
        <v xml:space="preserve">"Name": "Pune International Airport", </v>
      </c>
      <c r="E2240" t="str">
        <f>E$1&amp;" """ &amp; DataMiner[[#This Row],[Country]] &amp; """, "</f>
        <v xml:space="preserve">"Country": "Inde", </v>
      </c>
      <c r="F2240" t="str">
        <f>F$1&amp;" """ &amp; DataMiner[[#This Row],[Complete Name]] &amp; """, "</f>
        <v xml:space="preserve">"Complete Name": "Hub PNQ - Pune - Pune International Airport / Inde", </v>
      </c>
      <c r="G2240" t="str">
        <f>G$1&amp;" " &amp; DataMiner[[#This Row],[Category]] &amp; ", "</f>
        <v xml:space="preserve">"Category": 7, </v>
      </c>
      <c r="H2240" t="str">
        <f>H$1&amp;" " &amp; DataMiner[[#This Row],[BuyPrice]] &amp; ", "</f>
        <v xml:space="preserve">"BuyPrice": 5441529499, </v>
      </c>
      <c r="I2240" t="str">
        <f>I$1&amp;" """ &amp; DataMiner[[#This Row],[imgPath]] &amp; """, "</f>
        <v xml:space="preserve">"imgPath": "/images/flags/in.png", </v>
      </c>
      <c r="J2240" t="str">
        <f>J$1&amp;" """ &amp; DataMiner[[#This Row],[FlagImage]] &amp; """, "</f>
        <v xml:space="preserve">"FlagImage": "in.png", </v>
      </c>
      <c r="K2240" t="str">
        <f>K$1&amp;" " &amp; IF(ISNA(DataMiner[[#This Row],[Latitude]]),"null",DataMiner[[#This Row],[Latitude]]) &amp; ", "</f>
        <v xml:space="preserve">"Latitude": 18.582111, </v>
      </c>
      <c r="L2240" t="str">
        <f>L$1&amp;" " &amp; IF(ISNA(DataMiner[[#This Row],[Longitude]]),"null",DataMiner[[#This Row],[Longitude]]) &amp; ", "</f>
        <v xml:space="preserve">"Longitude": 73.919697, </v>
      </c>
    </row>
    <row r="2241" spans="1:12" x14ac:dyDescent="0.25">
      <c r="A2241" t="str">
        <f>A$1&amp;" """ &amp; DataMiner[[#This Row],[CodeIATA]] &amp; """, "</f>
        <v xml:space="preserve">"CodeIATA": "FLN", </v>
      </c>
      <c r="B2241" t="str">
        <f>B$1&amp;" """ &amp; DataMiner[[#This Row],[City]] &amp; """, "</f>
        <v xml:space="preserve">"City": "Florianópolis (SC)", </v>
      </c>
      <c r="C2241" t="str">
        <f>C$1&amp;" """ &amp; DataMiner[[#This Row],[Prov]] &amp; """, "</f>
        <v xml:space="preserve">"Prov": "SC", </v>
      </c>
      <c r="D2241" t="str">
        <f>D$1&amp;" """ &amp; DataMiner[[#This Row],[Name]] &amp; """, "</f>
        <v xml:space="preserve">"Name": "Hercílio Luz Aeroporto Internacional", </v>
      </c>
      <c r="E2241" t="str">
        <f>E$1&amp;" """ &amp; DataMiner[[#This Row],[Country]] &amp; """, "</f>
        <v xml:space="preserve">"Country": "Brésil", </v>
      </c>
      <c r="F2241" t="str">
        <f>F$1&amp;" """ &amp; DataMiner[[#This Row],[Complete Name]] &amp; """, "</f>
        <v xml:space="preserve">"Complete Name": "Hub FLN - Florianópolis (SC) - Hercílio Luz Aeroporto Internacional / Brésil", </v>
      </c>
      <c r="G2241" t="str">
        <f>G$1&amp;" " &amp; DataMiner[[#This Row],[Category]] &amp; ", "</f>
        <v xml:space="preserve">"Category": 6, </v>
      </c>
      <c r="H2241" t="str">
        <f>H$1&amp;" " &amp; DataMiner[[#This Row],[BuyPrice]] &amp; ", "</f>
        <v xml:space="preserve">"BuyPrice": 5443482774, </v>
      </c>
      <c r="I2241" t="str">
        <f>I$1&amp;" """ &amp; DataMiner[[#This Row],[imgPath]] &amp; """, "</f>
        <v xml:space="preserve">"imgPath": "/images/flags/br.png", </v>
      </c>
      <c r="J2241" t="str">
        <f>J$1&amp;" """ &amp; DataMiner[[#This Row],[FlagImage]] &amp; """, "</f>
        <v xml:space="preserve">"FlagImage": "br.png", </v>
      </c>
      <c r="K2241" t="str">
        <f>K$1&amp;" " &amp; IF(ISNA(DataMiner[[#This Row],[Latitude]]),"null",DataMiner[[#This Row],[Latitude]]) &amp; ", "</f>
        <v xml:space="preserve">"Latitude": -27.670489, </v>
      </c>
      <c r="L2241" t="str">
        <f>L$1&amp;" " &amp; IF(ISNA(DataMiner[[#This Row],[Longitude]]),"null",DataMiner[[#This Row],[Longitude]]) &amp; ", "</f>
        <v xml:space="preserve">"Longitude": -48.547181, </v>
      </c>
    </row>
    <row r="2242" spans="1:12" x14ac:dyDescent="0.25">
      <c r="A2242" t="str">
        <f>A$1&amp;" """ &amp; DataMiner[[#This Row],[CodeIATA]] &amp; """, "</f>
        <v xml:space="preserve">"CodeIATA": "KMQ", </v>
      </c>
      <c r="B2242" t="str">
        <f>B$1&amp;" """ &amp; DataMiner[[#This Row],[City]] &amp; """, "</f>
        <v xml:space="preserve">"City": "Komatsu", </v>
      </c>
      <c r="C2242" t="str">
        <f>C$1&amp;" """ &amp; DataMiner[[#This Row],[Prov]] &amp; """, "</f>
        <v xml:space="preserve">"Prov": "", </v>
      </c>
      <c r="D2242" t="str">
        <f>D$1&amp;" """ &amp; DataMiner[[#This Row],[Name]] &amp; """, "</f>
        <v xml:space="preserve">"Name": "Komatsu Airport", </v>
      </c>
      <c r="E2242" t="str">
        <f>E$1&amp;" """ &amp; DataMiner[[#This Row],[Country]] &amp; """, "</f>
        <v xml:space="preserve">"Country": "Japon", </v>
      </c>
      <c r="F2242" t="str">
        <f>F$1&amp;" """ &amp; DataMiner[[#This Row],[Complete Name]] &amp; """, "</f>
        <v xml:space="preserve">"Complete Name": "Hub KMQ - Komatsu - Komatsu Airport / Japon", </v>
      </c>
      <c r="G2242" t="str">
        <f>G$1&amp;" " &amp; DataMiner[[#This Row],[Category]] &amp; ", "</f>
        <v xml:space="preserve">"Category": 7, </v>
      </c>
      <c r="H2242" t="str">
        <f>H$1&amp;" " &amp; DataMiner[[#This Row],[BuyPrice]] &amp; ", "</f>
        <v xml:space="preserve">"BuyPrice": 5450525455, </v>
      </c>
      <c r="I2242" t="str">
        <f>I$1&amp;" """ &amp; DataMiner[[#This Row],[imgPath]] &amp; """, "</f>
        <v xml:space="preserve">"imgPath": "/images/flags/jp.png", </v>
      </c>
      <c r="J2242" t="str">
        <f>J$1&amp;" """ &amp; DataMiner[[#This Row],[FlagImage]] &amp; """, "</f>
        <v xml:space="preserve">"FlagImage": "jp.png", </v>
      </c>
      <c r="K2242" t="str">
        <f>K$1&amp;" " &amp; IF(ISNA(DataMiner[[#This Row],[Latitude]]),"null",DataMiner[[#This Row],[Latitude]]) &amp; ", "</f>
        <v xml:space="preserve">"Latitude": 36.394611, </v>
      </c>
      <c r="L2242" t="str">
        <f>L$1&amp;" " &amp; IF(ISNA(DataMiner[[#This Row],[Longitude]]),"null",DataMiner[[#This Row],[Longitude]]) &amp; ", "</f>
        <v xml:space="preserve">"Longitude": 136.406544, </v>
      </c>
    </row>
    <row r="2243" spans="1:12" x14ac:dyDescent="0.25">
      <c r="A2243" t="str">
        <f>A$1&amp;" """ &amp; DataMiner[[#This Row],[CodeIATA]] &amp; """, "</f>
        <v xml:space="preserve">"CodeIATA": "NYO", </v>
      </c>
      <c r="B2243" t="str">
        <f>B$1&amp;" """ &amp; DataMiner[[#This Row],[City]] &amp; """, "</f>
        <v xml:space="preserve">"City": "Stockholm", </v>
      </c>
      <c r="C2243" t="str">
        <f>C$1&amp;" """ &amp; DataMiner[[#This Row],[Prov]] &amp; """, "</f>
        <v xml:space="preserve">"Prov": "", </v>
      </c>
      <c r="D2243" t="str">
        <f>D$1&amp;" """ &amp; DataMiner[[#This Row],[Name]] &amp; """, "</f>
        <v xml:space="preserve">"Name": "Skavsta Airport", </v>
      </c>
      <c r="E2243" t="str">
        <f>E$1&amp;" """ &amp; DataMiner[[#This Row],[Country]] &amp; """, "</f>
        <v xml:space="preserve">"Country": "Suède", </v>
      </c>
      <c r="F2243" t="str">
        <f>F$1&amp;" """ &amp; DataMiner[[#This Row],[Complete Name]] &amp; """, "</f>
        <v xml:space="preserve">"Complete Name": "Hub NYO - Stockholm - Skavsta Airport / Suède", </v>
      </c>
      <c r="G2243" t="str">
        <f>G$1&amp;" " &amp; DataMiner[[#This Row],[Category]] &amp; ", "</f>
        <v xml:space="preserve">"Category": 8, </v>
      </c>
      <c r="H2243" t="str">
        <f>H$1&amp;" " &amp; DataMiner[[#This Row],[BuyPrice]] &amp; ", "</f>
        <v xml:space="preserve">"BuyPrice": 5451929782, </v>
      </c>
      <c r="I2243" t="str">
        <f>I$1&amp;" """ &amp; DataMiner[[#This Row],[imgPath]] &amp; """, "</f>
        <v xml:space="preserve">"imgPath": "/images/flags/se.png", </v>
      </c>
      <c r="J2243" t="str">
        <f>J$1&amp;" """ &amp; DataMiner[[#This Row],[FlagImage]] &amp; """, "</f>
        <v xml:space="preserve">"FlagImage": "se.png", </v>
      </c>
      <c r="K2243" t="str">
        <f>K$1&amp;" " &amp; IF(ISNA(DataMiner[[#This Row],[Latitude]]),"null",DataMiner[[#This Row],[Latitude]]) &amp; ", "</f>
        <v xml:space="preserve">"Latitude": 58.788636, </v>
      </c>
      <c r="L2243" t="str">
        <f>L$1&amp;" " &amp; IF(ISNA(DataMiner[[#This Row],[Longitude]]),"null",DataMiner[[#This Row],[Longitude]]) &amp; ", "</f>
        <v xml:space="preserve">"Longitude": 16.912189, </v>
      </c>
    </row>
    <row r="2244" spans="1:12" x14ac:dyDescent="0.25">
      <c r="A2244" t="str">
        <f>A$1&amp;" """ &amp; DataMiner[[#This Row],[CodeIATA]] &amp; """, "</f>
        <v xml:space="preserve">"CodeIATA": "LIT", </v>
      </c>
      <c r="B2244" t="str">
        <f>B$1&amp;" """ &amp; DataMiner[[#This Row],[City]] &amp; """, "</f>
        <v xml:space="preserve">"City": "Little Rock (AR)", </v>
      </c>
      <c r="C2244" t="str">
        <f>C$1&amp;" """ &amp; DataMiner[[#This Row],[Prov]] &amp; """, "</f>
        <v xml:space="preserve">"Prov": "AR", </v>
      </c>
      <c r="D2244" t="str">
        <f>D$1&amp;" """ &amp; DataMiner[[#This Row],[Name]] &amp; """, "</f>
        <v xml:space="preserve">"Name": "Adams Field", </v>
      </c>
      <c r="E2244" t="str">
        <f>E$1&amp;" """ &amp; DataMiner[[#This Row],[Country]] &amp; """, "</f>
        <v xml:space="preserve">"Country": "Etats-Unis", </v>
      </c>
      <c r="F2244" t="str">
        <f>F$1&amp;" """ &amp; DataMiner[[#This Row],[Complete Name]] &amp; """, "</f>
        <v xml:space="preserve">"Complete Name": "Hub LIT - Little Rock (AR) - Adams Field / Etats-Unis", </v>
      </c>
      <c r="G2244" t="str">
        <f>G$1&amp;" " &amp; DataMiner[[#This Row],[Category]] &amp; ", "</f>
        <v xml:space="preserve">"Category": 7, </v>
      </c>
      <c r="H2244" t="str">
        <f>H$1&amp;" " &amp; DataMiner[[#This Row],[BuyPrice]] &amp; ", "</f>
        <v xml:space="preserve">"BuyPrice": 5457680974, </v>
      </c>
      <c r="I2244" t="str">
        <f>I$1&amp;" """ &amp; DataMiner[[#This Row],[imgPath]] &amp; """, "</f>
        <v xml:space="preserve">"imgPath": "/images/flags/us.png", </v>
      </c>
      <c r="J2244" t="str">
        <f>J$1&amp;" """ &amp; DataMiner[[#This Row],[FlagImage]] &amp; """, "</f>
        <v xml:space="preserve">"FlagImage": "us.png", </v>
      </c>
      <c r="K2244" t="str">
        <f>K$1&amp;" " &amp; IF(ISNA(DataMiner[[#This Row],[Latitude]]),"null",DataMiner[[#This Row],[Latitude]]) &amp; ", "</f>
        <v xml:space="preserve">"Latitude": 34.729444, </v>
      </c>
      <c r="L2244" t="str">
        <f>L$1&amp;" " &amp; IF(ISNA(DataMiner[[#This Row],[Longitude]]),"null",DataMiner[[#This Row],[Longitude]]) &amp; ", "</f>
        <v xml:space="preserve">"Longitude": -92.224306, </v>
      </c>
    </row>
    <row r="2245" spans="1:12" x14ac:dyDescent="0.25">
      <c r="A2245" t="str">
        <f>A$1&amp;" """ &amp; DataMiner[[#This Row],[CodeIATA]] &amp; """, "</f>
        <v xml:space="preserve">"CodeIATA": "JOG", </v>
      </c>
      <c r="B2245" t="str">
        <f>B$1&amp;" """ &amp; DataMiner[[#This Row],[City]] &amp; """, "</f>
        <v xml:space="preserve">"City": "Yogyakarta", </v>
      </c>
      <c r="C2245" t="str">
        <f>C$1&amp;" """ &amp; DataMiner[[#This Row],[Prov]] &amp; """, "</f>
        <v xml:space="preserve">"Prov": "", </v>
      </c>
      <c r="D2245" t="str">
        <f>D$1&amp;" """ &amp; DataMiner[[#This Row],[Name]] &amp; """, "</f>
        <v xml:space="preserve">"Name": "Adisutjipto International Airport", </v>
      </c>
      <c r="E2245" t="str">
        <f>E$1&amp;" """ &amp; DataMiner[[#This Row],[Country]] &amp; """, "</f>
        <v xml:space="preserve">"Country": "Indonésie", </v>
      </c>
      <c r="F2245" t="str">
        <f>F$1&amp;" """ &amp; DataMiner[[#This Row],[Complete Name]] &amp; """, "</f>
        <v xml:space="preserve">"Complete Name": "Hub JOG - Yogyakarta - Adisutjipto International Airport / Indonésie", </v>
      </c>
      <c r="G2245" t="str">
        <f>G$1&amp;" " &amp; DataMiner[[#This Row],[Category]] &amp; ", "</f>
        <v xml:space="preserve">"Category": 5, </v>
      </c>
      <c r="H2245" t="str">
        <f>H$1&amp;" " &amp; DataMiner[[#This Row],[BuyPrice]] &amp; ", "</f>
        <v xml:space="preserve">"BuyPrice": 5458953943, </v>
      </c>
      <c r="I2245" t="str">
        <f>I$1&amp;" """ &amp; DataMiner[[#This Row],[imgPath]] &amp; """, "</f>
        <v xml:space="preserve">"imgPath": "/images/flags/id.png", </v>
      </c>
      <c r="J2245" t="str">
        <f>J$1&amp;" """ &amp; DataMiner[[#This Row],[FlagImage]] &amp; """, "</f>
        <v xml:space="preserve">"FlagImage": "id.png", </v>
      </c>
      <c r="K2245" t="str">
        <f>K$1&amp;" " &amp; IF(ISNA(DataMiner[[#This Row],[Latitude]]),"null",DataMiner[[#This Row],[Latitude]]) &amp; ", "</f>
        <v xml:space="preserve">"Latitude": -7.788181, </v>
      </c>
      <c r="L2245" t="str">
        <f>L$1&amp;" " &amp; IF(ISNA(DataMiner[[#This Row],[Longitude]]),"null",DataMiner[[#This Row],[Longitude]]) &amp; ", "</f>
        <v xml:space="preserve">"Longitude": 110.431758, </v>
      </c>
    </row>
    <row r="2246" spans="1:12" x14ac:dyDescent="0.25">
      <c r="A2246" t="str">
        <f>A$1&amp;" """ &amp; DataMiner[[#This Row],[CodeIATA]] &amp; """, "</f>
        <v xml:space="preserve">"CodeIATA": "BLL", </v>
      </c>
      <c r="B2246" t="str">
        <f>B$1&amp;" """ &amp; DataMiner[[#This Row],[City]] &amp; """, "</f>
        <v xml:space="preserve">"City": "Billund", </v>
      </c>
      <c r="C2246" t="str">
        <f>C$1&amp;" """ &amp; DataMiner[[#This Row],[Prov]] &amp; """, "</f>
        <v xml:space="preserve">"Prov": "", </v>
      </c>
      <c r="D2246" t="str">
        <f>D$1&amp;" """ &amp; DataMiner[[#This Row],[Name]] &amp; """, "</f>
        <v xml:space="preserve">"Name": "Billund Lufthavn", </v>
      </c>
      <c r="E2246" t="str">
        <f>E$1&amp;" """ &amp; DataMiner[[#This Row],[Country]] &amp; """, "</f>
        <v xml:space="preserve">"Country": "Danemark", </v>
      </c>
      <c r="F2246" t="str">
        <f>F$1&amp;" """ &amp; DataMiner[[#This Row],[Complete Name]] &amp; """, "</f>
        <v xml:space="preserve">"Complete Name": "Hub BLL - Billund - Billund Lufthavn / Danemark", </v>
      </c>
      <c r="G2246" t="str">
        <f>G$1&amp;" " &amp; DataMiner[[#This Row],[Category]] &amp; ", "</f>
        <v xml:space="preserve">"Category": 9, </v>
      </c>
      <c r="H2246" t="str">
        <f>H$1&amp;" " &amp; DataMiner[[#This Row],[BuyPrice]] &amp; ", "</f>
        <v xml:space="preserve">"BuyPrice": 5464522365, </v>
      </c>
      <c r="I2246" t="str">
        <f>I$1&amp;" """ &amp; DataMiner[[#This Row],[imgPath]] &amp; """, "</f>
        <v xml:space="preserve">"imgPath": "/images/flags/dk.png", </v>
      </c>
      <c r="J2246" t="str">
        <f>J$1&amp;" """ &amp; DataMiner[[#This Row],[FlagImage]] &amp; """, "</f>
        <v xml:space="preserve">"FlagImage": "dk.png", </v>
      </c>
      <c r="K2246" t="str">
        <f>K$1&amp;" " &amp; IF(ISNA(DataMiner[[#This Row],[Latitude]]),"null",DataMiner[[#This Row],[Latitude]]) &amp; ", "</f>
        <v xml:space="preserve">"Latitude": 55.740322, </v>
      </c>
      <c r="L2246" t="str">
        <f>L$1&amp;" " &amp; IF(ISNA(DataMiner[[#This Row],[Longitude]]),"null",DataMiner[[#This Row],[Longitude]]) &amp; ", "</f>
        <v xml:space="preserve">"Longitude": 9.151778, </v>
      </c>
    </row>
    <row r="2247" spans="1:12" x14ac:dyDescent="0.25">
      <c r="A2247" t="str">
        <f>A$1&amp;" """ &amp; DataMiner[[#This Row],[CodeIATA]] &amp; """, "</f>
        <v xml:space="preserve">"CodeIATA": "MAR", </v>
      </c>
      <c r="B2247" t="str">
        <f>B$1&amp;" """ &amp; DataMiner[[#This Row],[City]] &amp; """, "</f>
        <v xml:space="preserve">"City": "Maracaibo", </v>
      </c>
      <c r="C2247" t="str">
        <f>C$1&amp;" """ &amp; DataMiner[[#This Row],[Prov]] &amp; """, "</f>
        <v xml:space="preserve">"Prov": "", </v>
      </c>
      <c r="D2247" t="str">
        <f>D$1&amp;" """ &amp; DataMiner[[#This Row],[Name]] &amp; """, "</f>
        <v xml:space="preserve">"Name": "Aeropuerto Internacional de La Chinita", </v>
      </c>
      <c r="E2247" t="str">
        <f>E$1&amp;" """ &amp; DataMiner[[#This Row],[Country]] &amp; """, "</f>
        <v xml:space="preserve">"Country": "Venezuela", </v>
      </c>
      <c r="F2247" t="str">
        <f>F$1&amp;" """ &amp; DataMiner[[#This Row],[Complete Name]] &amp; """, "</f>
        <v xml:space="preserve">"Complete Name": "Hub MAR - Maracaibo - Aeropuerto Internacional de La Chinita / Venezuela", </v>
      </c>
      <c r="G2247" t="str">
        <f>G$1&amp;" " &amp; DataMiner[[#This Row],[Category]] &amp; ", "</f>
        <v xml:space="preserve">"Category": 8, </v>
      </c>
      <c r="H2247" t="str">
        <f>H$1&amp;" " &amp; DataMiner[[#This Row],[BuyPrice]] &amp; ", "</f>
        <v xml:space="preserve">"BuyPrice": 5472351963, </v>
      </c>
      <c r="I2247" t="str">
        <f>I$1&amp;" """ &amp; DataMiner[[#This Row],[imgPath]] &amp; """, "</f>
        <v xml:space="preserve">"imgPath": "/images/flags/ve.png", </v>
      </c>
      <c r="J2247" t="str">
        <f>J$1&amp;" """ &amp; DataMiner[[#This Row],[FlagImage]] &amp; """, "</f>
        <v xml:space="preserve">"FlagImage": "ve.png", </v>
      </c>
      <c r="K2247" t="str">
        <f>K$1&amp;" " &amp; IF(ISNA(DataMiner[[#This Row],[Latitude]]),"null",DataMiner[[#This Row],[Latitude]]) &amp; ", "</f>
        <v xml:space="preserve">"Latitude": 10.558208, </v>
      </c>
      <c r="L2247" t="str">
        <f>L$1&amp;" " &amp; IF(ISNA(DataMiner[[#This Row],[Longitude]]),"null",DataMiner[[#This Row],[Longitude]]) &amp; ", "</f>
        <v xml:space="preserve">"Longitude": -71.727856, </v>
      </c>
    </row>
    <row r="2248" spans="1:12" x14ac:dyDescent="0.25">
      <c r="A2248" t="str">
        <f>A$1&amp;" """ &amp; DataMiner[[#This Row],[CodeIATA]] &amp; """, "</f>
        <v xml:space="preserve">"CodeIATA": "BJV", </v>
      </c>
      <c r="B2248" t="str">
        <f>B$1&amp;" """ &amp; DataMiner[[#This Row],[City]] &amp; """, "</f>
        <v xml:space="preserve">"City": "Milas", </v>
      </c>
      <c r="C2248" t="str">
        <f>C$1&amp;" """ &amp; DataMiner[[#This Row],[Prov]] &amp; """, "</f>
        <v xml:space="preserve">"Prov": "", </v>
      </c>
      <c r="D2248" t="str">
        <f>D$1&amp;" """ &amp; DataMiner[[#This Row],[Name]] &amp; """, "</f>
        <v xml:space="preserve">"Name": "Bodrum Airport", </v>
      </c>
      <c r="E2248" t="str">
        <f>E$1&amp;" """ &amp; DataMiner[[#This Row],[Country]] &amp; """, "</f>
        <v xml:space="preserve">"Country": "Turquie", </v>
      </c>
      <c r="F2248" t="str">
        <f>F$1&amp;" """ &amp; DataMiner[[#This Row],[Complete Name]] &amp; """, "</f>
        <v xml:space="preserve">"Complete Name": "Hub BJV - Milas - Bodrum Airport / Turquie", </v>
      </c>
      <c r="G2248" t="str">
        <f>G$1&amp;" " &amp; DataMiner[[#This Row],[Category]] &amp; ", "</f>
        <v xml:space="preserve">"Category": 8, </v>
      </c>
      <c r="H2248" t="str">
        <f>H$1&amp;" " &amp; DataMiner[[#This Row],[BuyPrice]] &amp; ", "</f>
        <v xml:space="preserve">"BuyPrice": 5472443661, </v>
      </c>
      <c r="I2248" t="str">
        <f>I$1&amp;" """ &amp; DataMiner[[#This Row],[imgPath]] &amp; """, "</f>
        <v xml:space="preserve">"imgPath": "/images/flags/tr.png", </v>
      </c>
      <c r="J2248" t="str">
        <f>J$1&amp;" """ &amp; DataMiner[[#This Row],[FlagImage]] &amp; """, "</f>
        <v xml:space="preserve">"FlagImage": "tr.png", </v>
      </c>
      <c r="K2248" t="str">
        <f>K$1&amp;" " &amp; IF(ISNA(DataMiner[[#This Row],[Latitude]]),"null",DataMiner[[#This Row],[Latitude]]) &amp; ", "</f>
        <v xml:space="preserve">"Latitude": 37.249, </v>
      </c>
      <c r="L2248" t="str">
        <f>L$1&amp;" " &amp; IF(ISNA(DataMiner[[#This Row],[Longitude]]),"null",DataMiner[[#This Row],[Longitude]]) &amp; ", "</f>
        <v xml:space="preserve">"Longitude": 27.667, </v>
      </c>
    </row>
    <row r="2249" spans="1:12" x14ac:dyDescent="0.25">
      <c r="A2249" t="str">
        <f>A$1&amp;" """ &amp; DataMiner[[#This Row],[CodeIATA]] &amp; """, "</f>
        <v xml:space="preserve">"CodeIATA": "LHW", </v>
      </c>
      <c r="B2249" t="str">
        <f>B$1&amp;" """ &amp; DataMiner[[#This Row],[City]] &amp; """, "</f>
        <v xml:space="preserve">"City": "Lanzhou", </v>
      </c>
      <c r="C2249" t="str">
        <f>C$1&amp;" """ &amp; DataMiner[[#This Row],[Prov]] &amp; """, "</f>
        <v xml:space="preserve">"Prov": "", </v>
      </c>
      <c r="D2249" t="str">
        <f>D$1&amp;" """ &amp; DataMiner[[#This Row],[Name]] &amp; """, "</f>
        <v xml:space="preserve">"Name": "Zhongchuan Airport", </v>
      </c>
      <c r="E2249" t="str">
        <f>E$1&amp;" """ &amp; DataMiner[[#This Row],[Country]] &amp; """, "</f>
        <v xml:space="preserve">"Country": "Chine", </v>
      </c>
      <c r="F2249" t="str">
        <f>F$1&amp;" """ &amp; DataMiner[[#This Row],[Complete Name]] &amp; """, "</f>
        <v xml:space="preserve">"Complete Name": "Hub LHW - Lanzhou - Zhongchuan Airport / Chine", </v>
      </c>
      <c r="G2249" t="str">
        <f>G$1&amp;" " &amp; DataMiner[[#This Row],[Category]] &amp; ", "</f>
        <v xml:space="preserve">"Category": 10, </v>
      </c>
      <c r="H2249" t="str">
        <f>H$1&amp;" " &amp; DataMiner[[#This Row],[BuyPrice]] &amp; ", "</f>
        <v xml:space="preserve">"BuyPrice": 5476029832, </v>
      </c>
      <c r="I2249" t="str">
        <f>I$1&amp;" """ &amp; DataMiner[[#This Row],[imgPath]] &amp; """, "</f>
        <v xml:space="preserve">"imgPath": "/images/flags/cn.png", </v>
      </c>
      <c r="J2249" t="str">
        <f>J$1&amp;" """ &amp; DataMiner[[#This Row],[FlagImage]] &amp; """, "</f>
        <v xml:space="preserve">"FlagImage": "cn.png", </v>
      </c>
      <c r="K2249" t="str">
        <f>K$1&amp;" " &amp; IF(ISNA(DataMiner[[#This Row],[Latitude]]),"null",DataMiner[[#This Row],[Latitude]]) &amp; ", "</f>
        <v xml:space="preserve">"Latitude": 36.117, </v>
      </c>
      <c r="L2249" t="str">
        <f>L$1&amp;" " &amp; IF(ISNA(DataMiner[[#This Row],[Longitude]]),"null",DataMiner[[#This Row],[Longitude]]) &amp; ", "</f>
        <v xml:space="preserve">"Longitude": 103.617, </v>
      </c>
    </row>
    <row r="2250" spans="1:12" x14ac:dyDescent="0.25">
      <c r="A2250" t="str">
        <f>A$1&amp;" """ &amp; DataMiner[[#This Row],[CodeIATA]] &amp; """, "</f>
        <v xml:space="preserve">"CodeIATA": "HET", </v>
      </c>
      <c r="B2250" t="str">
        <f>B$1&amp;" """ &amp; DataMiner[[#This Row],[City]] &amp; """, "</f>
        <v xml:space="preserve">"City": "Hohhot", </v>
      </c>
      <c r="C2250" t="str">
        <f>C$1&amp;" """ &amp; DataMiner[[#This Row],[Prov]] &amp; """, "</f>
        <v xml:space="preserve">"Prov": "", </v>
      </c>
      <c r="D2250" t="str">
        <f>D$1&amp;" """ &amp; DataMiner[[#This Row],[Name]] &amp; """, "</f>
        <v xml:space="preserve">"Name": "Baita International Airport", </v>
      </c>
      <c r="E2250" t="str">
        <f>E$1&amp;" """ &amp; DataMiner[[#This Row],[Country]] &amp; """, "</f>
        <v xml:space="preserve">"Country": "Chine", </v>
      </c>
      <c r="F2250" t="str">
        <f>F$1&amp;" """ &amp; DataMiner[[#This Row],[Complete Name]] &amp; """, "</f>
        <v xml:space="preserve">"Complete Name": "Hub HET - Hohhot - Baita International Airport / Chine", </v>
      </c>
      <c r="G2250" t="str">
        <f>G$1&amp;" " &amp; DataMiner[[#This Row],[Category]] &amp; ", "</f>
        <v xml:space="preserve">"Category": 10, </v>
      </c>
      <c r="H2250" t="str">
        <f>H$1&amp;" " &amp; DataMiner[[#This Row],[BuyPrice]] &amp; ", "</f>
        <v xml:space="preserve">"BuyPrice": 5487957894, </v>
      </c>
      <c r="I2250" t="str">
        <f>I$1&amp;" """ &amp; DataMiner[[#This Row],[imgPath]] &amp; """, "</f>
        <v xml:space="preserve">"imgPath": "/images/flags/cn.png", </v>
      </c>
      <c r="J2250" t="str">
        <f>J$1&amp;" """ &amp; DataMiner[[#This Row],[FlagImage]] &amp; """, "</f>
        <v xml:space="preserve">"FlagImage": "cn.png", </v>
      </c>
      <c r="K2250" t="str">
        <f>K$1&amp;" " &amp; IF(ISNA(DataMiner[[#This Row],[Latitude]]),"null",DataMiner[[#This Row],[Latitude]]) &amp; ", "</f>
        <v xml:space="preserve">"Latitude": 40.851422, </v>
      </c>
      <c r="L2250" t="str">
        <f>L$1&amp;" " &amp; IF(ISNA(DataMiner[[#This Row],[Longitude]]),"null",DataMiner[[#This Row],[Longitude]]) &amp; ", "</f>
        <v xml:space="preserve">"Longitude": 111.824103, </v>
      </c>
    </row>
    <row r="2251" spans="1:12" x14ac:dyDescent="0.25">
      <c r="A2251" t="str">
        <f>A$1&amp;" """ &amp; DataMiner[[#This Row],[CodeIATA]] &amp; """, "</f>
        <v xml:space="preserve">"CodeIATA": "BEG", </v>
      </c>
      <c r="B2251" t="str">
        <f>B$1&amp;" """ &amp; DataMiner[[#This Row],[City]] &amp; """, "</f>
        <v xml:space="preserve">"City": "Belgrade", </v>
      </c>
      <c r="C2251" t="str">
        <f>C$1&amp;" """ &amp; DataMiner[[#This Row],[Prov]] &amp; """, "</f>
        <v xml:space="preserve">"Prov": "", </v>
      </c>
      <c r="D2251" t="str">
        <f>D$1&amp;" """ &amp; DataMiner[[#This Row],[Name]] &amp; """, "</f>
        <v xml:space="preserve">"Name": "Belgrade Nikola Tesla Airport", </v>
      </c>
      <c r="E2251" t="str">
        <f>E$1&amp;" """ &amp; DataMiner[[#This Row],[Country]] &amp; """, "</f>
        <v xml:space="preserve">"Country": "Serbie", </v>
      </c>
      <c r="F2251" t="str">
        <f>F$1&amp;" """ &amp; DataMiner[[#This Row],[Complete Name]] &amp; """, "</f>
        <v xml:space="preserve">"Complete Name": "Hub BEG - Belgrade - Belgrade Nikola Tesla Airport / Serbie", </v>
      </c>
      <c r="G2251" t="str">
        <f>G$1&amp;" " &amp; DataMiner[[#This Row],[Category]] &amp; ", "</f>
        <v xml:space="preserve">"Category": 10, </v>
      </c>
      <c r="H2251" t="str">
        <f>H$1&amp;" " &amp; DataMiner[[#This Row],[BuyPrice]] &amp; ", "</f>
        <v xml:space="preserve">"BuyPrice": 5488778979, </v>
      </c>
      <c r="I2251" t="str">
        <f>I$1&amp;" """ &amp; DataMiner[[#This Row],[imgPath]] &amp; """, "</f>
        <v xml:space="preserve">"imgPath": "/images/flags/rs.png", </v>
      </c>
      <c r="J2251" t="str">
        <f>J$1&amp;" """ &amp; DataMiner[[#This Row],[FlagImage]] &amp; """, "</f>
        <v xml:space="preserve">"FlagImage": "rs.png", </v>
      </c>
      <c r="K2251" t="str">
        <f>K$1&amp;" " &amp; IF(ISNA(DataMiner[[#This Row],[Latitude]]),"null",DataMiner[[#This Row],[Latitude]]) &amp; ", "</f>
        <v xml:space="preserve">"Latitude": 44.818444, </v>
      </c>
      <c r="L2251" t="str">
        <f>L$1&amp;" " &amp; IF(ISNA(DataMiner[[#This Row],[Longitude]]),"null",DataMiner[[#This Row],[Longitude]]) &amp; ", "</f>
        <v xml:space="preserve">"Longitude": 20.309139, </v>
      </c>
    </row>
    <row r="2252" spans="1:12" x14ac:dyDescent="0.25">
      <c r="A2252" t="str">
        <f>A$1&amp;" """ &amp; DataMiner[[#This Row],[CodeIATA]] &amp; """, "</f>
        <v xml:space="preserve">"CodeIATA": "BDJ", </v>
      </c>
      <c r="B2252" t="str">
        <f>B$1&amp;" """ &amp; DataMiner[[#This Row],[City]] &amp; """, "</f>
        <v xml:space="preserve">"City": "Banjarmasin", </v>
      </c>
      <c r="C2252" t="str">
        <f>C$1&amp;" """ &amp; DataMiner[[#This Row],[Prov]] &amp; """, "</f>
        <v xml:space="preserve">"Prov": "", </v>
      </c>
      <c r="D2252" t="str">
        <f>D$1&amp;" """ &amp; DataMiner[[#This Row],[Name]] &amp; """, "</f>
        <v xml:space="preserve">"Name": "Syamsudin Noor Airport", </v>
      </c>
      <c r="E2252" t="str">
        <f>E$1&amp;" """ &amp; DataMiner[[#This Row],[Country]] &amp; """, "</f>
        <v xml:space="preserve">"Country": "Indonésie", </v>
      </c>
      <c r="F2252" t="str">
        <f>F$1&amp;" """ &amp; DataMiner[[#This Row],[Complete Name]] &amp; """, "</f>
        <v xml:space="preserve">"Complete Name": "Hub BDJ - Banjarmasin - Syamsudin Noor Airport / Indonésie", </v>
      </c>
      <c r="G2252" t="str">
        <f>G$1&amp;" " &amp; DataMiner[[#This Row],[Category]] &amp; ", "</f>
        <v xml:space="preserve">"Category": 6, </v>
      </c>
      <c r="H2252" t="str">
        <f>H$1&amp;" " &amp; DataMiner[[#This Row],[BuyPrice]] &amp; ", "</f>
        <v xml:space="preserve">"BuyPrice": 5496049061, </v>
      </c>
      <c r="I2252" t="str">
        <f>I$1&amp;" """ &amp; DataMiner[[#This Row],[imgPath]] &amp; """, "</f>
        <v xml:space="preserve">"imgPath": "/images/flags/id.png", </v>
      </c>
      <c r="J2252" t="str">
        <f>J$1&amp;" """ &amp; DataMiner[[#This Row],[FlagImage]] &amp; """, "</f>
        <v xml:space="preserve">"FlagImage": "id.png", </v>
      </c>
      <c r="K2252" t="str">
        <f>K$1&amp;" " &amp; IF(ISNA(DataMiner[[#This Row],[Latitude]]),"null",DataMiner[[#This Row],[Latitude]]) &amp; ", "</f>
        <v xml:space="preserve">"Latitude": -3.442356, </v>
      </c>
      <c r="L2252" t="str">
        <f>L$1&amp;" " &amp; IF(ISNA(DataMiner[[#This Row],[Longitude]]),"null",DataMiner[[#This Row],[Longitude]]) &amp; ", "</f>
        <v xml:space="preserve">"Longitude": 114.762553, </v>
      </c>
    </row>
    <row r="2253" spans="1:12" x14ac:dyDescent="0.25">
      <c r="A2253" t="str">
        <f>A$1&amp;" """ &amp; DataMiner[[#This Row],[CodeIATA]] &amp; """, "</f>
        <v xml:space="preserve">"CodeIATA": "NGS", </v>
      </c>
      <c r="B2253" t="str">
        <f>B$1&amp;" """ &amp; DataMiner[[#This Row],[City]] &amp; """, "</f>
        <v xml:space="preserve">"City": "Nagasaki", </v>
      </c>
      <c r="C2253" t="str">
        <f>C$1&amp;" """ &amp; DataMiner[[#This Row],[Prov]] &amp; """, "</f>
        <v xml:space="preserve">"Prov": "", </v>
      </c>
      <c r="D2253" t="str">
        <f>D$1&amp;" """ &amp; DataMiner[[#This Row],[Name]] &amp; """, "</f>
        <v xml:space="preserve">"Name": "Nagasaki International Airport", </v>
      </c>
      <c r="E2253" t="str">
        <f>E$1&amp;" """ &amp; DataMiner[[#This Row],[Country]] &amp; """, "</f>
        <v xml:space="preserve">"Country": "Japon", </v>
      </c>
      <c r="F2253" t="str">
        <f>F$1&amp;" """ &amp; DataMiner[[#This Row],[Complete Name]] &amp; """, "</f>
        <v xml:space="preserve">"Complete Name": "Hub NGS - Nagasaki - Nagasaki International Airport / Japon", </v>
      </c>
      <c r="G2253" t="str">
        <f>G$1&amp;" " &amp; DataMiner[[#This Row],[Category]] &amp; ", "</f>
        <v xml:space="preserve">"Category": 8, </v>
      </c>
      <c r="H2253" t="str">
        <f>H$1&amp;" " &amp; DataMiner[[#This Row],[BuyPrice]] &amp; ", "</f>
        <v xml:space="preserve">"BuyPrice": 5496853461, </v>
      </c>
      <c r="I2253" t="str">
        <f>I$1&amp;" """ &amp; DataMiner[[#This Row],[imgPath]] &amp; """, "</f>
        <v xml:space="preserve">"imgPath": "/images/flags/jp.png", </v>
      </c>
      <c r="J2253" t="str">
        <f>J$1&amp;" """ &amp; DataMiner[[#This Row],[FlagImage]] &amp; """, "</f>
        <v xml:space="preserve">"FlagImage": "jp.png", </v>
      </c>
      <c r="K2253" t="str">
        <f>K$1&amp;" " &amp; IF(ISNA(DataMiner[[#This Row],[Latitude]]),"null",DataMiner[[#This Row],[Latitude]]) &amp; ", "</f>
        <v xml:space="preserve">"Latitude": 32.916944, </v>
      </c>
      <c r="L2253" t="str">
        <f>L$1&amp;" " &amp; IF(ISNA(DataMiner[[#This Row],[Longitude]]),"null",DataMiner[[#This Row],[Longitude]]) &amp; ", "</f>
        <v xml:space="preserve">"Longitude": 129.913611, </v>
      </c>
    </row>
    <row r="2254" spans="1:12" x14ac:dyDescent="0.25">
      <c r="A2254" t="str">
        <f>A$1&amp;" """ &amp; DataMiner[[#This Row],[CodeIATA]] &amp; """, "</f>
        <v xml:space="preserve">"CodeIATA": "VIX", </v>
      </c>
      <c r="B2254" t="str">
        <f>B$1&amp;" """ &amp; DataMiner[[#This Row],[City]] &amp; """, "</f>
        <v xml:space="preserve">"City": "Vitória (ES)", </v>
      </c>
      <c r="C2254" t="str">
        <f>C$1&amp;" """ &amp; DataMiner[[#This Row],[Prov]] &amp; """, "</f>
        <v xml:space="preserve">"Prov": "ES", </v>
      </c>
      <c r="D2254" t="str">
        <f>D$1&amp;" """ &amp; DataMiner[[#This Row],[Name]] &amp; """, "</f>
        <v xml:space="preserve">"Name": "Aguiar Salles Aeroporto", </v>
      </c>
      <c r="E2254" t="str">
        <f>E$1&amp;" """ &amp; DataMiner[[#This Row],[Country]] &amp; """, "</f>
        <v xml:space="preserve">"Country": "Brésil", </v>
      </c>
      <c r="F2254" t="str">
        <f>F$1&amp;" """ &amp; DataMiner[[#This Row],[Complete Name]] &amp; """, "</f>
        <v xml:space="preserve">"Complete Name": "Hub VIX - Vitória (ES) - Aguiar Salles Aeroporto / Brésil", </v>
      </c>
      <c r="G2254" t="str">
        <f>G$1&amp;" " &amp; DataMiner[[#This Row],[Category]] &amp; ", "</f>
        <v xml:space="preserve">"Category": 4, </v>
      </c>
      <c r="H2254" t="str">
        <f>H$1&amp;" " &amp; DataMiner[[#This Row],[BuyPrice]] &amp; ", "</f>
        <v xml:space="preserve">"BuyPrice": 5505475137, </v>
      </c>
      <c r="I2254" t="str">
        <f>I$1&amp;" """ &amp; DataMiner[[#This Row],[imgPath]] &amp; """, "</f>
        <v xml:space="preserve">"imgPath": "/images/flags/br.png", </v>
      </c>
      <c r="J2254" t="str">
        <f>J$1&amp;" """ &amp; DataMiner[[#This Row],[FlagImage]] &amp; """, "</f>
        <v xml:space="preserve">"FlagImage": "br.png", </v>
      </c>
      <c r="K2254" t="str">
        <f>K$1&amp;" " &amp; IF(ISNA(DataMiner[[#This Row],[Latitude]]),"null",DataMiner[[#This Row],[Latitude]]) &amp; ", "</f>
        <v xml:space="preserve">"Latitude": -20.258056, </v>
      </c>
      <c r="L2254" t="str">
        <f>L$1&amp;" " &amp; IF(ISNA(DataMiner[[#This Row],[Longitude]]),"null",DataMiner[[#This Row],[Longitude]]) &amp; ", "</f>
        <v xml:space="preserve">"Longitude": -40.286389, </v>
      </c>
    </row>
    <row r="2255" spans="1:12" x14ac:dyDescent="0.25">
      <c r="A2255" t="str">
        <f>A$1&amp;" """ &amp; DataMiner[[#This Row],[CodeIATA]] &amp; """, "</f>
        <v xml:space="preserve">"CodeIATA": "LAD", </v>
      </c>
      <c r="B2255" t="str">
        <f>B$1&amp;" """ &amp; DataMiner[[#This Row],[City]] &amp; """, "</f>
        <v xml:space="preserve">"City": "Luanda", </v>
      </c>
      <c r="C2255" t="str">
        <f>C$1&amp;" """ &amp; DataMiner[[#This Row],[Prov]] &amp; """, "</f>
        <v xml:space="preserve">"Prov": "", </v>
      </c>
      <c r="D2255" t="str">
        <f>D$1&amp;" """ &amp; DataMiner[[#This Row],[Name]] &amp; """, "</f>
        <v xml:space="preserve">"Name": "Quatro de Fevereiro Aeroporto Internacional", </v>
      </c>
      <c r="E2255" t="str">
        <f>E$1&amp;" """ &amp; DataMiner[[#This Row],[Country]] &amp; """, "</f>
        <v xml:space="preserve">"Country": "Angola", </v>
      </c>
      <c r="F2255" t="str">
        <f>F$1&amp;" """ &amp; DataMiner[[#This Row],[Complete Name]] &amp; """, "</f>
        <v xml:space="preserve">"Complete Name": "Hub LAD - Luanda - Quatro de Fevereiro Aeroporto Internacional / Angola", </v>
      </c>
      <c r="G2255" t="str">
        <f>G$1&amp;" " &amp; DataMiner[[#This Row],[Category]] &amp; ", "</f>
        <v xml:space="preserve">"Category": 10, </v>
      </c>
      <c r="H2255" t="str">
        <f>H$1&amp;" " &amp; DataMiner[[#This Row],[BuyPrice]] &amp; ", "</f>
        <v xml:space="preserve">"BuyPrice": 5529511191, </v>
      </c>
      <c r="I2255" t="str">
        <f>I$1&amp;" """ &amp; DataMiner[[#This Row],[imgPath]] &amp; """, "</f>
        <v xml:space="preserve">"imgPath": "/images/flags/ao.png", </v>
      </c>
      <c r="J2255" t="str">
        <f>J$1&amp;" """ &amp; DataMiner[[#This Row],[FlagImage]] &amp; """, "</f>
        <v xml:space="preserve">"FlagImage": "ao.png", </v>
      </c>
      <c r="K2255" t="str">
        <f>K$1&amp;" " &amp; IF(ISNA(DataMiner[[#This Row],[Latitude]]),"null",DataMiner[[#This Row],[Latitude]]) &amp; ", "</f>
        <v xml:space="preserve">"Latitude": -8.858375, </v>
      </c>
      <c r="L2255" t="str">
        <f>L$1&amp;" " &amp; IF(ISNA(DataMiner[[#This Row],[Longitude]]),"null",DataMiner[[#This Row],[Longitude]]) &amp; ", "</f>
        <v xml:space="preserve">"Longitude": 13.231178, </v>
      </c>
    </row>
    <row r="2256" spans="1:12" x14ac:dyDescent="0.25">
      <c r="A2256" t="str">
        <f>A$1&amp;" """ &amp; DataMiner[[#This Row],[CodeIATA]] &amp; """, "</f>
        <v xml:space="preserve">"CodeIATA": "MYJ", </v>
      </c>
      <c r="B2256" t="str">
        <f>B$1&amp;" """ &amp; DataMiner[[#This Row],[City]] &amp; """, "</f>
        <v xml:space="preserve">"City": "Matsuyama", </v>
      </c>
      <c r="C2256" t="str">
        <f>C$1&amp;" """ &amp; DataMiner[[#This Row],[Prov]] &amp; """, "</f>
        <v xml:space="preserve">"Prov": "", </v>
      </c>
      <c r="D2256" t="str">
        <f>D$1&amp;" """ &amp; DataMiner[[#This Row],[Name]] &amp; """, "</f>
        <v xml:space="preserve">"Name": "Matsuyama Airport", </v>
      </c>
      <c r="E2256" t="str">
        <f>E$1&amp;" """ &amp; DataMiner[[#This Row],[Country]] &amp; """, "</f>
        <v xml:space="preserve">"Country": "Japon", </v>
      </c>
      <c r="F2256" t="str">
        <f>F$1&amp;" """ &amp; DataMiner[[#This Row],[Complete Name]] &amp; """, "</f>
        <v xml:space="preserve">"Complete Name": "Hub MYJ - Matsuyama - Matsuyama Airport / Japon", </v>
      </c>
      <c r="G2256" t="str">
        <f>G$1&amp;" " &amp; DataMiner[[#This Row],[Category]] &amp; ", "</f>
        <v xml:space="preserve">"Category": 6, </v>
      </c>
      <c r="H2256" t="str">
        <f>H$1&amp;" " &amp; DataMiner[[#This Row],[BuyPrice]] &amp; ", "</f>
        <v xml:space="preserve">"BuyPrice": 5530541823, </v>
      </c>
      <c r="I2256" t="str">
        <f>I$1&amp;" """ &amp; DataMiner[[#This Row],[imgPath]] &amp; """, "</f>
        <v xml:space="preserve">"imgPath": "/images/flags/jp.png", </v>
      </c>
      <c r="J2256" t="str">
        <f>J$1&amp;" """ &amp; DataMiner[[#This Row],[FlagImage]] &amp; """, "</f>
        <v xml:space="preserve">"FlagImage": "jp.png", </v>
      </c>
      <c r="K2256" t="str">
        <f>K$1&amp;" " &amp; IF(ISNA(DataMiner[[#This Row],[Latitude]]),"null",DataMiner[[#This Row],[Latitude]]) &amp; ", "</f>
        <v xml:space="preserve">"Latitude": 33.827222, </v>
      </c>
      <c r="L2256" t="str">
        <f>L$1&amp;" " &amp; IF(ISNA(DataMiner[[#This Row],[Longitude]]),"null",DataMiner[[#This Row],[Longitude]]) &amp; ", "</f>
        <v xml:space="preserve">"Longitude": 132.699722, </v>
      </c>
    </row>
    <row r="2257" spans="1:12" x14ac:dyDescent="0.25">
      <c r="A2257" t="str">
        <f>A$1&amp;" """ &amp; DataMiner[[#This Row],[CodeIATA]] &amp; """, "</f>
        <v xml:space="preserve">"CodeIATA": "UKB", </v>
      </c>
      <c r="B2257" t="str">
        <f>B$1&amp;" """ &amp; DataMiner[[#This Row],[City]] &amp; """, "</f>
        <v xml:space="preserve">"City": "Kobe", </v>
      </c>
      <c r="C2257" t="str">
        <f>C$1&amp;" """ &amp; DataMiner[[#This Row],[Prov]] &amp; """, "</f>
        <v xml:space="preserve">"Prov": "", </v>
      </c>
      <c r="D2257" t="str">
        <f>D$1&amp;" """ &amp; DataMiner[[#This Row],[Name]] &amp; """, "</f>
        <v xml:space="preserve">"Name": "Kobe Airport", </v>
      </c>
      <c r="E2257" t="str">
        <f>E$1&amp;" """ &amp; DataMiner[[#This Row],[Country]] &amp; """, "</f>
        <v xml:space="preserve">"Country": "Japon", </v>
      </c>
      <c r="F2257" t="str">
        <f>F$1&amp;" """ &amp; DataMiner[[#This Row],[Complete Name]] &amp; """, "</f>
        <v xml:space="preserve">"Complete Name": "Hub UKB - Kobe - Kobe Airport / Japon", </v>
      </c>
      <c r="G2257" t="str">
        <f>G$1&amp;" " &amp; DataMiner[[#This Row],[Category]] &amp; ", "</f>
        <v xml:space="preserve">"Category": 6, </v>
      </c>
      <c r="H2257" t="str">
        <f>H$1&amp;" " &amp; DataMiner[[#This Row],[BuyPrice]] &amp; ", "</f>
        <v xml:space="preserve">"BuyPrice": 5532008695, </v>
      </c>
      <c r="I2257" t="str">
        <f>I$1&amp;" """ &amp; DataMiner[[#This Row],[imgPath]] &amp; """, "</f>
        <v xml:space="preserve">"imgPath": "/images/flags/jp.png", </v>
      </c>
      <c r="J2257" t="str">
        <f>J$1&amp;" """ &amp; DataMiner[[#This Row],[FlagImage]] &amp; """, "</f>
        <v xml:space="preserve">"FlagImage": "jp.png", </v>
      </c>
      <c r="K2257" t="str">
        <f>K$1&amp;" " &amp; IF(ISNA(DataMiner[[#This Row],[Latitude]]),"null",DataMiner[[#This Row],[Latitude]]) &amp; ", "</f>
        <v xml:space="preserve">"Latitude": 34.632778, </v>
      </c>
      <c r="L2257" t="str">
        <f>L$1&amp;" " &amp; IF(ISNA(DataMiner[[#This Row],[Longitude]]),"null",DataMiner[[#This Row],[Longitude]]) &amp; ", "</f>
        <v xml:space="preserve">"Longitude": 135.223889, </v>
      </c>
    </row>
    <row r="2258" spans="1:12" x14ac:dyDescent="0.25">
      <c r="A2258" t="str">
        <f>A$1&amp;" """ &amp; DataMiner[[#This Row],[CodeIATA]] &amp; """, "</f>
        <v xml:space="preserve">"CodeIATA": "SNN", </v>
      </c>
      <c r="B2258" t="str">
        <f>B$1&amp;" """ &amp; DataMiner[[#This Row],[City]] &amp; """, "</f>
        <v xml:space="preserve">"City": "Shannon", </v>
      </c>
      <c r="C2258" t="str">
        <f>C$1&amp;" """ &amp; DataMiner[[#This Row],[Prov]] &amp; """, "</f>
        <v xml:space="preserve">"Prov": "", </v>
      </c>
      <c r="D2258" t="str">
        <f>D$1&amp;" """ &amp; DataMiner[[#This Row],[Name]] &amp; """, "</f>
        <v xml:space="preserve">"Name": "Shannon Airport", </v>
      </c>
      <c r="E2258" t="str">
        <f>E$1&amp;" """ &amp; DataMiner[[#This Row],[Country]] &amp; """, "</f>
        <v xml:space="preserve">"Country": "Irlande", </v>
      </c>
      <c r="F2258" t="str">
        <f>F$1&amp;" """ &amp; DataMiner[[#This Row],[Complete Name]] &amp; """, "</f>
        <v xml:space="preserve">"Complete Name": "Hub SNN - Shannon - Shannon Airport / Irlande", </v>
      </c>
      <c r="G2258" t="str">
        <f>G$1&amp;" " &amp; DataMiner[[#This Row],[Category]] &amp; ", "</f>
        <v xml:space="preserve">"Category": 9, </v>
      </c>
      <c r="H2258" t="str">
        <f>H$1&amp;" " &amp; DataMiner[[#This Row],[BuyPrice]] &amp; ", "</f>
        <v xml:space="preserve">"BuyPrice": 5540760249, </v>
      </c>
      <c r="I2258" t="str">
        <f>I$1&amp;" """ &amp; DataMiner[[#This Row],[imgPath]] &amp; """, "</f>
        <v xml:space="preserve">"imgPath": "/images/flags/ie.png", </v>
      </c>
      <c r="J2258" t="str">
        <f>J$1&amp;" """ &amp; DataMiner[[#This Row],[FlagImage]] &amp; """, "</f>
        <v xml:space="preserve">"FlagImage": "ie.png", </v>
      </c>
      <c r="K2258" t="str">
        <f>K$1&amp;" " &amp; IF(ISNA(DataMiner[[#This Row],[Latitude]]),"null",DataMiner[[#This Row],[Latitude]]) &amp; ", "</f>
        <v xml:space="preserve">"Latitude": 52.701978, </v>
      </c>
      <c r="L2258" t="str">
        <f>L$1&amp;" " &amp; IF(ISNA(DataMiner[[#This Row],[Longitude]]),"null",DataMiner[[#This Row],[Longitude]]) &amp; ", "</f>
        <v xml:space="preserve">"Longitude": -8.924817, </v>
      </c>
    </row>
    <row r="2259" spans="1:12" x14ac:dyDescent="0.25">
      <c r="A2259" t="str">
        <f>A$1&amp;" """ &amp; DataMiner[[#This Row],[CodeIATA]] &amp; """, "</f>
        <v xml:space="preserve">"CodeIATA": "NAS", </v>
      </c>
      <c r="B2259" t="str">
        <f>B$1&amp;" """ &amp; DataMiner[[#This Row],[City]] &amp; """, "</f>
        <v xml:space="preserve">"City": "Nassau", </v>
      </c>
      <c r="C2259" t="str">
        <f>C$1&amp;" """ &amp; DataMiner[[#This Row],[Prov]] &amp; """, "</f>
        <v xml:space="preserve">"Prov": "", </v>
      </c>
      <c r="D2259" t="str">
        <f>D$1&amp;" """ &amp; DataMiner[[#This Row],[Name]] &amp; """, "</f>
        <v xml:space="preserve">"Name": "Lynden Pindling International Airport", </v>
      </c>
      <c r="E2259" t="str">
        <f>E$1&amp;" """ &amp; DataMiner[[#This Row],[Country]] &amp; """, "</f>
        <v xml:space="preserve">"Country": "Bahamas", </v>
      </c>
      <c r="F2259" t="str">
        <f>F$1&amp;" """ &amp; DataMiner[[#This Row],[Complete Name]] &amp; """, "</f>
        <v xml:space="preserve">"Complete Name": "Hub NAS - Nassau - Lynden Pindling International Airport / Bahamas", </v>
      </c>
      <c r="G2259" t="str">
        <f>G$1&amp;" " &amp; DataMiner[[#This Row],[Category]] &amp; ", "</f>
        <v xml:space="preserve">"Category": 10, </v>
      </c>
      <c r="H2259" t="str">
        <f>H$1&amp;" " &amp; DataMiner[[#This Row],[BuyPrice]] &amp; ", "</f>
        <v xml:space="preserve">"BuyPrice": 5542155487, </v>
      </c>
      <c r="I2259" t="str">
        <f>I$1&amp;" """ &amp; DataMiner[[#This Row],[imgPath]] &amp; """, "</f>
        <v xml:space="preserve">"imgPath": "/images/flags/bs.png", </v>
      </c>
      <c r="J2259" t="str">
        <f>J$1&amp;" """ &amp; DataMiner[[#This Row],[FlagImage]] &amp; """, "</f>
        <v xml:space="preserve">"FlagImage": "bs.png", </v>
      </c>
      <c r="K2259" t="str">
        <f>K$1&amp;" " &amp; IF(ISNA(DataMiner[[#This Row],[Latitude]]),"null",DataMiner[[#This Row],[Latitude]]) &amp; ", "</f>
        <v xml:space="preserve">"Latitude": 25.038958, </v>
      </c>
      <c r="L2259" t="str">
        <f>L$1&amp;" " &amp; IF(ISNA(DataMiner[[#This Row],[Longitude]]),"null",DataMiner[[#This Row],[Longitude]]) &amp; ", "</f>
        <v xml:space="preserve">"Longitude": -77.466231, </v>
      </c>
    </row>
    <row r="2260" spans="1:12" x14ac:dyDescent="0.25">
      <c r="A2260" t="str">
        <f>A$1&amp;" """ &amp; DataMiner[[#This Row],[CodeIATA]] &amp; """, "</f>
        <v xml:space="preserve">"CodeIATA": "BHD", </v>
      </c>
      <c r="B2260" t="str">
        <f>B$1&amp;" """ &amp; DataMiner[[#This Row],[City]] &amp; """, "</f>
        <v xml:space="preserve">"City": "Belfast City", </v>
      </c>
      <c r="C2260" t="str">
        <f>C$1&amp;" """ &amp; DataMiner[[#This Row],[Prov]] &amp; """, "</f>
        <v xml:space="preserve">"Prov": "", </v>
      </c>
      <c r="D2260" t="str">
        <f>D$1&amp;" """ &amp; DataMiner[[#This Row],[Name]] &amp; """, "</f>
        <v xml:space="preserve">"Name": "George Best Airport", </v>
      </c>
      <c r="E2260" t="str">
        <f>E$1&amp;" """ &amp; DataMiner[[#This Row],[Country]] &amp; """, "</f>
        <v xml:space="preserve">"Country": "Royaume-Uni", </v>
      </c>
      <c r="F2260" t="str">
        <f>F$1&amp;" """ &amp; DataMiner[[#This Row],[Complete Name]] &amp; """, "</f>
        <v xml:space="preserve">"Complete Name": "Hub BHD - Belfast City - George Best Airport / Royaume-Uni", </v>
      </c>
      <c r="G2260" t="str">
        <f>G$1&amp;" " &amp; DataMiner[[#This Row],[Category]] &amp; ", "</f>
        <v xml:space="preserve">"Category": 4, </v>
      </c>
      <c r="H2260" t="str">
        <f>H$1&amp;" " &amp; DataMiner[[#This Row],[BuyPrice]] &amp; ", "</f>
        <v xml:space="preserve">"BuyPrice": 5547064084, </v>
      </c>
      <c r="I2260" t="str">
        <f>I$1&amp;" """ &amp; DataMiner[[#This Row],[imgPath]] &amp; """, "</f>
        <v xml:space="preserve">"imgPath": "/images/flags/gb.png", </v>
      </c>
      <c r="J2260" t="str">
        <f>J$1&amp;" """ &amp; DataMiner[[#This Row],[FlagImage]] &amp; """, "</f>
        <v xml:space="preserve">"FlagImage": "gb.png", </v>
      </c>
      <c r="K2260" t="str">
        <f>K$1&amp;" " &amp; IF(ISNA(DataMiner[[#This Row],[Latitude]]),"null",DataMiner[[#This Row],[Latitude]]) &amp; ", "</f>
        <v xml:space="preserve">"Latitude": 54.618056, </v>
      </c>
      <c r="L2260" t="str">
        <f>L$1&amp;" " &amp; IF(ISNA(DataMiner[[#This Row],[Longitude]]),"null",DataMiner[[#This Row],[Longitude]]) &amp; ", "</f>
        <v xml:space="preserve">"Longitude": -5.8725, </v>
      </c>
    </row>
    <row r="2261" spans="1:12" x14ac:dyDescent="0.25">
      <c r="A2261" t="str">
        <f>A$1&amp;" """ &amp; DataMiner[[#This Row],[CodeIATA]] &amp; """, "</f>
        <v xml:space="preserve">"CodeIATA": "DAY", </v>
      </c>
      <c r="B2261" t="str">
        <f>B$1&amp;" """ &amp; DataMiner[[#This Row],[City]] &amp; """, "</f>
        <v xml:space="preserve">"City": "Dayton (OH)", </v>
      </c>
      <c r="C2261" t="str">
        <f>C$1&amp;" """ &amp; DataMiner[[#This Row],[Prov]] &amp; """, "</f>
        <v xml:space="preserve">"Prov": "OH", </v>
      </c>
      <c r="D2261" t="str">
        <f>D$1&amp;" """ &amp; DataMiner[[#This Row],[Name]] &amp; """, "</f>
        <v xml:space="preserve">"Name": "James M. Cox Dayton International Airport", </v>
      </c>
      <c r="E2261" t="str">
        <f>E$1&amp;" """ &amp; DataMiner[[#This Row],[Country]] &amp; """, "</f>
        <v xml:space="preserve">"Country": "Etats-Unis", </v>
      </c>
      <c r="F2261" t="str">
        <f>F$1&amp;" """ &amp; DataMiner[[#This Row],[Complete Name]] &amp; """, "</f>
        <v xml:space="preserve">"Complete Name": "Hub DAY - Dayton (OH) - James M. Cox Dayton International Airport / Etats-Unis", </v>
      </c>
      <c r="G2261" t="str">
        <f>G$1&amp;" " &amp; DataMiner[[#This Row],[Category]] &amp; ", "</f>
        <v xml:space="preserve">"Category": 10, </v>
      </c>
      <c r="H2261" t="str">
        <f>H$1&amp;" " &amp; DataMiner[[#This Row],[BuyPrice]] &amp; ", "</f>
        <v xml:space="preserve">"BuyPrice": 5547605291, </v>
      </c>
      <c r="I2261" t="str">
        <f>I$1&amp;" """ &amp; DataMiner[[#This Row],[imgPath]] &amp; """, "</f>
        <v xml:space="preserve">"imgPath": "/images/flags/us.png", </v>
      </c>
      <c r="J2261" t="str">
        <f>J$1&amp;" """ &amp; DataMiner[[#This Row],[FlagImage]] &amp; """, "</f>
        <v xml:space="preserve">"FlagImage": "us.png", </v>
      </c>
      <c r="K2261" t="str">
        <f>K$1&amp;" " &amp; IF(ISNA(DataMiner[[#This Row],[Latitude]]),"null",DataMiner[[#This Row],[Latitude]]) &amp; ", "</f>
        <v xml:space="preserve">"Latitude": 39.902375, </v>
      </c>
      <c r="L2261" t="str">
        <f>L$1&amp;" " &amp; IF(ISNA(DataMiner[[#This Row],[Longitude]]),"null",DataMiner[[#This Row],[Longitude]]) &amp; ", "</f>
        <v xml:space="preserve">"Longitude": -84.219375, </v>
      </c>
    </row>
    <row r="2262" spans="1:12" x14ac:dyDescent="0.25">
      <c r="A2262" t="str">
        <f>A$1&amp;" """ &amp; DataMiner[[#This Row],[CodeIATA]] &amp; """, "</f>
        <v xml:space="preserve">"CodeIATA": "GOI", </v>
      </c>
      <c r="B2262" t="str">
        <f>B$1&amp;" """ &amp; DataMiner[[#This Row],[City]] &amp; """, "</f>
        <v xml:space="preserve">"City": "Goa", </v>
      </c>
      <c r="C2262" t="str">
        <f>C$1&amp;" """ &amp; DataMiner[[#This Row],[Prov]] &amp; """, "</f>
        <v xml:space="preserve">"Prov": "", </v>
      </c>
      <c r="D2262" t="str">
        <f>D$1&amp;" """ &amp; DataMiner[[#This Row],[Name]] &amp; """, "</f>
        <v xml:space="preserve">"Name": "Dabolim Airport", </v>
      </c>
      <c r="E2262" t="str">
        <f>E$1&amp;" """ &amp; DataMiner[[#This Row],[Country]] &amp; """, "</f>
        <v xml:space="preserve">"Country": "Inde", </v>
      </c>
      <c r="F2262" t="str">
        <f>F$1&amp;" """ &amp; DataMiner[[#This Row],[Complete Name]] &amp; """, "</f>
        <v xml:space="preserve">"Complete Name": "Hub GOI - Goa - Dabolim Airport / Inde", </v>
      </c>
      <c r="G2262" t="str">
        <f>G$1&amp;" " &amp; DataMiner[[#This Row],[Category]] &amp; ", "</f>
        <v xml:space="preserve">"Category": 10, </v>
      </c>
      <c r="H2262" t="str">
        <f>H$1&amp;" " &amp; DataMiner[[#This Row],[BuyPrice]] &amp; ", "</f>
        <v xml:space="preserve">"BuyPrice": 5550898977, </v>
      </c>
      <c r="I2262" t="str">
        <f>I$1&amp;" """ &amp; DataMiner[[#This Row],[imgPath]] &amp; """, "</f>
        <v xml:space="preserve">"imgPath": "/images/flags/in.png", </v>
      </c>
      <c r="J2262" t="str">
        <f>J$1&amp;" """ &amp; DataMiner[[#This Row],[FlagImage]] &amp; """, "</f>
        <v xml:space="preserve">"FlagImage": "in.png", </v>
      </c>
      <c r="K2262" t="str">
        <f>K$1&amp;" " &amp; IF(ISNA(DataMiner[[#This Row],[Latitude]]),"null",DataMiner[[#This Row],[Latitude]]) &amp; ", "</f>
        <v xml:space="preserve">"Latitude": 15.380833, </v>
      </c>
      <c r="L2262" t="str">
        <f>L$1&amp;" " &amp; IF(ISNA(DataMiner[[#This Row],[Longitude]]),"null",DataMiner[[#This Row],[Longitude]]) &amp; ", "</f>
        <v xml:space="preserve">"Longitude": 73.831422, </v>
      </c>
    </row>
    <row r="2263" spans="1:12" x14ac:dyDescent="0.25">
      <c r="A2263" t="str">
        <f>A$1&amp;" """ &amp; DataMiner[[#This Row],[CodeIATA]] &amp; """, "</f>
        <v xml:space="preserve">"CodeIATA": "NKC", </v>
      </c>
      <c r="B2263" t="str">
        <f>B$1&amp;" """ &amp; DataMiner[[#This Row],[City]] &amp; """, "</f>
        <v xml:space="preserve">"City": "Nouakchott", </v>
      </c>
      <c r="C2263" t="str">
        <f>C$1&amp;" """ &amp; DataMiner[[#This Row],[Prov]] &amp; """, "</f>
        <v xml:space="preserve">"Prov": "", </v>
      </c>
      <c r="D2263" t="str">
        <f>D$1&amp;" """ &amp; DataMiner[[#This Row],[Name]] &amp; """, "</f>
        <v xml:space="preserve">"Name": "Nouakchott International Airport", </v>
      </c>
      <c r="E2263" t="str">
        <f>E$1&amp;" """ &amp; DataMiner[[#This Row],[Country]] &amp; """, "</f>
        <v xml:space="preserve">"Country": "Mauritanie", </v>
      </c>
      <c r="F2263" t="str">
        <f>F$1&amp;" """ &amp; DataMiner[[#This Row],[Complete Name]] &amp; """, "</f>
        <v xml:space="preserve">"Complete Name": "Hub NKC - Nouakchott - Nouakchott International Airport / Mauritanie", </v>
      </c>
      <c r="G2263" t="str">
        <f>G$1&amp;" " &amp; DataMiner[[#This Row],[Category]] &amp; ", "</f>
        <v xml:space="preserve">"Category": 9, </v>
      </c>
      <c r="H2263" t="str">
        <f>H$1&amp;" " &amp; DataMiner[[#This Row],[BuyPrice]] &amp; ", "</f>
        <v xml:space="preserve">"BuyPrice": 5551526150, </v>
      </c>
      <c r="I2263" t="str">
        <f>I$1&amp;" """ &amp; DataMiner[[#This Row],[imgPath]] &amp; """, "</f>
        <v xml:space="preserve">"imgPath": "/images/flags/mr.png", </v>
      </c>
      <c r="J2263" t="str">
        <f>J$1&amp;" """ &amp; DataMiner[[#This Row],[FlagImage]] &amp; """, "</f>
        <v xml:space="preserve">"FlagImage": "mr.png", </v>
      </c>
      <c r="K2263" t="str">
        <f>K$1&amp;" " &amp; IF(ISNA(DataMiner[[#This Row],[Latitude]]),"null",DataMiner[[#This Row],[Latitude]]) &amp; ", "</f>
        <v xml:space="preserve">"Latitude": 18.097856, </v>
      </c>
      <c r="L2263" t="str">
        <f>L$1&amp;" " &amp; IF(ISNA(DataMiner[[#This Row],[Longitude]]),"null",DataMiner[[#This Row],[Longitude]]) &amp; ", "</f>
        <v xml:space="preserve">"Longitude": -15.947956, </v>
      </c>
    </row>
    <row r="2264" spans="1:12" x14ac:dyDescent="0.25">
      <c r="A2264" t="str">
        <f>A$1&amp;" """ &amp; DataMiner[[#This Row],[CodeIATA]] &amp; """, "</f>
        <v xml:space="preserve">"CodeIATA": "KRK", </v>
      </c>
      <c r="B2264" t="str">
        <f>B$1&amp;" """ &amp; DataMiner[[#This Row],[City]] &amp; """, "</f>
        <v xml:space="preserve">"City": "Kraków", </v>
      </c>
      <c r="C2264" t="str">
        <f>C$1&amp;" """ &amp; DataMiner[[#This Row],[Prov]] &amp; """, "</f>
        <v xml:space="preserve">"Prov": "", </v>
      </c>
      <c r="D2264" t="str">
        <f>D$1&amp;" """ &amp; DataMiner[[#This Row],[Name]] &amp; """, "</f>
        <v xml:space="preserve">"Name": "Balice John Paul II International Airport", </v>
      </c>
      <c r="E2264" t="str">
        <f>E$1&amp;" """ &amp; DataMiner[[#This Row],[Country]] &amp; """, "</f>
        <v xml:space="preserve">"Country": "Pologne", </v>
      </c>
      <c r="F2264" t="str">
        <f>F$1&amp;" """ &amp; DataMiner[[#This Row],[Complete Name]] &amp; """, "</f>
        <v xml:space="preserve">"Complete Name": "Hub KRK - Kraków - Balice John Paul II International Airport / Pologne", </v>
      </c>
      <c r="G2264" t="str">
        <f>G$1&amp;" " &amp; DataMiner[[#This Row],[Category]] &amp; ", "</f>
        <v xml:space="preserve">"Category": 7, </v>
      </c>
      <c r="H2264" t="str">
        <f>H$1&amp;" " &amp; DataMiner[[#This Row],[BuyPrice]] &amp; ", "</f>
        <v xml:space="preserve">"BuyPrice": 5551803690, </v>
      </c>
      <c r="I2264" t="str">
        <f>I$1&amp;" """ &amp; DataMiner[[#This Row],[imgPath]] &amp; """, "</f>
        <v xml:space="preserve">"imgPath": "/images/flags/pl.png", </v>
      </c>
      <c r="J2264" t="str">
        <f>J$1&amp;" """ &amp; DataMiner[[#This Row],[FlagImage]] &amp; """, "</f>
        <v xml:space="preserve">"FlagImage": "pl.png", </v>
      </c>
      <c r="K2264" t="str">
        <f>K$1&amp;" " &amp; IF(ISNA(DataMiner[[#This Row],[Latitude]]),"null",DataMiner[[#This Row],[Latitude]]) &amp; ", "</f>
        <v xml:space="preserve">"Latitude": 50.077731, </v>
      </c>
      <c r="L2264" t="str">
        <f>L$1&amp;" " &amp; IF(ISNA(DataMiner[[#This Row],[Longitude]]),"null",DataMiner[[#This Row],[Longitude]]) &amp; ", "</f>
        <v xml:space="preserve">"Longitude": 19.784836, </v>
      </c>
    </row>
    <row r="2265" spans="1:12" x14ac:dyDescent="0.25">
      <c r="A2265" t="str">
        <f>A$1&amp;" """ &amp; DataMiner[[#This Row],[CodeIATA]] &amp; """, "</f>
        <v xml:space="preserve">"CodeIATA": "RAK", </v>
      </c>
      <c r="B2265" t="str">
        <f>B$1&amp;" """ &amp; DataMiner[[#This Row],[City]] &amp; """, "</f>
        <v xml:space="preserve">"City": "Marrakech", </v>
      </c>
      <c r="C2265" t="str">
        <f>C$1&amp;" """ &amp; DataMiner[[#This Row],[Prov]] &amp; """, "</f>
        <v xml:space="preserve">"Prov": "", </v>
      </c>
      <c r="D2265" t="str">
        <f>D$1&amp;" """ &amp; DataMiner[[#This Row],[Name]] &amp; """, "</f>
        <v xml:space="preserve">"Name": "Menara Airport", </v>
      </c>
      <c r="E2265" t="str">
        <f>E$1&amp;" """ &amp; DataMiner[[#This Row],[Country]] &amp; """, "</f>
        <v xml:space="preserve">"Country": "Maroc", </v>
      </c>
      <c r="F2265" t="str">
        <f>F$1&amp;" """ &amp; DataMiner[[#This Row],[Complete Name]] &amp; """, "</f>
        <v xml:space="preserve">"Complete Name": "Hub RAK - Marrakech - Menara Airport / Maroc", </v>
      </c>
      <c r="G2265" t="str">
        <f>G$1&amp;" " &amp; DataMiner[[#This Row],[Category]] &amp; ", "</f>
        <v xml:space="preserve">"Category": 9, </v>
      </c>
      <c r="H2265" t="str">
        <f>H$1&amp;" " &amp; DataMiner[[#This Row],[BuyPrice]] &amp; ", "</f>
        <v xml:space="preserve">"BuyPrice": 5551855131, </v>
      </c>
      <c r="I2265" t="str">
        <f>I$1&amp;" """ &amp; DataMiner[[#This Row],[imgPath]] &amp; """, "</f>
        <v xml:space="preserve">"imgPath": "/images/flags/ma.png", </v>
      </c>
      <c r="J2265" t="str">
        <f>J$1&amp;" """ &amp; DataMiner[[#This Row],[FlagImage]] &amp; """, "</f>
        <v xml:space="preserve">"FlagImage": "ma.png", </v>
      </c>
      <c r="K2265" t="str">
        <f>K$1&amp;" " &amp; IF(ISNA(DataMiner[[#This Row],[Latitude]]),"null",DataMiner[[#This Row],[Latitude]]) &amp; ", "</f>
        <v xml:space="preserve">"Latitude": 31.606886, </v>
      </c>
      <c r="L2265" t="str">
        <f>L$1&amp;" " &amp; IF(ISNA(DataMiner[[#This Row],[Longitude]]),"null",DataMiner[[#This Row],[Longitude]]) &amp; ", "</f>
        <v xml:space="preserve">"Longitude": -8.0363, </v>
      </c>
    </row>
    <row r="2266" spans="1:12" x14ac:dyDescent="0.25">
      <c r="A2266" t="str">
        <f>A$1&amp;" """ &amp; DataMiner[[#This Row],[CodeIATA]] &amp; """, "</f>
        <v xml:space="preserve">"CodeIATA": "TIP", </v>
      </c>
      <c r="B2266" t="str">
        <f>B$1&amp;" """ &amp; DataMiner[[#This Row],[City]] &amp; """, "</f>
        <v xml:space="preserve">"City": "Tripoli", </v>
      </c>
      <c r="C2266" t="str">
        <f>C$1&amp;" """ &amp; DataMiner[[#This Row],[Prov]] &amp; """, "</f>
        <v xml:space="preserve">"Prov": "", </v>
      </c>
      <c r="D2266" t="str">
        <f>D$1&amp;" """ &amp; DataMiner[[#This Row],[Name]] &amp; """, "</f>
        <v xml:space="preserve">"Name": "Tripoli International Airport", </v>
      </c>
      <c r="E2266" t="str">
        <f>E$1&amp;" """ &amp; DataMiner[[#This Row],[Country]] &amp; """, "</f>
        <v xml:space="preserve">"Country": "Libye", </v>
      </c>
      <c r="F2266" t="str">
        <f>F$1&amp;" """ &amp; DataMiner[[#This Row],[Complete Name]] &amp; """, "</f>
        <v xml:space="preserve">"Complete Name": "Hub TIP - Tripoli - Tripoli International Airport / Libye", </v>
      </c>
      <c r="G2266" t="str">
        <f>G$1&amp;" " &amp; DataMiner[[#This Row],[Category]] &amp; ", "</f>
        <v xml:space="preserve">"Category": 10, </v>
      </c>
      <c r="H2266" t="str">
        <f>H$1&amp;" " &amp; DataMiner[[#This Row],[BuyPrice]] &amp; ", "</f>
        <v xml:space="preserve">"BuyPrice": 5556031840, </v>
      </c>
      <c r="I2266" t="str">
        <f>I$1&amp;" """ &amp; DataMiner[[#This Row],[imgPath]] &amp; """, "</f>
        <v xml:space="preserve">"imgPath": "/images/flags/ly.png", </v>
      </c>
      <c r="J2266" t="str">
        <f>J$1&amp;" """ &amp; DataMiner[[#This Row],[FlagImage]] &amp; """, "</f>
        <v xml:space="preserve">"FlagImage": "ly.png", </v>
      </c>
      <c r="K2266" t="str">
        <f>K$1&amp;" " &amp; IF(ISNA(DataMiner[[#This Row],[Latitude]]),"null",DataMiner[[#This Row],[Latitude]]) &amp; ", "</f>
        <v xml:space="preserve">"Latitude": 32.663544, </v>
      </c>
      <c r="L2266" t="str">
        <f>L$1&amp;" " &amp; IF(ISNA(DataMiner[[#This Row],[Longitude]]),"null",DataMiner[[#This Row],[Longitude]]) &amp; ", "</f>
        <v xml:space="preserve">"Longitude": 13.159011, </v>
      </c>
    </row>
    <row r="2267" spans="1:12" x14ac:dyDescent="0.25">
      <c r="A2267" t="str">
        <f>A$1&amp;" """ &amp; DataMiner[[#This Row],[CodeIATA]] &amp; """, "</f>
        <v xml:space="preserve">"CodeIATA": "SOF", </v>
      </c>
      <c r="B2267" t="str">
        <f>B$1&amp;" """ &amp; DataMiner[[#This Row],[City]] &amp; """, "</f>
        <v xml:space="preserve">"City": "Sofia", </v>
      </c>
      <c r="C2267" t="str">
        <f>C$1&amp;" """ &amp; DataMiner[[#This Row],[Prov]] &amp; """, "</f>
        <v xml:space="preserve">"Prov": "", </v>
      </c>
      <c r="D2267" t="str">
        <f>D$1&amp;" """ &amp; DataMiner[[#This Row],[Name]] &amp; """, "</f>
        <v xml:space="preserve">"Name": "Sofia International Airport", </v>
      </c>
      <c r="E2267" t="str">
        <f>E$1&amp;" """ &amp; DataMiner[[#This Row],[Country]] &amp; """, "</f>
        <v xml:space="preserve">"Country": "Bulgarie", </v>
      </c>
      <c r="F2267" t="str">
        <f>F$1&amp;" """ &amp; DataMiner[[#This Row],[Complete Name]] &amp; """, "</f>
        <v xml:space="preserve">"Complete Name": "Hub SOF - Sofia - Sofia International Airport / Bulgarie", </v>
      </c>
      <c r="G2267" t="str">
        <f>G$1&amp;" " &amp; DataMiner[[#This Row],[Category]] &amp; ", "</f>
        <v xml:space="preserve">"Category": 10, </v>
      </c>
      <c r="H2267" t="str">
        <f>H$1&amp;" " &amp; DataMiner[[#This Row],[BuyPrice]] &amp; ", "</f>
        <v xml:space="preserve">"BuyPrice": 5562267357, </v>
      </c>
      <c r="I2267" t="str">
        <f>I$1&amp;" """ &amp; DataMiner[[#This Row],[imgPath]] &amp; """, "</f>
        <v xml:space="preserve">"imgPath": "/images/flags/bg.png", </v>
      </c>
      <c r="J2267" t="str">
        <f>J$1&amp;" """ &amp; DataMiner[[#This Row],[FlagImage]] &amp; """, "</f>
        <v xml:space="preserve">"FlagImage": "bg.png", </v>
      </c>
      <c r="K2267" t="str">
        <f>K$1&amp;" " &amp; IF(ISNA(DataMiner[[#This Row],[Latitude]]),"null",DataMiner[[#This Row],[Latitude]]) &amp; ", "</f>
        <v xml:space="preserve">"Latitude": 42.695194, </v>
      </c>
      <c r="L2267" t="str">
        <f>L$1&amp;" " &amp; IF(ISNA(DataMiner[[#This Row],[Longitude]]),"null",DataMiner[[#This Row],[Longitude]]) &amp; ", "</f>
        <v xml:space="preserve">"Longitude": 23.406167, </v>
      </c>
    </row>
    <row r="2268" spans="1:12" x14ac:dyDescent="0.25">
      <c r="A2268" t="str">
        <f>A$1&amp;" """ &amp; DataMiner[[#This Row],[CodeIATA]] &amp; """, "</f>
        <v xml:space="preserve">"CodeIATA": "ORK", </v>
      </c>
      <c r="B2268" t="str">
        <f>B$1&amp;" """ &amp; DataMiner[[#This Row],[City]] &amp; """, "</f>
        <v xml:space="preserve">"City": "Cork", </v>
      </c>
      <c r="C2268" t="str">
        <f>C$1&amp;" """ &amp; DataMiner[[#This Row],[Prov]] &amp; """, "</f>
        <v xml:space="preserve">"Prov": "", </v>
      </c>
      <c r="D2268" t="str">
        <f>D$1&amp;" """ &amp; DataMiner[[#This Row],[Name]] &amp; """, "</f>
        <v xml:space="preserve">"Name": "Cork Airport", </v>
      </c>
      <c r="E2268" t="str">
        <f>E$1&amp;" """ &amp; DataMiner[[#This Row],[Country]] &amp; """, "</f>
        <v xml:space="preserve">"Country": "Irlande", </v>
      </c>
      <c r="F2268" t="str">
        <f>F$1&amp;" """ &amp; DataMiner[[#This Row],[Complete Name]] &amp; """, "</f>
        <v xml:space="preserve">"Complete Name": "Hub ORK - Cork - Cork Airport / Irlande", </v>
      </c>
      <c r="G2268" t="str">
        <f>G$1&amp;" " &amp; DataMiner[[#This Row],[Category]] &amp; ", "</f>
        <v xml:space="preserve">"Category": 5, </v>
      </c>
      <c r="H2268" t="str">
        <f>H$1&amp;" " &amp; DataMiner[[#This Row],[BuyPrice]] &amp; ", "</f>
        <v xml:space="preserve">"BuyPrice": 5570212135, </v>
      </c>
      <c r="I2268" t="str">
        <f>I$1&amp;" """ &amp; DataMiner[[#This Row],[imgPath]] &amp; """, "</f>
        <v xml:space="preserve">"imgPath": "/images/flags/ie.png", </v>
      </c>
      <c r="J2268" t="str">
        <f>J$1&amp;" """ &amp; DataMiner[[#This Row],[FlagImage]] &amp; """, "</f>
        <v xml:space="preserve">"FlagImage": "ie.png", </v>
      </c>
      <c r="K2268" t="str">
        <f>K$1&amp;" " &amp; IF(ISNA(DataMiner[[#This Row],[Latitude]]),"null",DataMiner[[#This Row],[Latitude]]) &amp; ", "</f>
        <v xml:space="preserve">"Latitude": 51.841269, </v>
      </c>
      <c r="L2268" t="str">
        <f>L$1&amp;" " &amp; IF(ISNA(DataMiner[[#This Row],[Longitude]]),"null",DataMiner[[#This Row],[Longitude]]) &amp; ", "</f>
        <v xml:space="preserve">"Longitude": -8.491111, </v>
      </c>
    </row>
    <row r="2269" spans="1:12" x14ac:dyDescent="0.25">
      <c r="A2269" t="str">
        <f>A$1&amp;" """ &amp; DataMiner[[#This Row],[CodeIATA]] &amp; """, "</f>
        <v xml:space="preserve">"CodeIATA": "PEN", </v>
      </c>
      <c r="B2269" t="str">
        <f>B$1&amp;" """ &amp; DataMiner[[#This Row],[City]] &amp; """, "</f>
        <v xml:space="preserve">"City": "Penang", </v>
      </c>
      <c r="C2269" t="str">
        <f>C$1&amp;" """ &amp; DataMiner[[#This Row],[Prov]] &amp; """, "</f>
        <v xml:space="preserve">"Prov": "", </v>
      </c>
      <c r="D2269" t="str">
        <f>D$1&amp;" """ &amp; DataMiner[[#This Row],[Name]] &amp; """, "</f>
        <v xml:space="preserve">"Name": "Penang International Airport", </v>
      </c>
      <c r="E2269" t="str">
        <f>E$1&amp;" """ &amp; DataMiner[[#This Row],[Country]] &amp; """, "</f>
        <v xml:space="preserve">"Country": "Malaisie", </v>
      </c>
      <c r="F2269" t="str">
        <f>F$1&amp;" """ &amp; DataMiner[[#This Row],[Complete Name]] &amp; """, "</f>
        <v xml:space="preserve">"Complete Name": "Hub PEN - Penang - Penang International Airport / Malaisie", </v>
      </c>
      <c r="G2269" t="str">
        <f>G$1&amp;" " &amp; DataMiner[[#This Row],[Category]] &amp; ", "</f>
        <v xml:space="preserve">"Category": 10, </v>
      </c>
      <c r="H2269" t="str">
        <f>H$1&amp;" " &amp; DataMiner[[#This Row],[BuyPrice]] &amp; ", "</f>
        <v xml:space="preserve">"BuyPrice": 5574458695, </v>
      </c>
      <c r="I2269" t="str">
        <f>I$1&amp;" """ &amp; DataMiner[[#This Row],[imgPath]] &amp; """, "</f>
        <v xml:space="preserve">"imgPath": "/images/flags/my.png", </v>
      </c>
      <c r="J2269" t="str">
        <f>J$1&amp;" """ &amp; DataMiner[[#This Row],[FlagImage]] &amp; """, "</f>
        <v xml:space="preserve">"FlagImage": "my.png", </v>
      </c>
      <c r="K2269" t="str">
        <f>K$1&amp;" " &amp; IF(ISNA(DataMiner[[#This Row],[Latitude]]),"null",DataMiner[[#This Row],[Latitude]]) &amp; ", "</f>
        <v xml:space="preserve">"Latitude": 5.297139, </v>
      </c>
      <c r="L2269" t="str">
        <f>L$1&amp;" " &amp; IF(ISNA(DataMiner[[#This Row],[Longitude]]),"null",DataMiner[[#This Row],[Longitude]]) &amp; ", "</f>
        <v xml:space="preserve">"Longitude": 100.276864, </v>
      </c>
    </row>
    <row r="2270" spans="1:12" x14ac:dyDescent="0.25">
      <c r="A2270" t="str">
        <f>A$1&amp;" """ &amp; DataMiner[[#This Row],[CodeIATA]] &amp; """, "</f>
        <v xml:space="preserve">"CodeIATA": "KOA", </v>
      </c>
      <c r="B2270" t="str">
        <f>B$1&amp;" """ &amp; DataMiner[[#This Row],[City]] &amp; """, "</f>
        <v xml:space="preserve">"City": "Kailua/Kona (HI)", </v>
      </c>
      <c r="C2270" t="str">
        <f>C$1&amp;" """ &amp; DataMiner[[#This Row],[Prov]] &amp; """, "</f>
        <v xml:space="preserve">"Prov": "HI", </v>
      </c>
      <c r="D2270" t="str">
        <f>D$1&amp;" """ &amp; DataMiner[[#This Row],[Name]] &amp; """, "</f>
        <v xml:space="preserve">"Name": "Kona International Airport", </v>
      </c>
      <c r="E2270" t="str">
        <f>E$1&amp;" """ &amp; DataMiner[[#This Row],[Country]] &amp; """, "</f>
        <v xml:space="preserve">"Country": "Etats-Unis", </v>
      </c>
      <c r="F2270" t="str">
        <f>F$1&amp;" """ &amp; DataMiner[[#This Row],[Complete Name]] &amp; """, "</f>
        <v xml:space="preserve">"Complete Name": "Hub KOA - Kailua/Kona (HI) - Kona International Airport / Etats-Unis", </v>
      </c>
      <c r="G2270" t="str">
        <f>G$1&amp;" " &amp; DataMiner[[#This Row],[Category]] &amp; ", "</f>
        <v xml:space="preserve">"Category": 10, </v>
      </c>
      <c r="H2270" t="str">
        <f>H$1&amp;" " &amp; DataMiner[[#This Row],[BuyPrice]] &amp; ", "</f>
        <v xml:space="preserve">"BuyPrice": 5575706266, </v>
      </c>
      <c r="I2270" t="str">
        <f>I$1&amp;" """ &amp; DataMiner[[#This Row],[imgPath]] &amp; """, "</f>
        <v xml:space="preserve">"imgPath": "/images/flags/us.png", </v>
      </c>
      <c r="J2270" t="str">
        <f>J$1&amp;" """ &amp; DataMiner[[#This Row],[FlagImage]] &amp; """, "</f>
        <v xml:space="preserve">"FlagImage": "us.png", </v>
      </c>
      <c r="K2270" t="str">
        <f>K$1&amp;" " &amp; IF(ISNA(DataMiner[[#This Row],[Latitude]]),"null",DataMiner[[#This Row],[Latitude]]) &amp; ", "</f>
        <v xml:space="preserve">"Latitude": 19.738767, </v>
      </c>
      <c r="L2270" t="str">
        <f>L$1&amp;" " &amp; IF(ISNA(DataMiner[[#This Row],[Longitude]]),"null",DataMiner[[#This Row],[Longitude]]) &amp; ", "</f>
        <v xml:space="preserve">"Longitude": -156.045631, </v>
      </c>
    </row>
    <row r="2271" spans="1:12" x14ac:dyDescent="0.25">
      <c r="A2271" t="str">
        <f>A$1&amp;" """ &amp; DataMiner[[#This Row],[CodeIATA]] &amp; """, "</f>
        <v xml:space="preserve">"CodeIATA": "HFE", </v>
      </c>
      <c r="B2271" t="str">
        <f>B$1&amp;" """ &amp; DataMiner[[#This Row],[City]] &amp; """, "</f>
        <v xml:space="preserve">"City": "Hefei", </v>
      </c>
      <c r="C2271" t="str">
        <f>C$1&amp;" """ &amp; DataMiner[[#This Row],[Prov]] &amp; """, "</f>
        <v xml:space="preserve">"Prov": "", </v>
      </c>
      <c r="D2271" t="str">
        <f>D$1&amp;" """ &amp; DataMiner[[#This Row],[Name]] &amp; """, "</f>
        <v xml:space="preserve">"Name": "Luogang International Airport", </v>
      </c>
      <c r="E2271" t="str">
        <f>E$1&amp;" """ &amp; DataMiner[[#This Row],[Country]] &amp; """, "</f>
        <v xml:space="preserve">"Country": "Chine", </v>
      </c>
      <c r="F2271" t="str">
        <f>F$1&amp;" """ &amp; DataMiner[[#This Row],[Complete Name]] &amp; """, "</f>
        <v xml:space="preserve">"Complete Name": "Hub HFE - Hefei - Luogang International Airport / Chine", </v>
      </c>
      <c r="G2271" t="str">
        <f>G$1&amp;" " &amp; DataMiner[[#This Row],[Category]] &amp; ", "</f>
        <v xml:space="preserve">"Category": 8, </v>
      </c>
      <c r="H2271" t="str">
        <f>H$1&amp;" " &amp; DataMiner[[#This Row],[BuyPrice]] &amp; ", "</f>
        <v xml:space="preserve">"BuyPrice": 5576862026, </v>
      </c>
      <c r="I2271" t="str">
        <f>I$1&amp;" """ &amp; DataMiner[[#This Row],[imgPath]] &amp; """, "</f>
        <v xml:space="preserve">"imgPath": "/images/flags/cn.png", </v>
      </c>
      <c r="J2271" t="str">
        <f>J$1&amp;" """ &amp; DataMiner[[#This Row],[FlagImage]] &amp; """, "</f>
        <v xml:space="preserve">"FlagImage": "cn.png", </v>
      </c>
      <c r="K2271" t="str">
        <f>K$1&amp;" " &amp; IF(ISNA(DataMiner[[#This Row],[Latitude]]),"null",DataMiner[[#This Row],[Latitude]]) &amp; ", "</f>
        <v xml:space="preserve">"Latitude": 31.780019, </v>
      </c>
      <c r="L2271" t="str">
        <f>L$1&amp;" " &amp; IF(ISNA(DataMiner[[#This Row],[Longitude]]),"null",DataMiner[[#This Row],[Longitude]]) &amp; ", "</f>
        <v xml:space="preserve">"Longitude": 117.298436, </v>
      </c>
    </row>
    <row r="2272" spans="1:12" x14ac:dyDescent="0.25">
      <c r="A2272" t="str">
        <f>A$1&amp;" """ &amp; DataMiner[[#This Row],[CodeIATA]] &amp; """, "</f>
        <v xml:space="preserve">"CodeIATA": "CNX", </v>
      </c>
      <c r="B2272" t="str">
        <f>B$1&amp;" """ &amp; DataMiner[[#This Row],[City]] &amp; """, "</f>
        <v xml:space="preserve">"City": "Chiang Mai", </v>
      </c>
      <c r="C2272" t="str">
        <f>C$1&amp;" """ &amp; DataMiner[[#This Row],[Prov]] &amp; """, "</f>
        <v xml:space="preserve">"Prov": "", </v>
      </c>
      <c r="D2272" t="str">
        <f>D$1&amp;" """ &amp; DataMiner[[#This Row],[Name]] &amp; """, "</f>
        <v xml:space="preserve">"Name": "Chiang Mai International Airport", </v>
      </c>
      <c r="E2272" t="str">
        <f>E$1&amp;" """ &amp; DataMiner[[#This Row],[Country]] &amp; """, "</f>
        <v xml:space="preserve">"Country": "Thaïlande", </v>
      </c>
      <c r="F2272" t="str">
        <f>F$1&amp;" """ &amp; DataMiner[[#This Row],[Complete Name]] &amp; """, "</f>
        <v xml:space="preserve">"Complete Name": "Hub CNX - Chiang Mai - Chiang Mai International Airport / Thaïlande", </v>
      </c>
      <c r="G2272" t="str">
        <f>G$1&amp;" " &amp; DataMiner[[#This Row],[Category]] &amp; ", "</f>
        <v xml:space="preserve">"Category": 9, </v>
      </c>
      <c r="H2272" t="str">
        <f>H$1&amp;" " &amp; DataMiner[[#This Row],[BuyPrice]] &amp; ", "</f>
        <v xml:space="preserve">"BuyPrice": 5584936332, </v>
      </c>
      <c r="I2272" t="str">
        <f>I$1&amp;" """ &amp; DataMiner[[#This Row],[imgPath]] &amp; """, "</f>
        <v xml:space="preserve">"imgPath": "/images/flags/th.png", </v>
      </c>
      <c r="J2272" t="str">
        <f>J$1&amp;" """ &amp; DataMiner[[#This Row],[FlagImage]] &amp; """, "</f>
        <v xml:space="preserve">"FlagImage": "th.png", </v>
      </c>
      <c r="K2272" t="str">
        <f>K$1&amp;" " &amp; IF(ISNA(DataMiner[[#This Row],[Latitude]]),"null",DataMiner[[#This Row],[Latitude]]) &amp; ", "</f>
        <v xml:space="preserve">"Latitude": 18.766847, </v>
      </c>
      <c r="L2272" t="str">
        <f>L$1&amp;" " &amp; IF(ISNA(DataMiner[[#This Row],[Longitude]]),"null",DataMiner[[#This Row],[Longitude]]) &amp; ", "</f>
        <v xml:space="preserve">"Longitude": 98.962644, </v>
      </c>
    </row>
    <row r="2273" spans="1:12" x14ac:dyDescent="0.25">
      <c r="A2273" t="str">
        <f>A$1&amp;" """ &amp; DataMiner[[#This Row],[CodeIATA]] &amp; """, "</f>
        <v xml:space="preserve">"CodeIATA": "ROC", </v>
      </c>
      <c r="B2273" t="str">
        <f>B$1&amp;" """ &amp; DataMiner[[#This Row],[City]] &amp; """, "</f>
        <v xml:space="preserve">"City": "Rochester (NY)", </v>
      </c>
      <c r="C2273" t="str">
        <f>C$1&amp;" """ &amp; DataMiner[[#This Row],[Prov]] &amp; """, "</f>
        <v xml:space="preserve">"Prov": "NY", </v>
      </c>
      <c r="D2273" t="str">
        <f>D$1&amp;" """ &amp; DataMiner[[#This Row],[Name]] &amp; """, "</f>
        <v xml:space="preserve">"Name": "Greater Rochester International Airport", </v>
      </c>
      <c r="E2273" t="str">
        <f>E$1&amp;" """ &amp; DataMiner[[#This Row],[Country]] &amp; """, "</f>
        <v xml:space="preserve">"Country": "Etats-Unis", </v>
      </c>
      <c r="F2273" t="str">
        <f>F$1&amp;" """ &amp; DataMiner[[#This Row],[Complete Name]] &amp; """, "</f>
        <v xml:space="preserve">"Complete Name": "Hub ROC - Rochester (NY) - Greater Rochester International Airport / Etats-Unis", </v>
      </c>
      <c r="G2273" t="str">
        <f>G$1&amp;" " &amp; DataMiner[[#This Row],[Category]] &amp; ", "</f>
        <v xml:space="preserve">"Category": 6, </v>
      </c>
      <c r="H2273" t="str">
        <f>H$1&amp;" " &amp; DataMiner[[#This Row],[BuyPrice]] &amp; ", "</f>
        <v xml:space="preserve">"BuyPrice": 5586678512, </v>
      </c>
      <c r="I2273" t="str">
        <f>I$1&amp;" """ &amp; DataMiner[[#This Row],[imgPath]] &amp; """, "</f>
        <v xml:space="preserve">"imgPath": "/images/flags/us.png", </v>
      </c>
      <c r="J2273" t="str">
        <f>J$1&amp;" """ &amp; DataMiner[[#This Row],[FlagImage]] &amp; """, "</f>
        <v xml:space="preserve">"FlagImage": "us.png", </v>
      </c>
      <c r="K2273" t="str">
        <f>K$1&amp;" " &amp; IF(ISNA(DataMiner[[#This Row],[Latitude]]),"null",DataMiner[[#This Row],[Latitude]]) &amp; ", "</f>
        <v xml:space="preserve">"Latitude": 43.118866, </v>
      </c>
      <c r="L2273" t="str">
        <f>L$1&amp;" " &amp; IF(ISNA(DataMiner[[#This Row],[Longitude]]),"null",DataMiner[[#This Row],[Longitude]]) &amp; ", "</f>
        <v xml:space="preserve">"Longitude": -77.672389, </v>
      </c>
    </row>
    <row r="2274" spans="1:12" x14ac:dyDescent="0.25">
      <c r="A2274" t="str">
        <f>A$1&amp;" """ &amp; DataMiner[[#This Row],[CodeIATA]] &amp; """, "</f>
        <v xml:space="preserve">"CodeIATA": "MLA", </v>
      </c>
      <c r="B2274" t="str">
        <f>B$1&amp;" """ &amp; DataMiner[[#This Row],[City]] &amp; """, "</f>
        <v xml:space="preserve">"City": "Malta", </v>
      </c>
      <c r="C2274" t="str">
        <f>C$1&amp;" """ &amp; DataMiner[[#This Row],[Prov]] &amp; """, "</f>
        <v xml:space="preserve">"Prov": "", </v>
      </c>
      <c r="D2274" t="str">
        <f>D$1&amp;" """ &amp; DataMiner[[#This Row],[Name]] &amp; """, "</f>
        <v xml:space="preserve">"Name": "Malta International Airport", </v>
      </c>
      <c r="E2274" t="str">
        <f>E$1&amp;" """ &amp; DataMiner[[#This Row],[Country]] &amp; """, "</f>
        <v xml:space="preserve">"Country": "Malte", </v>
      </c>
      <c r="F2274" t="str">
        <f>F$1&amp;" """ &amp; DataMiner[[#This Row],[Complete Name]] &amp; """, "</f>
        <v xml:space="preserve">"Complete Name": "Hub MLA - Malta - Malta International Airport / Malte", </v>
      </c>
      <c r="G2274" t="str">
        <f>G$1&amp;" " &amp; DataMiner[[#This Row],[Category]] &amp; ", "</f>
        <v xml:space="preserve">"Category": 10, </v>
      </c>
      <c r="H2274" t="str">
        <f>H$1&amp;" " &amp; DataMiner[[#This Row],[BuyPrice]] &amp; ", "</f>
        <v xml:space="preserve">"BuyPrice": 5588886655, </v>
      </c>
      <c r="I2274" t="str">
        <f>I$1&amp;" """ &amp; DataMiner[[#This Row],[imgPath]] &amp; """, "</f>
        <v xml:space="preserve">"imgPath": "/images/flags/mt.png", </v>
      </c>
      <c r="J2274" t="str">
        <f>J$1&amp;" """ &amp; DataMiner[[#This Row],[FlagImage]] &amp; """, "</f>
        <v xml:space="preserve">"FlagImage": "mt.png", </v>
      </c>
      <c r="K2274" t="str">
        <f>K$1&amp;" " &amp; IF(ISNA(DataMiner[[#This Row],[Latitude]]),"null",DataMiner[[#This Row],[Latitude]]) &amp; ", "</f>
        <v xml:space="preserve">"Latitude": 35.857497, </v>
      </c>
      <c r="L2274" t="str">
        <f>L$1&amp;" " &amp; IF(ISNA(DataMiner[[#This Row],[Longitude]]),"null",DataMiner[[#This Row],[Longitude]]) &amp; ", "</f>
        <v xml:space="preserve">"Longitude": 14.4775, </v>
      </c>
    </row>
    <row r="2275" spans="1:12" x14ac:dyDescent="0.25">
      <c r="A2275" t="str">
        <f>A$1&amp;" """ &amp; DataMiner[[#This Row],[CodeIATA]] &amp; """, "</f>
        <v xml:space="preserve">"CodeIATA": "LBA", </v>
      </c>
      <c r="B2275" t="str">
        <f>B$1&amp;" """ &amp; DataMiner[[#This Row],[City]] &amp; """, "</f>
        <v xml:space="preserve">"City": "Leeds", </v>
      </c>
      <c r="C2275" t="str">
        <f>C$1&amp;" """ &amp; DataMiner[[#This Row],[Prov]] &amp; """, "</f>
        <v xml:space="preserve">"Prov": "", </v>
      </c>
      <c r="D2275" t="str">
        <f>D$1&amp;" """ &amp; DataMiner[[#This Row],[Name]] &amp; """, "</f>
        <v xml:space="preserve">"Name": "Leeds Bradford International Airport", </v>
      </c>
      <c r="E2275" t="str">
        <f>E$1&amp;" """ &amp; DataMiner[[#This Row],[Country]] &amp; """, "</f>
        <v xml:space="preserve">"Country": "Royaume-Uni", </v>
      </c>
      <c r="F2275" t="str">
        <f>F$1&amp;" """ &amp; DataMiner[[#This Row],[Complete Name]] &amp; """, "</f>
        <v xml:space="preserve">"Complete Name": "Hub LBA - Leeds - Leeds Bradford International Airport / Royaume-Uni", </v>
      </c>
      <c r="G2275" t="str">
        <f>G$1&amp;" " &amp; DataMiner[[#This Row],[Category]] &amp; ", "</f>
        <v xml:space="preserve">"Category": 5, </v>
      </c>
      <c r="H2275" t="str">
        <f>H$1&amp;" " &amp; DataMiner[[#This Row],[BuyPrice]] &amp; ", "</f>
        <v xml:space="preserve">"BuyPrice": 5593417477, </v>
      </c>
      <c r="I2275" t="str">
        <f>I$1&amp;" """ &amp; DataMiner[[#This Row],[imgPath]] &amp; """, "</f>
        <v xml:space="preserve">"imgPath": "/images/flags/gb.png", </v>
      </c>
      <c r="J2275" t="str">
        <f>J$1&amp;" """ &amp; DataMiner[[#This Row],[FlagImage]] &amp; """, "</f>
        <v xml:space="preserve">"FlagImage": "gb.png", </v>
      </c>
      <c r="K2275" t="str">
        <f>K$1&amp;" " &amp; IF(ISNA(DataMiner[[#This Row],[Latitude]]),"null",DataMiner[[#This Row],[Latitude]]) &amp; ", "</f>
        <v xml:space="preserve">"Latitude": 53.865897, </v>
      </c>
      <c r="L2275" t="str">
        <f>L$1&amp;" " &amp; IF(ISNA(DataMiner[[#This Row],[Longitude]]),"null",DataMiner[[#This Row],[Longitude]]) &amp; ", "</f>
        <v xml:space="preserve">"Longitude": -1.660569, </v>
      </c>
    </row>
    <row r="2276" spans="1:12" x14ac:dyDescent="0.25">
      <c r="A2276" t="str">
        <f>A$1&amp;" """ &amp; DataMiner[[#This Row],[CodeIATA]] &amp; """, "</f>
        <v xml:space="preserve">"CodeIATA": "PVR", </v>
      </c>
      <c r="B2276" t="str">
        <f>B$1&amp;" """ &amp; DataMiner[[#This Row],[City]] &amp; """, "</f>
        <v xml:space="preserve">"City": "Puerto Vallarta", </v>
      </c>
      <c r="C2276" t="str">
        <f>C$1&amp;" """ &amp; DataMiner[[#This Row],[Prov]] &amp; """, "</f>
        <v xml:space="preserve">"Prov": "", </v>
      </c>
      <c r="D2276" t="str">
        <f>D$1&amp;" """ &amp; DataMiner[[#This Row],[Name]] &amp; """, "</f>
        <v xml:space="preserve">"Name": "Licenciado Gustavo Díaz Ordaz Aeropuerto Internacional", </v>
      </c>
      <c r="E2276" t="str">
        <f>E$1&amp;" """ &amp; DataMiner[[#This Row],[Country]] &amp; """, "</f>
        <v xml:space="preserve">"Country": "Mexique", </v>
      </c>
      <c r="F2276" t="str">
        <f>F$1&amp;" """ &amp; DataMiner[[#This Row],[Complete Name]] &amp; """, "</f>
        <v xml:space="preserve">"Complete Name": "Hub PVR - Puerto Vallarta - Licenciado Gustavo Díaz Ordaz Aeropuerto Internacional / Mexique", </v>
      </c>
      <c r="G2276" t="str">
        <f>G$1&amp;" " &amp; DataMiner[[#This Row],[Category]] &amp; ", "</f>
        <v xml:space="preserve">"Category": 9, </v>
      </c>
      <c r="H2276" t="str">
        <f>H$1&amp;" " &amp; DataMiner[[#This Row],[BuyPrice]] &amp; ", "</f>
        <v xml:space="preserve">"BuyPrice": 5600374517, </v>
      </c>
      <c r="I2276" t="str">
        <f>I$1&amp;" """ &amp; DataMiner[[#This Row],[imgPath]] &amp; """, "</f>
        <v xml:space="preserve">"imgPath": "/images/flags/mx.png", </v>
      </c>
      <c r="J2276" t="str">
        <f>J$1&amp;" """ &amp; DataMiner[[#This Row],[FlagImage]] &amp; """, "</f>
        <v xml:space="preserve">"FlagImage": "mx.png", </v>
      </c>
      <c r="K2276" t="str">
        <f>K$1&amp;" " &amp; IF(ISNA(DataMiner[[#This Row],[Latitude]]),"null",DataMiner[[#This Row],[Latitude]]) &amp; ", "</f>
        <v xml:space="preserve">"Latitude": 20.680083, </v>
      </c>
      <c r="L2276" t="str">
        <f>L$1&amp;" " &amp; IF(ISNA(DataMiner[[#This Row],[Longitude]]),"null",DataMiner[[#This Row],[Longitude]]) &amp; ", "</f>
        <v xml:space="preserve">"Longitude": -105.254167, </v>
      </c>
    </row>
    <row r="2277" spans="1:12" x14ac:dyDescent="0.25">
      <c r="A2277" t="str">
        <f>A$1&amp;" """ &amp; DataMiner[[#This Row],[CodeIATA]] &amp; """, "</f>
        <v xml:space="preserve">"CodeIATA": "KCH", </v>
      </c>
      <c r="B2277" t="str">
        <f>B$1&amp;" """ &amp; DataMiner[[#This Row],[City]] &amp; """, "</f>
        <v xml:space="preserve">"City": "Kuching", </v>
      </c>
      <c r="C2277" t="str">
        <f>C$1&amp;" """ &amp; DataMiner[[#This Row],[Prov]] &amp; """, "</f>
        <v xml:space="preserve">"Prov": "", </v>
      </c>
      <c r="D2277" t="str">
        <f>D$1&amp;" """ &amp; DataMiner[[#This Row],[Name]] &amp; """, "</f>
        <v xml:space="preserve">"Name": "Kuching International Airport", </v>
      </c>
      <c r="E2277" t="str">
        <f>E$1&amp;" """ &amp; DataMiner[[#This Row],[Country]] &amp; """, "</f>
        <v xml:space="preserve">"Country": "Malaisie", </v>
      </c>
      <c r="F2277" t="str">
        <f>F$1&amp;" """ &amp; DataMiner[[#This Row],[Complete Name]] &amp; """, "</f>
        <v xml:space="preserve">"Complete Name": "Hub KCH - Kuching - Kuching International Airport / Malaisie", </v>
      </c>
      <c r="G2277" t="str">
        <f>G$1&amp;" " &amp; DataMiner[[#This Row],[Category]] &amp; ", "</f>
        <v xml:space="preserve">"Category": 6, </v>
      </c>
      <c r="H2277" t="str">
        <f>H$1&amp;" " &amp; DataMiner[[#This Row],[BuyPrice]] &amp; ", "</f>
        <v xml:space="preserve">"BuyPrice": 5600565457, </v>
      </c>
      <c r="I2277" t="str">
        <f>I$1&amp;" """ &amp; DataMiner[[#This Row],[imgPath]] &amp; """, "</f>
        <v xml:space="preserve">"imgPath": "/images/flags/my.png", </v>
      </c>
      <c r="J2277" t="str">
        <f>J$1&amp;" """ &amp; DataMiner[[#This Row],[FlagImage]] &amp; """, "</f>
        <v xml:space="preserve">"FlagImage": "my.png", </v>
      </c>
      <c r="K2277" t="str">
        <f>K$1&amp;" " &amp; IF(ISNA(DataMiner[[#This Row],[Latitude]]),"null",DataMiner[[#This Row],[Latitude]]) &amp; ", "</f>
        <v xml:space="preserve">"Latitude": 1.484697, </v>
      </c>
      <c r="L2277" t="str">
        <f>L$1&amp;" " &amp; IF(ISNA(DataMiner[[#This Row],[Longitude]]),"null",DataMiner[[#This Row],[Longitude]]) &amp; ", "</f>
        <v xml:space="preserve">"Longitude": 110.346933, </v>
      </c>
    </row>
    <row r="2278" spans="1:12" x14ac:dyDescent="0.25">
      <c r="A2278" t="str">
        <f>A$1&amp;" """ &amp; DataMiner[[#This Row],[CodeIATA]] &amp; """, "</f>
        <v xml:space="preserve">"CodeIATA": "ALB", </v>
      </c>
      <c r="B2278" t="str">
        <f>B$1&amp;" """ &amp; DataMiner[[#This Row],[City]] &amp; """, "</f>
        <v xml:space="preserve">"City": "Albany (NY)", </v>
      </c>
      <c r="C2278" t="str">
        <f>C$1&amp;" """ &amp; DataMiner[[#This Row],[Prov]] &amp; """, "</f>
        <v xml:space="preserve">"Prov": "NY", </v>
      </c>
      <c r="D2278" t="str">
        <f>D$1&amp;" """ &amp; DataMiner[[#This Row],[Name]] &amp; """, "</f>
        <v xml:space="preserve">"Name": "Albany International Airport", </v>
      </c>
      <c r="E2278" t="str">
        <f>E$1&amp;" """ &amp; DataMiner[[#This Row],[Country]] &amp; """, "</f>
        <v xml:space="preserve">"Country": "Etats-Unis", </v>
      </c>
      <c r="F2278" t="str">
        <f>F$1&amp;" """ &amp; DataMiner[[#This Row],[Complete Name]] &amp; """, "</f>
        <v xml:space="preserve">"Complete Name": "Hub ALB - Albany (NY) - Albany International Airport / Etats-Unis", </v>
      </c>
      <c r="G2278" t="str">
        <f>G$1&amp;" " &amp; DataMiner[[#This Row],[Category]] &amp; ", "</f>
        <v xml:space="preserve">"Category": 7, </v>
      </c>
      <c r="H2278" t="str">
        <f>H$1&amp;" " &amp; DataMiner[[#This Row],[BuyPrice]] &amp; ", "</f>
        <v xml:space="preserve">"BuyPrice": 5600769858, </v>
      </c>
      <c r="I2278" t="str">
        <f>I$1&amp;" """ &amp; DataMiner[[#This Row],[imgPath]] &amp; """, "</f>
        <v xml:space="preserve">"imgPath": "/images/flags/us.png", </v>
      </c>
      <c r="J2278" t="str">
        <f>J$1&amp;" """ &amp; DataMiner[[#This Row],[FlagImage]] &amp; """, "</f>
        <v xml:space="preserve">"FlagImage": "us.png", </v>
      </c>
      <c r="K2278" t="str">
        <f>K$1&amp;" " &amp; IF(ISNA(DataMiner[[#This Row],[Latitude]]),"null",DataMiner[[#This Row],[Latitude]]) &amp; ", "</f>
        <v xml:space="preserve">"Latitude": 42.748267, </v>
      </c>
      <c r="L2278" t="str">
        <f>L$1&amp;" " &amp; IF(ISNA(DataMiner[[#This Row],[Longitude]]),"null",DataMiner[[#This Row],[Longitude]]) &amp; ", "</f>
        <v xml:space="preserve">"Longitude": -73.801692, </v>
      </c>
    </row>
    <row r="2279" spans="1:12" x14ac:dyDescent="0.25">
      <c r="A2279" t="str">
        <f>A$1&amp;" """ &amp; DataMiner[[#This Row],[CodeIATA]] &amp; """, "</f>
        <v xml:space="preserve">"CodeIATA": "LIH", </v>
      </c>
      <c r="B2279" t="str">
        <f>B$1&amp;" """ &amp; DataMiner[[#This Row],[City]] &amp; """, "</f>
        <v xml:space="preserve">"City": "Lihue (HI)", </v>
      </c>
      <c r="C2279" t="str">
        <f>C$1&amp;" """ &amp; DataMiner[[#This Row],[Prov]] &amp; """, "</f>
        <v xml:space="preserve">"Prov": "HI", </v>
      </c>
      <c r="D2279" t="str">
        <f>D$1&amp;" """ &amp; DataMiner[[#This Row],[Name]] &amp; """, "</f>
        <v xml:space="preserve">"Name": "Lihue Airport", </v>
      </c>
      <c r="E2279" t="str">
        <f>E$1&amp;" """ &amp; DataMiner[[#This Row],[Country]] &amp; """, "</f>
        <v xml:space="preserve">"Country": "Etats-Unis", </v>
      </c>
      <c r="F2279" t="str">
        <f>F$1&amp;" """ &amp; DataMiner[[#This Row],[Complete Name]] &amp; """, "</f>
        <v xml:space="preserve">"Complete Name": "Hub LIH - Lihue (HI) - Lihue Airport / Etats-Unis", </v>
      </c>
      <c r="G2279" t="str">
        <f>G$1&amp;" " &amp; DataMiner[[#This Row],[Category]] &amp; ", "</f>
        <v xml:space="preserve">"Category": 4, </v>
      </c>
      <c r="H2279" t="str">
        <f>H$1&amp;" " &amp; DataMiner[[#This Row],[BuyPrice]] &amp; ", "</f>
        <v xml:space="preserve">"BuyPrice": 5601571701, </v>
      </c>
      <c r="I2279" t="str">
        <f>I$1&amp;" """ &amp; DataMiner[[#This Row],[imgPath]] &amp; """, "</f>
        <v xml:space="preserve">"imgPath": "/images/flags/us.png", </v>
      </c>
      <c r="J2279" t="str">
        <f>J$1&amp;" """ &amp; DataMiner[[#This Row],[FlagImage]] &amp; """, "</f>
        <v xml:space="preserve">"FlagImage": "us.png", </v>
      </c>
      <c r="K2279" t="str">
        <f>K$1&amp;" " &amp; IF(ISNA(DataMiner[[#This Row],[Latitude]]),"null",DataMiner[[#This Row],[Latitude]]) &amp; ", "</f>
        <v xml:space="preserve">"Latitude": 21.975983, </v>
      </c>
      <c r="L2279" t="str">
        <f>L$1&amp;" " &amp; IF(ISNA(DataMiner[[#This Row],[Longitude]]),"null",DataMiner[[#This Row],[Longitude]]) &amp; ", "</f>
        <v xml:space="preserve">"Longitude": -159.338958, </v>
      </c>
    </row>
    <row r="2280" spans="1:12" x14ac:dyDescent="0.25">
      <c r="A2280" t="str">
        <f>A$1&amp;" """ &amp; DataMiner[[#This Row],[CodeIATA]] &amp; """, "</f>
        <v xml:space="preserve">"CodeIATA": "BHJ", </v>
      </c>
      <c r="B2280" t="str">
        <f>B$1&amp;" """ &amp; DataMiner[[#This Row],[City]] &amp; """, "</f>
        <v xml:space="preserve">"City": "Bhuj", </v>
      </c>
      <c r="C2280" t="str">
        <f>C$1&amp;" """ &amp; DataMiner[[#This Row],[Prov]] &amp; """, "</f>
        <v xml:space="preserve">"Prov": "", </v>
      </c>
      <c r="D2280" t="str">
        <f>D$1&amp;" """ &amp; DataMiner[[#This Row],[Name]] &amp; """, "</f>
        <v xml:space="preserve">"Name": "Shyamji Krishna Verma Airport", </v>
      </c>
      <c r="E2280" t="str">
        <f>E$1&amp;" """ &amp; DataMiner[[#This Row],[Country]] &amp; """, "</f>
        <v xml:space="preserve">"Country": "Inde", </v>
      </c>
      <c r="F2280" t="str">
        <f>F$1&amp;" """ &amp; DataMiner[[#This Row],[Complete Name]] &amp; """, "</f>
        <v xml:space="preserve">"Complete Name": "Hub BHJ - Bhuj - Shyamji Krishna Verma Airport / Inde", </v>
      </c>
      <c r="G2280" t="str">
        <f>G$1&amp;" " &amp; DataMiner[[#This Row],[Category]] &amp; ", "</f>
        <v xml:space="preserve">"Category": 7, </v>
      </c>
      <c r="H2280" t="str">
        <f>H$1&amp;" " &amp; DataMiner[[#This Row],[BuyPrice]] &amp; ", "</f>
        <v xml:space="preserve">"BuyPrice": 5602070527, </v>
      </c>
      <c r="I2280" t="str">
        <f>I$1&amp;" """ &amp; DataMiner[[#This Row],[imgPath]] &amp; """, "</f>
        <v xml:space="preserve">"imgPath": "/images/flags/in.png", </v>
      </c>
      <c r="J2280" t="str">
        <f>J$1&amp;" """ &amp; DataMiner[[#This Row],[FlagImage]] &amp; """, "</f>
        <v xml:space="preserve">"FlagImage": "in.png", </v>
      </c>
      <c r="K2280" t="str">
        <f>K$1&amp;" " &amp; IF(ISNA(DataMiner[[#This Row],[Latitude]]),"null",DataMiner[[#This Row],[Latitude]]) &amp; ", "</f>
        <v xml:space="preserve">"Latitude": 23.287828, </v>
      </c>
      <c r="L2280" t="str">
        <f>L$1&amp;" " &amp; IF(ISNA(DataMiner[[#This Row],[Longitude]]),"null",DataMiner[[#This Row],[Longitude]]) &amp; ", "</f>
        <v xml:space="preserve">"Longitude": 69.670147, </v>
      </c>
    </row>
    <row r="2281" spans="1:12" x14ac:dyDescent="0.25">
      <c r="A2281" t="str">
        <f>A$1&amp;" """ &amp; DataMiner[[#This Row],[CodeIATA]] &amp; """, "</f>
        <v xml:space="preserve">"CodeIATA": "PIU", </v>
      </c>
      <c r="B2281" t="str">
        <f>B$1&amp;" """ &amp; DataMiner[[#This Row],[City]] &amp; """, "</f>
        <v xml:space="preserve">"City": "Piura", </v>
      </c>
      <c r="C2281" t="str">
        <f>C$1&amp;" """ &amp; DataMiner[[#This Row],[Prov]] &amp; """, "</f>
        <v xml:space="preserve">"Prov": "", </v>
      </c>
      <c r="D2281" t="str">
        <f>D$1&amp;" """ &amp; DataMiner[[#This Row],[Name]] &amp; """, "</f>
        <v xml:space="preserve">"Name": "Cap. FAP Guillermo Concha Iberico Aeropuerto Internacional", </v>
      </c>
      <c r="E2281" t="str">
        <f>E$1&amp;" """ &amp; DataMiner[[#This Row],[Country]] &amp; """, "</f>
        <v xml:space="preserve">"Country": "Pérou", </v>
      </c>
      <c r="F2281" t="str">
        <f>F$1&amp;" """ &amp; DataMiner[[#This Row],[Complete Name]] &amp; """, "</f>
        <v xml:space="preserve">"Complete Name": "Hub PIU - Piura - Cap. FAP Guillermo Concha Iberico Aeropuerto Internacional / Pérou", </v>
      </c>
      <c r="G2281" t="str">
        <f>G$1&amp;" " &amp; DataMiner[[#This Row],[Category]] &amp; ", "</f>
        <v xml:space="preserve">"Category": 6, </v>
      </c>
      <c r="H2281" t="str">
        <f>H$1&amp;" " &amp; DataMiner[[#This Row],[BuyPrice]] &amp; ", "</f>
        <v xml:space="preserve">"BuyPrice": 5613936816, </v>
      </c>
      <c r="I2281" t="str">
        <f>I$1&amp;" """ &amp; DataMiner[[#This Row],[imgPath]] &amp; """, "</f>
        <v xml:space="preserve">"imgPath": "/images/flags/pe.png", </v>
      </c>
      <c r="J2281" t="str">
        <f>J$1&amp;" """ &amp; DataMiner[[#This Row],[FlagImage]] &amp; """, "</f>
        <v xml:space="preserve">"FlagImage": "pe.png", </v>
      </c>
      <c r="K2281" t="str">
        <f>K$1&amp;" " &amp; IF(ISNA(DataMiner[[#This Row],[Latitude]]),"null",DataMiner[[#This Row],[Latitude]]) &amp; ", "</f>
        <v xml:space="preserve">"Latitude": -5.20575, </v>
      </c>
      <c r="L2281" t="str">
        <f>L$1&amp;" " &amp; IF(ISNA(DataMiner[[#This Row],[Longitude]]),"null",DataMiner[[#This Row],[Longitude]]) &amp; ", "</f>
        <v xml:space="preserve">"Longitude": -80.616444, </v>
      </c>
    </row>
    <row r="2282" spans="1:12" x14ac:dyDescent="0.25">
      <c r="A2282" t="str">
        <f>A$1&amp;" """ &amp; DataMiner[[#This Row],[CodeIATA]] &amp; """, "</f>
        <v xml:space="preserve">"CodeIATA": "VRN", </v>
      </c>
      <c r="B2282" t="str">
        <f>B$1&amp;" """ &amp; DataMiner[[#This Row],[City]] &amp; """, "</f>
        <v xml:space="preserve">"City": "Verona", </v>
      </c>
      <c r="C2282" t="str">
        <f>C$1&amp;" """ &amp; DataMiner[[#This Row],[Prov]] &amp; """, "</f>
        <v xml:space="preserve">"Prov": "", </v>
      </c>
      <c r="D2282" t="str">
        <f>D$1&amp;" """ &amp; DataMiner[[#This Row],[Name]] &amp; """, "</f>
        <v xml:space="preserve">"Name": "Villafranca Valerio Catullo Aeroporto", </v>
      </c>
      <c r="E2282" t="str">
        <f>E$1&amp;" """ &amp; DataMiner[[#This Row],[Country]] &amp; """, "</f>
        <v xml:space="preserve">"Country": "Italie", </v>
      </c>
      <c r="F2282" t="str">
        <f>F$1&amp;" """ &amp; DataMiner[[#This Row],[Complete Name]] &amp; """, "</f>
        <v xml:space="preserve">"Complete Name": "Hub VRN - Verona - Villafranca Valerio Catullo Aeroporto / Italie", </v>
      </c>
      <c r="G2282" t="str">
        <f>G$1&amp;" " &amp; DataMiner[[#This Row],[Category]] &amp; ", "</f>
        <v xml:space="preserve">"Category": 9, </v>
      </c>
      <c r="H2282" t="str">
        <f>H$1&amp;" " &amp; DataMiner[[#This Row],[BuyPrice]] &amp; ", "</f>
        <v xml:space="preserve">"BuyPrice": 5625205302, </v>
      </c>
      <c r="I2282" t="str">
        <f>I$1&amp;" """ &amp; DataMiner[[#This Row],[imgPath]] &amp; """, "</f>
        <v xml:space="preserve">"imgPath": "/images/flags/it.png", </v>
      </c>
      <c r="J2282" t="str">
        <f>J$1&amp;" """ &amp; DataMiner[[#This Row],[FlagImage]] &amp; """, "</f>
        <v xml:space="preserve">"FlagImage": "it.png", </v>
      </c>
      <c r="K2282" t="str">
        <f>K$1&amp;" " &amp; IF(ISNA(DataMiner[[#This Row],[Latitude]]),"null",DataMiner[[#This Row],[Latitude]]) &amp; ", "</f>
        <v xml:space="preserve">"Latitude": 45.395706, </v>
      </c>
      <c r="L2282" t="str">
        <f>L$1&amp;" " &amp; IF(ISNA(DataMiner[[#This Row],[Longitude]]),"null",DataMiner[[#This Row],[Longitude]]) &amp; ", "</f>
        <v xml:space="preserve">"Longitude": 10.888533, </v>
      </c>
    </row>
    <row r="2283" spans="1:12" x14ac:dyDescent="0.25">
      <c r="A2283" t="str">
        <f>A$1&amp;" """ &amp; DataMiner[[#This Row],[CodeIATA]] &amp; """, "</f>
        <v xml:space="preserve">"CodeIATA": "MBJ", </v>
      </c>
      <c r="B2283" t="str">
        <f>B$1&amp;" """ &amp; DataMiner[[#This Row],[City]] &amp; """, "</f>
        <v xml:space="preserve">"City": "Montego Bay", </v>
      </c>
      <c r="C2283" t="str">
        <f>C$1&amp;" """ &amp; DataMiner[[#This Row],[Prov]] &amp; """, "</f>
        <v xml:space="preserve">"Prov": "", </v>
      </c>
      <c r="D2283" t="str">
        <f>D$1&amp;" """ &amp; DataMiner[[#This Row],[Name]] &amp; """, "</f>
        <v xml:space="preserve">"Name": "Sangster International Airport", </v>
      </c>
      <c r="E2283" t="str">
        <f>E$1&amp;" """ &amp; DataMiner[[#This Row],[Country]] &amp; """, "</f>
        <v xml:space="preserve">"Country": "Jamaïque", </v>
      </c>
      <c r="F2283" t="str">
        <f>F$1&amp;" """ &amp; DataMiner[[#This Row],[Complete Name]] &amp; """, "</f>
        <v xml:space="preserve">"Complete Name": "Hub MBJ - Montego Bay - Sangster International Airport / Jamaïque", </v>
      </c>
      <c r="G2283" t="str">
        <f>G$1&amp;" " &amp; DataMiner[[#This Row],[Category]] &amp; ", "</f>
        <v xml:space="preserve">"Category": 7, </v>
      </c>
      <c r="H2283" t="str">
        <f>H$1&amp;" " &amp; DataMiner[[#This Row],[BuyPrice]] &amp; ", "</f>
        <v xml:space="preserve">"BuyPrice": 5649081087, </v>
      </c>
      <c r="I2283" t="str">
        <f>I$1&amp;" """ &amp; DataMiner[[#This Row],[imgPath]] &amp; """, "</f>
        <v xml:space="preserve">"imgPath": "/images/flags/jm.png", </v>
      </c>
      <c r="J2283" t="str">
        <f>J$1&amp;" """ &amp; DataMiner[[#This Row],[FlagImage]] &amp; """, "</f>
        <v xml:space="preserve">"FlagImage": "jm.png", </v>
      </c>
      <c r="K2283" t="str">
        <f>K$1&amp;" " &amp; IF(ISNA(DataMiner[[#This Row],[Latitude]]),"null",DataMiner[[#This Row],[Latitude]]) &amp; ", "</f>
        <v xml:space="preserve">"Latitude": 18.503717, </v>
      </c>
      <c r="L2283" t="str">
        <f>L$1&amp;" " &amp; IF(ISNA(DataMiner[[#This Row],[Longitude]]),"null",DataMiner[[#This Row],[Longitude]]) &amp; ", "</f>
        <v xml:space="preserve">"Longitude": -77.913358, </v>
      </c>
    </row>
    <row r="2284" spans="1:12" x14ac:dyDescent="0.25">
      <c r="A2284" t="str">
        <f>A$1&amp;" """ &amp; DataMiner[[#This Row],[CodeIATA]] &amp; """, "</f>
        <v xml:space="preserve">"CodeIATA": "DLM", </v>
      </c>
      <c r="B2284" t="str">
        <f>B$1&amp;" """ &amp; DataMiner[[#This Row],[City]] &amp; """, "</f>
        <v xml:space="preserve">"City": "Dalaman", </v>
      </c>
      <c r="C2284" t="str">
        <f>C$1&amp;" """ &amp; DataMiner[[#This Row],[Prov]] &amp; """, "</f>
        <v xml:space="preserve">"Prov": "", </v>
      </c>
      <c r="D2284" t="str">
        <f>D$1&amp;" """ &amp; DataMiner[[#This Row],[Name]] &amp; """, "</f>
        <v xml:space="preserve">"Name": "Dalaman Airport", </v>
      </c>
      <c r="E2284" t="str">
        <f>E$1&amp;" """ &amp; DataMiner[[#This Row],[Country]] &amp; """, "</f>
        <v xml:space="preserve">"Country": "Turquie", </v>
      </c>
      <c r="F2284" t="str">
        <f>F$1&amp;" """ &amp; DataMiner[[#This Row],[Complete Name]] &amp; """, "</f>
        <v xml:space="preserve">"Complete Name": "Hub DLM - Dalaman - Dalaman Airport / Turquie", </v>
      </c>
      <c r="G2284" t="str">
        <f>G$1&amp;" " &amp; DataMiner[[#This Row],[Category]] &amp; ", "</f>
        <v xml:space="preserve">"Category": 8, </v>
      </c>
      <c r="H2284" t="str">
        <f>H$1&amp;" " &amp; DataMiner[[#This Row],[BuyPrice]] &amp; ", "</f>
        <v xml:space="preserve">"BuyPrice": 5649562450, </v>
      </c>
      <c r="I2284" t="str">
        <f>I$1&amp;" """ &amp; DataMiner[[#This Row],[imgPath]] &amp; """, "</f>
        <v xml:space="preserve">"imgPath": "/images/flags/tr.png", </v>
      </c>
      <c r="J2284" t="str">
        <f>J$1&amp;" """ &amp; DataMiner[[#This Row],[FlagImage]] &amp; """, "</f>
        <v xml:space="preserve">"FlagImage": "tr.png", </v>
      </c>
      <c r="K2284" t="str">
        <f>K$1&amp;" " &amp; IF(ISNA(DataMiner[[#This Row],[Latitude]]),"null",DataMiner[[#This Row],[Latitude]]) &amp; ", "</f>
        <v xml:space="preserve">"Latitude": 36.713056, </v>
      </c>
      <c r="L2284" t="str">
        <f>L$1&amp;" " &amp; IF(ISNA(DataMiner[[#This Row],[Longitude]]),"null",DataMiner[[#This Row],[Longitude]]) &amp; ", "</f>
        <v xml:space="preserve">"Longitude": 28.7925, </v>
      </c>
    </row>
    <row r="2285" spans="1:12" x14ac:dyDescent="0.25">
      <c r="A2285" t="str">
        <f>A$1&amp;" """ &amp; DataMiner[[#This Row],[CodeIATA]] &amp; """, "</f>
        <v xml:space="preserve">"CodeIATA": "KGS", </v>
      </c>
      <c r="B2285" t="str">
        <f>B$1&amp;" """ &amp; DataMiner[[#This Row],[City]] &amp; """, "</f>
        <v xml:space="preserve">"City": "Kos Island", </v>
      </c>
      <c r="C2285" t="str">
        <f>C$1&amp;" """ &amp; DataMiner[[#This Row],[Prov]] &amp; """, "</f>
        <v xml:space="preserve">"Prov": "", </v>
      </c>
      <c r="D2285" t="str">
        <f>D$1&amp;" """ &amp; DataMiner[[#This Row],[Name]] &amp; """, "</f>
        <v xml:space="preserve">"Name": "Hippocrates International Airport", </v>
      </c>
      <c r="E2285" t="str">
        <f>E$1&amp;" """ &amp; DataMiner[[#This Row],[Country]] &amp; """, "</f>
        <v xml:space="preserve">"Country": "Grèce", </v>
      </c>
      <c r="F2285" t="str">
        <f>F$1&amp;" """ &amp; DataMiner[[#This Row],[Complete Name]] &amp; """, "</f>
        <v xml:space="preserve">"Complete Name": "Hub KGS - Kos Island - Hippocrates International Airport / Grèce", </v>
      </c>
      <c r="G2285" t="str">
        <f>G$1&amp;" " &amp; DataMiner[[#This Row],[Category]] &amp; ", "</f>
        <v xml:space="preserve">"Category": 6, </v>
      </c>
      <c r="H2285" t="str">
        <f>H$1&amp;" " &amp; DataMiner[[#This Row],[BuyPrice]] &amp; ", "</f>
        <v xml:space="preserve">"BuyPrice": 5652380530, </v>
      </c>
      <c r="I2285" t="str">
        <f>I$1&amp;" """ &amp; DataMiner[[#This Row],[imgPath]] &amp; """, "</f>
        <v xml:space="preserve">"imgPath": "/images/flags/gr.png", </v>
      </c>
      <c r="J2285" t="str">
        <f>J$1&amp;" """ &amp; DataMiner[[#This Row],[FlagImage]] &amp; """, "</f>
        <v xml:space="preserve">"FlagImage": "gr.png", </v>
      </c>
      <c r="K2285" t="str">
        <f>K$1&amp;" " &amp; IF(ISNA(DataMiner[[#This Row],[Latitude]]),"null",DataMiner[[#This Row],[Latitude]]) &amp; ", "</f>
        <v xml:space="preserve">"Latitude": 36.793335, </v>
      </c>
      <c r="L2285" t="str">
        <f>L$1&amp;" " &amp; IF(ISNA(DataMiner[[#This Row],[Longitude]]),"null",DataMiner[[#This Row],[Longitude]]) &amp; ", "</f>
        <v xml:space="preserve">"Longitude": 27.091667, </v>
      </c>
    </row>
    <row r="2286" spans="1:12" x14ac:dyDescent="0.25">
      <c r="A2286" t="str">
        <f>A$1&amp;" """ &amp; DataMiner[[#This Row],[CodeIATA]] &amp; """, "</f>
        <v xml:space="preserve">"CodeIATA": "BOI", </v>
      </c>
      <c r="B2286" t="str">
        <f>B$1&amp;" """ &amp; DataMiner[[#This Row],[City]] &amp; """, "</f>
        <v xml:space="preserve">"City": "Boise (ID)", </v>
      </c>
      <c r="C2286" t="str">
        <f>C$1&amp;" """ &amp; DataMiner[[#This Row],[Prov]] &amp; """, "</f>
        <v xml:space="preserve">"Prov": "ID", </v>
      </c>
      <c r="D2286" t="str">
        <f>D$1&amp;" """ &amp; DataMiner[[#This Row],[Name]] &amp; """, "</f>
        <v xml:space="preserve">"Name": "Gowen Field", </v>
      </c>
      <c r="E2286" t="str">
        <f>E$1&amp;" """ &amp; DataMiner[[#This Row],[Country]] &amp; """, "</f>
        <v xml:space="preserve">"Country": "Etats-Unis", </v>
      </c>
      <c r="F2286" t="str">
        <f>F$1&amp;" """ &amp; DataMiner[[#This Row],[Complete Name]] &amp; """, "</f>
        <v xml:space="preserve">"Complete Name": "Hub BOI - Boise (ID) - Gowen Field / Etats-Unis", </v>
      </c>
      <c r="G2286" t="str">
        <f>G$1&amp;" " &amp; DataMiner[[#This Row],[Category]] &amp; ", "</f>
        <v xml:space="preserve">"Category": 9, </v>
      </c>
      <c r="H2286" t="str">
        <f>H$1&amp;" " &amp; DataMiner[[#This Row],[BuyPrice]] &amp; ", "</f>
        <v xml:space="preserve">"BuyPrice": 5658322544, </v>
      </c>
      <c r="I2286" t="str">
        <f>I$1&amp;" """ &amp; DataMiner[[#This Row],[imgPath]] &amp; """, "</f>
        <v xml:space="preserve">"imgPath": "/images/flags/us.png", </v>
      </c>
      <c r="J2286" t="str">
        <f>J$1&amp;" """ &amp; DataMiner[[#This Row],[FlagImage]] &amp; """, "</f>
        <v xml:space="preserve">"FlagImage": "us.png", </v>
      </c>
      <c r="K2286" t="str">
        <f>K$1&amp;" " &amp; IF(ISNA(DataMiner[[#This Row],[Latitude]]),"null",DataMiner[[#This Row],[Latitude]]) &amp; ", "</f>
        <v xml:space="preserve">"Latitude": 43.564361, </v>
      </c>
      <c r="L2286" t="str">
        <f>L$1&amp;" " &amp; IF(ISNA(DataMiner[[#This Row],[Longitude]]),"null",DataMiner[[#This Row],[Longitude]]) &amp; ", "</f>
        <v xml:space="preserve">"Longitude": -116.222861, </v>
      </c>
    </row>
    <row r="2287" spans="1:12" x14ac:dyDescent="0.25">
      <c r="A2287" t="str">
        <f>A$1&amp;" """ &amp; DataMiner[[#This Row],[CodeIATA]] &amp; """, "</f>
        <v xml:space="preserve">"CodeIATA": "KMI", </v>
      </c>
      <c r="B2287" t="str">
        <f>B$1&amp;" """ &amp; DataMiner[[#This Row],[City]] &amp; """, "</f>
        <v xml:space="preserve">"City": "Miyazaki", </v>
      </c>
      <c r="C2287" t="str">
        <f>C$1&amp;" """ &amp; DataMiner[[#This Row],[Prov]] &amp; """, "</f>
        <v xml:space="preserve">"Prov": "", </v>
      </c>
      <c r="D2287" t="str">
        <f>D$1&amp;" """ &amp; DataMiner[[#This Row],[Name]] &amp; """, "</f>
        <v xml:space="preserve">"Name": "Miyazaki Airport", </v>
      </c>
      <c r="E2287" t="str">
        <f>E$1&amp;" """ &amp; DataMiner[[#This Row],[Country]] &amp; """, "</f>
        <v xml:space="preserve">"Country": "Japon", </v>
      </c>
      <c r="F2287" t="str">
        <f>F$1&amp;" """ &amp; DataMiner[[#This Row],[Complete Name]] &amp; """, "</f>
        <v xml:space="preserve">"Complete Name": "Hub KMI - Miyazaki - Miyazaki Airport / Japon", </v>
      </c>
      <c r="G2287" t="str">
        <f>G$1&amp;" " &amp; DataMiner[[#This Row],[Category]] &amp; ", "</f>
        <v xml:space="preserve">"Category": 6, </v>
      </c>
      <c r="H2287" t="str">
        <f>H$1&amp;" " &amp; DataMiner[[#This Row],[BuyPrice]] &amp; ", "</f>
        <v xml:space="preserve">"BuyPrice": 5659354796, </v>
      </c>
      <c r="I2287" t="str">
        <f>I$1&amp;" """ &amp; DataMiner[[#This Row],[imgPath]] &amp; """, "</f>
        <v xml:space="preserve">"imgPath": "/images/flags/jp.png", </v>
      </c>
      <c r="J2287" t="str">
        <f>J$1&amp;" """ &amp; DataMiner[[#This Row],[FlagImage]] &amp; """, "</f>
        <v xml:space="preserve">"FlagImage": "jp.png", </v>
      </c>
      <c r="K2287" t="str">
        <f>K$1&amp;" " &amp; IF(ISNA(DataMiner[[#This Row],[Latitude]]),"null",DataMiner[[#This Row],[Latitude]]) &amp; ", "</f>
        <v xml:space="preserve">"Latitude": 31.877222, </v>
      </c>
      <c r="L2287" t="str">
        <f>L$1&amp;" " &amp; IF(ISNA(DataMiner[[#This Row],[Longitude]]),"null",DataMiner[[#This Row],[Longitude]]) &amp; ", "</f>
        <v xml:space="preserve">"Longitude": 131.448611, </v>
      </c>
    </row>
    <row r="2288" spans="1:12" x14ac:dyDescent="0.25">
      <c r="A2288" t="str">
        <f>A$1&amp;" """ &amp; DataMiner[[#This Row],[CodeIATA]] &amp; """, "</f>
        <v xml:space="preserve">"CodeIATA": "LGB", </v>
      </c>
      <c r="B2288" t="str">
        <f>B$1&amp;" """ &amp; DataMiner[[#This Row],[City]] &amp; """, "</f>
        <v xml:space="preserve">"City": "Long Beach (CA)", </v>
      </c>
      <c r="C2288" t="str">
        <f>C$1&amp;" """ &amp; DataMiner[[#This Row],[Prov]] &amp; """, "</f>
        <v xml:space="preserve">"Prov": "CA", </v>
      </c>
      <c r="D2288" t="str">
        <f>D$1&amp;" """ &amp; DataMiner[[#This Row],[Name]] &amp; """, "</f>
        <v xml:space="preserve">"Name": "Long Beach Municipal Airport", </v>
      </c>
      <c r="E2288" t="str">
        <f>E$1&amp;" """ &amp; DataMiner[[#This Row],[Country]] &amp; """, "</f>
        <v xml:space="preserve">"Country": "Etats-Unis", </v>
      </c>
      <c r="F2288" t="str">
        <f>F$1&amp;" """ &amp; DataMiner[[#This Row],[Complete Name]] &amp; """, "</f>
        <v xml:space="preserve">"Complete Name": "Hub LGB - Long Beach (CA) - Long Beach Municipal Airport / Etats-Unis", </v>
      </c>
      <c r="G2288" t="str">
        <f>G$1&amp;" " &amp; DataMiner[[#This Row],[Category]] &amp; ", "</f>
        <v xml:space="preserve">"Category": 9, </v>
      </c>
      <c r="H2288" t="str">
        <f>H$1&amp;" " &amp; DataMiner[[#This Row],[BuyPrice]] &amp; ", "</f>
        <v xml:space="preserve">"BuyPrice": 5659833891, </v>
      </c>
      <c r="I2288" t="str">
        <f>I$1&amp;" """ &amp; DataMiner[[#This Row],[imgPath]] &amp; """, "</f>
        <v xml:space="preserve">"imgPath": "/images/flags/us.png", </v>
      </c>
      <c r="J2288" t="str">
        <f>J$1&amp;" """ &amp; DataMiner[[#This Row],[FlagImage]] &amp; """, "</f>
        <v xml:space="preserve">"FlagImage": "us.png", </v>
      </c>
      <c r="K2288" t="str">
        <f>K$1&amp;" " &amp; IF(ISNA(DataMiner[[#This Row],[Latitude]]),"null",DataMiner[[#This Row],[Latitude]]) &amp; ", "</f>
        <v xml:space="preserve">"Latitude": 33.817722, </v>
      </c>
      <c r="L2288" t="str">
        <f>L$1&amp;" " &amp; IF(ISNA(DataMiner[[#This Row],[Longitude]]),"null",DataMiner[[#This Row],[Longitude]]) &amp; ", "</f>
        <v xml:space="preserve">"Longitude": -118.151611, </v>
      </c>
    </row>
    <row r="2289" spans="1:12" x14ac:dyDescent="0.25">
      <c r="A2289" t="str">
        <f>A$1&amp;" """ &amp; DataMiner[[#This Row],[CodeIATA]] &amp; """, "</f>
        <v xml:space="preserve">"CodeIATA": "KMJ", </v>
      </c>
      <c r="B2289" t="str">
        <f>B$1&amp;" """ &amp; DataMiner[[#This Row],[City]] &amp; """, "</f>
        <v xml:space="preserve">"City": "Mashiki", </v>
      </c>
      <c r="C2289" t="str">
        <f>C$1&amp;" """ &amp; DataMiner[[#This Row],[Prov]] &amp; """, "</f>
        <v xml:space="preserve">"Prov": "", </v>
      </c>
      <c r="D2289" t="str">
        <f>D$1&amp;" """ &amp; DataMiner[[#This Row],[Name]] &amp; """, "</f>
        <v xml:space="preserve">"Name": "Kumamoto Airport", </v>
      </c>
      <c r="E2289" t="str">
        <f>E$1&amp;" """ &amp; DataMiner[[#This Row],[Country]] &amp; """, "</f>
        <v xml:space="preserve">"Country": "Japon", </v>
      </c>
      <c r="F2289" t="str">
        <f>F$1&amp;" """ &amp; DataMiner[[#This Row],[Complete Name]] &amp; """, "</f>
        <v xml:space="preserve">"Complete Name": "Hub KMJ - Mashiki - Kumamoto Airport / Japon", </v>
      </c>
      <c r="G2289" t="str">
        <f>G$1&amp;" " &amp; DataMiner[[#This Row],[Category]] &amp; ", "</f>
        <v xml:space="preserve">"Category": 8, </v>
      </c>
      <c r="H2289" t="str">
        <f>H$1&amp;" " &amp; DataMiner[[#This Row],[BuyPrice]] &amp; ", "</f>
        <v xml:space="preserve">"BuyPrice": 5662033891, </v>
      </c>
      <c r="I2289" t="str">
        <f>I$1&amp;" """ &amp; DataMiner[[#This Row],[imgPath]] &amp; """, "</f>
        <v xml:space="preserve">"imgPath": "/images/flags/jp.png", </v>
      </c>
      <c r="J2289" t="str">
        <f>J$1&amp;" """ &amp; DataMiner[[#This Row],[FlagImage]] &amp; """, "</f>
        <v xml:space="preserve">"FlagImage": "jp.png", </v>
      </c>
      <c r="K2289" t="str">
        <f>K$1&amp;" " &amp; IF(ISNA(DataMiner[[#This Row],[Latitude]]),"null",DataMiner[[#This Row],[Latitude]]) &amp; ", "</f>
        <v xml:space="preserve">"Latitude": 32.837319, </v>
      </c>
      <c r="L2289" t="str">
        <f>L$1&amp;" " &amp; IF(ISNA(DataMiner[[#This Row],[Longitude]]),"null",DataMiner[[#This Row],[Longitude]]) &amp; ", "</f>
        <v xml:space="preserve">"Longitude": 130.85505, </v>
      </c>
    </row>
    <row r="2290" spans="1:12" x14ac:dyDescent="0.25">
      <c r="A2290" t="str">
        <f>A$1&amp;" """ &amp; DataMiner[[#This Row],[CodeIATA]] &amp; """, "</f>
        <v xml:space="preserve">"CodeIATA": "TUL", </v>
      </c>
      <c r="B2290" t="str">
        <f>B$1&amp;" """ &amp; DataMiner[[#This Row],[City]] &amp; """, "</f>
        <v xml:space="preserve">"City": "Tulsa (OK)", </v>
      </c>
      <c r="C2290" t="str">
        <f>C$1&amp;" """ &amp; DataMiner[[#This Row],[Prov]] &amp; """, "</f>
        <v xml:space="preserve">"Prov": "OK", </v>
      </c>
      <c r="D2290" t="str">
        <f>D$1&amp;" """ &amp; DataMiner[[#This Row],[Name]] &amp; """, "</f>
        <v xml:space="preserve">"Name": "Tulsa International Airport", </v>
      </c>
      <c r="E2290" t="str">
        <f>E$1&amp;" """ &amp; DataMiner[[#This Row],[Country]] &amp; """, "</f>
        <v xml:space="preserve">"Country": "Etats-Unis", </v>
      </c>
      <c r="F2290" t="str">
        <f>F$1&amp;" """ &amp; DataMiner[[#This Row],[Complete Name]] &amp; """, "</f>
        <v xml:space="preserve">"Complete Name": "Hub TUL - Tulsa (OK) - Tulsa International Airport / Etats-Unis", </v>
      </c>
      <c r="G2290" t="str">
        <f>G$1&amp;" " &amp; DataMiner[[#This Row],[Category]] &amp; ", "</f>
        <v xml:space="preserve">"Category": 9, </v>
      </c>
      <c r="H2290" t="str">
        <f>H$1&amp;" " &amp; DataMiner[[#This Row],[BuyPrice]] &amp; ", "</f>
        <v xml:space="preserve">"BuyPrice": 5668991383, </v>
      </c>
      <c r="I2290" t="str">
        <f>I$1&amp;" """ &amp; DataMiner[[#This Row],[imgPath]] &amp; """, "</f>
        <v xml:space="preserve">"imgPath": "/images/flags/us.png", </v>
      </c>
      <c r="J2290" t="str">
        <f>J$1&amp;" """ &amp; DataMiner[[#This Row],[FlagImage]] &amp; """, "</f>
        <v xml:space="preserve">"FlagImage": "us.png", </v>
      </c>
      <c r="K2290" t="str">
        <f>K$1&amp;" " &amp; IF(ISNA(DataMiner[[#This Row],[Latitude]]),"null",DataMiner[[#This Row],[Latitude]]) &amp; ", "</f>
        <v xml:space="preserve">"Latitude": 36.198389, </v>
      </c>
      <c r="L2290" t="str">
        <f>L$1&amp;" " &amp; IF(ISNA(DataMiner[[#This Row],[Longitude]]),"null",DataMiner[[#This Row],[Longitude]]) &amp; ", "</f>
        <v xml:space="preserve">"Longitude": -95.888111, </v>
      </c>
    </row>
    <row r="2291" spans="1:12" x14ac:dyDescent="0.25">
      <c r="A2291" t="str">
        <f>A$1&amp;" """ &amp; DataMiner[[#This Row],[CodeIATA]] &amp; """, "</f>
        <v xml:space="preserve">"CodeIATA": "CBR", </v>
      </c>
      <c r="B2291" t="str">
        <f>B$1&amp;" """ &amp; DataMiner[[#This Row],[City]] &amp; """, "</f>
        <v xml:space="preserve">"City": "Canberra (ACT)", </v>
      </c>
      <c r="C2291" t="str">
        <f>C$1&amp;" """ &amp; DataMiner[[#This Row],[Prov]] &amp; """, "</f>
        <v xml:space="preserve">"Prov": "ACT", </v>
      </c>
      <c r="D2291" t="str">
        <f>D$1&amp;" """ &amp; DataMiner[[#This Row],[Name]] &amp; """, "</f>
        <v xml:space="preserve">"Name": "Canberra International Airport", </v>
      </c>
      <c r="E2291" t="str">
        <f>E$1&amp;" """ &amp; DataMiner[[#This Row],[Country]] &amp; """, "</f>
        <v xml:space="preserve">"Country": "Australie", </v>
      </c>
      <c r="F2291" t="str">
        <f>F$1&amp;" """ &amp; DataMiner[[#This Row],[Complete Name]] &amp; """, "</f>
        <v xml:space="preserve">"Complete Name": "Hub CBR - Canberra (ACT) - Canberra International Airport / Australie", </v>
      </c>
      <c r="G2291" t="str">
        <f>G$1&amp;" " &amp; DataMiner[[#This Row],[Category]] &amp; ", "</f>
        <v xml:space="preserve">"Category": 10, </v>
      </c>
      <c r="H2291" t="str">
        <f>H$1&amp;" " &amp; DataMiner[[#This Row],[BuyPrice]] &amp; ", "</f>
        <v xml:space="preserve">"BuyPrice": 5669901606, </v>
      </c>
      <c r="I2291" t="str">
        <f>I$1&amp;" """ &amp; DataMiner[[#This Row],[imgPath]] &amp; """, "</f>
        <v xml:space="preserve">"imgPath": "/images/flags/au.png", </v>
      </c>
      <c r="J2291" t="str">
        <f>J$1&amp;" """ &amp; DataMiner[[#This Row],[FlagImage]] &amp; """, "</f>
        <v xml:space="preserve">"FlagImage": "au.png", </v>
      </c>
      <c r="K2291" t="str">
        <f>K$1&amp;" " &amp; IF(ISNA(DataMiner[[#This Row],[Latitude]]),"null",DataMiner[[#This Row],[Latitude]]) &amp; ", "</f>
        <v xml:space="preserve">"Latitude": -35.306944, </v>
      </c>
      <c r="L2291" t="str">
        <f>L$1&amp;" " &amp; IF(ISNA(DataMiner[[#This Row],[Longitude]]),"null",DataMiner[[#This Row],[Longitude]]) &amp; ", "</f>
        <v xml:space="preserve">"Longitude": 149.195, </v>
      </c>
    </row>
    <row r="2292" spans="1:12" x14ac:dyDescent="0.25">
      <c r="A2292" t="str">
        <f>A$1&amp;" """ &amp; DataMiner[[#This Row],[CodeIATA]] &amp; """, "</f>
        <v xml:space="preserve">"CodeIATA": "HAN", </v>
      </c>
      <c r="B2292" t="str">
        <f>B$1&amp;" """ &amp; DataMiner[[#This Row],[City]] &amp; """, "</f>
        <v xml:space="preserve">"City": "Hanoï", </v>
      </c>
      <c r="C2292" t="str">
        <f>C$1&amp;" """ &amp; DataMiner[[#This Row],[Prov]] &amp; """, "</f>
        <v xml:space="preserve">"Prov": "", </v>
      </c>
      <c r="D2292" t="str">
        <f>D$1&amp;" """ &amp; DataMiner[[#This Row],[Name]] &amp; """, "</f>
        <v xml:space="preserve">"Name": "Noi Bai International Airport", </v>
      </c>
      <c r="E2292" t="str">
        <f>E$1&amp;" """ &amp; DataMiner[[#This Row],[Country]] &amp; """, "</f>
        <v xml:space="preserve">"Country": "Viêt Nam", </v>
      </c>
      <c r="F2292" t="str">
        <f>F$1&amp;" """ &amp; DataMiner[[#This Row],[Complete Name]] &amp; """, "</f>
        <v xml:space="preserve">"Complete Name": "Hub HAN - Hanoï - Noi Bai International Airport / Viêt Nam", </v>
      </c>
      <c r="G2292" t="str">
        <f>G$1&amp;" " &amp; DataMiner[[#This Row],[Category]] &amp; ", "</f>
        <v xml:space="preserve">"Category": 10, </v>
      </c>
      <c r="H2292" t="str">
        <f>H$1&amp;" " &amp; DataMiner[[#This Row],[BuyPrice]] &amp; ", "</f>
        <v xml:space="preserve">"BuyPrice": 5679144128, </v>
      </c>
      <c r="I2292" t="str">
        <f>I$1&amp;" """ &amp; DataMiner[[#This Row],[imgPath]] &amp; """, "</f>
        <v xml:space="preserve">"imgPath": "/images/flags/vn.png", </v>
      </c>
      <c r="J2292" t="str">
        <f>J$1&amp;" """ &amp; DataMiner[[#This Row],[FlagImage]] &amp; """, "</f>
        <v xml:space="preserve">"FlagImage": "vn.png", </v>
      </c>
      <c r="K2292" t="str">
        <f>K$1&amp;" " &amp; IF(ISNA(DataMiner[[#This Row],[Latitude]]),"null",DataMiner[[#This Row],[Latitude]]) &amp; ", "</f>
        <v xml:space="preserve">"Latitude": 21.221192, </v>
      </c>
      <c r="L2292" t="str">
        <f>L$1&amp;" " &amp; IF(ISNA(DataMiner[[#This Row],[Longitude]]),"null",DataMiner[[#This Row],[Longitude]]) &amp; ", "</f>
        <v xml:space="preserve">"Longitude": 105.807178, </v>
      </c>
    </row>
    <row r="2293" spans="1:12" x14ac:dyDescent="0.25">
      <c r="A2293" t="str">
        <f>A$1&amp;" """ &amp; DataMiner[[#This Row],[CodeIATA]] &amp; """, "</f>
        <v xml:space="preserve">"CodeIATA": "BHM", </v>
      </c>
      <c r="B2293" t="str">
        <f>B$1&amp;" """ &amp; DataMiner[[#This Row],[City]] &amp; """, "</f>
        <v xml:space="preserve">"City": "Birmingham (AL)", </v>
      </c>
      <c r="C2293" t="str">
        <f>C$1&amp;" """ &amp; DataMiner[[#This Row],[Prov]] &amp; """, "</f>
        <v xml:space="preserve">"Prov": "AL", </v>
      </c>
      <c r="D2293" t="str">
        <f>D$1&amp;" """ &amp; DataMiner[[#This Row],[Name]] &amp; """, "</f>
        <v xml:space="preserve">"Name": "Shuttlesworth International Airport", </v>
      </c>
      <c r="E2293" t="str">
        <f>E$1&amp;" """ &amp; DataMiner[[#This Row],[Country]] &amp; """, "</f>
        <v xml:space="preserve">"Country": "Etats-Unis", </v>
      </c>
      <c r="F2293" t="str">
        <f>F$1&amp;" """ &amp; DataMiner[[#This Row],[Complete Name]] &amp; """, "</f>
        <v xml:space="preserve">"Complete Name": "Hub BHM - Birmingham (AL) - Shuttlesworth International Airport / Etats-Unis", </v>
      </c>
      <c r="G2293" t="str">
        <f>G$1&amp;" " &amp; DataMiner[[#This Row],[Category]] &amp; ", "</f>
        <v xml:space="preserve">"Category": 9, </v>
      </c>
      <c r="H2293" t="str">
        <f>H$1&amp;" " &amp; DataMiner[[#This Row],[BuyPrice]] &amp; ", "</f>
        <v xml:space="preserve">"BuyPrice": 5685885972, </v>
      </c>
      <c r="I2293" t="str">
        <f>I$1&amp;" """ &amp; DataMiner[[#This Row],[imgPath]] &amp; """, "</f>
        <v xml:space="preserve">"imgPath": "/images/flags/us.png", </v>
      </c>
      <c r="J2293" t="str">
        <f>J$1&amp;" """ &amp; DataMiner[[#This Row],[FlagImage]] &amp; """, "</f>
        <v xml:space="preserve">"FlagImage": "us.png", </v>
      </c>
      <c r="K2293" t="str">
        <f>K$1&amp;" " &amp; IF(ISNA(DataMiner[[#This Row],[Latitude]]),"null",DataMiner[[#This Row],[Latitude]]) &amp; ", "</f>
        <v xml:space="preserve">"Latitude": 33.562942, </v>
      </c>
      <c r="L2293" t="str">
        <f>L$1&amp;" " &amp; IF(ISNA(DataMiner[[#This Row],[Longitude]]),"null",DataMiner[[#This Row],[Longitude]]) &amp; ", "</f>
        <v xml:space="preserve">"Longitude": -86.75355, </v>
      </c>
    </row>
    <row r="2294" spans="1:12" x14ac:dyDescent="0.25">
      <c r="A2294" t="str">
        <f>A$1&amp;" """ &amp; DataMiner[[#This Row],[CodeIATA]] &amp; """, "</f>
        <v xml:space="preserve">"CodeIATA": "BTH", </v>
      </c>
      <c r="B2294" t="str">
        <f>B$1&amp;" """ &amp; DataMiner[[#This Row],[City]] &amp; """, "</f>
        <v xml:space="preserve">"City": "Batam", </v>
      </c>
      <c r="C2294" t="str">
        <f>C$1&amp;" """ &amp; DataMiner[[#This Row],[Prov]] &amp; """, "</f>
        <v xml:space="preserve">"Prov": "", </v>
      </c>
      <c r="D2294" t="str">
        <f>D$1&amp;" """ &amp; DataMiner[[#This Row],[Name]] &amp; """, "</f>
        <v xml:space="preserve">"Name": "Hang Nadim International Airport", </v>
      </c>
      <c r="E2294" t="str">
        <f>E$1&amp;" """ &amp; DataMiner[[#This Row],[Country]] &amp; """, "</f>
        <v xml:space="preserve">"Country": "Indonésie", </v>
      </c>
      <c r="F2294" t="str">
        <f>F$1&amp;" """ &amp; DataMiner[[#This Row],[Complete Name]] &amp; """, "</f>
        <v xml:space="preserve">"Complete Name": "Hub BTH - Batam - Hang Nadim International Airport / Indonésie", </v>
      </c>
      <c r="G2294" t="str">
        <f>G$1&amp;" " &amp; DataMiner[[#This Row],[Category]] &amp; ", "</f>
        <v xml:space="preserve">"Category": 10, </v>
      </c>
      <c r="H2294" t="str">
        <f>H$1&amp;" " &amp; DataMiner[[#This Row],[BuyPrice]] &amp; ", "</f>
        <v xml:space="preserve">"BuyPrice": 5690077389, </v>
      </c>
      <c r="I2294" t="str">
        <f>I$1&amp;" """ &amp; DataMiner[[#This Row],[imgPath]] &amp; """, "</f>
        <v xml:space="preserve">"imgPath": "/images/flags/id.png", </v>
      </c>
      <c r="J2294" t="str">
        <f>J$1&amp;" """ &amp; DataMiner[[#This Row],[FlagImage]] &amp; """, "</f>
        <v xml:space="preserve">"FlagImage": "id.png", </v>
      </c>
      <c r="K2294" t="str">
        <f>K$1&amp;" " &amp; IF(ISNA(DataMiner[[#This Row],[Latitude]]),"null",DataMiner[[#This Row],[Latitude]]) &amp; ", "</f>
        <v xml:space="preserve">"Latitude": 1.121028, </v>
      </c>
      <c r="L2294" t="str">
        <f>L$1&amp;" " &amp; IF(ISNA(DataMiner[[#This Row],[Longitude]]),"null",DataMiner[[#This Row],[Longitude]]) &amp; ", "</f>
        <v xml:space="preserve">"Longitude": 104.118753, </v>
      </c>
    </row>
    <row r="2295" spans="1:12" x14ac:dyDescent="0.25">
      <c r="A2295" t="str">
        <f>A$1&amp;" """ &amp; DataMiner[[#This Row],[CodeIATA]] &amp; """, "</f>
        <v xml:space="preserve">"CodeIATA": "LHE", </v>
      </c>
      <c r="B2295" t="str">
        <f>B$1&amp;" """ &amp; DataMiner[[#This Row],[City]] &amp; """, "</f>
        <v xml:space="preserve">"City": "Lahore", </v>
      </c>
      <c r="C2295" t="str">
        <f>C$1&amp;" """ &amp; DataMiner[[#This Row],[Prov]] &amp; """, "</f>
        <v xml:space="preserve">"Prov": "", </v>
      </c>
      <c r="D2295" t="str">
        <f>D$1&amp;" """ &amp; DataMiner[[#This Row],[Name]] &amp; """, "</f>
        <v xml:space="preserve">"Name": "Allama Iqbal International Airport", </v>
      </c>
      <c r="E2295" t="str">
        <f>E$1&amp;" """ &amp; DataMiner[[#This Row],[Country]] &amp; """, "</f>
        <v xml:space="preserve">"Country": "Pakistan", </v>
      </c>
      <c r="F2295" t="str">
        <f>F$1&amp;" """ &amp; DataMiner[[#This Row],[Complete Name]] &amp; """, "</f>
        <v xml:space="preserve">"Complete Name": "Hub LHE - Lahore - Allama Iqbal International Airport / Pakistan", </v>
      </c>
      <c r="G2295" t="str">
        <f>G$1&amp;" " &amp; DataMiner[[#This Row],[Category]] &amp; ", "</f>
        <v xml:space="preserve">"Category": 10, </v>
      </c>
      <c r="H2295" t="str">
        <f>H$1&amp;" " &amp; DataMiner[[#This Row],[BuyPrice]] &amp; ", "</f>
        <v xml:space="preserve">"BuyPrice": 5693378241, </v>
      </c>
      <c r="I2295" t="str">
        <f>I$1&amp;" """ &amp; DataMiner[[#This Row],[imgPath]] &amp; """, "</f>
        <v xml:space="preserve">"imgPath": "/images/flags/pk.png", </v>
      </c>
      <c r="J2295" t="str">
        <f>J$1&amp;" """ &amp; DataMiner[[#This Row],[FlagImage]] &amp; """, "</f>
        <v xml:space="preserve">"FlagImage": "pk.png", </v>
      </c>
      <c r="K2295" t="str">
        <f>K$1&amp;" " &amp; IF(ISNA(DataMiner[[#This Row],[Latitude]]),"null",DataMiner[[#This Row],[Latitude]]) &amp; ", "</f>
        <v xml:space="preserve">"Latitude": 31.521564, </v>
      </c>
      <c r="L2295" t="str">
        <f>L$1&amp;" " &amp; IF(ISNA(DataMiner[[#This Row],[Longitude]]),"null",DataMiner[[#This Row],[Longitude]]) &amp; ", "</f>
        <v xml:space="preserve">"Longitude": 74.403594, </v>
      </c>
    </row>
    <row r="2296" spans="1:12" x14ac:dyDescent="0.25">
      <c r="A2296" t="str">
        <f>A$1&amp;" """ &amp; DataMiner[[#This Row],[CodeIATA]] &amp; """, "</f>
        <v xml:space="preserve">"CodeIATA": "SDJ", </v>
      </c>
      <c r="B2296" t="str">
        <f>B$1&amp;" """ &amp; DataMiner[[#This Row],[City]] &amp; """, "</f>
        <v xml:space="preserve">"City": "Sendai", </v>
      </c>
      <c r="C2296" t="str">
        <f>C$1&amp;" """ &amp; DataMiner[[#This Row],[Prov]] &amp; """, "</f>
        <v xml:space="preserve">"Prov": "", </v>
      </c>
      <c r="D2296" t="str">
        <f>D$1&amp;" """ &amp; DataMiner[[#This Row],[Name]] &amp; """, "</f>
        <v xml:space="preserve">"Name": "Sendai Airport", </v>
      </c>
      <c r="E2296" t="str">
        <f>E$1&amp;" """ &amp; DataMiner[[#This Row],[Country]] &amp; """, "</f>
        <v xml:space="preserve">"Country": "Japon", </v>
      </c>
      <c r="F2296" t="str">
        <f>F$1&amp;" """ &amp; DataMiner[[#This Row],[Complete Name]] &amp; """, "</f>
        <v xml:space="preserve">"Complete Name": "Hub SDJ - Sendai - Sendai Airport / Japon", </v>
      </c>
      <c r="G2296" t="str">
        <f>G$1&amp;" " &amp; DataMiner[[#This Row],[Category]] &amp; ", "</f>
        <v xml:space="preserve">"Category": 8, </v>
      </c>
      <c r="H2296" t="str">
        <f>H$1&amp;" " &amp; DataMiner[[#This Row],[BuyPrice]] &amp; ", "</f>
        <v xml:space="preserve">"BuyPrice": 5694046709, </v>
      </c>
      <c r="I2296" t="str">
        <f>I$1&amp;" """ &amp; DataMiner[[#This Row],[imgPath]] &amp; """, "</f>
        <v xml:space="preserve">"imgPath": "/images/flags/jp.png", </v>
      </c>
      <c r="J2296" t="str">
        <f>J$1&amp;" """ &amp; DataMiner[[#This Row],[FlagImage]] &amp; """, "</f>
        <v xml:space="preserve">"FlagImage": "jp.png", </v>
      </c>
      <c r="K2296" t="str">
        <f>K$1&amp;" " &amp; IF(ISNA(DataMiner[[#This Row],[Latitude]]),"null",DataMiner[[#This Row],[Latitude]]) &amp; ", "</f>
        <v xml:space="preserve">"Latitude": 38.139722, </v>
      </c>
      <c r="L2296" t="str">
        <f>L$1&amp;" " &amp; IF(ISNA(DataMiner[[#This Row],[Longitude]]),"null",DataMiner[[#This Row],[Longitude]]) &amp; ", "</f>
        <v xml:space="preserve">"Longitude": 140.916944, </v>
      </c>
    </row>
    <row r="2297" spans="1:12" x14ac:dyDescent="0.25">
      <c r="A2297" t="str">
        <f>A$1&amp;" """ &amp; DataMiner[[#This Row],[CodeIATA]] &amp; """, "</f>
        <v xml:space="preserve">"CodeIATA": "RHO", </v>
      </c>
      <c r="B2297" t="str">
        <f>B$1&amp;" """ &amp; DataMiner[[#This Row],[City]] &amp; """, "</f>
        <v xml:space="preserve">"City": "Rhodes", </v>
      </c>
      <c r="C2297" t="str">
        <f>C$1&amp;" """ &amp; DataMiner[[#This Row],[Prov]] &amp; """, "</f>
        <v xml:space="preserve">"Prov": "", </v>
      </c>
      <c r="D2297" t="str">
        <f>D$1&amp;" """ &amp; DataMiner[[#This Row],[Name]] &amp; """, "</f>
        <v xml:space="preserve">"Name": "Diagoras International Airport", </v>
      </c>
      <c r="E2297" t="str">
        <f>E$1&amp;" """ &amp; DataMiner[[#This Row],[Country]] &amp; """, "</f>
        <v xml:space="preserve">"Country": "Grèce", </v>
      </c>
      <c r="F2297" t="str">
        <f>F$1&amp;" """ &amp; DataMiner[[#This Row],[Complete Name]] &amp; """, "</f>
        <v xml:space="preserve">"Complete Name": "Hub RHO - Rhodes - Diagoras International Airport / Grèce", </v>
      </c>
      <c r="G2297" t="str">
        <f>G$1&amp;" " &amp; DataMiner[[#This Row],[Category]] &amp; ", "</f>
        <v xml:space="preserve">"Category": 10, </v>
      </c>
      <c r="H2297" t="str">
        <f>H$1&amp;" " &amp; DataMiner[[#This Row],[BuyPrice]] &amp; ", "</f>
        <v xml:space="preserve">"BuyPrice": 5706955487, </v>
      </c>
      <c r="I2297" t="str">
        <f>I$1&amp;" """ &amp; DataMiner[[#This Row],[imgPath]] &amp; """, "</f>
        <v xml:space="preserve">"imgPath": "/images/flags/gr.png", </v>
      </c>
      <c r="J2297" t="str">
        <f>J$1&amp;" """ &amp; DataMiner[[#This Row],[FlagImage]] &amp; """, "</f>
        <v xml:space="preserve">"FlagImage": "gr.png", </v>
      </c>
      <c r="K2297" t="str">
        <f>K$1&amp;" " &amp; IF(ISNA(DataMiner[[#This Row],[Latitude]]),"null",DataMiner[[#This Row],[Latitude]]) &amp; ", "</f>
        <v xml:space="preserve">"Latitude": 36.405419, </v>
      </c>
      <c r="L2297" t="str">
        <f>L$1&amp;" " &amp; IF(ISNA(DataMiner[[#This Row],[Longitude]]),"null",DataMiner[[#This Row],[Longitude]]) &amp; ", "</f>
        <v xml:space="preserve">"Longitude": 28.086192, </v>
      </c>
    </row>
    <row r="2298" spans="1:12" x14ac:dyDescent="0.25">
      <c r="A2298" t="str">
        <f>A$1&amp;" """ &amp; DataMiner[[#This Row],[CodeIATA]] &amp; """, "</f>
        <v xml:space="preserve">"CodeIATA": "GYE", </v>
      </c>
      <c r="B2298" t="str">
        <f>B$1&amp;" """ &amp; DataMiner[[#This Row],[City]] &amp; """, "</f>
        <v xml:space="preserve">"City": "Guayaquil", </v>
      </c>
      <c r="C2298" t="str">
        <f>C$1&amp;" """ &amp; DataMiner[[#This Row],[Prov]] &amp; """, "</f>
        <v xml:space="preserve">"Prov": "", </v>
      </c>
      <c r="D2298" t="str">
        <f>D$1&amp;" """ &amp; DataMiner[[#This Row],[Name]] &amp; """, "</f>
        <v xml:space="preserve">"Name": "José Joaquín de Olmedo Aeropuerto Internacional", </v>
      </c>
      <c r="E2298" t="str">
        <f>E$1&amp;" """ &amp; DataMiner[[#This Row],[Country]] &amp; """, "</f>
        <v xml:space="preserve">"Country": "Equateur", </v>
      </c>
      <c r="F2298" t="str">
        <f>F$1&amp;" """ &amp; DataMiner[[#This Row],[Complete Name]] &amp; """, "</f>
        <v xml:space="preserve">"Complete Name": "Hub GYE - Guayaquil - José Joaquín de Olmedo Aeropuerto Internacional / Equateur", </v>
      </c>
      <c r="G2298" t="str">
        <f>G$1&amp;" " &amp; DataMiner[[#This Row],[Category]] &amp; ", "</f>
        <v xml:space="preserve">"Category": 8, </v>
      </c>
      <c r="H2298" t="str">
        <f>H$1&amp;" " &amp; DataMiner[[#This Row],[BuyPrice]] &amp; ", "</f>
        <v xml:space="preserve">"BuyPrice": 5714034320, </v>
      </c>
      <c r="I2298" t="str">
        <f>I$1&amp;" """ &amp; DataMiner[[#This Row],[imgPath]] &amp; """, "</f>
        <v xml:space="preserve">"imgPath": "/images/flags/ec.png", </v>
      </c>
      <c r="J2298" t="str">
        <f>J$1&amp;" """ &amp; DataMiner[[#This Row],[FlagImage]] &amp; """, "</f>
        <v xml:space="preserve">"FlagImage": "ec.png", </v>
      </c>
      <c r="K2298" t="str">
        <f>K$1&amp;" " &amp; IF(ISNA(DataMiner[[#This Row],[Latitude]]),"null",DataMiner[[#This Row],[Latitude]]) &amp; ", "</f>
        <v xml:space="preserve">"Latitude": -2.157419, </v>
      </c>
      <c r="L2298" t="str">
        <f>L$1&amp;" " &amp; IF(ISNA(DataMiner[[#This Row],[Longitude]]),"null",DataMiner[[#This Row],[Longitude]]) &amp; ", "</f>
        <v xml:space="preserve">"Longitude": -79.883558, </v>
      </c>
    </row>
    <row r="2299" spans="1:12" x14ac:dyDescent="0.25">
      <c r="A2299" t="str">
        <f>A$1&amp;" """ &amp; DataMiner[[#This Row],[CodeIATA]] &amp; """, "</f>
        <v xml:space="preserve">"CodeIATA": "RIX", </v>
      </c>
      <c r="B2299" t="str">
        <f>B$1&amp;" """ &amp; DataMiner[[#This Row],[City]] &amp; """, "</f>
        <v xml:space="preserve">"City": "Riga", </v>
      </c>
      <c r="C2299" t="str">
        <f>C$1&amp;" """ &amp; DataMiner[[#This Row],[Prov]] &amp; """, "</f>
        <v xml:space="preserve">"Prov": "", </v>
      </c>
      <c r="D2299" t="str">
        <f>D$1&amp;" """ &amp; DataMiner[[#This Row],[Name]] &amp; """, "</f>
        <v xml:space="preserve">"Name": "Riga International Airport", </v>
      </c>
      <c r="E2299" t="str">
        <f>E$1&amp;" """ &amp; DataMiner[[#This Row],[Country]] &amp; """, "</f>
        <v xml:space="preserve">"Country": "Lettonie", </v>
      </c>
      <c r="F2299" t="str">
        <f>F$1&amp;" """ &amp; DataMiner[[#This Row],[Complete Name]] &amp; """, "</f>
        <v xml:space="preserve">"Complete Name": "Hub RIX - Riga - Riga International Airport / Lettonie", </v>
      </c>
      <c r="G2299" t="str">
        <f>G$1&amp;" " &amp; DataMiner[[#This Row],[Category]] &amp; ", "</f>
        <v xml:space="preserve">"Category": 9, </v>
      </c>
      <c r="H2299" t="str">
        <f>H$1&amp;" " &amp; DataMiner[[#This Row],[BuyPrice]] &amp; ", "</f>
        <v xml:space="preserve">"BuyPrice": 5716469709, </v>
      </c>
      <c r="I2299" t="str">
        <f>I$1&amp;" """ &amp; DataMiner[[#This Row],[imgPath]] &amp; """, "</f>
        <v xml:space="preserve">"imgPath": "/images/flags/lv.png", </v>
      </c>
      <c r="J2299" t="str">
        <f>J$1&amp;" """ &amp; DataMiner[[#This Row],[FlagImage]] &amp; """, "</f>
        <v xml:space="preserve">"FlagImage": "lv.png", </v>
      </c>
      <c r="K2299" t="str">
        <f>K$1&amp;" " &amp; IF(ISNA(DataMiner[[#This Row],[Latitude]]),"null",DataMiner[[#This Row],[Latitude]]) &amp; ", "</f>
        <v xml:space="preserve">"Latitude": 56.923611, </v>
      </c>
      <c r="L2299" t="str">
        <f>L$1&amp;" " &amp; IF(ISNA(DataMiner[[#This Row],[Longitude]]),"null",DataMiner[[#This Row],[Longitude]]) &amp; ", "</f>
        <v xml:space="preserve">"Longitude": 23.971111, </v>
      </c>
    </row>
    <row r="2300" spans="1:12" x14ac:dyDescent="0.25">
      <c r="A2300" t="str">
        <f>A$1&amp;" """ &amp; DataMiner[[#This Row],[CodeIATA]] &amp; """, "</f>
        <v xml:space="preserve">"CodeIATA": "GEG", </v>
      </c>
      <c r="B2300" t="str">
        <f>B$1&amp;" """ &amp; DataMiner[[#This Row],[City]] &amp; """, "</f>
        <v xml:space="preserve">"City": "Spokane (WA)", </v>
      </c>
      <c r="C2300" t="str">
        <f>C$1&amp;" """ &amp; DataMiner[[#This Row],[Prov]] &amp; """, "</f>
        <v xml:space="preserve">"Prov": "WA", </v>
      </c>
      <c r="D2300" t="str">
        <f>D$1&amp;" """ &amp; DataMiner[[#This Row],[Name]] &amp; """, "</f>
        <v xml:space="preserve">"Name": "Spokane International Airport", </v>
      </c>
      <c r="E2300" t="str">
        <f>E$1&amp;" """ &amp; DataMiner[[#This Row],[Country]] &amp; """, "</f>
        <v xml:space="preserve">"Country": "Etats-Unis", </v>
      </c>
      <c r="F2300" t="str">
        <f>F$1&amp;" """ &amp; DataMiner[[#This Row],[Complete Name]] &amp; """, "</f>
        <v xml:space="preserve">"Complete Name": "Hub GEG - Spokane (WA) - Spokane International Airport / Etats-Unis", </v>
      </c>
      <c r="G2300" t="str">
        <f>G$1&amp;" " &amp; DataMiner[[#This Row],[Category]] &amp; ", "</f>
        <v xml:space="preserve">"Category": 7, </v>
      </c>
      <c r="H2300" t="str">
        <f>H$1&amp;" " &amp; DataMiner[[#This Row],[BuyPrice]] &amp; ", "</f>
        <v xml:space="preserve">"BuyPrice": 5723199688, </v>
      </c>
      <c r="I2300" t="str">
        <f>I$1&amp;" """ &amp; DataMiner[[#This Row],[imgPath]] &amp; """, "</f>
        <v xml:space="preserve">"imgPath": "/images/flags/us.png", </v>
      </c>
      <c r="J2300" t="str">
        <f>J$1&amp;" """ &amp; DataMiner[[#This Row],[FlagImage]] &amp; """, "</f>
        <v xml:space="preserve">"FlagImage": "us.png", </v>
      </c>
      <c r="K2300" t="str">
        <f>K$1&amp;" " &amp; IF(ISNA(DataMiner[[#This Row],[Latitude]]),"null",DataMiner[[#This Row],[Latitude]]) &amp; ", "</f>
        <v xml:space="preserve">"Latitude": 47.619861, </v>
      </c>
      <c r="L2300" t="str">
        <f>L$1&amp;" " &amp; IF(ISNA(DataMiner[[#This Row],[Longitude]]),"null",DataMiner[[#This Row],[Longitude]]) &amp; ", "</f>
        <v xml:space="preserve">"Longitude": -117.533833, </v>
      </c>
    </row>
    <row r="2301" spans="1:12" x14ac:dyDescent="0.25">
      <c r="A2301" t="str">
        <f>A$1&amp;" """ &amp; DataMiner[[#This Row],[CodeIATA]] &amp; """, "</f>
        <v xml:space="preserve">"CodeIATA": "ECP", </v>
      </c>
      <c r="B2301" t="str">
        <f>B$1&amp;" """ &amp; DataMiner[[#This Row],[City]] &amp; """, "</f>
        <v xml:space="preserve">"City": "Panama City (FL)", </v>
      </c>
      <c r="C2301" t="str">
        <f>C$1&amp;" """ &amp; DataMiner[[#This Row],[Prov]] &amp; """, "</f>
        <v xml:space="preserve">"Prov": "FL", </v>
      </c>
      <c r="D2301" t="str">
        <f>D$1&amp;" """ &amp; DataMiner[[#This Row],[Name]] &amp; """, "</f>
        <v xml:space="preserve">"Name": "Northwest Florida Beaches International Airport", </v>
      </c>
      <c r="E2301" t="str">
        <f>E$1&amp;" """ &amp; DataMiner[[#This Row],[Country]] &amp; """, "</f>
        <v xml:space="preserve">"Country": "Etats-Unis", </v>
      </c>
      <c r="F2301" t="str">
        <f>F$1&amp;" """ &amp; DataMiner[[#This Row],[Complete Name]] &amp; """, "</f>
        <v xml:space="preserve">"Complete Name": "Hub ECP - Panama City (FL) - Northwest Florida Beaches International Airport / Etats-Unis", </v>
      </c>
      <c r="G2301" t="str">
        <f>G$1&amp;" " &amp; DataMiner[[#This Row],[Category]] &amp; ", "</f>
        <v xml:space="preserve">"Category": 9, </v>
      </c>
      <c r="H2301" t="str">
        <f>H$1&amp;" " &amp; DataMiner[[#This Row],[BuyPrice]] &amp; ", "</f>
        <v xml:space="preserve">"BuyPrice": 5724136332, </v>
      </c>
      <c r="I2301" t="str">
        <f>I$1&amp;" """ &amp; DataMiner[[#This Row],[imgPath]] &amp; """, "</f>
        <v xml:space="preserve">"imgPath": "/images/flags/us.png", </v>
      </c>
      <c r="J2301" t="str">
        <f>J$1&amp;" """ &amp; DataMiner[[#This Row],[FlagImage]] &amp; """, "</f>
        <v xml:space="preserve">"FlagImage": "us.png", </v>
      </c>
      <c r="K2301" t="str">
        <f>K$1&amp;" " &amp; IF(ISNA(DataMiner[[#This Row],[Latitude]]),"null",DataMiner[[#This Row],[Latitude]]) &amp; ", "</f>
        <v xml:space="preserve">"Latitude": null, </v>
      </c>
      <c r="L2301" t="str">
        <f>L$1&amp;" " &amp; IF(ISNA(DataMiner[[#This Row],[Longitude]]),"null",DataMiner[[#This Row],[Longitude]]) &amp; ", "</f>
        <v xml:space="preserve">"Longitude": null, </v>
      </c>
    </row>
    <row r="2302" spans="1:12" x14ac:dyDescent="0.25">
      <c r="A2302" t="str">
        <f>A$1&amp;" """ &amp; DataMiner[[#This Row],[CodeIATA]] &amp; """, "</f>
        <v xml:space="preserve">"CodeIATA": "ELP", </v>
      </c>
      <c r="B2302" t="str">
        <f>B$1&amp;" """ &amp; DataMiner[[#This Row],[City]] &amp; """, "</f>
        <v xml:space="preserve">"City": "El Paso (TX)", </v>
      </c>
      <c r="C2302" t="str">
        <f>C$1&amp;" """ &amp; DataMiner[[#This Row],[Prov]] &amp; """, "</f>
        <v xml:space="preserve">"Prov": "TX", </v>
      </c>
      <c r="D2302" t="str">
        <f>D$1&amp;" """ &amp; DataMiner[[#This Row],[Name]] &amp; """, "</f>
        <v xml:space="preserve">"Name": "El Paso International Airport", </v>
      </c>
      <c r="E2302" t="str">
        <f>E$1&amp;" """ &amp; DataMiner[[#This Row],[Country]] &amp; """, "</f>
        <v xml:space="preserve">"Country": "Etats-Unis", </v>
      </c>
      <c r="F2302" t="str">
        <f>F$1&amp;" """ &amp; DataMiner[[#This Row],[Complete Name]] &amp; """, "</f>
        <v xml:space="preserve">"Complete Name": "Hub ELP - El Paso (TX) - El Paso International Airport / Etats-Unis", </v>
      </c>
      <c r="G2302" t="str">
        <f>G$1&amp;" " &amp; DataMiner[[#This Row],[Category]] &amp; ", "</f>
        <v xml:space="preserve">"Category": 10, </v>
      </c>
      <c r="H2302" t="str">
        <f>H$1&amp;" " &amp; DataMiner[[#This Row],[BuyPrice]] &amp; ", "</f>
        <v xml:space="preserve">"BuyPrice": 5730630376, </v>
      </c>
      <c r="I2302" t="str">
        <f>I$1&amp;" """ &amp; DataMiner[[#This Row],[imgPath]] &amp; """, "</f>
        <v xml:space="preserve">"imgPath": "/images/flags/us.png", </v>
      </c>
      <c r="J2302" t="str">
        <f>J$1&amp;" """ &amp; DataMiner[[#This Row],[FlagImage]] &amp; """, "</f>
        <v xml:space="preserve">"FlagImage": "us.png", </v>
      </c>
      <c r="K2302" t="str">
        <f>K$1&amp;" " &amp; IF(ISNA(DataMiner[[#This Row],[Latitude]]),"null",DataMiner[[#This Row],[Latitude]]) &amp; ", "</f>
        <v xml:space="preserve">"Latitude": 31.80725, </v>
      </c>
      <c r="L2302" t="str">
        <f>L$1&amp;" " &amp; IF(ISNA(DataMiner[[#This Row],[Longitude]]),"null",DataMiner[[#This Row],[Longitude]]) &amp; ", "</f>
        <v xml:space="preserve">"Longitude": -106.377583, </v>
      </c>
    </row>
    <row r="2303" spans="1:12" x14ac:dyDescent="0.25">
      <c r="A2303" t="str">
        <f>A$1&amp;" """ &amp; DataMiner[[#This Row],[CodeIATA]] &amp; """, "</f>
        <v xml:space="preserve">"CodeIATA": "DAM", </v>
      </c>
      <c r="B2303" t="str">
        <f>B$1&amp;" """ &amp; DataMiner[[#This Row],[City]] &amp; """, "</f>
        <v xml:space="preserve">"City": "Damascus", </v>
      </c>
      <c r="C2303" t="str">
        <f>C$1&amp;" """ &amp; DataMiner[[#This Row],[Prov]] &amp; """, "</f>
        <v xml:space="preserve">"Prov": "", </v>
      </c>
      <c r="D2303" t="str">
        <f>D$1&amp;" """ &amp; DataMiner[[#This Row],[Name]] &amp; """, "</f>
        <v xml:space="preserve">"Name": "Damascus International Airport", </v>
      </c>
      <c r="E2303" t="str">
        <f>E$1&amp;" """ &amp; DataMiner[[#This Row],[Country]] &amp; """, "</f>
        <v xml:space="preserve">"Country": "Syrie", </v>
      </c>
      <c r="F2303" t="str">
        <f>F$1&amp;" """ &amp; DataMiner[[#This Row],[Complete Name]] &amp; """, "</f>
        <v xml:space="preserve">"Complete Name": "Hub DAM - Damascus - Damascus International Airport / Syrie", </v>
      </c>
      <c r="G2303" t="str">
        <f>G$1&amp;" " &amp; DataMiner[[#This Row],[Category]] &amp; ", "</f>
        <v xml:space="preserve">"Category": 10, </v>
      </c>
      <c r="H2303" t="str">
        <f>H$1&amp;" " &amp; DataMiner[[#This Row],[BuyPrice]] &amp; ", "</f>
        <v xml:space="preserve">"BuyPrice": 5733433962, </v>
      </c>
      <c r="I2303" t="str">
        <f>I$1&amp;" """ &amp; DataMiner[[#This Row],[imgPath]] &amp; """, "</f>
        <v xml:space="preserve">"imgPath": "/images/flags/sy.png", </v>
      </c>
      <c r="J2303" t="str">
        <f>J$1&amp;" """ &amp; DataMiner[[#This Row],[FlagImage]] &amp; """, "</f>
        <v xml:space="preserve">"FlagImage": "sy.png", </v>
      </c>
      <c r="K2303" t="str">
        <f>K$1&amp;" " &amp; IF(ISNA(DataMiner[[#This Row],[Latitude]]),"null",DataMiner[[#This Row],[Latitude]]) &amp; ", "</f>
        <v xml:space="preserve">"Latitude": 33.410636, </v>
      </c>
      <c r="L2303" t="str">
        <f>L$1&amp;" " &amp; IF(ISNA(DataMiner[[#This Row],[Longitude]]),"null",DataMiner[[#This Row],[Longitude]]) &amp; ", "</f>
        <v xml:space="preserve">"Longitude": 36.514267, </v>
      </c>
    </row>
    <row r="2304" spans="1:12" x14ac:dyDescent="0.25">
      <c r="A2304" t="str">
        <f>A$1&amp;" """ &amp; DataMiner[[#This Row],[CodeIATA]] &amp; """, "</f>
        <v xml:space="preserve">"CodeIATA": "TSA", </v>
      </c>
      <c r="B2304" t="str">
        <f>B$1&amp;" """ &amp; DataMiner[[#This Row],[City]] &amp; """, "</f>
        <v xml:space="preserve">"City": "Taipei", </v>
      </c>
      <c r="C2304" t="str">
        <f>C$1&amp;" """ &amp; DataMiner[[#This Row],[Prov]] &amp; """, "</f>
        <v xml:space="preserve">"Prov": "", </v>
      </c>
      <c r="D2304" t="str">
        <f>D$1&amp;" """ &amp; DataMiner[[#This Row],[Name]] &amp; """, "</f>
        <v xml:space="preserve">"Name": "Taipei Songshan Airport", </v>
      </c>
      <c r="E2304" t="str">
        <f>E$1&amp;" """ &amp; DataMiner[[#This Row],[Country]] &amp; """, "</f>
        <v xml:space="preserve">"Country": "Taïwan", </v>
      </c>
      <c r="F2304" t="str">
        <f>F$1&amp;" """ &amp; DataMiner[[#This Row],[Complete Name]] &amp; """, "</f>
        <v xml:space="preserve">"Complete Name": "Hub TSA - Taipei - Taipei Songshan Airport / Taïwan", </v>
      </c>
      <c r="G2304" t="str">
        <f>G$1&amp;" " &amp; DataMiner[[#This Row],[Category]] &amp; ", "</f>
        <v xml:space="preserve">"Category": 7, </v>
      </c>
      <c r="H2304" t="str">
        <f>H$1&amp;" " &amp; DataMiner[[#This Row],[BuyPrice]] &amp; ", "</f>
        <v xml:space="preserve">"BuyPrice": 5740169492, </v>
      </c>
      <c r="I2304" t="str">
        <f>I$1&amp;" """ &amp; DataMiner[[#This Row],[imgPath]] &amp; """, "</f>
        <v xml:space="preserve">"imgPath": "/images/flags/tw.png", </v>
      </c>
      <c r="J2304" t="str">
        <f>J$1&amp;" """ &amp; DataMiner[[#This Row],[FlagImage]] &amp; """, "</f>
        <v xml:space="preserve">"FlagImage": "tw.png", </v>
      </c>
      <c r="K2304" t="str">
        <f>K$1&amp;" " &amp; IF(ISNA(DataMiner[[#This Row],[Latitude]]),"null",DataMiner[[#This Row],[Latitude]]) &amp; ", "</f>
        <v xml:space="preserve">"Latitude": 25.069722, </v>
      </c>
      <c r="L2304" t="str">
        <f>L$1&amp;" " &amp; IF(ISNA(DataMiner[[#This Row],[Longitude]]),"null",DataMiner[[#This Row],[Longitude]]) &amp; ", "</f>
        <v xml:space="preserve">"Longitude": 121.5525, </v>
      </c>
    </row>
    <row r="2305" spans="1:12" x14ac:dyDescent="0.25">
      <c r="A2305" t="str">
        <f>A$1&amp;" """ &amp; DataMiner[[#This Row],[CodeIATA]] &amp; """, "</f>
        <v xml:space="preserve">"CodeIATA": "CAG", </v>
      </c>
      <c r="B2305" t="str">
        <f>B$1&amp;" """ &amp; DataMiner[[#This Row],[City]] &amp; """, "</f>
        <v xml:space="preserve">"City": "Cagliari", </v>
      </c>
      <c r="C2305" t="str">
        <f>C$1&amp;" """ &amp; DataMiner[[#This Row],[Prov]] &amp; """, "</f>
        <v xml:space="preserve">"Prov": "", </v>
      </c>
      <c r="D2305" t="str">
        <f>D$1&amp;" """ &amp; DataMiner[[#This Row],[Name]] &amp; """, "</f>
        <v xml:space="preserve">"Name": "Elmas Mario Mameli Aeroporto", </v>
      </c>
      <c r="E2305" t="str">
        <f>E$1&amp;" """ &amp; DataMiner[[#This Row],[Country]] &amp; """, "</f>
        <v xml:space="preserve">"Country": "Italie", </v>
      </c>
      <c r="F2305" t="str">
        <f>F$1&amp;" """ &amp; DataMiner[[#This Row],[Complete Name]] &amp; """, "</f>
        <v xml:space="preserve">"Complete Name": "Hub CAG - Cagliari - Elmas Mario Mameli Aeroporto / Italie", </v>
      </c>
      <c r="G2305" t="str">
        <f>G$1&amp;" " &amp; DataMiner[[#This Row],[Category]] &amp; ", "</f>
        <v xml:space="preserve">"Category": 8, </v>
      </c>
      <c r="H2305" t="str">
        <f>H$1&amp;" " &amp; DataMiner[[#This Row],[BuyPrice]] &amp; ", "</f>
        <v xml:space="preserve">"BuyPrice": 5753844225, </v>
      </c>
      <c r="I2305" t="str">
        <f>I$1&amp;" """ &amp; DataMiner[[#This Row],[imgPath]] &amp; """, "</f>
        <v xml:space="preserve">"imgPath": "/images/flags/it.png", </v>
      </c>
      <c r="J2305" t="str">
        <f>J$1&amp;" """ &amp; DataMiner[[#This Row],[FlagImage]] &amp; """, "</f>
        <v xml:space="preserve">"FlagImage": "it.png", </v>
      </c>
      <c r="K2305" t="str">
        <f>K$1&amp;" " &amp; IF(ISNA(DataMiner[[#This Row],[Latitude]]),"null",DataMiner[[#This Row],[Latitude]]) &amp; ", "</f>
        <v xml:space="preserve">"Latitude": 39.251469, </v>
      </c>
      <c r="L2305" t="str">
        <f>L$1&amp;" " &amp; IF(ISNA(DataMiner[[#This Row],[Longitude]]),"null",DataMiner[[#This Row],[Longitude]]) &amp; ", "</f>
        <v xml:space="preserve">"Longitude": 9.054283, </v>
      </c>
    </row>
    <row r="2306" spans="1:12" x14ac:dyDescent="0.25">
      <c r="A2306" t="str">
        <f>A$1&amp;" """ &amp; DataMiner[[#This Row],[CodeIATA]] &amp; """, "</f>
        <v xml:space="preserve">"CodeIATA": "BRI", </v>
      </c>
      <c r="B2306" t="str">
        <f>B$1&amp;" """ &amp; DataMiner[[#This Row],[City]] &amp; """, "</f>
        <v xml:space="preserve">"City": "Bari", </v>
      </c>
      <c r="C2306" t="str">
        <f>C$1&amp;" """ &amp; DataMiner[[#This Row],[Prov]] &amp; """, "</f>
        <v xml:space="preserve">"Prov": "", </v>
      </c>
      <c r="D2306" t="str">
        <f>D$1&amp;" """ &amp; DataMiner[[#This Row],[Name]] &amp; """, "</f>
        <v xml:space="preserve">"Name": "Karol Wojtyla Aeroporto internazionale", </v>
      </c>
      <c r="E2306" t="str">
        <f>E$1&amp;" """ &amp; DataMiner[[#This Row],[Country]] &amp; """, "</f>
        <v xml:space="preserve">"Country": "Italie", </v>
      </c>
      <c r="F2306" t="str">
        <f>F$1&amp;" """ &amp; DataMiner[[#This Row],[Complete Name]] &amp; """, "</f>
        <v xml:space="preserve">"Complete Name": "Hub BRI - Bari - Karol Wojtyla Aeroporto internazionale / Italie", </v>
      </c>
      <c r="G2306" t="str">
        <f>G$1&amp;" " &amp; DataMiner[[#This Row],[Category]] &amp; ", "</f>
        <v xml:space="preserve">"Category": 6, </v>
      </c>
      <c r="H2306" t="str">
        <f>H$1&amp;" " &amp; DataMiner[[#This Row],[BuyPrice]] &amp; ", "</f>
        <v xml:space="preserve">"BuyPrice": 5754579593, </v>
      </c>
      <c r="I2306" t="str">
        <f>I$1&amp;" """ &amp; DataMiner[[#This Row],[imgPath]] &amp; """, "</f>
        <v xml:space="preserve">"imgPath": "/images/flags/it.png", </v>
      </c>
      <c r="J2306" t="str">
        <f>J$1&amp;" """ &amp; DataMiner[[#This Row],[FlagImage]] &amp; """, "</f>
        <v xml:space="preserve">"FlagImage": "it.png", </v>
      </c>
      <c r="K2306" t="str">
        <f>K$1&amp;" " &amp; IF(ISNA(DataMiner[[#This Row],[Latitude]]),"null",DataMiner[[#This Row],[Latitude]]) &amp; ", "</f>
        <v xml:space="preserve">"Latitude": 41.138856, </v>
      </c>
      <c r="L2306" t="str">
        <f>L$1&amp;" " &amp; IF(ISNA(DataMiner[[#This Row],[Longitude]]),"null",DataMiner[[#This Row],[Longitude]]) &amp; ", "</f>
        <v xml:space="preserve">"Longitude": 16.760594, </v>
      </c>
    </row>
    <row r="2307" spans="1:12" x14ac:dyDescent="0.25">
      <c r="A2307" t="str">
        <f>A$1&amp;" """ &amp; DataMiner[[#This Row],[CodeIATA]] &amp; """, "</f>
        <v xml:space="preserve">"CodeIATA": "BPN", </v>
      </c>
      <c r="B2307" t="str">
        <f>B$1&amp;" """ &amp; DataMiner[[#This Row],[City]] &amp; """, "</f>
        <v xml:space="preserve">"City": "Balikpapan", </v>
      </c>
      <c r="C2307" t="str">
        <f>C$1&amp;" """ &amp; DataMiner[[#This Row],[Prov]] &amp; """, "</f>
        <v xml:space="preserve">"Prov": "", </v>
      </c>
      <c r="D2307" t="str">
        <f>D$1&amp;" """ &amp; DataMiner[[#This Row],[Name]] &amp; """, "</f>
        <v xml:space="preserve">"Name": "Sepinggan International Airport", </v>
      </c>
      <c r="E2307" t="str">
        <f>E$1&amp;" """ &amp; DataMiner[[#This Row],[Country]] &amp; """, "</f>
        <v xml:space="preserve">"Country": "Indonésie", </v>
      </c>
      <c r="F2307" t="str">
        <f>F$1&amp;" """ &amp; DataMiner[[#This Row],[Complete Name]] &amp; """, "</f>
        <v xml:space="preserve">"Complete Name": "Hub BPN - Balikpapan - Sepinggan International Airport / Indonésie", </v>
      </c>
      <c r="G2307" t="str">
        <f>G$1&amp;" " &amp; DataMiner[[#This Row],[Category]] &amp; ", "</f>
        <v xml:space="preserve">"Category": 6, </v>
      </c>
      <c r="H2307" t="str">
        <f>H$1&amp;" " &amp; DataMiner[[#This Row],[BuyPrice]] &amp; ", "</f>
        <v xml:space="preserve">"BuyPrice": 5758069976, </v>
      </c>
      <c r="I2307" t="str">
        <f>I$1&amp;" """ &amp; DataMiner[[#This Row],[imgPath]] &amp; """, "</f>
        <v xml:space="preserve">"imgPath": "/images/flags/id.png", </v>
      </c>
      <c r="J2307" t="str">
        <f>J$1&amp;" """ &amp; DataMiner[[#This Row],[FlagImage]] &amp; """, "</f>
        <v xml:space="preserve">"FlagImage": "id.png", </v>
      </c>
      <c r="K2307" t="str">
        <f>K$1&amp;" " &amp; IF(ISNA(DataMiner[[#This Row],[Latitude]]),"null",DataMiner[[#This Row],[Latitude]]) &amp; ", "</f>
        <v xml:space="preserve">"Latitude": -1.268272, </v>
      </c>
      <c r="L2307" t="str">
        <f>L$1&amp;" " &amp; IF(ISNA(DataMiner[[#This Row],[Longitude]]),"null",DataMiner[[#This Row],[Longitude]]) &amp; ", "</f>
        <v xml:space="preserve">"Longitude": 116.894478, </v>
      </c>
    </row>
    <row r="2308" spans="1:12" x14ac:dyDescent="0.25">
      <c r="A2308" t="str">
        <f>A$1&amp;" """ &amp; DataMiner[[#This Row],[CodeIATA]] &amp; """, "</f>
        <v xml:space="preserve">"CodeIATA": "CGQ", </v>
      </c>
      <c r="B2308" t="str">
        <f>B$1&amp;" """ &amp; DataMiner[[#This Row],[City]] &amp; """, "</f>
        <v xml:space="preserve">"City": "Changchun", </v>
      </c>
      <c r="C2308" t="str">
        <f>C$1&amp;" """ &amp; DataMiner[[#This Row],[Prov]] &amp; """, "</f>
        <v xml:space="preserve">"Prov": "", </v>
      </c>
      <c r="D2308" t="str">
        <f>D$1&amp;" """ &amp; DataMiner[[#This Row],[Name]] &amp; """, "</f>
        <v xml:space="preserve">"Name": "Longjia International Airport", </v>
      </c>
      <c r="E2308" t="str">
        <f>E$1&amp;" """ &amp; DataMiner[[#This Row],[Country]] &amp; """, "</f>
        <v xml:space="preserve">"Country": "Chine", </v>
      </c>
      <c r="F2308" t="str">
        <f>F$1&amp;" """ &amp; DataMiner[[#This Row],[Complete Name]] &amp; """, "</f>
        <v xml:space="preserve">"Complete Name": "Hub CGQ - Changchun - Longjia International Airport / Chine", </v>
      </c>
      <c r="G2308" t="str">
        <f>G$1&amp;" " &amp; DataMiner[[#This Row],[Category]] &amp; ", "</f>
        <v xml:space="preserve">"Category": 9, </v>
      </c>
      <c r="H2308" t="str">
        <f>H$1&amp;" " &amp; DataMiner[[#This Row],[BuyPrice]] &amp; ", "</f>
        <v xml:space="preserve">"BuyPrice": 5766849061, </v>
      </c>
      <c r="I2308" t="str">
        <f>I$1&amp;" """ &amp; DataMiner[[#This Row],[imgPath]] &amp; """, "</f>
        <v xml:space="preserve">"imgPath": "/images/flags/cn.png", </v>
      </c>
      <c r="J2308" t="str">
        <f>J$1&amp;" """ &amp; DataMiner[[#This Row],[FlagImage]] &amp; """, "</f>
        <v xml:space="preserve">"FlagImage": "cn.png", </v>
      </c>
      <c r="K2308" t="str">
        <f>K$1&amp;" " &amp; IF(ISNA(DataMiner[[#This Row],[Latitude]]),"null",DataMiner[[#This Row],[Latitude]]) &amp; ", "</f>
        <v xml:space="preserve">"Latitude": 43.5412, </v>
      </c>
      <c r="L2308" t="str">
        <f>L$1&amp;" " &amp; IF(ISNA(DataMiner[[#This Row],[Longitude]]),"null",DataMiner[[#This Row],[Longitude]]) &amp; ", "</f>
        <v xml:space="preserve">"Longitude": 125.1201, </v>
      </c>
    </row>
    <row r="2309" spans="1:12" x14ac:dyDescent="0.25">
      <c r="A2309" t="str">
        <f>A$1&amp;" """ &amp; DataMiner[[#This Row],[CodeIATA]] &amp; """, "</f>
        <v xml:space="preserve">"CodeIATA": "UPG", </v>
      </c>
      <c r="B2309" t="str">
        <f>B$1&amp;" """ &amp; DataMiner[[#This Row],[City]] &amp; """, "</f>
        <v xml:space="preserve">"City": "Makassar", </v>
      </c>
      <c r="C2309" t="str">
        <f>C$1&amp;" """ &amp; DataMiner[[#This Row],[Prov]] &amp; """, "</f>
        <v xml:space="preserve">"Prov": "", </v>
      </c>
      <c r="D2309" t="str">
        <f>D$1&amp;" """ &amp; DataMiner[[#This Row],[Name]] &amp; """, "</f>
        <v xml:space="preserve">"Name": "Bandar Udara Internasional Sultan Hasanuddin", </v>
      </c>
      <c r="E2309" t="str">
        <f>E$1&amp;" """ &amp; DataMiner[[#This Row],[Country]] &amp; """, "</f>
        <v xml:space="preserve">"Country": "Indonésie", </v>
      </c>
      <c r="F2309" t="str">
        <f>F$1&amp;" """ &amp; DataMiner[[#This Row],[Complete Name]] &amp; """, "</f>
        <v xml:space="preserve">"Complete Name": "Hub UPG - Makassar - Bandar Udara Internasional Sultan Hasanuddin / Indonésie", </v>
      </c>
      <c r="G2309" t="str">
        <f>G$1&amp;" " &amp; DataMiner[[#This Row],[Category]] &amp; ", "</f>
        <v xml:space="preserve">"Category": 9, </v>
      </c>
      <c r="H2309" t="str">
        <f>H$1&amp;" " &amp; DataMiner[[#This Row],[BuyPrice]] &amp; ", "</f>
        <v xml:space="preserve">"BuyPrice": 5770055131, </v>
      </c>
      <c r="I2309" t="str">
        <f>I$1&amp;" """ &amp; DataMiner[[#This Row],[imgPath]] &amp; """, "</f>
        <v xml:space="preserve">"imgPath": "/images/flags/id.png", </v>
      </c>
      <c r="J2309" t="str">
        <f>J$1&amp;" """ &amp; DataMiner[[#This Row],[FlagImage]] &amp; """, "</f>
        <v xml:space="preserve">"FlagImage": "id.png", </v>
      </c>
      <c r="K2309" t="str">
        <f>K$1&amp;" " &amp; IF(ISNA(DataMiner[[#This Row],[Latitude]]),"null",DataMiner[[#This Row],[Latitude]]) &amp; ", "</f>
        <v xml:space="preserve">"Latitude": -5.061631, </v>
      </c>
      <c r="L2309" t="str">
        <f>L$1&amp;" " &amp; IF(ISNA(DataMiner[[#This Row],[Longitude]]),"null",DataMiner[[#This Row],[Longitude]]) &amp; ", "</f>
        <v xml:space="preserve">"Longitude": 119.554042, </v>
      </c>
    </row>
    <row r="2310" spans="1:12" x14ac:dyDescent="0.25">
      <c r="A2310" t="str">
        <f>A$1&amp;" """ &amp; DataMiner[[#This Row],[CodeIATA]] &amp; """, "</f>
        <v xml:space="preserve">"CodeIATA": "ABZ", </v>
      </c>
      <c r="B2310" t="str">
        <f>B$1&amp;" """ &amp; DataMiner[[#This Row],[City]] &amp; """, "</f>
        <v xml:space="preserve">"City": "Aberdeen", </v>
      </c>
      <c r="C2310" t="str">
        <f>C$1&amp;" """ &amp; DataMiner[[#This Row],[Prov]] &amp; """, "</f>
        <v xml:space="preserve">"Prov": "", </v>
      </c>
      <c r="D2310" t="str">
        <f>D$1&amp;" """ &amp; DataMiner[[#This Row],[Name]] &amp; """, "</f>
        <v xml:space="preserve">"Name": "Aberdeen Airport", </v>
      </c>
      <c r="E2310" t="str">
        <f>E$1&amp;" """ &amp; DataMiner[[#This Row],[Country]] &amp; """, "</f>
        <v xml:space="preserve">"Country": "Royaume-Uni", </v>
      </c>
      <c r="F2310" t="str">
        <f>F$1&amp;" """ &amp; DataMiner[[#This Row],[Complete Name]] &amp; """, "</f>
        <v xml:space="preserve">"Complete Name": "Hub ABZ - Aberdeen - Aberdeen Airport / Royaume-Uni", </v>
      </c>
      <c r="G2310" t="str">
        <f>G$1&amp;" " &amp; DataMiner[[#This Row],[Category]] &amp; ", "</f>
        <v xml:space="preserve">"Category": 4, </v>
      </c>
      <c r="H2310" t="str">
        <f>H$1&amp;" " &amp; DataMiner[[#This Row],[BuyPrice]] &amp; ", "</f>
        <v xml:space="preserve">"BuyPrice": 5774252935, </v>
      </c>
      <c r="I2310" t="str">
        <f>I$1&amp;" """ &amp; DataMiner[[#This Row],[imgPath]] &amp; """, "</f>
        <v xml:space="preserve">"imgPath": "/images/flags/gb.png", </v>
      </c>
      <c r="J2310" t="str">
        <f>J$1&amp;" """ &amp; DataMiner[[#This Row],[FlagImage]] &amp; """, "</f>
        <v xml:space="preserve">"FlagImage": "gb.png", </v>
      </c>
      <c r="K2310" t="str">
        <f>K$1&amp;" " &amp; IF(ISNA(DataMiner[[#This Row],[Latitude]]),"null",DataMiner[[#This Row],[Latitude]]) &amp; ", "</f>
        <v xml:space="preserve">"Latitude": 57.201944, </v>
      </c>
      <c r="L2310" t="str">
        <f>L$1&amp;" " &amp; IF(ISNA(DataMiner[[#This Row],[Longitude]]),"null",DataMiner[[#This Row],[Longitude]]) &amp; ", "</f>
        <v xml:space="preserve">"Longitude": -2.197778, </v>
      </c>
    </row>
    <row r="2311" spans="1:12" x14ac:dyDescent="0.25">
      <c r="A2311" t="str">
        <f>A$1&amp;" """ &amp; DataMiner[[#This Row],[CodeIATA]] &amp; """, "</f>
        <v xml:space="preserve">"CodeIATA": "MHT", </v>
      </c>
      <c r="B2311" t="str">
        <f>B$1&amp;" """ &amp; DataMiner[[#This Row],[City]] &amp; """, "</f>
        <v xml:space="preserve">"City": "Manchester (NH)", </v>
      </c>
      <c r="C2311" t="str">
        <f>C$1&amp;" """ &amp; DataMiner[[#This Row],[Prov]] &amp; """, "</f>
        <v xml:space="preserve">"Prov": "NH", </v>
      </c>
      <c r="D2311" t="str">
        <f>D$1&amp;" """ &amp; DataMiner[[#This Row],[Name]] &amp; """, "</f>
        <v xml:space="preserve">"Name": "Manchester Regional Airport", </v>
      </c>
      <c r="E2311" t="str">
        <f>E$1&amp;" """ &amp; DataMiner[[#This Row],[Country]] &amp; """, "</f>
        <v xml:space="preserve">"Country": "Etats-Unis", </v>
      </c>
      <c r="F2311" t="str">
        <f>F$1&amp;" """ &amp; DataMiner[[#This Row],[Complete Name]] &amp; """, "</f>
        <v xml:space="preserve">"Complete Name": "Hub MHT - Manchester (NH) - Manchester Regional Airport / Etats-Unis", </v>
      </c>
      <c r="G2311" t="str">
        <f>G$1&amp;" " &amp; DataMiner[[#This Row],[Category]] &amp; ", "</f>
        <v xml:space="preserve">"Category": 8, </v>
      </c>
      <c r="H2311" t="str">
        <f>H$1&amp;" " &amp; DataMiner[[#This Row],[BuyPrice]] &amp; ", "</f>
        <v xml:space="preserve">"BuyPrice": 5775125354, </v>
      </c>
      <c r="I2311" t="str">
        <f>I$1&amp;" """ &amp; DataMiner[[#This Row],[imgPath]] &amp; """, "</f>
        <v xml:space="preserve">"imgPath": "/images/flags/us.png", </v>
      </c>
      <c r="J2311" t="str">
        <f>J$1&amp;" """ &amp; DataMiner[[#This Row],[FlagImage]] &amp; """, "</f>
        <v xml:space="preserve">"FlagImage": "us.png", </v>
      </c>
      <c r="K2311" t="str">
        <f>K$1&amp;" " &amp; IF(ISNA(DataMiner[[#This Row],[Latitude]]),"null",DataMiner[[#This Row],[Latitude]]) &amp; ", "</f>
        <v xml:space="preserve">"Latitude": 42.932556, </v>
      </c>
      <c r="L2311" t="str">
        <f>L$1&amp;" " &amp; IF(ISNA(DataMiner[[#This Row],[Longitude]]),"null",DataMiner[[#This Row],[Longitude]]) &amp; ", "</f>
        <v xml:space="preserve">"Longitude": -71.435667, </v>
      </c>
    </row>
    <row r="2312" spans="1:12" x14ac:dyDescent="0.25">
      <c r="A2312" t="str">
        <f>A$1&amp;" """ &amp; DataMiner[[#This Row],[CodeIATA]] &amp; """, "</f>
        <v xml:space="preserve">"CodeIATA": "DMM", </v>
      </c>
      <c r="B2312" t="str">
        <f>B$1&amp;" """ &amp; DataMiner[[#This Row],[City]] &amp; """, "</f>
        <v xml:space="preserve">"City": "Damman", </v>
      </c>
      <c r="C2312" t="str">
        <f>C$1&amp;" """ &amp; DataMiner[[#This Row],[Prov]] &amp; """, "</f>
        <v xml:space="preserve">"Prov": "", </v>
      </c>
      <c r="D2312" t="str">
        <f>D$1&amp;" """ &amp; DataMiner[[#This Row],[Name]] &amp; """, "</f>
        <v xml:space="preserve">"Name": "King Fahd International Airport", </v>
      </c>
      <c r="E2312" t="str">
        <f>E$1&amp;" """ &amp; DataMiner[[#This Row],[Country]] &amp; """, "</f>
        <v xml:space="preserve">"Country": "Arabie saoudite", </v>
      </c>
      <c r="F2312" t="str">
        <f>F$1&amp;" """ &amp; DataMiner[[#This Row],[Complete Name]] &amp; """, "</f>
        <v xml:space="preserve">"Complete Name": "Hub DMM - Damman - King Fahd International Airport / Arabie saoudite", </v>
      </c>
      <c r="G2312" t="str">
        <f>G$1&amp;" " &amp; DataMiner[[#This Row],[Category]] &amp; ", "</f>
        <v xml:space="preserve">"Category": 10, </v>
      </c>
      <c r="H2312" t="str">
        <f>H$1&amp;" " &amp; DataMiner[[#This Row],[BuyPrice]] &amp; ", "</f>
        <v xml:space="preserve">"BuyPrice": 5781017222, </v>
      </c>
      <c r="I2312" t="str">
        <f>I$1&amp;" """ &amp; DataMiner[[#This Row],[imgPath]] &amp; """, "</f>
        <v xml:space="preserve">"imgPath": "/images/flags/sa.png", </v>
      </c>
      <c r="J2312" t="str">
        <f>J$1&amp;" """ &amp; DataMiner[[#This Row],[FlagImage]] &amp; """, "</f>
        <v xml:space="preserve">"FlagImage": "sa.png", </v>
      </c>
      <c r="K2312" t="str">
        <f>K$1&amp;" " &amp; IF(ISNA(DataMiner[[#This Row],[Latitude]]),"null",DataMiner[[#This Row],[Latitude]]) &amp; ", "</f>
        <v xml:space="preserve">"Latitude": 26.471161, </v>
      </c>
      <c r="L2312" t="str">
        <f>L$1&amp;" " &amp; IF(ISNA(DataMiner[[#This Row],[Longitude]]),"null",DataMiner[[#This Row],[Longitude]]) &amp; ", "</f>
        <v xml:space="preserve">"Longitude": 49.79789, </v>
      </c>
    </row>
    <row r="2313" spans="1:12" x14ac:dyDescent="0.25">
      <c r="A2313" t="str">
        <f>A$1&amp;" """ &amp; DataMiner[[#This Row],[CodeIATA]] &amp; """, "</f>
        <v xml:space="preserve">"CodeIATA": "KHN", </v>
      </c>
      <c r="B2313" t="str">
        <f>B$1&amp;" """ &amp; DataMiner[[#This Row],[City]] &amp; """, "</f>
        <v xml:space="preserve">"City": "Nanchang", </v>
      </c>
      <c r="C2313" t="str">
        <f>C$1&amp;" """ &amp; DataMiner[[#This Row],[Prov]] &amp; """, "</f>
        <v xml:space="preserve">"Prov": "", </v>
      </c>
      <c r="D2313" t="str">
        <f>D$1&amp;" """ &amp; DataMiner[[#This Row],[Name]] &amp; """, "</f>
        <v xml:space="preserve">"Name": "Changbei International Airport", </v>
      </c>
      <c r="E2313" t="str">
        <f>E$1&amp;" """ &amp; DataMiner[[#This Row],[Country]] &amp; """, "</f>
        <v xml:space="preserve">"Country": "Chine", </v>
      </c>
      <c r="F2313" t="str">
        <f>F$1&amp;" """ &amp; DataMiner[[#This Row],[Complete Name]] &amp; """, "</f>
        <v xml:space="preserve">"Complete Name": "Hub KHN - Nanchang - Changbei International Airport / Chine", </v>
      </c>
      <c r="G2313" t="str">
        <f>G$1&amp;" " &amp; DataMiner[[#This Row],[Category]] &amp; ", "</f>
        <v xml:space="preserve">"Category": 8, </v>
      </c>
      <c r="H2313" t="str">
        <f>H$1&amp;" " &amp; DataMiner[[#This Row],[BuyPrice]] &amp; ", "</f>
        <v xml:space="preserve">"BuyPrice": 5782297099, </v>
      </c>
      <c r="I2313" t="str">
        <f>I$1&amp;" """ &amp; DataMiner[[#This Row],[imgPath]] &amp; """, "</f>
        <v xml:space="preserve">"imgPath": "/images/flags/cn.png", </v>
      </c>
      <c r="J2313" t="str">
        <f>J$1&amp;" """ &amp; DataMiner[[#This Row],[FlagImage]] &amp; """, "</f>
        <v xml:space="preserve">"FlagImage": "cn.png", </v>
      </c>
      <c r="K2313" t="str">
        <f>K$1&amp;" " &amp; IF(ISNA(DataMiner[[#This Row],[Latitude]]),"null",DataMiner[[#This Row],[Latitude]]) &amp; ", "</f>
        <v xml:space="preserve">"Latitude": 28.865, </v>
      </c>
      <c r="L2313" t="str">
        <f>L$1&amp;" " &amp; IF(ISNA(DataMiner[[#This Row],[Longitude]]),"null",DataMiner[[#This Row],[Longitude]]) &amp; ", "</f>
        <v xml:space="preserve">"Longitude": 115.9, </v>
      </c>
    </row>
    <row r="2314" spans="1:12" x14ac:dyDescent="0.25">
      <c r="A2314" t="str">
        <f>A$1&amp;" """ &amp; DataMiner[[#This Row],[CodeIATA]] &amp; """, "</f>
        <v xml:space="preserve">"CodeIATA": "TRN", </v>
      </c>
      <c r="B2314" t="str">
        <f>B$1&amp;" """ &amp; DataMiner[[#This Row],[City]] &amp; """, "</f>
        <v xml:space="preserve">"City": "Torino", </v>
      </c>
      <c r="C2314" t="str">
        <f>C$1&amp;" """ &amp; DataMiner[[#This Row],[Prov]] &amp; """, "</f>
        <v xml:space="preserve">"Prov": "", </v>
      </c>
      <c r="D2314" t="str">
        <f>D$1&amp;" """ &amp; DataMiner[[#This Row],[Name]] &amp; """, "</f>
        <v xml:space="preserve">"Name": "Caselle Sandro Pertini Aeroporto Internazionale", </v>
      </c>
      <c r="E2314" t="str">
        <f>E$1&amp;" """ &amp; DataMiner[[#This Row],[Country]] &amp; """, "</f>
        <v xml:space="preserve">"Country": "Italie", </v>
      </c>
      <c r="F2314" t="str">
        <f>F$1&amp;" """ &amp; DataMiner[[#This Row],[Complete Name]] &amp; """, "</f>
        <v xml:space="preserve">"Complete Name": "Hub TRN - Torino - Caselle Sandro Pertini Aeroporto Internazionale / Italie", </v>
      </c>
      <c r="G2314" t="str">
        <f>G$1&amp;" " &amp; DataMiner[[#This Row],[Category]] &amp; ", "</f>
        <v xml:space="preserve">"Category": 10, </v>
      </c>
      <c r="H2314" t="str">
        <f>H$1&amp;" " &amp; DataMiner[[#This Row],[BuyPrice]] &amp; ", "</f>
        <v xml:space="preserve">"BuyPrice": 5787669668, </v>
      </c>
      <c r="I2314" t="str">
        <f>I$1&amp;" """ &amp; DataMiner[[#This Row],[imgPath]] &amp; """, "</f>
        <v xml:space="preserve">"imgPath": "/images/flags/it.png", </v>
      </c>
      <c r="J2314" t="str">
        <f>J$1&amp;" """ &amp; DataMiner[[#This Row],[FlagImage]] &amp; """, "</f>
        <v xml:space="preserve">"FlagImage": "it.png", </v>
      </c>
      <c r="K2314" t="str">
        <f>K$1&amp;" " &amp; IF(ISNA(DataMiner[[#This Row],[Latitude]]),"null",DataMiner[[#This Row],[Latitude]]) &amp; ", "</f>
        <v xml:space="preserve">"Latitude": 45.200761, </v>
      </c>
      <c r="L2314" t="str">
        <f>L$1&amp;" " &amp; IF(ISNA(DataMiner[[#This Row],[Longitude]]),"null",DataMiner[[#This Row],[Longitude]]) &amp; ", "</f>
        <v xml:space="preserve">"Longitude": 7.649631, </v>
      </c>
    </row>
    <row r="2315" spans="1:12" x14ac:dyDescent="0.25">
      <c r="A2315" t="str">
        <f>A$1&amp;" """ &amp; DataMiner[[#This Row],[CodeIATA]] &amp; """, "</f>
        <v xml:space="preserve">"CodeIATA": "TIJ", </v>
      </c>
      <c r="B2315" t="str">
        <f>B$1&amp;" """ &amp; DataMiner[[#This Row],[City]] &amp; """, "</f>
        <v xml:space="preserve">"City": "Tijuana", </v>
      </c>
      <c r="C2315" t="str">
        <f>C$1&amp;" """ &amp; DataMiner[[#This Row],[Prov]] &amp; """, "</f>
        <v xml:space="preserve">"Prov": "", </v>
      </c>
      <c r="D2315" t="str">
        <f>D$1&amp;" """ &amp; DataMiner[[#This Row],[Name]] &amp; """, "</f>
        <v xml:space="preserve">"Name": "General Abelardo L. Rodríguez Aeropuerto Internacional", </v>
      </c>
      <c r="E2315" t="str">
        <f>E$1&amp;" """ &amp; DataMiner[[#This Row],[Country]] &amp; """, "</f>
        <v xml:space="preserve">"Country": "Mexique", </v>
      </c>
      <c r="F2315" t="str">
        <f>F$1&amp;" """ &amp; DataMiner[[#This Row],[Complete Name]] &amp; """, "</f>
        <v xml:space="preserve">"Complete Name": "Hub TIJ - Tijuana - General Abelardo L. Rodríguez Aeropuerto Internacional / Mexique", </v>
      </c>
      <c r="G2315" t="str">
        <f>G$1&amp;" " &amp; DataMiner[[#This Row],[Category]] &amp; ", "</f>
        <v xml:space="preserve">"Category": 8, </v>
      </c>
      <c r="H2315" t="str">
        <f>H$1&amp;" " &amp; DataMiner[[#This Row],[BuyPrice]] &amp; ", "</f>
        <v xml:space="preserve">"BuyPrice": 5790056130, </v>
      </c>
      <c r="I2315" t="str">
        <f>I$1&amp;" """ &amp; DataMiner[[#This Row],[imgPath]] &amp; """, "</f>
        <v xml:space="preserve">"imgPath": "/images/flags/mx.png", </v>
      </c>
      <c r="J2315" t="str">
        <f>J$1&amp;" """ &amp; DataMiner[[#This Row],[FlagImage]] &amp; """, "</f>
        <v xml:space="preserve">"FlagImage": "mx.png", </v>
      </c>
      <c r="K2315" t="str">
        <f>K$1&amp;" " &amp; IF(ISNA(DataMiner[[#This Row],[Latitude]]),"null",DataMiner[[#This Row],[Latitude]]) &amp; ", "</f>
        <v xml:space="preserve">"Latitude": 32.541064, </v>
      </c>
      <c r="L2315" t="str">
        <f>L$1&amp;" " &amp; IF(ISNA(DataMiner[[#This Row],[Longitude]]),"null",DataMiner[[#This Row],[Longitude]]) &amp; ", "</f>
        <v xml:space="preserve">"Longitude": -116.970158, </v>
      </c>
    </row>
    <row r="2316" spans="1:12" x14ac:dyDescent="0.25">
      <c r="A2316" t="str">
        <f>A$1&amp;" """ &amp; DataMiner[[#This Row],[CodeIATA]] &amp; """, "</f>
        <v xml:space="preserve">"CodeIATA": "YWG", </v>
      </c>
      <c r="B2316" t="str">
        <f>B$1&amp;" """ &amp; DataMiner[[#This Row],[City]] &amp; """, "</f>
        <v xml:space="preserve">"City": "Winnipeg (MB)", </v>
      </c>
      <c r="C2316" t="str">
        <f>C$1&amp;" """ &amp; DataMiner[[#This Row],[Prov]] &amp; """, "</f>
        <v xml:space="preserve">"Prov": "MB", </v>
      </c>
      <c r="D2316" t="str">
        <f>D$1&amp;" """ &amp; DataMiner[[#This Row],[Name]] &amp; """, "</f>
        <v xml:space="preserve">"Name": "James Armstrong Richardson International Airport", </v>
      </c>
      <c r="E2316" t="str">
        <f>E$1&amp;" """ &amp; DataMiner[[#This Row],[Country]] &amp; """, "</f>
        <v xml:space="preserve">"Country": "Canada", </v>
      </c>
      <c r="F2316" t="str">
        <f>F$1&amp;" """ &amp; DataMiner[[#This Row],[Complete Name]] &amp; """, "</f>
        <v xml:space="preserve">"Complete Name": "Hub YWG - Winnipeg (MB) - James Armstrong Richardson International Airport / Canada", </v>
      </c>
      <c r="G2316" t="str">
        <f>G$1&amp;" " &amp; DataMiner[[#This Row],[Category]] &amp; ", "</f>
        <v xml:space="preserve">"Category": 10, </v>
      </c>
      <c r="H2316" t="str">
        <f>H$1&amp;" " &amp; DataMiner[[#This Row],[BuyPrice]] &amp; ", "</f>
        <v xml:space="preserve">"BuyPrice": 5791668043, </v>
      </c>
      <c r="I2316" t="str">
        <f>I$1&amp;" """ &amp; DataMiner[[#This Row],[imgPath]] &amp; """, "</f>
        <v xml:space="preserve">"imgPath": "/images/flags/ca.png", </v>
      </c>
      <c r="J2316" t="str">
        <f>J$1&amp;" """ &amp; DataMiner[[#This Row],[FlagImage]] &amp; """, "</f>
        <v xml:space="preserve">"FlagImage": "ca.png", </v>
      </c>
      <c r="K2316" t="str">
        <f>K$1&amp;" " &amp; IF(ISNA(DataMiner[[#This Row],[Latitude]]),"null",DataMiner[[#This Row],[Latitude]]) &amp; ", "</f>
        <v xml:space="preserve">"Latitude": 49.910036, </v>
      </c>
      <c r="L2316" t="str">
        <f>L$1&amp;" " &amp; IF(ISNA(DataMiner[[#This Row],[Longitude]]),"null",DataMiner[[#This Row],[Longitude]]) &amp; ", "</f>
        <v xml:space="preserve">"Longitude": -97.239886, </v>
      </c>
    </row>
    <row r="2317" spans="1:12" x14ac:dyDescent="0.25">
      <c r="A2317" t="str">
        <f>A$1&amp;" """ &amp; DataMiner[[#This Row],[CodeIATA]] &amp; """, "</f>
        <v xml:space="preserve">"CodeIATA": "YHZ", </v>
      </c>
      <c r="B2317" t="str">
        <f>B$1&amp;" """ &amp; DataMiner[[#This Row],[City]] &amp; """, "</f>
        <v xml:space="preserve">"City": "Halifax (NS)", </v>
      </c>
      <c r="C2317" t="str">
        <f>C$1&amp;" """ &amp; DataMiner[[#This Row],[Prov]] &amp; """, "</f>
        <v xml:space="preserve">"Prov": "NS", </v>
      </c>
      <c r="D2317" t="str">
        <f>D$1&amp;" """ &amp; DataMiner[[#This Row],[Name]] &amp; """, "</f>
        <v xml:space="preserve">"Name": "Robert L. Stanfield International Airport", </v>
      </c>
      <c r="E2317" t="str">
        <f>E$1&amp;" """ &amp; DataMiner[[#This Row],[Country]] &amp; """, "</f>
        <v xml:space="preserve">"Country": "Canada", </v>
      </c>
      <c r="F2317" t="str">
        <f>F$1&amp;" """ &amp; DataMiner[[#This Row],[Complete Name]] &amp; """, "</f>
        <v xml:space="preserve">"Complete Name": "Hub YHZ - Halifax (NS) - Robert L. Stanfield International Airport / Canada", </v>
      </c>
      <c r="G2317" t="str">
        <f>G$1&amp;" " &amp; DataMiner[[#This Row],[Category]] &amp; ", "</f>
        <v xml:space="preserve">"Category": 7, </v>
      </c>
      <c r="H2317" t="str">
        <f>H$1&amp;" " &amp; DataMiner[[#This Row],[BuyPrice]] &amp; ", "</f>
        <v xml:space="preserve">"BuyPrice": 5792836639, </v>
      </c>
      <c r="I2317" t="str">
        <f>I$1&amp;" """ &amp; DataMiner[[#This Row],[imgPath]] &amp; """, "</f>
        <v xml:space="preserve">"imgPath": "/images/flags/ca.png", </v>
      </c>
      <c r="J2317" t="str">
        <f>J$1&amp;" """ &amp; DataMiner[[#This Row],[FlagImage]] &amp; """, "</f>
        <v xml:space="preserve">"FlagImage": "ca.png", </v>
      </c>
      <c r="K2317" t="str">
        <f>K$1&amp;" " &amp; IF(ISNA(DataMiner[[#This Row],[Latitude]]),"null",DataMiner[[#This Row],[Latitude]]) &amp; ", "</f>
        <v xml:space="preserve">"Latitude": 44.880833, </v>
      </c>
      <c r="L2317" t="str">
        <f>L$1&amp;" " &amp; IF(ISNA(DataMiner[[#This Row],[Longitude]]),"null",DataMiner[[#This Row],[Longitude]]) &amp; ", "</f>
        <v xml:space="preserve">"Longitude": -63.50861, </v>
      </c>
    </row>
    <row r="2318" spans="1:12" x14ac:dyDescent="0.25">
      <c r="A2318" t="str">
        <f>A$1&amp;" """ &amp; DataMiner[[#This Row],[CodeIATA]] &amp; """, "</f>
        <v xml:space="preserve">"CodeIATA": "NTE", </v>
      </c>
      <c r="B2318" t="str">
        <f>B$1&amp;" """ &amp; DataMiner[[#This Row],[City]] &amp; """, "</f>
        <v xml:space="preserve">"City": "Nantes", </v>
      </c>
      <c r="C2318" t="str">
        <f>C$1&amp;" """ &amp; DataMiner[[#This Row],[Prov]] &amp; """, "</f>
        <v xml:space="preserve">"Prov": "", </v>
      </c>
      <c r="D2318" t="str">
        <f>D$1&amp;" """ &amp; DataMiner[[#This Row],[Name]] &amp; """, "</f>
        <v xml:space="preserve">"Name": "Nantes Atlantique aéroport", </v>
      </c>
      <c r="E2318" t="str">
        <f>E$1&amp;" """ &amp; DataMiner[[#This Row],[Country]] &amp; """, "</f>
        <v xml:space="preserve">"Country": "France", </v>
      </c>
      <c r="F2318" t="str">
        <f>F$1&amp;" """ &amp; DataMiner[[#This Row],[Complete Name]] &amp; """, "</f>
        <v xml:space="preserve">"Complete Name": "Hub NTE - Nantes - Nantes Atlantique aéroport / France", </v>
      </c>
      <c r="G2318" t="str">
        <f>G$1&amp;" " &amp; DataMiner[[#This Row],[Category]] &amp; ", "</f>
        <v xml:space="preserve">"Category": 8, </v>
      </c>
      <c r="H2318" t="str">
        <f>H$1&amp;" " &amp; DataMiner[[#This Row],[BuyPrice]] &amp; ", "</f>
        <v xml:space="preserve">"BuyPrice": 5803075324, </v>
      </c>
      <c r="I2318" t="str">
        <f>I$1&amp;" """ &amp; DataMiner[[#This Row],[imgPath]] &amp; """, "</f>
        <v xml:space="preserve">"imgPath": "/images/flags/fr.png", </v>
      </c>
      <c r="J2318" t="str">
        <f>J$1&amp;" """ &amp; DataMiner[[#This Row],[FlagImage]] &amp; """, "</f>
        <v xml:space="preserve">"FlagImage": "fr.png", </v>
      </c>
      <c r="K2318" t="str">
        <f>K$1&amp;" " &amp; IF(ISNA(DataMiner[[#This Row],[Latitude]]),"null",DataMiner[[#This Row],[Latitude]]) &amp; ", "</f>
        <v xml:space="preserve">"Latitude": 47.153189, </v>
      </c>
      <c r="L2318" t="str">
        <f>L$1&amp;" " &amp; IF(ISNA(DataMiner[[#This Row],[Longitude]]),"null",DataMiner[[#This Row],[Longitude]]) &amp; ", "</f>
        <v xml:space="preserve">"Longitude": -1.610725, </v>
      </c>
    </row>
    <row r="2319" spans="1:12" x14ac:dyDescent="0.25">
      <c r="A2319" t="str">
        <f>A$1&amp;" """ &amp; DataMiner[[#This Row],[CodeIATA]] &amp; """, "</f>
        <v xml:space="preserve">"CodeIATA": "NGB", </v>
      </c>
      <c r="B2319" t="str">
        <f>B$1&amp;" """ &amp; DataMiner[[#This Row],[City]] &amp; """, "</f>
        <v xml:space="preserve">"City": "Ningbo", </v>
      </c>
      <c r="C2319" t="str">
        <f>C$1&amp;" """ &amp; DataMiner[[#This Row],[Prov]] &amp; """, "</f>
        <v xml:space="preserve">"Prov": "", </v>
      </c>
      <c r="D2319" t="str">
        <f>D$1&amp;" """ &amp; DataMiner[[#This Row],[Name]] &amp; """, "</f>
        <v xml:space="preserve">"Name": "Lishe International Airport", </v>
      </c>
      <c r="E2319" t="str">
        <f>E$1&amp;" """ &amp; DataMiner[[#This Row],[Country]] &amp; """, "</f>
        <v xml:space="preserve">"Country": "Chine", </v>
      </c>
      <c r="F2319" t="str">
        <f>F$1&amp;" """ &amp; DataMiner[[#This Row],[Complete Name]] &amp; """, "</f>
        <v xml:space="preserve">"Complete Name": "Hub NGB - Ningbo - Lishe International Airport / Chine", </v>
      </c>
      <c r="G2319" t="str">
        <f>G$1&amp;" " &amp; DataMiner[[#This Row],[Category]] &amp; ", "</f>
        <v xml:space="preserve">"Category": 9, </v>
      </c>
      <c r="H2319" t="str">
        <f>H$1&amp;" " &amp; DataMiner[[#This Row],[BuyPrice]] &amp; ", "</f>
        <v xml:space="preserve">"BuyPrice": 5806427163, </v>
      </c>
      <c r="I2319" t="str">
        <f>I$1&amp;" """ &amp; DataMiner[[#This Row],[imgPath]] &amp; """, "</f>
        <v xml:space="preserve">"imgPath": "/images/flags/cn.png", </v>
      </c>
      <c r="J2319" t="str">
        <f>J$1&amp;" """ &amp; DataMiner[[#This Row],[FlagImage]] &amp; """, "</f>
        <v xml:space="preserve">"FlagImage": "cn.png", </v>
      </c>
      <c r="K2319" t="str">
        <f>K$1&amp;" " &amp; IF(ISNA(DataMiner[[#This Row],[Latitude]]),"null",DataMiner[[#This Row],[Latitude]]) &amp; ", "</f>
        <v xml:space="preserve">"Latitude": 29.826683, </v>
      </c>
      <c r="L2319" t="str">
        <f>L$1&amp;" " &amp; IF(ISNA(DataMiner[[#This Row],[Longitude]]),"null",DataMiner[[#This Row],[Longitude]]) &amp; ", "</f>
        <v xml:space="preserve">"Longitude": 121.461906, </v>
      </c>
    </row>
    <row r="2320" spans="1:12" x14ac:dyDescent="0.25">
      <c r="A2320" t="str">
        <f>A$1&amp;" """ &amp; DataMiner[[#This Row],[CodeIATA]] &amp; """, "</f>
        <v xml:space="preserve">"CodeIATA": "TRD", </v>
      </c>
      <c r="B2320" t="str">
        <f>B$1&amp;" """ &amp; DataMiner[[#This Row],[City]] &amp; """, "</f>
        <v xml:space="preserve">"City": "Trondheim", </v>
      </c>
      <c r="C2320" t="str">
        <f>C$1&amp;" """ &amp; DataMiner[[#This Row],[Prov]] &amp; """, "</f>
        <v xml:space="preserve">"Prov": "", </v>
      </c>
      <c r="D2320" t="str">
        <f>D$1&amp;" """ &amp; DataMiner[[#This Row],[Name]] &amp; """, "</f>
        <v xml:space="preserve">"Name": "Trondheim Lufthavn", </v>
      </c>
      <c r="E2320" t="str">
        <f>E$1&amp;" """ &amp; DataMiner[[#This Row],[Country]] &amp; """, "</f>
        <v xml:space="preserve">"Country": "Norvège", </v>
      </c>
      <c r="F2320" t="str">
        <f>F$1&amp;" """ &amp; DataMiner[[#This Row],[Complete Name]] &amp; """, "</f>
        <v xml:space="preserve">"Complete Name": "Hub TRD - Trondheim - Trondheim Lufthavn / Norvège", </v>
      </c>
      <c r="G2320" t="str">
        <f>G$1&amp;" " &amp; DataMiner[[#This Row],[Category]] &amp; ", "</f>
        <v xml:space="preserve">"Category": 8, </v>
      </c>
      <c r="H2320" t="str">
        <f>H$1&amp;" " &amp; DataMiner[[#This Row],[BuyPrice]] &amp; ", "</f>
        <v xml:space="preserve">"BuyPrice": 5807534374, </v>
      </c>
      <c r="I2320" t="str">
        <f>I$1&amp;" """ &amp; DataMiner[[#This Row],[imgPath]] &amp; """, "</f>
        <v xml:space="preserve">"imgPath": "/images/flags/no.png", </v>
      </c>
      <c r="J2320" t="str">
        <f>J$1&amp;" """ &amp; DataMiner[[#This Row],[FlagImage]] &amp; """, "</f>
        <v xml:space="preserve">"FlagImage": "no.png", </v>
      </c>
      <c r="K2320" t="str">
        <f>K$1&amp;" " &amp; IF(ISNA(DataMiner[[#This Row],[Latitude]]),"null",DataMiner[[#This Row],[Latitude]]) &amp; ", "</f>
        <v xml:space="preserve">"Latitude": 63.457556, </v>
      </c>
      <c r="L2320" t="str">
        <f>L$1&amp;" " &amp; IF(ISNA(DataMiner[[#This Row],[Longitude]]),"null",DataMiner[[#This Row],[Longitude]]) &amp; ", "</f>
        <v xml:space="preserve">"Longitude": 10.92425, </v>
      </c>
    </row>
    <row r="2321" spans="1:12" x14ac:dyDescent="0.25">
      <c r="A2321" t="str">
        <f>A$1&amp;" """ &amp; DataMiner[[#This Row],[CodeIATA]] &amp; """, "</f>
        <v xml:space="preserve">"CodeIATA": "SDF", </v>
      </c>
      <c r="B2321" t="str">
        <f>B$1&amp;" """ &amp; DataMiner[[#This Row],[City]] &amp; """, "</f>
        <v xml:space="preserve">"City": "Louisville (KY)", </v>
      </c>
      <c r="C2321" t="str">
        <f>C$1&amp;" """ &amp; DataMiner[[#This Row],[Prov]] &amp; """, "</f>
        <v xml:space="preserve">"Prov": "KY", </v>
      </c>
      <c r="D2321" t="str">
        <f>D$1&amp;" """ &amp; DataMiner[[#This Row],[Name]] &amp; """, "</f>
        <v xml:space="preserve">"Name": "Louisville International Airport", </v>
      </c>
      <c r="E2321" t="str">
        <f>E$1&amp;" """ &amp; DataMiner[[#This Row],[Country]] &amp; """, "</f>
        <v xml:space="preserve">"Country": "Etats-Unis", </v>
      </c>
      <c r="F2321" t="str">
        <f>F$1&amp;" """ &amp; DataMiner[[#This Row],[Complete Name]] &amp; """, "</f>
        <v xml:space="preserve">"Complete Name": "Hub SDF - Louisville (KY) - Louisville International Airport / Etats-Unis", </v>
      </c>
      <c r="G2321" t="str">
        <f>G$1&amp;" " &amp; DataMiner[[#This Row],[Category]] &amp; ", "</f>
        <v xml:space="preserve">"Category": 10, </v>
      </c>
      <c r="H2321" t="str">
        <f>H$1&amp;" " &amp; DataMiner[[#This Row],[BuyPrice]] &amp; ", "</f>
        <v xml:space="preserve">"BuyPrice": 5814486309, </v>
      </c>
      <c r="I2321" t="str">
        <f>I$1&amp;" """ &amp; DataMiner[[#This Row],[imgPath]] &amp; """, "</f>
        <v xml:space="preserve">"imgPath": "/images/flags/us.png", </v>
      </c>
      <c r="J2321" t="str">
        <f>J$1&amp;" """ &amp; DataMiner[[#This Row],[FlagImage]] &amp; """, "</f>
        <v xml:space="preserve">"FlagImage": "us.png", </v>
      </c>
      <c r="K2321" t="str">
        <f>K$1&amp;" " &amp; IF(ISNA(DataMiner[[#This Row],[Latitude]]),"null",DataMiner[[#This Row],[Latitude]]) &amp; ", "</f>
        <v xml:space="preserve">"Latitude": 38.1740858, </v>
      </c>
      <c r="L2321" t="str">
        <f>L$1&amp;" " &amp; IF(ISNA(DataMiner[[#This Row],[Longitude]]),"null",DataMiner[[#This Row],[Longitude]]) &amp; ", "</f>
        <v xml:space="preserve">"Longitude": -85.7364989, </v>
      </c>
    </row>
    <row r="2322" spans="1:12" x14ac:dyDescent="0.25">
      <c r="A2322" t="str">
        <f>A$1&amp;" """ &amp; DataMiner[[#This Row],[CodeIATA]] &amp; """, "</f>
        <v xml:space="preserve">"CodeIATA": "RIC", </v>
      </c>
      <c r="B2322" t="str">
        <f>B$1&amp;" """ &amp; DataMiner[[#This Row],[City]] &amp; """, "</f>
        <v xml:space="preserve">"City": "Richmond (VA)", </v>
      </c>
      <c r="C2322" t="str">
        <f>C$1&amp;" """ &amp; DataMiner[[#This Row],[Prov]] &amp; """, "</f>
        <v xml:space="preserve">"Prov": "VA", </v>
      </c>
      <c r="D2322" t="str">
        <f>D$1&amp;" """ &amp; DataMiner[[#This Row],[Name]] &amp; """, "</f>
        <v xml:space="preserve">"Name": "Richmond International Airport", </v>
      </c>
      <c r="E2322" t="str">
        <f>E$1&amp;" """ &amp; DataMiner[[#This Row],[Country]] &amp; """, "</f>
        <v xml:space="preserve">"Country": "Etats-Unis", </v>
      </c>
      <c r="F2322" t="str">
        <f>F$1&amp;" """ &amp; DataMiner[[#This Row],[Complete Name]] &amp; """, "</f>
        <v xml:space="preserve">"Complete Name": "Hub RIC - Richmond (VA) - Richmond International Airport / Etats-Unis", </v>
      </c>
      <c r="G2322" t="str">
        <f>G$1&amp;" " &amp; DataMiner[[#This Row],[Category]] &amp; ", "</f>
        <v xml:space="preserve">"Category": 7, </v>
      </c>
      <c r="H2322" t="str">
        <f>H$1&amp;" " &amp; DataMiner[[#This Row],[BuyPrice]] &amp; ", "</f>
        <v xml:space="preserve">"BuyPrice": 5819045482, </v>
      </c>
      <c r="I2322" t="str">
        <f>I$1&amp;" """ &amp; DataMiner[[#This Row],[imgPath]] &amp; """, "</f>
        <v xml:space="preserve">"imgPath": "/images/flags/us.png", </v>
      </c>
      <c r="J2322" t="str">
        <f>J$1&amp;" """ &amp; DataMiner[[#This Row],[FlagImage]] &amp; """, "</f>
        <v xml:space="preserve">"FlagImage": "us.png", </v>
      </c>
      <c r="K2322" t="str">
        <f>K$1&amp;" " &amp; IF(ISNA(DataMiner[[#This Row],[Latitude]]),"null",DataMiner[[#This Row],[Latitude]]) &amp; ", "</f>
        <v xml:space="preserve">"Latitude": 37.505167, </v>
      </c>
      <c r="L2322" t="str">
        <f>L$1&amp;" " &amp; IF(ISNA(DataMiner[[#This Row],[Longitude]]),"null",DataMiner[[#This Row],[Longitude]]) &amp; ", "</f>
        <v xml:space="preserve">"Longitude": -77.319667, </v>
      </c>
    </row>
    <row r="2323" spans="1:12" x14ac:dyDescent="0.25">
      <c r="A2323" t="str">
        <f>A$1&amp;" """ &amp; DataMiner[[#This Row],[CodeIATA]] &amp; """, "</f>
        <v xml:space="preserve">"CodeIATA": "OKC", </v>
      </c>
      <c r="B2323" t="str">
        <f>B$1&amp;" """ &amp; DataMiner[[#This Row],[City]] &amp; """, "</f>
        <v xml:space="preserve">"City": "Oklahoma City (OK)", </v>
      </c>
      <c r="C2323" t="str">
        <f>C$1&amp;" """ &amp; DataMiner[[#This Row],[Prov]] &amp; """, "</f>
        <v xml:space="preserve">"Prov": "OK", </v>
      </c>
      <c r="D2323" t="str">
        <f>D$1&amp;" """ &amp; DataMiner[[#This Row],[Name]] &amp; """, "</f>
        <v xml:space="preserve">"Name": "Will Rogers World Airport", </v>
      </c>
      <c r="E2323" t="str">
        <f>E$1&amp;" """ &amp; DataMiner[[#This Row],[Country]] &amp; """, "</f>
        <v xml:space="preserve">"Country": "Etats-Unis", </v>
      </c>
      <c r="F2323" t="str">
        <f>F$1&amp;" """ &amp; DataMiner[[#This Row],[Complete Name]] &amp; """, "</f>
        <v xml:space="preserve">"Complete Name": "Hub OKC - Oklahoma City (OK) - Will Rogers World Airport / Etats-Unis", </v>
      </c>
      <c r="G2323" t="str">
        <f>G$1&amp;" " &amp; DataMiner[[#This Row],[Category]] &amp; ", "</f>
        <v xml:space="preserve">"Category": 8, </v>
      </c>
      <c r="H2323" t="str">
        <f>H$1&amp;" " &amp; DataMiner[[#This Row],[BuyPrice]] &amp; ", "</f>
        <v xml:space="preserve">"BuyPrice": 5823534463, </v>
      </c>
      <c r="I2323" t="str">
        <f>I$1&amp;" """ &amp; DataMiner[[#This Row],[imgPath]] &amp; """, "</f>
        <v xml:space="preserve">"imgPath": "/images/flags/us.png", </v>
      </c>
      <c r="J2323" t="str">
        <f>J$1&amp;" """ &amp; DataMiner[[#This Row],[FlagImage]] &amp; """, "</f>
        <v xml:space="preserve">"FlagImage": "us.png", </v>
      </c>
      <c r="K2323" t="str">
        <f>K$1&amp;" " &amp; IF(ISNA(DataMiner[[#This Row],[Latitude]]),"null",DataMiner[[#This Row],[Latitude]]) &amp; ", "</f>
        <v xml:space="preserve">"Latitude": 35.393089, </v>
      </c>
      <c r="L2323" t="str">
        <f>L$1&amp;" " &amp; IF(ISNA(DataMiner[[#This Row],[Longitude]]),"null",DataMiner[[#This Row],[Longitude]]) &amp; ", "</f>
        <v xml:space="preserve">"Longitude": -97.600733, </v>
      </c>
    </row>
    <row r="2324" spans="1:12" x14ac:dyDescent="0.25">
      <c r="A2324" t="str">
        <f>A$1&amp;" """ &amp; DataMiner[[#This Row],[CodeIATA]] &amp; """, "</f>
        <v xml:space="preserve">"CodeIATA": "AMD", </v>
      </c>
      <c r="B2324" t="str">
        <f>B$1&amp;" """ &amp; DataMiner[[#This Row],[City]] &amp; """, "</f>
        <v xml:space="preserve">"City": "Ahmedabad", </v>
      </c>
      <c r="C2324" t="str">
        <f>C$1&amp;" """ &amp; DataMiner[[#This Row],[Prov]] &amp; """, "</f>
        <v xml:space="preserve">"Prov": "", </v>
      </c>
      <c r="D2324" t="str">
        <f>D$1&amp;" """ &amp; DataMiner[[#This Row],[Name]] &amp; """, "</f>
        <v xml:space="preserve">"Name": "Sardar Vallabhbhai Patel International Airport", </v>
      </c>
      <c r="E2324" t="str">
        <f>E$1&amp;" """ &amp; DataMiner[[#This Row],[Country]] &amp; """, "</f>
        <v xml:space="preserve">"Country": "Inde", </v>
      </c>
      <c r="F2324" t="str">
        <f>F$1&amp;" """ &amp; DataMiner[[#This Row],[Complete Name]] &amp; """, "</f>
        <v xml:space="preserve">"Complete Name": "Hub AMD - Ahmedabad - Sardar Vallabhbhai Patel International Airport / Inde", </v>
      </c>
      <c r="G2324" t="str">
        <f>G$1&amp;" " &amp; DataMiner[[#This Row],[Category]] &amp; ", "</f>
        <v xml:space="preserve">"Category": 10, </v>
      </c>
      <c r="H2324" t="str">
        <f>H$1&amp;" " &amp; DataMiner[[#This Row],[BuyPrice]] &amp; ", "</f>
        <v xml:space="preserve">"BuyPrice": 5840198749, </v>
      </c>
      <c r="I2324" t="str">
        <f>I$1&amp;" """ &amp; DataMiner[[#This Row],[imgPath]] &amp; """, "</f>
        <v xml:space="preserve">"imgPath": "/images/flags/in.png", </v>
      </c>
      <c r="J2324" t="str">
        <f>J$1&amp;" """ &amp; DataMiner[[#This Row],[FlagImage]] &amp; """, "</f>
        <v xml:space="preserve">"FlagImage": "in.png", </v>
      </c>
      <c r="K2324" t="str">
        <f>K$1&amp;" " &amp; IF(ISNA(DataMiner[[#This Row],[Latitude]]),"null",DataMiner[[#This Row],[Latitude]]) &amp; ", "</f>
        <v xml:space="preserve">"Latitude": 23.077242, </v>
      </c>
      <c r="L2324" t="str">
        <f>L$1&amp;" " &amp; IF(ISNA(DataMiner[[#This Row],[Longitude]]),"null",DataMiner[[#This Row],[Longitude]]) &amp; ", "</f>
        <v xml:space="preserve">"Longitude": 72.63465, </v>
      </c>
    </row>
    <row r="2325" spans="1:12" x14ac:dyDescent="0.25">
      <c r="A2325" t="str">
        <f>A$1&amp;" """ &amp; DataMiner[[#This Row],[CodeIATA]] &amp; """, "</f>
        <v xml:space="preserve">"CodeIATA": "SVG", </v>
      </c>
      <c r="B2325" t="str">
        <f>B$1&amp;" """ &amp; DataMiner[[#This Row],[City]] &amp; """, "</f>
        <v xml:space="preserve">"City": "Stavanger", </v>
      </c>
      <c r="C2325" t="str">
        <f>C$1&amp;" """ &amp; DataMiner[[#This Row],[Prov]] &amp; """, "</f>
        <v xml:space="preserve">"Prov": "", </v>
      </c>
      <c r="D2325" t="str">
        <f>D$1&amp;" """ &amp; DataMiner[[#This Row],[Name]] &amp; """, "</f>
        <v xml:space="preserve">"Name": "Sola Lufthavn", </v>
      </c>
      <c r="E2325" t="str">
        <f>E$1&amp;" """ &amp; DataMiner[[#This Row],[Country]] &amp; """, "</f>
        <v xml:space="preserve">"Country": "Norvège", </v>
      </c>
      <c r="F2325" t="str">
        <f>F$1&amp;" """ &amp; DataMiner[[#This Row],[Complete Name]] &amp; """, "</f>
        <v xml:space="preserve">"Complete Name": "Hub SVG - Stavanger - Sola Lufthavn / Norvège", </v>
      </c>
      <c r="G2325" t="str">
        <f>G$1&amp;" " &amp; DataMiner[[#This Row],[Category]] &amp; ", "</f>
        <v xml:space="preserve">"Category": 7, </v>
      </c>
      <c r="H2325" t="str">
        <f>H$1&amp;" " &amp; DataMiner[[#This Row],[BuyPrice]] &amp; ", "</f>
        <v xml:space="preserve">"BuyPrice": 5840974918, </v>
      </c>
      <c r="I2325" t="str">
        <f>I$1&amp;" """ &amp; DataMiner[[#This Row],[imgPath]] &amp; """, "</f>
        <v xml:space="preserve">"imgPath": "/images/flags/no.png", </v>
      </c>
      <c r="J2325" t="str">
        <f>J$1&amp;" """ &amp; DataMiner[[#This Row],[FlagImage]] &amp; """, "</f>
        <v xml:space="preserve">"FlagImage": "no.png", </v>
      </c>
      <c r="K2325" t="str">
        <f>K$1&amp;" " &amp; IF(ISNA(DataMiner[[#This Row],[Latitude]]),"null",DataMiner[[#This Row],[Latitude]]) &amp; ", "</f>
        <v xml:space="preserve">"Latitude": 58.876778, </v>
      </c>
      <c r="L2325" t="str">
        <f>L$1&amp;" " &amp; IF(ISNA(DataMiner[[#This Row],[Longitude]]),"null",DataMiner[[#This Row],[Longitude]]) &amp; ", "</f>
        <v xml:space="preserve">"Longitude": 5.637856, </v>
      </c>
    </row>
    <row r="2326" spans="1:12" x14ac:dyDescent="0.25">
      <c r="A2326" t="str">
        <f>A$1&amp;" """ &amp; DataMiner[[#This Row],[CodeIATA]] &amp; """, "</f>
        <v xml:space="preserve">"CodeIATA": "LCY", </v>
      </c>
      <c r="B2326" t="str">
        <f>B$1&amp;" """ &amp; DataMiner[[#This Row],[City]] &amp; """, "</f>
        <v xml:space="preserve">"City": "London", </v>
      </c>
      <c r="C2326" t="str">
        <f>C$1&amp;" """ &amp; DataMiner[[#This Row],[Prov]] &amp; """, "</f>
        <v xml:space="preserve">"Prov": "", </v>
      </c>
      <c r="D2326" t="str">
        <f>D$1&amp;" """ &amp; DataMiner[[#This Row],[Name]] &amp; """, "</f>
        <v xml:space="preserve">"Name": "London City Airport", </v>
      </c>
      <c r="E2326" t="str">
        <f>E$1&amp;" """ &amp; DataMiner[[#This Row],[Country]] &amp; """, "</f>
        <v xml:space="preserve">"Country": "Royaume-Uni", </v>
      </c>
      <c r="F2326" t="str">
        <f>F$1&amp;" """ &amp; DataMiner[[#This Row],[Complete Name]] &amp; """, "</f>
        <v xml:space="preserve">"Complete Name": "Hub LCY - London - London City Airport / Royaume-Uni", </v>
      </c>
      <c r="G2326" t="str">
        <f>G$1&amp;" " &amp; DataMiner[[#This Row],[Category]] &amp; ", "</f>
        <v xml:space="preserve">"Category": 3, </v>
      </c>
      <c r="H2326" t="str">
        <f>H$1&amp;" " &amp; DataMiner[[#This Row],[BuyPrice]] &amp; ", "</f>
        <v xml:space="preserve">"BuyPrice": 5841630544, </v>
      </c>
      <c r="I2326" t="str">
        <f>I$1&amp;" """ &amp; DataMiner[[#This Row],[imgPath]] &amp; """, "</f>
        <v xml:space="preserve">"imgPath": "/images/flags/gb.png", </v>
      </c>
      <c r="J2326" t="str">
        <f>J$1&amp;" """ &amp; DataMiner[[#This Row],[FlagImage]] &amp; """, "</f>
        <v xml:space="preserve">"FlagImage": "gb.png", </v>
      </c>
      <c r="K2326" t="str">
        <f>K$1&amp;" " &amp; IF(ISNA(DataMiner[[#This Row],[Latitude]]),"null",DataMiner[[#This Row],[Latitude]]) &amp; ", "</f>
        <v xml:space="preserve">"Latitude": 51.505278, </v>
      </c>
      <c r="L2326" t="str">
        <f>L$1&amp;" " &amp; IF(ISNA(DataMiner[[#This Row],[Longitude]]),"null",DataMiner[[#This Row],[Longitude]]) &amp; ", "</f>
        <v xml:space="preserve">"Longitude": 0.055278, </v>
      </c>
    </row>
    <row r="2327" spans="1:12" x14ac:dyDescent="0.25">
      <c r="A2327" t="str">
        <f>A$1&amp;" """ &amp; DataMiner[[#This Row],[CodeIATA]] &amp; """, "</f>
        <v xml:space="preserve">"CodeIATA": "TUN", </v>
      </c>
      <c r="B2327" t="str">
        <f>B$1&amp;" """ &amp; DataMiner[[#This Row],[City]] &amp; """, "</f>
        <v xml:space="preserve">"City": "Tunis", </v>
      </c>
      <c r="C2327" t="str">
        <f>C$1&amp;" """ &amp; DataMiner[[#This Row],[Prov]] &amp; """, "</f>
        <v xml:space="preserve">"Prov": "", </v>
      </c>
      <c r="D2327" t="str">
        <f>D$1&amp;" """ &amp; DataMiner[[#This Row],[Name]] &amp; """, "</f>
        <v xml:space="preserve">"Name": "Carthage Aéroport international", </v>
      </c>
      <c r="E2327" t="str">
        <f>E$1&amp;" """ &amp; DataMiner[[#This Row],[Country]] &amp; """, "</f>
        <v xml:space="preserve">"Country": "Tunisie", </v>
      </c>
      <c r="F2327" t="str">
        <f>F$1&amp;" """ &amp; DataMiner[[#This Row],[Complete Name]] &amp; """, "</f>
        <v xml:space="preserve">"Complete Name": "Hub TUN - Tunis - Carthage Aéroport international / Tunisie", </v>
      </c>
      <c r="G2327" t="str">
        <f>G$1&amp;" " &amp; DataMiner[[#This Row],[Category]] &amp; ", "</f>
        <v xml:space="preserve">"Category": 9, </v>
      </c>
      <c r="H2327" t="str">
        <f>H$1&amp;" " &amp; DataMiner[[#This Row],[BuyPrice]] &amp; ", "</f>
        <v xml:space="preserve">"BuyPrice": 5846033967, </v>
      </c>
      <c r="I2327" t="str">
        <f>I$1&amp;" """ &amp; DataMiner[[#This Row],[imgPath]] &amp; """, "</f>
        <v xml:space="preserve">"imgPath": "/images/flags/tn.png", </v>
      </c>
      <c r="J2327" t="str">
        <f>J$1&amp;" """ &amp; DataMiner[[#This Row],[FlagImage]] &amp; """, "</f>
        <v xml:space="preserve">"FlagImage": "tn.png", </v>
      </c>
      <c r="K2327" t="str">
        <f>K$1&amp;" " &amp; IF(ISNA(DataMiner[[#This Row],[Latitude]]),"null",DataMiner[[#This Row],[Latitude]]) &amp; ", "</f>
        <v xml:space="preserve">"Latitude": 36.851033, </v>
      </c>
      <c r="L2327" t="str">
        <f>L$1&amp;" " &amp; IF(ISNA(DataMiner[[#This Row],[Longitude]]),"null",DataMiner[[#This Row],[Longitude]]) &amp; ", "</f>
        <v xml:space="preserve">"Longitude": 10.227217, </v>
      </c>
    </row>
    <row r="2328" spans="1:12" x14ac:dyDescent="0.25">
      <c r="A2328" t="str">
        <f>A$1&amp;" """ &amp; DataMiner[[#This Row],[CodeIATA]] &amp; """, "</f>
        <v xml:space="preserve">"CodeIATA": "ORF", </v>
      </c>
      <c r="B2328" t="str">
        <f>B$1&amp;" """ &amp; DataMiner[[#This Row],[City]] &amp; """, "</f>
        <v xml:space="preserve">"City": "Norfolk (VA)", </v>
      </c>
      <c r="C2328" t="str">
        <f>C$1&amp;" """ &amp; DataMiner[[#This Row],[Prov]] &amp; """, "</f>
        <v xml:space="preserve">"Prov": "VA", </v>
      </c>
      <c r="D2328" t="str">
        <f>D$1&amp;" """ &amp; DataMiner[[#This Row],[Name]] &amp; """, "</f>
        <v xml:space="preserve">"Name": "Norfolk International Airport", </v>
      </c>
      <c r="E2328" t="str">
        <f>E$1&amp;" """ &amp; DataMiner[[#This Row],[Country]] &amp; """, "</f>
        <v xml:space="preserve">"Country": "Etats-Unis", </v>
      </c>
      <c r="F2328" t="str">
        <f>F$1&amp;" """ &amp; DataMiner[[#This Row],[Complete Name]] &amp; """, "</f>
        <v xml:space="preserve">"Complete Name": "Hub ORF - Norfolk (VA) - Norfolk International Airport / Etats-Unis", </v>
      </c>
      <c r="G2328" t="str">
        <f>G$1&amp;" " &amp; DataMiner[[#This Row],[Category]] &amp; ", "</f>
        <v xml:space="preserve">"Category": 7, </v>
      </c>
      <c r="H2328" t="str">
        <f>H$1&amp;" " &amp; DataMiner[[#This Row],[BuyPrice]] &amp; ", "</f>
        <v xml:space="preserve">"BuyPrice": 5847791437, </v>
      </c>
      <c r="I2328" t="str">
        <f>I$1&amp;" """ &amp; DataMiner[[#This Row],[imgPath]] &amp; """, "</f>
        <v xml:space="preserve">"imgPath": "/images/flags/us.png", </v>
      </c>
      <c r="J2328" t="str">
        <f>J$1&amp;" """ &amp; DataMiner[[#This Row],[FlagImage]] &amp; """, "</f>
        <v xml:space="preserve">"FlagImage": "us.png", </v>
      </c>
      <c r="K2328" t="str">
        <f>K$1&amp;" " &amp; IF(ISNA(DataMiner[[#This Row],[Latitude]]),"null",DataMiner[[#This Row],[Latitude]]) &amp; ", "</f>
        <v xml:space="preserve">"Latitude": 36.894611, </v>
      </c>
      <c r="L2328" t="str">
        <f>L$1&amp;" " &amp; IF(ISNA(DataMiner[[#This Row],[Longitude]]),"null",DataMiner[[#This Row],[Longitude]]) &amp; ", "</f>
        <v xml:space="preserve">"Longitude": -76.201222, </v>
      </c>
    </row>
    <row r="2329" spans="1:12" x14ac:dyDescent="0.25">
      <c r="A2329" t="str">
        <f>A$1&amp;" """ &amp; DataMiner[[#This Row],[CodeIATA]] &amp; """, "</f>
        <v xml:space="preserve">"CodeIATA": "MFM", </v>
      </c>
      <c r="B2329" t="str">
        <f>B$1&amp;" """ &amp; DataMiner[[#This Row],[City]] &amp; """, "</f>
        <v xml:space="preserve">"City": "Macau", </v>
      </c>
      <c r="C2329" t="str">
        <f>C$1&amp;" """ &amp; DataMiner[[#This Row],[Prov]] &amp; """, "</f>
        <v xml:space="preserve">"Prov": "", </v>
      </c>
      <c r="D2329" t="str">
        <f>D$1&amp;" """ &amp; DataMiner[[#This Row],[Name]] &amp; """, "</f>
        <v xml:space="preserve">"Name": "Macau International Airport", </v>
      </c>
      <c r="E2329" t="str">
        <f>E$1&amp;" """ &amp; DataMiner[[#This Row],[Country]] &amp; """, "</f>
        <v xml:space="preserve">"Country": "Chine", </v>
      </c>
      <c r="F2329" t="str">
        <f>F$1&amp;" """ &amp; DataMiner[[#This Row],[Complete Name]] &amp; """, "</f>
        <v xml:space="preserve">"Complete Name": "Hub MFM - Macau - Macau International Airport / Chine", </v>
      </c>
      <c r="G2329" t="str">
        <f>G$1&amp;" " &amp; DataMiner[[#This Row],[Category]] &amp; ", "</f>
        <v xml:space="preserve">"Category": 10, </v>
      </c>
      <c r="H2329" t="str">
        <f>H$1&amp;" " &amp; DataMiner[[#This Row],[BuyPrice]] &amp; ", "</f>
        <v xml:space="preserve">"BuyPrice": 5855431073, </v>
      </c>
      <c r="I2329" t="str">
        <f>I$1&amp;" """ &amp; DataMiner[[#This Row],[imgPath]] &amp; """, "</f>
        <v xml:space="preserve">"imgPath": "/images/flags/cn.png", </v>
      </c>
      <c r="J2329" t="str">
        <f>J$1&amp;" """ &amp; DataMiner[[#This Row],[FlagImage]] &amp; """, "</f>
        <v xml:space="preserve">"FlagImage": "cn.png", </v>
      </c>
      <c r="K2329" t="str">
        <f>K$1&amp;" " &amp; IF(ISNA(DataMiner[[#This Row],[Latitude]]),"null",DataMiner[[#This Row],[Latitude]]) &amp; ", "</f>
        <v xml:space="preserve">"Latitude": 22.149556, </v>
      </c>
      <c r="L2329" t="str">
        <f>L$1&amp;" " &amp; IF(ISNA(DataMiner[[#This Row],[Longitude]]),"null",DataMiner[[#This Row],[Longitude]]) &amp; ", "</f>
        <v xml:space="preserve">"Longitude": 113.591558, </v>
      </c>
    </row>
    <row r="2330" spans="1:12" x14ac:dyDescent="0.25">
      <c r="A2330" t="str">
        <f>A$1&amp;" """ &amp; DataMiner[[#This Row],[CodeIATA]] &amp; """, "</f>
        <v xml:space="preserve">"CodeIATA": "SJO", </v>
      </c>
      <c r="B2330" t="str">
        <f>B$1&amp;" """ &amp; DataMiner[[#This Row],[City]] &amp; """, "</f>
        <v xml:space="preserve">"City": "San José", </v>
      </c>
      <c r="C2330" t="str">
        <f>C$1&amp;" """ &amp; DataMiner[[#This Row],[Prov]] &amp; """, "</f>
        <v xml:space="preserve">"Prov": "", </v>
      </c>
      <c r="D2330" t="str">
        <f>D$1&amp;" """ &amp; DataMiner[[#This Row],[Name]] &amp; """, "</f>
        <v xml:space="preserve">"Name": "Juan Santamaría Aeropuerto Internacional", </v>
      </c>
      <c r="E2330" t="str">
        <f>E$1&amp;" """ &amp; DataMiner[[#This Row],[Country]] &amp; """, "</f>
        <v xml:space="preserve">"Country": "Costa Rica", </v>
      </c>
      <c r="F2330" t="str">
        <f>F$1&amp;" """ &amp; DataMiner[[#This Row],[Complete Name]] &amp; """, "</f>
        <v xml:space="preserve">"Complete Name": "Hub SJO - San José - Juan Santamaría Aeropuerto Internacional / Costa Rica", </v>
      </c>
      <c r="G2330" t="str">
        <f>G$1&amp;" " &amp; DataMiner[[#This Row],[Category]] &amp; ", "</f>
        <v xml:space="preserve">"Category": 9, </v>
      </c>
      <c r="H2330" t="str">
        <f>H$1&amp;" " &amp; DataMiner[[#This Row],[BuyPrice]] &amp; ", "</f>
        <v xml:space="preserve">"BuyPrice": 5858164674, </v>
      </c>
      <c r="I2330" t="str">
        <f>I$1&amp;" """ &amp; DataMiner[[#This Row],[imgPath]] &amp; """, "</f>
        <v xml:space="preserve">"imgPath": "/images/flags/cr.png", </v>
      </c>
      <c r="J2330" t="str">
        <f>J$1&amp;" """ &amp; DataMiner[[#This Row],[FlagImage]] &amp; """, "</f>
        <v xml:space="preserve">"FlagImage": "cr.png", </v>
      </c>
      <c r="K2330" t="str">
        <f>K$1&amp;" " &amp; IF(ISNA(DataMiner[[#This Row],[Latitude]]),"null",DataMiner[[#This Row],[Latitude]]) &amp; ", "</f>
        <v xml:space="preserve">"Latitude": 9.993861, </v>
      </c>
      <c r="L2330" t="str">
        <f>L$1&amp;" " &amp; IF(ISNA(DataMiner[[#This Row],[Longitude]]),"null",DataMiner[[#This Row],[Longitude]]) &amp; ", "</f>
        <v xml:space="preserve">"Longitude": -84.208806, </v>
      </c>
    </row>
    <row r="2331" spans="1:12" x14ac:dyDescent="0.25">
      <c r="A2331" t="str">
        <f>A$1&amp;" """ &amp; DataMiner[[#This Row],[CodeIATA]] &amp; """, "</f>
        <v xml:space="preserve">"CodeIATA": "MIR", </v>
      </c>
      <c r="B2331" t="str">
        <f>B$1&amp;" """ &amp; DataMiner[[#This Row],[City]] &amp; """, "</f>
        <v xml:space="preserve">"City": "Monastir", </v>
      </c>
      <c r="C2331" t="str">
        <f>C$1&amp;" """ &amp; DataMiner[[#This Row],[Prov]] &amp; """, "</f>
        <v xml:space="preserve">"Prov": "", </v>
      </c>
      <c r="D2331" t="str">
        <f>D$1&amp;" """ &amp; DataMiner[[#This Row],[Name]] &amp; """, "</f>
        <v xml:space="preserve">"Name": "Habib Bourguiba Aéroport international", </v>
      </c>
      <c r="E2331" t="str">
        <f>E$1&amp;" """ &amp; DataMiner[[#This Row],[Country]] &amp; """, "</f>
        <v xml:space="preserve">"Country": "Tunisie", </v>
      </c>
      <c r="F2331" t="str">
        <f>F$1&amp;" """ &amp; DataMiner[[#This Row],[Complete Name]] &amp; """, "</f>
        <v xml:space="preserve">"Complete Name": "Hub MIR - Monastir - Habib Bourguiba Aéroport international / Tunisie", </v>
      </c>
      <c r="G2331" t="str">
        <f>G$1&amp;" " &amp; DataMiner[[#This Row],[Category]] &amp; ", "</f>
        <v xml:space="preserve">"Category": 8, </v>
      </c>
      <c r="H2331" t="str">
        <f>H$1&amp;" " &amp; DataMiner[[#This Row],[BuyPrice]] &amp; ", "</f>
        <v xml:space="preserve">"BuyPrice": 5867487318, </v>
      </c>
      <c r="I2331" t="str">
        <f>I$1&amp;" """ &amp; DataMiner[[#This Row],[imgPath]] &amp; """, "</f>
        <v xml:space="preserve">"imgPath": "/images/flags/tn.png", </v>
      </c>
      <c r="J2331" t="str">
        <f>J$1&amp;" """ &amp; DataMiner[[#This Row],[FlagImage]] &amp; """, "</f>
        <v xml:space="preserve">"FlagImage": "tn.png", </v>
      </c>
      <c r="K2331" t="str">
        <f>K$1&amp;" " &amp; IF(ISNA(DataMiner[[#This Row],[Latitude]]),"null",DataMiner[[#This Row],[Latitude]]) &amp; ", "</f>
        <v xml:space="preserve">"Latitude": 35.758056, </v>
      </c>
      <c r="L2331" t="str">
        <f>L$1&amp;" " &amp; IF(ISNA(DataMiner[[#This Row],[Longitude]]),"null",DataMiner[[#This Row],[Longitude]]) &amp; ", "</f>
        <v xml:space="preserve">"Longitude": 10.754722, </v>
      </c>
    </row>
    <row r="2332" spans="1:12" x14ac:dyDescent="0.25">
      <c r="A2332" t="str">
        <f>A$1&amp;" """ &amp; DataMiner[[#This Row],[CodeIATA]] &amp; """, "</f>
        <v xml:space="preserve">"CodeIATA": "CNS", </v>
      </c>
      <c r="B2332" t="str">
        <f>B$1&amp;" """ &amp; DataMiner[[#This Row],[City]] &amp; """, "</f>
        <v xml:space="preserve">"City": "Cairns (QLD)", </v>
      </c>
      <c r="C2332" t="str">
        <f>C$1&amp;" """ &amp; DataMiner[[#This Row],[Prov]] &amp; """, "</f>
        <v xml:space="preserve">"Prov": "QLD", </v>
      </c>
      <c r="D2332" t="str">
        <f>D$1&amp;" """ &amp; DataMiner[[#This Row],[Name]] &amp; """, "</f>
        <v xml:space="preserve">"Name": "Cairns International Airport", </v>
      </c>
      <c r="E2332" t="str">
        <f>E$1&amp;" """ &amp; DataMiner[[#This Row],[Country]] &amp; """, "</f>
        <v xml:space="preserve">"Country": "Australie", </v>
      </c>
      <c r="F2332" t="str">
        <f>F$1&amp;" """ &amp; DataMiner[[#This Row],[Complete Name]] &amp; """, "</f>
        <v xml:space="preserve">"Complete Name": "Hub CNS - Cairns (QLD) - Cairns International Airport / Australie", </v>
      </c>
      <c r="G2332" t="str">
        <f>G$1&amp;" " &amp; DataMiner[[#This Row],[Category]] &amp; ", "</f>
        <v xml:space="preserve">"Category": 9, </v>
      </c>
      <c r="H2332" t="str">
        <f>H$1&amp;" " &amp; DataMiner[[#This Row],[BuyPrice]] &amp; ", "</f>
        <v xml:space="preserve">"BuyPrice": 5869911440, </v>
      </c>
      <c r="I2332" t="str">
        <f>I$1&amp;" """ &amp; DataMiner[[#This Row],[imgPath]] &amp; """, "</f>
        <v xml:space="preserve">"imgPath": "/images/flags/au.png", </v>
      </c>
      <c r="J2332" t="str">
        <f>J$1&amp;" """ &amp; DataMiner[[#This Row],[FlagImage]] &amp; """, "</f>
        <v xml:space="preserve">"FlagImage": "au.png", </v>
      </c>
      <c r="K2332" t="str">
        <f>K$1&amp;" " &amp; IF(ISNA(DataMiner[[#This Row],[Latitude]]),"null",DataMiner[[#This Row],[Latitude]]) &amp; ", "</f>
        <v xml:space="preserve">"Latitude": -16.885833, </v>
      </c>
      <c r="L2332" t="str">
        <f>L$1&amp;" " &amp; IF(ISNA(DataMiner[[#This Row],[Longitude]]),"null",DataMiner[[#This Row],[Longitude]]) &amp; ", "</f>
        <v xml:space="preserve">"Longitude": 145.755278, </v>
      </c>
    </row>
    <row r="2333" spans="1:12" x14ac:dyDescent="0.25">
      <c r="A2333" t="str">
        <f>A$1&amp;" """ &amp; DataMiner[[#This Row],[CodeIATA]] &amp; """, "</f>
        <v xml:space="preserve">"CodeIATA": "ALA", </v>
      </c>
      <c r="B2333" t="str">
        <f>B$1&amp;" """ &amp; DataMiner[[#This Row],[City]] &amp; """, "</f>
        <v xml:space="preserve">"City": "Almaty", </v>
      </c>
      <c r="C2333" t="str">
        <f>C$1&amp;" """ &amp; DataMiner[[#This Row],[Prov]] &amp; """, "</f>
        <v xml:space="preserve">"Prov": "", </v>
      </c>
      <c r="D2333" t="str">
        <f>D$1&amp;" """ &amp; DataMiner[[#This Row],[Name]] &amp; """, "</f>
        <v xml:space="preserve">"Name": "Almaty International Airport", </v>
      </c>
      <c r="E2333" t="str">
        <f>E$1&amp;" """ &amp; DataMiner[[#This Row],[Country]] &amp; """, "</f>
        <v xml:space="preserve">"Country": "Kazakhstan", </v>
      </c>
      <c r="F2333" t="str">
        <f>F$1&amp;" """ &amp; DataMiner[[#This Row],[Complete Name]] &amp; """, "</f>
        <v xml:space="preserve">"Complete Name": "Hub ALA - Almaty - Almaty International Airport / Kazakhstan", </v>
      </c>
      <c r="G2333" t="str">
        <f>G$1&amp;" " &amp; DataMiner[[#This Row],[Category]] &amp; ", "</f>
        <v xml:space="preserve">"Category": 10, </v>
      </c>
      <c r="H2333" t="str">
        <f>H$1&amp;" " &amp; DataMiner[[#This Row],[BuyPrice]] &amp; ", "</f>
        <v xml:space="preserve">"BuyPrice": 5879800000, </v>
      </c>
      <c r="I2333" t="str">
        <f>I$1&amp;" """ &amp; DataMiner[[#This Row],[imgPath]] &amp; """, "</f>
        <v xml:space="preserve">"imgPath": "/images/flags/kz.png", </v>
      </c>
      <c r="J2333" t="str">
        <f>J$1&amp;" """ &amp; DataMiner[[#This Row],[FlagImage]] &amp; """, "</f>
        <v xml:space="preserve">"FlagImage": "kz.png", </v>
      </c>
      <c r="K2333" t="str">
        <f>K$1&amp;" " &amp; IF(ISNA(DataMiner[[#This Row],[Latitude]]),"null",DataMiner[[#This Row],[Latitude]]) &amp; ", "</f>
        <v xml:space="preserve">"Latitude": 43.352072, </v>
      </c>
      <c r="L2333" t="str">
        <f>L$1&amp;" " &amp; IF(ISNA(DataMiner[[#This Row],[Longitude]]),"null",DataMiner[[#This Row],[Longitude]]) &amp; ", "</f>
        <v xml:space="preserve">"Longitude": 77.040508, </v>
      </c>
    </row>
    <row r="2334" spans="1:12" x14ac:dyDescent="0.25">
      <c r="A2334" t="str">
        <f>A$1&amp;" """ &amp; DataMiner[[#This Row],[CodeIATA]] &amp; """, "</f>
        <v xml:space="preserve">"CodeIATA": "MCT", </v>
      </c>
      <c r="B2334" t="str">
        <f>B$1&amp;" """ &amp; DataMiner[[#This Row],[City]] &amp; """, "</f>
        <v xml:space="preserve">"City": "Muscat", </v>
      </c>
      <c r="C2334" t="str">
        <f>C$1&amp;" """ &amp; DataMiner[[#This Row],[Prov]] &amp; """, "</f>
        <v xml:space="preserve">"Prov": "", </v>
      </c>
      <c r="D2334" t="str">
        <f>D$1&amp;" """ &amp; DataMiner[[#This Row],[Name]] &amp; """, "</f>
        <v xml:space="preserve">"Name": "Muscat International Airport", </v>
      </c>
      <c r="E2334" t="str">
        <f>E$1&amp;" """ &amp; DataMiner[[#This Row],[Country]] &amp; """, "</f>
        <v xml:space="preserve">"Country": "Oman", </v>
      </c>
      <c r="F2334" t="str">
        <f>F$1&amp;" """ &amp; DataMiner[[#This Row],[Complete Name]] &amp; """, "</f>
        <v xml:space="preserve">"Complete Name": "Hub MCT - Muscat - Muscat International Airport / Oman", </v>
      </c>
      <c r="G2334" t="str">
        <f>G$1&amp;" " &amp; DataMiner[[#This Row],[Category]] &amp; ", "</f>
        <v xml:space="preserve">"Category": 10, </v>
      </c>
      <c r="H2334" t="str">
        <f>H$1&amp;" " &amp; DataMiner[[#This Row],[BuyPrice]] &amp; ", "</f>
        <v xml:space="preserve">"BuyPrice": 5882313405, </v>
      </c>
      <c r="I2334" t="str">
        <f>I$1&amp;" """ &amp; DataMiner[[#This Row],[imgPath]] &amp; """, "</f>
        <v xml:space="preserve">"imgPath": "/images/flags/om.png", </v>
      </c>
      <c r="J2334" t="str">
        <f>J$1&amp;" """ &amp; DataMiner[[#This Row],[FlagImage]] &amp; """, "</f>
        <v xml:space="preserve">"FlagImage": "om.png", </v>
      </c>
      <c r="K2334" t="str">
        <f>K$1&amp;" " &amp; IF(ISNA(DataMiner[[#This Row],[Latitude]]),"null",DataMiner[[#This Row],[Latitude]]) &amp; ", "</f>
        <v xml:space="preserve">"Latitude": 23.593278, </v>
      </c>
      <c r="L2334" t="str">
        <f>L$1&amp;" " &amp; IF(ISNA(DataMiner[[#This Row],[Longitude]]),"null",DataMiner[[#This Row],[Longitude]]) &amp; ", "</f>
        <v xml:space="preserve">"Longitude": 58.284444, </v>
      </c>
    </row>
    <row r="2335" spans="1:12" x14ac:dyDescent="0.25">
      <c r="A2335" t="str">
        <f>A$1&amp;" """ &amp; DataMiner[[#This Row],[CodeIATA]] &amp; """, "</f>
        <v xml:space="preserve">"CodeIATA": "IKA", </v>
      </c>
      <c r="B2335" t="str">
        <f>B$1&amp;" """ &amp; DataMiner[[#This Row],[City]] &amp; """, "</f>
        <v xml:space="preserve">"City": "Tehran", </v>
      </c>
      <c r="C2335" t="str">
        <f>C$1&amp;" """ &amp; DataMiner[[#This Row],[Prov]] &amp; """, "</f>
        <v xml:space="preserve">"Prov": "", </v>
      </c>
      <c r="D2335" t="str">
        <f>D$1&amp;" """ &amp; DataMiner[[#This Row],[Name]] &amp; """, "</f>
        <v xml:space="preserve">"Name": "Imam Khomeini International Airport", </v>
      </c>
      <c r="E2335" t="str">
        <f>E$1&amp;" """ &amp; DataMiner[[#This Row],[Country]] &amp; """, "</f>
        <v xml:space="preserve">"Country": "Iran", </v>
      </c>
      <c r="F2335" t="str">
        <f>F$1&amp;" """ &amp; DataMiner[[#This Row],[Complete Name]] &amp; """, "</f>
        <v xml:space="preserve">"Complete Name": "Hub IKA - Tehran - Imam Khomeini International Airport / Iran", </v>
      </c>
      <c r="G2335" t="str">
        <f>G$1&amp;" " &amp; DataMiner[[#This Row],[Category]] &amp; ", "</f>
        <v xml:space="preserve">"Category": 10, </v>
      </c>
      <c r="H2335" t="str">
        <f>H$1&amp;" " &amp; DataMiner[[#This Row],[BuyPrice]] &amp; ", "</f>
        <v xml:space="preserve">"BuyPrice": 5883915582, </v>
      </c>
      <c r="I2335" t="str">
        <f>I$1&amp;" """ &amp; DataMiner[[#This Row],[imgPath]] &amp; """, "</f>
        <v xml:space="preserve">"imgPath": "/images/flags/ir.png", </v>
      </c>
      <c r="J2335" t="str">
        <f>J$1&amp;" """ &amp; DataMiner[[#This Row],[FlagImage]] &amp; """, "</f>
        <v xml:space="preserve">"FlagImage": "ir.png", </v>
      </c>
      <c r="K2335" t="str">
        <f>K$1&amp;" " &amp; IF(ISNA(DataMiner[[#This Row],[Latitude]]),"null",DataMiner[[#This Row],[Latitude]]) &amp; ", "</f>
        <v xml:space="preserve">"Latitude": 35.416111, </v>
      </c>
      <c r="L2335" t="str">
        <f>L$1&amp;" " &amp; IF(ISNA(DataMiner[[#This Row],[Longitude]]),"null",DataMiner[[#This Row],[Longitude]]) &amp; ", "</f>
        <v xml:space="preserve">"Longitude": 51.152222, </v>
      </c>
    </row>
    <row r="2336" spans="1:12" x14ac:dyDescent="0.25">
      <c r="A2336" t="str">
        <f>A$1&amp;" """ &amp; DataMiner[[#This Row],[CodeIATA]] &amp; """, "</f>
        <v xml:space="preserve">"CodeIATA": "CGP", </v>
      </c>
      <c r="B2336" t="str">
        <f>B$1&amp;" """ &amp; DataMiner[[#This Row],[City]] &amp; """, "</f>
        <v xml:space="preserve">"City": "Chittagong", </v>
      </c>
      <c r="C2336" t="str">
        <f>C$1&amp;" """ &amp; DataMiner[[#This Row],[Prov]] &amp; """, "</f>
        <v xml:space="preserve">"Prov": "", </v>
      </c>
      <c r="D2336" t="str">
        <f>D$1&amp;" """ &amp; DataMiner[[#This Row],[Name]] &amp; """, "</f>
        <v xml:space="preserve">"Name": "Shah Amanat International Airport", </v>
      </c>
      <c r="E2336" t="str">
        <f>E$1&amp;" """ &amp; DataMiner[[#This Row],[Country]] &amp; """, "</f>
        <v xml:space="preserve">"Country": "Bangladesh", </v>
      </c>
      <c r="F2336" t="str">
        <f>F$1&amp;" """ &amp; DataMiner[[#This Row],[Complete Name]] &amp; """, "</f>
        <v xml:space="preserve">"Complete Name": "Hub CGP - Chittagong - Shah Amanat International Airport / Bangladesh", </v>
      </c>
      <c r="G2336" t="str">
        <f>G$1&amp;" " &amp; DataMiner[[#This Row],[Category]] &amp; ", "</f>
        <v xml:space="preserve">"Category": 8, </v>
      </c>
      <c r="H2336" t="str">
        <f>H$1&amp;" " &amp; DataMiner[[#This Row],[BuyPrice]] &amp; ", "</f>
        <v xml:space="preserve">"BuyPrice": 5894038278, </v>
      </c>
      <c r="I2336" t="str">
        <f>I$1&amp;" """ &amp; DataMiner[[#This Row],[imgPath]] &amp; """, "</f>
        <v xml:space="preserve">"imgPath": "/images/flags/bd.png", </v>
      </c>
      <c r="J2336" t="str">
        <f>J$1&amp;" """ &amp; DataMiner[[#This Row],[FlagImage]] &amp; """, "</f>
        <v xml:space="preserve">"FlagImage": "bd.png", </v>
      </c>
      <c r="K2336" t="str">
        <f>K$1&amp;" " &amp; IF(ISNA(DataMiner[[#This Row],[Latitude]]),"null",DataMiner[[#This Row],[Latitude]]) &amp; ", "</f>
        <v xml:space="preserve">"Latitude": 22.249611, </v>
      </c>
      <c r="L2336" t="str">
        <f>L$1&amp;" " &amp; IF(ISNA(DataMiner[[#This Row],[Longitude]]),"null",DataMiner[[#This Row],[Longitude]]) &amp; ", "</f>
        <v xml:space="preserve">"Longitude": 91.813286, </v>
      </c>
    </row>
    <row r="2337" spans="1:12" x14ac:dyDescent="0.25">
      <c r="A2337" t="str">
        <f>A$1&amp;" """ &amp; DataMiner[[#This Row],[CodeIATA]] &amp; """, "</f>
        <v xml:space="preserve">"CodeIATA": "KHH", </v>
      </c>
      <c r="B2337" t="str">
        <f>B$1&amp;" """ &amp; DataMiner[[#This Row],[City]] &amp; """, "</f>
        <v xml:space="preserve">"City": "Kaohsiung", </v>
      </c>
      <c r="C2337" t="str">
        <f>C$1&amp;" """ &amp; DataMiner[[#This Row],[Prov]] &amp; """, "</f>
        <v xml:space="preserve">"Prov": "", </v>
      </c>
      <c r="D2337" t="str">
        <f>D$1&amp;" """ &amp; DataMiner[[#This Row],[Name]] &amp; """, "</f>
        <v xml:space="preserve">"Name": "Kaohsiung International Airport", </v>
      </c>
      <c r="E2337" t="str">
        <f>E$1&amp;" """ &amp; DataMiner[[#This Row],[Country]] &amp; """, "</f>
        <v xml:space="preserve">"Country": "Taïwan", </v>
      </c>
      <c r="F2337" t="str">
        <f>F$1&amp;" """ &amp; DataMiner[[#This Row],[Complete Name]] &amp; """, "</f>
        <v xml:space="preserve">"Complete Name": "Hub KHH - Kaohsiung - Kaohsiung International Airport / Taïwan", </v>
      </c>
      <c r="G2337" t="str">
        <f>G$1&amp;" " &amp; DataMiner[[#This Row],[Category]] &amp; ", "</f>
        <v xml:space="preserve">"Category": 9, </v>
      </c>
      <c r="H2337" t="str">
        <f>H$1&amp;" " &amp; DataMiner[[#This Row],[BuyPrice]] &amp; ", "</f>
        <v xml:space="preserve">"BuyPrice": 5900651366, </v>
      </c>
      <c r="I2337" t="str">
        <f>I$1&amp;" """ &amp; DataMiner[[#This Row],[imgPath]] &amp; """, "</f>
        <v xml:space="preserve">"imgPath": "/images/flags/tw.png", </v>
      </c>
      <c r="J2337" t="str">
        <f>J$1&amp;" """ &amp; DataMiner[[#This Row],[FlagImage]] &amp; """, "</f>
        <v xml:space="preserve">"FlagImage": "tw.png", </v>
      </c>
      <c r="K2337" t="str">
        <f>K$1&amp;" " &amp; IF(ISNA(DataMiner[[#This Row],[Latitude]]),"null",DataMiner[[#This Row],[Latitude]]) &amp; ", "</f>
        <v xml:space="preserve">"Latitude": 22.577094, </v>
      </c>
      <c r="L2337" t="str">
        <f>L$1&amp;" " &amp; IF(ISNA(DataMiner[[#This Row],[Longitude]]),"null",DataMiner[[#This Row],[Longitude]]) &amp; ", "</f>
        <v xml:space="preserve">"Longitude": 120.350006, </v>
      </c>
    </row>
    <row r="2338" spans="1:12" x14ac:dyDescent="0.25">
      <c r="A2338" t="str">
        <f>A$1&amp;" """ &amp; DataMiner[[#This Row],[CodeIATA]] &amp; """, "</f>
        <v xml:space="preserve">"CodeIATA": "TUS", </v>
      </c>
      <c r="B2338" t="str">
        <f>B$1&amp;" """ &amp; DataMiner[[#This Row],[City]] &amp; """, "</f>
        <v xml:space="preserve">"City": "Tucson (AZ)", </v>
      </c>
      <c r="C2338" t="str">
        <f>C$1&amp;" """ &amp; DataMiner[[#This Row],[Prov]] &amp; """, "</f>
        <v xml:space="preserve">"Prov": "AZ", </v>
      </c>
      <c r="D2338" t="str">
        <f>D$1&amp;" """ &amp; DataMiner[[#This Row],[Name]] &amp; """, "</f>
        <v xml:space="preserve">"Name": "Tucson International Airport", </v>
      </c>
      <c r="E2338" t="str">
        <f>E$1&amp;" """ &amp; DataMiner[[#This Row],[Country]] &amp; """, "</f>
        <v xml:space="preserve">"Country": "Etats-Unis", </v>
      </c>
      <c r="F2338" t="str">
        <f>F$1&amp;" """ &amp; DataMiner[[#This Row],[Complete Name]] &amp; """, "</f>
        <v xml:space="preserve">"Complete Name": "Hub TUS - Tucson (AZ) - Tucson International Airport / Etats-Unis", </v>
      </c>
      <c r="G2338" t="str">
        <f>G$1&amp;" " &amp; DataMiner[[#This Row],[Category]] &amp; ", "</f>
        <v xml:space="preserve">"Category": 10, </v>
      </c>
      <c r="H2338" t="str">
        <f>H$1&amp;" " &amp; DataMiner[[#This Row],[BuyPrice]] &amp; ", "</f>
        <v xml:space="preserve">"BuyPrice": 5901163790, </v>
      </c>
      <c r="I2338" t="str">
        <f>I$1&amp;" """ &amp; DataMiner[[#This Row],[imgPath]] &amp; """, "</f>
        <v xml:space="preserve">"imgPath": "/images/flags/us.png", </v>
      </c>
      <c r="J2338" t="str">
        <f>J$1&amp;" """ &amp; DataMiner[[#This Row],[FlagImage]] &amp; """, "</f>
        <v xml:space="preserve">"FlagImage": "us.png", </v>
      </c>
      <c r="K2338" t="str">
        <f>K$1&amp;" " &amp; IF(ISNA(DataMiner[[#This Row],[Latitude]]),"null",DataMiner[[#This Row],[Latitude]]) &amp; ", "</f>
        <v xml:space="preserve">"Latitude": 32.116083, </v>
      </c>
      <c r="L2338" t="str">
        <f>L$1&amp;" " &amp; IF(ISNA(DataMiner[[#This Row],[Longitude]]),"null",DataMiner[[#This Row],[Longitude]]) &amp; ", "</f>
        <v xml:space="preserve">"Longitude": -110.941028, </v>
      </c>
    </row>
    <row r="2339" spans="1:12" x14ac:dyDescent="0.25">
      <c r="A2339" t="str">
        <f>A$1&amp;" """ &amp; DataMiner[[#This Row],[CodeIATA]] &amp; """, "</f>
        <v xml:space="preserve">"CodeIATA": "PSA", </v>
      </c>
      <c r="B2339" t="str">
        <f>B$1&amp;" """ &amp; DataMiner[[#This Row],[City]] &amp; """, "</f>
        <v xml:space="preserve">"City": "Pisa", </v>
      </c>
      <c r="C2339" t="str">
        <f>C$1&amp;" """ &amp; DataMiner[[#This Row],[Prov]] &amp; """, "</f>
        <v xml:space="preserve">"Prov": "", </v>
      </c>
      <c r="D2339" t="str">
        <f>D$1&amp;" """ &amp; DataMiner[[#This Row],[Name]] &amp; """, "</f>
        <v xml:space="preserve">"Name": "Galileo Galilei Aeroporto", </v>
      </c>
      <c r="E2339" t="str">
        <f>E$1&amp;" """ &amp; DataMiner[[#This Row],[Country]] &amp; """, "</f>
        <v xml:space="preserve">"Country": "Italie", </v>
      </c>
      <c r="F2339" t="str">
        <f>F$1&amp;" """ &amp; DataMiner[[#This Row],[Complete Name]] &amp; """, "</f>
        <v xml:space="preserve">"Complete Name": "Hub PSA - Pisa - Galileo Galilei Aeroporto / Italie", </v>
      </c>
      <c r="G2339" t="str">
        <f>G$1&amp;" " &amp; DataMiner[[#This Row],[Category]] &amp; ", "</f>
        <v xml:space="preserve">"Category": 8, </v>
      </c>
      <c r="H2339" t="str">
        <f>H$1&amp;" " &amp; DataMiner[[#This Row],[BuyPrice]] &amp; ", "</f>
        <v xml:space="preserve">"BuyPrice": 5919309212, </v>
      </c>
      <c r="I2339" t="str">
        <f>I$1&amp;" """ &amp; DataMiner[[#This Row],[imgPath]] &amp; """, "</f>
        <v xml:space="preserve">"imgPath": "/images/flags/it.png", </v>
      </c>
      <c r="J2339" t="str">
        <f>J$1&amp;" """ &amp; DataMiner[[#This Row],[FlagImage]] &amp; """, "</f>
        <v xml:space="preserve">"FlagImage": "it.png", </v>
      </c>
      <c r="K2339" t="str">
        <f>K$1&amp;" " &amp; IF(ISNA(DataMiner[[#This Row],[Latitude]]),"null",DataMiner[[#This Row],[Latitude]]) &amp; ", "</f>
        <v xml:space="preserve">"Latitude": 43.683917, </v>
      </c>
      <c r="L2339" t="str">
        <f>L$1&amp;" " &amp; IF(ISNA(DataMiner[[#This Row],[Longitude]]),"null",DataMiner[[#This Row],[Longitude]]) &amp; ", "</f>
        <v xml:space="preserve">"Longitude": 10.39275, </v>
      </c>
    </row>
    <row r="2340" spans="1:12" x14ac:dyDescent="0.25">
      <c r="A2340" t="str">
        <f>A$1&amp;" """ &amp; DataMiner[[#This Row],[CodeIATA]] &amp; """, "</f>
        <v xml:space="preserve">"CodeIATA": "TFN", </v>
      </c>
      <c r="B2340" t="str">
        <f>B$1&amp;" """ &amp; DataMiner[[#This Row],[City]] &amp; """, "</f>
        <v xml:space="preserve">"City": "Tenerife", </v>
      </c>
      <c r="C2340" t="str">
        <f>C$1&amp;" """ &amp; DataMiner[[#This Row],[Prov]] &amp; """, "</f>
        <v xml:space="preserve">"Prov": "", </v>
      </c>
      <c r="D2340" t="str">
        <f>D$1&amp;" """ &amp; DataMiner[[#This Row],[Name]] &amp; """, "</f>
        <v xml:space="preserve">"Name": "Tenerife Norte Aeropuerto", </v>
      </c>
      <c r="E2340" t="str">
        <f>E$1&amp;" """ &amp; DataMiner[[#This Row],[Country]] &amp; """, "</f>
        <v xml:space="preserve">"Country": "Espagne", </v>
      </c>
      <c r="F2340" t="str">
        <f>F$1&amp;" """ &amp; DataMiner[[#This Row],[Complete Name]] &amp; """, "</f>
        <v xml:space="preserve">"Complete Name": "Hub TFN - Tenerife - Tenerife Norte Aeropuerto / Espagne", </v>
      </c>
      <c r="G2340" t="str">
        <f>G$1&amp;" " &amp; DataMiner[[#This Row],[Category]] &amp; ", "</f>
        <v xml:space="preserve">"Category": 10, </v>
      </c>
      <c r="H2340" t="str">
        <f>H$1&amp;" " &amp; DataMiner[[#This Row],[BuyPrice]] &amp; ", "</f>
        <v xml:space="preserve">"BuyPrice": 5919341998, </v>
      </c>
      <c r="I2340" t="str">
        <f>I$1&amp;" """ &amp; DataMiner[[#This Row],[imgPath]] &amp; """, "</f>
        <v xml:space="preserve">"imgPath": "/images/flags/es.png", </v>
      </c>
      <c r="J2340" t="str">
        <f>J$1&amp;" """ &amp; DataMiner[[#This Row],[FlagImage]] &amp; """, "</f>
        <v xml:space="preserve">"FlagImage": "es.png", </v>
      </c>
      <c r="K2340" t="str">
        <f>K$1&amp;" " &amp; IF(ISNA(DataMiner[[#This Row],[Latitude]]),"null",DataMiner[[#This Row],[Latitude]]) &amp; ", "</f>
        <v xml:space="preserve">"Latitude": 28.482653, </v>
      </c>
      <c r="L2340" t="str">
        <f>L$1&amp;" " &amp; IF(ISNA(DataMiner[[#This Row],[Longitude]]),"null",DataMiner[[#This Row],[Longitude]]) &amp; ", "</f>
        <v xml:space="preserve">"Longitude": -16.341536, </v>
      </c>
    </row>
    <row r="2341" spans="1:12" x14ac:dyDescent="0.25">
      <c r="A2341" t="str">
        <f>A$1&amp;" """ &amp; DataMiner[[#This Row],[CodeIATA]] &amp; """, "</f>
        <v xml:space="preserve">"CodeIATA": "RNO", </v>
      </c>
      <c r="B2341" t="str">
        <f>B$1&amp;" """ &amp; DataMiner[[#This Row],[City]] &amp; """, "</f>
        <v xml:space="preserve">"City": "Reno (NV)", </v>
      </c>
      <c r="C2341" t="str">
        <f>C$1&amp;" """ &amp; DataMiner[[#This Row],[Prov]] &amp; """, "</f>
        <v xml:space="preserve">"Prov": "NV", </v>
      </c>
      <c r="D2341" t="str">
        <f>D$1&amp;" """ &amp; DataMiner[[#This Row],[Name]] &amp; """, "</f>
        <v xml:space="preserve">"Name": "Tahoe International Airport", </v>
      </c>
      <c r="E2341" t="str">
        <f>E$1&amp;" """ &amp; DataMiner[[#This Row],[Country]] &amp; """, "</f>
        <v xml:space="preserve">"Country": "Etats-Unis", </v>
      </c>
      <c r="F2341" t="str">
        <f>F$1&amp;" """ &amp; DataMiner[[#This Row],[Complete Name]] &amp; """, "</f>
        <v xml:space="preserve">"Complete Name": "Hub RNO - Reno (NV) - Tahoe International Airport / Etats-Unis", </v>
      </c>
      <c r="G2341" t="str">
        <f>G$1&amp;" " &amp; DataMiner[[#This Row],[Category]] &amp; ", "</f>
        <v xml:space="preserve">"Category": 10, </v>
      </c>
      <c r="H2341" t="str">
        <f>H$1&amp;" " &amp; DataMiner[[#This Row],[BuyPrice]] &amp; ", "</f>
        <v xml:space="preserve">"BuyPrice": 5919395773, </v>
      </c>
      <c r="I2341" t="str">
        <f>I$1&amp;" """ &amp; DataMiner[[#This Row],[imgPath]] &amp; """, "</f>
        <v xml:space="preserve">"imgPath": "/images/flags/us.png", </v>
      </c>
      <c r="J2341" t="str">
        <f>J$1&amp;" """ &amp; DataMiner[[#This Row],[FlagImage]] &amp; """, "</f>
        <v xml:space="preserve">"FlagImage": "us.png", </v>
      </c>
      <c r="K2341" t="str">
        <f>K$1&amp;" " &amp; IF(ISNA(DataMiner[[#This Row],[Latitude]]),"null",DataMiner[[#This Row],[Latitude]]) &amp; ", "</f>
        <v xml:space="preserve">"Latitude": 39.499108, </v>
      </c>
      <c r="L2341" t="str">
        <f>L$1&amp;" " &amp; IF(ISNA(DataMiner[[#This Row],[Longitude]]),"null",DataMiner[[#This Row],[Longitude]]) &amp; ", "</f>
        <v xml:space="preserve">"Longitude": -119.768108, </v>
      </c>
    </row>
    <row r="2342" spans="1:12" x14ac:dyDescent="0.25">
      <c r="A2342" t="str">
        <f>A$1&amp;" """ &amp; DataMiner[[#This Row],[CodeIATA]] &amp; """, "</f>
        <v xml:space="preserve">"CodeIATA": "NNG", </v>
      </c>
      <c r="B2342" t="str">
        <f>B$1&amp;" """ &amp; DataMiner[[#This Row],[City]] &amp; """, "</f>
        <v xml:space="preserve">"City": "Nanning", </v>
      </c>
      <c r="C2342" t="str">
        <f>C$1&amp;" """ &amp; DataMiner[[#This Row],[Prov]] &amp; """, "</f>
        <v xml:space="preserve">"Prov": "", </v>
      </c>
      <c r="D2342" t="str">
        <f>D$1&amp;" """ &amp; DataMiner[[#This Row],[Name]] &amp; """, "</f>
        <v xml:space="preserve">"Name": "Wuxu International Airport", </v>
      </c>
      <c r="E2342" t="str">
        <f>E$1&amp;" """ &amp; DataMiner[[#This Row],[Country]] &amp; """, "</f>
        <v xml:space="preserve">"Country": "Chine", </v>
      </c>
      <c r="F2342" t="str">
        <f>F$1&amp;" """ &amp; DataMiner[[#This Row],[Complete Name]] &amp; """, "</f>
        <v xml:space="preserve">"Complete Name": "Hub NNG - Nanning - Wuxu International Airport / Chine", </v>
      </c>
      <c r="G2342" t="str">
        <f>G$1&amp;" " &amp; DataMiner[[#This Row],[Category]] &amp; ", "</f>
        <v xml:space="preserve">"Category": 7, </v>
      </c>
      <c r="H2342" t="str">
        <f>H$1&amp;" " &amp; DataMiner[[#This Row],[BuyPrice]] &amp; ", "</f>
        <v xml:space="preserve">"BuyPrice": 5926036471, </v>
      </c>
      <c r="I2342" t="str">
        <f>I$1&amp;" """ &amp; DataMiner[[#This Row],[imgPath]] &amp; """, "</f>
        <v xml:space="preserve">"imgPath": "/images/flags/cn.png", </v>
      </c>
      <c r="J2342" t="str">
        <f>J$1&amp;" """ &amp; DataMiner[[#This Row],[FlagImage]] &amp; """, "</f>
        <v xml:space="preserve">"FlagImage": "cn.png", </v>
      </c>
      <c r="K2342" t="str">
        <f>K$1&amp;" " &amp; IF(ISNA(DataMiner[[#This Row],[Latitude]]),"null",DataMiner[[#This Row],[Latitude]]) &amp; ", "</f>
        <v xml:space="preserve">"Latitude": 22.608267, </v>
      </c>
      <c r="L2342" t="str">
        <f>L$1&amp;" " &amp; IF(ISNA(DataMiner[[#This Row],[Longitude]]),"null",DataMiner[[#This Row],[Longitude]]) &amp; ", "</f>
        <v xml:space="preserve">"Longitude": 108.172442, </v>
      </c>
    </row>
    <row r="2343" spans="1:12" x14ac:dyDescent="0.25">
      <c r="A2343" t="str">
        <f>A$1&amp;" """ &amp; DataMiner[[#This Row],[CodeIATA]] &amp; """, "</f>
        <v xml:space="preserve">"CodeIATA": "PTY", </v>
      </c>
      <c r="B2343" t="str">
        <f>B$1&amp;" """ &amp; DataMiner[[#This Row],[City]] &amp; """, "</f>
        <v xml:space="preserve">"City": "Panama City", </v>
      </c>
      <c r="C2343" t="str">
        <f>C$1&amp;" """ &amp; DataMiner[[#This Row],[Prov]] &amp; """, "</f>
        <v xml:space="preserve">"Prov": "", </v>
      </c>
      <c r="D2343" t="str">
        <f>D$1&amp;" """ &amp; DataMiner[[#This Row],[Name]] &amp; """, "</f>
        <v xml:space="preserve">"Name": "Tocumen Aeropuerto Internacional", </v>
      </c>
      <c r="E2343" t="str">
        <f>E$1&amp;" """ &amp; DataMiner[[#This Row],[Country]] &amp; """, "</f>
        <v xml:space="preserve">"Country": "Panama", </v>
      </c>
      <c r="F2343" t="str">
        <f>F$1&amp;" """ &amp; DataMiner[[#This Row],[Complete Name]] &amp; """, "</f>
        <v xml:space="preserve">"Complete Name": "Hub PTY - Panama City - Tocumen Aeropuerto Internacional / Panama", </v>
      </c>
      <c r="G2343" t="str">
        <f>G$1&amp;" " &amp; DataMiner[[#This Row],[Category]] &amp; ", "</f>
        <v xml:space="preserve">"Category": 9, </v>
      </c>
      <c r="H2343" t="str">
        <f>H$1&amp;" " &amp; DataMiner[[#This Row],[BuyPrice]] &amp; ", "</f>
        <v xml:space="preserve">"BuyPrice": 5931282753, </v>
      </c>
      <c r="I2343" t="str">
        <f>I$1&amp;" """ &amp; DataMiner[[#This Row],[imgPath]] &amp; """, "</f>
        <v xml:space="preserve">"imgPath": "/images/flags/pa.png", </v>
      </c>
      <c r="J2343" t="str">
        <f>J$1&amp;" """ &amp; DataMiner[[#This Row],[FlagImage]] &amp; """, "</f>
        <v xml:space="preserve">"FlagImage": "pa.png", </v>
      </c>
      <c r="K2343" t="str">
        <f>K$1&amp;" " &amp; IF(ISNA(DataMiner[[#This Row],[Latitude]]),"null",DataMiner[[#This Row],[Latitude]]) &amp; ", "</f>
        <v xml:space="preserve">"Latitude": 9.071364, </v>
      </c>
      <c r="L2343" t="str">
        <f>L$1&amp;" " &amp; IF(ISNA(DataMiner[[#This Row],[Longitude]]),"null",DataMiner[[#This Row],[Longitude]]) &amp; ", "</f>
        <v xml:space="preserve">"Longitude": -79.383453, </v>
      </c>
    </row>
    <row r="2344" spans="1:12" x14ac:dyDescent="0.25">
      <c r="A2344" t="str">
        <f>A$1&amp;" """ &amp; DataMiner[[#This Row],[CodeIATA]] &amp; """, "</f>
        <v xml:space="preserve">"CodeIATA": "GOT", </v>
      </c>
      <c r="B2344" t="str">
        <f>B$1&amp;" """ &amp; DataMiner[[#This Row],[City]] &amp; """, "</f>
        <v xml:space="preserve">"City": "Göteborg", </v>
      </c>
      <c r="C2344" t="str">
        <f>C$1&amp;" """ &amp; DataMiner[[#This Row],[Prov]] &amp; """, "</f>
        <v xml:space="preserve">"Prov": "", </v>
      </c>
      <c r="D2344" t="str">
        <f>D$1&amp;" """ &amp; DataMiner[[#This Row],[Name]] &amp; """, "</f>
        <v xml:space="preserve">"Name": "Landvetter Airport", </v>
      </c>
      <c r="E2344" t="str">
        <f>E$1&amp;" """ &amp; DataMiner[[#This Row],[Country]] &amp; """, "</f>
        <v xml:space="preserve">"Country": "Suède", </v>
      </c>
      <c r="F2344" t="str">
        <f>F$1&amp;" """ &amp; DataMiner[[#This Row],[Complete Name]] &amp; """, "</f>
        <v xml:space="preserve">"Complete Name": "Hub GOT - Göteborg - Landvetter Airport / Suède", </v>
      </c>
      <c r="G2344" t="str">
        <f>G$1&amp;" " &amp; DataMiner[[#This Row],[Category]] &amp; ", "</f>
        <v xml:space="preserve">"Category": 10, </v>
      </c>
      <c r="H2344" t="str">
        <f>H$1&amp;" " &amp; DataMiner[[#This Row],[BuyPrice]] &amp; ", "</f>
        <v xml:space="preserve">"BuyPrice": 5937336307, </v>
      </c>
      <c r="I2344" t="str">
        <f>I$1&amp;" """ &amp; DataMiner[[#This Row],[imgPath]] &amp; """, "</f>
        <v xml:space="preserve">"imgPath": "/images/flags/se.png", </v>
      </c>
      <c r="J2344" t="str">
        <f>J$1&amp;" """ &amp; DataMiner[[#This Row],[FlagImage]] &amp; """, "</f>
        <v xml:space="preserve">"FlagImage": "se.png", </v>
      </c>
      <c r="K2344" t="str">
        <f>K$1&amp;" " &amp; IF(ISNA(DataMiner[[#This Row],[Latitude]]),"null",DataMiner[[#This Row],[Latitude]]) &amp; ", "</f>
        <v xml:space="preserve">"Latitude": 57.662836, </v>
      </c>
      <c r="L2344" t="str">
        <f>L$1&amp;" " &amp; IF(ISNA(DataMiner[[#This Row],[Longitude]]),"null",DataMiner[[#This Row],[Longitude]]) &amp; ", "</f>
        <v xml:space="preserve">"Longitude": 12.279819, </v>
      </c>
    </row>
    <row r="2345" spans="1:12" x14ac:dyDescent="0.25">
      <c r="A2345" t="str">
        <f>A$1&amp;" """ &amp; DataMiner[[#This Row],[CodeIATA]] &amp; """, "</f>
        <v xml:space="preserve">"CodeIATA": "SKG", </v>
      </c>
      <c r="B2345" t="str">
        <f>B$1&amp;" """ &amp; DataMiner[[#This Row],[City]] &amp; """, "</f>
        <v xml:space="preserve">"City": "Thessaloniki", </v>
      </c>
      <c r="C2345" t="str">
        <f>C$1&amp;" """ &amp; DataMiner[[#This Row],[Prov]] &amp; """, "</f>
        <v xml:space="preserve">"Prov": "", </v>
      </c>
      <c r="D2345" t="str">
        <f>D$1&amp;" """ &amp; DataMiner[[#This Row],[Name]] &amp; """, "</f>
        <v xml:space="preserve">"Name": "Macedonia International Airport", </v>
      </c>
      <c r="E2345" t="str">
        <f>E$1&amp;" """ &amp; DataMiner[[#This Row],[Country]] &amp; """, "</f>
        <v xml:space="preserve">"Country": "Grèce", </v>
      </c>
      <c r="F2345" t="str">
        <f>F$1&amp;" """ &amp; DataMiner[[#This Row],[Complete Name]] &amp; """, "</f>
        <v xml:space="preserve">"Complete Name": "Hub SKG - Thessaloniki - Macedonia International Airport / Grèce", </v>
      </c>
      <c r="G2345" t="str">
        <f>G$1&amp;" " &amp; DataMiner[[#This Row],[Category]] &amp; ", "</f>
        <v xml:space="preserve">"Category": 6, </v>
      </c>
      <c r="H2345" t="str">
        <f>H$1&amp;" " &amp; DataMiner[[#This Row],[BuyPrice]] &amp; ", "</f>
        <v xml:space="preserve">"BuyPrice": 5942456572, </v>
      </c>
      <c r="I2345" t="str">
        <f>I$1&amp;" """ &amp; DataMiner[[#This Row],[imgPath]] &amp; """, "</f>
        <v xml:space="preserve">"imgPath": "/images/flags/gr.png", </v>
      </c>
      <c r="J2345" t="str">
        <f>J$1&amp;" """ &amp; DataMiner[[#This Row],[FlagImage]] &amp; """, "</f>
        <v xml:space="preserve">"FlagImage": "gr.png", </v>
      </c>
      <c r="K2345" t="str">
        <f>K$1&amp;" " &amp; IF(ISNA(DataMiner[[#This Row],[Latitude]]),"null",DataMiner[[#This Row],[Latitude]]) &amp; ", "</f>
        <v xml:space="preserve">"Latitude": 40.519725, </v>
      </c>
      <c r="L2345" t="str">
        <f>L$1&amp;" " &amp; IF(ISNA(DataMiner[[#This Row],[Longitude]]),"null",DataMiner[[#This Row],[Longitude]]) &amp; ", "</f>
        <v xml:space="preserve">"Longitude": 22.97095, </v>
      </c>
    </row>
    <row r="2346" spans="1:12" x14ac:dyDescent="0.25">
      <c r="A2346" t="str">
        <f>A$1&amp;" """ &amp; DataMiner[[#This Row],[CodeIATA]] &amp; """, "</f>
        <v xml:space="preserve">"CodeIATA": "BVA", </v>
      </c>
      <c r="B2346" t="str">
        <f>B$1&amp;" """ &amp; DataMiner[[#This Row],[City]] &amp; """, "</f>
        <v xml:space="preserve">"City": "Beauvais", </v>
      </c>
      <c r="C2346" t="str">
        <f>C$1&amp;" """ &amp; DataMiner[[#This Row],[Prov]] &amp; """, "</f>
        <v xml:space="preserve">"Prov": "", </v>
      </c>
      <c r="D2346" t="str">
        <f>D$1&amp;" """ &amp; DataMiner[[#This Row],[Name]] &amp; """, "</f>
        <v xml:space="preserve">"Name": "Tillé Aéroport", </v>
      </c>
      <c r="E2346" t="str">
        <f>E$1&amp;" """ &amp; DataMiner[[#This Row],[Country]] &amp; """, "</f>
        <v xml:space="preserve">"Country": "France", </v>
      </c>
      <c r="F2346" t="str">
        <f>F$1&amp;" """ &amp; DataMiner[[#This Row],[Complete Name]] &amp; """, "</f>
        <v xml:space="preserve">"Complete Name": "Hub BVA - Beauvais - Tillé Aéroport / France", </v>
      </c>
      <c r="G2346" t="str">
        <f>G$1&amp;" " &amp; DataMiner[[#This Row],[Category]] &amp; ", "</f>
        <v xml:space="preserve">"Category": 6, </v>
      </c>
      <c r="H2346" t="str">
        <f>H$1&amp;" " &amp; DataMiner[[#This Row],[BuyPrice]] &amp; ", "</f>
        <v xml:space="preserve">"BuyPrice": 5950242745, </v>
      </c>
      <c r="I2346" t="str">
        <f>I$1&amp;" """ &amp; DataMiner[[#This Row],[imgPath]] &amp; """, "</f>
        <v xml:space="preserve">"imgPath": "/images/flags/fr.png", </v>
      </c>
      <c r="J2346" t="str">
        <f>J$1&amp;" """ &amp; DataMiner[[#This Row],[FlagImage]] &amp; """, "</f>
        <v xml:space="preserve">"FlagImage": "fr.png", </v>
      </c>
      <c r="K2346" t="str">
        <f>K$1&amp;" " &amp; IF(ISNA(DataMiner[[#This Row],[Latitude]]),"null",DataMiner[[#This Row],[Latitude]]) &amp; ", "</f>
        <v xml:space="preserve">"Latitude": 49.454444, </v>
      </c>
      <c r="L2346" t="str">
        <f>L$1&amp;" " &amp; IF(ISNA(DataMiner[[#This Row],[Longitude]]),"null",DataMiner[[#This Row],[Longitude]]) &amp; ", "</f>
        <v xml:space="preserve">"Longitude": 2.112778, </v>
      </c>
    </row>
    <row r="2347" spans="1:12" x14ac:dyDescent="0.25">
      <c r="A2347" t="str">
        <f>A$1&amp;" """ &amp; DataMiner[[#This Row],[CodeIATA]] &amp; """, "</f>
        <v xml:space="preserve">"CodeIATA": "BIO", </v>
      </c>
      <c r="B2347" t="str">
        <f>B$1&amp;" """ &amp; DataMiner[[#This Row],[City]] &amp; """, "</f>
        <v xml:space="preserve">"City": "Bilbao", </v>
      </c>
      <c r="C2347" t="str">
        <f>C$1&amp;" """ &amp; DataMiner[[#This Row],[Prov]] &amp; """, "</f>
        <v xml:space="preserve">"Prov": "", </v>
      </c>
      <c r="D2347" t="str">
        <f>D$1&amp;" """ &amp; DataMiner[[#This Row],[Name]] &amp; """, "</f>
        <v xml:space="preserve">"Name": "Bilbao Aeropuerto", </v>
      </c>
      <c r="E2347" t="str">
        <f>E$1&amp;" """ &amp; DataMiner[[#This Row],[Country]] &amp; """, "</f>
        <v xml:space="preserve">"Country": "Espagne", </v>
      </c>
      <c r="F2347" t="str">
        <f>F$1&amp;" """ &amp; DataMiner[[#This Row],[Complete Name]] &amp; """, "</f>
        <v xml:space="preserve">"Complete Name": "Hub BIO - Bilbao - Bilbao Aeropuerto / Espagne", </v>
      </c>
      <c r="G2347" t="str">
        <f>G$1&amp;" " &amp; DataMiner[[#This Row],[Category]] &amp; ", "</f>
        <v xml:space="preserve">"Category": 7, </v>
      </c>
      <c r="H2347" t="str">
        <f>H$1&amp;" " &amp; DataMiner[[#This Row],[BuyPrice]] &amp; ", "</f>
        <v xml:space="preserve">"BuyPrice": 5950828036, </v>
      </c>
      <c r="I2347" t="str">
        <f>I$1&amp;" """ &amp; DataMiner[[#This Row],[imgPath]] &amp; """, "</f>
        <v xml:space="preserve">"imgPath": "/images/flags/es.png", </v>
      </c>
      <c r="J2347" t="str">
        <f>J$1&amp;" """ &amp; DataMiner[[#This Row],[FlagImage]] &amp; """, "</f>
        <v xml:space="preserve">"FlagImage": "es.png", </v>
      </c>
      <c r="K2347" t="str">
        <f>K$1&amp;" " &amp; IF(ISNA(DataMiner[[#This Row],[Latitude]]),"null",DataMiner[[#This Row],[Latitude]]) &amp; ", "</f>
        <v xml:space="preserve">"Latitude": 43.301097, </v>
      </c>
      <c r="L2347" t="str">
        <f>L$1&amp;" " &amp; IF(ISNA(DataMiner[[#This Row],[Longitude]]),"null",DataMiner[[#This Row],[Longitude]]) &amp; ", "</f>
        <v xml:space="preserve">"Longitude": -2.910608, </v>
      </c>
    </row>
    <row r="2348" spans="1:12" x14ac:dyDescent="0.25">
      <c r="A2348" t="str">
        <f>A$1&amp;" """ &amp; DataMiner[[#This Row],[CodeIATA]] &amp; """, "</f>
        <v xml:space="preserve">"CodeIATA": "TYN", </v>
      </c>
      <c r="B2348" t="str">
        <f>B$1&amp;" """ &amp; DataMiner[[#This Row],[City]] &amp; """, "</f>
        <v xml:space="preserve">"City": "Taiyuan", </v>
      </c>
      <c r="C2348" t="str">
        <f>C$1&amp;" """ &amp; DataMiner[[#This Row],[Prov]] &amp; """, "</f>
        <v xml:space="preserve">"Prov": "", </v>
      </c>
      <c r="D2348" t="str">
        <f>D$1&amp;" """ &amp; DataMiner[[#This Row],[Name]] &amp; """, "</f>
        <v xml:space="preserve">"Name": "Wusu Airport", </v>
      </c>
      <c r="E2348" t="str">
        <f>E$1&amp;" """ &amp; DataMiner[[#This Row],[Country]] &amp; """, "</f>
        <v xml:space="preserve">"Country": "Chine", </v>
      </c>
      <c r="F2348" t="str">
        <f>F$1&amp;" """ &amp; DataMiner[[#This Row],[Complete Name]] &amp; """, "</f>
        <v xml:space="preserve">"Complete Name": "Hub TYN - Taiyuan - Wusu Airport / Chine", </v>
      </c>
      <c r="G2348" t="str">
        <f>G$1&amp;" " &amp; DataMiner[[#This Row],[Category]] &amp; ", "</f>
        <v xml:space="preserve">"Category": 9, </v>
      </c>
      <c r="H2348" t="str">
        <f>H$1&amp;" " &amp; DataMiner[[#This Row],[BuyPrice]] &amp; ", "</f>
        <v xml:space="preserve">"BuyPrice": 5951027790, </v>
      </c>
      <c r="I2348" t="str">
        <f>I$1&amp;" """ &amp; DataMiner[[#This Row],[imgPath]] &amp; """, "</f>
        <v xml:space="preserve">"imgPath": "/images/flags/cn.png", </v>
      </c>
      <c r="J2348" t="str">
        <f>J$1&amp;" """ &amp; DataMiner[[#This Row],[FlagImage]] &amp; """, "</f>
        <v xml:space="preserve">"FlagImage": "cn.png", </v>
      </c>
      <c r="K2348" t="str">
        <f>K$1&amp;" " &amp; IF(ISNA(DataMiner[[#This Row],[Latitude]]),"null",DataMiner[[#This Row],[Latitude]]) &amp; ", "</f>
        <v xml:space="preserve">"Latitude": 37.746897, </v>
      </c>
      <c r="L2348" t="str">
        <f>L$1&amp;" " &amp; IF(ISNA(DataMiner[[#This Row],[Longitude]]),"null",DataMiner[[#This Row],[Longitude]]) &amp; ", "</f>
        <v xml:space="preserve">"Longitude": 112.628428, </v>
      </c>
    </row>
    <row r="2349" spans="1:12" x14ac:dyDescent="0.25">
      <c r="A2349" t="str">
        <f>A$1&amp;" """ &amp; DataMiner[[#This Row],[CodeIATA]] &amp; """, "</f>
        <v xml:space="preserve">"CodeIATA": "AMM", </v>
      </c>
      <c r="B2349" t="str">
        <f>B$1&amp;" """ &amp; DataMiner[[#This Row],[City]] &amp; """, "</f>
        <v xml:space="preserve">"City": "Amman", </v>
      </c>
      <c r="C2349" t="str">
        <f>C$1&amp;" """ &amp; DataMiner[[#This Row],[Prov]] &amp; """, "</f>
        <v xml:space="preserve">"Prov": "", </v>
      </c>
      <c r="D2349" t="str">
        <f>D$1&amp;" """ &amp; DataMiner[[#This Row],[Name]] &amp; """, "</f>
        <v xml:space="preserve">"Name": "Queen Alia International Airport", </v>
      </c>
      <c r="E2349" t="str">
        <f>E$1&amp;" """ &amp; DataMiner[[#This Row],[Country]] &amp; """, "</f>
        <v xml:space="preserve">"Country": "Jordanie", </v>
      </c>
      <c r="F2349" t="str">
        <f>F$1&amp;" """ &amp; DataMiner[[#This Row],[Complete Name]] &amp; """, "</f>
        <v xml:space="preserve">"Complete Name": "Hub AMM - Amman - Queen Alia International Airport / Jordanie", </v>
      </c>
      <c r="G2349" t="str">
        <f>G$1&amp;" " &amp; DataMiner[[#This Row],[Category]] &amp; ", "</f>
        <v xml:space="preserve">"Category": 10, </v>
      </c>
      <c r="H2349" t="str">
        <f>H$1&amp;" " &amp; DataMiner[[#This Row],[BuyPrice]] &amp; ", "</f>
        <v xml:space="preserve">"BuyPrice": 5957500218, </v>
      </c>
      <c r="I2349" t="str">
        <f>I$1&amp;" """ &amp; DataMiner[[#This Row],[imgPath]] &amp; """, "</f>
        <v xml:space="preserve">"imgPath": "/images/flags/jo.png", </v>
      </c>
      <c r="J2349" t="str">
        <f>J$1&amp;" """ &amp; DataMiner[[#This Row],[FlagImage]] &amp; """, "</f>
        <v xml:space="preserve">"FlagImage": "jo.png", </v>
      </c>
      <c r="K2349" t="str">
        <f>K$1&amp;" " &amp; IF(ISNA(DataMiner[[#This Row],[Latitude]]),"null",DataMiner[[#This Row],[Latitude]]) &amp; ", "</f>
        <v xml:space="preserve">"Latitude": 31.722556, </v>
      </c>
      <c r="L2349" t="str">
        <f>L$1&amp;" " &amp; IF(ISNA(DataMiner[[#This Row],[Longitude]]),"null",DataMiner[[#This Row],[Longitude]]) &amp; ", "</f>
        <v xml:space="preserve">"Longitude": 35.993214, </v>
      </c>
    </row>
    <row r="2350" spans="1:12" x14ac:dyDescent="0.25">
      <c r="A2350" t="str">
        <f>A$1&amp;" """ &amp; DataMiner[[#This Row],[CodeIATA]] &amp; """, "</f>
        <v xml:space="preserve">"CodeIATA": "NUE", </v>
      </c>
      <c r="B2350" t="str">
        <f>B$1&amp;" """ &amp; DataMiner[[#This Row],[City]] &amp; """, "</f>
        <v xml:space="preserve">"City": "Nurnberg", </v>
      </c>
      <c r="C2350" t="str">
        <f>C$1&amp;" """ &amp; DataMiner[[#This Row],[Prov]] &amp; """, "</f>
        <v xml:space="preserve">"Prov": "", </v>
      </c>
      <c r="D2350" t="str">
        <f>D$1&amp;" """ &amp; DataMiner[[#This Row],[Name]] &amp; """, "</f>
        <v xml:space="preserve">"Name": "Nurnberg Flughafen", </v>
      </c>
      <c r="E2350" t="str">
        <f>E$1&amp;" """ &amp; DataMiner[[#This Row],[Country]] &amp; """, "</f>
        <v xml:space="preserve">"Country": "Allemagne", </v>
      </c>
      <c r="F2350" t="str">
        <f>F$1&amp;" """ &amp; DataMiner[[#This Row],[Complete Name]] &amp; """, "</f>
        <v xml:space="preserve">"Complete Name": "Hub NUE - Nurnberg - Nurnberg Flughafen / Allemagne", </v>
      </c>
      <c r="G2350" t="str">
        <f>G$1&amp;" " &amp; DataMiner[[#This Row],[Category]] &amp; ", "</f>
        <v xml:space="preserve">"Category": 7, </v>
      </c>
      <c r="H2350" t="str">
        <f>H$1&amp;" " &amp; DataMiner[[#This Row],[BuyPrice]] &amp; ", "</f>
        <v xml:space="preserve">"BuyPrice": 5957844196, </v>
      </c>
      <c r="I2350" t="str">
        <f>I$1&amp;" """ &amp; DataMiner[[#This Row],[imgPath]] &amp; """, "</f>
        <v xml:space="preserve">"imgPath": "/images/flags/de.png", </v>
      </c>
      <c r="J2350" t="str">
        <f>J$1&amp;" """ &amp; DataMiner[[#This Row],[FlagImage]] &amp; """, "</f>
        <v xml:space="preserve">"FlagImage": "de.png", </v>
      </c>
      <c r="K2350" t="str">
        <f>K$1&amp;" " &amp; IF(ISNA(DataMiner[[#This Row],[Latitude]]),"null",DataMiner[[#This Row],[Latitude]]) &amp; ", "</f>
        <v xml:space="preserve">"Latitude": null, </v>
      </c>
      <c r="L2350" t="str">
        <f>L$1&amp;" " &amp; IF(ISNA(DataMiner[[#This Row],[Longitude]]),"null",DataMiner[[#This Row],[Longitude]]) &amp; ", "</f>
        <v xml:space="preserve">"Longitude": null, </v>
      </c>
    </row>
    <row r="2351" spans="1:12" x14ac:dyDescent="0.25">
      <c r="A2351" t="str">
        <f>A$1&amp;" """ &amp; DataMiner[[#This Row],[CodeIATA]] &amp; """, "</f>
        <v xml:space="preserve">"CodeIATA": "YOW", </v>
      </c>
      <c r="B2351" t="str">
        <f>B$1&amp;" """ &amp; DataMiner[[#This Row],[City]] &amp; """, "</f>
        <v xml:space="preserve">"City": "Ottawa (ON)", </v>
      </c>
      <c r="C2351" t="str">
        <f>C$1&amp;" """ &amp; DataMiner[[#This Row],[Prov]] &amp; """, "</f>
        <v xml:space="preserve">"Prov": "ON", </v>
      </c>
      <c r="D2351" t="str">
        <f>D$1&amp;" """ &amp; DataMiner[[#This Row],[Name]] &amp; """, "</f>
        <v xml:space="preserve">"Name": "Macdonald", </v>
      </c>
      <c r="E2351" t="str">
        <f>E$1&amp;" """ &amp; DataMiner[[#This Row],[Country]] &amp; """, "</f>
        <v xml:space="preserve">"Country": "Canada", </v>
      </c>
      <c r="F2351" t="str">
        <f>F$1&amp;" """ &amp; DataMiner[[#This Row],[Complete Name]] &amp; """, "</f>
        <v xml:space="preserve">"Complete Name": "Hub YOW - Ottawa (ON) - Macdonald / Canada", </v>
      </c>
      <c r="G2351" t="str">
        <f>G$1&amp;" " &amp; DataMiner[[#This Row],[Category]] &amp; ", "</f>
        <v xml:space="preserve">"Category": 9, </v>
      </c>
      <c r="H2351" t="str">
        <f>H$1&amp;" " &amp; DataMiner[[#This Row],[BuyPrice]] &amp; ", "</f>
        <v xml:space="preserve">"BuyPrice": 5960617741, </v>
      </c>
      <c r="I2351" t="str">
        <f>I$1&amp;" """ &amp; DataMiner[[#This Row],[imgPath]] &amp; """, "</f>
        <v xml:space="preserve">"imgPath": "/images/flags/ca.png", </v>
      </c>
      <c r="J2351" t="str">
        <f>J$1&amp;" """ &amp; DataMiner[[#This Row],[FlagImage]] &amp; """, "</f>
        <v xml:space="preserve">"FlagImage": "ca.png", </v>
      </c>
      <c r="K2351" t="str">
        <f>K$1&amp;" " &amp; IF(ISNA(DataMiner[[#This Row],[Latitude]]),"null",DataMiner[[#This Row],[Latitude]]) &amp; ", "</f>
        <v xml:space="preserve">"Latitude": 45.3225, </v>
      </c>
      <c r="L2351" t="str">
        <f>L$1&amp;" " &amp; IF(ISNA(DataMiner[[#This Row],[Longitude]]),"null",DataMiner[[#This Row],[Longitude]]) &amp; ", "</f>
        <v xml:space="preserve">"Longitude": -75.669167, </v>
      </c>
    </row>
    <row r="2352" spans="1:12" x14ac:dyDescent="0.25">
      <c r="A2352" t="str">
        <f>A$1&amp;" """ &amp; DataMiner[[#This Row],[CodeIATA]] &amp; """, "</f>
        <v xml:space="preserve">"CodeIATA": "DUR", </v>
      </c>
      <c r="B2352" t="str">
        <f>B$1&amp;" """ &amp; DataMiner[[#This Row],[City]] &amp; """, "</f>
        <v xml:space="preserve">"City": "Durban", </v>
      </c>
      <c r="C2352" t="str">
        <f>C$1&amp;" """ &amp; DataMiner[[#This Row],[Prov]] &amp; """, "</f>
        <v xml:space="preserve">"Prov": "", </v>
      </c>
      <c r="D2352" t="str">
        <f>D$1&amp;" """ &amp; DataMiner[[#This Row],[Name]] &amp; """, "</f>
        <v xml:space="preserve">"Name": "King Shaka International Airport", </v>
      </c>
      <c r="E2352" t="str">
        <f>E$1&amp;" """ &amp; DataMiner[[#This Row],[Country]] &amp; """, "</f>
        <v xml:space="preserve">"Country": "Afrique du Sud", </v>
      </c>
      <c r="F2352" t="str">
        <f>F$1&amp;" """ &amp; DataMiner[[#This Row],[Complete Name]] &amp; """, "</f>
        <v xml:space="preserve">"Complete Name": "Hub DUR - Durban - King Shaka International Airport / Afrique du Sud", </v>
      </c>
      <c r="G2352" t="str">
        <f>G$1&amp;" " &amp; DataMiner[[#This Row],[Category]] &amp; ", "</f>
        <v xml:space="preserve">"Category": 10, </v>
      </c>
      <c r="H2352" t="str">
        <f>H$1&amp;" " &amp; DataMiner[[#This Row],[BuyPrice]] &amp; ", "</f>
        <v xml:space="preserve">"BuyPrice": 5978122675, </v>
      </c>
      <c r="I2352" t="str">
        <f>I$1&amp;" """ &amp; DataMiner[[#This Row],[imgPath]] &amp; """, "</f>
        <v xml:space="preserve">"imgPath": "/images/flags/za.png", </v>
      </c>
      <c r="J2352" t="str">
        <f>J$1&amp;" """ &amp; DataMiner[[#This Row],[FlagImage]] &amp; """, "</f>
        <v xml:space="preserve">"FlagImage": "za.png", </v>
      </c>
      <c r="K2352" t="str">
        <f>K$1&amp;" " &amp; IF(ISNA(DataMiner[[#This Row],[Latitude]]),"null",DataMiner[[#This Row],[Latitude]]) &amp; ", "</f>
        <v xml:space="preserve">"Latitude": -29.970089, </v>
      </c>
      <c r="L2352" t="str">
        <f>L$1&amp;" " &amp; IF(ISNA(DataMiner[[#This Row],[Longitude]]),"null",DataMiner[[#This Row],[Longitude]]) &amp; ", "</f>
        <v xml:space="preserve">"Longitude": 30.950519, </v>
      </c>
    </row>
    <row r="2353" spans="1:12" x14ac:dyDescent="0.25">
      <c r="A2353" t="str">
        <f>A$1&amp;" """ &amp; DataMiner[[#This Row],[CodeIATA]] &amp; """, "</f>
        <v xml:space="preserve">"CodeIATA": "OPO", </v>
      </c>
      <c r="B2353" t="str">
        <f>B$1&amp;" """ &amp; DataMiner[[#This Row],[City]] &amp; """, "</f>
        <v xml:space="preserve">"City": "Porto", </v>
      </c>
      <c r="C2353" t="str">
        <f>C$1&amp;" """ &amp; DataMiner[[#This Row],[Prov]] &amp; """, "</f>
        <v xml:space="preserve">"Prov": "", </v>
      </c>
      <c r="D2353" t="str">
        <f>D$1&amp;" """ &amp; DataMiner[[#This Row],[Name]] &amp; """, "</f>
        <v xml:space="preserve">"Name": "Francisco Sá Carneiro Aeroporto", </v>
      </c>
      <c r="E2353" t="str">
        <f>E$1&amp;" """ &amp; DataMiner[[#This Row],[Country]] &amp; """, "</f>
        <v xml:space="preserve">"Country": "Portugal", </v>
      </c>
      <c r="F2353" t="str">
        <f>F$1&amp;" """ &amp; DataMiner[[#This Row],[Complete Name]] &amp; """, "</f>
        <v xml:space="preserve">"Complete Name": "Hub OPO - Porto - Francisco Sá Carneiro Aeroporto / Portugal", </v>
      </c>
      <c r="G2353" t="str">
        <f>G$1&amp;" " &amp; DataMiner[[#This Row],[Category]] &amp; ", "</f>
        <v xml:space="preserve">"Category": 10, </v>
      </c>
      <c r="H2353" t="str">
        <f>H$1&amp;" " &amp; DataMiner[[#This Row],[BuyPrice]] &amp; ", "</f>
        <v xml:space="preserve">"BuyPrice": 5980667294, </v>
      </c>
      <c r="I2353" t="str">
        <f>I$1&amp;" """ &amp; DataMiner[[#This Row],[imgPath]] &amp; """, "</f>
        <v xml:space="preserve">"imgPath": "/images/flags/pt.png", </v>
      </c>
      <c r="J2353" t="str">
        <f>J$1&amp;" """ &amp; DataMiner[[#This Row],[FlagImage]] &amp; """, "</f>
        <v xml:space="preserve">"FlagImage": "pt.png", </v>
      </c>
      <c r="K2353" t="str">
        <f>K$1&amp;" " &amp; IF(ISNA(DataMiner[[#This Row],[Latitude]]),"null",DataMiner[[#This Row],[Latitude]]) &amp; ", "</f>
        <v xml:space="preserve">"Latitude": 41.248055, </v>
      </c>
      <c r="L2353" t="str">
        <f>L$1&amp;" " &amp; IF(ISNA(DataMiner[[#This Row],[Longitude]]),"null",DataMiner[[#This Row],[Longitude]]) &amp; ", "</f>
        <v xml:space="preserve">"Longitude": -8.681389, </v>
      </c>
    </row>
    <row r="2354" spans="1:12" x14ac:dyDescent="0.25">
      <c r="A2354" t="str">
        <f>A$1&amp;" """ &amp; DataMiner[[#This Row],[CodeIATA]] &amp; """, "</f>
        <v xml:space="preserve">"CodeIATA": "BKI", </v>
      </c>
      <c r="B2354" t="str">
        <f>B$1&amp;" """ &amp; DataMiner[[#This Row],[City]] &amp; """, "</f>
        <v xml:space="preserve">"City": "Kota Kinabalu", </v>
      </c>
      <c r="C2354" t="str">
        <f>C$1&amp;" """ &amp; DataMiner[[#This Row],[Prov]] &amp; """, "</f>
        <v xml:space="preserve">"Prov": "", </v>
      </c>
      <c r="D2354" t="str">
        <f>D$1&amp;" """ &amp; DataMiner[[#This Row],[Name]] &amp; """, "</f>
        <v xml:space="preserve">"Name": "Kota Kinabalu International Airport", </v>
      </c>
      <c r="E2354" t="str">
        <f>E$1&amp;" """ &amp; DataMiner[[#This Row],[Country]] &amp; """, "</f>
        <v xml:space="preserve">"Country": "Malaisie", </v>
      </c>
      <c r="F2354" t="str">
        <f>F$1&amp;" """ &amp; DataMiner[[#This Row],[Complete Name]] &amp; """, "</f>
        <v xml:space="preserve">"Complete Name": "Hub BKI - Kota Kinabalu - Kota Kinabalu International Airport / Malaisie", </v>
      </c>
      <c r="G2354" t="str">
        <f>G$1&amp;" " &amp; DataMiner[[#This Row],[Category]] &amp; ", "</f>
        <v xml:space="preserve">"Category": 10, </v>
      </c>
      <c r="H2354" t="str">
        <f>H$1&amp;" " &amp; DataMiner[[#This Row],[BuyPrice]] &amp; ", "</f>
        <v xml:space="preserve">"BuyPrice": 5984394079, </v>
      </c>
      <c r="I2354" t="str">
        <f>I$1&amp;" """ &amp; DataMiner[[#This Row],[imgPath]] &amp; """, "</f>
        <v xml:space="preserve">"imgPath": "/images/flags/my.png", </v>
      </c>
      <c r="J2354" t="str">
        <f>J$1&amp;" """ &amp; DataMiner[[#This Row],[FlagImage]] &amp; """, "</f>
        <v xml:space="preserve">"FlagImage": "my.png", </v>
      </c>
      <c r="K2354" t="str">
        <f>K$1&amp;" " &amp; IF(ISNA(DataMiner[[#This Row],[Latitude]]),"null",DataMiner[[#This Row],[Latitude]]) &amp; ", "</f>
        <v xml:space="preserve">"Latitude": 5.937208, </v>
      </c>
      <c r="L2354" t="str">
        <f>L$1&amp;" " &amp; IF(ISNA(DataMiner[[#This Row],[Longitude]]),"null",DataMiner[[#This Row],[Longitude]]) &amp; ", "</f>
        <v xml:space="preserve">"Longitude": 116.051181, </v>
      </c>
    </row>
    <row r="2355" spans="1:12" x14ac:dyDescent="0.25">
      <c r="A2355" t="str">
        <f>A$1&amp;" """ &amp; DataMiner[[#This Row],[CodeIATA]] &amp; """, "</f>
        <v xml:space="preserve">"CodeIATA": "COK", </v>
      </c>
      <c r="B2355" t="str">
        <f>B$1&amp;" """ &amp; DataMiner[[#This Row],[City]] &amp; """, "</f>
        <v xml:space="preserve">"City": "Cochin", </v>
      </c>
      <c r="C2355" t="str">
        <f>C$1&amp;" """ &amp; DataMiner[[#This Row],[Prov]] &amp; """, "</f>
        <v xml:space="preserve">"Prov": "", </v>
      </c>
      <c r="D2355" t="str">
        <f>D$1&amp;" """ &amp; DataMiner[[#This Row],[Name]] &amp; """, "</f>
        <v xml:space="preserve">"Name": "Cochin International Airport", </v>
      </c>
      <c r="E2355" t="str">
        <f>E$1&amp;" """ &amp; DataMiner[[#This Row],[Country]] &amp; """, "</f>
        <v xml:space="preserve">"Country": "Inde", </v>
      </c>
      <c r="F2355" t="str">
        <f>F$1&amp;" """ &amp; DataMiner[[#This Row],[Complete Name]] &amp; """, "</f>
        <v xml:space="preserve">"Complete Name": "Hub COK - Cochin - Cochin International Airport / Inde", </v>
      </c>
      <c r="G2355" t="str">
        <f>G$1&amp;" " &amp; DataMiner[[#This Row],[Category]] &amp; ", "</f>
        <v xml:space="preserve">"Category": 10, </v>
      </c>
      <c r="H2355" t="str">
        <f>H$1&amp;" " &amp; DataMiner[[#This Row],[BuyPrice]] &amp; ", "</f>
        <v xml:space="preserve">"BuyPrice": 5984690909, </v>
      </c>
      <c r="I2355" t="str">
        <f>I$1&amp;" """ &amp; DataMiner[[#This Row],[imgPath]] &amp; """, "</f>
        <v xml:space="preserve">"imgPath": "/images/flags/in.png", </v>
      </c>
      <c r="J2355" t="str">
        <f>J$1&amp;" """ &amp; DataMiner[[#This Row],[FlagImage]] &amp; """, "</f>
        <v xml:space="preserve">"FlagImage": "in.png", </v>
      </c>
      <c r="K2355" t="str">
        <f>K$1&amp;" " &amp; IF(ISNA(DataMiner[[#This Row],[Latitude]]),"null",DataMiner[[#This Row],[Latitude]]) &amp; ", "</f>
        <v xml:space="preserve">"Latitude": 10.155556, </v>
      </c>
      <c r="L2355" t="str">
        <f>L$1&amp;" " &amp; IF(ISNA(DataMiner[[#This Row],[Longitude]]),"null",DataMiner[[#This Row],[Longitude]]) &amp; ", "</f>
        <v xml:space="preserve">"Longitude": 76.391389, </v>
      </c>
    </row>
    <row r="2356" spans="1:12" x14ac:dyDescent="0.25">
      <c r="A2356" t="str">
        <f>A$1&amp;" """ &amp; DataMiner[[#This Row],[CodeIATA]] &amp; """, "</f>
        <v xml:space="preserve">"CodeIATA": "ABV", </v>
      </c>
      <c r="B2356" t="str">
        <f>B$1&amp;" """ &amp; DataMiner[[#This Row],[City]] &amp; """, "</f>
        <v xml:space="preserve">"City": "Abuja", </v>
      </c>
      <c r="C2356" t="str">
        <f>C$1&amp;" """ &amp; DataMiner[[#This Row],[Prov]] &amp; """, "</f>
        <v xml:space="preserve">"Prov": "", </v>
      </c>
      <c r="D2356" t="str">
        <f>D$1&amp;" """ &amp; DataMiner[[#This Row],[Name]] &amp; """, "</f>
        <v xml:space="preserve">"Name": "Nnamdi Azikiwe International Airport", </v>
      </c>
      <c r="E2356" t="str">
        <f>E$1&amp;" """ &amp; DataMiner[[#This Row],[Country]] &amp; """, "</f>
        <v xml:space="preserve">"Country": "Nigéria", </v>
      </c>
      <c r="F2356" t="str">
        <f>F$1&amp;" """ &amp; DataMiner[[#This Row],[Complete Name]] &amp; """, "</f>
        <v xml:space="preserve">"Complete Name": "Hub ABV - Abuja - Nnamdi Azikiwe International Airport / Nigéria", </v>
      </c>
      <c r="G2356" t="str">
        <f>G$1&amp;" " &amp; DataMiner[[#This Row],[Category]] &amp; ", "</f>
        <v xml:space="preserve">"Category": 10, </v>
      </c>
      <c r="H2356" t="str">
        <f>H$1&amp;" " &amp; DataMiner[[#This Row],[BuyPrice]] &amp; ", "</f>
        <v xml:space="preserve">"BuyPrice": 5994104938, </v>
      </c>
      <c r="I2356" t="str">
        <f>I$1&amp;" """ &amp; DataMiner[[#This Row],[imgPath]] &amp; """, "</f>
        <v xml:space="preserve">"imgPath": "/images/flags/ng.png", </v>
      </c>
      <c r="J2356" t="str">
        <f>J$1&amp;" """ &amp; DataMiner[[#This Row],[FlagImage]] &amp; """, "</f>
        <v xml:space="preserve">"FlagImage": "ng.png", </v>
      </c>
      <c r="K2356" t="str">
        <f>K$1&amp;" " &amp; IF(ISNA(DataMiner[[#This Row],[Latitude]]),"null",DataMiner[[#This Row],[Latitude]]) &amp; ", "</f>
        <v xml:space="preserve">"Latitude": 9.006792, </v>
      </c>
      <c r="L2356" t="str">
        <f>L$1&amp;" " &amp; IF(ISNA(DataMiner[[#This Row],[Longitude]]),"null",DataMiner[[#This Row],[Longitude]]) &amp; ", "</f>
        <v xml:space="preserve">"Longitude": 7.263172, </v>
      </c>
    </row>
    <row r="2357" spans="1:12" x14ac:dyDescent="0.25">
      <c r="A2357" t="str">
        <f>A$1&amp;" """ &amp; DataMiner[[#This Row],[CodeIATA]] &amp; """, "</f>
        <v xml:space="preserve">"CodeIATA": "PMO", </v>
      </c>
      <c r="B2357" t="str">
        <f>B$1&amp;" """ &amp; DataMiner[[#This Row],[City]] &amp; """, "</f>
        <v xml:space="preserve">"City": "Palermo", </v>
      </c>
      <c r="C2357" t="str">
        <f>C$1&amp;" """ &amp; DataMiner[[#This Row],[Prov]] &amp; """, "</f>
        <v xml:space="preserve">"Prov": "", </v>
      </c>
      <c r="D2357" t="str">
        <f>D$1&amp;" """ &amp; DataMiner[[#This Row],[Name]] &amp; """, "</f>
        <v xml:space="preserve">"Name": "Punta Raisi Falcone Borsellino Aeroporto Internazionale", </v>
      </c>
      <c r="E2357" t="str">
        <f>E$1&amp;" """ &amp; DataMiner[[#This Row],[Country]] &amp; """, "</f>
        <v xml:space="preserve">"Country": "Italie", </v>
      </c>
      <c r="F2357" t="str">
        <f>F$1&amp;" """ &amp; DataMiner[[#This Row],[Complete Name]] &amp; """, "</f>
        <v xml:space="preserve">"Complete Name": "Hub PMO - Palermo - Punta Raisi Falcone Borsellino Aeroporto Internazionale / Italie", </v>
      </c>
      <c r="G2357" t="str">
        <f>G$1&amp;" " &amp; DataMiner[[#This Row],[Category]] &amp; ", "</f>
        <v xml:space="preserve">"Category": 10, </v>
      </c>
      <c r="H2357" t="str">
        <f>H$1&amp;" " &amp; DataMiner[[#This Row],[BuyPrice]] &amp; ", "</f>
        <v xml:space="preserve">"BuyPrice": 5997350496, </v>
      </c>
      <c r="I2357" t="str">
        <f>I$1&amp;" """ &amp; DataMiner[[#This Row],[imgPath]] &amp; """, "</f>
        <v xml:space="preserve">"imgPath": "/images/flags/it.png", </v>
      </c>
      <c r="J2357" t="str">
        <f>J$1&amp;" """ &amp; DataMiner[[#This Row],[FlagImage]] &amp; """, "</f>
        <v xml:space="preserve">"FlagImage": "it.png", </v>
      </c>
      <c r="K2357" t="str">
        <f>K$1&amp;" " &amp; IF(ISNA(DataMiner[[#This Row],[Latitude]]),"null",DataMiner[[#This Row],[Latitude]]) &amp; ", "</f>
        <v xml:space="preserve">"Latitude": 38.175958, </v>
      </c>
      <c r="L2357" t="str">
        <f>L$1&amp;" " &amp; IF(ISNA(DataMiner[[#This Row],[Longitude]]),"null",DataMiner[[#This Row],[Longitude]]) &amp; ", "</f>
        <v xml:space="preserve">"Longitude": 13.091019, </v>
      </c>
    </row>
    <row r="2358" spans="1:12" x14ac:dyDescent="0.25">
      <c r="A2358" t="str">
        <f>A$1&amp;" """ &amp; DataMiner[[#This Row],[CodeIATA]] &amp; """, "</f>
        <v xml:space="preserve">"CodeIATA": "SVQ", </v>
      </c>
      <c r="B2358" t="str">
        <f>B$1&amp;" """ &amp; DataMiner[[#This Row],[City]] &amp; """, "</f>
        <v xml:space="preserve">"City": "Seville", </v>
      </c>
      <c r="C2358" t="str">
        <f>C$1&amp;" """ &amp; DataMiner[[#This Row],[Prov]] &amp; """, "</f>
        <v xml:space="preserve">"Prov": "", </v>
      </c>
      <c r="D2358" t="str">
        <f>D$1&amp;" """ &amp; DataMiner[[#This Row],[Name]] &amp; """, "</f>
        <v xml:space="preserve">"Name": "Sevilla Aeropuerto", </v>
      </c>
      <c r="E2358" t="str">
        <f>E$1&amp;" """ &amp; DataMiner[[#This Row],[Country]] &amp; """, "</f>
        <v xml:space="preserve">"Country": "Espagne", </v>
      </c>
      <c r="F2358" t="str">
        <f>F$1&amp;" """ &amp; DataMiner[[#This Row],[Complete Name]] &amp; """, "</f>
        <v xml:space="preserve">"Complete Name": "Hub SVQ - Seville - Sevilla Aeropuerto / Espagne", </v>
      </c>
      <c r="G2358" t="str">
        <f>G$1&amp;" " &amp; DataMiner[[#This Row],[Category]] &amp; ", "</f>
        <v xml:space="preserve">"Category": 10, </v>
      </c>
      <c r="H2358" t="str">
        <f>H$1&amp;" " &amp; DataMiner[[#This Row],[BuyPrice]] &amp; ", "</f>
        <v xml:space="preserve">"BuyPrice": 6002557894, </v>
      </c>
      <c r="I2358" t="str">
        <f>I$1&amp;" """ &amp; DataMiner[[#This Row],[imgPath]] &amp; """, "</f>
        <v xml:space="preserve">"imgPath": "/images/flags/es.png", </v>
      </c>
      <c r="J2358" t="str">
        <f>J$1&amp;" """ &amp; DataMiner[[#This Row],[FlagImage]] &amp; """, "</f>
        <v xml:space="preserve">"FlagImage": "es.png", </v>
      </c>
      <c r="K2358" t="str">
        <f>K$1&amp;" " &amp; IF(ISNA(DataMiner[[#This Row],[Latitude]]),"null",DataMiner[[#This Row],[Latitude]]) &amp; ", "</f>
        <v xml:space="preserve">"Latitude": 37.418, </v>
      </c>
      <c r="L2358" t="str">
        <f>L$1&amp;" " &amp; IF(ISNA(DataMiner[[#This Row],[Longitude]]),"null",DataMiner[[#This Row],[Longitude]]) &amp; ", "</f>
        <v xml:space="preserve">"Longitude": -5.893106, </v>
      </c>
    </row>
    <row r="2359" spans="1:12" x14ac:dyDescent="0.25">
      <c r="A2359" t="str">
        <f>A$1&amp;" """ &amp; DataMiner[[#This Row],[CodeIATA]] &amp; """, "</f>
        <v xml:space="preserve">"CodeIATA": "WNZ", </v>
      </c>
      <c r="B2359" t="str">
        <f>B$1&amp;" """ &amp; DataMiner[[#This Row],[City]] &amp; """, "</f>
        <v xml:space="preserve">"City": "Wenzhou", </v>
      </c>
      <c r="C2359" t="str">
        <f>C$1&amp;" """ &amp; DataMiner[[#This Row],[Prov]] &amp; """, "</f>
        <v xml:space="preserve">"Prov": "", </v>
      </c>
      <c r="D2359" t="str">
        <f>D$1&amp;" """ &amp; DataMiner[[#This Row],[Name]] &amp; """, "</f>
        <v xml:space="preserve">"Name": "Yongqiang Airport", </v>
      </c>
      <c r="E2359" t="str">
        <f>E$1&amp;" """ &amp; DataMiner[[#This Row],[Country]] &amp; """, "</f>
        <v xml:space="preserve">"Country": "Chine", </v>
      </c>
      <c r="F2359" t="str">
        <f>F$1&amp;" """ &amp; DataMiner[[#This Row],[Complete Name]] &amp; """, "</f>
        <v xml:space="preserve">"Complete Name": "Hub WNZ - Wenzhou - Yongqiang Airport / Chine", </v>
      </c>
      <c r="G2359" t="str">
        <f>G$1&amp;" " &amp; DataMiner[[#This Row],[Category]] &amp; ", "</f>
        <v xml:space="preserve">"Category": 6, </v>
      </c>
      <c r="H2359" t="str">
        <f>H$1&amp;" " &amp; DataMiner[[#This Row],[BuyPrice]] &amp; ", "</f>
        <v xml:space="preserve">"BuyPrice": 6003347643, </v>
      </c>
      <c r="I2359" t="str">
        <f>I$1&amp;" """ &amp; DataMiner[[#This Row],[imgPath]] &amp; """, "</f>
        <v xml:space="preserve">"imgPath": "/images/flags/cn.png", </v>
      </c>
      <c r="J2359" t="str">
        <f>J$1&amp;" """ &amp; DataMiner[[#This Row],[FlagImage]] &amp; """, "</f>
        <v xml:space="preserve">"FlagImage": "cn.png", </v>
      </c>
      <c r="K2359" t="str">
        <f>K$1&amp;" " &amp; IF(ISNA(DataMiner[[#This Row],[Latitude]]),"null",DataMiner[[#This Row],[Latitude]]) &amp; ", "</f>
        <v xml:space="preserve">"Latitude": 27.9122, </v>
      </c>
      <c r="L2359" t="str">
        <f>L$1&amp;" " &amp; IF(ISNA(DataMiner[[#This Row],[Longitude]]),"null",DataMiner[[#This Row],[Longitude]]) &amp; ", "</f>
        <v xml:space="preserve">"Longitude": 120.852, </v>
      </c>
    </row>
    <row r="2360" spans="1:12" x14ac:dyDescent="0.25">
      <c r="A2360" t="str">
        <f>A$1&amp;" """ &amp; DataMiner[[#This Row],[CodeIATA]] &amp; """, "</f>
        <v xml:space="preserve">"CodeIATA": "FUE", </v>
      </c>
      <c r="B2360" t="str">
        <f>B$1&amp;" """ &amp; DataMiner[[#This Row],[City]] &amp; """, "</f>
        <v xml:space="preserve">"City": "Fuerteventura", </v>
      </c>
      <c r="C2360" t="str">
        <f>C$1&amp;" """ &amp; DataMiner[[#This Row],[Prov]] &amp; """, "</f>
        <v xml:space="preserve">"Prov": "", </v>
      </c>
      <c r="D2360" t="str">
        <f>D$1&amp;" """ &amp; DataMiner[[#This Row],[Name]] &amp; """, "</f>
        <v xml:space="preserve">"Name": "Fuerteventura Aeropuerto", </v>
      </c>
      <c r="E2360" t="str">
        <f>E$1&amp;" """ &amp; DataMiner[[#This Row],[Country]] &amp; """, "</f>
        <v xml:space="preserve">"Country": "Espagne", </v>
      </c>
      <c r="F2360" t="str">
        <f>F$1&amp;" """ &amp; DataMiner[[#This Row],[Complete Name]] &amp; """, "</f>
        <v xml:space="preserve">"Complete Name": "Hub FUE - Fuerteventura - Fuerteventura Aeropuerto / Espagne", </v>
      </c>
      <c r="G2360" t="str">
        <f>G$1&amp;" " &amp; DataMiner[[#This Row],[Category]] &amp; ", "</f>
        <v xml:space="preserve">"Category": 6, </v>
      </c>
      <c r="H2360" t="str">
        <f>H$1&amp;" " &amp; DataMiner[[#This Row],[BuyPrice]] &amp; ", "</f>
        <v xml:space="preserve">"BuyPrice": 6035327133, </v>
      </c>
      <c r="I2360" t="str">
        <f>I$1&amp;" """ &amp; DataMiner[[#This Row],[imgPath]] &amp; """, "</f>
        <v xml:space="preserve">"imgPath": "/images/flags/es.png", </v>
      </c>
      <c r="J2360" t="str">
        <f>J$1&amp;" """ &amp; DataMiner[[#This Row],[FlagImage]] &amp; """, "</f>
        <v xml:space="preserve">"FlagImage": "es.png", </v>
      </c>
      <c r="K2360" t="str">
        <f>K$1&amp;" " &amp; IF(ISNA(DataMiner[[#This Row],[Latitude]]),"null",DataMiner[[#This Row],[Latitude]]) &amp; ", "</f>
        <v xml:space="preserve">"Latitude": 28.452717, </v>
      </c>
      <c r="L2360" t="str">
        <f>L$1&amp;" " &amp; IF(ISNA(DataMiner[[#This Row],[Longitude]]),"null",DataMiner[[#This Row],[Longitude]]) &amp; ", "</f>
        <v xml:space="preserve">"Longitude": -13.863761, </v>
      </c>
    </row>
    <row r="2361" spans="1:12" x14ac:dyDescent="0.25">
      <c r="A2361" t="str">
        <f>A$1&amp;" """ &amp; DataMiner[[#This Row],[CodeIATA]] &amp; """, "</f>
        <v xml:space="preserve">"CodeIATA": "BOD", </v>
      </c>
      <c r="B2361" t="str">
        <f>B$1&amp;" """ &amp; DataMiner[[#This Row],[City]] &amp; """, "</f>
        <v xml:space="preserve">"City": "Bordeaux", </v>
      </c>
      <c r="C2361" t="str">
        <f>C$1&amp;" """ &amp; DataMiner[[#This Row],[Prov]] &amp; """, "</f>
        <v xml:space="preserve">"Prov": "", </v>
      </c>
      <c r="D2361" t="str">
        <f>D$1&amp;" """ &amp; DataMiner[[#This Row],[Name]] &amp; """, "</f>
        <v xml:space="preserve">"Name": "Merignac Aéroport", </v>
      </c>
      <c r="E2361" t="str">
        <f>E$1&amp;" """ &amp; DataMiner[[#This Row],[Country]] &amp; """, "</f>
        <v xml:space="preserve">"Country": "France", </v>
      </c>
      <c r="F2361" t="str">
        <f>F$1&amp;" """ &amp; DataMiner[[#This Row],[Complete Name]] &amp; """, "</f>
        <v xml:space="preserve">"Complete Name": "Hub BOD - Bordeaux - Merignac Aéroport / France", </v>
      </c>
      <c r="G2361" t="str">
        <f>G$1&amp;" " &amp; DataMiner[[#This Row],[Category]] &amp; ", "</f>
        <v xml:space="preserve">"Category": 9, </v>
      </c>
      <c r="H2361" t="str">
        <f>H$1&amp;" " &amp; DataMiner[[#This Row],[BuyPrice]] &amp; ", "</f>
        <v xml:space="preserve">"BuyPrice": 6042906166, </v>
      </c>
      <c r="I2361" t="str">
        <f>I$1&amp;" """ &amp; DataMiner[[#This Row],[imgPath]] &amp; """, "</f>
        <v xml:space="preserve">"imgPath": "/images/flags/fr.png", </v>
      </c>
      <c r="J2361" t="str">
        <f>J$1&amp;" """ &amp; DataMiner[[#This Row],[FlagImage]] &amp; """, "</f>
        <v xml:space="preserve">"FlagImage": "fr.png", </v>
      </c>
      <c r="K2361" t="str">
        <f>K$1&amp;" " &amp; IF(ISNA(DataMiner[[#This Row],[Latitude]]),"null",DataMiner[[#This Row],[Latitude]]) &amp; ", "</f>
        <v xml:space="preserve">"Latitude": 44.828335, </v>
      </c>
      <c r="L2361" t="str">
        <f>L$1&amp;" " &amp; IF(ISNA(DataMiner[[#This Row],[Longitude]]),"null",DataMiner[[#This Row],[Longitude]]) &amp; ", "</f>
        <v xml:space="preserve">"Longitude": -0.715556, </v>
      </c>
    </row>
    <row r="2362" spans="1:12" x14ac:dyDescent="0.25">
      <c r="A2362" t="str">
        <f>A$1&amp;" """ &amp; DataMiner[[#This Row],[CodeIATA]] &amp; """, "</f>
        <v xml:space="preserve">"CodeIATA": "BFU", </v>
      </c>
      <c r="B2362" t="str">
        <f>B$1&amp;" """ &amp; DataMiner[[#This Row],[City]] &amp; """, "</f>
        <v xml:space="preserve">"City": "Bengbu", </v>
      </c>
      <c r="C2362" t="str">
        <f>C$1&amp;" """ &amp; DataMiner[[#This Row],[Prov]] &amp; """, "</f>
        <v xml:space="preserve">"Prov": "", </v>
      </c>
      <c r="D2362" t="str">
        <f>D$1&amp;" """ &amp; DataMiner[[#This Row],[Name]] &amp; """, "</f>
        <v xml:space="preserve">"Name": "Bengbu Airport", </v>
      </c>
      <c r="E2362" t="str">
        <f>E$1&amp;" """ &amp; DataMiner[[#This Row],[Country]] &amp; """, "</f>
        <v xml:space="preserve">"Country": "Chine", </v>
      </c>
      <c r="F2362" t="str">
        <f>F$1&amp;" """ &amp; DataMiner[[#This Row],[Complete Name]] &amp; """, "</f>
        <v xml:space="preserve">"Complete Name": "Hub BFU - Bengbu - Bengbu Airport / Chine", </v>
      </c>
      <c r="G2362" t="str">
        <f>G$1&amp;" " &amp; DataMiner[[#This Row],[Category]] &amp; ", "</f>
        <v xml:space="preserve">"Category": 7, </v>
      </c>
      <c r="H2362" t="str">
        <f>H$1&amp;" " &amp; DataMiner[[#This Row],[BuyPrice]] &amp; ", "</f>
        <v xml:space="preserve">"BuyPrice": 6044029558, </v>
      </c>
      <c r="I2362" t="str">
        <f>I$1&amp;" """ &amp; DataMiner[[#This Row],[imgPath]] &amp; """, "</f>
        <v xml:space="preserve">"imgPath": "/images/flags/cn.png", </v>
      </c>
      <c r="J2362" t="str">
        <f>J$1&amp;" """ &amp; DataMiner[[#This Row],[FlagImage]] &amp; """, "</f>
        <v xml:space="preserve">"FlagImage": "cn.png", </v>
      </c>
      <c r="K2362" t="str">
        <f>K$1&amp;" " &amp; IF(ISNA(DataMiner[[#This Row],[Latitude]]),"null",DataMiner[[#This Row],[Latitude]]) &amp; ", "</f>
        <v xml:space="preserve">"Latitude": null, </v>
      </c>
      <c r="L2362" t="str">
        <f>L$1&amp;" " &amp; IF(ISNA(DataMiner[[#This Row],[Longitude]]),"null",DataMiner[[#This Row],[Longitude]]) &amp; ", "</f>
        <v xml:space="preserve">"Longitude": null, </v>
      </c>
    </row>
    <row r="2363" spans="1:12" x14ac:dyDescent="0.25">
      <c r="A2363" t="str">
        <f>A$1&amp;" """ &amp; DataMiner[[#This Row],[CodeIATA]] &amp; """, "</f>
        <v xml:space="preserve">"CodeIATA": "OMA", </v>
      </c>
      <c r="B2363" t="str">
        <f>B$1&amp;" """ &amp; DataMiner[[#This Row],[City]] &amp; """, "</f>
        <v xml:space="preserve">"City": "Omaha (NE)", </v>
      </c>
      <c r="C2363" t="str">
        <f>C$1&amp;" """ &amp; DataMiner[[#This Row],[Prov]] &amp; """, "</f>
        <v xml:space="preserve">"Prov": "NE", </v>
      </c>
      <c r="D2363" t="str">
        <f>D$1&amp;" """ &amp; DataMiner[[#This Row],[Name]] &amp; """, "</f>
        <v xml:space="preserve">"Name": "Eppley Airfield", </v>
      </c>
      <c r="E2363" t="str">
        <f>E$1&amp;" """ &amp; DataMiner[[#This Row],[Country]] &amp; """, "</f>
        <v xml:space="preserve">"Country": "Etats-Unis", </v>
      </c>
      <c r="F2363" t="str">
        <f>F$1&amp;" """ &amp; DataMiner[[#This Row],[Complete Name]] &amp; """, "</f>
        <v xml:space="preserve">"Complete Name": "Hub OMA - Omaha (NE) - Eppley Airfield / Etats-Unis", </v>
      </c>
      <c r="G2363" t="str">
        <f>G$1&amp;" " &amp; DataMiner[[#This Row],[Category]] &amp; ", "</f>
        <v xml:space="preserve">"Category": 8, </v>
      </c>
      <c r="H2363" t="str">
        <f>H$1&amp;" " &amp; DataMiner[[#This Row],[BuyPrice]] &amp; ", "</f>
        <v xml:space="preserve">"BuyPrice": 6050350727, </v>
      </c>
      <c r="I2363" t="str">
        <f>I$1&amp;" """ &amp; DataMiner[[#This Row],[imgPath]] &amp; """, "</f>
        <v xml:space="preserve">"imgPath": "/images/flags/us.png", </v>
      </c>
      <c r="J2363" t="str">
        <f>J$1&amp;" """ &amp; DataMiner[[#This Row],[FlagImage]] &amp; """, "</f>
        <v xml:space="preserve">"FlagImage": "us.png", </v>
      </c>
      <c r="K2363" t="str">
        <f>K$1&amp;" " &amp; IF(ISNA(DataMiner[[#This Row],[Latitude]]),"null",DataMiner[[#This Row],[Latitude]]) &amp; ", "</f>
        <v xml:space="preserve">"Latitude": 41.303167, </v>
      </c>
      <c r="L2363" t="str">
        <f>L$1&amp;" " &amp; IF(ISNA(DataMiner[[#This Row],[Longitude]]),"null",DataMiner[[#This Row],[Longitude]]) &amp; ", "</f>
        <v xml:space="preserve">"Longitude": -95.894069, </v>
      </c>
    </row>
    <row r="2364" spans="1:12" x14ac:dyDescent="0.25">
      <c r="A2364" t="str">
        <f>A$1&amp;" """ &amp; DataMiner[[#This Row],[CodeIATA]] &amp; """, "</f>
        <v xml:space="preserve">"CodeIATA": "OTP", </v>
      </c>
      <c r="B2364" t="str">
        <f>B$1&amp;" """ &amp; DataMiner[[#This Row],[City]] &amp; """, "</f>
        <v xml:space="preserve">"City": "Bucuresti", </v>
      </c>
      <c r="C2364" t="str">
        <f>C$1&amp;" """ &amp; DataMiner[[#This Row],[Prov]] &amp; """, "</f>
        <v xml:space="preserve">"Prov": "", </v>
      </c>
      <c r="D2364" t="str">
        <f>D$1&amp;" """ &amp; DataMiner[[#This Row],[Name]] &amp; """, "</f>
        <v xml:space="preserve">"Name": "Henri Coanda Aeroportul International", </v>
      </c>
      <c r="E2364" t="str">
        <f>E$1&amp;" """ &amp; DataMiner[[#This Row],[Country]] &amp; """, "</f>
        <v xml:space="preserve">"Country": "Roumanie", </v>
      </c>
      <c r="F2364" t="str">
        <f>F$1&amp;" """ &amp; DataMiner[[#This Row],[Complete Name]] &amp; """, "</f>
        <v xml:space="preserve">"Complete Name": "Hub OTP - Bucuresti - Henri Coanda Aeroportul International / Roumanie", </v>
      </c>
      <c r="G2364" t="str">
        <f>G$1&amp;" " &amp; DataMiner[[#This Row],[Category]] &amp; ", "</f>
        <v xml:space="preserve">"Category": 10, </v>
      </c>
      <c r="H2364" t="str">
        <f>H$1&amp;" " &amp; DataMiner[[#This Row],[BuyPrice]] &amp; ", "</f>
        <v xml:space="preserve">"BuyPrice": 6053661984, </v>
      </c>
      <c r="I2364" t="str">
        <f>I$1&amp;" """ &amp; DataMiner[[#This Row],[imgPath]] &amp; """, "</f>
        <v xml:space="preserve">"imgPath": "/images/flags/ro.png", </v>
      </c>
      <c r="J2364" t="str">
        <f>J$1&amp;" """ &amp; DataMiner[[#This Row],[FlagImage]] &amp; """, "</f>
        <v xml:space="preserve">"FlagImage": "ro.png", </v>
      </c>
      <c r="K2364" t="str">
        <f>K$1&amp;" " &amp; IF(ISNA(DataMiner[[#This Row],[Latitude]]),"null",DataMiner[[#This Row],[Latitude]]) &amp; ", "</f>
        <v xml:space="preserve">"Latitude": 44.572161, </v>
      </c>
      <c r="L2364" t="str">
        <f>L$1&amp;" " &amp; IF(ISNA(DataMiner[[#This Row],[Longitude]]),"null",DataMiner[[#This Row],[Longitude]]) &amp; ", "</f>
        <v xml:space="preserve">"Longitude": 26.102178, </v>
      </c>
    </row>
    <row r="2365" spans="1:12" x14ac:dyDescent="0.25">
      <c r="A2365" t="str">
        <f>A$1&amp;" """ &amp; DataMiner[[#This Row],[CodeIATA]] &amp; """, "</f>
        <v xml:space="preserve">"CodeIATA": "IBZ", </v>
      </c>
      <c r="B2365" t="str">
        <f>B$1&amp;" """ &amp; DataMiner[[#This Row],[City]] &amp; """, "</f>
        <v xml:space="preserve">"City": "Ibiza", </v>
      </c>
      <c r="C2365" t="str">
        <f>C$1&amp;" """ &amp; DataMiner[[#This Row],[Prov]] &amp; """, "</f>
        <v xml:space="preserve">"Prov": "", </v>
      </c>
      <c r="D2365" t="str">
        <f>D$1&amp;" """ &amp; DataMiner[[#This Row],[Name]] &amp; """, "</f>
        <v xml:space="preserve">"Name": "Ibiza Aeropuerto", </v>
      </c>
      <c r="E2365" t="str">
        <f>E$1&amp;" """ &amp; DataMiner[[#This Row],[Country]] &amp; """, "</f>
        <v xml:space="preserve">"Country": "Espagne", </v>
      </c>
      <c r="F2365" t="str">
        <f>F$1&amp;" """ &amp; DataMiner[[#This Row],[Complete Name]] &amp; """, "</f>
        <v xml:space="preserve">"Complete Name": "Hub IBZ - Ibiza - Ibiza Aeropuerto / Espagne", </v>
      </c>
      <c r="G2365" t="str">
        <f>G$1&amp;" " &amp; DataMiner[[#This Row],[Category]] &amp; ", "</f>
        <v xml:space="preserve">"Category": 8, </v>
      </c>
      <c r="H2365" t="str">
        <f>H$1&amp;" " &amp; DataMiner[[#This Row],[BuyPrice]] &amp; ", "</f>
        <v xml:space="preserve">"BuyPrice": 6059633891, </v>
      </c>
      <c r="I2365" t="str">
        <f>I$1&amp;" """ &amp; DataMiner[[#This Row],[imgPath]] &amp; """, "</f>
        <v xml:space="preserve">"imgPath": "/images/flags/es.png", </v>
      </c>
      <c r="J2365" t="str">
        <f>J$1&amp;" """ &amp; DataMiner[[#This Row],[FlagImage]] &amp; """, "</f>
        <v xml:space="preserve">"FlagImage": "es.png", </v>
      </c>
      <c r="K2365" t="str">
        <f>K$1&amp;" " &amp; IF(ISNA(DataMiner[[#This Row],[Latitude]]),"null",DataMiner[[#This Row],[Latitude]]) &amp; ", "</f>
        <v xml:space="preserve">"Latitude": 38.872858, </v>
      </c>
      <c r="L2365" t="str">
        <f>L$1&amp;" " &amp; IF(ISNA(DataMiner[[#This Row],[Longitude]]),"null",DataMiner[[#This Row],[Longitude]]) &amp; ", "</f>
        <v xml:space="preserve">"Longitude": 1.373117, </v>
      </c>
    </row>
    <row r="2366" spans="1:12" x14ac:dyDescent="0.25">
      <c r="A2366" t="str">
        <f>A$1&amp;" """ &amp; DataMiner[[#This Row],[CodeIATA]] &amp; """, "</f>
        <v xml:space="preserve">"CodeIATA": "CIA", </v>
      </c>
      <c r="B2366" t="str">
        <f>B$1&amp;" """ &amp; DataMiner[[#This Row],[City]] &amp; """, "</f>
        <v xml:space="preserve">"City": "Roma", </v>
      </c>
      <c r="C2366" t="str">
        <f>C$1&amp;" """ &amp; DataMiner[[#This Row],[Prov]] &amp; """, "</f>
        <v xml:space="preserve">"Prov": "", </v>
      </c>
      <c r="D2366" t="str">
        <f>D$1&amp;" """ &amp; DataMiner[[#This Row],[Name]] &amp; """, "</f>
        <v xml:space="preserve">"Name": "Ciampino Giovan Battista Pastine Aeroporto Internazionale", </v>
      </c>
      <c r="E2366" t="str">
        <f>E$1&amp;" """ &amp; DataMiner[[#This Row],[Country]] &amp; """, "</f>
        <v xml:space="preserve">"Country": "Italie", </v>
      </c>
      <c r="F2366" t="str">
        <f>F$1&amp;" """ &amp; DataMiner[[#This Row],[Complete Name]] &amp; """, "</f>
        <v xml:space="preserve">"Complete Name": "Hub CIA - Roma - Ciampino Giovan Battista Pastine Aeroporto Internazionale / Italie", </v>
      </c>
      <c r="G2366" t="str">
        <f>G$1&amp;" " &amp; DataMiner[[#This Row],[Category]] &amp; ", "</f>
        <v xml:space="preserve">"Category": 5, </v>
      </c>
      <c r="H2366" t="str">
        <f>H$1&amp;" " &amp; DataMiner[[#This Row],[BuyPrice]] &amp; ", "</f>
        <v xml:space="preserve">"BuyPrice": 6064842464, </v>
      </c>
      <c r="I2366" t="str">
        <f>I$1&amp;" """ &amp; DataMiner[[#This Row],[imgPath]] &amp; """, "</f>
        <v xml:space="preserve">"imgPath": "/images/flags/it.png", </v>
      </c>
      <c r="J2366" t="str">
        <f>J$1&amp;" """ &amp; DataMiner[[#This Row],[FlagImage]] &amp; """, "</f>
        <v xml:space="preserve">"FlagImage": "it.png", </v>
      </c>
      <c r="K2366" t="str">
        <f>K$1&amp;" " &amp; IF(ISNA(DataMiner[[#This Row],[Latitude]]),"null",DataMiner[[#This Row],[Latitude]]) &amp; ", "</f>
        <v xml:space="preserve">"Latitude": 41.799361, </v>
      </c>
      <c r="L2366" t="str">
        <f>L$1&amp;" " &amp; IF(ISNA(DataMiner[[#This Row],[Longitude]]),"null",DataMiner[[#This Row],[Longitude]]) &amp; ", "</f>
        <v xml:space="preserve">"Longitude": 12.594936, </v>
      </c>
    </row>
    <row r="2367" spans="1:12" x14ac:dyDescent="0.25">
      <c r="A2367" t="str">
        <f>A$1&amp;" """ &amp; DataMiner[[#This Row],[CodeIATA]] &amp; """, "</f>
        <v xml:space="preserve">"CodeIATA": "FOR", </v>
      </c>
      <c r="B2367" t="str">
        <f>B$1&amp;" """ &amp; DataMiner[[#This Row],[City]] &amp; """, "</f>
        <v xml:space="preserve">"City": "Fortaleza (CE)", </v>
      </c>
      <c r="C2367" t="str">
        <f>C$1&amp;" """ &amp; DataMiner[[#This Row],[Prov]] &amp; """, "</f>
        <v xml:space="preserve">"Prov": "CE", </v>
      </c>
      <c r="D2367" t="str">
        <f>D$1&amp;" """ &amp; DataMiner[[#This Row],[Name]] &amp; """, "</f>
        <v xml:space="preserve">"Name": "Pinto Martins Aeroporto Internacional", </v>
      </c>
      <c r="E2367" t="str">
        <f>E$1&amp;" """ &amp; DataMiner[[#This Row],[Country]] &amp; """, "</f>
        <v xml:space="preserve">"Country": "Brésil", </v>
      </c>
      <c r="F2367" t="str">
        <f>F$1&amp;" """ &amp; DataMiner[[#This Row],[Complete Name]] &amp; """, "</f>
        <v xml:space="preserve">"Complete Name": "Hub FOR - Fortaleza (CE) - Pinto Martins Aeroporto Internacional / Brésil", </v>
      </c>
      <c r="G2367" t="str">
        <f>G$1&amp;" " &amp; DataMiner[[#This Row],[Category]] &amp; ", "</f>
        <v xml:space="preserve">"Category": 7, </v>
      </c>
      <c r="H2367" t="str">
        <f>H$1&amp;" " &amp; DataMiner[[#This Row],[BuyPrice]] &amp; ", "</f>
        <v xml:space="preserve">"BuyPrice": 6073263474, </v>
      </c>
      <c r="I2367" t="str">
        <f>I$1&amp;" """ &amp; DataMiner[[#This Row],[imgPath]] &amp; """, "</f>
        <v xml:space="preserve">"imgPath": "/images/flags/br.png", </v>
      </c>
      <c r="J2367" t="str">
        <f>J$1&amp;" """ &amp; DataMiner[[#This Row],[FlagImage]] &amp; """, "</f>
        <v xml:space="preserve">"FlagImage": "br.png", </v>
      </c>
      <c r="K2367" t="str">
        <f>K$1&amp;" " &amp; IF(ISNA(DataMiner[[#This Row],[Latitude]]),"null",DataMiner[[#This Row],[Latitude]]) &amp; ", "</f>
        <v xml:space="preserve">"Latitude": -3.776283, </v>
      </c>
      <c r="L2367" t="str">
        <f>L$1&amp;" " &amp; IF(ISNA(DataMiner[[#This Row],[Longitude]]),"null",DataMiner[[#This Row],[Longitude]]) &amp; ", "</f>
        <v xml:space="preserve">"Longitude": -38.532556, </v>
      </c>
    </row>
    <row r="2368" spans="1:12" x14ac:dyDescent="0.25">
      <c r="A2368" t="str">
        <f>A$1&amp;" """ &amp; DataMiner[[#This Row],[CodeIATA]] &amp; """, "</f>
        <v xml:space="preserve">"CodeIATA": "MES", </v>
      </c>
      <c r="B2368" t="str">
        <f>B$1&amp;" """ &amp; DataMiner[[#This Row],[City]] &amp; """, "</f>
        <v xml:space="preserve">"City": "Medan", </v>
      </c>
      <c r="C2368" t="str">
        <f>C$1&amp;" """ &amp; DataMiner[[#This Row],[Prov]] &amp; """, "</f>
        <v xml:space="preserve">"Prov": "", </v>
      </c>
      <c r="D2368" t="str">
        <f>D$1&amp;" """ &amp; DataMiner[[#This Row],[Name]] &amp; """, "</f>
        <v xml:space="preserve">"Name": "Polonia International Airport", </v>
      </c>
      <c r="E2368" t="str">
        <f>E$1&amp;" """ &amp; DataMiner[[#This Row],[Country]] &amp; """, "</f>
        <v xml:space="preserve">"Country": "Indonésie", </v>
      </c>
      <c r="F2368" t="str">
        <f>F$1&amp;" """ &amp; DataMiner[[#This Row],[Complete Name]] &amp; """, "</f>
        <v xml:space="preserve">"Complete Name": "Hub MES - Medan - Polonia International Airport / Indonésie", </v>
      </c>
      <c r="G2368" t="str">
        <f>G$1&amp;" " &amp; DataMiner[[#This Row],[Category]] &amp; ", "</f>
        <v xml:space="preserve">"Category": 8, </v>
      </c>
      <c r="H2368" t="str">
        <f>H$1&amp;" " &amp; DataMiner[[#This Row],[BuyPrice]] &amp; ", "</f>
        <v xml:space="preserve">"BuyPrice": 6087848275, </v>
      </c>
      <c r="I2368" t="str">
        <f>I$1&amp;" """ &amp; DataMiner[[#This Row],[imgPath]] &amp; """, "</f>
        <v xml:space="preserve">"imgPath": "/images/flags/id.png", </v>
      </c>
      <c r="J2368" t="str">
        <f>J$1&amp;" """ &amp; DataMiner[[#This Row],[FlagImage]] &amp; """, "</f>
        <v xml:space="preserve">"FlagImage": "id.png", </v>
      </c>
      <c r="K2368" t="str">
        <f>K$1&amp;" " &amp; IF(ISNA(DataMiner[[#This Row],[Latitude]]),"null",DataMiner[[#This Row],[Latitude]]) &amp; ", "</f>
        <v xml:space="preserve">"Latitude": 3.558056, </v>
      </c>
      <c r="L2368" t="str">
        <f>L$1&amp;" " &amp; IF(ISNA(DataMiner[[#This Row],[Longitude]]),"null",DataMiner[[#This Row],[Longitude]]) &amp; ", "</f>
        <v xml:space="preserve">"Longitude": 98.671722, </v>
      </c>
    </row>
    <row r="2369" spans="1:12" x14ac:dyDescent="0.25">
      <c r="A2369" t="str">
        <f>A$1&amp;" """ &amp; DataMiner[[#This Row],[CodeIATA]] &amp; """, "</f>
        <v xml:space="preserve">"CodeIATA": "UIO", </v>
      </c>
      <c r="B2369" t="str">
        <f>B$1&amp;" """ &amp; DataMiner[[#This Row],[City]] &amp; """, "</f>
        <v xml:space="preserve">"City": "Quito", </v>
      </c>
      <c r="C2369" t="str">
        <f>C$1&amp;" """ &amp; DataMiner[[#This Row],[Prov]] &amp; """, "</f>
        <v xml:space="preserve">"Prov": "", </v>
      </c>
      <c r="D2369" t="str">
        <f>D$1&amp;" """ &amp; DataMiner[[#This Row],[Name]] &amp; """, "</f>
        <v xml:space="preserve">"Name": "Mariscal Sucre Aeropuerto Internacional", </v>
      </c>
      <c r="E2369" t="str">
        <f>E$1&amp;" """ &amp; DataMiner[[#This Row],[Country]] &amp; """, "</f>
        <v xml:space="preserve">"Country": "Equateur", </v>
      </c>
      <c r="F2369" t="str">
        <f>F$1&amp;" """ &amp; DataMiner[[#This Row],[Complete Name]] &amp; """, "</f>
        <v xml:space="preserve">"Complete Name": "Hub UIO - Quito - Mariscal Sucre Aeropuerto Internacional / Equateur", </v>
      </c>
      <c r="G2369" t="str">
        <f>G$1&amp;" " &amp; DataMiner[[#This Row],[Category]] &amp; ", "</f>
        <v xml:space="preserve">"Category": 9, </v>
      </c>
      <c r="H2369" t="str">
        <f>H$1&amp;" " &amp; DataMiner[[#This Row],[BuyPrice]] &amp; ", "</f>
        <v xml:space="preserve">"BuyPrice": 6092358438, </v>
      </c>
      <c r="I2369" t="str">
        <f>I$1&amp;" """ &amp; DataMiner[[#This Row],[imgPath]] &amp; """, "</f>
        <v xml:space="preserve">"imgPath": "/images/flags/ec.png", </v>
      </c>
      <c r="J2369" t="str">
        <f>J$1&amp;" """ &amp; DataMiner[[#This Row],[FlagImage]] &amp; """, "</f>
        <v xml:space="preserve">"FlagImage": "ec.png", </v>
      </c>
      <c r="K2369" t="str">
        <f>K$1&amp;" " &amp; IF(ISNA(DataMiner[[#This Row],[Latitude]]),"null",DataMiner[[#This Row],[Latitude]]) &amp; ", "</f>
        <v xml:space="preserve">"Latitude": -0.141144, </v>
      </c>
      <c r="L2369" t="str">
        <f>L$1&amp;" " &amp; IF(ISNA(DataMiner[[#This Row],[Longitude]]),"null",DataMiner[[#This Row],[Longitude]]) &amp; ", "</f>
        <v xml:space="preserve">"Longitude": -78.488214, </v>
      </c>
    </row>
    <row r="2370" spans="1:12" x14ac:dyDescent="0.25">
      <c r="A2370" t="str">
        <f>A$1&amp;" """ &amp; DataMiner[[#This Row],[CodeIATA]] &amp; """, "</f>
        <v xml:space="preserve">"CodeIATA": "FAO", </v>
      </c>
      <c r="B2370" t="str">
        <f>B$1&amp;" """ &amp; DataMiner[[#This Row],[City]] &amp; """, "</f>
        <v xml:space="preserve">"City": "Faro", </v>
      </c>
      <c r="C2370" t="str">
        <f>C$1&amp;" """ &amp; DataMiner[[#This Row],[Prov]] &amp; """, "</f>
        <v xml:space="preserve">"Prov": "", </v>
      </c>
      <c r="D2370" t="str">
        <f>D$1&amp;" """ &amp; DataMiner[[#This Row],[Name]] &amp; """, "</f>
        <v xml:space="preserve">"Name": "Faro Aeroporto Internacional", </v>
      </c>
      <c r="E2370" t="str">
        <f>E$1&amp;" """ &amp; DataMiner[[#This Row],[Country]] &amp; """, "</f>
        <v xml:space="preserve">"Country": "Portugal", </v>
      </c>
      <c r="F2370" t="str">
        <f>F$1&amp;" """ &amp; DataMiner[[#This Row],[Complete Name]] &amp; """, "</f>
        <v xml:space="preserve">"Complete Name": "Hub FAO - Faro - Faro Aeroporto Internacional / Portugal", </v>
      </c>
      <c r="G2370" t="str">
        <f>G$1&amp;" " &amp; DataMiner[[#This Row],[Category]] &amp; ", "</f>
        <v xml:space="preserve">"Category": 7, </v>
      </c>
      <c r="H2370" t="str">
        <f>H$1&amp;" " &amp; DataMiner[[#This Row],[BuyPrice]] &amp; ", "</f>
        <v xml:space="preserve">"BuyPrice": 6094235082, </v>
      </c>
      <c r="I2370" t="str">
        <f>I$1&amp;" """ &amp; DataMiner[[#This Row],[imgPath]] &amp; """, "</f>
        <v xml:space="preserve">"imgPath": "/images/flags/pt.png", </v>
      </c>
      <c r="J2370" t="str">
        <f>J$1&amp;" """ &amp; DataMiner[[#This Row],[FlagImage]] &amp; """, "</f>
        <v xml:space="preserve">"FlagImage": "pt.png", </v>
      </c>
      <c r="K2370" t="str">
        <f>K$1&amp;" " &amp; IF(ISNA(DataMiner[[#This Row],[Latitude]]),"null",DataMiner[[#This Row],[Latitude]]) &amp; ", "</f>
        <v xml:space="preserve">"Latitude": 37.014425, </v>
      </c>
      <c r="L2370" t="str">
        <f>L$1&amp;" " &amp; IF(ISNA(DataMiner[[#This Row],[Longitude]]),"null",DataMiner[[#This Row],[Longitude]]) &amp; ", "</f>
        <v xml:space="preserve">"Longitude": -7.965911, </v>
      </c>
    </row>
    <row r="2371" spans="1:12" x14ac:dyDescent="0.25">
      <c r="A2371" t="str">
        <f>A$1&amp;" """ &amp; DataMiner[[#This Row],[CodeIATA]] &amp; """, "</f>
        <v xml:space="preserve">"CodeIATA": "KWL", </v>
      </c>
      <c r="B2371" t="str">
        <f>B$1&amp;" """ &amp; DataMiner[[#This Row],[City]] &amp; """, "</f>
        <v xml:space="preserve">"City": "Guilin", </v>
      </c>
      <c r="C2371" t="str">
        <f>C$1&amp;" """ &amp; DataMiner[[#This Row],[Prov]] &amp; """, "</f>
        <v xml:space="preserve">"Prov": "", </v>
      </c>
      <c r="D2371" t="str">
        <f>D$1&amp;" """ &amp; DataMiner[[#This Row],[Name]] &amp; """, "</f>
        <v xml:space="preserve">"Name": "Liangjiang International Airport", </v>
      </c>
      <c r="E2371" t="str">
        <f>E$1&amp;" """ &amp; DataMiner[[#This Row],[Country]] &amp; """, "</f>
        <v xml:space="preserve">"Country": "Chine", </v>
      </c>
      <c r="F2371" t="str">
        <f>F$1&amp;" """ &amp; DataMiner[[#This Row],[Complete Name]] &amp; """, "</f>
        <v xml:space="preserve">"Complete Name": "Hub KWL - Guilin - Liangjiang International Airport / Chine", </v>
      </c>
      <c r="G2371" t="str">
        <f>G$1&amp;" " &amp; DataMiner[[#This Row],[Category]] &amp; ", "</f>
        <v xml:space="preserve">"Category": 8, </v>
      </c>
      <c r="H2371" t="str">
        <f>H$1&amp;" " &amp; DataMiner[[#This Row],[BuyPrice]] &amp; ", "</f>
        <v xml:space="preserve">"BuyPrice": 6097680948, </v>
      </c>
      <c r="I2371" t="str">
        <f>I$1&amp;" """ &amp; DataMiner[[#This Row],[imgPath]] &amp; """, "</f>
        <v xml:space="preserve">"imgPath": "/images/flags/cn.png", </v>
      </c>
      <c r="J2371" t="str">
        <f>J$1&amp;" """ &amp; DataMiner[[#This Row],[FlagImage]] &amp; """, "</f>
        <v xml:space="preserve">"FlagImage": "cn.png", </v>
      </c>
      <c r="K2371" t="str">
        <f>K$1&amp;" " &amp; IF(ISNA(DataMiner[[#This Row],[Latitude]]),"null",DataMiner[[#This Row],[Latitude]]) &amp; ", "</f>
        <v xml:space="preserve">"Latitude": 25.218106, </v>
      </c>
      <c r="L2371" t="str">
        <f>L$1&amp;" " &amp; IF(ISNA(DataMiner[[#This Row],[Longitude]]),"null",DataMiner[[#This Row],[Longitude]]) &amp; ", "</f>
        <v xml:space="preserve">"Longitude": 110.039197, </v>
      </c>
    </row>
    <row r="2372" spans="1:12" x14ac:dyDescent="0.25">
      <c r="A2372" t="str">
        <f>A$1&amp;" """ &amp; DataMiner[[#This Row],[CodeIATA]] &amp; """, "</f>
        <v xml:space="preserve">"CodeIATA": "PVD", </v>
      </c>
      <c r="B2372" t="str">
        <f>B$1&amp;" """ &amp; DataMiner[[#This Row],[City]] &amp; """, "</f>
        <v xml:space="preserve">"City": "Providence (RI)", </v>
      </c>
      <c r="C2372" t="str">
        <f>C$1&amp;" """ &amp; DataMiner[[#This Row],[Prov]] &amp; """, "</f>
        <v xml:space="preserve">"Prov": "RI", </v>
      </c>
      <c r="D2372" t="str">
        <f>D$1&amp;" """ &amp; DataMiner[[#This Row],[Name]] &amp; """, "</f>
        <v xml:space="preserve">"Name": "Theodore Francis Green State Airport", </v>
      </c>
      <c r="E2372" t="str">
        <f>E$1&amp;" """ &amp; DataMiner[[#This Row],[Country]] &amp; """, "</f>
        <v xml:space="preserve">"Country": "Etats-Unis", </v>
      </c>
      <c r="F2372" t="str">
        <f>F$1&amp;" """ &amp; DataMiner[[#This Row],[Complete Name]] &amp; """, "</f>
        <v xml:space="preserve">"Complete Name": "Hub PVD - Providence (RI) - Theodore Francis Green State Airport / Etats-Unis", </v>
      </c>
      <c r="G2372" t="str">
        <f>G$1&amp;" " &amp; DataMiner[[#This Row],[Category]] &amp; ", "</f>
        <v xml:space="preserve">"Category": 5, </v>
      </c>
      <c r="H2372" t="str">
        <f>H$1&amp;" " &amp; DataMiner[[#This Row],[BuyPrice]] &amp; ", "</f>
        <v xml:space="preserve">"BuyPrice": 6112353897, </v>
      </c>
      <c r="I2372" t="str">
        <f>I$1&amp;" """ &amp; DataMiner[[#This Row],[imgPath]] &amp; """, "</f>
        <v xml:space="preserve">"imgPath": "/images/flags/us.png", </v>
      </c>
      <c r="J2372" t="str">
        <f>J$1&amp;" """ &amp; DataMiner[[#This Row],[FlagImage]] &amp; """, "</f>
        <v xml:space="preserve">"FlagImage": "us.png", </v>
      </c>
      <c r="K2372" t="str">
        <f>K$1&amp;" " &amp; IF(ISNA(DataMiner[[#This Row],[Latitude]]),"null",DataMiner[[#This Row],[Latitude]]) &amp; ", "</f>
        <v xml:space="preserve">"Latitude": 41.732581, </v>
      </c>
      <c r="L2372" t="str">
        <f>L$1&amp;" " &amp; IF(ISNA(DataMiner[[#This Row],[Longitude]]),"null",DataMiner[[#This Row],[Longitude]]) &amp; ", "</f>
        <v xml:space="preserve">"Longitude": -71.420383, </v>
      </c>
    </row>
    <row r="2373" spans="1:12" x14ac:dyDescent="0.25">
      <c r="A2373" t="str">
        <f>A$1&amp;" """ &amp; DataMiner[[#This Row],[CodeIATA]] &amp; """, "</f>
        <v xml:space="preserve">"CodeIATA": "RGN", </v>
      </c>
      <c r="B2373" t="str">
        <f>B$1&amp;" """ &amp; DataMiner[[#This Row],[City]] &amp; """, "</f>
        <v xml:space="preserve">"City": "Rangoun", </v>
      </c>
      <c r="C2373" t="str">
        <f>C$1&amp;" """ &amp; DataMiner[[#This Row],[Prov]] &amp; """, "</f>
        <v xml:space="preserve">"Prov": "", </v>
      </c>
      <c r="D2373" t="str">
        <f>D$1&amp;" """ &amp; DataMiner[[#This Row],[Name]] &amp; """, "</f>
        <v xml:space="preserve">"Name": "Aéroport international de Yangon", </v>
      </c>
      <c r="E2373" t="str">
        <f>E$1&amp;" """ &amp; DataMiner[[#This Row],[Country]] &amp; """, "</f>
        <v xml:space="preserve">"Country": "Myanmar", </v>
      </c>
      <c r="F2373" t="str">
        <f>F$1&amp;" """ &amp; DataMiner[[#This Row],[Complete Name]] &amp; """, "</f>
        <v xml:space="preserve">"Complete Name": "Hub RGN - Rangoun - Aéroport international de Yangon / Myanmar", </v>
      </c>
      <c r="G2373" t="str">
        <f>G$1&amp;" " &amp; DataMiner[[#This Row],[Category]] &amp; ", "</f>
        <v xml:space="preserve">"Category": 10, </v>
      </c>
      <c r="H2373" t="str">
        <f>H$1&amp;" " &amp; DataMiner[[#This Row],[BuyPrice]] &amp; ", "</f>
        <v xml:space="preserve">"BuyPrice": 6133838709, </v>
      </c>
      <c r="I2373" t="str">
        <f>I$1&amp;" """ &amp; DataMiner[[#This Row],[imgPath]] &amp; """, "</f>
        <v xml:space="preserve">"imgPath": "/images/flags/mm.png", </v>
      </c>
      <c r="J2373" t="str">
        <f>J$1&amp;" """ &amp; DataMiner[[#This Row],[FlagImage]] &amp; """, "</f>
        <v xml:space="preserve">"FlagImage": "mm.png", </v>
      </c>
      <c r="K2373" t="str">
        <f>K$1&amp;" " &amp; IF(ISNA(DataMiner[[#This Row],[Latitude]]),"null",DataMiner[[#This Row],[Latitude]]) &amp; ", "</f>
        <v xml:space="preserve">"Latitude": 16.907305, </v>
      </c>
      <c r="L2373" t="str">
        <f>L$1&amp;" " &amp; IF(ISNA(DataMiner[[#This Row],[Longitude]]),"null",DataMiner[[#This Row],[Longitude]]) &amp; ", "</f>
        <v xml:space="preserve">"Longitude": 96.133222, </v>
      </c>
    </row>
    <row r="2374" spans="1:12" x14ac:dyDescent="0.25">
      <c r="A2374" t="str">
        <f>A$1&amp;" """ &amp; DataMiner[[#This Row],[CodeIATA]] &amp; """, "</f>
        <v xml:space="preserve">"CodeIATA": "LCA", </v>
      </c>
      <c r="B2374" t="str">
        <f>B$1&amp;" """ &amp; DataMiner[[#This Row],[City]] &amp; """, "</f>
        <v xml:space="preserve">"City": "Larnaca", </v>
      </c>
      <c r="C2374" t="str">
        <f>C$1&amp;" """ &amp; DataMiner[[#This Row],[Prov]] &amp; """, "</f>
        <v xml:space="preserve">"Prov": "", </v>
      </c>
      <c r="D2374" t="str">
        <f>D$1&amp;" """ &amp; DataMiner[[#This Row],[Name]] &amp; """, "</f>
        <v xml:space="preserve">"Name": "Larnaca International Airport", </v>
      </c>
      <c r="E2374" t="str">
        <f>E$1&amp;" """ &amp; DataMiner[[#This Row],[Country]] &amp; """, "</f>
        <v xml:space="preserve">"Country": "Chypre", </v>
      </c>
      <c r="F2374" t="str">
        <f>F$1&amp;" """ &amp; DataMiner[[#This Row],[Complete Name]] &amp; """, "</f>
        <v xml:space="preserve">"Complete Name": "Hub LCA - Larnaca - Larnaca International Airport / Chypre", </v>
      </c>
      <c r="G2374" t="str">
        <f>G$1&amp;" " &amp; DataMiner[[#This Row],[Category]] &amp; ", "</f>
        <v xml:space="preserve">"Category": 8, </v>
      </c>
      <c r="H2374" t="str">
        <f>H$1&amp;" " &amp; DataMiner[[#This Row],[BuyPrice]] &amp; ", "</f>
        <v xml:space="preserve">"BuyPrice": 6137685825, </v>
      </c>
      <c r="I2374" t="str">
        <f>I$1&amp;" """ &amp; DataMiner[[#This Row],[imgPath]] &amp; """, "</f>
        <v xml:space="preserve">"imgPath": "/images/flags/cy.png", </v>
      </c>
      <c r="J2374" t="str">
        <f>J$1&amp;" """ &amp; DataMiner[[#This Row],[FlagImage]] &amp; """, "</f>
        <v xml:space="preserve">"FlagImage": "cy.png", </v>
      </c>
      <c r="K2374" t="str">
        <f>K$1&amp;" " &amp; IF(ISNA(DataMiner[[#This Row],[Latitude]]),"null",DataMiner[[#This Row],[Latitude]]) &amp; ", "</f>
        <v xml:space="preserve">"Latitude": 34.875117, </v>
      </c>
      <c r="L2374" t="str">
        <f>L$1&amp;" " &amp; IF(ISNA(DataMiner[[#This Row],[Longitude]]),"null",DataMiner[[#This Row],[Longitude]]) &amp; ", "</f>
        <v xml:space="preserve">"Longitude": 33.62485, </v>
      </c>
    </row>
    <row r="2375" spans="1:12" x14ac:dyDescent="0.25">
      <c r="A2375" t="str">
        <f>A$1&amp;" """ &amp; DataMiner[[#This Row],[CodeIATA]] &amp; """, "</f>
        <v xml:space="preserve">"CodeIATA": "FOC", </v>
      </c>
      <c r="B2375" t="str">
        <f>B$1&amp;" """ &amp; DataMiner[[#This Row],[City]] &amp; """, "</f>
        <v xml:space="preserve">"City": "Fuzhou", </v>
      </c>
      <c r="C2375" t="str">
        <f>C$1&amp;" """ &amp; DataMiner[[#This Row],[Prov]] &amp; """, "</f>
        <v xml:space="preserve">"Prov": "", </v>
      </c>
      <c r="D2375" t="str">
        <f>D$1&amp;" """ &amp; DataMiner[[#This Row],[Name]] &amp; """, "</f>
        <v xml:space="preserve">"Name": "Changle International Airport", </v>
      </c>
      <c r="E2375" t="str">
        <f>E$1&amp;" """ &amp; DataMiner[[#This Row],[Country]] &amp; """, "</f>
        <v xml:space="preserve">"Country": "Chine", </v>
      </c>
      <c r="F2375" t="str">
        <f>F$1&amp;" """ &amp; DataMiner[[#This Row],[Complete Name]] &amp; """, "</f>
        <v xml:space="preserve">"Complete Name": "Hub FOC - Fuzhou - Changle International Airport / Chine", </v>
      </c>
      <c r="G2375" t="str">
        <f>G$1&amp;" " &amp; DataMiner[[#This Row],[Category]] &amp; ", "</f>
        <v xml:space="preserve">"Category": 10, </v>
      </c>
      <c r="H2375" t="str">
        <f>H$1&amp;" " &amp; DataMiner[[#This Row],[BuyPrice]] &amp; ", "</f>
        <v xml:space="preserve">"BuyPrice": 6138043002, </v>
      </c>
      <c r="I2375" t="str">
        <f>I$1&amp;" """ &amp; DataMiner[[#This Row],[imgPath]] &amp; """, "</f>
        <v xml:space="preserve">"imgPath": "/images/flags/cn.png", </v>
      </c>
      <c r="J2375" t="str">
        <f>J$1&amp;" """ &amp; DataMiner[[#This Row],[FlagImage]] &amp; """, "</f>
        <v xml:space="preserve">"FlagImage": "cn.png", </v>
      </c>
      <c r="K2375" t="str">
        <f>K$1&amp;" " &amp; IF(ISNA(DataMiner[[#This Row],[Latitude]]),"null",DataMiner[[#This Row],[Latitude]]) &amp; ", "</f>
        <v xml:space="preserve">"Latitude": 25.935064, </v>
      </c>
      <c r="L2375" t="str">
        <f>L$1&amp;" " &amp; IF(ISNA(DataMiner[[#This Row],[Longitude]]),"null",DataMiner[[#This Row],[Longitude]]) &amp; ", "</f>
        <v xml:space="preserve">"Longitude": 119.663272, </v>
      </c>
    </row>
    <row r="2376" spans="1:12" x14ac:dyDescent="0.25">
      <c r="A2376" t="str">
        <f>A$1&amp;" """ &amp; DataMiner[[#This Row],[CodeIATA]] &amp; """, "</f>
        <v xml:space="preserve">"CodeIATA": "HAJ", </v>
      </c>
      <c r="B2376" t="str">
        <f>B$1&amp;" """ &amp; DataMiner[[#This Row],[City]] &amp; """, "</f>
        <v xml:space="preserve">"City": "Hanover", </v>
      </c>
      <c r="C2376" t="str">
        <f>C$1&amp;" """ &amp; DataMiner[[#This Row],[Prov]] &amp; """, "</f>
        <v xml:space="preserve">"Prov": "", </v>
      </c>
      <c r="D2376" t="str">
        <f>D$1&amp;" """ &amp; DataMiner[[#This Row],[Name]] &amp; """, "</f>
        <v xml:space="preserve">"Name": "Langenhagen Flughafen", </v>
      </c>
      <c r="E2376" t="str">
        <f>E$1&amp;" """ &amp; DataMiner[[#This Row],[Country]] &amp; """, "</f>
        <v xml:space="preserve">"Country": "Allemagne", </v>
      </c>
      <c r="F2376" t="str">
        <f>F$1&amp;" """ &amp; DataMiner[[#This Row],[Complete Name]] &amp; """, "</f>
        <v xml:space="preserve">"Complete Name": "Hub HAJ - Hanover - Langenhagen Flughafen / Allemagne", </v>
      </c>
      <c r="G2376" t="str">
        <f>G$1&amp;" " &amp; DataMiner[[#This Row],[Category]] &amp; ", "</f>
        <v xml:space="preserve">"Category": 10, </v>
      </c>
      <c r="H2376" t="str">
        <f>H$1&amp;" " &amp; DataMiner[[#This Row],[BuyPrice]] &amp; ", "</f>
        <v xml:space="preserve">"BuyPrice": 6139178947, </v>
      </c>
      <c r="I2376" t="str">
        <f>I$1&amp;" """ &amp; DataMiner[[#This Row],[imgPath]] &amp; """, "</f>
        <v xml:space="preserve">"imgPath": "/images/flags/de.png", </v>
      </c>
      <c r="J2376" t="str">
        <f>J$1&amp;" """ &amp; DataMiner[[#This Row],[FlagImage]] &amp; """, "</f>
        <v xml:space="preserve">"FlagImage": "de.png", </v>
      </c>
      <c r="K2376" t="str">
        <f>K$1&amp;" " &amp; IF(ISNA(DataMiner[[#This Row],[Latitude]]),"null",DataMiner[[#This Row],[Latitude]]) &amp; ", "</f>
        <v xml:space="preserve">"Latitude": 52.461056, </v>
      </c>
      <c r="L2376" t="str">
        <f>L$1&amp;" " &amp; IF(ISNA(DataMiner[[#This Row],[Longitude]]),"null",DataMiner[[#This Row],[Longitude]]) &amp; ", "</f>
        <v xml:space="preserve">"Longitude": 9.685078, </v>
      </c>
    </row>
    <row r="2377" spans="1:12" x14ac:dyDescent="0.25">
      <c r="A2377" t="str">
        <f>A$1&amp;" """ &amp; DataMiner[[#This Row],[CodeIATA]] &amp; """, "</f>
        <v xml:space="preserve">"CodeIATA": "ISB", </v>
      </c>
      <c r="B2377" t="str">
        <f>B$1&amp;" """ &amp; DataMiner[[#This Row],[City]] &amp; """, "</f>
        <v xml:space="preserve">"City": "Islamabad", </v>
      </c>
      <c r="C2377" t="str">
        <f>C$1&amp;" """ &amp; DataMiner[[#This Row],[Prov]] &amp; """, "</f>
        <v xml:space="preserve">"Prov": "", </v>
      </c>
      <c r="D2377" t="str">
        <f>D$1&amp;" """ &amp; DataMiner[[#This Row],[Name]] &amp; """, "</f>
        <v xml:space="preserve">"Name": "Benazir Bhutto International Airport", </v>
      </c>
      <c r="E2377" t="str">
        <f>E$1&amp;" """ &amp; DataMiner[[#This Row],[Country]] &amp; """, "</f>
        <v xml:space="preserve">"Country": "Pakistan", </v>
      </c>
      <c r="F2377" t="str">
        <f>F$1&amp;" """ &amp; DataMiner[[#This Row],[Complete Name]] &amp; """, "</f>
        <v xml:space="preserve">"Complete Name": "Hub ISB - Islamabad - Benazir Bhutto International Airport / Pakistan", </v>
      </c>
      <c r="G2377" t="str">
        <f>G$1&amp;" " &amp; DataMiner[[#This Row],[Category]] &amp; ", "</f>
        <v xml:space="preserve">"Category": 10, </v>
      </c>
      <c r="H2377" t="str">
        <f>H$1&amp;" " &amp; DataMiner[[#This Row],[BuyPrice]] &amp; ", "</f>
        <v xml:space="preserve">"BuyPrice": 6140757894, </v>
      </c>
      <c r="I2377" t="str">
        <f>I$1&amp;" """ &amp; DataMiner[[#This Row],[imgPath]] &amp; """, "</f>
        <v xml:space="preserve">"imgPath": "/images/flags/pk.png", </v>
      </c>
      <c r="J2377" t="str">
        <f>J$1&amp;" """ &amp; DataMiner[[#This Row],[FlagImage]] &amp; """, "</f>
        <v xml:space="preserve">"FlagImage": "pk.png", </v>
      </c>
      <c r="K2377" t="str">
        <f>K$1&amp;" " &amp; IF(ISNA(DataMiner[[#This Row],[Latitude]]),"null",DataMiner[[#This Row],[Latitude]]) &amp; ", "</f>
        <v xml:space="preserve">"Latitude": 33.616653, </v>
      </c>
      <c r="L2377" t="str">
        <f>L$1&amp;" " &amp; IF(ISNA(DataMiner[[#This Row],[Longitude]]),"null",DataMiner[[#This Row],[Longitude]]) &amp; ", "</f>
        <v xml:space="preserve">"Longitude": 73.099233, </v>
      </c>
    </row>
    <row r="2378" spans="1:12" x14ac:dyDescent="0.25">
      <c r="A2378" t="str">
        <f>A$1&amp;" """ &amp; DataMiner[[#This Row],[CodeIATA]] &amp; """, "</f>
        <v xml:space="preserve">"CodeIATA": "SHJ", </v>
      </c>
      <c r="B2378" t="str">
        <f>B$1&amp;" """ &amp; DataMiner[[#This Row],[City]] &amp; """, "</f>
        <v xml:space="preserve">"City": "Sharjah", </v>
      </c>
      <c r="C2378" t="str">
        <f>C$1&amp;" """ &amp; DataMiner[[#This Row],[Prov]] &amp; """, "</f>
        <v xml:space="preserve">"Prov": "", </v>
      </c>
      <c r="D2378" t="str">
        <f>D$1&amp;" """ &amp; DataMiner[[#This Row],[Name]] &amp; """, "</f>
        <v xml:space="preserve">"Name": "Sharjah International Airport", </v>
      </c>
      <c r="E2378" t="str">
        <f>E$1&amp;" """ &amp; DataMiner[[#This Row],[Country]] &amp; """, "</f>
        <v xml:space="preserve">"Country": "Emirats arabes unis", </v>
      </c>
      <c r="F2378" t="str">
        <f>F$1&amp;" """ &amp; DataMiner[[#This Row],[Complete Name]] &amp; """, "</f>
        <v xml:space="preserve">"Complete Name": "Hub SHJ - Sharjah - Sharjah International Airport / Emirats arabes unis", </v>
      </c>
      <c r="G2378" t="str">
        <f>G$1&amp;" " &amp; DataMiner[[#This Row],[Category]] &amp; ", "</f>
        <v xml:space="preserve">"Category": 10, </v>
      </c>
      <c r="H2378" t="str">
        <f>H$1&amp;" " &amp; DataMiner[[#This Row],[BuyPrice]] &amp; ", "</f>
        <v xml:space="preserve">"BuyPrice": 6151883907, </v>
      </c>
      <c r="I2378" t="str">
        <f>I$1&amp;" """ &amp; DataMiner[[#This Row],[imgPath]] &amp; """, "</f>
        <v xml:space="preserve">"imgPath": "/images/flags/ae.png", </v>
      </c>
      <c r="J2378" t="str">
        <f>J$1&amp;" """ &amp; DataMiner[[#This Row],[FlagImage]] &amp; """, "</f>
        <v xml:space="preserve">"FlagImage": "ae.png", </v>
      </c>
      <c r="K2378" t="str">
        <f>K$1&amp;" " &amp; IF(ISNA(DataMiner[[#This Row],[Latitude]]),"null",DataMiner[[#This Row],[Latitude]]) &amp; ", "</f>
        <v xml:space="preserve">"Latitude": 25.328575, </v>
      </c>
      <c r="L2378" t="str">
        <f>L$1&amp;" " &amp; IF(ISNA(DataMiner[[#This Row],[Longitude]]),"null",DataMiner[[#This Row],[Longitude]]) &amp; ", "</f>
        <v xml:space="preserve">"Longitude": 55.51715, </v>
      </c>
    </row>
    <row r="2379" spans="1:12" x14ac:dyDescent="0.25">
      <c r="A2379" t="str">
        <f>A$1&amp;" """ &amp; DataMiner[[#This Row],[CodeIATA]] &amp; """, "</f>
        <v xml:space="preserve">"CodeIATA": "ANC", </v>
      </c>
      <c r="B2379" t="str">
        <f>B$1&amp;" """ &amp; DataMiner[[#This Row],[City]] &amp; """, "</f>
        <v xml:space="preserve">"City": "Anchorage (AK)", </v>
      </c>
      <c r="C2379" t="str">
        <f>C$1&amp;" """ &amp; DataMiner[[#This Row],[Prov]] &amp; """, "</f>
        <v xml:space="preserve">"Prov": "AK", </v>
      </c>
      <c r="D2379" t="str">
        <f>D$1&amp;" """ &amp; DataMiner[[#This Row],[Name]] &amp; """, "</f>
        <v xml:space="preserve">"Name": "Ted Stevens International Airport", </v>
      </c>
      <c r="E2379" t="str">
        <f>E$1&amp;" """ &amp; DataMiner[[#This Row],[Country]] &amp; """, "</f>
        <v xml:space="preserve">"Country": "Etats-Unis", </v>
      </c>
      <c r="F2379" t="str">
        <f>F$1&amp;" """ &amp; DataMiner[[#This Row],[Complete Name]] &amp; """, "</f>
        <v xml:space="preserve">"Complete Name": "Hub ANC - Anchorage (AK) - Ted Stevens International Airport / Etats-Unis", </v>
      </c>
      <c r="G2379" t="str">
        <f>G$1&amp;" " &amp; DataMiner[[#This Row],[Category]] &amp; ", "</f>
        <v xml:space="preserve">"Category": 10, </v>
      </c>
      <c r="H2379" t="str">
        <f>H$1&amp;" " &amp; DataMiner[[#This Row],[BuyPrice]] &amp; ", "</f>
        <v xml:space="preserve">"BuyPrice": 6153175265, </v>
      </c>
      <c r="I2379" t="str">
        <f>I$1&amp;" """ &amp; DataMiner[[#This Row],[imgPath]] &amp; """, "</f>
        <v xml:space="preserve">"imgPath": "/images/flags/us.png", </v>
      </c>
      <c r="J2379" t="str">
        <f>J$1&amp;" """ &amp; DataMiner[[#This Row],[FlagImage]] &amp; """, "</f>
        <v xml:space="preserve">"FlagImage": "us.png", </v>
      </c>
      <c r="K2379" t="str">
        <f>K$1&amp;" " &amp; IF(ISNA(DataMiner[[#This Row],[Latitude]]),"null",DataMiner[[#This Row],[Latitude]]) &amp; ", "</f>
        <v xml:space="preserve">"Latitude": 61.174361, </v>
      </c>
      <c r="L2379" t="str">
        <f>L$1&amp;" " &amp; IF(ISNA(DataMiner[[#This Row],[Longitude]]),"null",DataMiner[[#This Row],[Longitude]]) &amp; ", "</f>
        <v xml:space="preserve">"Longitude": -149.996361, </v>
      </c>
    </row>
    <row r="2380" spans="1:12" x14ac:dyDescent="0.25">
      <c r="A2380" t="str">
        <f>A$1&amp;" """ &amp; DataMiner[[#This Row],[CodeIATA]] &amp; """, "</f>
        <v xml:space="preserve">"CodeIATA": "BEY", </v>
      </c>
      <c r="B2380" t="str">
        <f>B$1&amp;" """ &amp; DataMiner[[#This Row],[City]] &amp; """, "</f>
        <v xml:space="preserve">"City": "Beyrouth", </v>
      </c>
      <c r="C2380" t="str">
        <f>C$1&amp;" """ &amp; DataMiner[[#This Row],[Prov]] &amp; """, "</f>
        <v xml:space="preserve">"Prov": "", </v>
      </c>
      <c r="D2380" t="str">
        <f>D$1&amp;" """ &amp; DataMiner[[#This Row],[Name]] &amp; """, "</f>
        <v xml:space="preserve">"Name": "Rafic Hariri Aéroport International", </v>
      </c>
      <c r="E2380" t="str">
        <f>E$1&amp;" """ &amp; DataMiner[[#This Row],[Country]] &amp; """, "</f>
        <v xml:space="preserve">"Country": "Liban", </v>
      </c>
      <c r="F2380" t="str">
        <f>F$1&amp;" """ &amp; DataMiner[[#This Row],[Complete Name]] &amp; """, "</f>
        <v xml:space="preserve">"Complete Name": "Hub BEY - Beyrouth - Rafic Hariri Aéroport International / Liban", </v>
      </c>
      <c r="G2380" t="str">
        <f>G$1&amp;" " &amp; DataMiner[[#This Row],[Category]] &amp; ", "</f>
        <v xml:space="preserve">"Category": 10, </v>
      </c>
      <c r="H2380" t="str">
        <f>H$1&amp;" " &amp; DataMiner[[#This Row],[BuyPrice]] &amp; ", "</f>
        <v xml:space="preserve">"BuyPrice": 6159150855, </v>
      </c>
      <c r="I2380" t="str">
        <f>I$1&amp;" """ &amp; DataMiner[[#This Row],[imgPath]] &amp; """, "</f>
        <v xml:space="preserve">"imgPath": "/images/flags/lb.png", </v>
      </c>
      <c r="J2380" t="str">
        <f>J$1&amp;" """ &amp; DataMiner[[#This Row],[FlagImage]] &amp; """, "</f>
        <v xml:space="preserve">"FlagImage": "lb.png", </v>
      </c>
      <c r="K2380" t="str">
        <f>K$1&amp;" " &amp; IF(ISNA(DataMiner[[#This Row],[Latitude]]),"null",DataMiner[[#This Row],[Latitude]]) &amp; ", "</f>
        <v xml:space="preserve">"Latitude": 33.820931, </v>
      </c>
      <c r="L2380" t="str">
        <f>L$1&amp;" " &amp; IF(ISNA(DataMiner[[#This Row],[Longitude]]),"null",DataMiner[[#This Row],[Longitude]]) &amp; ", "</f>
        <v xml:space="preserve">"Longitude": 35.488389, </v>
      </c>
    </row>
    <row r="2381" spans="1:12" x14ac:dyDescent="0.25">
      <c r="A2381" t="str">
        <f>A$1&amp;" """ &amp; DataMiner[[#This Row],[CodeIATA]] &amp; """, "</f>
        <v xml:space="preserve">"CodeIATA": "BGO", </v>
      </c>
      <c r="B2381" t="str">
        <f>B$1&amp;" """ &amp; DataMiner[[#This Row],[City]] &amp; """, "</f>
        <v xml:space="preserve">"City": "Bergen", </v>
      </c>
      <c r="C2381" t="str">
        <f>C$1&amp;" """ &amp; DataMiner[[#This Row],[Prov]] &amp; """, "</f>
        <v xml:space="preserve">"Prov": "", </v>
      </c>
      <c r="D2381" t="str">
        <f>D$1&amp;" """ &amp; DataMiner[[#This Row],[Name]] &amp; """, "</f>
        <v xml:space="preserve">"Name": "Flesland Lufthavn", </v>
      </c>
      <c r="E2381" t="str">
        <f>E$1&amp;" """ &amp; DataMiner[[#This Row],[Country]] &amp; """, "</f>
        <v xml:space="preserve">"Country": "Norvège", </v>
      </c>
      <c r="F2381" t="str">
        <f>F$1&amp;" """ &amp; DataMiner[[#This Row],[Complete Name]] &amp; """, "</f>
        <v xml:space="preserve">"Complete Name": "Hub BGO - Bergen - Flesland Lufthavn / Norvège", </v>
      </c>
      <c r="G2381" t="str">
        <f>G$1&amp;" " &amp; DataMiner[[#This Row],[Category]] &amp; ", "</f>
        <v xml:space="preserve">"Category": 8, </v>
      </c>
      <c r="H2381" t="str">
        <f>H$1&amp;" " &amp; DataMiner[[#This Row],[BuyPrice]] &amp; ", "</f>
        <v xml:space="preserve">"BuyPrice": 6167506624, </v>
      </c>
      <c r="I2381" t="str">
        <f>I$1&amp;" """ &amp; DataMiner[[#This Row],[imgPath]] &amp; """, "</f>
        <v xml:space="preserve">"imgPath": "/images/flags/no.png", </v>
      </c>
      <c r="J2381" t="str">
        <f>J$1&amp;" """ &amp; DataMiner[[#This Row],[FlagImage]] &amp; """, "</f>
        <v xml:space="preserve">"FlagImage": "no.png", </v>
      </c>
      <c r="K2381" t="str">
        <f>K$1&amp;" " &amp; IF(ISNA(DataMiner[[#This Row],[Latitude]]),"null",DataMiner[[#This Row],[Latitude]]) &amp; ", "</f>
        <v xml:space="preserve">"Latitude": 60.293386, </v>
      </c>
      <c r="L2381" t="str">
        <f>L$1&amp;" " &amp; IF(ISNA(DataMiner[[#This Row],[Longitude]]),"null",DataMiner[[#This Row],[Longitude]]) &amp; ", "</f>
        <v xml:space="preserve">"Longitude": 5.218142, </v>
      </c>
    </row>
    <row r="2382" spans="1:12" x14ac:dyDescent="0.25">
      <c r="A2382" t="str">
        <f>A$1&amp;" """ &amp; DataMiner[[#This Row],[CodeIATA]] &amp; """, "</f>
        <v xml:space="preserve">"CodeIATA": "KWE", </v>
      </c>
      <c r="B2382" t="str">
        <f>B$1&amp;" """ &amp; DataMiner[[#This Row],[City]] &amp; """, "</f>
        <v xml:space="preserve">"City": "Guiyang", </v>
      </c>
      <c r="C2382" t="str">
        <f>C$1&amp;" """ &amp; DataMiner[[#This Row],[Prov]] &amp; """, "</f>
        <v xml:space="preserve">"Prov": "", </v>
      </c>
      <c r="D2382" t="str">
        <f>D$1&amp;" """ &amp; DataMiner[[#This Row],[Name]] &amp; """, "</f>
        <v xml:space="preserve">"Name": "Longdongbao Airport", </v>
      </c>
      <c r="E2382" t="str">
        <f>E$1&amp;" """ &amp; DataMiner[[#This Row],[Country]] &amp; """, "</f>
        <v xml:space="preserve">"Country": "Chine", </v>
      </c>
      <c r="F2382" t="str">
        <f>F$1&amp;" """ &amp; DataMiner[[#This Row],[Complete Name]] &amp; """, "</f>
        <v xml:space="preserve">"Complete Name": "Hub KWE - Guiyang - Longdongbao Airport / Chine", </v>
      </c>
      <c r="G2382" t="str">
        <f>G$1&amp;" " &amp; DataMiner[[#This Row],[Category]] &amp; ", "</f>
        <v xml:space="preserve">"Category": 9, </v>
      </c>
      <c r="H2382" t="str">
        <f>H$1&amp;" " &amp; DataMiner[[#This Row],[BuyPrice]] &amp; ", "</f>
        <v xml:space="preserve">"BuyPrice": 6174020612, </v>
      </c>
      <c r="I2382" t="str">
        <f>I$1&amp;" """ &amp; DataMiner[[#This Row],[imgPath]] &amp; """, "</f>
        <v xml:space="preserve">"imgPath": "/images/flags/cn.png", </v>
      </c>
      <c r="J2382" t="str">
        <f>J$1&amp;" """ &amp; DataMiner[[#This Row],[FlagImage]] &amp; """, "</f>
        <v xml:space="preserve">"FlagImage": "cn.png", </v>
      </c>
      <c r="K2382" t="str">
        <f>K$1&amp;" " &amp; IF(ISNA(DataMiner[[#This Row],[Latitude]]),"null",DataMiner[[#This Row],[Latitude]]) &amp; ", "</f>
        <v xml:space="preserve">"Latitude": 26.538522, </v>
      </c>
      <c r="L2382" t="str">
        <f>L$1&amp;" " &amp; IF(ISNA(DataMiner[[#This Row],[Longitude]]),"null",DataMiner[[#This Row],[Longitude]]) &amp; ", "</f>
        <v xml:space="preserve">"Longitude": 106.800703, </v>
      </c>
    </row>
    <row r="2383" spans="1:12" x14ac:dyDescent="0.25">
      <c r="A2383" t="str">
        <f>A$1&amp;" """ &amp; DataMiner[[#This Row],[CodeIATA]] &amp; """, "</f>
        <v xml:space="preserve">"CodeIATA": "BFS", </v>
      </c>
      <c r="B2383" t="str">
        <f>B$1&amp;" """ &amp; DataMiner[[#This Row],[City]] &amp; """, "</f>
        <v xml:space="preserve">"City": "Belfast", </v>
      </c>
      <c r="C2383" t="str">
        <f>C$1&amp;" """ &amp; DataMiner[[#This Row],[Prov]] &amp; """, "</f>
        <v xml:space="preserve">"Prov": "", </v>
      </c>
      <c r="D2383" t="str">
        <f>D$1&amp;" """ &amp; DataMiner[[#This Row],[Name]] &amp; """, "</f>
        <v xml:space="preserve">"Name": "Belfast International Airport", </v>
      </c>
      <c r="E2383" t="str">
        <f>E$1&amp;" """ &amp; DataMiner[[#This Row],[Country]] &amp; """, "</f>
        <v xml:space="preserve">"Country": "Royaume-Uni", </v>
      </c>
      <c r="F2383" t="str">
        <f>F$1&amp;" """ &amp; DataMiner[[#This Row],[Complete Name]] &amp; """, "</f>
        <v xml:space="preserve">"Complete Name": "Hub BFS - Belfast - Belfast International Airport / Royaume-Uni", </v>
      </c>
      <c r="G2383" t="str">
        <f>G$1&amp;" " &amp; DataMiner[[#This Row],[Category]] &amp; ", "</f>
        <v xml:space="preserve">"Category": 8, </v>
      </c>
      <c r="H2383" t="str">
        <f>H$1&amp;" " &amp; DataMiner[[#This Row],[BuyPrice]] &amp; ", "</f>
        <v xml:space="preserve">"BuyPrice": 6177151367, </v>
      </c>
      <c r="I2383" t="str">
        <f>I$1&amp;" """ &amp; DataMiner[[#This Row],[imgPath]] &amp; """, "</f>
        <v xml:space="preserve">"imgPath": "/images/flags/gb.png", </v>
      </c>
      <c r="J2383" t="str">
        <f>J$1&amp;" """ &amp; DataMiner[[#This Row],[FlagImage]] &amp; """, "</f>
        <v xml:space="preserve">"FlagImage": "gb.png", </v>
      </c>
      <c r="K2383" t="str">
        <f>K$1&amp;" " &amp; IF(ISNA(DataMiner[[#This Row],[Latitude]]),"null",DataMiner[[#This Row],[Latitude]]) &amp; ", "</f>
        <v xml:space="preserve">"Latitude": 54.6575, </v>
      </c>
      <c r="L2383" t="str">
        <f>L$1&amp;" " &amp; IF(ISNA(DataMiner[[#This Row],[Longitude]]),"null",DataMiner[[#This Row],[Longitude]]) &amp; ", "</f>
        <v xml:space="preserve">"Longitude": -6.215833, </v>
      </c>
    </row>
    <row r="2384" spans="1:12" x14ac:dyDescent="0.25">
      <c r="A2384" t="str">
        <f>A$1&amp;" """ &amp; DataMiner[[#This Row],[CodeIATA]] &amp; """, "</f>
        <v xml:space="preserve">"CodeIATA": "BSL", </v>
      </c>
      <c r="B2384" t="str">
        <f>B$1&amp;" """ &amp; DataMiner[[#This Row],[City]] &amp; """, "</f>
        <v xml:space="preserve">"City": "Basel", </v>
      </c>
      <c r="C2384" t="str">
        <f>C$1&amp;" """ &amp; DataMiner[[#This Row],[Prov]] &amp; """, "</f>
        <v xml:space="preserve">"Prov": "", </v>
      </c>
      <c r="D2384" t="str">
        <f>D$1&amp;" """ &amp; DataMiner[[#This Row],[Name]] &amp; """, "</f>
        <v xml:space="preserve">"Name": "Mulhouse", </v>
      </c>
      <c r="E2384" t="str">
        <f>E$1&amp;" """ &amp; DataMiner[[#This Row],[Country]] &amp; """, "</f>
        <v xml:space="preserve">"Country": "Suisse", </v>
      </c>
      <c r="F2384" t="str">
        <f>F$1&amp;" """ &amp; DataMiner[[#This Row],[Complete Name]] &amp; """, "</f>
        <v xml:space="preserve">"Complete Name": "Hub BSL - Basel - Mulhouse / Suisse", </v>
      </c>
      <c r="G2384" t="str">
        <f>G$1&amp;" " &amp; DataMiner[[#This Row],[Category]] &amp; ", "</f>
        <v xml:space="preserve">"Category": 10, </v>
      </c>
      <c r="H2384" t="str">
        <f>H$1&amp;" " &amp; DataMiner[[#This Row],[BuyPrice]] &amp; ", "</f>
        <v xml:space="preserve">"BuyPrice": 6178321111, </v>
      </c>
      <c r="I2384" t="str">
        <f>I$1&amp;" """ &amp; DataMiner[[#This Row],[imgPath]] &amp; """, "</f>
        <v xml:space="preserve">"imgPath": "/images/flags/ch.png", </v>
      </c>
      <c r="J2384" t="str">
        <f>J$1&amp;" """ &amp; DataMiner[[#This Row],[FlagImage]] &amp; """, "</f>
        <v xml:space="preserve">"FlagImage": "ch.png", </v>
      </c>
      <c r="K2384" t="str">
        <f>K$1&amp;" " &amp; IF(ISNA(DataMiner[[#This Row],[Latitude]]),"null",DataMiner[[#This Row],[Latitude]]) &amp; ", "</f>
        <v xml:space="preserve">"Latitude": 47.59, </v>
      </c>
      <c r="L2384" t="str">
        <f>L$1&amp;" " &amp; IF(ISNA(DataMiner[[#This Row],[Longitude]]),"null",DataMiner[[#This Row],[Longitude]]) &amp; ", "</f>
        <v xml:space="preserve">"Longitude": 7.529167, </v>
      </c>
    </row>
    <row r="2385" spans="1:12" x14ac:dyDescent="0.25">
      <c r="A2385" t="str">
        <f>A$1&amp;" """ &amp; DataMiner[[#This Row],[CodeIATA]] &amp; """, "</f>
        <v xml:space="preserve">"CodeIATA": "CRL", </v>
      </c>
      <c r="B2385" t="str">
        <f>B$1&amp;" """ &amp; DataMiner[[#This Row],[City]] &amp; """, "</f>
        <v xml:space="preserve">"City": "Charleroi", </v>
      </c>
      <c r="C2385" t="str">
        <f>C$1&amp;" """ &amp; DataMiner[[#This Row],[Prov]] &amp; """, "</f>
        <v xml:space="preserve">"Prov": "", </v>
      </c>
      <c r="D2385" t="str">
        <f>D$1&amp;" """ &amp; DataMiner[[#This Row],[Name]] &amp; """, "</f>
        <v xml:space="preserve">"Name": "Aéroport de Charleroi Bruxelles", </v>
      </c>
      <c r="E2385" t="str">
        <f>E$1&amp;" """ &amp; DataMiner[[#This Row],[Country]] &amp; """, "</f>
        <v xml:space="preserve">"Country": "Belgique", </v>
      </c>
      <c r="F2385" t="str">
        <f>F$1&amp;" """ &amp; DataMiner[[#This Row],[Complete Name]] &amp; """, "</f>
        <v xml:space="preserve">"Complete Name": "Hub CRL - Charleroi - Aéroport de Charleroi Bruxelles / Belgique", </v>
      </c>
      <c r="G2385" t="str">
        <f>G$1&amp;" " &amp; DataMiner[[#This Row],[Category]] &amp; ", "</f>
        <v xml:space="preserve">"Category": 7, </v>
      </c>
      <c r="H2385" t="str">
        <f>H$1&amp;" " &amp; DataMiner[[#This Row],[BuyPrice]] &amp; ", "</f>
        <v xml:space="preserve">"BuyPrice": 6181953499, </v>
      </c>
      <c r="I2385" t="str">
        <f>I$1&amp;" """ &amp; DataMiner[[#This Row],[imgPath]] &amp; """, "</f>
        <v xml:space="preserve">"imgPath": "/images/flags/be.png", </v>
      </c>
      <c r="J2385" t="str">
        <f>J$1&amp;" """ &amp; DataMiner[[#This Row],[FlagImage]] &amp; """, "</f>
        <v xml:space="preserve">"FlagImage": "be.png", </v>
      </c>
      <c r="K2385" t="str">
        <f>K$1&amp;" " &amp; IF(ISNA(DataMiner[[#This Row],[Latitude]]),"null",DataMiner[[#This Row],[Latitude]]) &amp; ", "</f>
        <v xml:space="preserve">"Latitude": 50.459197, </v>
      </c>
      <c r="L2385" t="str">
        <f>L$1&amp;" " &amp; IF(ISNA(DataMiner[[#This Row],[Longitude]]),"null",DataMiner[[#This Row],[Longitude]]) &amp; ", "</f>
        <v xml:space="preserve">"Longitude": 4.453817, </v>
      </c>
    </row>
    <row r="2386" spans="1:12" x14ac:dyDescent="0.25">
      <c r="A2386" t="str">
        <f>A$1&amp;" """ &amp; DataMiner[[#This Row],[CodeIATA]] &amp; """, "</f>
        <v xml:space="preserve">"CodeIATA": "VCP", </v>
      </c>
      <c r="B2386" t="str">
        <f>B$1&amp;" """ &amp; DataMiner[[#This Row],[City]] &amp; """, "</f>
        <v xml:space="preserve">"City": "Campinas (SP)", </v>
      </c>
      <c r="C2386" t="str">
        <f>C$1&amp;" """ &amp; DataMiner[[#This Row],[Prov]] &amp; """, "</f>
        <v xml:space="preserve">"Prov": "SP", </v>
      </c>
      <c r="D2386" t="str">
        <f>D$1&amp;" """ &amp; DataMiner[[#This Row],[Name]] &amp; """, "</f>
        <v xml:space="preserve">"Name": "Viracopos Aeroporto Internacional", </v>
      </c>
      <c r="E2386" t="str">
        <f>E$1&amp;" """ &amp; DataMiner[[#This Row],[Country]] &amp; """, "</f>
        <v xml:space="preserve">"Country": "Brésil", </v>
      </c>
      <c r="F2386" t="str">
        <f>F$1&amp;" """ &amp; DataMiner[[#This Row],[Complete Name]] &amp; """, "</f>
        <v xml:space="preserve">"Complete Name": "Hub VCP - Campinas (SP) - Viracopos Aeroporto Internacional / Brésil", </v>
      </c>
      <c r="G2386" t="str">
        <f>G$1&amp;" " &amp; DataMiner[[#This Row],[Category]] &amp; ", "</f>
        <v xml:space="preserve">"Category": 9, </v>
      </c>
      <c r="H2386" t="str">
        <f>H$1&amp;" " &amp; DataMiner[[#This Row],[BuyPrice]] &amp; ", "</f>
        <v xml:space="preserve">"BuyPrice": 6182632896, </v>
      </c>
      <c r="I2386" t="str">
        <f>I$1&amp;" """ &amp; DataMiner[[#This Row],[imgPath]] &amp; """, "</f>
        <v xml:space="preserve">"imgPath": "/images/flags/br.png", </v>
      </c>
      <c r="J2386" t="str">
        <f>J$1&amp;" """ &amp; DataMiner[[#This Row],[FlagImage]] &amp; """, "</f>
        <v xml:space="preserve">"FlagImage": "br.png", </v>
      </c>
      <c r="K2386" t="str">
        <f>K$1&amp;" " &amp; IF(ISNA(DataMiner[[#This Row],[Latitude]]),"null",DataMiner[[#This Row],[Latitude]]) &amp; ", "</f>
        <v xml:space="preserve">"Latitude": -23.0075, </v>
      </c>
      <c r="L2386" t="str">
        <f>L$1&amp;" " &amp; IF(ISNA(DataMiner[[#This Row],[Longitude]]),"null",DataMiner[[#This Row],[Longitude]]) &amp; ", "</f>
        <v xml:space="preserve">"Longitude": -47.134444, </v>
      </c>
    </row>
    <row r="2387" spans="1:12" x14ac:dyDescent="0.25">
      <c r="A2387" t="str">
        <f>A$1&amp;" """ &amp; DataMiner[[#This Row],[CodeIATA]] &amp; """, "</f>
        <v xml:space="preserve">"CodeIATA": "BUR", </v>
      </c>
      <c r="B2387" t="str">
        <f>B$1&amp;" """ &amp; DataMiner[[#This Row],[City]] &amp; """, "</f>
        <v xml:space="preserve">"City": "Burbank (CA)", </v>
      </c>
      <c r="C2387" t="str">
        <f>C$1&amp;" """ &amp; DataMiner[[#This Row],[Prov]] &amp; """, "</f>
        <v xml:space="preserve">"Prov": "CA", </v>
      </c>
      <c r="D2387" t="str">
        <f>D$1&amp;" """ &amp; DataMiner[[#This Row],[Name]] &amp; """, "</f>
        <v xml:space="preserve">"Name": "Bob Hope Airport", </v>
      </c>
      <c r="E2387" t="str">
        <f>E$1&amp;" """ &amp; DataMiner[[#This Row],[Country]] &amp; """, "</f>
        <v xml:space="preserve">"Country": "Etats-Unis", </v>
      </c>
      <c r="F2387" t="str">
        <f>F$1&amp;" """ &amp; DataMiner[[#This Row],[Complete Name]] &amp; """, "</f>
        <v xml:space="preserve">"Complete Name": "Hub BUR - Burbank (CA) - Bob Hope Airport / Etats-Unis", </v>
      </c>
      <c r="G2387" t="str">
        <f>G$1&amp;" " &amp; DataMiner[[#This Row],[Category]] &amp; ", "</f>
        <v xml:space="preserve">"Category": 5, </v>
      </c>
      <c r="H2387" t="str">
        <f>H$1&amp;" " &amp; DataMiner[[#This Row],[BuyPrice]] &amp; ", "</f>
        <v xml:space="preserve">"BuyPrice": 6185515793, </v>
      </c>
      <c r="I2387" t="str">
        <f>I$1&amp;" """ &amp; DataMiner[[#This Row],[imgPath]] &amp; """, "</f>
        <v xml:space="preserve">"imgPath": "/images/flags/us.png", </v>
      </c>
      <c r="J2387" t="str">
        <f>J$1&amp;" """ &amp; DataMiner[[#This Row],[FlagImage]] &amp; """, "</f>
        <v xml:space="preserve">"FlagImage": "us.png", </v>
      </c>
      <c r="K2387" t="str">
        <f>K$1&amp;" " &amp; IF(ISNA(DataMiner[[#This Row],[Latitude]]),"null",DataMiner[[#This Row],[Latitude]]) &amp; ", "</f>
        <v xml:space="preserve">"Latitude": 34.200667, </v>
      </c>
      <c r="L2387" t="str">
        <f>L$1&amp;" " &amp; IF(ISNA(DataMiner[[#This Row],[Longitude]]),"null",DataMiner[[#This Row],[Longitude]]) &amp; ", "</f>
        <v xml:space="preserve">"Longitude": -118.358667, </v>
      </c>
    </row>
    <row r="2388" spans="1:12" x14ac:dyDescent="0.25">
      <c r="A2388" t="str">
        <f>A$1&amp;" """ &amp; DataMiner[[#This Row],[CodeIATA]] &amp; """, "</f>
        <v xml:space="preserve">"CodeIATA": "AEP", </v>
      </c>
      <c r="B2388" t="str">
        <f>B$1&amp;" """ &amp; DataMiner[[#This Row],[City]] &amp; """, "</f>
        <v xml:space="preserve">"City": "Buenos Aires", </v>
      </c>
      <c r="C2388" t="str">
        <f>C$1&amp;" """ &amp; DataMiner[[#This Row],[Prov]] &amp; """, "</f>
        <v xml:space="preserve">"Prov": "", </v>
      </c>
      <c r="D2388" t="str">
        <f>D$1&amp;" """ &amp; DataMiner[[#This Row],[Name]] &amp; """, "</f>
        <v xml:space="preserve">"Name": "Jorge Newbery Aeroparque Metropolitano", </v>
      </c>
      <c r="E2388" t="str">
        <f>E$1&amp;" """ &amp; DataMiner[[#This Row],[Country]] &amp; """, "</f>
        <v xml:space="preserve">"Country": "Argentine", </v>
      </c>
      <c r="F2388" t="str">
        <f>F$1&amp;" """ &amp; DataMiner[[#This Row],[Complete Name]] &amp; """, "</f>
        <v xml:space="preserve">"Complete Name": "Hub AEP - Buenos Aires - Jorge Newbery Aeroparque Metropolitano / Argentine", </v>
      </c>
      <c r="G2388" t="str">
        <f>G$1&amp;" " &amp; DataMiner[[#This Row],[Category]] &amp; ", "</f>
        <v xml:space="preserve">"Category": 5, </v>
      </c>
      <c r="H2388" t="str">
        <f>H$1&amp;" " &amp; DataMiner[[#This Row],[BuyPrice]] &amp; ", "</f>
        <v xml:space="preserve">"BuyPrice": 6200773950, </v>
      </c>
      <c r="I2388" t="str">
        <f>I$1&amp;" """ &amp; DataMiner[[#This Row],[imgPath]] &amp; """, "</f>
        <v xml:space="preserve">"imgPath": "/images/flags/ar.png", </v>
      </c>
      <c r="J2388" t="str">
        <f>J$1&amp;" """ &amp; DataMiner[[#This Row],[FlagImage]] &amp; """, "</f>
        <v xml:space="preserve">"FlagImage": "ar.png", </v>
      </c>
      <c r="K2388" t="str">
        <f>K$1&amp;" " &amp; IF(ISNA(DataMiner[[#This Row],[Latitude]]),"null",DataMiner[[#This Row],[Latitude]]) &amp; ", "</f>
        <v xml:space="preserve">"Latitude": -34.559175, </v>
      </c>
      <c r="L2388" t="str">
        <f>L$1&amp;" " &amp; IF(ISNA(DataMiner[[#This Row],[Longitude]]),"null",DataMiner[[#This Row],[Longitude]]) &amp; ", "</f>
        <v xml:space="preserve">"Longitude": -58.415606, </v>
      </c>
    </row>
    <row r="2389" spans="1:12" x14ac:dyDescent="0.25">
      <c r="A2389" t="str">
        <f>A$1&amp;" """ &amp; DataMiner[[#This Row],[CodeIATA]] &amp; """, "</f>
        <v xml:space="preserve">"CodeIATA": "TSN", </v>
      </c>
      <c r="B2389" t="str">
        <f>B$1&amp;" """ &amp; DataMiner[[#This Row],[City]] &amp; """, "</f>
        <v xml:space="preserve">"City": "Tianjin", </v>
      </c>
      <c r="C2389" t="str">
        <f>C$1&amp;" """ &amp; DataMiner[[#This Row],[Prov]] &amp; """, "</f>
        <v xml:space="preserve">"Prov": "", </v>
      </c>
      <c r="D2389" t="str">
        <f>D$1&amp;" """ &amp; DataMiner[[#This Row],[Name]] &amp; """, "</f>
        <v xml:space="preserve">"Name": "Binhai International Airport", </v>
      </c>
      <c r="E2389" t="str">
        <f>E$1&amp;" """ &amp; DataMiner[[#This Row],[Country]] &amp; """, "</f>
        <v xml:space="preserve">"Country": "Chine", </v>
      </c>
      <c r="F2389" t="str">
        <f>F$1&amp;" """ &amp; DataMiner[[#This Row],[Complete Name]] &amp; """, "</f>
        <v xml:space="preserve">"Complete Name": "Hub TSN - Tianjin - Binhai International Airport / Chine", </v>
      </c>
      <c r="G2389" t="str">
        <f>G$1&amp;" " &amp; DataMiner[[#This Row],[Category]] &amp; ", "</f>
        <v xml:space="preserve">"Category": 10, </v>
      </c>
      <c r="H2389" t="str">
        <f>H$1&amp;" " &amp; DataMiner[[#This Row],[BuyPrice]] &amp; ", "</f>
        <v xml:space="preserve">"BuyPrice": 6203286795, </v>
      </c>
      <c r="I2389" t="str">
        <f>I$1&amp;" """ &amp; DataMiner[[#This Row],[imgPath]] &amp; """, "</f>
        <v xml:space="preserve">"imgPath": "/images/flags/cn.png", </v>
      </c>
      <c r="J2389" t="str">
        <f>J$1&amp;" """ &amp; DataMiner[[#This Row],[FlagImage]] &amp; """, "</f>
        <v xml:space="preserve">"FlagImage": "cn.png", </v>
      </c>
      <c r="K2389" t="str">
        <f>K$1&amp;" " &amp; IF(ISNA(DataMiner[[#This Row],[Latitude]]),"null",DataMiner[[#This Row],[Latitude]]) &amp; ", "</f>
        <v xml:space="preserve">"Latitude": 39.124353, </v>
      </c>
      <c r="L2389" t="str">
        <f>L$1&amp;" " &amp; IF(ISNA(DataMiner[[#This Row],[Longitude]]),"null",DataMiner[[#This Row],[Longitude]]) &amp; ", "</f>
        <v xml:space="preserve">"Longitude": 117.346183, </v>
      </c>
    </row>
    <row r="2390" spans="1:12" x14ac:dyDescent="0.25">
      <c r="A2390" t="str">
        <f>A$1&amp;" """ &amp; DataMiner[[#This Row],[CodeIATA]] &amp; """, "</f>
        <v xml:space="preserve">"CodeIATA": "LPL", </v>
      </c>
      <c r="B2390" t="str">
        <f>B$1&amp;" """ &amp; DataMiner[[#This Row],[City]] &amp; """, "</f>
        <v xml:space="preserve">"City": "Liverpool", </v>
      </c>
      <c r="C2390" t="str">
        <f>C$1&amp;" """ &amp; DataMiner[[#This Row],[Prov]] &amp; """, "</f>
        <v xml:space="preserve">"Prov": "", </v>
      </c>
      <c r="D2390" t="str">
        <f>D$1&amp;" """ &amp; DataMiner[[#This Row],[Name]] &amp; """, "</f>
        <v xml:space="preserve">"Name": "Liverpool John Lennon Airport", </v>
      </c>
      <c r="E2390" t="str">
        <f>E$1&amp;" """ &amp; DataMiner[[#This Row],[Country]] &amp; """, "</f>
        <v xml:space="preserve">"Country": "Royaume-Uni", </v>
      </c>
      <c r="F2390" t="str">
        <f>F$1&amp;" """ &amp; DataMiner[[#This Row],[Complete Name]] &amp; """, "</f>
        <v xml:space="preserve">"Complete Name": "Hub LPL - Liverpool - Liverpool John Lennon Airport / Royaume-Uni", </v>
      </c>
      <c r="G2390" t="str">
        <f>G$1&amp;" " &amp; DataMiner[[#This Row],[Category]] &amp; ", "</f>
        <v xml:space="preserve">"Category": 6, </v>
      </c>
      <c r="H2390" t="str">
        <f>H$1&amp;" " &amp; DataMiner[[#This Row],[BuyPrice]] &amp; ", "</f>
        <v xml:space="preserve">"BuyPrice": 6207445359, </v>
      </c>
      <c r="I2390" t="str">
        <f>I$1&amp;" """ &amp; DataMiner[[#This Row],[imgPath]] &amp; """, "</f>
        <v xml:space="preserve">"imgPath": "/images/flags/gb.png", </v>
      </c>
      <c r="J2390" t="str">
        <f>J$1&amp;" """ &amp; DataMiner[[#This Row],[FlagImage]] &amp; """, "</f>
        <v xml:space="preserve">"FlagImage": "gb.png", </v>
      </c>
      <c r="K2390" t="str">
        <f>K$1&amp;" " &amp; IF(ISNA(DataMiner[[#This Row],[Latitude]]),"null",DataMiner[[#This Row],[Latitude]]) &amp; ", "</f>
        <v xml:space="preserve">"Latitude": 53.333611, </v>
      </c>
      <c r="L2390" t="str">
        <f>L$1&amp;" " &amp; IF(ISNA(DataMiner[[#This Row],[Longitude]]),"null",DataMiner[[#This Row],[Longitude]]) &amp; ", "</f>
        <v xml:space="preserve">"Longitude": -2.849722, </v>
      </c>
    </row>
    <row r="2391" spans="1:12" x14ac:dyDescent="0.25">
      <c r="A2391" t="str">
        <f>A$1&amp;" """ &amp; DataMiner[[#This Row],[CodeIATA]] &amp; """, "</f>
        <v xml:space="preserve">"CodeIATA": "HER", </v>
      </c>
      <c r="B2391" t="str">
        <f>B$1&amp;" """ &amp; DataMiner[[#This Row],[City]] &amp; """, "</f>
        <v xml:space="preserve">"City": "Heraklion", </v>
      </c>
      <c r="C2391" t="str">
        <f>C$1&amp;" """ &amp; DataMiner[[#This Row],[Prov]] &amp; """, "</f>
        <v xml:space="preserve">"Prov": "", </v>
      </c>
      <c r="D2391" t="str">
        <f>D$1&amp;" """ &amp; DataMiner[[#This Row],[Name]] &amp; """, "</f>
        <v xml:space="preserve">"Name": "Nikos Kazantzakis International Airport", </v>
      </c>
      <c r="E2391" t="str">
        <f>E$1&amp;" """ &amp; DataMiner[[#This Row],[Country]] &amp; """, "</f>
        <v xml:space="preserve">"Country": "Grèce", </v>
      </c>
      <c r="F2391" t="str">
        <f>F$1&amp;" """ &amp; DataMiner[[#This Row],[Complete Name]] &amp; """, "</f>
        <v xml:space="preserve">"Complete Name": "Hub HER - Heraklion - Nikos Kazantzakis International Airport / Grèce", </v>
      </c>
      <c r="G2391" t="str">
        <f>G$1&amp;" " &amp; DataMiner[[#This Row],[Category]] &amp; ", "</f>
        <v xml:space="preserve">"Category": 7, </v>
      </c>
      <c r="H2391" t="str">
        <f>H$1&amp;" " &amp; DataMiner[[#This Row],[BuyPrice]] &amp; ", "</f>
        <v xml:space="preserve">"BuyPrice": 6212176766, </v>
      </c>
      <c r="I2391" t="str">
        <f>I$1&amp;" """ &amp; DataMiner[[#This Row],[imgPath]] &amp; """, "</f>
        <v xml:space="preserve">"imgPath": "/images/flags/gr.png", </v>
      </c>
      <c r="J2391" t="str">
        <f>J$1&amp;" """ &amp; DataMiner[[#This Row],[FlagImage]] &amp; """, "</f>
        <v xml:space="preserve">"FlagImage": "gr.png", </v>
      </c>
      <c r="K2391" t="str">
        <f>K$1&amp;" " &amp; IF(ISNA(DataMiner[[#This Row],[Latitude]]),"null",DataMiner[[#This Row],[Latitude]]) &amp; ", "</f>
        <v xml:space="preserve">"Latitude": 35.339719, </v>
      </c>
      <c r="L2391" t="str">
        <f>L$1&amp;" " &amp; IF(ISNA(DataMiner[[#This Row],[Longitude]]),"null",DataMiner[[#This Row],[Longitude]]) &amp; ", "</f>
        <v xml:space="preserve">"Longitude": 25.180297, </v>
      </c>
    </row>
    <row r="2392" spans="1:12" x14ac:dyDescent="0.25">
      <c r="A2392" t="str">
        <f>A$1&amp;" """ &amp; DataMiner[[#This Row],[CodeIATA]] &amp; """, "</f>
        <v xml:space="preserve">"CodeIATA": "KBP", </v>
      </c>
      <c r="B2392" t="str">
        <f>B$1&amp;" """ &amp; DataMiner[[#This Row],[City]] &amp; """, "</f>
        <v xml:space="preserve">"City": "Kiev", </v>
      </c>
      <c r="C2392" t="str">
        <f>C$1&amp;" """ &amp; DataMiner[[#This Row],[Prov]] &amp; """, "</f>
        <v xml:space="preserve">"Prov": "", </v>
      </c>
      <c r="D2392" t="str">
        <f>D$1&amp;" """ &amp; DataMiner[[#This Row],[Name]] &amp; """, "</f>
        <v xml:space="preserve">"Name": "Boryspil International Airport", </v>
      </c>
      <c r="E2392" t="str">
        <f>E$1&amp;" """ &amp; DataMiner[[#This Row],[Country]] &amp; """, "</f>
        <v xml:space="preserve">"Country": "Ukraine", </v>
      </c>
      <c r="F2392" t="str">
        <f>F$1&amp;" """ &amp; DataMiner[[#This Row],[Complete Name]] &amp; """, "</f>
        <v xml:space="preserve">"Complete Name": "Hub KBP - Kiev - Boryspil International Airport / Ukraine", </v>
      </c>
      <c r="G2392" t="str">
        <f>G$1&amp;" " &amp; DataMiner[[#This Row],[Category]] &amp; ", "</f>
        <v xml:space="preserve">"Category": 10, </v>
      </c>
      <c r="H2392" t="str">
        <f>H$1&amp;" " &amp; DataMiner[[#This Row],[BuyPrice]] &amp; ", "</f>
        <v xml:space="preserve">"BuyPrice": 6215600801, </v>
      </c>
      <c r="I2392" t="str">
        <f>I$1&amp;" """ &amp; DataMiner[[#This Row],[imgPath]] &amp; """, "</f>
        <v xml:space="preserve">"imgPath": "/images/flags/ua.png", </v>
      </c>
      <c r="J2392" t="str">
        <f>J$1&amp;" """ &amp; DataMiner[[#This Row],[FlagImage]] &amp; """, "</f>
        <v xml:space="preserve">"FlagImage": "ua.png", </v>
      </c>
      <c r="K2392" t="str">
        <f>K$1&amp;" " &amp; IF(ISNA(DataMiner[[#This Row],[Latitude]]),"null",DataMiner[[#This Row],[Latitude]]) &amp; ", "</f>
        <v xml:space="preserve">"Latitude": 50.345, </v>
      </c>
      <c r="L2392" t="str">
        <f>L$1&amp;" " &amp; IF(ISNA(DataMiner[[#This Row],[Longitude]]),"null",DataMiner[[#This Row],[Longitude]]) &amp; ", "</f>
        <v xml:space="preserve">"Longitude": 30.894722, </v>
      </c>
    </row>
    <row r="2393" spans="1:12" x14ac:dyDescent="0.25">
      <c r="A2393" t="str">
        <f>A$1&amp;" """ &amp; DataMiner[[#This Row],[CodeIATA]] &amp; """, "</f>
        <v xml:space="preserve">"CodeIATA": "TNA", </v>
      </c>
      <c r="B2393" t="str">
        <f>B$1&amp;" """ &amp; DataMiner[[#This Row],[City]] &amp; """, "</f>
        <v xml:space="preserve">"City": "Jinan", </v>
      </c>
      <c r="C2393" t="str">
        <f>C$1&amp;" """ &amp; DataMiner[[#This Row],[Prov]] &amp; """, "</f>
        <v xml:space="preserve">"Prov": "", </v>
      </c>
      <c r="D2393" t="str">
        <f>D$1&amp;" """ &amp; DataMiner[[#This Row],[Name]] &amp; """, "</f>
        <v xml:space="preserve">"Name": "Yaoqiang International Airport", </v>
      </c>
      <c r="E2393" t="str">
        <f>E$1&amp;" """ &amp; DataMiner[[#This Row],[Country]] &amp; """, "</f>
        <v xml:space="preserve">"Country": "Chine", </v>
      </c>
      <c r="F2393" t="str">
        <f>F$1&amp;" """ &amp; DataMiner[[#This Row],[Complete Name]] &amp; """, "</f>
        <v xml:space="preserve">"Complete Name": "Hub TNA - Jinan - Yaoqiang International Airport / Chine", </v>
      </c>
      <c r="G2393" t="str">
        <f>G$1&amp;" " &amp; DataMiner[[#This Row],[Category]] &amp; ", "</f>
        <v xml:space="preserve">"Category": 10, </v>
      </c>
      <c r="H2393" t="str">
        <f>H$1&amp;" " &amp; DataMiner[[#This Row],[BuyPrice]] &amp; ", "</f>
        <v xml:space="preserve">"BuyPrice": 6217011316, </v>
      </c>
      <c r="I2393" t="str">
        <f>I$1&amp;" """ &amp; DataMiner[[#This Row],[imgPath]] &amp; """, "</f>
        <v xml:space="preserve">"imgPath": "/images/flags/cn.png", </v>
      </c>
      <c r="J2393" t="str">
        <f>J$1&amp;" """ &amp; DataMiner[[#This Row],[FlagImage]] &amp; """, "</f>
        <v xml:space="preserve">"FlagImage": "cn.png", </v>
      </c>
      <c r="K2393" t="str">
        <f>K$1&amp;" " &amp; IF(ISNA(DataMiner[[#This Row],[Latitude]]),"null",DataMiner[[#This Row],[Latitude]]) &amp; ", "</f>
        <v xml:space="preserve">"Latitude": 36.857214, </v>
      </c>
      <c r="L2393" t="str">
        <f>L$1&amp;" " &amp; IF(ISNA(DataMiner[[#This Row],[Longitude]]),"null",DataMiner[[#This Row],[Longitude]]) &amp; ", "</f>
        <v xml:space="preserve">"Longitude": 117.215992, </v>
      </c>
    </row>
    <row r="2394" spans="1:12" x14ac:dyDescent="0.25">
      <c r="A2394" t="str">
        <f>A$1&amp;" """ &amp; DataMiner[[#This Row],[CodeIATA]] &amp; """, "</f>
        <v xml:space="preserve">"CodeIATA": "ONT", </v>
      </c>
      <c r="B2394" t="str">
        <f>B$1&amp;" """ &amp; DataMiner[[#This Row],[City]] &amp; """, "</f>
        <v xml:space="preserve">"City": "Ontario (CA)", </v>
      </c>
      <c r="C2394" t="str">
        <f>C$1&amp;" """ &amp; DataMiner[[#This Row],[Prov]] &amp; """, "</f>
        <v xml:space="preserve">"Prov": "CA", </v>
      </c>
      <c r="D2394" t="str">
        <f>D$1&amp;" """ &amp; DataMiner[[#This Row],[Name]] &amp; """, "</f>
        <v xml:space="preserve">"Name": "Ontario International Airport", </v>
      </c>
      <c r="E2394" t="str">
        <f>E$1&amp;" """ &amp; DataMiner[[#This Row],[Country]] &amp; """, "</f>
        <v xml:space="preserve">"Country": "Etats-Unis", </v>
      </c>
      <c r="F2394" t="str">
        <f>F$1&amp;" """ &amp; DataMiner[[#This Row],[Complete Name]] &amp; """, "</f>
        <v xml:space="preserve">"Complete Name": "Hub ONT - Ontario (CA) - Ontario International Airport / Etats-Unis", </v>
      </c>
      <c r="G2394" t="str">
        <f>G$1&amp;" " &amp; DataMiner[[#This Row],[Category]] &amp; ", "</f>
        <v xml:space="preserve">"Category": 10, </v>
      </c>
      <c r="H2394" t="str">
        <f>H$1&amp;" " &amp; DataMiner[[#This Row],[BuyPrice]] &amp; ", "</f>
        <v xml:space="preserve">"BuyPrice": 6220648515, </v>
      </c>
      <c r="I2394" t="str">
        <f>I$1&amp;" """ &amp; DataMiner[[#This Row],[imgPath]] &amp; """, "</f>
        <v xml:space="preserve">"imgPath": "/images/flags/us.png", </v>
      </c>
      <c r="J2394" t="str">
        <f>J$1&amp;" """ &amp; DataMiner[[#This Row],[FlagImage]] &amp; """, "</f>
        <v xml:space="preserve">"FlagImage": "us.png", </v>
      </c>
      <c r="K2394" t="str">
        <f>K$1&amp;" " &amp; IF(ISNA(DataMiner[[#This Row],[Latitude]]),"null",DataMiner[[#This Row],[Latitude]]) &amp; ", "</f>
        <v xml:space="preserve">"Latitude": 34.056, </v>
      </c>
      <c r="L2394" t="str">
        <f>L$1&amp;" " &amp; IF(ISNA(DataMiner[[#This Row],[Longitude]]),"null",DataMiner[[#This Row],[Longitude]]) &amp; ", "</f>
        <v xml:space="preserve">"Longitude": -117.601194, </v>
      </c>
    </row>
    <row r="2395" spans="1:12" x14ac:dyDescent="0.25">
      <c r="A2395" t="str">
        <f>A$1&amp;" """ &amp; DataMiner[[#This Row],[CodeIATA]] &amp; """, "</f>
        <v xml:space="preserve">"CodeIATA": "DAC", </v>
      </c>
      <c r="B2395" t="str">
        <f>B$1&amp;" """ &amp; DataMiner[[#This Row],[City]] &amp; """, "</f>
        <v xml:space="preserve">"City": "Dhaka", </v>
      </c>
      <c r="C2395" t="str">
        <f>C$1&amp;" """ &amp; DataMiner[[#This Row],[Prov]] &amp; """, "</f>
        <v xml:space="preserve">"Prov": "", </v>
      </c>
      <c r="D2395" t="str">
        <f>D$1&amp;" """ &amp; DataMiner[[#This Row],[Name]] &amp; """, "</f>
        <v xml:space="preserve">"Name": "Zia International Airport", </v>
      </c>
      <c r="E2395" t="str">
        <f>E$1&amp;" """ &amp; DataMiner[[#This Row],[Country]] &amp; """, "</f>
        <v xml:space="preserve">"Country": "Bangladesh", </v>
      </c>
      <c r="F2395" t="str">
        <f>F$1&amp;" """ &amp; DataMiner[[#This Row],[Complete Name]] &amp; """, "</f>
        <v xml:space="preserve">"Complete Name": "Hub DAC - Dhaka - Zia International Airport / Bangladesh", </v>
      </c>
      <c r="G2395" t="str">
        <f>G$1&amp;" " &amp; DataMiner[[#This Row],[Category]] &amp; ", "</f>
        <v xml:space="preserve">"Category": 9, </v>
      </c>
      <c r="H2395" t="str">
        <f>H$1&amp;" " &amp; DataMiner[[#This Row],[BuyPrice]] &amp; ", "</f>
        <v xml:space="preserve">"BuyPrice": 6228014428, </v>
      </c>
      <c r="I2395" t="str">
        <f>I$1&amp;" """ &amp; DataMiner[[#This Row],[imgPath]] &amp; """, "</f>
        <v xml:space="preserve">"imgPath": "/images/flags/bd.png", </v>
      </c>
      <c r="J2395" t="str">
        <f>J$1&amp;" """ &amp; DataMiner[[#This Row],[FlagImage]] &amp; """, "</f>
        <v xml:space="preserve">"FlagImage": "bd.png", </v>
      </c>
      <c r="K2395" t="str">
        <f>K$1&amp;" " &amp; IF(ISNA(DataMiner[[#This Row],[Latitude]]),"null",DataMiner[[#This Row],[Latitude]]) &amp; ", "</f>
        <v xml:space="preserve">"Latitude": 23.843333, </v>
      </c>
      <c r="L2395" t="str">
        <f>L$1&amp;" " &amp; IF(ISNA(DataMiner[[#This Row],[Longitude]]),"null",DataMiner[[#This Row],[Longitude]]) &amp; ", "</f>
        <v xml:space="preserve">"Longitude": 90.397781, </v>
      </c>
    </row>
    <row r="2396" spans="1:12" x14ac:dyDescent="0.25">
      <c r="A2396" t="str">
        <f>A$1&amp;" """ &amp; DataMiner[[#This Row],[CodeIATA]] &amp; """, "</f>
        <v xml:space="preserve">"CodeIATA": "CWB", </v>
      </c>
      <c r="B2396" t="str">
        <f>B$1&amp;" """ &amp; DataMiner[[#This Row],[City]] &amp; """, "</f>
        <v xml:space="preserve">"City": "Curitiba (PR)", </v>
      </c>
      <c r="C2396" t="str">
        <f>C$1&amp;" """ &amp; DataMiner[[#This Row],[Prov]] &amp; """, "</f>
        <v xml:space="preserve">"Prov": "PR", </v>
      </c>
      <c r="D2396" t="str">
        <f>D$1&amp;" """ &amp; DataMiner[[#This Row],[Name]] &amp; """, "</f>
        <v xml:space="preserve">"Name": "Afonso Pena Aeroporto Internacional", </v>
      </c>
      <c r="E2396" t="str">
        <f>E$1&amp;" """ &amp; DataMiner[[#This Row],[Country]] &amp; """, "</f>
        <v xml:space="preserve">"Country": "Brésil", </v>
      </c>
      <c r="F2396" t="str">
        <f>F$1&amp;" """ &amp; DataMiner[[#This Row],[Complete Name]] &amp; """, "</f>
        <v xml:space="preserve">"Complete Name": "Hub CWB - Curitiba (PR) - Afonso Pena Aeroporto Internacional / Brésil", </v>
      </c>
      <c r="G2396" t="str">
        <f>G$1&amp;" " &amp; DataMiner[[#This Row],[Category]] &amp; ", "</f>
        <v xml:space="preserve">"Category": 5, </v>
      </c>
      <c r="H2396" t="str">
        <f>H$1&amp;" " &amp; DataMiner[[#This Row],[BuyPrice]] &amp; ", "</f>
        <v xml:space="preserve">"BuyPrice": 6233067031, </v>
      </c>
      <c r="I2396" t="str">
        <f>I$1&amp;" """ &amp; DataMiner[[#This Row],[imgPath]] &amp; """, "</f>
        <v xml:space="preserve">"imgPath": "/images/flags/br.png", </v>
      </c>
      <c r="J2396" t="str">
        <f>J$1&amp;" """ &amp; DataMiner[[#This Row],[FlagImage]] &amp; """, "</f>
        <v xml:space="preserve">"FlagImage": "br.png", </v>
      </c>
      <c r="K2396" t="str">
        <f>K$1&amp;" " &amp; IF(ISNA(DataMiner[[#This Row],[Latitude]]),"null",DataMiner[[#This Row],[Latitude]]) &amp; ", "</f>
        <v xml:space="preserve">"Latitude": -25.528475, </v>
      </c>
      <c r="L2396" t="str">
        <f>L$1&amp;" " &amp; IF(ISNA(DataMiner[[#This Row],[Longitude]]),"null",DataMiner[[#This Row],[Longitude]]) &amp; ", "</f>
        <v xml:space="preserve">"Longitude": -49.175775, </v>
      </c>
    </row>
    <row r="2397" spans="1:12" x14ac:dyDescent="0.25">
      <c r="A2397" t="str">
        <f>A$1&amp;" """ &amp; DataMiner[[#This Row],[CodeIATA]] &amp; """, "</f>
        <v xml:space="preserve">"CodeIATA": "ACE", </v>
      </c>
      <c r="B2397" t="str">
        <f>B$1&amp;" """ &amp; DataMiner[[#This Row],[City]] &amp; """, "</f>
        <v xml:space="preserve">"City": "Arrecife", </v>
      </c>
      <c r="C2397" t="str">
        <f>C$1&amp;" """ &amp; DataMiner[[#This Row],[Prov]] &amp; """, "</f>
        <v xml:space="preserve">"Prov": "", </v>
      </c>
      <c r="D2397" t="str">
        <f>D$1&amp;" """ &amp; DataMiner[[#This Row],[Name]] &amp; """, "</f>
        <v xml:space="preserve">"Name": "Lanzarote Aeropuerto", </v>
      </c>
      <c r="E2397" t="str">
        <f>E$1&amp;" """ &amp; DataMiner[[#This Row],[Country]] &amp; """, "</f>
        <v xml:space="preserve">"Country": "Espagne", </v>
      </c>
      <c r="F2397" t="str">
        <f>F$1&amp;" """ &amp; DataMiner[[#This Row],[Complete Name]] &amp; """, "</f>
        <v xml:space="preserve">"Complete Name": "Hub ACE - Arrecife - Lanzarote Aeropuerto / Espagne", </v>
      </c>
      <c r="G2397" t="str">
        <f>G$1&amp;" " &amp; DataMiner[[#This Row],[Category]] &amp; ", "</f>
        <v xml:space="preserve">"Category": 6, </v>
      </c>
      <c r="H2397" t="str">
        <f>H$1&amp;" " &amp; DataMiner[[#This Row],[BuyPrice]] &amp; ", "</f>
        <v xml:space="preserve">"BuyPrice": 6236541746, </v>
      </c>
      <c r="I2397" t="str">
        <f>I$1&amp;" """ &amp; DataMiner[[#This Row],[imgPath]] &amp; """, "</f>
        <v xml:space="preserve">"imgPath": "/images/flags/es.png", </v>
      </c>
      <c r="J2397" t="str">
        <f>J$1&amp;" """ &amp; DataMiner[[#This Row],[FlagImage]] &amp; """, "</f>
        <v xml:space="preserve">"FlagImage": "es.png", </v>
      </c>
      <c r="K2397" t="str">
        <f>K$1&amp;" " &amp; IF(ISNA(DataMiner[[#This Row],[Latitude]]),"null",DataMiner[[#This Row],[Latitude]]) &amp; ", "</f>
        <v xml:space="preserve">"Latitude": 28.945464, </v>
      </c>
      <c r="L2397" t="str">
        <f>L$1&amp;" " &amp; IF(ISNA(DataMiner[[#This Row],[Longitude]]),"null",DataMiner[[#This Row],[Longitude]]) &amp; ", "</f>
        <v xml:space="preserve">"Longitude": -13.605225, </v>
      </c>
    </row>
    <row r="2398" spans="1:12" x14ac:dyDescent="0.25">
      <c r="A2398" t="str">
        <f>A$1&amp;" """ &amp; DataMiner[[#This Row],[CodeIATA]] &amp; """, "</f>
        <v xml:space="preserve">"CodeIATA": "BLQ", </v>
      </c>
      <c r="B2398" t="str">
        <f>B$1&amp;" """ &amp; DataMiner[[#This Row],[City]] &amp; """, "</f>
        <v xml:space="preserve">"City": "Bologna", </v>
      </c>
      <c r="C2398" t="str">
        <f>C$1&amp;" """ &amp; DataMiner[[#This Row],[Prov]] &amp; """, "</f>
        <v xml:space="preserve">"Prov": "", </v>
      </c>
      <c r="D2398" t="str">
        <f>D$1&amp;" """ &amp; DataMiner[[#This Row],[Name]] &amp; """, "</f>
        <v xml:space="preserve">"Name": "Guglielmo Marconi Aeroporto", </v>
      </c>
      <c r="E2398" t="str">
        <f>E$1&amp;" """ &amp; DataMiner[[#This Row],[Country]] &amp; """, "</f>
        <v xml:space="preserve">"Country": "Italie", </v>
      </c>
      <c r="F2398" t="str">
        <f>F$1&amp;" """ &amp; DataMiner[[#This Row],[Complete Name]] &amp; """, "</f>
        <v xml:space="preserve">"Complete Name": "Hub BLQ - Bologna - Guglielmo Marconi Aeroporto / Italie", </v>
      </c>
      <c r="G2398" t="str">
        <f>G$1&amp;" " &amp; DataMiner[[#This Row],[Category]] &amp; ", "</f>
        <v xml:space="preserve">"Category": 8, </v>
      </c>
      <c r="H2398" t="str">
        <f>H$1&amp;" " &amp; DataMiner[[#This Row],[BuyPrice]] &amp; ", "</f>
        <v xml:space="preserve">"BuyPrice": 6241792999, </v>
      </c>
      <c r="I2398" t="str">
        <f>I$1&amp;" """ &amp; DataMiner[[#This Row],[imgPath]] &amp; """, "</f>
        <v xml:space="preserve">"imgPath": "/images/flags/it.png", </v>
      </c>
      <c r="J2398" t="str">
        <f>J$1&amp;" """ &amp; DataMiner[[#This Row],[FlagImage]] &amp; """, "</f>
        <v xml:space="preserve">"FlagImage": "it.png", </v>
      </c>
      <c r="K2398" t="str">
        <f>K$1&amp;" " &amp; IF(ISNA(DataMiner[[#This Row],[Latitude]]),"null",DataMiner[[#This Row],[Latitude]]) &amp; ", "</f>
        <v xml:space="preserve">"Latitude": 44.535444, </v>
      </c>
      <c r="L2398" t="str">
        <f>L$1&amp;" " &amp; IF(ISNA(DataMiner[[#This Row],[Longitude]]),"null",DataMiner[[#This Row],[Longitude]]) &amp; ", "</f>
        <v xml:space="preserve">"Longitude": 11.288667, </v>
      </c>
    </row>
    <row r="2399" spans="1:12" x14ac:dyDescent="0.25">
      <c r="A2399" t="str">
        <f>A$1&amp;" """ &amp; DataMiner[[#This Row],[CodeIATA]] &amp; """, "</f>
        <v xml:space="preserve">"CodeIATA": "REC", </v>
      </c>
      <c r="B2399" t="str">
        <f>B$1&amp;" """ &amp; DataMiner[[#This Row],[City]] &amp; """, "</f>
        <v xml:space="preserve">"City": "Recife (PE)", </v>
      </c>
      <c r="C2399" t="str">
        <f>C$1&amp;" """ &amp; DataMiner[[#This Row],[Prov]] &amp; """, "</f>
        <v xml:space="preserve">"Prov": "PE", </v>
      </c>
      <c r="D2399" t="str">
        <f>D$1&amp;" """ &amp; DataMiner[[#This Row],[Name]] &amp; """, "</f>
        <v xml:space="preserve">"Name": "Guararapes Gilberto Freyre Aeroporto Internacional", </v>
      </c>
      <c r="E2399" t="str">
        <f>E$1&amp;" """ &amp; DataMiner[[#This Row],[Country]] &amp; """, "</f>
        <v xml:space="preserve">"Country": "Brésil", </v>
      </c>
      <c r="F2399" t="str">
        <f>F$1&amp;" """ &amp; DataMiner[[#This Row],[Complete Name]] &amp; """, "</f>
        <v xml:space="preserve">"Complete Name": "Hub REC - Recife (PE) - Guararapes Gilberto Freyre Aeroporto Internacional / Brésil", </v>
      </c>
      <c r="G2399" t="str">
        <f>G$1&amp;" " &amp; DataMiner[[#This Row],[Category]] &amp; ", "</f>
        <v xml:space="preserve">"Category": 10, </v>
      </c>
      <c r="H2399" t="str">
        <f>H$1&amp;" " &amp; DataMiner[[#This Row],[BuyPrice]] &amp; ", "</f>
        <v xml:space="preserve">"BuyPrice": 6242046899, </v>
      </c>
      <c r="I2399" t="str">
        <f>I$1&amp;" """ &amp; DataMiner[[#This Row],[imgPath]] &amp; """, "</f>
        <v xml:space="preserve">"imgPath": "/images/flags/br.png", </v>
      </c>
      <c r="J2399" t="str">
        <f>J$1&amp;" """ &amp; DataMiner[[#This Row],[FlagImage]] &amp; """, "</f>
        <v xml:space="preserve">"FlagImage": "br.png", </v>
      </c>
      <c r="K2399" t="str">
        <f>K$1&amp;" " &amp; IF(ISNA(DataMiner[[#This Row],[Latitude]]),"null",DataMiner[[#This Row],[Latitude]]) &amp; ", "</f>
        <v xml:space="preserve">"Latitude": -8.126794, </v>
      </c>
      <c r="L2399" t="str">
        <f>L$1&amp;" " &amp; IF(ISNA(DataMiner[[#This Row],[Longitude]]),"null",DataMiner[[#This Row],[Longitude]]) &amp; ", "</f>
        <v xml:space="preserve">"Longitude": -34.923039, </v>
      </c>
    </row>
    <row r="2400" spans="1:12" x14ac:dyDescent="0.25">
      <c r="A2400" t="str">
        <f>A$1&amp;" """ &amp; DataMiner[[#This Row],[CodeIATA]] &amp; """, "</f>
        <v xml:space="preserve">"CodeIATA": "EMA", </v>
      </c>
      <c r="B2400" t="str">
        <f>B$1&amp;" """ &amp; DataMiner[[#This Row],[City]] &amp; """, "</f>
        <v xml:space="preserve">"City": "Derby", </v>
      </c>
      <c r="C2400" t="str">
        <f>C$1&amp;" """ &amp; DataMiner[[#This Row],[Prov]] &amp; """, "</f>
        <v xml:space="preserve">"Prov": "", </v>
      </c>
      <c r="D2400" t="str">
        <f>D$1&amp;" """ &amp; DataMiner[[#This Row],[Name]] &amp; """, "</f>
        <v xml:space="preserve">"Name": "East Midlands Airport", </v>
      </c>
      <c r="E2400" t="str">
        <f>E$1&amp;" """ &amp; DataMiner[[#This Row],[Country]] &amp; """, "</f>
        <v xml:space="preserve">"Country": "Royaume-Uni", </v>
      </c>
      <c r="F2400" t="str">
        <f>F$1&amp;" """ &amp; DataMiner[[#This Row],[Complete Name]] &amp; """, "</f>
        <v xml:space="preserve">"Complete Name": "Hub EMA - Derby - East Midlands Airport / Royaume-Uni", </v>
      </c>
      <c r="G2400" t="str">
        <f>G$1&amp;" " &amp; DataMiner[[#This Row],[Category]] &amp; ", "</f>
        <v xml:space="preserve">"Category": 8, </v>
      </c>
      <c r="H2400" t="str">
        <f>H$1&amp;" " &amp; DataMiner[[#This Row],[BuyPrice]] &amp; ", "</f>
        <v xml:space="preserve">"BuyPrice": 6247417341, </v>
      </c>
      <c r="I2400" t="str">
        <f>I$1&amp;" """ &amp; DataMiner[[#This Row],[imgPath]] &amp; """, "</f>
        <v xml:space="preserve">"imgPath": "/images/flags/gb.png", </v>
      </c>
      <c r="J2400" t="str">
        <f>J$1&amp;" """ &amp; DataMiner[[#This Row],[FlagImage]] &amp; """, "</f>
        <v xml:space="preserve">"FlagImage": "gb.png", </v>
      </c>
      <c r="K2400" t="str">
        <f>K$1&amp;" " &amp; IF(ISNA(DataMiner[[#This Row],[Latitude]]),"null",DataMiner[[#This Row],[Latitude]]) &amp; ", "</f>
        <v xml:space="preserve">"Latitude": 52.831111, </v>
      </c>
      <c r="L2400" t="str">
        <f>L$1&amp;" " &amp; IF(ISNA(DataMiner[[#This Row],[Longitude]]),"null",DataMiner[[#This Row],[Longitude]]) &amp; ", "</f>
        <v xml:space="preserve">"Longitude": -1.328056, </v>
      </c>
    </row>
    <row r="2401" spans="1:12" x14ac:dyDescent="0.25">
      <c r="A2401" t="str">
        <f>A$1&amp;" """ &amp; DataMiner[[#This Row],[CodeIATA]] &amp; """, "</f>
        <v xml:space="preserve">"CodeIATA": "GRO", </v>
      </c>
      <c r="B2401" t="str">
        <f>B$1&amp;" """ &amp; DataMiner[[#This Row],[City]] &amp; """, "</f>
        <v xml:space="preserve">"City": "Girona", </v>
      </c>
      <c r="C2401" t="str">
        <f>C$1&amp;" """ &amp; DataMiner[[#This Row],[Prov]] &amp; """, "</f>
        <v xml:space="preserve">"Prov": "", </v>
      </c>
      <c r="D2401" t="str">
        <f>D$1&amp;" """ &amp; DataMiner[[#This Row],[Name]] &amp; """, "</f>
        <v xml:space="preserve">"Name": "Costa Brava Aeropuerto", </v>
      </c>
      <c r="E2401" t="str">
        <f>E$1&amp;" """ &amp; DataMiner[[#This Row],[Country]] &amp; """, "</f>
        <v xml:space="preserve">"Country": "Espagne", </v>
      </c>
      <c r="F2401" t="str">
        <f>F$1&amp;" """ &amp; DataMiner[[#This Row],[Complete Name]] &amp; """, "</f>
        <v xml:space="preserve">"Complete Name": "Hub GRO - Girona - Costa Brava Aeropuerto / Espagne", </v>
      </c>
      <c r="G2401" t="str">
        <f>G$1&amp;" " &amp; DataMiner[[#This Row],[Category]] &amp; ", "</f>
        <v xml:space="preserve">"Category": 6, </v>
      </c>
      <c r="H2401" t="str">
        <f>H$1&amp;" " &amp; DataMiner[[#This Row],[BuyPrice]] &amp; ", "</f>
        <v xml:space="preserve">"BuyPrice": 6251539243, </v>
      </c>
      <c r="I2401" t="str">
        <f>I$1&amp;" """ &amp; DataMiner[[#This Row],[imgPath]] &amp; """, "</f>
        <v xml:space="preserve">"imgPath": "/images/flags/es.png", </v>
      </c>
      <c r="J2401" t="str">
        <f>J$1&amp;" """ &amp; DataMiner[[#This Row],[FlagImage]] &amp; """, "</f>
        <v xml:space="preserve">"FlagImage": "es.png", </v>
      </c>
      <c r="K2401" t="str">
        <f>K$1&amp;" " &amp; IF(ISNA(DataMiner[[#This Row],[Latitude]]),"null",DataMiner[[#This Row],[Latitude]]) &amp; ", "</f>
        <v xml:space="preserve">"Latitude": 41.900969, </v>
      </c>
      <c r="L2401" t="str">
        <f>L$1&amp;" " &amp; IF(ISNA(DataMiner[[#This Row],[Longitude]]),"null",DataMiner[[#This Row],[Longitude]]) &amp; ", "</f>
        <v xml:space="preserve">"Longitude": 2.760547, </v>
      </c>
    </row>
    <row r="2402" spans="1:12" x14ac:dyDescent="0.25">
      <c r="A2402" t="str">
        <f>A$1&amp;" """ &amp; DataMiner[[#This Row],[CodeIATA]] &amp; """, "</f>
        <v xml:space="preserve">"CodeIATA": "WLG", </v>
      </c>
      <c r="B2402" t="str">
        <f>B$1&amp;" """ &amp; DataMiner[[#This Row],[City]] &amp; """, "</f>
        <v xml:space="preserve">"City": "Wellington", </v>
      </c>
      <c r="C2402" t="str">
        <f>C$1&amp;" """ &amp; DataMiner[[#This Row],[Prov]] &amp; """, "</f>
        <v xml:space="preserve">"Prov": "", </v>
      </c>
      <c r="D2402" t="str">
        <f>D$1&amp;" """ &amp; DataMiner[[#This Row],[Name]] &amp; """, "</f>
        <v xml:space="preserve">"Name": "Wellington International Airport", </v>
      </c>
      <c r="E2402" t="str">
        <f>E$1&amp;" """ &amp; DataMiner[[#This Row],[Country]] &amp; """, "</f>
        <v xml:space="preserve">"Country": "Nouvelle-Zélande", </v>
      </c>
      <c r="F2402" t="str">
        <f>F$1&amp;" """ &amp; DataMiner[[#This Row],[Complete Name]] &amp; """, "</f>
        <v xml:space="preserve">"Complete Name": "Hub WLG - Wellington - Wellington International Airport / Nouvelle-Zélande", </v>
      </c>
      <c r="G2402" t="str">
        <f>G$1&amp;" " &amp; DataMiner[[#This Row],[Category]] &amp; ", "</f>
        <v xml:space="preserve">"Category": 4, </v>
      </c>
      <c r="H2402" t="str">
        <f>H$1&amp;" " &amp; DataMiner[[#This Row],[BuyPrice]] &amp; ", "</f>
        <v xml:space="preserve">"BuyPrice": 6252072481, </v>
      </c>
      <c r="I2402" t="str">
        <f>I$1&amp;" """ &amp; DataMiner[[#This Row],[imgPath]] &amp; """, "</f>
        <v xml:space="preserve">"imgPath": "/images/flags/nz.png", </v>
      </c>
      <c r="J2402" t="str">
        <f>J$1&amp;" """ &amp; DataMiner[[#This Row],[FlagImage]] &amp; """, "</f>
        <v xml:space="preserve">"FlagImage": "nz.png", </v>
      </c>
      <c r="K2402" t="str">
        <f>K$1&amp;" " &amp; IF(ISNA(DataMiner[[#This Row],[Latitude]]),"null",DataMiner[[#This Row],[Latitude]]) &amp; ", "</f>
        <v xml:space="preserve">"Latitude": -41.327221, </v>
      </c>
      <c r="L2402" t="str">
        <f>L$1&amp;" " &amp; IF(ISNA(DataMiner[[#This Row],[Longitude]]),"null",DataMiner[[#This Row],[Longitude]]) &amp; ", "</f>
        <v xml:space="preserve">"Longitude": 174.805278, </v>
      </c>
    </row>
    <row r="2403" spans="1:12" x14ac:dyDescent="0.25">
      <c r="A2403" t="str">
        <f>A$1&amp;" """ &amp; DataMiner[[#This Row],[CodeIATA]] &amp; """, "</f>
        <v xml:space="preserve">"CodeIATA": "HKT", </v>
      </c>
      <c r="B2403" t="str">
        <f>B$1&amp;" """ &amp; DataMiner[[#This Row],[City]] &amp; """, "</f>
        <v xml:space="preserve">"City": "Phuket", </v>
      </c>
      <c r="C2403" t="str">
        <f>C$1&amp;" """ &amp; DataMiner[[#This Row],[Prov]] &amp; """, "</f>
        <v xml:space="preserve">"Prov": "", </v>
      </c>
      <c r="D2403" t="str">
        <f>D$1&amp;" """ &amp; DataMiner[[#This Row],[Name]] &amp; """, "</f>
        <v xml:space="preserve">"Name": "Phuket International Airport", </v>
      </c>
      <c r="E2403" t="str">
        <f>E$1&amp;" """ &amp; DataMiner[[#This Row],[Country]] &amp; """, "</f>
        <v xml:space="preserve">"Country": "Thaïlande", </v>
      </c>
      <c r="F2403" t="str">
        <f>F$1&amp;" """ &amp; DataMiner[[#This Row],[Complete Name]] &amp; """, "</f>
        <v xml:space="preserve">"Complete Name": "Hub HKT - Phuket - Phuket International Airport / Thaïlande", </v>
      </c>
      <c r="G2403" t="str">
        <f>G$1&amp;" " &amp; DataMiner[[#This Row],[Category]] &amp; ", "</f>
        <v xml:space="preserve">"Category": 8, </v>
      </c>
      <c r="H2403" t="str">
        <f>H$1&amp;" " &amp; DataMiner[[#This Row],[BuyPrice]] &amp; ", "</f>
        <v xml:space="preserve">"BuyPrice": 6256285714, </v>
      </c>
      <c r="I2403" t="str">
        <f>I$1&amp;" """ &amp; DataMiner[[#This Row],[imgPath]] &amp; """, "</f>
        <v xml:space="preserve">"imgPath": "/images/flags/th.png", </v>
      </c>
      <c r="J2403" t="str">
        <f>J$1&amp;" """ &amp; DataMiner[[#This Row],[FlagImage]] &amp; """, "</f>
        <v xml:space="preserve">"FlagImage": "th.png", </v>
      </c>
      <c r="K2403" t="str">
        <f>K$1&amp;" " &amp; IF(ISNA(DataMiner[[#This Row],[Latitude]]),"null",DataMiner[[#This Row],[Latitude]]) &amp; ", "</f>
        <v xml:space="preserve">"Latitude": 8.1132, </v>
      </c>
      <c r="L2403" t="str">
        <f>L$1&amp;" " &amp; IF(ISNA(DataMiner[[#This Row],[Longitude]]),"null",DataMiner[[#This Row],[Longitude]]) &amp; ", "</f>
        <v xml:space="preserve">"Longitude": 98.316872, </v>
      </c>
    </row>
    <row r="2404" spans="1:12" x14ac:dyDescent="0.25">
      <c r="A2404" t="str">
        <f>A$1&amp;" """ &amp; DataMiner[[#This Row],[CodeIATA]] &amp; """, "</f>
        <v xml:space="preserve">"CodeIATA": "OOL", </v>
      </c>
      <c r="B2404" t="str">
        <f>B$1&amp;" """ &amp; DataMiner[[#This Row],[City]] &amp; """, "</f>
        <v xml:space="preserve">"City": "Bilinga (QLD)", </v>
      </c>
      <c r="C2404" t="str">
        <f>C$1&amp;" """ &amp; DataMiner[[#This Row],[Prov]] &amp; """, "</f>
        <v xml:space="preserve">"Prov": "QLD", </v>
      </c>
      <c r="D2404" t="str">
        <f>D$1&amp;" """ &amp; DataMiner[[#This Row],[Name]] &amp; """, "</f>
        <v xml:space="preserve">"Name": "Gold Coast Airport", </v>
      </c>
      <c r="E2404" t="str">
        <f>E$1&amp;" """ &amp; DataMiner[[#This Row],[Country]] &amp; """, "</f>
        <v xml:space="preserve">"Country": "Australie", </v>
      </c>
      <c r="F2404" t="str">
        <f>F$1&amp;" """ &amp; DataMiner[[#This Row],[Complete Name]] &amp; """, "</f>
        <v xml:space="preserve">"Complete Name": "Hub OOL - Bilinga (QLD) - Gold Coast Airport / Australie", </v>
      </c>
      <c r="G2404" t="str">
        <f>G$1&amp;" " &amp; DataMiner[[#This Row],[Category]] &amp; ", "</f>
        <v xml:space="preserve">"Category": 6, </v>
      </c>
      <c r="H2404" t="str">
        <f>H$1&amp;" " &amp; DataMiner[[#This Row],[BuyPrice]] &amp; ", "</f>
        <v xml:space="preserve">"BuyPrice": 6256406940, </v>
      </c>
      <c r="I2404" t="str">
        <f>I$1&amp;" """ &amp; DataMiner[[#This Row],[imgPath]] &amp; """, "</f>
        <v xml:space="preserve">"imgPath": "/images/flags/au.png", </v>
      </c>
      <c r="J2404" t="str">
        <f>J$1&amp;" """ &amp; DataMiner[[#This Row],[FlagImage]] &amp; """, "</f>
        <v xml:space="preserve">"FlagImage": "au.png", </v>
      </c>
      <c r="K2404" t="str">
        <f>K$1&amp;" " &amp; IF(ISNA(DataMiner[[#This Row],[Latitude]]),"null",DataMiner[[#This Row],[Latitude]]) &amp; ", "</f>
        <v xml:space="preserve">"Latitude": -28.164444, </v>
      </c>
      <c r="L2404" t="str">
        <f>L$1&amp;" " &amp; IF(ISNA(DataMiner[[#This Row],[Longitude]]),"null",DataMiner[[#This Row],[Longitude]]) &amp; ", "</f>
        <v xml:space="preserve">"Longitude": 153.504722, </v>
      </c>
    </row>
    <row r="2405" spans="1:12" x14ac:dyDescent="0.25">
      <c r="A2405" t="str">
        <f>A$1&amp;" """ &amp; DataMiner[[#This Row],[CodeIATA]] &amp; """, "</f>
        <v xml:space="preserve">"CodeIATA": "OMS", </v>
      </c>
      <c r="B2405" t="str">
        <f>B$1&amp;" """ &amp; DataMiner[[#This Row],[City]] &amp; """, "</f>
        <v xml:space="preserve">"City": "Omsk", </v>
      </c>
      <c r="C2405" t="str">
        <f>C$1&amp;" """ &amp; DataMiner[[#This Row],[Prov]] &amp; """, "</f>
        <v xml:space="preserve">"Prov": "", </v>
      </c>
      <c r="D2405" t="str">
        <f>D$1&amp;" """ &amp; DataMiner[[#This Row],[Name]] &amp; """, "</f>
        <v xml:space="preserve">"Name": "Tsentralny Airport", </v>
      </c>
      <c r="E2405" t="str">
        <f>E$1&amp;" """ &amp; DataMiner[[#This Row],[Country]] &amp; """, "</f>
        <v xml:space="preserve">"Country": "Russie", </v>
      </c>
      <c r="F2405" t="str">
        <f>F$1&amp;" """ &amp; DataMiner[[#This Row],[Complete Name]] &amp; """, "</f>
        <v xml:space="preserve">"Complete Name": "Hub OMS - Omsk - Tsentralny Airport / Russie", </v>
      </c>
      <c r="G2405" t="str">
        <f>G$1&amp;" " &amp; DataMiner[[#This Row],[Category]] &amp; ", "</f>
        <v xml:space="preserve">"Category": 8, </v>
      </c>
      <c r="H2405" t="str">
        <f>H$1&amp;" " &amp; DataMiner[[#This Row],[BuyPrice]] &amp; ", "</f>
        <v xml:space="preserve">"BuyPrice": 6256795747, </v>
      </c>
      <c r="I2405" t="str">
        <f>I$1&amp;" """ &amp; DataMiner[[#This Row],[imgPath]] &amp; """, "</f>
        <v xml:space="preserve">"imgPath": "/images/flags/ru.png", </v>
      </c>
      <c r="J2405" t="str">
        <f>J$1&amp;" """ &amp; DataMiner[[#This Row],[FlagImage]] &amp; """, "</f>
        <v xml:space="preserve">"FlagImage": "ru.png", </v>
      </c>
      <c r="K2405" t="str">
        <f>K$1&amp;" " &amp; IF(ISNA(DataMiner[[#This Row],[Latitude]]),"null",DataMiner[[#This Row],[Latitude]]) &amp; ", "</f>
        <v xml:space="preserve">"Latitude": 54.967042, </v>
      </c>
      <c r="L2405" t="str">
        <f>L$1&amp;" " &amp; IF(ISNA(DataMiner[[#This Row],[Longitude]]),"null",DataMiner[[#This Row],[Longitude]]) &amp; ", "</f>
        <v xml:space="preserve">"Longitude": 73.310514, </v>
      </c>
    </row>
    <row r="2406" spans="1:12" x14ac:dyDescent="0.25">
      <c r="A2406" t="str">
        <f>A$1&amp;" """ &amp; DataMiner[[#This Row],[CodeIATA]] &amp; """, "</f>
        <v xml:space="preserve">"CodeIATA": "NAP", </v>
      </c>
      <c r="B2406" t="str">
        <f>B$1&amp;" """ &amp; DataMiner[[#This Row],[City]] &amp; """, "</f>
        <v xml:space="preserve">"City": "Napoli", </v>
      </c>
      <c r="C2406" t="str">
        <f>C$1&amp;" """ &amp; DataMiner[[#This Row],[Prov]] &amp; """, "</f>
        <v xml:space="preserve">"Prov": "", </v>
      </c>
      <c r="D2406" t="str">
        <f>D$1&amp;" """ &amp; DataMiner[[#This Row],[Name]] &amp; """, "</f>
        <v xml:space="preserve">"Name": "Capodichino Ugo Niutta Aeroporto", </v>
      </c>
      <c r="E2406" t="str">
        <f>E$1&amp;" """ &amp; DataMiner[[#This Row],[Country]] &amp; """, "</f>
        <v xml:space="preserve">"Country": "Italie", </v>
      </c>
      <c r="F2406" t="str">
        <f>F$1&amp;" """ &amp; DataMiner[[#This Row],[Complete Name]] &amp; """, "</f>
        <v xml:space="preserve">"Complete Name": "Hub NAP - Napoli - Capodichino Ugo Niutta Aeroporto / Italie", </v>
      </c>
      <c r="G2406" t="str">
        <f>G$1&amp;" " &amp; DataMiner[[#This Row],[Category]] &amp; ", "</f>
        <v xml:space="preserve">"Category": 7, </v>
      </c>
      <c r="H2406" t="str">
        <f>H$1&amp;" " &amp; DataMiner[[#This Row],[BuyPrice]] &amp; ", "</f>
        <v xml:space="preserve">"BuyPrice": 6258820276, </v>
      </c>
      <c r="I2406" t="str">
        <f>I$1&amp;" """ &amp; DataMiner[[#This Row],[imgPath]] &amp; """, "</f>
        <v xml:space="preserve">"imgPath": "/images/flags/it.png", </v>
      </c>
      <c r="J2406" t="str">
        <f>J$1&amp;" """ &amp; DataMiner[[#This Row],[FlagImage]] &amp; """, "</f>
        <v xml:space="preserve">"FlagImage": "it.png", </v>
      </c>
      <c r="K2406" t="str">
        <f>K$1&amp;" " &amp; IF(ISNA(DataMiner[[#This Row],[Latitude]]),"null",DataMiner[[#This Row],[Latitude]]) &amp; ", "</f>
        <v xml:space="preserve">"Latitude": 40.886033, </v>
      </c>
      <c r="L2406" t="str">
        <f>L$1&amp;" " &amp; IF(ISNA(DataMiner[[#This Row],[Longitude]]),"null",DataMiner[[#This Row],[Longitude]]) &amp; ", "</f>
        <v xml:space="preserve">"Longitude": 14.290781, </v>
      </c>
    </row>
    <row r="2407" spans="1:12" x14ac:dyDescent="0.25">
      <c r="A2407" t="str">
        <f>A$1&amp;" """ &amp; DataMiner[[#This Row],[CodeIATA]] &amp; """, "</f>
        <v xml:space="preserve">"CodeIATA": "CEK", </v>
      </c>
      <c r="B2407" t="str">
        <f>B$1&amp;" """ &amp; DataMiner[[#This Row],[City]] &amp; """, "</f>
        <v xml:space="preserve">"City": "Chelyabinsk", </v>
      </c>
      <c r="C2407" t="str">
        <f>C$1&amp;" """ &amp; DataMiner[[#This Row],[Prov]] &amp; """, "</f>
        <v xml:space="preserve">"Prov": "", </v>
      </c>
      <c r="D2407" t="str">
        <f>D$1&amp;" """ &amp; DataMiner[[#This Row],[Name]] &amp; """, "</f>
        <v xml:space="preserve">"Name": "Chelyabinsk Balandino Airport", </v>
      </c>
      <c r="E2407" t="str">
        <f>E$1&amp;" """ &amp; DataMiner[[#This Row],[Country]] &amp; """, "</f>
        <v xml:space="preserve">"Country": "Russie", </v>
      </c>
      <c r="F2407" t="str">
        <f>F$1&amp;" """ &amp; DataMiner[[#This Row],[Complete Name]] &amp; """, "</f>
        <v xml:space="preserve">"Complete Name": "Hub CEK - Chelyabinsk - Chelyabinsk Balandino Airport / Russie", </v>
      </c>
      <c r="G2407" t="str">
        <f>G$1&amp;" " &amp; DataMiner[[#This Row],[Category]] &amp; ", "</f>
        <v xml:space="preserve">"Category": 9, </v>
      </c>
      <c r="H2407" t="str">
        <f>H$1&amp;" " &amp; DataMiner[[#This Row],[BuyPrice]] &amp; ", "</f>
        <v xml:space="preserve">"BuyPrice": 6260350501, </v>
      </c>
      <c r="I2407" t="str">
        <f>I$1&amp;" """ &amp; DataMiner[[#This Row],[imgPath]] &amp; """, "</f>
        <v xml:space="preserve">"imgPath": "/images/flags/ru.png", </v>
      </c>
      <c r="J2407" t="str">
        <f>J$1&amp;" """ &amp; DataMiner[[#This Row],[FlagImage]] &amp; """, "</f>
        <v xml:space="preserve">"FlagImage": "ru.png", </v>
      </c>
      <c r="K2407" t="str">
        <f>K$1&amp;" " &amp; IF(ISNA(DataMiner[[#This Row],[Latitude]]),"null",DataMiner[[#This Row],[Latitude]]) &amp; ", "</f>
        <v xml:space="preserve">"Latitude": 55.305836, </v>
      </c>
      <c r="L2407" t="str">
        <f>L$1&amp;" " &amp; IF(ISNA(DataMiner[[#This Row],[Longitude]]),"null",DataMiner[[#This Row],[Longitude]]) &amp; ", "</f>
        <v xml:space="preserve">"Longitude": 61.503333, </v>
      </c>
    </row>
    <row r="2408" spans="1:12" x14ac:dyDescent="0.25">
      <c r="A2408" t="str">
        <f>A$1&amp;" """ &amp; DataMiner[[#This Row],[CodeIATA]] &amp; """, "</f>
        <v xml:space="preserve">"CodeIATA": "ASF", </v>
      </c>
      <c r="B2408" t="str">
        <f>B$1&amp;" """ &amp; DataMiner[[#This Row],[City]] &amp; """, "</f>
        <v xml:space="preserve">"City": "Astrakhan", </v>
      </c>
      <c r="C2408" t="str">
        <f>C$1&amp;" """ &amp; DataMiner[[#This Row],[Prov]] &amp; """, "</f>
        <v xml:space="preserve">"Prov": "", </v>
      </c>
      <c r="D2408" t="str">
        <f>D$1&amp;" """ &amp; DataMiner[[#This Row],[Name]] &amp; """, "</f>
        <v xml:space="preserve">"Name": "Narimanovo Airport", </v>
      </c>
      <c r="E2408" t="str">
        <f>E$1&amp;" """ &amp; DataMiner[[#This Row],[Country]] &amp; """, "</f>
        <v xml:space="preserve">"Country": "Russie", </v>
      </c>
      <c r="F2408" t="str">
        <f>F$1&amp;" """ &amp; DataMiner[[#This Row],[Complete Name]] &amp; """, "</f>
        <v xml:space="preserve">"Complete Name": "Hub ASF - Astrakhan - Narimanovo Airport / Russie", </v>
      </c>
      <c r="G2408" t="str">
        <f>G$1&amp;" " &amp; DataMiner[[#This Row],[Category]] &amp; ", "</f>
        <v xml:space="preserve">"Category": 6, </v>
      </c>
      <c r="H2408" t="str">
        <f>H$1&amp;" " &amp; DataMiner[[#This Row],[BuyPrice]] &amp; ", "</f>
        <v xml:space="preserve">"BuyPrice": 6262064419, </v>
      </c>
      <c r="I2408" t="str">
        <f>I$1&amp;" """ &amp; DataMiner[[#This Row],[imgPath]] &amp; """, "</f>
        <v xml:space="preserve">"imgPath": "/images/flags/ru.png", </v>
      </c>
      <c r="J2408" t="str">
        <f>J$1&amp;" """ &amp; DataMiner[[#This Row],[FlagImage]] &amp; """, "</f>
        <v xml:space="preserve">"FlagImage": "ru.png", </v>
      </c>
      <c r="K2408" t="str">
        <f>K$1&amp;" " &amp; IF(ISNA(DataMiner[[#This Row],[Latitude]]),"null",DataMiner[[#This Row],[Latitude]]) &amp; ", "</f>
        <v xml:space="preserve">"Latitude": 46.283333, </v>
      </c>
      <c r="L2408" t="str">
        <f>L$1&amp;" " &amp; IF(ISNA(DataMiner[[#This Row],[Longitude]]),"null",DataMiner[[#This Row],[Longitude]]) &amp; ", "</f>
        <v xml:space="preserve">"Longitude": 48.006278, </v>
      </c>
    </row>
    <row r="2409" spans="1:12" x14ac:dyDescent="0.25">
      <c r="A2409" t="str">
        <f>A$1&amp;" """ &amp; DataMiner[[#This Row],[CodeIATA]] &amp; """, "</f>
        <v xml:space="preserve">"CodeIATA": "VOG", </v>
      </c>
      <c r="B2409" t="str">
        <f>B$1&amp;" """ &amp; DataMiner[[#This Row],[City]] &amp; """, "</f>
        <v xml:space="preserve">"City": "Volgograd", </v>
      </c>
      <c r="C2409" t="str">
        <f>C$1&amp;" """ &amp; DataMiner[[#This Row],[Prov]] &amp; """, "</f>
        <v xml:space="preserve">"Prov": "", </v>
      </c>
      <c r="D2409" t="str">
        <f>D$1&amp;" """ &amp; DataMiner[[#This Row],[Name]] &amp; """, "</f>
        <v xml:space="preserve">"Name": "Volgograd International Airport", </v>
      </c>
      <c r="E2409" t="str">
        <f>E$1&amp;" """ &amp; DataMiner[[#This Row],[Country]] &amp; """, "</f>
        <v xml:space="preserve">"Country": "Russie", </v>
      </c>
      <c r="F2409" t="str">
        <f>F$1&amp;" """ &amp; DataMiner[[#This Row],[Complete Name]] &amp; """, "</f>
        <v xml:space="preserve">"Complete Name": "Hub VOG - Volgograd - Volgograd International Airport / Russie", </v>
      </c>
      <c r="G2409" t="str">
        <f>G$1&amp;" " &amp; DataMiner[[#This Row],[Category]] &amp; ", "</f>
        <v xml:space="preserve">"Category": 6, </v>
      </c>
      <c r="H2409" t="str">
        <f>H$1&amp;" " &amp; DataMiner[[#This Row],[BuyPrice]] &amp; ", "</f>
        <v xml:space="preserve">"BuyPrice": 6262064419, </v>
      </c>
      <c r="I2409" t="str">
        <f>I$1&amp;" """ &amp; DataMiner[[#This Row],[imgPath]] &amp; """, "</f>
        <v xml:space="preserve">"imgPath": "/images/flags/ru.png", </v>
      </c>
      <c r="J2409" t="str">
        <f>J$1&amp;" """ &amp; DataMiner[[#This Row],[FlagImage]] &amp; """, "</f>
        <v xml:space="preserve">"FlagImage": "ru.png", </v>
      </c>
      <c r="K2409" t="str">
        <f>K$1&amp;" " &amp; IF(ISNA(DataMiner[[#This Row],[Latitude]]),"null",DataMiner[[#This Row],[Latitude]]) &amp; ", "</f>
        <v xml:space="preserve">"Latitude": 48.782528, </v>
      </c>
      <c r="L2409" t="str">
        <f>L$1&amp;" " &amp; IF(ISNA(DataMiner[[#This Row],[Longitude]]),"null",DataMiner[[#This Row],[Longitude]]) &amp; ", "</f>
        <v xml:space="preserve">"Longitude": 44.345544, </v>
      </c>
    </row>
    <row r="2410" spans="1:12" x14ac:dyDescent="0.25">
      <c r="A2410" t="str">
        <f>A$1&amp;" """ &amp; DataMiner[[#This Row],[CodeIATA]] &amp; """, "</f>
        <v xml:space="preserve">"CodeIATA": "OGG", </v>
      </c>
      <c r="B2410" t="str">
        <f>B$1&amp;" """ &amp; DataMiner[[#This Row],[City]] &amp; """, "</f>
        <v xml:space="preserve">"City": "Kahului (HI)", </v>
      </c>
      <c r="C2410" t="str">
        <f>C$1&amp;" """ &amp; DataMiner[[#This Row],[Prov]] &amp; """, "</f>
        <v xml:space="preserve">"Prov": "HI", </v>
      </c>
      <c r="D2410" t="str">
        <f>D$1&amp;" """ &amp; DataMiner[[#This Row],[Name]] &amp; """, "</f>
        <v xml:space="preserve">"Name": "Kahului Airport", </v>
      </c>
      <c r="E2410" t="str">
        <f>E$1&amp;" """ &amp; DataMiner[[#This Row],[Country]] &amp; """, "</f>
        <v xml:space="preserve">"Country": "Etats-Unis", </v>
      </c>
      <c r="F2410" t="str">
        <f>F$1&amp;" """ &amp; DataMiner[[#This Row],[Complete Name]] &amp; """, "</f>
        <v xml:space="preserve">"Complete Name": "Hub OGG - Kahului (HI) - Kahului Airport / Etats-Unis", </v>
      </c>
      <c r="G2410" t="str">
        <f>G$1&amp;" " &amp; DataMiner[[#This Row],[Category]] &amp; ", "</f>
        <v xml:space="preserve">"Category": 5, </v>
      </c>
      <c r="H2410" t="str">
        <f>H$1&amp;" " &amp; DataMiner[[#This Row],[BuyPrice]] &amp; ", "</f>
        <v xml:space="preserve">"BuyPrice": 6267982665, </v>
      </c>
      <c r="I2410" t="str">
        <f>I$1&amp;" """ &amp; DataMiner[[#This Row],[imgPath]] &amp; """, "</f>
        <v xml:space="preserve">"imgPath": "/images/flags/us.png", </v>
      </c>
      <c r="J2410" t="str">
        <f>J$1&amp;" """ &amp; DataMiner[[#This Row],[FlagImage]] &amp; """, "</f>
        <v xml:space="preserve">"FlagImage": "us.png", </v>
      </c>
      <c r="K2410" t="str">
        <f>K$1&amp;" " &amp; IF(ISNA(DataMiner[[#This Row],[Latitude]]),"null",DataMiner[[#This Row],[Latitude]]) &amp; ", "</f>
        <v xml:space="preserve">"Latitude": 20.89865, </v>
      </c>
      <c r="L2410" t="str">
        <f>L$1&amp;" " &amp; IF(ISNA(DataMiner[[#This Row],[Longitude]]),"null",DataMiner[[#This Row],[Longitude]]) &amp; ", "</f>
        <v xml:space="preserve">"Longitude": -156.430458, </v>
      </c>
    </row>
    <row r="2411" spans="1:12" x14ac:dyDescent="0.25">
      <c r="A2411" t="str">
        <f>A$1&amp;" """ &amp; DataMiner[[#This Row],[CodeIATA]] &amp; """, "</f>
        <v xml:space="preserve">"CodeIATA": "NBO", </v>
      </c>
      <c r="B2411" t="str">
        <f>B$1&amp;" """ &amp; DataMiner[[#This Row],[City]] &amp; """, "</f>
        <v xml:space="preserve">"City": "Nairobi", </v>
      </c>
      <c r="C2411" t="str">
        <f>C$1&amp;" """ &amp; DataMiner[[#This Row],[Prov]] &amp; """, "</f>
        <v xml:space="preserve">"Prov": "", </v>
      </c>
      <c r="D2411" t="str">
        <f>D$1&amp;" """ &amp; DataMiner[[#This Row],[Name]] &amp; """, "</f>
        <v xml:space="preserve">"Name": "Jomo Kenyatta International Airport", </v>
      </c>
      <c r="E2411" t="str">
        <f>E$1&amp;" """ &amp; DataMiner[[#This Row],[Country]] &amp; """, "</f>
        <v xml:space="preserve">"Country": "Kenya", </v>
      </c>
      <c r="F2411" t="str">
        <f>F$1&amp;" """ &amp; DataMiner[[#This Row],[Complete Name]] &amp; """, "</f>
        <v xml:space="preserve">"Complete Name": "Hub NBO - Nairobi - Jomo Kenyatta International Airport / Kenya", </v>
      </c>
      <c r="G2411" t="str">
        <f>G$1&amp;" " &amp; DataMiner[[#This Row],[Category]] &amp; ", "</f>
        <v xml:space="preserve">"Category": 10, </v>
      </c>
      <c r="H2411" t="str">
        <f>H$1&amp;" " &amp; DataMiner[[#This Row],[BuyPrice]] &amp; ", "</f>
        <v xml:space="preserve">"BuyPrice": 6268017938, </v>
      </c>
      <c r="I2411" t="str">
        <f>I$1&amp;" """ &amp; DataMiner[[#This Row],[imgPath]] &amp; """, "</f>
        <v xml:space="preserve">"imgPath": "/images/flags/ke.png", </v>
      </c>
      <c r="J2411" t="str">
        <f>J$1&amp;" """ &amp; DataMiner[[#This Row],[FlagImage]] &amp; """, "</f>
        <v xml:space="preserve">"FlagImage": "ke.png", </v>
      </c>
      <c r="K2411" t="str">
        <f>K$1&amp;" " &amp; IF(ISNA(DataMiner[[#This Row],[Latitude]]),"null",DataMiner[[#This Row],[Latitude]]) &amp; ", "</f>
        <v xml:space="preserve">"Latitude": -1.319167, </v>
      </c>
      <c r="L2411" t="str">
        <f>L$1&amp;" " &amp; IF(ISNA(DataMiner[[#This Row],[Longitude]]),"null",DataMiner[[#This Row],[Longitude]]) &amp; ", "</f>
        <v xml:space="preserve">"Longitude": 36.9275, </v>
      </c>
    </row>
    <row r="2412" spans="1:12" x14ac:dyDescent="0.25">
      <c r="A2412" t="str">
        <f>A$1&amp;" """ &amp; DataMiner[[#This Row],[CodeIATA]] &amp; """, "</f>
        <v xml:space="preserve">"CodeIATA": "NCL", </v>
      </c>
      <c r="B2412" t="str">
        <f>B$1&amp;" """ &amp; DataMiner[[#This Row],[City]] &amp; """, "</f>
        <v xml:space="preserve">"City": "Newcastle", </v>
      </c>
      <c r="C2412" t="str">
        <f>C$1&amp;" """ &amp; DataMiner[[#This Row],[Prov]] &amp; """, "</f>
        <v xml:space="preserve">"Prov": "", </v>
      </c>
      <c r="D2412" t="str">
        <f>D$1&amp;" """ &amp; DataMiner[[#This Row],[Name]] &amp; """, "</f>
        <v xml:space="preserve">"Name": "Newcastle Airport", </v>
      </c>
      <c r="E2412" t="str">
        <f>E$1&amp;" """ &amp; DataMiner[[#This Row],[Country]] &amp; """, "</f>
        <v xml:space="preserve">"Country": "Royaume-Uni", </v>
      </c>
      <c r="F2412" t="str">
        <f>F$1&amp;" """ &amp; DataMiner[[#This Row],[Complete Name]] &amp; """, "</f>
        <v xml:space="preserve">"Complete Name": "Hub NCL - Newcastle - Newcastle Airport / Royaume-Uni", </v>
      </c>
      <c r="G2412" t="str">
        <f>G$1&amp;" " &amp; DataMiner[[#This Row],[Category]] &amp; ", "</f>
        <v xml:space="preserve">"Category": 6, </v>
      </c>
      <c r="H2412" t="str">
        <f>H$1&amp;" " &amp; DataMiner[[#This Row],[BuyPrice]] &amp; ", "</f>
        <v xml:space="preserve">"BuyPrice": 6269203154, </v>
      </c>
      <c r="I2412" t="str">
        <f>I$1&amp;" """ &amp; DataMiner[[#This Row],[imgPath]] &amp; """, "</f>
        <v xml:space="preserve">"imgPath": "/images/flags/gb.png", </v>
      </c>
      <c r="J2412" t="str">
        <f>J$1&amp;" """ &amp; DataMiner[[#This Row],[FlagImage]] &amp; """, "</f>
        <v xml:space="preserve">"FlagImage": "gb.png", </v>
      </c>
      <c r="K2412" t="str">
        <f>K$1&amp;" " &amp; IF(ISNA(DataMiner[[#This Row],[Latitude]]),"null",DataMiner[[#This Row],[Latitude]]) &amp; ", "</f>
        <v xml:space="preserve">"Latitude": 55.0375, </v>
      </c>
      <c r="L2412" t="str">
        <f>L$1&amp;" " &amp; IF(ISNA(DataMiner[[#This Row],[Longitude]]),"null",DataMiner[[#This Row],[Longitude]]) &amp; ", "</f>
        <v xml:space="preserve">"Longitude": -1.691667, </v>
      </c>
    </row>
    <row r="2413" spans="1:12" x14ac:dyDescent="0.25">
      <c r="A2413" t="str">
        <f>A$1&amp;" """ &amp; DataMiner[[#This Row],[CodeIATA]] &amp; """, "</f>
        <v xml:space="preserve">"CodeIATA": "LED", </v>
      </c>
      <c r="B2413" t="str">
        <f>B$1&amp;" """ &amp; DataMiner[[#This Row],[City]] &amp; """, "</f>
        <v xml:space="preserve">"City": "Saint", </v>
      </c>
      <c r="C2413" t="str">
        <f>C$1&amp;" """ &amp; DataMiner[[#This Row],[Prov]] &amp; """, "</f>
        <v xml:space="preserve">"Prov": "", </v>
      </c>
      <c r="D2413" t="str">
        <f>D$1&amp;" """ &amp; DataMiner[[#This Row],[Name]] &amp; """, "</f>
        <v xml:space="preserve">"Name": "Pétersbourg", </v>
      </c>
      <c r="E2413" t="str">
        <f>E$1&amp;" """ &amp; DataMiner[[#This Row],[Country]] &amp; """, "</f>
        <v xml:space="preserve">"Country": "Russie", </v>
      </c>
      <c r="F2413" t="str">
        <f>F$1&amp;" """ &amp; DataMiner[[#This Row],[Complete Name]] &amp; """, "</f>
        <v xml:space="preserve">"Complete Name": "Hub LED - Saint - Pétersbourg / Russie", </v>
      </c>
      <c r="G2413" t="str">
        <f>G$1&amp;" " &amp; DataMiner[[#This Row],[Category]] &amp; ", "</f>
        <v xml:space="preserve">"Category": 10, </v>
      </c>
      <c r="H2413" t="str">
        <f>H$1&amp;" " &amp; DataMiner[[#This Row],[BuyPrice]] &amp; ", "</f>
        <v xml:space="preserve">"BuyPrice": 6279005326, </v>
      </c>
      <c r="I2413" t="str">
        <f>I$1&amp;" """ &amp; DataMiner[[#This Row],[imgPath]] &amp; """, "</f>
        <v xml:space="preserve">"imgPath": "/images/flags/ru.png", </v>
      </c>
      <c r="J2413" t="str">
        <f>J$1&amp;" """ &amp; DataMiner[[#This Row],[FlagImage]] &amp; """, "</f>
        <v xml:space="preserve">"FlagImage": "ru.png", </v>
      </c>
      <c r="K2413" t="str">
        <f>K$1&amp;" " &amp; IF(ISNA(DataMiner[[#This Row],[Latitude]]),"null",DataMiner[[#This Row],[Latitude]]) &amp; ", "</f>
        <v xml:space="preserve">"Latitude": 59.800292, </v>
      </c>
      <c r="L2413" t="str">
        <f>L$1&amp;" " &amp; IF(ISNA(DataMiner[[#This Row],[Longitude]]),"null",DataMiner[[#This Row],[Longitude]]) &amp; ", "</f>
        <v xml:space="preserve">"Longitude": 30.262503, </v>
      </c>
    </row>
    <row r="2414" spans="1:12" x14ac:dyDescent="0.25">
      <c r="A2414" t="str">
        <f>A$1&amp;" """ &amp; DataMiner[[#This Row],[CodeIATA]] &amp; """, "</f>
        <v xml:space="preserve">"CodeIATA": "KOJ", </v>
      </c>
      <c r="B2414" t="str">
        <f>B$1&amp;" """ &amp; DataMiner[[#This Row],[City]] &amp; """, "</f>
        <v xml:space="preserve">"City": "Kirishima", </v>
      </c>
      <c r="C2414" t="str">
        <f>C$1&amp;" """ &amp; DataMiner[[#This Row],[Prov]] &amp; """, "</f>
        <v xml:space="preserve">"Prov": "", </v>
      </c>
      <c r="D2414" t="str">
        <f>D$1&amp;" """ &amp; DataMiner[[#This Row],[Name]] &amp; """, "</f>
        <v xml:space="preserve">"Name": "Kagoshima Airport", </v>
      </c>
      <c r="E2414" t="str">
        <f>E$1&amp;" """ &amp; DataMiner[[#This Row],[Country]] &amp; """, "</f>
        <v xml:space="preserve">"Country": "Japon", </v>
      </c>
      <c r="F2414" t="str">
        <f>F$1&amp;" """ &amp; DataMiner[[#This Row],[Complete Name]] &amp; """, "</f>
        <v xml:space="preserve">"Complete Name": "Hub KOJ - Kirishima - Kagoshima Airport / Japon", </v>
      </c>
      <c r="G2414" t="str">
        <f>G$1&amp;" " &amp; DataMiner[[#This Row],[Category]] &amp; ", "</f>
        <v xml:space="preserve">"Category": 8, </v>
      </c>
      <c r="H2414" t="str">
        <f>H$1&amp;" " &amp; DataMiner[[#This Row],[BuyPrice]] &amp; ", "</f>
        <v xml:space="preserve">"BuyPrice": 6282510528, </v>
      </c>
      <c r="I2414" t="str">
        <f>I$1&amp;" """ &amp; DataMiner[[#This Row],[imgPath]] &amp; """, "</f>
        <v xml:space="preserve">"imgPath": "/images/flags/jp.png", </v>
      </c>
      <c r="J2414" t="str">
        <f>J$1&amp;" """ &amp; DataMiner[[#This Row],[FlagImage]] &amp; """, "</f>
        <v xml:space="preserve">"FlagImage": "jp.png", </v>
      </c>
      <c r="K2414" t="str">
        <f>K$1&amp;" " &amp; IF(ISNA(DataMiner[[#This Row],[Latitude]]),"null",DataMiner[[#This Row],[Latitude]]) &amp; ", "</f>
        <v xml:space="preserve">"Latitude": 31.803397, </v>
      </c>
      <c r="L2414" t="str">
        <f>L$1&amp;" " &amp; IF(ISNA(DataMiner[[#This Row],[Longitude]]),"null",DataMiner[[#This Row],[Longitude]]) &amp; ", "</f>
        <v xml:space="preserve">"Longitude": 130.719408, </v>
      </c>
    </row>
    <row r="2415" spans="1:12" x14ac:dyDescent="0.25">
      <c r="A2415" t="str">
        <f>A$1&amp;" """ &amp; DataMiner[[#This Row],[CodeIATA]] &amp; """, "</f>
        <v xml:space="preserve">"CodeIATA": "MLH", </v>
      </c>
      <c r="B2415" t="str">
        <f>B$1&amp;" """ &amp; DataMiner[[#This Row],[City]] &amp; """, "</f>
        <v xml:space="preserve">"City": "Bâle", </v>
      </c>
      <c r="C2415" t="str">
        <f>C$1&amp;" """ &amp; DataMiner[[#This Row],[Prov]] &amp; """, "</f>
        <v xml:space="preserve">"Prov": "", </v>
      </c>
      <c r="D2415" t="str">
        <f>D$1&amp;" """ &amp; DataMiner[[#This Row],[Name]] &amp; """, "</f>
        <v xml:space="preserve">"Name": "Mulhouse", </v>
      </c>
      <c r="E2415" t="str">
        <f>E$1&amp;" """ &amp; DataMiner[[#This Row],[Country]] &amp; """, "</f>
        <v xml:space="preserve">"Country": "France", </v>
      </c>
      <c r="F2415" t="str">
        <f>F$1&amp;" """ &amp; DataMiner[[#This Row],[Complete Name]] &amp; """, "</f>
        <v xml:space="preserve">"Complete Name": "Hub MLH - Bâle - Mulhouse / France", </v>
      </c>
      <c r="G2415" t="str">
        <f>G$1&amp;" " &amp; DataMiner[[#This Row],[Category]] &amp; ", "</f>
        <v xml:space="preserve">"Category": 10, </v>
      </c>
      <c r="H2415" t="str">
        <f>H$1&amp;" " &amp; DataMiner[[#This Row],[BuyPrice]] &amp; ", "</f>
        <v xml:space="preserve">"BuyPrice": 6284653483, </v>
      </c>
      <c r="I2415" t="str">
        <f>I$1&amp;" """ &amp; DataMiner[[#This Row],[imgPath]] &amp; """, "</f>
        <v xml:space="preserve">"imgPath": "/images/flags/fr.png", </v>
      </c>
      <c r="J2415" t="str">
        <f>J$1&amp;" """ &amp; DataMiner[[#This Row],[FlagImage]] &amp; """, "</f>
        <v xml:space="preserve">"FlagImage": "fr.png", </v>
      </c>
      <c r="K2415" t="str">
        <f>K$1&amp;" " &amp; IF(ISNA(DataMiner[[#This Row],[Latitude]]),"null",DataMiner[[#This Row],[Latitude]]) &amp; ", "</f>
        <v xml:space="preserve">"Latitude": 47.589583, </v>
      </c>
      <c r="L2415" t="str">
        <f>L$1&amp;" " &amp; IF(ISNA(DataMiner[[#This Row],[Longitude]]),"null",DataMiner[[#This Row],[Longitude]]) &amp; ", "</f>
        <v xml:space="preserve">"Longitude": 7.529914, </v>
      </c>
    </row>
    <row r="2416" spans="1:12" x14ac:dyDescent="0.25">
      <c r="A2416" t="str">
        <f>A$1&amp;" """ &amp; DataMiner[[#This Row],[CodeIATA]] &amp; """, "</f>
        <v xml:space="preserve">"CodeIATA": "BDL", </v>
      </c>
      <c r="B2416" t="str">
        <f>B$1&amp;" """ &amp; DataMiner[[#This Row],[City]] &amp; """, "</f>
        <v xml:space="preserve">"City": "Hartford (CT)", </v>
      </c>
      <c r="C2416" t="str">
        <f>C$1&amp;" """ &amp; DataMiner[[#This Row],[Prov]] &amp; """, "</f>
        <v xml:space="preserve">"Prov": "CT", </v>
      </c>
      <c r="D2416" t="str">
        <f>D$1&amp;" """ &amp; DataMiner[[#This Row],[Name]] &amp; """, "</f>
        <v xml:space="preserve">"Name": "Windsor Locks", </v>
      </c>
      <c r="E2416" t="str">
        <f>E$1&amp;" """ &amp; DataMiner[[#This Row],[Country]] &amp; """, "</f>
        <v xml:space="preserve">"Country": "Etats-Unis", </v>
      </c>
      <c r="F2416" t="str">
        <f>F$1&amp;" """ &amp; DataMiner[[#This Row],[Complete Name]] &amp; """, "</f>
        <v xml:space="preserve">"Complete Name": "Hub BDL - Hartford (CT) - Windsor Locks / Etats-Unis", </v>
      </c>
      <c r="G2416" t="str">
        <f>G$1&amp;" " &amp; DataMiner[[#This Row],[Category]] &amp; ", "</f>
        <v xml:space="preserve">"Category": 8, </v>
      </c>
      <c r="H2416" t="str">
        <f>H$1&amp;" " &amp; DataMiner[[#This Row],[BuyPrice]] &amp; ", "</f>
        <v xml:space="preserve">"BuyPrice": 6293646556, </v>
      </c>
      <c r="I2416" t="str">
        <f>I$1&amp;" """ &amp; DataMiner[[#This Row],[imgPath]] &amp; """, "</f>
        <v xml:space="preserve">"imgPath": "/images/flags/us.png", </v>
      </c>
      <c r="J2416" t="str">
        <f>J$1&amp;" """ &amp; DataMiner[[#This Row],[FlagImage]] &amp; """, "</f>
        <v xml:space="preserve">"FlagImage": "us.png", </v>
      </c>
      <c r="K2416" t="str">
        <f>K$1&amp;" " &amp; IF(ISNA(DataMiner[[#This Row],[Latitude]]),"null",DataMiner[[#This Row],[Latitude]]) &amp; ", "</f>
        <v xml:space="preserve">"Latitude": 41.938889, </v>
      </c>
      <c r="L2416" t="str">
        <f>L$1&amp;" " &amp; IF(ISNA(DataMiner[[#This Row],[Longitude]]),"null",DataMiner[[#This Row],[Longitude]]) &amp; ", "</f>
        <v xml:space="preserve">"Longitude": -72.683222, </v>
      </c>
    </row>
    <row r="2417" spans="1:12" x14ac:dyDescent="0.25">
      <c r="A2417" t="str">
        <f>A$1&amp;" """ &amp; DataMiner[[#This Row],[CodeIATA]] &amp; """, "</f>
        <v xml:space="preserve">"CodeIATA": "KHI", </v>
      </c>
      <c r="B2417" t="str">
        <f>B$1&amp;" """ &amp; DataMiner[[#This Row],[City]] &amp; """, "</f>
        <v xml:space="preserve">"City": "Karachi", </v>
      </c>
      <c r="C2417" t="str">
        <f>C$1&amp;" """ &amp; DataMiner[[#This Row],[Prov]] &amp; """, "</f>
        <v xml:space="preserve">"Prov": "", </v>
      </c>
      <c r="D2417" t="str">
        <f>D$1&amp;" """ &amp; DataMiner[[#This Row],[Name]] &amp; """, "</f>
        <v xml:space="preserve">"Name": "Jinnah International Airport", </v>
      </c>
      <c r="E2417" t="str">
        <f>E$1&amp;" """ &amp; DataMiner[[#This Row],[Country]] &amp; """, "</f>
        <v xml:space="preserve">"Country": "Pakistan", </v>
      </c>
      <c r="F2417" t="str">
        <f>F$1&amp;" """ &amp; DataMiner[[#This Row],[Complete Name]] &amp; """, "</f>
        <v xml:space="preserve">"Complete Name": "Hub KHI - Karachi - Jinnah International Airport / Pakistan", </v>
      </c>
      <c r="G2417" t="str">
        <f>G$1&amp;" " &amp; DataMiner[[#This Row],[Category]] &amp; ", "</f>
        <v xml:space="preserve">"Category": 10, </v>
      </c>
      <c r="H2417" t="str">
        <f>H$1&amp;" " &amp; DataMiner[[#This Row],[BuyPrice]] &amp; ", "</f>
        <v xml:space="preserve">"BuyPrice": 6294428285, </v>
      </c>
      <c r="I2417" t="str">
        <f>I$1&amp;" """ &amp; DataMiner[[#This Row],[imgPath]] &amp; """, "</f>
        <v xml:space="preserve">"imgPath": "/images/flags/pk.png", </v>
      </c>
      <c r="J2417" t="str">
        <f>J$1&amp;" """ &amp; DataMiner[[#This Row],[FlagImage]] &amp; """, "</f>
        <v xml:space="preserve">"FlagImage": "pk.png", </v>
      </c>
      <c r="K2417" t="str">
        <f>K$1&amp;" " &amp; IF(ISNA(DataMiner[[#This Row],[Latitude]]),"null",DataMiner[[#This Row],[Latitude]]) &amp; ", "</f>
        <v xml:space="preserve">"Latitude": 24.906547, </v>
      </c>
      <c r="L2417" t="str">
        <f>L$1&amp;" " &amp; IF(ISNA(DataMiner[[#This Row],[Longitude]]),"null",DataMiner[[#This Row],[Longitude]]) &amp; ", "</f>
        <v xml:space="preserve">"Longitude": 67.160797, </v>
      </c>
    </row>
    <row r="2418" spans="1:12" x14ac:dyDescent="0.25">
      <c r="A2418" t="str">
        <f>A$1&amp;" """ &amp; DataMiner[[#This Row],[CodeIATA]] &amp; """, "</f>
        <v xml:space="preserve">"CodeIATA": "ESB", </v>
      </c>
      <c r="B2418" t="str">
        <f>B$1&amp;" """ &amp; DataMiner[[#This Row],[City]] &amp; """, "</f>
        <v xml:space="preserve">"City": "Ankara", </v>
      </c>
      <c r="C2418" t="str">
        <f>C$1&amp;" """ &amp; DataMiner[[#This Row],[Prov]] &amp; """, "</f>
        <v xml:space="preserve">"Prov": "", </v>
      </c>
      <c r="D2418" t="str">
        <f>D$1&amp;" """ &amp; DataMiner[[#This Row],[Name]] &amp; """, "</f>
        <v xml:space="preserve">"Name": "Esenboga International Airport", </v>
      </c>
      <c r="E2418" t="str">
        <f>E$1&amp;" """ &amp; DataMiner[[#This Row],[Country]] &amp; """, "</f>
        <v xml:space="preserve">"Country": "Turquie", </v>
      </c>
      <c r="F2418" t="str">
        <f>F$1&amp;" """ &amp; DataMiner[[#This Row],[Complete Name]] &amp; """, "</f>
        <v xml:space="preserve">"Complete Name": "Hub ESB - Ankara - Esenboga International Airport / Turquie", </v>
      </c>
      <c r="G2418" t="str">
        <f>G$1&amp;" " &amp; DataMiner[[#This Row],[Category]] &amp; ", "</f>
        <v xml:space="preserve">"Category": 10, </v>
      </c>
      <c r="H2418" t="str">
        <f>H$1&amp;" " &amp; DataMiner[[#This Row],[BuyPrice]] &amp; ", "</f>
        <v xml:space="preserve">"BuyPrice": 6297010840, </v>
      </c>
      <c r="I2418" t="str">
        <f>I$1&amp;" """ &amp; DataMiner[[#This Row],[imgPath]] &amp; """, "</f>
        <v xml:space="preserve">"imgPath": "/images/flags/tr.png", </v>
      </c>
      <c r="J2418" t="str">
        <f>J$1&amp;" """ &amp; DataMiner[[#This Row],[FlagImage]] &amp; """, "</f>
        <v xml:space="preserve">"FlagImage": "tr.png", </v>
      </c>
      <c r="K2418" t="str">
        <f>K$1&amp;" " &amp; IF(ISNA(DataMiner[[#This Row],[Latitude]]),"null",DataMiner[[#This Row],[Latitude]]) &amp; ", "</f>
        <v xml:space="preserve">"Latitude": 40.128082, </v>
      </c>
      <c r="L2418" t="str">
        <f>L$1&amp;" " &amp; IF(ISNA(DataMiner[[#This Row],[Longitude]]),"null",DataMiner[[#This Row],[Longitude]]) &amp; ", "</f>
        <v xml:space="preserve">"Longitude": 32.995083, </v>
      </c>
    </row>
    <row r="2419" spans="1:12" x14ac:dyDescent="0.25">
      <c r="A2419" t="str">
        <f>A$1&amp;" """ &amp; DataMiner[[#This Row],[CodeIATA]] &amp; """, "</f>
        <v xml:space="preserve">"CodeIATA": "VLC", </v>
      </c>
      <c r="B2419" t="str">
        <f>B$1&amp;" """ &amp; DataMiner[[#This Row],[City]] &amp; """, "</f>
        <v xml:space="preserve">"City": "Valencia", </v>
      </c>
      <c r="C2419" t="str">
        <f>C$1&amp;" """ &amp; DataMiner[[#This Row],[Prov]] &amp; """, "</f>
        <v xml:space="preserve">"Prov": "", </v>
      </c>
      <c r="D2419" t="str">
        <f>D$1&amp;" """ &amp; DataMiner[[#This Row],[Name]] &amp; """, "</f>
        <v xml:space="preserve">"Name": "Valencia Aeropuerto", </v>
      </c>
      <c r="E2419" t="str">
        <f>E$1&amp;" """ &amp; DataMiner[[#This Row],[Country]] &amp; """, "</f>
        <v xml:space="preserve">"Country": "Espagne", </v>
      </c>
      <c r="F2419" t="str">
        <f>F$1&amp;" """ &amp; DataMiner[[#This Row],[Complete Name]] &amp; """, "</f>
        <v xml:space="preserve">"Complete Name": "Hub VLC - Valencia - Valencia Aeropuerto / Espagne", </v>
      </c>
      <c r="G2419" t="str">
        <f>G$1&amp;" " &amp; DataMiner[[#This Row],[Category]] &amp; ", "</f>
        <v xml:space="preserve">"Category": 9, </v>
      </c>
      <c r="H2419" t="str">
        <f>H$1&amp;" " &amp; DataMiner[[#This Row],[BuyPrice]] &amp; ", "</f>
        <v xml:space="preserve">"BuyPrice": 6297231842, </v>
      </c>
      <c r="I2419" t="str">
        <f>I$1&amp;" """ &amp; DataMiner[[#This Row],[imgPath]] &amp; """, "</f>
        <v xml:space="preserve">"imgPath": "/images/flags/es.png", </v>
      </c>
      <c r="J2419" t="str">
        <f>J$1&amp;" """ &amp; DataMiner[[#This Row],[FlagImage]] &amp; """, "</f>
        <v xml:space="preserve">"FlagImage": "es.png", </v>
      </c>
      <c r="K2419" t="str">
        <f>K$1&amp;" " &amp; IF(ISNA(DataMiner[[#This Row],[Latitude]]),"null",DataMiner[[#This Row],[Latitude]]) &amp; ", "</f>
        <v xml:space="preserve">"Latitude": 39.489314, </v>
      </c>
      <c r="L2419" t="str">
        <f>L$1&amp;" " &amp; IF(ISNA(DataMiner[[#This Row],[Longitude]]),"null",DataMiner[[#This Row],[Longitude]]) &amp; ", "</f>
        <v xml:space="preserve">"Longitude": -0.481625, </v>
      </c>
    </row>
    <row r="2420" spans="1:12" x14ac:dyDescent="0.25">
      <c r="A2420" t="str">
        <f>A$1&amp;" """ &amp; DataMiner[[#This Row],[CodeIATA]] &amp; """, "</f>
        <v xml:space="preserve">"CodeIATA": "ADB", </v>
      </c>
      <c r="B2420" t="str">
        <f>B$1&amp;" """ &amp; DataMiner[[#This Row],[City]] &amp; """, "</f>
        <v xml:space="preserve">"City": "Izmir", </v>
      </c>
      <c r="C2420" t="str">
        <f>C$1&amp;" """ &amp; DataMiner[[#This Row],[Prov]] &amp; """, "</f>
        <v xml:space="preserve">"Prov": "", </v>
      </c>
      <c r="D2420" t="str">
        <f>D$1&amp;" """ &amp; DataMiner[[#This Row],[Name]] &amp; """, "</f>
        <v xml:space="preserve">"Name": "Adnan Menderes Airport", </v>
      </c>
      <c r="E2420" t="str">
        <f>E$1&amp;" """ &amp; DataMiner[[#This Row],[Country]] &amp; """, "</f>
        <v xml:space="preserve">"Country": "Turquie", </v>
      </c>
      <c r="F2420" t="str">
        <f>F$1&amp;" """ &amp; DataMiner[[#This Row],[Complete Name]] &amp; """, "</f>
        <v xml:space="preserve">"Complete Name": "Hub ADB - Izmir - Adnan Menderes Airport / Turquie", </v>
      </c>
      <c r="G2420" t="str">
        <f>G$1&amp;" " &amp; DataMiner[[#This Row],[Category]] &amp; ", "</f>
        <v xml:space="preserve">"Category": 9, </v>
      </c>
      <c r="H2420" t="str">
        <f>H$1&amp;" " &amp; DataMiner[[#This Row],[BuyPrice]] &amp; ", "</f>
        <v xml:space="preserve">"BuyPrice": 6301725252, </v>
      </c>
      <c r="I2420" t="str">
        <f>I$1&amp;" """ &amp; DataMiner[[#This Row],[imgPath]] &amp; """, "</f>
        <v xml:space="preserve">"imgPath": "/images/flags/tr.png", </v>
      </c>
      <c r="J2420" t="str">
        <f>J$1&amp;" """ &amp; DataMiner[[#This Row],[FlagImage]] &amp; """, "</f>
        <v xml:space="preserve">"FlagImage": "tr.png", </v>
      </c>
      <c r="K2420" t="str">
        <f>K$1&amp;" " &amp; IF(ISNA(DataMiner[[#This Row],[Latitude]]),"null",DataMiner[[#This Row],[Latitude]]) &amp; ", "</f>
        <v xml:space="preserve">"Latitude": 38.292392, </v>
      </c>
      <c r="L2420" t="str">
        <f>L$1&amp;" " &amp; IF(ISNA(DataMiner[[#This Row],[Longitude]]),"null",DataMiner[[#This Row],[Longitude]]) &amp; ", "</f>
        <v xml:space="preserve">"Longitude": 27.156953, </v>
      </c>
    </row>
    <row r="2421" spans="1:12" x14ac:dyDescent="0.25">
      <c r="A2421" t="str">
        <f>A$1&amp;" """ &amp; DataMiner[[#This Row],[CodeIATA]] &amp; """, "</f>
        <v xml:space="preserve">"CodeIATA": "BUF", </v>
      </c>
      <c r="B2421" t="str">
        <f>B$1&amp;" """ &amp; DataMiner[[#This Row],[City]] &amp; """, "</f>
        <v xml:space="preserve">"City": "Buffalo (NY)", </v>
      </c>
      <c r="C2421" t="str">
        <f>C$1&amp;" """ &amp; DataMiner[[#This Row],[Prov]] &amp; """, "</f>
        <v xml:space="preserve">"Prov": "NY", </v>
      </c>
      <c r="D2421" t="str">
        <f>D$1&amp;" """ &amp; DataMiner[[#This Row],[Name]] &amp; """, "</f>
        <v xml:space="preserve">"Name": "Niagara International Airport", </v>
      </c>
      <c r="E2421" t="str">
        <f>E$1&amp;" """ &amp; DataMiner[[#This Row],[Country]] &amp; """, "</f>
        <v xml:space="preserve">"Country": "Etats-Unis", </v>
      </c>
      <c r="F2421" t="str">
        <f>F$1&amp;" """ &amp; DataMiner[[#This Row],[Complete Name]] &amp; """, "</f>
        <v xml:space="preserve">"Complete Name": "Hub BUF - Buffalo (NY) - Niagara International Airport / Etats-Unis", </v>
      </c>
      <c r="G2421" t="str">
        <f>G$1&amp;" " &amp; DataMiner[[#This Row],[Category]] &amp; ", "</f>
        <v xml:space="preserve">"Category": 7, </v>
      </c>
      <c r="H2421" t="str">
        <f>H$1&amp;" " &amp; DataMiner[[#This Row],[BuyPrice]] &amp; ", "</f>
        <v xml:space="preserve">"BuyPrice": 6308215272, </v>
      </c>
      <c r="I2421" t="str">
        <f>I$1&amp;" """ &amp; DataMiner[[#This Row],[imgPath]] &amp; """, "</f>
        <v xml:space="preserve">"imgPath": "/images/flags/us.png", </v>
      </c>
      <c r="J2421" t="str">
        <f>J$1&amp;" """ &amp; DataMiner[[#This Row],[FlagImage]] &amp; """, "</f>
        <v xml:space="preserve">"FlagImage": "us.png", </v>
      </c>
      <c r="K2421" t="str">
        <f>K$1&amp;" " &amp; IF(ISNA(DataMiner[[#This Row],[Latitude]]),"null",DataMiner[[#This Row],[Latitude]]) &amp; ", "</f>
        <v xml:space="preserve">"Latitude": 42.940525, </v>
      </c>
      <c r="L2421" t="str">
        <f>L$1&amp;" " &amp; IF(ISNA(DataMiner[[#This Row],[Longitude]]),"null",DataMiner[[#This Row],[Longitude]]) &amp; ", "</f>
        <v xml:space="preserve">"Longitude": -78.732167, </v>
      </c>
    </row>
    <row r="2422" spans="1:12" x14ac:dyDescent="0.25">
      <c r="A2422" t="str">
        <f>A$1&amp;" """ &amp; DataMiner[[#This Row],[CodeIATA]] &amp; """, "</f>
        <v xml:space="preserve">"CodeIATA": "BAH", </v>
      </c>
      <c r="B2422" t="str">
        <f>B$1&amp;" """ &amp; DataMiner[[#This Row],[City]] &amp; """, "</f>
        <v xml:space="preserve">"City": "Al Muharraq", </v>
      </c>
      <c r="C2422" t="str">
        <f>C$1&amp;" """ &amp; DataMiner[[#This Row],[Prov]] &amp; """, "</f>
        <v xml:space="preserve">"Prov": "", </v>
      </c>
      <c r="D2422" t="str">
        <f>D$1&amp;" """ &amp; DataMiner[[#This Row],[Name]] &amp; """, "</f>
        <v xml:space="preserve">"Name": "Bahrain International Airport", </v>
      </c>
      <c r="E2422" t="str">
        <f>E$1&amp;" """ &amp; DataMiner[[#This Row],[Country]] &amp; """, "</f>
        <v xml:space="preserve">"Country": "Bahreïn", </v>
      </c>
      <c r="F2422" t="str">
        <f>F$1&amp;" """ &amp; DataMiner[[#This Row],[Complete Name]] &amp; """, "</f>
        <v xml:space="preserve">"Complete Name": "Hub BAH - Al Muharraq - Bahrain International Airport / Bahreïn", </v>
      </c>
      <c r="G2422" t="str">
        <f>G$1&amp;" " &amp; DataMiner[[#This Row],[Category]] &amp; ", "</f>
        <v xml:space="preserve">"Category": 10, </v>
      </c>
      <c r="H2422" t="str">
        <f>H$1&amp;" " &amp; DataMiner[[#This Row],[BuyPrice]] &amp; ", "</f>
        <v xml:space="preserve">"BuyPrice": 6312347169, </v>
      </c>
      <c r="I2422" t="str">
        <f>I$1&amp;" """ &amp; DataMiner[[#This Row],[imgPath]] &amp; """, "</f>
        <v xml:space="preserve">"imgPath": "/images/flags/bh.png", </v>
      </c>
      <c r="J2422" t="str">
        <f>J$1&amp;" """ &amp; DataMiner[[#This Row],[FlagImage]] &amp; """, "</f>
        <v xml:space="preserve">"FlagImage": "bh.png", </v>
      </c>
      <c r="K2422" t="str">
        <f>K$1&amp;" " &amp; IF(ISNA(DataMiner[[#This Row],[Latitude]]),"null",DataMiner[[#This Row],[Latitude]]) &amp; ", "</f>
        <v xml:space="preserve">"Latitude": 26.270834, </v>
      </c>
      <c r="L2422" t="str">
        <f>L$1&amp;" " &amp; IF(ISNA(DataMiner[[#This Row],[Longitude]]),"null",DataMiner[[#This Row],[Longitude]]) &amp; ", "</f>
        <v xml:space="preserve">"Longitude": 50.63361, </v>
      </c>
    </row>
    <row r="2423" spans="1:12" x14ac:dyDescent="0.25">
      <c r="A2423" t="str">
        <f>A$1&amp;" """ &amp; DataMiner[[#This Row],[CodeIATA]] &amp; """, "</f>
        <v xml:space="preserve">"CodeIATA": "CDB", </v>
      </c>
      <c r="B2423" t="str">
        <f>B$1&amp;" """ &amp; DataMiner[[#This Row],[City]] &amp; """, "</f>
        <v xml:space="preserve">"City": "Cold Bay (AK)", </v>
      </c>
      <c r="C2423" t="str">
        <f>C$1&amp;" """ &amp; DataMiner[[#This Row],[Prov]] &amp; """, "</f>
        <v xml:space="preserve">"Prov": "AK", </v>
      </c>
      <c r="D2423" t="str">
        <f>D$1&amp;" """ &amp; DataMiner[[#This Row],[Name]] &amp; """, "</f>
        <v xml:space="preserve">"Name": "Cold Bay Airport", </v>
      </c>
      <c r="E2423" t="str">
        <f>E$1&amp;" """ &amp; DataMiner[[#This Row],[Country]] &amp; """, "</f>
        <v xml:space="preserve">"Country": "Etats-Unis", </v>
      </c>
      <c r="F2423" t="str">
        <f>F$1&amp;" """ &amp; DataMiner[[#This Row],[Complete Name]] &amp; """, "</f>
        <v xml:space="preserve">"Complete Name": "Hub CDB - Cold Bay (AK) - Cold Bay Airport / Etats-Unis", </v>
      </c>
      <c r="G2423" t="str">
        <f>G$1&amp;" " &amp; DataMiner[[#This Row],[Category]] &amp; ", "</f>
        <v xml:space="preserve">"Category": 9, </v>
      </c>
      <c r="H2423" t="str">
        <f>H$1&amp;" " &amp; DataMiner[[#This Row],[BuyPrice]] &amp; ", "</f>
        <v xml:space="preserve">"BuyPrice": 6328023076, </v>
      </c>
      <c r="I2423" t="str">
        <f>I$1&amp;" """ &amp; DataMiner[[#This Row],[imgPath]] &amp; """, "</f>
        <v xml:space="preserve">"imgPath": "/images/flags/us.png", </v>
      </c>
      <c r="J2423" t="str">
        <f>J$1&amp;" """ &amp; DataMiner[[#This Row],[FlagImage]] &amp; """, "</f>
        <v xml:space="preserve">"FlagImage": "us.png", </v>
      </c>
      <c r="K2423" t="str">
        <f>K$1&amp;" " &amp; IF(ISNA(DataMiner[[#This Row],[Latitude]]),"null",DataMiner[[#This Row],[Latitude]]) &amp; ", "</f>
        <v xml:space="preserve">"Latitude": 55.206061, </v>
      </c>
      <c r="L2423" t="str">
        <f>L$1&amp;" " &amp; IF(ISNA(DataMiner[[#This Row],[Longitude]]),"null",DataMiner[[#This Row],[Longitude]]) &amp; ", "</f>
        <v xml:space="preserve">"Longitude": -162.725436, </v>
      </c>
    </row>
    <row r="2424" spans="1:12" x14ac:dyDescent="0.25">
      <c r="A2424" t="str">
        <f>A$1&amp;" """ &amp; DataMiner[[#This Row],[CodeIATA]] &amp; """, "</f>
        <v xml:space="preserve">"CodeIATA": "CMN", </v>
      </c>
      <c r="B2424" t="str">
        <f>B$1&amp;" """ &amp; DataMiner[[#This Row],[City]] &amp; """, "</f>
        <v xml:space="preserve">"City": "Casablanca", </v>
      </c>
      <c r="C2424" t="str">
        <f>C$1&amp;" """ &amp; DataMiner[[#This Row],[Prov]] &amp; """, "</f>
        <v xml:space="preserve">"Prov": "", </v>
      </c>
      <c r="D2424" t="str">
        <f>D$1&amp;" """ &amp; DataMiner[[#This Row],[Name]] &amp; """, "</f>
        <v xml:space="preserve">"Name": "Mohammed V International Airport", </v>
      </c>
      <c r="E2424" t="str">
        <f>E$1&amp;" """ &amp; DataMiner[[#This Row],[Country]] &amp; """, "</f>
        <v xml:space="preserve">"Country": "Maroc", </v>
      </c>
      <c r="F2424" t="str">
        <f>F$1&amp;" """ &amp; DataMiner[[#This Row],[Complete Name]] &amp; """, "</f>
        <v xml:space="preserve">"Complete Name": "Hub CMN - Casablanca - Mohammed V International Airport / Maroc", </v>
      </c>
      <c r="G2424" t="str">
        <f>G$1&amp;" " &amp; DataMiner[[#This Row],[Category]] &amp; ", "</f>
        <v xml:space="preserve">"Category": 10, </v>
      </c>
      <c r="H2424" t="str">
        <f>H$1&amp;" " &amp; DataMiner[[#This Row],[BuyPrice]] &amp; ", "</f>
        <v xml:space="preserve">"BuyPrice": 6333668079, </v>
      </c>
      <c r="I2424" t="str">
        <f>I$1&amp;" """ &amp; DataMiner[[#This Row],[imgPath]] &amp; """, "</f>
        <v xml:space="preserve">"imgPath": "/images/flags/ma.png", </v>
      </c>
      <c r="J2424" t="str">
        <f>J$1&amp;" """ &amp; DataMiner[[#This Row],[FlagImage]] &amp; """, "</f>
        <v xml:space="preserve">"FlagImage": "ma.png", </v>
      </c>
      <c r="K2424" t="str">
        <f>K$1&amp;" " &amp; IF(ISNA(DataMiner[[#This Row],[Latitude]]),"null",DataMiner[[#This Row],[Latitude]]) &amp; ", "</f>
        <v xml:space="preserve">"Latitude": 33.367467, </v>
      </c>
      <c r="L2424" t="str">
        <f>L$1&amp;" " &amp; IF(ISNA(DataMiner[[#This Row],[Longitude]]),"null",DataMiner[[#This Row],[Longitude]]) &amp; ", "</f>
        <v xml:space="preserve">"Longitude": -7.589967, </v>
      </c>
    </row>
    <row r="2425" spans="1:12" x14ac:dyDescent="0.25">
      <c r="A2425" t="str">
        <f>A$1&amp;" """ &amp; DataMiner[[#This Row],[CodeIATA]] &amp; """, "</f>
        <v xml:space="preserve">"CodeIATA": "HRB", </v>
      </c>
      <c r="B2425" t="str">
        <f>B$1&amp;" """ &amp; DataMiner[[#This Row],[City]] &amp; """, "</f>
        <v xml:space="preserve">"City": "Harbin", </v>
      </c>
      <c r="C2425" t="str">
        <f>C$1&amp;" """ &amp; DataMiner[[#This Row],[Prov]] &amp; """, "</f>
        <v xml:space="preserve">"Prov": "", </v>
      </c>
      <c r="D2425" t="str">
        <f>D$1&amp;" """ &amp; DataMiner[[#This Row],[Name]] &amp; """, "</f>
        <v xml:space="preserve">"Name": "Taiping International Airport", </v>
      </c>
      <c r="E2425" t="str">
        <f>E$1&amp;" """ &amp; DataMiner[[#This Row],[Country]] &amp; """, "</f>
        <v xml:space="preserve">"Country": "Chine", </v>
      </c>
      <c r="F2425" t="str">
        <f>F$1&amp;" """ &amp; DataMiner[[#This Row],[Complete Name]] &amp; """, "</f>
        <v xml:space="preserve">"Complete Name": "Hub HRB - Harbin - Taiping International Airport / Chine", </v>
      </c>
      <c r="G2425" t="str">
        <f>G$1&amp;" " &amp; DataMiner[[#This Row],[Category]] &amp; ", "</f>
        <v xml:space="preserve">"Category": 9, </v>
      </c>
      <c r="H2425" t="str">
        <f>H$1&amp;" " &amp; DataMiner[[#This Row],[BuyPrice]] &amp; ", "</f>
        <v xml:space="preserve">"BuyPrice": 6334346862, </v>
      </c>
      <c r="I2425" t="str">
        <f>I$1&amp;" """ &amp; DataMiner[[#This Row],[imgPath]] &amp; """, "</f>
        <v xml:space="preserve">"imgPath": "/images/flags/cn.png", </v>
      </c>
      <c r="J2425" t="str">
        <f>J$1&amp;" """ &amp; DataMiner[[#This Row],[FlagImage]] &amp; """, "</f>
        <v xml:space="preserve">"FlagImage": "cn.png", </v>
      </c>
      <c r="K2425" t="str">
        <f>K$1&amp;" " &amp; IF(ISNA(DataMiner[[#This Row],[Latitude]]),"null",DataMiner[[#This Row],[Latitude]]) &amp; ", "</f>
        <v xml:space="preserve">"Latitude": 45.623403, </v>
      </c>
      <c r="L2425" t="str">
        <f>L$1&amp;" " &amp; IF(ISNA(DataMiner[[#This Row],[Longitude]]),"null",DataMiner[[#This Row],[Longitude]]) &amp; ", "</f>
        <v xml:space="preserve">"Longitude": 126.250328, </v>
      </c>
    </row>
    <row r="2426" spans="1:12" x14ac:dyDescent="0.25">
      <c r="A2426" t="str">
        <f>A$1&amp;" """ &amp; DataMiner[[#This Row],[CodeIATA]] &amp; """, "</f>
        <v xml:space="preserve">"CodeIATA": "MTY", </v>
      </c>
      <c r="B2426" t="str">
        <f>B$1&amp;" """ &amp; DataMiner[[#This Row],[City]] &amp; """, "</f>
        <v xml:space="preserve">"City": "Monterrey", </v>
      </c>
      <c r="C2426" t="str">
        <f>C$1&amp;" """ &amp; DataMiner[[#This Row],[Prov]] &amp; """, "</f>
        <v xml:space="preserve">"Prov": "", </v>
      </c>
      <c r="D2426" t="str">
        <f>D$1&amp;" """ &amp; DataMiner[[#This Row],[Name]] &amp; """, "</f>
        <v xml:space="preserve">"Name": "Mariano Escobedo Aeropuerto Internacional", </v>
      </c>
      <c r="E2426" t="str">
        <f>E$1&amp;" """ &amp; DataMiner[[#This Row],[Country]] &amp; """, "</f>
        <v xml:space="preserve">"Country": "Mexique", </v>
      </c>
      <c r="F2426" t="str">
        <f>F$1&amp;" """ &amp; DataMiner[[#This Row],[Complete Name]] &amp; """, "</f>
        <v xml:space="preserve">"Complete Name": "Hub MTY - Monterrey - Mariano Escobedo Aeropuerto Internacional / Mexique", </v>
      </c>
      <c r="G2426" t="str">
        <f>G$1&amp;" " &amp; DataMiner[[#This Row],[Category]] &amp; ", "</f>
        <v xml:space="preserve">"Category": 8, </v>
      </c>
      <c r="H2426" t="str">
        <f>H$1&amp;" " &amp; DataMiner[[#This Row],[BuyPrice]] &amp; ", "</f>
        <v xml:space="preserve">"BuyPrice": 6337223621, </v>
      </c>
      <c r="I2426" t="str">
        <f>I$1&amp;" """ &amp; DataMiner[[#This Row],[imgPath]] &amp; """, "</f>
        <v xml:space="preserve">"imgPath": "/images/flags/mx.png", </v>
      </c>
      <c r="J2426" t="str">
        <f>J$1&amp;" """ &amp; DataMiner[[#This Row],[FlagImage]] &amp; """, "</f>
        <v xml:space="preserve">"FlagImage": "mx.png", </v>
      </c>
      <c r="K2426" t="str">
        <f>K$1&amp;" " &amp; IF(ISNA(DataMiner[[#This Row],[Latitude]]),"null",DataMiner[[#This Row],[Latitude]]) &amp; ", "</f>
        <v xml:space="preserve">"Latitude": 25.778489, </v>
      </c>
      <c r="L2426" t="str">
        <f>L$1&amp;" " &amp; IF(ISNA(DataMiner[[#This Row],[Longitude]]),"null",DataMiner[[#This Row],[Longitude]]) &amp; ", "</f>
        <v xml:space="preserve">"Longitude": -100.106878, </v>
      </c>
    </row>
    <row r="2427" spans="1:12" x14ac:dyDescent="0.25">
      <c r="A2427" t="str">
        <f>A$1&amp;" """ &amp; DataMiner[[#This Row],[CodeIATA]] &amp; """, "</f>
        <v xml:space="preserve">"CodeIATA": "CEB", </v>
      </c>
      <c r="B2427" t="str">
        <f>B$1&amp;" """ &amp; DataMiner[[#This Row],[City]] &amp; """, "</f>
        <v xml:space="preserve">"City": "Cebu", </v>
      </c>
      <c r="C2427" t="str">
        <f>C$1&amp;" """ &amp; DataMiner[[#This Row],[Prov]] &amp; """, "</f>
        <v xml:space="preserve">"Prov": "", </v>
      </c>
      <c r="D2427" t="str">
        <f>D$1&amp;" """ &amp; DataMiner[[#This Row],[Name]] &amp; """, "</f>
        <v xml:space="preserve">"Name": "Mactan Cebu International Airport", </v>
      </c>
      <c r="E2427" t="str">
        <f>E$1&amp;" """ &amp; DataMiner[[#This Row],[Country]] &amp; """, "</f>
        <v xml:space="preserve">"Country": "Philippines", </v>
      </c>
      <c r="F2427" t="str">
        <f>F$1&amp;" """ &amp; DataMiner[[#This Row],[Complete Name]] &amp; """, "</f>
        <v xml:space="preserve">"Complete Name": "Hub CEB - Cebu - Mactan Cebu International Airport / Philippines", </v>
      </c>
      <c r="G2427" t="str">
        <f>G$1&amp;" " &amp; DataMiner[[#This Row],[Category]] &amp; ", "</f>
        <v xml:space="preserve">"Category": 10, </v>
      </c>
      <c r="H2427" t="str">
        <f>H$1&amp;" " &amp; DataMiner[[#This Row],[BuyPrice]] &amp; ", "</f>
        <v xml:space="preserve">"BuyPrice": 6346490773, </v>
      </c>
      <c r="I2427" t="str">
        <f>I$1&amp;" """ &amp; DataMiner[[#This Row],[imgPath]] &amp; """, "</f>
        <v xml:space="preserve">"imgPath": "/images/flags/ph.png", </v>
      </c>
      <c r="J2427" t="str">
        <f>J$1&amp;" """ &amp; DataMiner[[#This Row],[FlagImage]] &amp; """, "</f>
        <v xml:space="preserve">"FlagImage": "ph.png", </v>
      </c>
      <c r="K2427" t="str">
        <f>K$1&amp;" " &amp; IF(ISNA(DataMiner[[#This Row],[Latitude]]),"null",DataMiner[[#This Row],[Latitude]]) &amp; ", "</f>
        <v xml:space="preserve">"Latitude": 10.307542, </v>
      </c>
      <c r="L2427" t="str">
        <f>L$1&amp;" " &amp; IF(ISNA(DataMiner[[#This Row],[Longitude]]),"null",DataMiner[[#This Row],[Longitude]]) &amp; ", "</f>
        <v xml:space="preserve">"Longitude": 123.979439, </v>
      </c>
    </row>
    <row r="2428" spans="1:12" x14ac:dyDescent="0.25">
      <c r="A2428" t="str">
        <f>A$1&amp;" """ &amp; DataMiner[[#This Row],[CodeIATA]] &amp; """, "</f>
        <v xml:space="preserve">"CodeIATA": "URC", </v>
      </c>
      <c r="B2428" t="str">
        <f>B$1&amp;" """ &amp; DataMiner[[#This Row],[City]] &amp; """, "</f>
        <v xml:space="preserve">"City": "Urumqi", </v>
      </c>
      <c r="C2428" t="str">
        <f>C$1&amp;" """ &amp; DataMiner[[#This Row],[Prov]] &amp; """, "</f>
        <v xml:space="preserve">"Prov": "", </v>
      </c>
      <c r="D2428" t="str">
        <f>D$1&amp;" """ &amp; DataMiner[[#This Row],[Name]] &amp; """, "</f>
        <v xml:space="preserve">"Name": "Diwopu International Airport", </v>
      </c>
      <c r="E2428" t="str">
        <f>E$1&amp;" """ &amp; DataMiner[[#This Row],[Country]] &amp; """, "</f>
        <v xml:space="preserve">"Country": "Chine", </v>
      </c>
      <c r="F2428" t="str">
        <f>F$1&amp;" """ &amp; DataMiner[[#This Row],[Complete Name]] &amp; """, "</f>
        <v xml:space="preserve">"Complete Name": "Hub URC - Urumqi - Diwopu International Airport / Chine", </v>
      </c>
      <c r="G2428" t="str">
        <f>G$1&amp;" " &amp; DataMiner[[#This Row],[Category]] &amp; ", "</f>
        <v xml:space="preserve">"Category": 10, </v>
      </c>
      <c r="H2428" t="str">
        <f>H$1&amp;" " &amp; DataMiner[[#This Row],[BuyPrice]] &amp; ", "</f>
        <v xml:space="preserve">"BuyPrice": 6349404679, </v>
      </c>
      <c r="I2428" t="str">
        <f>I$1&amp;" """ &amp; DataMiner[[#This Row],[imgPath]] &amp; """, "</f>
        <v xml:space="preserve">"imgPath": "/images/flags/cn.png", </v>
      </c>
      <c r="J2428" t="str">
        <f>J$1&amp;" """ &amp; DataMiner[[#This Row],[FlagImage]] &amp; """, "</f>
        <v xml:space="preserve">"FlagImage": "cn.png", </v>
      </c>
      <c r="K2428" t="str">
        <f>K$1&amp;" " &amp; IF(ISNA(DataMiner[[#This Row],[Latitude]]),"null",DataMiner[[#This Row],[Latitude]]) &amp; ", "</f>
        <v xml:space="preserve">"Latitude": 43.907106, </v>
      </c>
      <c r="L2428" t="str">
        <f>L$1&amp;" " &amp; IF(ISNA(DataMiner[[#This Row],[Longitude]]),"null",DataMiner[[#This Row],[Longitude]]) &amp; ", "</f>
        <v xml:space="preserve">"Longitude": 87.474244, </v>
      </c>
    </row>
    <row r="2429" spans="1:12" x14ac:dyDescent="0.25">
      <c r="A2429" t="str">
        <f>A$1&amp;" """ &amp; DataMiner[[#This Row],[CodeIATA]] &amp; """, "</f>
        <v xml:space="preserve">"CodeIATA": "CHC", </v>
      </c>
      <c r="B2429" t="str">
        <f>B$1&amp;" """ &amp; DataMiner[[#This Row],[City]] &amp; """, "</f>
        <v xml:space="preserve">"City": "Christchurch", </v>
      </c>
      <c r="C2429" t="str">
        <f>C$1&amp;" """ &amp; DataMiner[[#This Row],[Prov]] &amp; """, "</f>
        <v xml:space="preserve">"Prov": "", </v>
      </c>
      <c r="D2429" t="str">
        <f>D$1&amp;" """ &amp; DataMiner[[#This Row],[Name]] &amp; """, "</f>
        <v xml:space="preserve">"Name": "Christchurch International Airport", </v>
      </c>
      <c r="E2429" t="str">
        <f>E$1&amp;" """ &amp; DataMiner[[#This Row],[Country]] &amp; """, "</f>
        <v xml:space="preserve">"Country": "Nouvelle-Zélande", </v>
      </c>
      <c r="F2429" t="str">
        <f>F$1&amp;" """ &amp; DataMiner[[#This Row],[Complete Name]] &amp; """, "</f>
        <v xml:space="preserve">"Complete Name": "Hub CHC - Christchurch - Christchurch International Airport / Nouvelle-Zélande", </v>
      </c>
      <c r="G2429" t="str">
        <f>G$1&amp;" " &amp; DataMiner[[#This Row],[Category]] &amp; ", "</f>
        <v xml:space="preserve">"Category": 10, </v>
      </c>
      <c r="H2429" t="str">
        <f>H$1&amp;" " &amp; DataMiner[[#This Row],[BuyPrice]] &amp; ", "</f>
        <v xml:space="preserve">"BuyPrice": 6353289168, </v>
      </c>
      <c r="I2429" t="str">
        <f>I$1&amp;" """ &amp; DataMiner[[#This Row],[imgPath]] &amp; """, "</f>
        <v xml:space="preserve">"imgPath": "/images/flags/nz.png", </v>
      </c>
      <c r="J2429" t="str">
        <f>J$1&amp;" """ &amp; DataMiner[[#This Row],[FlagImage]] &amp; """, "</f>
        <v xml:space="preserve">"FlagImage": "nz.png", </v>
      </c>
      <c r="K2429" t="str">
        <f>K$1&amp;" " &amp; IF(ISNA(DataMiner[[#This Row],[Latitude]]),"null",DataMiner[[#This Row],[Latitude]]) &amp; ", "</f>
        <v xml:space="preserve">"Latitude": -43.489358, </v>
      </c>
      <c r="L2429" t="str">
        <f>L$1&amp;" " &amp; IF(ISNA(DataMiner[[#This Row],[Longitude]]),"null",DataMiner[[#This Row],[Longitude]]) &amp; ", "</f>
        <v xml:space="preserve">"Longitude": 172.532225, </v>
      </c>
    </row>
    <row r="2430" spans="1:12" x14ac:dyDescent="0.25">
      <c r="A2430" t="str">
        <f>A$1&amp;" """ &amp; DataMiner[[#This Row],[CodeIATA]] &amp; """, "</f>
        <v xml:space="preserve">"CodeIATA": "CTM", </v>
      </c>
      <c r="B2430" t="str">
        <f>B$1&amp;" """ &amp; DataMiner[[#This Row],[City]] &amp; """, "</f>
        <v xml:space="preserve">"City": "Chetumal", </v>
      </c>
      <c r="C2430" t="str">
        <f>C$1&amp;" """ &amp; DataMiner[[#This Row],[Prov]] &amp; """, "</f>
        <v xml:space="preserve">"Prov": "", </v>
      </c>
      <c r="D2430" t="str">
        <f>D$1&amp;" """ &amp; DataMiner[[#This Row],[Name]] &amp; """, "</f>
        <v xml:space="preserve">"Name": "Chetumal Aeropuerto Internacional", </v>
      </c>
      <c r="E2430" t="str">
        <f>E$1&amp;" """ &amp; DataMiner[[#This Row],[Country]] &amp; """, "</f>
        <v xml:space="preserve">"Country": "Mexique", </v>
      </c>
      <c r="F2430" t="str">
        <f>F$1&amp;" """ &amp; DataMiner[[#This Row],[Complete Name]] &amp; """, "</f>
        <v xml:space="preserve">"Complete Name": "Hub CTM - Chetumal - Chetumal Aeropuerto Internacional / Mexique", </v>
      </c>
      <c r="G2430" t="str">
        <f>G$1&amp;" " &amp; DataMiner[[#This Row],[Category]] &amp; ", "</f>
        <v xml:space="preserve">"Category": 5, </v>
      </c>
      <c r="H2430" t="str">
        <f>H$1&amp;" " &amp; DataMiner[[#This Row],[BuyPrice]] &amp; ", "</f>
        <v xml:space="preserve">"BuyPrice": 6354321485, </v>
      </c>
      <c r="I2430" t="str">
        <f>I$1&amp;" """ &amp; DataMiner[[#This Row],[imgPath]] &amp; """, "</f>
        <v xml:space="preserve">"imgPath": "/images/flags/mx.png", </v>
      </c>
      <c r="J2430" t="str">
        <f>J$1&amp;" """ &amp; DataMiner[[#This Row],[FlagImage]] &amp; """, "</f>
        <v xml:space="preserve">"FlagImage": "mx.png", </v>
      </c>
      <c r="K2430" t="str">
        <f>K$1&amp;" " &amp; IF(ISNA(DataMiner[[#This Row],[Latitude]]),"null",DataMiner[[#This Row],[Latitude]]) &amp; ", "</f>
        <v xml:space="preserve">"Latitude": 18.504667, </v>
      </c>
      <c r="L2430" t="str">
        <f>L$1&amp;" " &amp; IF(ISNA(DataMiner[[#This Row],[Longitude]]),"null",DataMiner[[#This Row],[Longitude]]) &amp; ", "</f>
        <v xml:space="preserve">"Longitude": -88.326847, </v>
      </c>
    </row>
    <row r="2431" spans="1:12" x14ac:dyDescent="0.25">
      <c r="A2431" t="str">
        <f>A$1&amp;" """ &amp; DataMiner[[#This Row],[CodeIATA]] &amp; """, "</f>
        <v xml:space="preserve">"CodeIATA": "SAW", </v>
      </c>
      <c r="B2431" t="str">
        <f>B$1&amp;" """ &amp; DataMiner[[#This Row],[City]] &amp; """, "</f>
        <v xml:space="preserve">"City": "Istanbul", </v>
      </c>
      <c r="C2431" t="str">
        <f>C$1&amp;" """ &amp; DataMiner[[#This Row],[Prov]] &amp; """, "</f>
        <v xml:space="preserve">"Prov": "", </v>
      </c>
      <c r="D2431" t="str">
        <f>D$1&amp;" """ &amp; DataMiner[[#This Row],[Name]] &amp; """, "</f>
        <v xml:space="preserve">"Name": "Sabiha Gökçen International Airport", </v>
      </c>
      <c r="E2431" t="str">
        <f>E$1&amp;" """ &amp; DataMiner[[#This Row],[Country]] &amp; """, "</f>
        <v xml:space="preserve">"Country": "Turquie", </v>
      </c>
      <c r="F2431" t="str">
        <f>F$1&amp;" """ &amp; DataMiner[[#This Row],[Complete Name]] &amp; """, "</f>
        <v xml:space="preserve">"Complete Name": "Hub SAW - Istanbul - Sabiha Gökçen International Airport / Turquie", </v>
      </c>
      <c r="G2431" t="str">
        <f>G$1&amp;" " &amp; DataMiner[[#This Row],[Category]] &amp; ", "</f>
        <v xml:space="preserve">"Category": 8, </v>
      </c>
      <c r="H2431" t="str">
        <f>H$1&amp;" " &amp; DataMiner[[#This Row],[BuyPrice]] &amp; ", "</f>
        <v xml:space="preserve">"BuyPrice": 6355211943, </v>
      </c>
      <c r="I2431" t="str">
        <f>I$1&amp;" """ &amp; DataMiner[[#This Row],[imgPath]] &amp; """, "</f>
        <v xml:space="preserve">"imgPath": "/images/flags/tr.png", </v>
      </c>
      <c r="J2431" t="str">
        <f>J$1&amp;" """ &amp; DataMiner[[#This Row],[FlagImage]] &amp; """, "</f>
        <v xml:space="preserve">"FlagImage": "tr.png", </v>
      </c>
      <c r="K2431" t="str">
        <f>K$1&amp;" " &amp; IF(ISNA(DataMiner[[#This Row],[Latitude]]),"null",DataMiner[[#This Row],[Latitude]]) &amp; ", "</f>
        <v xml:space="preserve">"Latitude": 40.898553, </v>
      </c>
      <c r="L2431" t="str">
        <f>L$1&amp;" " &amp; IF(ISNA(DataMiner[[#This Row],[Longitude]]),"null",DataMiner[[#This Row],[Longitude]]) &amp; ", "</f>
        <v xml:space="preserve">"Longitude": 29.309219, </v>
      </c>
    </row>
    <row r="2432" spans="1:12" x14ac:dyDescent="0.25">
      <c r="A2432" t="str">
        <f>A$1&amp;" """ &amp; DataMiner[[#This Row],[CodeIATA]] &amp; """, "</f>
        <v xml:space="preserve">"CodeIATA": "JAX", </v>
      </c>
      <c r="B2432" t="str">
        <f>B$1&amp;" """ &amp; DataMiner[[#This Row],[City]] &amp; """, "</f>
        <v xml:space="preserve">"City": "Jacksonville (FL)", </v>
      </c>
      <c r="C2432" t="str">
        <f>C$1&amp;" """ &amp; DataMiner[[#This Row],[Prov]] &amp; """, "</f>
        <v xml:space="preserve">"Prov": "FL", </v>
      </c>
      <c r="D2432" t="str">
        <f>D$1&amp;" """ &amp; DataMiner[[#This Row],[Name]] &amp; """, "</f>
        <v xml:space="preserve">"Name": "Jacksonville International Airport", </v>
      </c>
      <c r="E2432" t="str">
        <f>E$1&amp;" """ &amp; DataMiner[[#This Row],[Country]] &amp; """, "</f>
        <v xml:space="preserve">"Country": "Etats-Unis", </v>
      </c>
      <c r="F2432" t="str">
        <f>F$1&amp;" """ &amp; DataMiner[[#This Row],[Complete Name]] &amp; """, "</f>
        <v xml:space="preserve">"Complete Name": "Hub JAX - Jacksonville (FL) - Jacksonville International Airport / Etats-Unis", </v>
      </c>
      <c r="G2432" t="str">
        <f>G$1&amp;" " &amp; DataMiner[[#This Row],[Category]] &amp; ", "</f>
        <v xml:space="preserve">"Category": 9, </v>
      </c>
      <c r="H2432" t="str">
        <f>H$1&amp;" " &amp; DataMiner[[#This Row],[BuyPrice]] &amp; ", "</f>
        <v xml:space="preserve">"BuyPrice": 6356227482, </v>
      </c>
      <c r="I2432" t="str">
        <f>I$1&amp;" """ &amp; DataMiner[[#This Row],[imgPath]] &amp; """, "</f>
        <v xml:space="preserve">"imgPath": "/images/flags/us.png", </v>
      </c>
      <c r="J2432" t="str">
        <f>J$1&amp;" """ &amp; DataMiner[[#This Row],[FlagImage]] &amp; """, "</f>
        <v xml:space="preserve">"FlagImage": "us.png", </v>
      </c>
      <c r="K2432" t="str">
        <f>K$1&amp;" " &amp; IF(ISNA(DataMiner[[#This Row],[Latitude]]),"null",DataMiner[[#This Row],[Latitude]]) &amp; ", "</f>
        <v xml:space="preserve">"Latitude": 30.494056, </v>
      </c>
      <c r="L2432" t="str">
        <f>L$1&amp;" " &amp; IF(ISNA(DataMiner[[#This Row],[Longitude]]),"null",DataMiner[[#This Row],[Longitude]]) &amp; ", "</f>
        <v xml:space="preserve">"Longitude": -81.687861, </v>
      </c>
    </row>
    <row r="2433" spans="1:12" x14ac:dyDescent="0.25">
      <c r="A2433" t="str">
        <f>A$1&amp;" """ &amp; DataMiner[[#This Row],[CodeIATA]] &amp; """, "</f>
        <v xml:space="preserve">"CodeIATA": "HAV", </v>
      </c>
      <c r="B2433" t="str">
        <f>B$1&amp;" """ &amp; DataMiner[[#This Row],[City]] &amp; """, "</f>
        <v xml:space="preserve">"City": "La Habana", </v>
      </c>
      <c r="C2433" t="str">
        <f>C$1&amp;" """ &amp; DataMiner[[#This Row],[Prov]] &amp; """, "</f>
        <v xml:space="preserve">"Prov": "", </v>
      </c>
      <c r="D2433" t="str">
        <f>D$1&amp;" """ &amp; DataMiner[[#This Row],[Name]] &amp; """, "</f>
        <v xml:space="preserve">"Name": "José Martí Aeropuerto Internacional", </v>
      </c>
      <c r="E2433" t="str">
        <f>E$1&amp;" """ &amp; DataMiner[[#This Row],[Country]] &amp; """, "</f>
        <v xml:space="preserve">"Country": "Cuba", </v>
      </c>
      <c r="F2433" t="str">
        <f>F$1&amp;" """ &amp; DataMiner[[#This Row],[Complete Name]] &amp; """, "</f>
        <v xml:space="preserve">"Complete Name": "Hub HAV - La Habana - José Martí Aeropuerto Internacional / Cuba", </v>
      </c>
      <c r="G2433" t="str">
        <f>G$1&amp;" " &amp; DataMiner[[#This Row],[Category]] &amp; ", "</f>
        <v xml:space="preserve">"Category": 10, </v>
      </c>
      <c r="H2433" t="str">
        <f>H$1&amp;" " &amp; DataMiner[[#This Row],[BuyPrice]] &amp; ", "</f>
        <v xml:space="preserve">"BuyPrice": 6376473261, </v>
      </c>
      <c r="I2433" t="str">
        <f>I$1&amp;" """ &amp; DataMiner[[#This Row],[imgPath]] &amp; """, "</f>
        <v xml:space="preserve">"imgPath": "/images/flags/cu.png", </v>
      </c>
      <c r="J2433" t="str">
        <f>J$1&amp;" """ &amp; DataMiner[[#This Row],[FlagImage]] &amp; """, "</f>
        <v xml:space="preserve">"FlagImage": "cu.png", </v>
      </c>
      <c r="K2433" t="str">
        <f>K$1&amp;" " &amp; IF(ISNA(DataMiner[[#This Row],[Latitude]]),"null",DataMiner[[#This Row],[Latitude]]) &amp; ", "</f>
        <v xml:space="preserve">"Latitude": 22.989153, </v>
      </c>
      <c r="L2433" t="str">
        <f>L$1&amp;" " &amp; IF(ISNA(DataMiner[[#This Row],[Longitude]]),"null",DataMiner[[#This Row],[Longitude]]) &amp; ", "</f>
        <v xml:space="preserve">"Longitude": -82.409086, </v>
      </c>
    </row>
    <row r="2434" spans="1:12" x14ac:dyDescent="0.25">
      <c r="A2434" t="str">
        <f>A$1&amp;" """ &amp; DataMiner[[#This Row],[CodeIATA]] &amp; """, "</f>
        <v xml:space="preserve">"CodeIATA": "DPS", </v>
      </c>
      <c r="B2434" t="str">
        <f>B$1&amp;" """ &amp; DataMiner[[#This Row],[City]] &amp; """, "</f>
        <v xml:space="preserve">"City": "Denpasar", </v>
      </c>
      <c r="C2434" t="str">
        <f>C$1&amp;" """ &amp; DataMiner[[#This Row],[Prov]] &amp; """, "</f>
        <v xml:space="preserve">"Prov": "", </v>
      </c>
      <c r="D2434" t="str">
        <f>D$1&amp;" """ &amp; DataMiner[[#This Row],[Name]] &amp; """, "</f>
        <v xml:space="preserve">"Name": "Bali Ngurah Rai International Airport", </v>
      </c>
      <c r="E2434" t="str">
        <f>E$1&amp;" """ &amp; DataMiner[[#This Row],[Country]] &amp; """, "</f>
        <v xml:space="preserve">"Country": "Indonésie", </v>
      </c>
      <c r="F2434" t="str">
        <f>F$1&amp;" """ &amp; DataMiner[[#This Row],[Complete Name]] &amp; """, "</f>
        <v xml:space="preserve">"Complete Name": "Hub DPS - Denpasar - Bali Ngurah Rai International Airport / Indonésie", </v>
      </c>
      <c r="G2434" t="str">
        <f>G$1&amp;" " &amp; DataMiner[[#This Row],[Category]] &amp; ", "</f>
        <v xml:space="preserve">"Category": 8, </v>
      </c>
      <c r="H2434" t="str">
        <f>H$1&amp;" " &amp; DataMiner[[#This Row],[BuyPrice]] &amp; ", "</f>
        <v xml:space="preserve">"BuyPrice": 6382143780, </v>
      </c>
      <c r="I2434" t="str">
        <f>I$1&amp;" """ &amp; DataMiner[[#This Row],[imgPath]] &amp; """, "</f>
        <v xml:space="preserve">"imgPath": "/images/flags/id.png", </v>
      </c>
      <c r="J2434" t="str">
        <f>J$1&amp;" """ &amp; DataMiner[[#This Row],[FlagImage]] &amp; """, "</f>
        <v xml:space="preserve">"FlagImage": "id.png", </v>
      </c>
      <c r="K2434" t="str">
        <f>K$1&amp;" " &amp; IF(ISNA(DataMiner[[#This Row],[Latitude]]),"null",DataMiner[[#This Row],[Latitude]]) &amp; ", "</f>
        <v xml:space="preserve">"Latitude": -8.748169, </v>
      </c>
      <c r="L2434" t="str">
        <f>L$1&amp;" " &amp; IF(ISNA(DataMiner[[#This Row],[Longitude]]),"null",DataMiner[[#This Row],[Longitude]]) &amp; ", "</f>
        <v xml:space="preserve">"Longitude": 115.167172, </v>
      </c>
    </row>
    <row r="2435" spans="1:12" x14ac:dyDescent="0.25">
      <c r="A2435" t="str">
        <f>A$1&amp;" """ &amp; DataMiner[[#This Row],[CodeIATA]] &amp; """, "</f>
        <v xml:space="preserve">"CodeIATA": "POA", </v>
      </c>
      <c r="B2435" t="str">
        <f>B$1&amp;" """ &amp; DataMiner[[#This Row],[City]] &amp; """, "</f>
        <v xml:space="preserve">"City": "Porto Alegre (RS)", </v>
      </c>
      <c r="C2435" t="str">
        <f>C$1&amp;" """ &amp; DataMiner[[#This Row],[Prov]] &amp; """, "</f>
        <v xml:space="preserve">"Prov": "RS", </v>
      </c>
      <c r="D2435" t="str">
        <f>D$1&amp;" """ &amp; DataMiner[[#This Row],[Name]] &amp; """, "</f>
        <v xml:space="preserve">"Name": "Salgado Filho Aeroporto Internacional", </v>
      </c>
      <c r="E2435" t="str">
        <f>E$1&amp;" """ &amp; DataMiner[[#This Row],[Country]] &amp; """, "</f>
        <v xml:space="preserve">"Country": "Brésil", </v>
      </c>
      <c r="F2435" t="str">
        <f>F$1&amp;" """ &amp; DataMiner[[#This Row],[Complete Name]] &amp; """, "</f>
        <v xml:space="preserve">"Complete Name": "Hub POA - Porto Alegre (RS) - Salgado Filho Aeroporto Internacional / Brésil", </v>
      </c>
      <c r="G2435" t="str">
        <f>G$1&amp;" " &amp; DataMiner[[#This Row],[Category]] &amp; ", "</f>
        <v xml:space="preserve">"Category": 6, </v>
      </c>
      <c r="H2435" t="str">
        <f>H$1&amp;" " &amp; DataMiner[[#This Row],[BuyPrice]] &amp; ", "</f>
        <v xml:space="preserve">"BuyPrice": 6392241186, </v>
      </c>
      <c r="I2435" t="str">
        <f>I$1&amp;" """ &amp; DataMiner[[#This Row],[imgPath]] &amp; """, "</f>
        <v xml:space="preserve">"imgPath": "/images/flags/br.png", </v>
      </c>
      <c r="J2435" t="str">
        <f>J$1&amp;" """ &amp; DataMiner[[#This Row],[FlagImage]] &amp; """, "</f>
        <v xml:space="preserve">"FlagImage": "br.png", </v>
      </c>
      <c r="K2435" t="str">
        <f>K$1&amp;" " &amp; IF(ISNA(DataMiner[[#This Row],[Latitude]]),"null",DataMiner[[#This Row],[Latitude]]) &amp; ", "</f>
        <v xml:space="preserve">"Latitude": -29.994428, </v>
      </c>
      <c r="L2435" t="str">
        <f>L$1&amp;" " &amp; IF(ISNA(DataMiner[[#This Row],[Longitude]]),"null",DataMiner[[#This Row],[Longitude]]) &amp; ", "</f>
        <v xml:space="preserve">"Longitude": -51.171428, </v>
      </c>
    </row>
    <row r="2436" spans="1:12" x14ac:dyDescent="0.25">
      <c r="A2436" t="str">
        <f>A$1&amp;" """ &amp; DataMiner[[#This Row],[CodeIATA]] &amp; """, "</f>
        <v xml:space="preserve">"CodeIATA": "CTA", </v>
      </c>
      <c r="B2436" t="str">
        <f>B$1&amp;" """ &amp; DataMiner[[#This Row],[City]] &amp; """, "</f>
        <v xml:space="preserve">"City": "Catania", </v>
      </c>
      <c r="C2436" t="str">
        <f>C$1&amp;" """ &amp; DataMiner[[#This Row],[Prov]] &amp; """, "</f>
        <v xml:space="preserve">"Prov": "", </v>
      </c>
      <c r="D2436" t="str">
        <f>D$1&amp;" """ &amp; DataMiner[[#This Row],[Name]] &amp; """, "</f>
        <v xml:space="preserve">"Name": "Fontanarossa Vincenzo Bellini Aeroporto Internazionale", </v>
      </c>
      <c r="E2436" t="str">
        <f>E$1&amp;" """ &amp; DataMiner[[#This Row],[Country]] &amp; """, "</f>
        <v xml:space="preserve">"Country": "Italie", </v>
      </c>
      <c r="F2436" t="str">
        <f>F$1&amp;" """ &amp; DataMiner[[#This Row],[Complete Name]] &amp; """, "</f>
        <v xml:space="preserve">"Complete Name": "Hub CTA - Catania - Fontanarossa Vincenzo Bellini Aeroporto Internazionale / Italie", </v>
      </c>
      <c r="G2436" t="str">
        <f>G$1&amp;" " &amp; DataMiner[[#This Row],[Category]] &amp; ", "</f>
        <v xml:space="preserve">"Category": 6, </v>
      </c>
      <c r="H2436" t="str">
        <f>H$1&amp;" " &amp; DataMiner[[#This Row],[BuyPrice]] &amp; ", "</f>
        <v xml:space="preserve">"BuyPrice": 6401940497, </v>
      </c>
      <c r="I2436" t="str">
        <f>I$1&amp;" """ &amp; DataMiner[[#This Row],[imgPath]] &amp; """, "</f>
        <v xml:space="preserve">"imgPath": "/images/flags/it.png", </v>
      </c>
      <c r="J2436" t="str">
        <f>J$1&amp;" """ &amp; DataMiner[[#This Row],[FlagImage]] &amp; """, "</f>
        <v xml:space="preserve">"FlagImage": "it.png", </v>
      </c>
      <c r="K2436" t="str">
        <f>K$1&amp;" " &amp; IF(ISNA(DataMiner[[#This Row],[Latitude]]),"null",DataMiner[[#This Row],[Latitude]]) &amp; ", "</f>
        <v xml:space="preserve">"Latitude": 37.466781, </v>
      </c>
      <c r="L2436" t="str">
        <f>L$1&amp;" " &amp; IF(ISNA(DataMiner[[#This Row],[Longitude]]),"null",DataMiner[[#This Row],[Longitude]]) &amp; ", "</f>
        <v xml:space="preserve">"Longitude": 15.0664, </v>
      </c>
    </row>
    <row r="2437" spans="1:12" x14ac:dyDescent="0.25">
      <c r="A2437" t="str">
        <f>A$1&amp;" """ &amp; DataMiner[[#This Row],[CodeIATA]] &amp; """, "</f>
        <v xml:space="preserve">"CodeIATA": "BRS", </v>
      </c>
      <c r="B2437" t="str">
        <f>B$1&amp;" """ &amp; DataMiner[[#This Row],[City]] &amp; """, "</f>
        <v xml:space="preserve">"City": "Bristol", </v>
      </c>
      <c r="C2437" t="str">
        <f>C$1&amp;" """ &amp; DataMiner[[#This Row],[Prov]] &amp; """, "</f>
        <v xml:space="preserve">"Prov": "", </v>
      </c>
      <c r="D2437" t="str">
        <f>D$1&amp;" """ &amp; DataMiner[[#This Row],[Name]] &amp; """, "</f>
        <v xml:space="preserve">"Name": "Bristol International Airport", </v>
      </c>
      <c r="E2437" t="str">
        <f>E$1&amp;" """ &amp; DataMiner[[#This Row],[Country]] &amp; """, "</f>
        <v xml:space="preserve">"Country": "Royaume-Uni", </v>
      </c>
      <c r="F2437" t="str">
        <f>F$1&amp;" """ &amp; DataMiner[[#This Row],[Complete Name]] &amp; """, "</f>
        <v xml:space="preserve">"Complete Name": "Hub BRS - Bristol - Bristol International Airport / Royaume-Uni", </v>
      </c>
      <c r="G2437" t="str">
        <f>G$1&amp;" " &amp; DataMiner[[#This Row],[Category]] &amp; ", "</f>
        <v xml:space="preserve">"Category": 5, </v>
      </c>
      <c r="H2437" t="str">
        <f>H$1&amp;" " &amp; DataMiner[[#This Row],[BuyPrice]] &amp; ", "</f>
        <v xml:space="preserve">"BuyPrice": 6404854334, </v>
      </c>
      <c r="I2437" t="str">
        <f>I$1&amp;" """ &amp; DataMiner[[#This Row],[imgPath]] &amp; """, "</f>
        <v xml:space="preserve">"imgPath": "/images/flags/gb.png", </v>
      </c>
      <c r="J2437" t="str">
        <f>J$1&amp;" """ &amp; DataMiner[[#This Row],[FlagImage]] &amp; """, "</f>
        <v xml:space="preserve">"FlagImage": "gb.png", </v>
      </c>
      <c r="K2437" t="str">
        <f>K$1&amp;" " &amp; IF(ISNA(DataMiner[[#This Row],[Latitude]]),"null",DataMiner[[#This Row],[Latitude]]) &amp; ", "</f>
        <v xml:space="preserve">"Latitude": 51.382669, </v>
      </c>
      <c r="L2437" t="str">
        <f>L$1&amp;" " &amp; IF(ISNA(DataMiner[[#This Row],[Longitude]]),"null",DataMiner[[#This Row],[Longitude]]) &amp; ", "</f>
        <v xml:space="preserve">"Longitude": -2.719089, </v>
      </c>
    </row>
    <row r="2438" spans="1:12" x14ac:dyDescent="0.25">
      <c r="A2438" t="str">
        <f>A$1&amp;" """ &amp; DataMiner[[#This Row],[CodeIATA]] &amp; """, "</f>
        <v xml:space="preserve">"CodeIATA": "HRG", </v>
      </c>
      <c r="B2438" t="str">
        <f>B$1&amp;" """ &amp; DataMiner[[#This Row],[City]] &amp; """, "</f>
        <v xml:space="preserve">"City": "Hurghada", </v>
      </c>
      <c r="C2438" t="str">
        <f>C$1&amp;" """ &amp; DataMiner[[#This Row],[Prov]] &amp; """, "</f>
        <v xml:space="preserve">"Prov": "", </v>
      </c>
      <c r="D2438" t="str">
        <f>D$1&amp;" """ &amp; DataMiner[[#This Row],[Name]] &amp; """, "</f>
        <v xml:space="preserve">"Name": "Hurghada International Airport", </v>
      </c>
      <c r="E2438" t="str">
        <f>E$1&amp;" """ &amp; DataMiner[[#This Row],[Country]] &amp; """, "</f>
        <v xml:space="preserve">"Country": "Egypte", </v>
      </c>
      <c r="F2438" t="str">
        <f>F$1&amp;" """ &amp; DataMiner[[#This Row],[Complete Name]] &amp; """, "</f>
        <v xml:space="preserve">"Complete Name": "Hub HRG - Hurghada - Hurghada International Airport / Egypte", </v>
      </c>
      <c r="G2438" t="str">
        <f>G$1&amp;" " &amp; DataMiner[[#This Row],[Category]] &amp; ", "</f>
        <v xml:space="preserve">"Category": 10, </v>
      </c>
      <c r="H2438" t="str">
        <f>H$1&amp;" " &amp; DataMiner[[#This Row],[BuyPrice]] &amp; ", "</f>
        <v xml:space="preserve">"BuyPrice": 6412672753, </v>
      </c>
      <c r="I2438" t="str">
        <f>I$1&amp;" """ &amp; DataMiner[[#This Row],[imgPath]] &amp; """, "</f>
        <v xml:space="preserve">"imgPath": "/images/flags/eg.png", </v>
      </c>
      <c r="J2438" t="str">
        <f>J$1&amp;" """ &amp; DataMiner[[#This Row],[FlagImage]] &amp; """, "</f>
        <v xml:space="preserve">"FlagImage": "eg.png", </v>
      </c>
      <c r="K2438" t="str">
        <f>K$1&amp;" " &amp; IF(ISNA(DataMiner[[#This Row],[Latitude]]),"null",DataMiner[[#This Row],[Latitude]]) &amp; ", "</f>
        <v xml:space="preserve">"Latitude": 27.178317, </v>
      </c>
      <c r="L2438" t="str">
        <f>L$1&amp;" " &amp; IF(ISNA(DataMiner[[#This Row],[Longitude]]),"null",DataMiner[[#This Row],[Longitude]]) &amp; ", "</f>
        <v xml:space="preserve">"Longitude": 33.799436, </v>
      </c>
    </row>
    <row r="2439" spans="1:12" x14ac:dyDescent="0.25">
      <c r="A2439" t="str">
        <f>A$1&amp;" """ &amp; DataMiner[[#This Row],[CodeIATA]] &amp; """, "</f>
        <v xml:space="preserve">"CodeIATA": "YEG", </v>
      </c>
      <c r="B2439" t="str">
        <f>B$1&amp;" """ &amp; DataMiner[[#This Row],[City]] &amp; """, "</f>
        <v xml:space="preserve">"City": "Edmonton (AB)", </v>
      </c>
      <c r="C2439" t="str">
        <f>C$1&amp;" """ &amp; DataMiner[[#This Row],[Prov]] &amp; """, "</f>
        <v xml:space="preserve">"Prov": "AB", </v>
      </c>
      <c r="D2439" t="str">
        <f>D$1&amp;" """ &amp; DataMiner[[#This Row],[Name]] &amp; """, "</f>
        <v xml:space="preserve">"Name": "Edmonton International Airport", </v>
      </c>
      <c r="E2439" t="str">
        <f>E$1&amp;" """ &amp; DataMiner[[#This Row],[Country]] &amp; """, "</f>
        <v xml:space="preserve">"Country": "Canada", </v>
      </c>
      <c r="F2439" t="str">
        <f>F$1&amp;" """ &amp; DataMiner[[#This Row],[Complete Name]] &amp; """, "</f>
        <v xml:space="preserve">"Complete Name": "Hub YEG - Edmonton (AB) - Edmonton International Airport / Canada", </v>
      </c>
      <c r="G2439" t="str">
        <f>G$1&amp;" " &amp; DataMiner[[#This Row],[Category]] &amp; ", "</f>
        <v xml:space="preserve">"Category": 10, </v>
      </c>
      <c r="H2439" t="str">
        <f>H$1&amp;" " &amp; DataMiner[[#This Row],[BuyPrice]] &amp; ", "</f>
        <v xml:space="preserve">"BuyPrice": 6421952021, </v>
      </c>
      <c r="I2439" t="str">
        <f>I$1&amp;" """ &amp; DataMiner[[#This Row],[imgPath]] &amp; """, "</f>
        <v xml:space="preserve">"imgPath": "/images/flags/ca.png", </v>
      </c>
      <c r="J2439" t="str">
        <f>J$1&amp;" """ &amp; DataMiner[[#This Row],[FlagImage]] &amp; """, "</f>
        <v xml:space="preserve">"FlagImage": "ca.png", </v>
      </c>
      <c r="K2439" t="str">
        <f>K$1&amp;" " &amp; IF(ISNA(DataMiner[[#This Row],[Latitude]]),"null",DataMiner[[#This Row],[Latitude]]) &amp; ", "</f>
        <v xml:space="preserve">"Latitude": 53.309723, </v>
      </c>
      <c r="L2439" t="str">
        <f>L$1&amp;" " &amp; IF(ISNA(DataMiner[[#This Row],[Longitude]]),"null",DataMiner[[#This Row],[Longitude]]) &amp; ", "</f>
        <v xml:space="preserve">"Longitude": -113.579722, </v>
      </c>
    </row>
    <row r="2440" spans="1:12" x14ac:dyDescent="0.25">
      <c r="A2440" t="str">
        <f>A$1&amp;" """ &amp; DataMiner[[#This Row],[CodeIATA]] &amp; """, "</f>
        <v xml:space="preserve">"CodeIATA": "ABQ", </v>
      </c>
      <c r="B2440" t="str">
        <f>B$1&amp;" """ &amp; DataMiner[[#This Row],[City]] &amp; """, "</f>
        <v xml:space="preserve">"City": "Albuquerque (NM)", </v>
      </c>
      <c r="C2440" t="str">
        <f>C$1&amp;" """ &amp; DataMiner[[#This Row],[Prov]] &amp; """, "</f>
        <v xml:space="preserve">"Prov": "NM", </v>
      </c>
      <c r="D2440" t="str">
        <f>D$1&amp;" """ &amp; DataMiner[[#This Row],[Name]] &amp; """, "</f>
        <v xml:space="preserve">"Name": "Albuquerque International Sunport", </v>
      </c>
      <c r="E2440" t="str">
        <f>E$1&amp;" """ &amp; DataMiner[[#This Row],[Country]] &amp; """, "</f>
        <v xml:space="preserve">"Country": "Etats-Unis", </v>
      </c>
      <c r="F2440" t="str">
        <f>F$1&amp;" """ &amp; DataMiner[[#This Row],[Complete Name]] &amp; """, "</f>
        <v xml:space="preserve">"Complete Name": "Hub ABQ - Albuquerque (NM) - Albuquerque International Sunport / Etats-Unis", </v>
      </c>
      <c r="G2440" t="str">
        <f>G$1&amp;" " &amp; DataMiner[[#This Row],[Category]] &amp; ", "</f>
        <v xml:space="preserve">"Category": 10, </v>
      </c>
      <c r="H2440" t="str">
        <f>H$1&amp;" " &amp; DataMiner[[#This Row],[BuyPrice]] &amp; ", "</f>
        <v xml:space="preserve">"BuyPrice": 6437398198, </v>
      </c>
      <c r="I2440" t="str">
        <f>I$1&amp;" """ &amp; DataMiner[[#This Row],[imgPath]] &amp; """, "</f>
        <v xml:space="preserve">"imgPath": "/images/flags/us.png", </v>
      </c>
      <c r="J2440" t="str">
        <f>J$1&amp;" """ &amp; DataMiner[[#This Row],[FlagImage]] &amp; """, "</f>
        <v xml:space="preserve">"FlagImage": "us.png", </v>
      </c>
      <c r="K2440" t="str">
        <f>K$1&amp;" " &amp; IF(ISNA(DataMiner[[#This Row],[Latitude]]),"null",DataMiner[[#This Row],[Latitude]]) &amp; ", "</f>
        <v xml:space="preserve">"Latitude": 35.0402222, </v>
      </c>
      <c r="L2440" t="str">
        <f>L$1&amp;" " &amp; IF(ISNA(DataMiner[[#This Row],[Longitude]]),"null",DataMiner[[#This Row],[Longitude]]) &amp; ", "</f>
        <v xml:space="preserve">"Longitude": -106.6091944, </v>
      </c>
    </row>
    <row r="2441" spans="1:12" x14ac:dyDescent="0.25">
      <c r="A2441" t="str">
        <f>A$1&amp;" """ &amp; DataMiner[[#This Row],[CodeIATA]] &amp; """, "</f>
        <v xml:space="preserve">"CodeIATA": "PBI", </v>
      </c>
      <c r="B2441" t="str">
        <f>B$1&amp;" """ &amp; DataMiner[[#This Row],[City]] &amp; """, "</f>
        <v xml:space="preserve">"City": "West Palm Beach (FL)", </v>
      </c>
      <c r="C2441" t="str">
        <f>C$1&amp;" """ &amp; DataMiner[[#This Row],[Prov]] &amp; """, "</f>
        <v xml:space="preserve">"Prov": "FL", </v>
      </c>
      <c r="D2441" t="str">
        <f>D$1&amp;" """ &amp; DataMiner[[#This Row],[Name]] &amp; """, "</f>
        <v xml:space="preserve">"Name": "Palm Beach International Airport", </v>
      </c>
      <c r="E2441" t="str">
        <f>E$1&amp;" """ &amp; DataMiner[[#This Row],[Country]] &amp; """, "</f>
        <v xml:space="preserve">"Country": "Etats-Unis", </v>
      </c>
      <c r="F2441" t="str">
        <f>F$1&amp;" """ &amp; DataMiner[[#This Row],[Complete Name]] &amp; """, "</f>
        <v xml:space="preserve">"Complete Name": "Hub PBI - West Palm Beach (FL) - Palm Beach International Airport / Etats-Unis", </v>
      </c>
      <c r="G2441" t="str">
        <f>G$1&amp;" " &amp; DataMiner[[#This Row],[Category]] &amp; ", "</f>
        <v xml:space="preserve">"Category": 9, </v>
      </c>
      <c r="H2441" t="str">
        <f>H$1&amp;" " &amp; DataMiner[[#This Row],[BuyPrice]] &amp; ", "</f>
        <v xml:space="preserve">"BuyPrice": 6446131958, </v>
      </c>
      <c r="I2441" t="str">
        <f>I$1&amp;" """ &amp; DataMiner[[#This Row],[imgPath]] &amp; """, "</f>
        <v xml:space="preserve">"imgPath": "/images/flags/us.png", </v>
      </c>
      <c r="J2441" t="str">
        <f>J$1&amp;" """ &amp; DataMiner[[#This Row],[FlagImage]] &amp; """, "</f>
        <v xml:space="preserve">"FlagImage": "us.png", </v>
      </c>
      <c r="K2441" t="str">
        <f>K$1&amp;" " &amp; IF(ISNA(DataMiner[[#This Row],[Latitude]]),"null",DataMiner[[#This Row],[Latitude]]) &amp; ", "</f>
        <v xml:space="preserve">"Latitude": 26.683161, </v>
      </c>
      <c r="L2441" t="str">
        <f>L$1&amp;" " &amp; IF(ISNA(DataMiner[[#This Row],[Longitude]]),"null",DataMiner[[#This Row],[Longitude]]) &amp; ", "</f>
        <v xml:space="preserve">"Longitude": -80.095589, </v>
      </c>
    </row>
    <row r="2442" spans="1:12" x14ac:dyDescent="0.25">
      <c r="A2442" t="str">
        <f>A$1&amp;" """ &amp; DataMiner[[#This Row],[CodeIATA]] &amp; """, "</f>
        <v xml:space="preserve">"CodeIATA": "ALG", </v>
      </c>
      <c r="B2442" t="str">
        <f>B$1&amp;" """ &amp; DataMiner[[#This Row],[City]] &amp; """, "</f>
        <v xml:space="preserve">"City": "Alger", </v>
      </c>
      <c r="C2442" t="str">
        <f>C$1&amp;" """ &amp; DataMiner[[#This Row],[Prov]] &amp; """, "</f>
        <v xml:space="preserve">"Prov": "", </v>
      </c>
      <c r="D2442" t="str">
        <f>D$1&amp;" """ &amp; DataMiner[[#This Row],[Name]] &amp; """, "</f>
        <v xml:space="preserve">"Name": "Houari Boumedienne Aéroport", </v>
      </c>
      <c r="E2442" t="str">
        <f>E$1&amp;" """ &amp; DataMiner[[#This Row],[Country]] &amp; """, "</f>
        <v xml:space="preserve">"Country": "Algérie", </v>
      </c>
      <c r="F2442" t="str">
        <f>F$1&amp;" """ &amp; DataMiner[[#This Row],[Complete Name]] &amp; """, "</f>
        <v xml:space="preserve">"Complete Name": "Hub ALG - Alger - Houari Boumedienne Aéroport / Algérie", </v>
      </c>
      <c r="G2442" t="str">
        <f>G$1&amp;" " &amp; DataMiner[[#This Row],[Category]] &amp; ", "</f>
        <v xml:space="preserve">"Category": 10, </v>
      </c>
      <c r="H2442" t="str">
        <f>H$1&amp;" " &amp; DataMiner[[#This Row],[BuyPrice]] &amp; ", "</f>
        <v xml:space="preserve">"BuyPrice": 6459400000, </v>
      </c>
      <c r="I2442" t="str">
        <f>I$1&amp;" """ &amp; DataMiner[[#This Row],[imgPath]] &amp; """, "</f>
        <v xml:space="preserve">"imgPath": "/images/flags/dz.png", </v>
      </c>
      <c r="J2442" t="str">
        <f>J$1&amp;" """ &amp; DataMiner[[#This Row],[FlagImage]] &amp; """, "</f>
        <v xml:space="preserve">"FlagImage": "dz.png", </v>
      </c>
      <c r="K2442" t="str">
        <f>K$1&amp;" " &amp; IF(ISNA(DataMiner[[#This Row],[Latitude]]),"null",DataMiner[[#This Row],[Latitude]]) &amp; ", "</f>
        <v xml:space="preserve">"Latitude": 36.691014, </v>
      </c>
      <c r="L2442" t="str">
        <f>L$1&amp;" " &amp; IF(ISNA(DataMiner[[#This Row],[Longitude]]),"null",DataMiner[[#This Row],[Longitude]]) &amp; ", "</f>
        <v xml:space="preserve">"Longitude": 3.215408, </v>
      </c>
    </row>
    <row r="2443" spans="1:12" x14ac:dyDescent="0.25">
      <c r="A2443" t="str">
        <f>A$1&amp;" """ &amp; DataMiner[[#This Row],[CodeIATA]] &amp; """, "</f>
        <v xml:space="preserve">"CodeIATA": "CGO", </v>
      </c>
      <c r="B2443" t="str">
        <f>B$1&amp;" """ &amp; DataMiner[[#This Row],[City]] &amp; """, "</f>
        <v xml:space="preserve">"City": "Zhengzhou", </v>
      </c>
      <c r="C2443" t="str">
        <f>C$1&amp;" """ &amp; DataMiner[[#This Row],[Prov]] &amp; """, "</f>
        <v xml:space="preserve">"Prov": "", </v>
      </c>
      <c r="D2443" t="str">
        <f>D$1&amp;" """ &amp; DataMiner[[#This Row],[Name]] &amp; """, "</f>
        <v xml:space="preserve">"Name": "Xinzheng International Airport", </v>
      </c>
      <c r="E2443" t="str">
        <f>E$1&amp;" """ &amp; DataMiner[[#This Row],[Country]] &amp; """, "</f>
        <v xml:space="preserve">"Country": "Chine", </v>
      </c>
      <c r="F2443" t="str">
        <f>F$1&amp;" """ &amp; DataMiner[[#This Row],[Complete Name]] &amp; """, "</f>
        <v xml:space="preserve">"Complete Name": "Hub CGO - Zhengzhou - Xinzheng International Airport / Chine", </v>
      </c>
      <c r="G2443" t="str">
        <f>G$1&amp;" " &amp; DataMiner[[#This Row],[Category]] &amp; ", "</f>
        <v xml:space="preserve">"Category": 10, </v>
      </c>
      <c r="H2443" t="str">
        <f>H$1&amp;" " &amp; DataMiner[[#This Row],[BuyPrice]] &amp; ", "</f>
        <v xml:space="preserve">"BuyPrice": 6471389011, </v>
      </c>
      <c r="I2443" t="str">
        <f>I$1&amp;" """ &amp; DataMiner[[#This Row],[imgPath]] &amp; """, "</f>
        <v xml:space="preserve">"imgPath": "/images/flags/cn.png", </v>
      </c>
      <c r="J2443" t="str">
        <f>J$1&amp;" """ &amp; DataMiner[[#This Row],[FlagImage]] &amp; """, "</f>
        <v xml:space="preserve">"FlagImage": "cn.png", </v>
      </c>
      <c r="K2443" t="str">
        <f>K$1&amp;" " &amp; IF(ISNA(DataMiner[[#This Row],[Latitude]]),"null",DataMiner[[#This Row],[Latitude]]) &amp; ", "</f>
        <v xml:space="preserve">"Latitude": 34.519672, </v>
      </c>
      <c r="L2443" t="str">
        <f>L$1&amp;" " &amp; IF(ISNA(DataMiner[[#This Row],[Longitude]]),"null",DataMiner[[#This Row],[Longitude]]) &amp; ", "</f>
        <v xml:space="preserve">"Longitude": 113.840889, </v>
      </c>
    </row>
    <row r="2444" spans="1:12" x14ac:dyDescent="0.25">
      <c r="A2444" t="str">
        <f>A$1&amp;" """ &amp; DataMiner[[#This Row],[CodeIATA]] &amp; """, "</f>
        <v xml:space="preserve">"CodeIATA": "GDL", </v>
      </c>
      <c r="B2444" t="str">
        <f>B$1&amp;" """ &amp; DataMiner[[#This Row],[City]] &amp; """, "</f>
        <v xml:space="preserve">"City": "Guadalajara", </v>
      </c>
      <c r="C2444" t="str">
        <f>C$1&amp;" """ &amp; DataMiner[[#This Row],[Prov]] &amp; """, "</f>
        <v xml:space="preserve">"Prov": "", </v>
      </c>
      <c r="D2444" t="str">
        <f>D$1&amp;" """ &amp; DataMiner[[#This Row],[Name]] &amp; """, "</f>
        <v xml:space="preserve">"Name": "Don Miguel Hidalgo y Costilla Aeropuerto Internacional", </v>
      </c>
      <c r="E2444" t="str">
        <f>E$1&amp;" """ &amp; DataMiner[[#This Row],[Country]] &amp; """, "</f>
        <v xml:space="preserve">"Country": "Mexique", </v>
      </c>
      <c r="F2444" t="str">
        <f>F$1&amp;" """ &amp; DataMiner[[#This Row],[Complete Name]] &amp; """, "</f>
        <v xml:space="preserve">"Complete Name": "Hub GDL - Guadalajara - Don Miguel Hidalgo y Costilla Aeropuerto Internacional / Mexique", </v>
      </c>
      <c r="G2444" t="str">
        <f>G$1&amp;" " &amp; DataMiner[[#This Row],[Category]] &amp; ", "</f>
        <v xml:space="preserve">"Category": 10, </v>
      </c>
      <c r="H2444" t="str">
        <f>H$1&amp;" " &amp; DataMiner[[#This Row],[BuyPrice]] &amp; ", "</f>
        <v xml:space="preserve">"BuyPrice": 6472498749, </v>
      </c>
      <c r="I2444" t="str">
        <f>I$1&amp;" """ &amp; DataMiner[[#This Row],[imgPath]] &amp; """, "</f>
        <v xml:space="preserve">"imgPath": "/images/flags/mx.png", </v>
      </c>
      <c r="J2444" t="str">
        <f>J$1&amp;" """ &amp; DataMiner[[#This Row],[FlagImage]] &amp; """, "</f>
        <v xml:space="preserve">"FlagImage": "mx.png", </v>
      </c>
      <c r="K2444" t="str">
        <f>K$1&amp;" " &amp; IF(ISNA(DataMiner[[#This Row],[Latitude]]),"null",DataMiner[[#This Row],[Latitude]]) &amp; ", "</f>
        <v xml:space="preserve">"Latitude": 20.5218, </v>
      </c>
      <c r="L2444" t="str">
        <f>L$1&amp;" " &amp; IF(ISNA(DataMiner[[#This Row],[Longitude]]),"null",DataMiner[[#This Row],[Longitude]]) &amp; ", "</f>
        <v xml:space="preserve">"Longitude": -103.311167, </v>
      </c>
    </row>
    <row r="2445" spans="1:12" x14ac:dyDescent="0.25">
      <c r="A2445" t="str">
        <f>A$1&amp;" """ &amp; DataMiner[[#This Row],[CodeIATA]] &amp; """, "</f>
        <v xml:space="preserve">"CodeIATA": "CNF", </v>
      </c>
      <c r="B2445" t="str">
        <f>B$1&amp;" """ &amp; DataMiner[[#This Row],[City]] &amp; """, "</f>
        <v xml:space="preserve">"City": "Belo Horizonte (MG)", </v>
      </c>
      <c r="C2445" t="str">
        <f>C$1&amp;" """ &amp; DataMiner[[#This Row],[Prov]] &amp; """, "</f>
        <v xml:space="preserve">"Prov": "MG", </v>
      </c>
      <c r="D2445" t="str">
        <f>D$1&amp;" """ &amp; DataMiner[[#This Row],[Name]] &amp; """, "</f>
        <v xml:space="preserve">"Name": "Tancredo Neves Aeroporto Internacional", </v>
      </c>
      <c r="E2445" t="str">
        <f>E$1&amp;" """ &amp; DataMiner[[#This Row],[Country]] &amp; """, "</f>
        <v xml:space="preserve">"Country": "Brésil", </v>
      </c>
      <c r="F2445" t="str">
        <f>F$1&amp;" """ &amp; DataMiner[[#This Row],[Complete Name]] &amp; """, "</f>
        <v xml:space="preserve">"Complete Name": "Hub CNF - Belo Horizonte (MG) - Tancredo Neves Aeroporto Internacional / Brésil", </v>
      </c>
      <c r="G2445" t="str">
        <f>G$1&amp;" " &amp; DataMiner[[#This Row],[Category]] &amp; ", "</f>
        <v xml:space="preserve">"Category": 8, </v>
      </c>
      <c r="H2445" t="str">
        <f>H$1&amp;" " &amp; DataMiner[[#This Row],[BuyPrice]] &amp; ", "</f>
        <v xml:space="preserve">"BuyPrice": 6473405433, </v>
      </c>
      <c r="I2445" t="str">
        <f>I$1&amp;" """ &amp; DataMiner[[#This Row],[imgPath]] &amp; """, "</f>
        <v xml:space="preserve">"imgPath": "/images/flags/br.png", </v>
      </c>
      <c r="J2445" t="str">
        <f>J$1&amp;" """ &amp; DataMiner[[#This Row],[FlagImage]] &amp; """, "</f>
        <v xml:space="preserve">"FlagImage": "br.png", </v>
      </c>
      <c r="K2445" t="str">
        <f>K$1&amp;" " &amp; IF(ISNA(DataMiner[[#This Row],[Latitude]]),"null",DataMiner[[#This Row],[Latitude]]) &amp; ", "</f>
        <v xml:space="preserve">"Latitude": -19.63375, </v>
      </c>
      <c r="L2445" t="str">
        <f>L$1&amp;" " &amp; IF(ISNA(DataMiner[[#This Row],[Longitude]]),"null",DataMiner[[#This Row],[Longitude]]) &amp; ", "</f>
        <v xml:space="preserve">"Longitude": -43.968856, </v>
      </c>
    </row>
    <row r="2446" spans="1:12" x14ac:dyDescent="0.25">
      <c r="A2446" t="str">
        <f>A$1&amp;" """ &amp; DataMiner[[#This Row],[CodeIATA]] &amp; """, "</f>
        <v xml:space="preserve">"CodeIATA": "CMH", </v>
      </c>
      <c r="B2446" t="str">
        <f>B$1&amp;" """ &amp; DataMiner[[#This Row],[City]] &amp; """, "</f>
        <v xml:space="preserve">"City": "Columbus (OH)", </v>
      </c>
      <c r="C2446" t="str">
        <f>C$1&amp;" """ &amp; DataMiner[[#This Row],[Prov]] &amp; """, "</f>
        <v xml:space="preserve">"Prov": "OH", </v>
      </c>
      <c r="D2446" t="str">
        <f>D$1&amp;" """ &amp; DataMiner[[#This Row],[Name]] &amp; """, "</f>
        <v xml:space="preserve">"Name": "Port Columbus International Airport", </v>
      </c>
      <c r="E2446" t="str">
        <f>E$1&amp;" """ &amp; DataMiner[[#This Row],[Country]] &amp; """, "</f>
        <v xml:space="preserve">"Country": "Etats-Unis", </v>
      </c>
      <c r="F2446" t="str">
        <f>F$1&amp;" """ &amp; DataMiner[[#This Row],[Complete Name]] &amp; """, "</f>
        <v xml:space="preserve">"Complete Name": "Hub CMH - Columbus (OH) - Port Columbus International Airport / Etats-Unis", </v>
      </c>
      <c r="G2446" t="str">
        <f>G$1&amp;" " &amp; DataMiner[[#This Row],[Category]] &amp; ", "</f>
        <v xml:space="preserve">"Category": 9, </v>
      </c>
      <c r="H2446" t="str">
        <f>H$1&amp;" " &amp; DataMiner[[#This Row],[BuyPrice]] &amp; ", "</f>
        <v xml:space="preserve">"BuyPrice": 6479354475, </v>
      </c>
      <c r="I2446" t="str">
        <f>I$1&amp;" """ &amp; DataMiner[[#This Row],[imgPath]] &amp; """, "</f>
        <v xml:space="preserve">"imgPath": "/images/flags/us.png", </v>
      </c>
      <c r="J2446" t="str">
        <f>J$1&amp;" """ &amp; DataMiner[[#This Row],[FlagImage]] &amp; """, "</f>
        <v xml:space="preserve">"FlagImage": "us.png", </v>
      </c>
      <c r="K2446" t="str">
        <f>K$1&amp;" " &amp; IF(ISNA(DataMiner[[#This Row],[Latitude]]),"null",DataMiner[[#This Row],[Latitude]]) &amp; ", "</f>
        <v xml:space="preserve">"Latitude": 39.997972, </v>
      </c>
      <c r="L2446" t="str">
        <f>L$1&amp;" " &amp; IF(ISNA(DataMiner[[#This Row],[Longitude]]),"null",DataMiner[[#This Row],[Longitude]]) &amp; ", "</f>
        <v xml:space="preserve">"Longitude": -82.891889, </v>
      </c>
    </row>
    <row r="2447" spans="1:12" x14ac:dyDescent="0.25">
      <c r="A2447" t="str">
        <f>A$1&amp;" """ &amp; DataMiner[[#This Row],[CodeIATA]] &amp; """, "</f>
        <v xml:space="preserve">"CodeIATA": "SHE", </v>
      </c>
      <c r="B2447" t="str">
        <f>B$1&amp;" """ &amp; DataMiner[[#This Row],[City]] &amp; """, "</f>
        <v xml:space="preserve">"City": "Shenyang", </v>
      </c>
      <c r="C2447" t="str">
        <f>C$1&amp;" """ &amp; DataMiner[[#This Row],[Prov]] &amp; """, "</f>
        <v xml:space="preserve">"Prov": "", </v>
      </c>
      <c r="D2447" t="str">
        <f>D$1&amp;" """ &amp; DataMiner[[#This Row],[Name]] &amp; """, "</f>
        <v xml:space="preserve">"Name": "Taoxian International Airport", </v>
      </c>
      <c r="E2447" t="str">
        <f>E$1&amp;" """ &amp; DataMiner[[#This Row],[Country]] &amp; """, "</f>
        <v xml:space="preserve">"Country": "Chine", </v>
      </c>
      <c r="F2447" t="str">
        <f>F$1&amp;" """ &amp; DataMiner[[#This Row],[Complete Name]] &amp; """, "</f>
        <v xml:space="preserve">"Complete Name": "Hub SHE - Shenyang - Taoxian International Airport / Chine", </v>
      </c>
      <c r="G2447" t="str">
        <f>G$1&amp;" " &amp; DataMiner[[#This Row],[Category]] &amp; ", "</f>
        <v xml:space="preserve">"Category": 9, </v>
      </c>
      <c r="H2447" t="str">
        <f>H$1&amp;" " &amp; DataMiner[[#This Row],[BuyPrice]] &amp; ", "</f>
        <v xml:space="preserve">"BuyPrice": 6493011380, </v>
      </c>
      <c r="I2447" t="str">
        <f>I$1&amp;" """ &amp; DataMiner[[#This Row],[imgPath]] &amp; """, "</f>
        <v xml:space="preserve">"imgPath": "/images/flags/cn.png", </v>
      </c>
      <c r="J2447" t="str">
        <f>J$1&amp;" """ &amp; DataMiner[[#This Row],[FlagImage]] &amp; """, "</f>
        <v xml:space="preserve">"FlagImage": "cn.png", </v>
      </c>
      <c r="K2447" t="str">
        <f>K$1&amp;" " &amp; IF(ISNA(DataMiner[[#This Row],[Latitude]]),"null",DataMiner[[#This Row],[Latitude]]) &amp; ", "</f>
        <v xml:space="preserve">"Latitude": 41.3824, </v>
      </c>
      <c r="L2447" t="str">
        <f>L$1&amp;" " &amp; IF(ISNA(DataMiner[[#This Row],[Longitude]]),"null",DataMiner[[#This Row],[Longitude]]) &amp; ", "</f>
        <v xml:space="preserve">"Longitude": 123.2901, </v>
      </c>
    </row>
    <row r="2448" spans="1:12" x14ac:dyDescent="0.25">
      <c r="A2448" t="str">
        <f>A$1&amp;" """ &amp; DataMiner[[#This Row],[CodeIATA]] &amp; """, "</f>
        <v xml:space="preserve">"CodeIATA": "VCE", </v>
      </c>
      <c r="B2448" t="str">
        <f>B$1&amp;" """ &amp; DataMiner[[#This Row],[City]] &amp; """, "</f>
        <v xml:space="preserve">"City": "Venezia", </v>
      </c>
      <c r="C2448" t="str">
        <f>C$1&amp;" """ &amp; DataMiner[[#This Row],[Prov]] &amp; """, "</f>
        <v xml:space="preserve">"Prov": "", </v>
      </c>
      <c r="D2448" t="str">
        <f>D$1&amp;" """ &amp; DataMiner[[#This Row],[Name]] &amp; """, "</f>
        <v xml:space="preserve">"Name": "Tessera Marco Polo Aeroporto", </v>
      </c>
      <c r="E2448" t="str">
        <f>E$1&amp;" """ &amp; DataMiner[[#This Row],[Country]] &amp; """, "</f>
        <v xml:space="preserve">"Country": "Italie", </v>
      </c>
      <c r="F2448" t="str">
        <f>F$1&amp;" """ &amp; DataMiner[[#This Row],[Complete Name]] &amp; """, "</f>
        <v xml:space="preserve">"Complete Name": "Hub VCE - Venezia - Tessera Marco Polo Aeroporto / Italie", </v>
      </c>
      <c r="G2448" t="str">
        <f>G$1&amp;" " &amp; DataMiner[[#This Row],[Category]] &amp; ", "</f>
        <v xml:space="preserve">"Category": 10, </v>
      </c>
      <c r="H2448" t="str">
        <f>H$1&amp;" " &amp; DataMiner[[#This Row],[BuyPrice]] &amp; ", "</f>
        <v xml:space="preserve">"BuyPrice": 6496280982, </v>
      </c>
      <c r="I2448" t="str">
        <f>I$1&amp;" """ &amp; DataMiner[[#This Row],[imgPath]] &amp; """, "</f>
        <v xml:space="preserve">"imgPath": "/images/flags/it.png", </v>
      </c>
      <c r="J2448" t="str">
        <f>J$1&amp;" """ &amp; DataMiner[[#This Row],[FlagImage]] &amp; """, "</f>
        <v xml:space="preserve">"FlagImage": "it.png", </v>
      </c>
      <c r="K2448" t="str">
        <f>K$1&amp;" " &amp; IF(ISNA(DataMiner[[#This Row],[Latitude]]),"null",DataMiner[[#This Row],[Latitude]]) &amp; ", "</f>
        <v xml:space="preserve">"Latitude": 45.505278, </v>
      </c>
      <c r="L2448" t="str">
        <f>L$1&amp;" " &amp; IF(ISNA(DataMiner[[#This Row],[Longitude]]),"null",DataMiner[[#This Row],[Longitude]]) &amp; ", "</f>
        <v xml:space="preserve">"Longitude": 12.351944, </v>
      </c>
    </row>
    <row r="2449" spans="1:12" x14ac:dyDescent="0.25">
      <c r="A2449" t="str">
        <f>A$1&amp;" """ &amp; DataMiner[[#This Row],[CodeIATA]] &amp; """, "</f>
        <v xml:space="preserve">"CodeIATA": "KAN", </v>
      </c>
      <c r="B2449" t="str">
        <f>B$1&amp;" """ &amp; DataMiner[[#This Row],[City]] &amp; """, "</f>
        <v xml:space="preserve">"City": "Kano", </v>
      </c>
      <c r="C2449" t="str">
        <f>C$1&amp;" """ &amp; DataMiner[[#This Row],[Prov]] &amp; """, "</f>
        <v xml:space="preserve">"Prov": "", </v>
      </c>
      <c r="D2449" t="str">
        <f>D$1&amp;" """ &amp; DataMiner[[#This Row],[Name]] &amp; """, "</f>
        <v xml:space="preserve">"Name": "Mallam Aminu International Airport", </v>
      </c>
      <c r="E2449" t="str">
        <f>E$1&amp;" """ &amp; DataMiner[[#This Row],[Country]] &amp; """, "</f>
        <v xml:space="preserve">"Country": "Nigéria", </v>
      </c>
      <c r="F2449" t="str">
        <f>F$1&amp;" """ &amp; DataMiner[[#This Row],[Complete Name]] &amp; """, "</f>
        <v xml:space="preserve">"Complete Name": "Hub KAN - Kano - Mallam Aminu International Airport / Nigéria", </v>
      </c>
      <c r="G2449" t="str">
        <f>G$1&amp;" " &amp; DataMiner[[#This Row],[Category]] &amp; ", "</f>
        <v xml:space="preserve">"Category": 10, </v>
      </c>
      <c r="H2449" t="str">
        <f>H$1&amp;" " &amp; DataMiner[[#This Row],[BuyPrice]] &amp; ", "</f>
        <v xml:space="preserve">"BuyPrice": 6497126149, </v>
      </c>
      <c r="I2449" t="str">
        <f>I$1&amp;" """ &amp; DataMiner[[#This Row],[imgPath]] &amp; """, "</f>
        <v xml:space="preserve">"imgPath": "/images/flags/ng.png", </v>
      </c>
      <c r="J2449" t="str">
        <f>J$1&amp;" """ &amp; DataMiner[[#This Row],[FlagImage]] &amp; """, "</f>
        <v xml:space="preserve">"FlagImage": "ng.png", </v>
      </c>
      <c r="K2449" t="str">
        <f>K$1&amp;" " &amp; IF(ISNA(DataMiner[[#This Row],[Latitude]]),"null",DataMiner[[#This Row],[Latitude]]) &amp; ", "</f>
        <v xml:space="preserve">"Latitude": 12.047589, </v>
      </c>
      <c r="L2449" t="str">
        <f>L$1&amp;" " &amp; IF(ISNA(DataMiner[[#This Row],[Longitude]]),"null",DataMiner[[#This Row],[Longitude]]) &amp; ", "</f>
        <v xml:space="preserve">"Longitude": 8.524622, </v>
      </c>
    </row>
    <row r="2450" spans="1:12" x14ac:dyDescent="0.25">
      <c r="A2450" t="str">
        <f>A$1&amp;" """ &amp; DataMiner[[#This Row],[CodeIATA]] &amp; """, "</f>
        <v xml:space="preserve">"CodeIATA": "PAP", </v>
      </c>
      <c r="B2450" t="str">
        <f>B$1&amp;" """ &amp; DataMiner[[#This Row],[City]] &amp; """, "</f>
        <v xml:space="preserve">"City": "Port-au-Prince", </v>
      </c>
      <c r="C2450" t="str">
        <f>C$1&amp;" """ &amp; DataMiner[[#This Row],[Prov]] &amp; """, "</f>
        <v xml:space="preserve">"Prov": "", </v>
      </c>
      <c r="D2450" t="str">
        <f>D$1&amp;" """ &amp; DataMiner[[#This Row],[Name]] &amp; """, "</f>
        <v xml:space="preserve">"Name": "Aéroport International Toussaint Louverture", </v>
      </c>
      <c r="E2450" t="str">
        <f>E$1&amp;" """ &amp; DataMiner[[#This Row],[Country]] &amp; """, "</f>
        <v xml:space="preserve">"Country": "Haïti", </v>
      </c>
      <c r="F2450" t="str">
        <f>F$1&amp;" """ &amp; DataMiner[[#This Row],[Complete Name]] &amp; """, "</f>
        <v xml:space="preserve">"Complete Name": "Hub PAP - Port-au-Prince - Aéroport International Toussaint Louverture / Haïti", </v>
      </c>
      <c r="G2450" t="str">
        <f>G$1&amp;" " &amp; DataMiner[[#This Row],[Category]] &amp; ", "</f>
        <v xml:space="preserve">"Category": 9, </v>
      </c>
      <c r="H2450" t="str">
        <f>H$1&amp;" " &amp; DataMiner[[#This Row],[BuyPrice]] &amp; ", "</f>
        <v xml:space="preserve">"BuyPrice": 6498556394, </v>
      </c>
      <c r="I2450" t="str">
        <f>I$1&amp;" """ &amp; DataMiner[[#This Row],[imgPath]] &amp; """, "</f>
        <v xml:space="preserve">"imgPath": "/images/flags/ht.png", </v>
      </c>
      <c r="J2450" t="str">
        <f>J$1&amp;" """ &amp; DataMiner[[#This Row],[FlagImage]] &amp; """, "</f>
        <v xml:space="preserve">"FlagImage": "ht.png", </v>
      </c>
      <c r="K2450" t="str">
        <f>K$1&amp;" " &amp; IF(ISNA(DataMiner[[#This Row],[Latitude]]),"null",DataMiner[[#This Row],[Latitude]]) &amp; ", "</f>
        <v xml:space="preserve">"Latitude": 18.58005, </v>
      </c>
      <c r="L2450" t="str">
        <f>L$1&amp;" " &amp; IF(ISNA(DataMiner[[#This Row],[Longitude]]),"null",DataMiner[[#This Row],[Longitude]]) &amp; ", "</f>
        <v xml:space="preserve">"Longitude": -72.292542, </v>
      </c>
    </row>
    <row r="2451" spans="1:12" x14ac:dyDescent="0.25">
      <c r="A2451" t="str">
        <f>A$1&amp;" """ &amp; DataMiner[[#This Row],[CodeIATA]] &amp; """, "</f>
        <v xml:space="preserve">"CodeIATA": "LOS", </v>
      </c>
      <c r="B2451" t="str">
        <f>B$1&amp;" """ &amp; DataMiner[[#This Row],[City]] &amp; """, "</f>
        <v xml:space="preserve">"City": "Lagos", </v>
      </c>
      <c r="C2451" t="str">
        <f>C$1&amp;" """ &amp; DataMiner[[#This Row],[Prov]] &amp; """, "</f>
        <v xml:space="preserve">"Prov": "", </v>
      </c>
      <c r="D2451" t="str">
        <f>D$1&amp;" """ &amp; DataMiner[[#This Row],[Name]] &amp; """, "</f>
        <v xml:space="preserve">"Name": "Murtala Muhammed International Airport", </v>
      </c>
      <c r="E2451" t="str">
        <f>E$1&amp;" """ &amp; DataMiner[[#This Row],[Country]] &amp; """, "</f>
        <v xml:space="preserve">"Country": "Nigéria", </v>
      </c>
      <c r="F2451" t="str">
        <f>F$1&amp;" """ &amp; DataMiner[[#This Row],[Complete Name]] &amp; """, "</f>
        <v xml:space="preserve">"Complete Name": "Hub LOS - Lagos - Murtala Muhammed International Airport / Nigéria", </v>
      </c>
      <c r="G2451" t="str">
        <f>G$1&amp;" " &amp; DataMiner[[#This Row],[Category]] &amp; ", "</f>
        <v xml:space="preserve">"Category": 10, </v>
      </c>
      <c r="H2451" t="str">
        <f>H$1&amp;" " &amp; DataMiner[[#This Row],[BuyPrice]] &amp; ", "</f>
        <v xml:space="preserve">"BuyPrice": 6503829483, </v>
      </c>
      <c r="I2451" t="str">
        <f>I$1&amp;" """ &amp; DataMiner[[#This Row],[imgPath]] &amp; """, "</f>
        <v xml:space="preserve">"imgPath": "/images/flags/ng.png", </v>
      </c>
      <c r="J2451" t="str">
        <f>J$1&amp;" """ &amp; DataMiner[[#This Row],[FlagImage]] &amp; """, "</f>
        <v xml:space="preserve">"FlagImage": "ng.png", </v>
      </c>
      <c r="K2451" t="str">
        <f>K$1&amp;" " &amp; IF(ISNA(DataMiner[[#This Row],[Latitude]]),"null",DataMiner[[#This Row],[Latitude]]) &amp; ", "</f>
        <v xml:space="preserve">"Latitude": 6.577369, </v>
      </c>
      <c r="L2451" t="str">
        <f>L$1&amp;" " &amp; IF(ISNA(DataMiner[[#This Row],[Longitude]]),"null",DataMiner[[#This Row],[Longitude]]) &amp; ", "</f>
        <v xml:space="preserve">"Longitude": 3.321156, </v>
      </c>
    </row>
    <row r="2452" spans="1:12" x14ac:dyDescent="0.25">
      <c r="A2452" t="str">
        <f>A$1&amp;" """ &amp; DataMiner[[#This Row],[CodeIATA]] &amp; """, "</f>
        <v xml:space="preserve">"CodeIATA": "SSA", </v>
      </c>
      <c r="B2452" t="str">
        <f>B$1&amp;" """ &amp; DataMiner[[#This Row],[City]] &amp; """, "</f>
        <v xml:space="preserve">"City": "Salvador (BA)", </v>
      </c>
      <c r="C2452" t="str">
        <f>C$1&amp;" """ &amp; DataMiner[[#This Row],[Prov]] &amp; """, "</f>
        <v xml:space="preserve">"Prov": "BA", </v>
      </c>
      <c r="D2452" t="str">
        <f>D$1&amp;" """ &amp; DataMiner[[#This Row],[Name]] &amp; """, "</f>
        <v xml:space="preserve">"Name": "Deputado Luís Eduardo Magalhães Aeroporto Internacional", </v>
      </c>
      <c r="E2452" t="str">
        <f>E$1&amp;" """ &amp; DataMiner[[#This Row],[Country]] &amp; """, "</f>
        <v xml:space="preserve">"Country": "Brésil", </v>
      </c>
      <c r="F2452" t="str">
        <f>F$1&amp;" """ &amp; DataMiner[[#This Row],[Complete Name]] &amp; """, "</f>
        <v xml:space="preserve">"Complete Name": "Hub SSA - Salvador (BA) - Deputado Luís Eduardo Magalhães Aeroporto Internacional / Brésil", </v>
      </c>
      <c r="G2452" t="str">
        <f>G$1&amp;" " &amp; DataMiner[[#This Row],[Category]] &amp; ", "</f>
        <v xml:space="preserve">"Category": 9, </v>
      </c>
      <c r="H2452" t="str">
        <f>H$1&amp;" " &amp; DataMiner[[#This Row],[BuyPrice]] &amp; ", "</f>
        <v xml:space="preserve">"BuyPrice": 6535340857, </v>
      </c>
      <c r="I2452" t="str">
        <f>I$1&amp;" """ &amp; DataMiner[[#This Row],[imgPath]] &amp; """, "</f>
        <v xml:space="preserve">"imgPath": "/images/flags/br.png", </v>
      </c>
      <c r="J2452" t="str">
        <f>J$1&amp;" """ &amp; DataMiner[[#This Row],[FlagImage]] &amp; """, "</f>
        <v xml:space="preserve">"FlagImage": "br.png", </v>
      </c>
      <c r="K2452" t="str">
        <f>K$1&amp;" " &amp; IF(ISNA(DataMiner[[#This Row],[Latitude]]),"null",DataMiner[[#This Row],[Latitude]]) &amp; ", "</f>
        <v xml:space="preserve">"Latitude": -12.910994, </v>
      </c>
      <c r="L2452" t="str">
        <f>L$1&amp;" " &amp; IF(ISNA(DataMiner[[#This Row],[Longitude]]),"null",DataMiner[[#This Row],[Longitude]]) &amp; ", "</f>
        <v xml:space="preserve">"Longitude": -38.331044, </v>
      </c>
    </row>
    <row r="2453" spans="1:12" x14ac:dyDescent="0.25">
      <c r="A2453" t="str">
        <f>A$1&amp;" """ &amp; DataMiner[[#This Row],[CodeIATA]] &amp; """, "</f>
        <v xml:space="preserve">"CodeIATA": "VKO", </v>
      </c>
      <c r="B2453" t="str">
        <f>B$1&amp;" """ &amp; DataMiner[[#This Row],[City]] &amp; """, "</f>
        <v xml:space="preserve">"City": "Moscou", </v>
      </c>
      <c r="C2453" t="str">
        <f>C$1&amp;" """ &amp; DataMiner[[#This Row],[Prov]] &amp; """, "</f>
        <v xml:space="preserve">"Prov": "", </v>
      </c>
      <c r="D2453" t="str">
        <f>D$1&amp;" """ &amp; DataMiner[[#This Row],[Name]] &amp; """, "</f>
        <v xml:space="preserve">"Name": "Vnukovo International Airport", </v>
      </c>
      <c r="E2453" t="str">
        <f>E$1&amp;" """ &amp; DataMiner[[#This Row],[Country]] &amp; """, "</f>
        <v xml:space="preserve">"Country": "Russie", </v>
      </c>
      <c r="F2453" t="str">
        <f>F$1&amp;" """ &amp; DataMiner[[#This Row],[Complete Name]] &amp; """, "</f>
        <v xml:space="preserve">"Complete Name": "Hub VKO - Moscou - Vnukovo International Airport / Russie", </v>
      </c>
      <c r="G2453" t="str">
        <f>G$1&amp;" " &amp; DataMiner[[#This Row],[Category]] &amp; ", "</f>
        <v xml:space="preserve">"Category": 9, </v>
      </c>
      <c r="H2453" t="str">
        <f>H$1&amp;" " &amp; DataMiner[[#This Row],[BuyPrice]] &amp; ", "</f>
        <v xml:space="preserve">"BuyPrice": 6536802904, </v>
      </c>
      <c r="I2453" t="str">
        <f>I$1&amp;" """ &amp; DataMiner[[#This Row],[imgPath]] &amp; """, "</f>
        <v xml:space="preserve">"imgPath": "/images/flags/ru.png", </v>
      </c>
      <c r="J2453" t="str">
        <f>J$1&amp;" """ &amp; DataMiner[[#This Row],[FlagImage]] &amp; """, "</f>
        <v xml:space="preserve">"FlagImage": "ru.png", </v>
      </c>
      <c r="K2453" t="str">
        <f>K$1&amp;" " &amp; IF(ISNA(DataMiner[[#This Row],[Latitude]]),"null",DataMiner[[#This Row],[Latitude]]) &amp; ", "</f>
        <v xml:space="preserve">"Latitude": 55.591531, </v>
      </c>
      <c r="L2453" t="str">
        <f>L$1&amp;" " &amp; IF(ISNA(DataMiner[[#This Row],[Longitude]]),"null",DataMiner[[#This Row],[Longitude]]) &amp; ", "</f>
        <v xml:space="preserve">"Longitude": 37.261486, </v>
      </c>
    </row>
    <row r="2454" spans="1:12" x14ac:dyDescent="0.25">
      <c r="A2454" t="str">
        <f>A$1&amp;" """ &amp; DataMiner[[#This Row],[CodeIATA]] &amp; """, "</f>
        <v xml:space="preserve">"CodeIATA": "SSH", </v>
      </c>
      <c r="B2454" t="str">
        <f>B$1&amp;" """ &amp; DataMiner[[#This Row],[City]] &amp; """, "</f>
        <v xml:space="preserve">"City": "Sharm el", </v>
      </c>
      <c r="C2454" t="str">
        <f>C$1&amp;" """ &amp; DataMiner[[#This Row],[Prov]] &amp; """, "</f>
        <v xml:space="preserve">"Prov": "", </v>
      </c>
      <c r="D2454" t="str">
        <f>D$1&amp;" """ &amp; DataMiner[[#This Row],[Name]] &amp; """, "</f>
        <v xml:space="preserve">"Name": "Sheikh International Airport", </v>
      </c>
      <c r="E2454" t="str">
        <f>E$1&amp;" """ &amp; DataMiner[[#This Row],[Country]] &amp; """, "</f>
        <v xml:space="preserve">"Country": "Egypte", </v>
      </c>
      <c r="F2454" t="str">
        <f>F$1&amp;" """ &amp; DataMiner[[#This Row],[Complete Name]] &amp; """, "</f>
        <v xml:space="preserve">"Complete Name": "Hub SSH - Sharm el - Sheikh International Airport / Egypte", </v>
      </c>
      <c r="G2454" t="str">
        <f>G$1&amp;" " &amp; DataMiner[[#This Row],[Category]] &amp; ", "</f>
        <v xml:space="preserve">"Category": 9, </v>
      </c>
      <c r="H2454" t="str">
        <f>H$1&amp;" " &amp; DataMiner[[#This Row],[BuyPrice]] &amp; ", "</f>
        <v xml:space="preserve">"BuyPrice": 6544589680, </v>
      </c>
      <c r="I2454" t="str">
        <f>I$1&amp;" """ &amp; DataMiner[[#This Row],[imgPath]] &amp; """, "</f>
        <v xml:space="preserve">"imgPath": "/images/flags/eg.png", </v>
      </c>
      <c r="J2454" t="str">
        <f>J$1&amp;" """ &amp; DataMiner[[#This Row],[FlagImage]] &amp; """, "</f>
        <v xml:space="preserve">"FlagImage": "eg.png", </v>
      </c>
      <c r="K2454" t="str">
        <f>K$1&amp;" " &amp; IF(ISNA(DataMiner[[#This Row],[Latitude]]),"null",DataMiner[[#This Row],[Latitude]]) &amp; ", "</f>
        <v xml:space="preserve">"Latitude": 27.977222, </v>
      </c>
      <c r="L2454" t="str">
        <f>L$1&amp;" " &amp; IF(ISNA(DataMiner[[#This Row],[Longitude]]),"null",DataMiner[[#This Row],[Longitude]]) &amp; ", "</f>
        <v xml:space="preserve">"Longitude": 34.394722, </v>
      </c>
    </row>
    <row r="2455" spans="1:12" x14ac:dyDescent="0.25">
      <c r="A2455" t="str">
        <f>A$1&amp;" """ &amp; DataMiner[[#This Row],[CodeIATA]] &amp; """, "</f>
        <v xml:space="preserve">"CodeIATA": "PUS", </v>
      </c>
      <c r="B2455" t="str">
        <f>B$1&amp;" """ &amp; DataMiner[[#This Row],[City]] &amp; """, "</f>
        <v xml:space="preserve">"City": "Busan", </v>
      </c>
      <c r="C2455" t="str">
        <f>C$1&amp;" """ &amp; DataMiner[[#This Row],[Prov]] &amp; """, "</f>
        <v xml:space="preserve">"Prov": "", </v>
      </c>
      <c r="D2455" t="str">
        <f>D$1&amp;" """ &amp; DataMiner[[#This Row],[Name]] &amp; """, "</f>
        <v xml:space="preserve">"Name": "Gimhae International Airport", </v>
      </c>
      <c r="E2455" t="str">
        <f>E$1&amp;" """ &amp; DataMiner[[#This Row],[Country]] &amp; """, "</f>
        <v xml:space="preserve">"Country": "Corée du Sud", </v>
      </c>
      <c r="F2455" t="str">
        <f>F$1&amp;" """ &amp; DataMiner[[#This Row],[Complete Name]] &amp; """, "</f>
        <v xml:space="preserve">"Complete Name": "Hub PUS - Busan - Gimhae International Airport / Corée du Sud", </v>
      </c>
      <c r="G2455" t="str">
        <f>G$1&amp;" " &amp; DataMiner[[#This Row],[Category]] &amp; ", "</f>
        <v xml:space="preserve">"Category": 9, </v>
      </c>
      <c r="H2455" t="str">
        <f>H$1&amp;" " &amp; DataMiner[[#This Row],[BuyPrice]] &amp; ", "</f>
        <v xml:space="preserve">"BuyPrice": 6551378387, </v>
      </c>
      <c r="I2455" t="str">
        <f>I$1&amp;" """ &amp; DataMiner[[#This Row],[imgPath]] &amp; """, "</f>
        <v xml:space="preserve">"imgPath": "/images/flags/kr.png", </v>
      </c>
      <c r="J2455" t="str">
        <f>J$1&amp;" """ &amp; DataMiner[[#This Row],[FlagImage]] &amp; """, "</f>
        <v xml:space="preserve">"FlagImage": "kr.png", </v>
      </c>
      <c r="K2455" t="str">
        <f>K$1&amp;" " &amp; IF(ISNA(DataMiner[[#This Row],[Latitude]]),"null",DataMiner[[#This Row],[Latitude]]) &amp; ", "</f>
        <v xml:space="preserve">"Latitude": 35.179528, </v>
      </c>
      <c r="L2455" t="str">
        <f>L$1&amp;" " &amp; IF(ISNA(DataMiner[[#This Row],[Longitude]]),"null",DataMiner[[#This Row],[Longitude]]) &amp; ", "</f>
        <v xml:space="preserve">"Longitude": 128.938222, </v>
      </c>
    </row>
    <row r="2456" spans="1:12" x14ac:dyDescent="0.25">
      <c r="A2456" t="str">
        <f>A$1&amp;" """ &amp; DataMiner[[#This Row],[CodeIATA]] &amp; """, "</f>
        <v xml:space="preserve">"CodeIATA": "ADL", </v>
      </c>
      <c r="B2456" t="str">
        <f>B$1&amp;" """ &amp; DataMiner[[#This Row],[City]] &amp; """, "</f>
        <v xml:space="preserve">"City": "Adelaide (SA)", </v>
      </c>
      <c r="C2456" t="str">
        <f>C$1&amp;" """ &amp; DataMiner[[#This Row],[Prov]] &amp; """, "</f>
        <v xml:space="preserve">"Prov": "SA", </v>
      </c>
      <c r="D2456" t="str">
        <f>D$1&amp;" """ &amp; DataMiner[[#This Row],[Name]] &amp; """, "</f>
        <v xml:space="preserve">"Name": "Adelaide International Airport", </v>
      </c>
      <c r="E2456" t="str">
        <f>E$1&amp;" """ &amp; DataMiner[[#This Row],[Country]] &amp; """, "</f>
        <v xml:space="preserve">"Country": "Australie", </v>
      </c>
      <c r="F2456" t="str">
        <f>F$1&amp;" """ &amp; DataMiner[[#This Row],[Complete Name]] &amp; """, "</f>
        <v xml:space="preserve">"Complete Name": "Hub ADL - Adelaide (SA) - Adelaide International Airport / Australie", </v>
      </c>
      <c r="G2456" t="str">
        <f>G$1&amp;" " &amp; DataMiner[[#This Row],[Category]] &amp; ", "</f>
        <v xml:space="preserve">"Category": 9, </v>
      </c>
      <c r="H2456" t="str">
        <f>H$1&amp;" " &amp; DataMiner[[#This Row],[BuyPrice]] &amp; ", "</f>
        <v xml:space="preserve">"BuyPrice": 6560748558, </v>
      </c>
      <c r="I2456" t="str">
        <f>I$1&amp;" """ &amp; DataMiner[[#This Row],[imgPath]] &amp; """, "</f>
        <v xml:space="preserve">"imgPath": "/images/flags/au.png", </v>
      </c>
      <c r="J2456" t="str">
        <f>J$1&amp;" """ &amp; DataMiner[[#This Row],[FlagImage]] &amp; """, "</f>
        <v xml:space="preserve">"FlagImage": "au.png", </v>
      </c>
      <c r="K2456" t="str">
        <f>K$1&amp;" " &amp; IF(ISNA(DataMiner[[#This Row],[Latitude]]),"null",DataMiner[[#This Row],[Latitude]]) &amp; ", "</f>
        <v xml:space="preserve">"Latitude": -34.945, </v>
      </c>
      <c r="L2456" t="str">
        <f>L$1&amp;" " &amp; IF(ISNA(DataMiner[[#This Row],[Longitude]]),"null",DataMiner[[#This Row],[Longitude]]) &amp; ", "</f>
        <v xml:space="preserve">"Longitude": 138.530556, </v>
      </c>
    </row>
    <row r="2457" spans="1:12" x14ac:dyDescent="0.25">
      <c r="A2457" t="str">
        <f>A$1&amp;" """ &amp; DataMiner[[#This Row],[CodeIATA]] &amp; """, "</f>
        <v xml:space="preserve">"CodeIATA": "SYX", </v>
      </c>
      <c r="B2457" t="str">
        <f>B$1&amp;" """ &amp; DataMiner[[#This Row],[City]] &amp; """, "</f>
        <v xml:space="preserve">"City": "Sanya", </v>
      </c>
      <c r="C2457" t="str">
        <f>C$1&amp;" """ &amp; DataMiner[[#This Row],[Prov]] &amp; """, "</f>
        <v xml:space="preserve">"Prov": "", </v>
      </c>
      <c r="D2457" t="str">
        <f>D$1&amp;" """ &amp; DataMiner[[#This Row],[Name]] &amp; """, "</f>
        <v xml:space="preserve">"Name": "Phoenix International Airport", </v>
      </c>
      <c r="E2457" t="str">
        <f>E$1&amp;" """ &amp; DataMiner[[#This Row],[Country]] &amp; """, "</f>
        <v xml:space="preserve">"Country": "Chine", </v>
      </c>
      <c r="F2457" t="str">
        <f>F$1&amp;" """ &amp; DataMiner[[#This Row],[Complete Name]] &amp; """, "</f>
        <v xml:space="preserve">"Complete Name": "Hub SYX - Sanya - Phoenix International Airport / Chine", </v>
      </c>
      <c r="G2457" t="str">
        <f>G$1&amp;" " &amp; DataMiner[[#This Row],[Category]] &amp; ", "</f>
        <v xml:space="preserve">"Category": 10, </v>
      </c>
      <c r="H2457" t="str">
        <f>H$1&amp;" " &amp; DataMiner[[#This Row],[BuyPrice]] &amp; ", "</f>
        <v xml:space="preserve">"BuyPrice": 6565289795, </v>
      </c>
      <c r="I2457" t="str">
        <f>I$1&amp;" """ &amp; DataMiner[[#This Row],[imgPath]] &amp; """, "</f>
        <v xml:space="preserve">"imgPath": "/images/flags/cn.png", </v>
      </c>
      <c r="J2457" t="str">
        <f>J$1&amp;" """ &amp; DataMiner[[#This Row],[FlagImage]] &amp; """, "</f>
        <v xml:space="preserve">"FlagImage": "cn.png", </v>
      </c>
      <c r="K2457" t="str">
        <f>K$1&amp;" " &amp; IF(ISNA(DataMiner[[#This Row],[Latitude]]),"null",DataMiner[[#This Row],[Latitude]]) &amp; ", "</f>
        <v xml:space="preserve">"Latitude": 18.302897, </v>
      </c>
      <c r="L2457" t="str">
        <f>L$1&amp;" " &amp; IF(ISNA(DataMiner[[#This Row],[Longitude]]),"null",DataMiner[[#This Row],[Longitude]]) &amp; ", "</f>
        <v xml:space="preserve">"Longitude": 109.412272, </v>
      </c>
    </row>
    <row r="2458" spans="1:12" x14ac:dyDescent="0.25">
      <c r="A2458" t="str">
        <f>A$1&amp;" """ &amp; DataMiner[[#This Row],[CodeIATA]] &amp; """, "</f>
        <v xml:space="preserve">"CodeIATA": "EZE", </v>
      </c>
      <c r="B2458" t="str">
        <f>B$1&amp;" """ &amp; DataMiner[[#This Row],[City]] &amp; """, "</f>
        <v xml:space="preserve">"City": "Buenos Aires", </v>
      </c>
      <c r="C2458" t="str">
        <f>C$1&amp;" """ &amp; DataMiner[[#This Row],[Prov]] &amp; """, "</f>
        <v xml:space="preserve">"Prov": "", </v>
      </c>
      <c r="D2458" t="str">
        <f>D$1&amp;" """ &amp; DataMiner[[#This Row],[Name]] &amp; """, "</f>
        <v xml:space="preserve">"Name": "Ezeiza Ministro Pistarini Aeropuerto Internacional", </v>
      </c>
      <c r="E2458" t="str">
        <f>E$1&amp;" """ &amp; DataMiner[[#This Row],[Country]] &amp; """, "</f>
        <v xml:space="preserve">"Country": "Argentine", </v>
      </c>
      <c r="F2458" t="str">
        <f>F$1&amp;" """ &amp; DataMiner[[#This Row],[Complete Name]] &amp; """, "</f>
        <v xml:space="preserve">"Complete Name": "Hub EZE - Buenos Aires - Ezeiza Ministro Pistarini Aeropuerto Internacional / Argentine", </v>
      </c>
      <c r="G2458" t="str">
        <f>G$1&amp;" " &amp; DataMiner[[#This Row],[Category]] &amp; ", "</f>
        <v xml:space="preserve">"Category": 10, </v>
      </c>
      <c r="H2458" t="str">
        <f>H$1&amp;" " &amp; DataMiner[[#This Row],[BuyPrice]] &amp; ", "</f>
        <v xml:space="preserve">"BuyPrice": 6572656322, </v>
      </c>
      <c r="I2458" t="str">
        <f>I$1&amp;" """ &amp; DataMiner[[#This Row],[imgPath]] &amp; """, "</f>
        <v xml:space="preserve">"imgPath": "/images/flags/ar.png", </v>
      </c>
      <c r="J2458" t="str">
        <f>J$1&amp;" """ &amp; DataMiner[[#This Row],[FlagImage]] &amp; """, "</f>
        <v xml:space="preserve">"FlagImage": "ar.png", </v>
      </c>
      <c r="K2458" t="str">
        <f>K$1&amp;" " &amp; IF(ISNA(DataMiner[[#This Row],[Latitude]]),"null",DataMiner[[#This Row],[Latitude]]) &amp; ", "</f>
        <v xml:space="preserve">"Latitude": -34.822222, </v>
      </c>
      <c r="L2458" t="str">
        <f>L$1&amp;" " &amp; IF(ISNA(DataMiner[[#This Row],[Longitude]]),"null",DataMiner[[#This Row],[Longitude]]) &amp; ", "</f>
        <v xml:space="preserve">"Longitude": -58.535833, </v>
      </c>
    </row>
    <row r="2459" spans="1:12" x14ac:dyDescent="0.25">
      <c r="A2459" t="str">
        <f>A$1&amp;" """ &amp; DataMiner[[#This Row],[CodeIATA]] &amp; """, "</f>
        <v xml:space="preserve">"CodeIATA": "BFF", </v>
      </c>
      <c r="B2459" t="str">
        <f>B$1&amp;" """ &amp; DataMiner[[#This Row],[City]] &amp; """, "</f>
        <v xml:space="preserve">"City": "Scottsbluff (NE)", </v>
      </c>
      <c r="C2459" t="str">
        <f>C$1&amp;" """ &amp; DataMiner[[#This Row],[Prov]] &amp; """, "</f>
        <v xml:space="preserve">"Prov": "NE", </v>
      </c>
      <c r="D2459" t="str">
        <f>D$1&amp;" """ &amp; DataMiner[[#This Row],[Name]] &amp; """, "</f>
        <v xml:space="preserve">"Name": "Western Nebraska Regional Airport", </v>
      </c>
      <c r="E2459" t="str">
        <f>E$1&amp;" """ &amp; DataMiner[[#This Row],[Country]] &amp; """, "</f>
        <v xml:space="preserve">"Country": "Etats-Unis", </v>
      </c>
      <c r="F2459" t="str">
        <f>F$1&amp;" """ &amp; DataMiner[[#This Row],[Complete Name]] &amp; """, "</f>
        <v xml:space="preserve">"Complete Name": "Hub BFF - Scottsbluff (NE) - Western Nebraska Regional Airport / Etats-Unis", </v>
      </c>
      <c r="G2459" t="str">
        <f>G$1&amp;" " &amp; DataMiner[[#This Row],[Category]] &amp; ", "</f>
        <v xml:space="preserve">"Category": 7, </v>
      </c>
      <c r="H2459" t="str">
        <f>H$1&amp;" " &amp; DataMiner[[#This Row],[BuyPrice]] &amp; ", "</f>
        <v xml:space="preserve">"BuyPrice": 6575485697, </v>
      </c>
      <c r="I2459" t="str">
        <f>I$1&amp;" """ &amp; DataMiner[[#This Row],[imgPath]] &amp; """, "</f>
        <v xml:space="preserve">"imgPath": "/images/flags/us.png", </v>
      </c>
      <c r="J2459" t="str">
        <f>J$1&amp;" """ &amp; DataMiner[[#This Row],[FlagImage]] &amp; """, "</f>
        <v xml:space="preserve">"FlagImage": "us.png", </v>
      </c>
      <c r="K2459" t="str">
        <f>K$1&amp;" " &amp; IF(ISNA(DataMiner[[#This Row],[Latitude]]),"null",DataMiner[[#This Row],[Latitude]]) &amp; ", "</f>
        <v xml:space="preserve">"Latitude": 41.874, </v>
      </c>
      <c r="L2459" t="str">
        <f>L$1&amp;" " &amp; IF(ISNA(DataMiner[[#This Row],[Longitude]]),"null",DataMiner[[#This Row],[Longitude]]) &amp; ", "</f>
        <v xml:space="preserve">"Longitude": -103.596, </v>
      </c>
    </row>
    <row r="2460" spans="1:12" x14ac:dyDescent="0.25">
      <c r="A2460" t="str">
        <f>A$1&amp;" """ &amp; DataMiner[[#This Row],[CodeIATA]] &amp; """, "</f>
        <v xml:space="preserve">"CodeIATA": "HYD", </v>
      </c>
      <c r="B2460" t="str">
        <f>B$1&amp;" """ &amp; DataMiner[[#This Row],[City]] &amp; """, "</f>
        <v xml:space="preserve">"City": "Hyderabad", </v>
      </c>
      <c r="C2460" t="str">
        <f>C$1&amp;" """ &amp; DataMiner[[#This Row],[Prov]] &amp; """, "</f>
        <v xml:space="preserve">"Prov": "", </v>
      </c>
      <c r="D2460" t="str">
        <f>D$1&amp;" """ &amp; DataMiner[[#This Row],[Name]] &amp; """, "</f>
        <v xml:space="preserve">"Name": "Rajiv Gandhi International Airport", </v>
      </c>
      <c r="E2460" t="str">
        <f>E$1&amp;" """ &amp; DataMiner[[#This Row],[Country]] &amp; """, "</f>
        <v xml:space="preserve">"Country": "Inde", </v>
      </c>
      <c r="F2460" t="str">
        <f>F$1&amp;" """ &amp; DataMiner[[#This Row],[Complete Name]] &amp; """, "</f>
        <v xml:space="preserve">"Complete Name": "Hub HYD - Hyderabad - Rajiv Gandhi International Airport / Inde", </v>
      </c>
      <c r="G2460" t="str">
        <f>G$1&amp;" " &amp; DataMiner[[#This Row],[Category]] &amp; ", "</f>
        <v xml:space="preserve">"Category": 9, </v>
      </c>
      <c r="H2460" t="str">
        <f>H$1&amp;" " &amp; DataMiner[[#This Row],[BuyPrice]] &amp; ", "</f>
        <v xml:space="preserve">"BuyPrice": 6589007516, </v>
      </c>
      <c r="I2460" t="str">
        <f>I$1&amp;" """ &amp; DataMiner[[#This Row],[imgPath]] &amp; """, "</f>
        <v xml:space="preserve">"imgPath": "/images/flags/in.png", </v>
      </c>
      <c r="J2460" t="str">
        <f>J$1&amp;" """ &amp; DataMiner[[#This Row],[FlagImage]] &amp; """, "</f>
        <v xml:space="preserve">"FlagImage": "in.png", </v>
      </c>
      <c r="K2460" t="str">
        <f>K$1&amp;" " &amp; IF(ISNA(DataMiner[[#This Row],[Latitude]]),"null",DataMiner[[#This Row],[Latitude]]) &amp; ", "</f>
        <v xml:space="preserve">"Latitude": 17.453117, </v>
      </c>
      <c r="L2460" t="str">
        <f>L$1&amp;" " &amp; IF(ISNA(DataMiner[[#This Row],[Longitude]]),"null",DataMiner[[#This Row],[Longitude]]) &amp; ", "</f>
        <v xml:space="preserve">"Longitude": 78.467586, </v>
      </c>
    </row>
    <row r="2461" spans="1:12" x14ac:dyDescent="0.25">
      <c r="A2461" t="str">
        <f>A$1&amp;" """ &amp; DataMiner[[#This Row],[CodeIATA]] &amp; """, "</f>
        <v xml:space="preserve">"CodeIATA": "BBU", </v>
      </c>
      <c r="B2461" t="str">
        <f>B$1&amp;" """ &amp; DataMiner[[#This Row],[City]] &amp; """, "</f>
        <v xml:space="preserve">"City": "Bucuresti", </v>
      </c>
      <c r="C2461" t="str">
        <f>C$1&amp;" """ &amp; DataMiner[[#This Row],[Prov]] &amp; """, "</f>
        <v xml:space="preserve">"Prov": "", </v>
      </c>
      <c r="D2461" t="str">
        <f>D$1&amp;" """ &amp; DataMiner[[#This Row],[Name]] &amp; """, "</f>
        <v xml:space="preserve">"Name": "Aurel Vlaicu Aeroportul International", </v>
      </c>
      <c r="E2461" t="str">
        <f>E$1&amp;" """ &amp; DataMiner[[#This Row],[Country]] &amp; """, "</f>
        <v xml:space="preserve">"Country": "Roumanie", </v>
      </c>
      <c r="F2461" t="str">
        <f>F$1&amp;" """ &amp; DataMiner[[#This Row],[Complete Name]] &amp; """, "</f>
        <v xml:space="preserve">"Complete Name": "Hub BBU - Bucuresti - Aurel Vlaicu Aeroportul International / Roumanie", </v>
      </c>
      <c r="G2461" t="str">
        <f>G$1&amp;" " &amp; DataMiner[[#This Row],[Category]] &amp; ", "</f>
        <v xml:space="preserve">"Category": 9, </v>
      </c>
      <c r="H2461" t="str">
        <f>H$1&amp;" " &amp; DataMiner[[#This Row],[BuyPrice]] &amp; ", "</f>
        <v xml:space="preserve">"BuyPrice": 6594057437, </v>
      </c>
      <c r="I2461" t="str">
        <f>I$1&amp;" """ &amp; DataMiner[[#This Row],[imgPath]] &amp; """, "</f>
        <v xml:space="preserve">"imgPath": "/images/flags/ro.png", </v>
      </c>
      <c r="J2461" t="str">
        <f>J$1&amp;" """ &amp; DataMiner[[#This Row],[FlagImage]] &amp; """, "</f>
        <v xml:space="preserve">"FlagImage": "ro.png", </v>
      </c>
      <c r="K2461" t="str">
        <f>K$1&amp;" " &amp; IF(ISNA(DataMiner[[#This Row],[Latitude]]),"null",DataMiner[[#This Row],[Latitude]]) &amp; ", "</f>
        <v xml:space="preserve">"Latitude": 44.503194, </v>
      </c>
      <c r="L2461" t="str">
        <f>L$1&amp;" " &amp; IF(ISNA(DataMiner[[#This Row],[Longitude]]),"null",DataMiner[[#This Row],[Longitude]]) &amp; ", "</f>
        <v xml:space="preserve">"Longitude": 26.102111, </v>
      </c>
    </row>
    <row r="2462" spans="1:12" x14ac:dyDescent="0.25">
      <c r="A2462" t="str">
        <f>A$1&amp;" """ &amp; DataMiner[[#This Row],[CodeIATA]] &amp; """, "</f>
        <v xml:space="preserve">"CodeIATA": "BGY", </v>
      </c>
      <c r="B2462" t="str">
        <f>B$1&amp;" """ &amp; DataMiner[[#This Row],[City]] &amp; """, "</f>
        <v xml:space="preserve">"City": "Bergamo", </v>
      </c>
      <c r="C2462" t="str">
        <f>C$1&amp;" """ &amp; DataMiner[[#This Row],[Prov]] &amp; """, "</f>
        <v xml:space="preserve">"Prov": "", </v>
      </c>
      <c r="D2462" t="str">
        <f>D$1&amp;" """ &amp; DataMiner[[#This Row],[Name]] &amp; """, "</f>
        <v xml:space="preserve">"Name": "Orio al Serio Aeroporto Internazionale", </v>
      </c>
      <c r="E2462" t="str">
        <f>E$1&amp;" """ &amp; DataMiner[[#This Row],[Country]] &amp; """, "</f>
        <v xml:space="preserve">"Country": "Italie", </v>
      </c>
      <c r="F2462" t="str">
        <f>F$1&amp;" """ &amp; DataMiner[[#This Row],[Complete Name]] &amp; """, "</f>
        <v xml:space="preserve">"Complete Name": "Hub BGY - Bergamo - Orio al Serio Aeroporto Internazionale / Italie", </v>
      </c>
      <c r="G2462" t="str">
        <f>G$1&amp;" " &amp; DataMiner[[#This Row],[Category]] &amp; ", "</f>
        <v xml:space="preserve">"Category": 8, </v>
      </c>
      <c r="H2462" t="str">
        <f>H$1&amp;" " &amp; DataMiner[[#This Row],[BuyPrice]] &amp; ", "</f>
        <v xml:space="preserve">"BuyPrice": 6618829832, </v>
      </c>
      <c r="I2462" t="str">
        <f>I$1&amp;" """ &amp; DataMiner[[#This Row],[imgPath]] &amp; """, "</f>
        <v xml:space="preserve">"imgPath": "/images/flags/it.png", </v>
      </c>
      <c r="J2462" t="str">
        <f>J$1&amp;" """ &amp; DataMiner[[#This Row],[FlagImage]] &amp; """, "</f>
        <v xml:space="preserve">"FlagImage": "it.png", </v>
      </c>
      <c r="K2462" t="str">
        <f>K$1&amp;" " &amp; IF(ISNA(DataMiner[[#This Row],[Latitude]]),"null",DataMiner[[#This Row],[Latitude]]) &amp; ", "</f>
        <v xml:space="preserve">"Latitude": 45.673889, </v>
      </c>
      <c r="L2462" t="str">
        <f>L$1&amp;" " &amp; IF(ISNA(DataMiner[[#This Row],[Longitude]]),"null",DataMiner[[#This Row],[Longitude]]) &amp; ", "</f>
        <v xml:space="preserve">"Longitude": 9.704166, </v>
      </c>
    </row>
    <row r="2463" spans="1:12" x14ac:dyDescent="0.25">
      <c r="A2463" t="str">
        <f>A$1&amp;" """ &amp; DataMiner[[#This Row],[CodeIATA]] &amp; """, "</f>
        <v xml:space="preserve">"CodeIATA": "TLS", </v>
      </c>
      <c r="B2463" t="str">
        <f>B$1&amp;" """ &amp; DataMiner[[#This Row],[City]] &amp; """, "</f>
        <v xml:space="preserve">"City": "Toulouse", </v>
      </c>
      <c r="C2463" t="str">
        <f>C$1&amp;" """ &amp; DataMiner[[#This Row],[Prov]] &amp; """, "</f>
        <v xml:space="preserve">"Prov": "", </v>
      </c>
      <c r="D2463" t="str">
        <f>D$1&amp;" """ &amp; DataMiner[[#This Row],[Name]] &amp; """, "</f>
        <v xml:space="preserve">"Name": "Blagnac Aéroport", </v>
      </c>
      <c r="E2463" t="str">
        <f>E$1&amp;" """ &amp; DataMiner[[#This Row],[Country]] &amp; """, "</f>
        <v xml:space="preserve">"Country": "France", </v>
      </c>
      <c r="F2463" t="str">
        <f>F$1&amp;" """ &amp; DataMiner[[#This Row],[Complete Name]] &amp; """, "</f>
        <v xml:space="preserve">"Complete Name": "Hub TLS - Toulouse - Blagnac Aéroport / France", </v>
      </c>
      <c r="G2463" t="str">
        <f>G$1&amp;" " &amp; DataMiner[[#This Row],[Category]] &amp; ", "</f>
        <v xml:space="preserve">"Category": 10, </v>
      </c>
      <c r="H2463" t="str">
        <f>H$1&amp;" " &amp; DataMiner[[#This Row],[BuyPrice]] &amp; ", "</f>
        <v xml:space="preserve">"BuyPrice": 6632574125, </v>
      </c>
      <c r="I2463" t="str">
        <f>I$1&amp;" """ &amp; DataMiner[[#This Row],[imgPath]] &amp; """, "</f>
        <v xml:space="preserve">"imgPath": "/images/flags/fr.png", </v>
      </c>
      <c r="J2463" t="str">
        <f>J$1&amp;" """ &amp; DataMiner[[#This Row],[FlagImage]] &amp; """, "</f>
        <v xml:space="preserve">"FlagImage": "fr.png", </v>
      </c>
      <c r="K2463" t="str">
        <f>K$1&amp;" " &amp; IF(ISNA(DataMiner[[#This Row],[Latitude]]),"null",DataMiner[[#This Row],[Latitude]]) &amp; ", "</f>
        <v xml:space="preserve">"Latitude": 43.629075, </v>
      </c>
      <c r="L2463" t="str">
        <f>L$1&amp;" " &amp; IF(ISNA(DataMiner[[#This Row],[Longitude]]),"null",DataMiner[[#This Row],[Longitude]]) &amp; ", "</f>
        <v xml:space="preserve">"Longitude": 1.363819, </v>
      </c>
    </row>
    <row r="2464" spans="1:12" x14ac:dyDescent="0.25">
      <c r="A2464" t="str">
        <f>A$1&amp;" """ &amp; DataMiner[[#This Row],[CodeIATA]] &amp; """, "</f>
        <v xml:space="preserve">"CodeIATA": "MLP", </v>
      </c>
      <c r="B2464" t="str">
        <f>B$1&amp;" """ &amp; DataMiner[[#This Row],[City]] &amp; """, "</f>
        <v xml:space="preserve">"City": "Malabang", </v>
      </c>
      <c r="C2464" t="str">
        <f>C$1&amp;" """ &amp; DataMiner[[#This Row],[Prov]] &amp; """, "</f>
        <v xml:space="preserve">"Prov": "", </v>
      </c>
      <c r="D2464" t="str">
        <f>D$1&amp;" """ &amp; DataMiner[[#This Row],[Name]] &amp; """, "</f>
        <v xml:space="preserve">"Name": "Malabang Airport", </v>
      </c>
      <c r="E2464" t="str">
        <f>E$1&amp;" """ &amp; DataMiner[[#This Row],[Country]] &amp; """, "</f>
        <v xml:space="preserve">"Country": "Philippines", </v>
      </c>
      <c r="F2464" t="str">
        <f>F$1&amp;" """ &amp; DataMiner[[#This Row],[Complete Name]] &amp; """, "</f>
        <v xml:space="preserve">"Complete Name": "Hub MLP - Malabang - Malabang Airport / Philippines", </v>
      </c>
      <c r="G2464" t="str">
        <f>G$1&amp;" " &amp; DataMiner[[#This Row],[Category]] &amp; ", "</f>
        <v xml:space="preserve">"Category": 2, </v>
      </c>
      <c r="H2464" t="str">
        <f>H$1&amp;" " &amp; DataMiner[[#This Row],[BuyPrice]] &amp; ", "</f>
        <v xml:space="preserve">"BuyPrice": 6639905899, </v>
      </c>
      <c r="I2464" t="str">
        <f>I$1&amp;" """ &amp; DataMiner[[#This Row],[imgPath]] &amp; """, "</f>
        <v xml:space="preserve">"imgPath": "/images/flags/ph.png", </v>
      </c>
      <c r="J2464" t="str">
        <f>J$1&amp;" """ &amp; DataMiner[[#This Row],[FlagImage]] &amp; """, "</f>
        <v xml:space="preserve">"FlagImage": "ph.png", </v>
      </c>
      <c r="K2464" t="str">
        <f>K$1&amp;" " &amp; IF(ISNA(DataMiner[[#This Row],[Latitude]]),"null",DataMiner[[#This Row],[Latitude]]) &amp; ", "</f>
        <v xml:space="preserve">"Latitude": null, </v>
      </c>
      <c r="L2464" t="str">
        <f>L$1&amp;" " &amp; IF(ISNA(DataMiner[[#This Row],[Longitude]]),"null",DataMiner[[#This Row],[Longitude]]) &amp; ", "</f>
        <v xml:space="preserve">"Longitude": null, </v>
      </c>
    </row>
    <row r="2465" spans="1:12" x14ac:dyDescent="0.25">
      <c r="A2465" t="str">
        <f>A$1&amp;" """ &amp; DataMiner[[#This Row],[CodeIATA]] &amp; """, "</f>
        <v xml:space="preserve">"CodeIATA": "HAK", </v>
      </c>
      <c r="B2465" t="str">
        <f>B$1&amp;" """ &amp; DataMiner[[#This Row],[City]] &amp; """, "</f>
        <v xml:space="preserve">"City": "Haikou", </v>
      </c>
      <c r="C2465" t="str">
        <f>C$1&amp;" """ &amp; DataMiner[[#This Row],[Prov]] &amp; """, "</f>
        <v xml:space="preserve">"Prov": "", </v>
      </c>
      <c r="D2465" t="str">
        <f>D$1&amp;" """ &amp; DataMiner[[#This Row],[Name]] &amp; """, "</f>
        <v xml:space="preserve">"Name": "Meilan International Airport", </v>
      </c>
      <c r="E2465" t="str">
        <f>E$1&amp;" """ &amp; DataMiner[[#This Row],[Country]] &amp; """, "</f>
        <v xml:space="preserve">"Country": "Chine", </v>
      </c>
      <c r="F2465" t="str">
        <f>F$1&amp;" """ &amp; DataMiner[[#This Row],[Complete Name]] &amp; """, "</f>
        <v xml:space="preserve">"Complete Name": "Hub HAK - Haikou - Meilan International Airport / Chine", </v>
      </c>
      <c r="G2465" t="str">
        <f>G$1&amp;" " &amp; DataMiner[[#This Row],[Category]] &amp; ", "</f>
        <v xml:space="preserve">"Category": 10, </v>
      </c>
      <c r="H2465" t="str">
        <f>H$1&amp;" " &amp; DataMiner[[#This Row],[BuyPrice]] &amp; ", "</f>
        <v xml:space="preserve">"BuyPrice": 6641212277, </v>
      </c>
      <c r="I2465" t="str">
        <f>I$1&amp;" """ &amp; DataMiner[[#This Row],[imgPath]] &amp; """, "</f>
        <v xml:space="preserve">"imgPath": "/images/flags/cn.png", </v>
      </c>
      <c r="J2465" t="str">
        <f>J$1&amp;" """ &amp; DataMiner[[#This Row],[FlagImage]] &amp; """, "</f>
        <v xml:space="preserve">"FlagImage": "cn.png", </v>
      </c>
      <c r="K2465" t="str">
        <f>K$1&amp;" " &amp; IF(ISNA(DataMiner[[#This Row],[Latitude]]),"null",DataMiner[[#This Row],[Latitude]]) &amp; ", "</f>
        <v xml:space="preserve">"Latitude": 19.934856, </v>
      </c>
      <c r="L2465" t="str">
        <f>L$1&amp;" " &amp; IF(ISNA(DataMiner[[#This Row],[Longitude]]),"null",DataMiner[[#This Row],[Longitude]]) &amp; ", "</f>
        <v xml:space="preserve">"Longitude": 110.458961, </v>
      </c>
    </row>
    <row r="2466" spans="1:12" x14ac:dyDescent="0.25">
      <c r="A2466" t="str">
        <f>A$1&amp;" """ &amp; DataMiner[[#This Row],[CodeIATA]] &amp; """, "</f>
        <v xml:space="preserve">"CodeIATA": "KWI", </v>
      </c>
      <c r="B2466" t="str">
        <f>B$1&amp;" """ &amp; DataMiner[[#This Row],[City]] &amp; """, "</f>
        <v xml:space="preserve">"City": "Kuwait", </v>
      </c>
      <c r="C2466" t="str">
        <f>C$1&amp;" """ &amp; DataMiner[[#This Row],[Prov]] &amp; """, "</f>
        <v xml:space="preserve">"Prov": "", </v>
      </c>
      <c r="D2466" t="str">
        <f>D$1&amp;" """ &amp; DataMiner[[#This Row],[Name]] &amp; """, "</f>
        <v xml:space="preserve">"Name": "Kuwait International Airport", </v>
      </c>
      <c r="E2466" t="str">
        <f>E$1&amp;" """ &amp; DataMiner[[#This Row],[Country]] &amp; """, "</f>
        <v xml:space="preserve">"Country": "Koweït", </v>
      </c>
      <c r="F2466" t="str">
        <f>F$1&amp;" """ &amp; DataMiner[[#This Row],[Complete Name]] &amp; """, "</f>
        <v xml:space="preserve">"Complete Name": "Hub KWI - Kuwait - Kuwait International Airport / Koweït", </v>
      </c>
      <c r="G2466" t="str">
        <f>G$1&amp;" " &amp; DataMiner[[#This Row],[Category]] &amp; ", "</f>
        <v xml:space="preserve">"Category": 10, </v>
      </c>
      <c r="H2466" t="str">
        <f>H$1&amp;" " &amp; DataMiner[[#This Row],[BuyPrice]] &amp; ", "</f>
        <v xml:space="preserve">"BuyPrice": 6666660958, </v>
      </c>
      <c r="I2466" t="str">
        <f>I$1&amp;" """ &amp; DataMiner[[#This Row],[imgPath]] &amp; """, "</f>
        <v xml:space="preserve">"imgPath": "/images/flags/kw.png", </v>
      </c>
      <c r="J2466" t="str">
        <f>J$1&amp;" """ &amp; DataMiner[[#This Row],[FlagImage]] &amp; """, "</f>
        <v xml:space="preserve">"FlagImage": "kw.png", </v>
      </c>
      <c r="K2466" t="str">
        <f>K$1&amp;" " &amp; IF(ISNA(DataMiner[[#This Row],[Latitude]]),"null",DataMiner[[#This Row],[Latitude]]) &amp; ", "</f>
        <v xml:space="preserve">"Latitude": 29.226567, </v>
      </c>
      <c r="L2466" t="str">
        <f>L$1&amp;" " &amp; IF(ISNA(DataMiner[[#This Row],[Longitude]]),"null",DataMiner[[#This Row],[Longitude]]) &amp; ", "</f>
        <v xml:space="preserve">"Longitude": 47.968928, </v>
      </c>
    </row>
    <row r="2467" spans="1:12" x14ac:dyDescent="0.25">
      <c r="A2467" t="str">
        <f>A$1&amp;" """ &amp; DataMiner[[#This Row],[CodeIATA]] &amp; """, "</f>
        <v xml:space="preserve">"CodeIATA": "BUD", </v>
      </c>
      <c r="B2467" t="str">
        <f>B$1&amp;" """ &amp; DataMiner[[#This Row],[City]] &amp; """, "</f>
        <v xml:space="preserve">"City": "Budapest", </v>
      </c>
      <c r="C2467" t="str">
        <f>C$1&amp;" """ &amp; DataMiner[[#This Row],[Prov]] &amp; """, "</f>
        <v xml:space="preserve">"Prov": "", </v>
      </c>
      <c r="D2467" t="str">
        <f>D$1&amp;" """ &amp; DataMiner[[#This Row],[Name]] &amp; """, "</f>
        <v xml:space="preserve">"Name": "Budapest Ferihegy International Airport", </v>
      </c>
      <c r="E2467" t="str">
        <f>E$1&amp;" """ &amp; DataMiner[[#This Row],[Country]] &amp; """, "</f>
        <v xml:space="preserve">"Country": "Hongrie", </v>
      </c>
      <c r="F2467" t="str">
        <f>F$1&amp;" """ &amp; DataMiner[[#This Row],[Complete Name]] &amp; """, "</f>
        <v xml:space="preserve">"Complete Name": "Hub BUD - Budapest - Budapest Ferihegy International Airport / Hongrie", </v>
      </c>
      <c r="G2467" t="str">
        <f>G$1&amp;" " &amp; DataMiner[[#This Row],[Category]] &amp; ", "</f>
        <v xml:space="preserve">"Category": 10, </v>
      </c>
      <c r="H2467" t="str">
        <f>H$1&amp;" " &amp; DataMiner[[#This Row],[BuyPrice]] &amp; ", "</f>
        <v xml:space="preserve">"BuyPrice": 6668483106, </v>
      </c>
      <c r="I2467" t="str">
        <f>I$1&amp;" """ &amp; DataMiner[[#This Row],[imgPath]] &amp; """, "</f>
        <v xml:space="preserve">"imgPath": "/images/flags/hu.png", </v>
      </c>
      <c r="J2467" t="str">
        <f>J$1&amp;" """ &amp; DataMiner[[#This Row],[FlagImage]] &amp; """, "</f>
        <v xml:space="preserve">"FlagImage": "hu.png", </v>
      </c>
      <c r="K2467" t="str">
        <f>K$1&amp;" " &amp; IF(ISNA(DataMiner[[#This Row],[Latitude]]),"null",DataMiner[[#This Row],[Latitude]]) &amp; ", "</f>
        <v xml:space="preserve">"Latitude": 47.436933, </v>
      </c>
      <c r="L2467" t="str">
        <f>L$1&amp;" " &amp; IF(ISNA(DataMiner[[#This Row],[Longitude]]),"null",DataMiner[[#This Row],[Longitude]]) &amp; ", "</f>
        <v xml:space="preserve">"Longitude": 19.255592, </v>
      </c>
    </row>
    <row r="2468" spans="1:12" x14ac:dyDescent="0.25">
      <c r="A2468" t="str">
        <f>A$1&amp;" """ &amp; DataMiner[[#This Row],[CodeIATA]] &amp; """, "</f>
        <v xml:space="preserve">"CodeIATA": "DAL", </v>
      </c>
      <c r="B2468" t="str">
        <f>B$1&amp;" """ &amp; DataMiner[[#This Row],[City]] &amp; """, "</f>
        <v xml:space="preserve">"City": "Dallas (TX)", </v>
      </c>
      <c r="C2468" t="str">
        <f>C$1&amp;" """ &amp; DataMiner[[#This Row],[Prov]] &amp; """, "</f>
        <v xml:space="preserve">"Prov": "TX", </v>
      </c>
      <c r="D2468" t="str">
        <f>D$1&amp;" """ &amp; DataMiner[[#This Row],[Name]] &amp; """, "</f>
        <v xml:space="preserve">"Name": "Love Field", </v>
      </c>
      <c r="E2468" t="str">
        <f>E$1&amp;" """ &amp; DataMiner[[#This Row],[Country]] &amp; """, "</f>
        <v xml:space="preserve">"Country": "Etats-Unis", </v>
      </c>
      <c r="F2468" t="str">
        <f>F$1&amp;" """ &amp; DataMiner[[#This Row],[Complete Name]] &amp; """, "</f>
        <v xml:space="preserve">"Complete Name": "Hub DAL - Dallas (TX) - Love Field / Etats-Unis", </v>
      </c>
      <c r="G2468" t="str">
        <f>G$1&amp;" " &amp; DataMiner[[#This Row],[Category]] &amp; ", "</f>
        <v xml:space="preserve">"Category": 7, </v>
      </c>
      <c r="H2468" t="str">
        <f>H$1&amp;" " &amp; DataMiner[[#This Row],[BuyPrice]] &amp; ", "</f>
        <v xml:space="preserve">"BuyPrice": 6672217557, </v>
      </c>
      <c r="I2468" t="str">
        <f>I$1&amp;" """ &amp; DataMiner[[#This Row],[imgPath]] &amp; """, "</f>
        <v xml:space="preserve">"imgPath": "/images/flags/us.png", </v>
      </c>
      <c r="J2468" t="str">
        <f>J$1&amp;" """ &amp; DataMiner[[#This Row],[FlagImage]] &amp; """, "</f>
        <v xml:space="preserve">"FlagImage": "us.png", </v>
      </c>
      <c r="K2468" t="str">
        <f>K$1&amp;" " &amp; IF(ISNA(DataMiner[[#This Row],[Latitude]]),"null",DataMiner[[#This Row],[Latitude]]) &amp; ", "</f>
        <v xml:space="preserve">"Latitude": 32.847111, </v>
      </c>
      <c r="L2468" t="str">
        <f>L$1&amp;" " &amp; IF(ISNA(DataMiner[[#This Row],[Longitude]]),"null",DataMiner[[#This Row],[Longitude]]) &amp; ", "</f>
        <v xml:space="preserve">"Longitude": -96.851778, </v>
      </c>
    </row>
    <row r="2469" spans="1:12" x14ac:dyDescent="0.25">
      <c r="A2469" t="str">
        <f>A$1&amp;" """ &amp; DataMiner[[#This Row],[CodeIATA]] &amp; """, "</f>
        <v xml:space="preserve">"CodeIATA": "GLA", </v>
      </c>
      <c r="B2469" t="str">
        <f>B$1&amp;" """ &amp; DataMiner[[#This Row],[City]] &amp; """, "</f>
        <v xml:space="preserve">"City": "Glasgow", </v>
      </c>
      <c r="C2469" t="str">
        <f>C$1&amp;" """ &amp; DataMiner[[#This Row],[Prov]] &amp; """, "</f>
        <v xml:space="preserve">"Prov": "", </v>
      </c>
      <c r="D2469" t="str">
        <f>D$1&amp;" """ &amp; DataMiner[[#This Row],[Name]] &amp; """, "</f>
        <v xml:space="preserve">"Name": "Glasgow International Airport", </v>
      </c>
      <c r="E2469" t="str">
        <f>E$1&amp;" """ &amp; DataMiner[[#This Row],[Country]] &amp; """, "</f>
        <v xml:space="preserve">"Country": "Royaume-Uni", </v>
      </c>
      <c r="F2469" t="str">
        <f>F$1&amp;" """ &amp; DataMiner[[#This Row],[Complete Name]] &amp; """, "</f>
        <v xml:space="preserve">"Complete Name": "Hub GLA - Glasgow - Glasgow International Airport / Royaume-Uni", </v>
      </c>
      <c r="G2469" t="str">
        <f>G$1&amp;" " &amp; DataMiner[[#This Row],[Category]] &amp; ", "</f>
        <v xml:space="preserve">"Category": 7, </v>
      </c>
      <c r="H2469" t="str">
        <f>H$1&amp;" " &amp; DataMiner[[#This Row],[BuyPrice]] &amp; ", "</f>
        <v xml:space="preserve">"BuyPrice": 6679200000, </v>
      </c>
      <c r="I2469" t="str">
        <f>I$1&amp;" """ &amp; DataMiner[[#This Row],[imgPath]] &amp; """, "</f>
        <v xml:space="preserve">"imgPath": "/images/flags/gb.png", </v>
      </c>
      <c r="J2469" t="str">
        <f>J$1&amp;" """ &amp; DataMiner[[#This Row],[FlagImage]] &amp; """, "</f>
        <v xml:space="preserve">"FlagImage": "gb.png", </v>
      </c>
      <c r="K2469" t="str">
        <f>K$1&amp;" " &amp; IF(ISNA(DataMiner[[#This Row],[Latitude]]),"null",DataMiner[[#This Row],[Latitude]]) &amp; ", "</f>
        <v xml:space="preserve">"Latitude": 55.871944, </v>
      </c>
      <c r="L2469" t="str">
        <f>L$1&amp;" " &amp; IF(ISNA(DataMiner[[#This Row],[Longitude]]),"null",DataMiner[[#This Row],[Longitude]]) &amp; ", "</f>
        <v xml:space="preserve">"Longitude": -4.433056, </v>
      </c>
    </row>
    <row r="2470" spans="1:12" x14ac:dyDescent="0.25">
      <c r="A2470" t="str">
        <f>A$1&amp;" """ &amp; DataMiner[[#This Row],[CodeIATA]] &amp; """, "</f>
        <v xml:space="preserve">"CodeIATA": "ADD", </v>
      </c>
      <c r="B2470" t="str">
        <f>B$1&amp;" """ &amp; DataMiner[[#This Row],[City]] &amp; """, "</f>
        <v xml:space="preserve">"City": "Addis Ababa", </v>
      </c>
      <c r="C2470" t="str">
        <f>C$1&amp;" """ &amp; DataMiner[[#This Row],[Prov]] &amp; """, "</f>
        <v xml:space="preserve">"Prov": "", </v>
      </c>
      <c r="D2470" t="str">
        <f>D$1&amp;" """ &amp; DataMiner[[#This Row],[Name]] &amp; """, "</f>
        <v xml:space="preserve">"Name": "Addis Ababa Bole International Airport", </v>
      </c>
      <c r="E2470" t="str">
        <f>E$1&amp;" """ &amp; DataMiner[[#This Row],[Country]] &amp; """, "</f>
        <v xml:space="preserve">"Country": "Ethiopie", </v>
      </c>
      <c r="F2470" t="str">
        <f>F$1&amp;" """ &amp; DataMiner[[#This Row],[Complete Name]] &amp; """, "</f>
        <v xml:space="preserve">"Complete Name": "Hub ADD - Addis Ababa - Addis Ababa Bole International Airport / Ethiopie", </v>
      </c>
      <c r="G2470" t="str">
        <f>G$1&amp;" " &amp; DataMiner[[#This Row],[Category]] &amp; ", "</f>
        <v xml:space="preserve">"Category": 10, </v>
      </c>
      <c r="H2470" t="str">
        <f>H$1&amp;" " &amp; DataMiner[[#This Row],[BuyPrice]] &amp; ", "</f>
        <v xml:space="preserve">"BuyPrice": 6682266757, </v>
      </c>
      <c r="I2470" t="str">
        <f>I$1&amp;" """ &amp; DataMiner[[#This Row],[imgPath]] &amp; """, "</f>
        <v xml:space="preserve">"imgPath": "/images/flags/et.png", </v>
      </c>
      <c r="J2470" t="str">
        <f>J$1&amp;" """ &amp; DataMiner[[#This Row],[FlagImage]] &amp; """, "</f>
        <v xml:space="preserve">"FlagImage": "et.png", </v>
      </c>
      <c r="K2470" t="str">
        <f>K$1&amp;" " &amp; IF(ISNA(DataMiner[[#This Row],[Latitude]]),"null",DataMiner[[#This Row],[Latitude]]) &amp; ", "</f>
        <v xml:space="preserve">"Latitude": 8.977889, </v>
      </c>
      <c r="L2470" t="str">
        <f>L$1&amp;" " &amp; IF(ISNA(DataMiner[[#This Row],[Longitude]]),"null",DataMiner[[#This Row],[Longitude]]) &amp; ", "</f>
        <v xml:space="preserve">"Longitude": 38.799319, </v>
      </c>
    </row>
    <row r="2471" spans="1:12" x14ac:dyDescent="0.25">
      <c r="A2471" t="str">
        <f>A$1&amp;" """ &amp; DataMiner[[#This Row],[CodeIATA]] &amp; """, "</f>
        <v xml:space="preserve">"CodeIATA": "CPT", </v>
      </c>
      <c r="B2471" t="str">
        <f>B$1&amp;" """ &amp; DataMiner[[#This Row],[City]] &amp; """, "</f>
        <v xml:space="preserve">"City": "Le Cap", </v>
      </c>
      <c r="C2471" t="str">
        <f>C$1&amp;" """ &amp; DataMiner[[#This Row],[Prov]] &amp; """, "</f>
        <v xml:space="preserve">"Prov": "", </v>
      </c>
      <c r="D2471" t="str">
        <f>D$1&amp;" """ &amp; DataMiner[[#This Row],[Name]] &amp; """, "</f>
        <v xml:space="preserve">"Name": "Cape Town International Airport", </v>
      </c>
      <c r="E2471" t="str">
        <f>E$1&amp;" """ &amp; DataMiner[[#This Row],[Country]] &amp; """, "</f>
        <v xml:space="preserve">"Country": "Afrique du Sud", </v>
      </c>
      <c r="F2471" t="str">
        <f>F$1&amp;" """ &amp; DataMiner[[#This Row],[Complete Name]] &amp; """, "</f>
        <v xml:space="preserve">"Complete Name": "Hub CPT - Le Cap - Cape Town International Airport / Afrique du Sud", </v>
      </c>
      <c r="G2471" t="str">
        <f>G$1&amp;" " &amp; DataMiner[[#This Row],[Category]] &amp; ", "</f>
        <v xml:space="preserve">"Category": 9, </v>
      </c>
      <c r="H2471" t="str">
        <f>H$1&amp;" " &amp; DataMiner[[#This Row],[BuyPrice]] &amp; ", "</f>
        <v xml:space="preserve">"BuyPrice": 6685092522, </v>
      </c>
      <c r="I2471" t="str">
        <f>I$1&amp;" """ &amp; DataMiner[[#This Row],[imgPath]] &amp; """, "</f>
        <v xml:space="preserve">"imgPath": "/images/flags/za.png", </v>
      </c>
      <c r="J2471" t="str">
        <f>J$1&amp;" """ &amp; DataMiner[[#This Row],[FlagImage]] &amp; """, "</f>
        <v xml:space="preserve">"FlagImage": "za.png", </v>
      </c>
      <c r="K2471" t="str">
        <f>K$1&amp;" " &amp; IF(ISNA(DataMiner[[#This Row],[Latitude]]),"null",DataMiner[[#This Row],[Latitude]]) &amp; ", "</f>
        <v xml:space="preserve">"Latitude": -33.964806, </v>
      </c>
      <c r="L2471" t="str">
        <f>L$1&amp;" " &amp; IF(ISNA(DataMiner[[#This Row],[Longitude]]),"null",DataMiner[[#This Row],[Longitude]]) &amp; ", "</f>
        <v xml:space="preserve">"Longitude": 18.601667, </v>
      </c>
    </row>
    <row r="2472" spans="1:12" x14ac:dyDescent="0.25">
      <c r="A2472" t="str">
        <f>A$1&amp;" """ &amp; DataMiner[[#This Row],[CodeIATA]] &amp; """, "</f>
        <v xml:space="preserve">"CodeIATA": "MRS", </v>
      </c>
      <c r="B2472" t="str">
        <f>B$1&amp;" """ &amp; DataMiner[[#This Row],[City]] &amp; """, "</f>
        <v xml:space="preserve">"City": "Marseille", </v>
      </c>
      <c r="C2472" t="str">
        <f>C$1&amp;" """ &amp; DataMiner[[#This Row],[Prov]] &amp; """, "</f>
        <v xml:space="preserve">"Prov": "", </v>
      </c>
      <c r="D2472" t="str">
        <f>D$1&amp;" """ &amp; DataMiner[[#This Row],[Name]] &amp; """, "</f>
        <v xml:space="preserve">"Name": "Provence Aéroport", </v>
      </c>
      <c r="E2472" t="str">
        <f>E$1&amp;" """ &amp; DataMiner[[#This Row],[Country]] &amp; """, "</f>
        <v xml:space="preserve">"Country": "France", </v>
      </c>
      <c r="F2472" t="str">
        <f>F$1&amp;" """ &amp; DataMiner[[#This Row],[Complete Name]] &amp; """, "</f>
        <v xml:space="preserve">"Complete Name": "Hub MRS - Marseille - Provence Aéroport / France", </v>
      </c>
      <c r="G2472" t="str">
        <f>G$1&amp;" " &amp; DataMiner[[#This Row],[Category]] &amp; ", "</f>
        <v xml:space="preserve">"Category": 10, </v>
      </c>
      <c r="H2472" t="str">
        <f>H$1&amp;" " &amp; DataMiner[[#This Row],[BuyPrice]] &amp; ", "</f>
        <v xml:space="preserve">"BuyPrice": 6688040137, </v>
      </c>
      <c r="I2472" t="str">
        <f>I$1&amp;" """ &amp; DataMiner[[#This Row],[imgPath]] &amp; """, "</f>
        <v xml:space="preserve">"imgPath": "/images/flags/fr.png", </v>
      </c>
      <c r="J2472" t="str">
        <f>J$1&amp;" """ &amp; DataMiner[[#This Row],[FlagImage]] &amp; """, "</f>
        <v xml:space="preserve">"FlagImage": "fr.png", </v>
      </c>
      <c r="K2472" t="str">
        <f>K$1&amp;" " &amp; IF(ISNA(DataMiner[[#This Row],[Latitude]]),"null",DataMiner[[#This Row],[Latitude]]) &amp; ", "</f>
        <v xml:space="preserve">"Latitude": 43.435555, </v>
      </c>
      <c r="L2472" t="str">
        <f>L$1&amp;" " &amp; IF(ISNA(DataMiner[[#This Row],[Longitude]]),"null",DataMiner[[#This Row],[Longitude]]) &amp; ", "</f>
        <v xml:space="preserve">"Longitude": 5.213611, </v>
      </c>
    </row>
    <row r="2473" spans="1:12" x14ac:dyDescent="0.25">
      <c r="A2473" t="str">
        <f>A$1&amp;" """ &amp; DataMiner[[#This Row],[CodeIATA]] &amp; """, "</f>
        <v xml:space="preserve">"CodeIATA": "RSW", </v>
      </c>
      <c r="B2473" t="str">
        <f>B$1&amp;" """ &amp; DataMiner[[#This Row],[City]] &amp; """, "</f>
        <v xml:space="preserve">"City": "Fort Myers (FL)", </v>
      </c>
      <c r="C2473" t="str">
        <f>C$1&amp;" """ &amp; DataMiner[[#This Row],[Prov]] &amp; """, "</f>
        <v xml:space="preserve">"Prov": "FL", </v>
      </c>
      <c r="D2473" t="str">
        <f>D$1&amp;" """ &amp; DataMiner[[#This Row],[Name]] &amp; """, "</f>
        <v xml:space="preserve">"Name": "Southwest Florida International Airport", </v>
      </c>
      <c r="E2473" t="str">
        <f>E$1&amp;" """ &amp; DataMiner[[#This Row],[Country]] &amp; """, "</f>
        <v xml:space="preserve">"Country": "Etats-Unis", </v>
      </c>
      <c r="F2473" t="str">
        <f>F$1&amp;" """ &amp; DataMiner[[#This Row],[Complete Name]] &amp; """, "</f>
        <v xml:space="preserve">"Complete Name": "Hub RSW - Fort Myers (FL) - Southwest Florida International Airport / Etats-Unis", </v>
      </c>
      <c r="G2473" t="str">
        <f>G$1&amp;" " &amp; DataMiner[[#This Row],[Category]] &amp; ", "</f>
        <v xml:space="preserve">"Category": 10, </v>
      </c>
      <c r="H2473" t="str">
        <f>H$1&amp;" " &amp; DataMiner[[#This Row],[BuyPrice]] &amp; ", "</f>
        <v xml:space="preserve">"BuyPrice": 6691033715, </v>
      </c>
      <c r="I2473" t="str">
        <f>I$1&amp;" """ &amp; DataMiner[[#This Row],[imgPath]] &amp; """, "</f>
        <v xml:space="preserve">"imgPath": "/images/flags/us.png", </v>
      </c>
      <c r="J2473" t="str">
        <f>J$1&amp;" """ &amp; DataMiner[[#This Row],[FlagImage]] &amp; """, "</f>
        <v xml:space="preserve">"FlagImage": "us.png", </v>
      </c>
      <c r="K2473" t="str">
        <f>K$1&amp;" " &amp; IF(ISNA(DataMiner[[#This Row],[Latitude]]),"null",DataMiner[[#This Row],[Latitude]]) &amp; ", "</f>
        <v xml:space="preserve">"Latitude": 26.536167, </v>
      </c>
      <c r="L2473" t="str">
        <f>L$1&amp;" " &amp; IF(ISNA(DataMiner[[#This Row],[Longitude]]),"null",DataMiner[[#This Row],[Longitude]]) &amp; ", "</f>
        <v xml:space="preserve">"Longitude": -81.755167, </v>
      </c>
    </row>
    <row r="2474" spans="1:12" x14ac:dyDescent="0.25">
      <c r="A2474" t="str">
        <f>A$1&amp;" """ &amp; DataMiner[[#This Row],[CodeIATA]] &amp; """, "</f>
        <v xml:space="preserve">"CodeIATA": "SJU", </v>
      </c>
      <c r="B2474" t="str">
        <f>B$1&amp;" """ &amp; DataMiner[[#This Row],[City]] &amp; """, "</f>
        <v xml:space="preserve">"City": "San Juan", </v>
      </c>
      <c r="C2474" t="str">
        <f>C$1&amp;" """ &amp; DataMiner[[#This Row],[Prov]] &amp; """, "</f>
        <v xml:space="preserve">"Prov": "", </v>
      </c>
      <c r="D2474" t="str">
        <f>D$1&amp;" """ &amp; DataMiner[[#This Row],[Name]] &amp; """, "</f>
        <v xml:space="preserve">"Name": "Luis Muñoz Marín International Airport", </v>
      </c>
      <c r="E2474" t="str">
        <f>E$1&amp;" """ &amp; DataMiner[[#This Row],[Country]] &amp; """, "</f>
        <v xml:space="preserve">"Country": "Porto Rico", </v>
      </c>
      <c r="F2474" t="str">
        <f>F$1&amp;" """ &amp; DataMiner[[#This Row],[Complete Name]] &amp; """, "</f>
        <v xml:space="preserve">"Complete Name": "Hub SJU - San Juan - Luis Muñoz Marín International Airport / Porto Rico", </v>
      </c>
      <c r="G2474" t="str">
        <f>G$1&amp;" " &amp; DataMiner[[#This Row],[Category]] &amp; ", "</f>
        <v xml:space="preserve">"Category": 9, </v>
      </c>
      <c r="H2474" t="str">
        <f>H$1&amp;" " &amp; DataMiner[[#This Row],[BuyPrice]] &amp; ", "</f>
        <v xml:space="preserve">"BuyPrice": 6698671145, </v>
      </c>
      <c r="I2474" t="str">
        <f>I$1&amp;" """ &amp; DataMiner[[#This Row],[imgPath]] &amp; """, "</f>
        <v xml:space="preserve">"imgPath": "/images/flags/pr.png", </v>
      </c>
      <c r="J2474" t="str">
        <f>J$1&amp;" """ &amp; DataMiner[[#This Row],[FlagImage]] &amp; """, "</f>
        <v xml:space="preserve">"FlagImage": "pr.png", </v>
      </c>
      <c r="K2474" t="str">
        <f>K$1&amp;" " &amp; IF(ISNA(DataMiner[[#This Row],[Latitude]]),"null",DataMiner[[#This Row],[Latitude]]) &amp; ", "</f>
        <v xml:space="preserve">"Latitude": 18.439417, </v>
      </c>
      <c r="L2474" t="str">
        <f>L$1&amp;" " &amp; IF(ISNA(DataMiner[[#This Row],[Longitude]]),"null",DataMiner[[#This Row],[Longitude]]) &amp; ", "</f>
        <v xml:space="preserve">"Longitude": -66.001833, </v>
      </c>
    </row>
    <row r="2475" spans="1:12" x14ac:dyDescent="0.25">
      <c r="A2475" t="str">
        <f>A$1&amp;" """ &amp; DataMiner[[#This Row],[CodeIATA]] &amp; """, "</f>
        <v xml:space="preserve">"CodeIATA": "IND", </v>
      </c>
      <c r="B2475" t="str">
        <f>B$1&amp;" """ &amp; DataMiner[[#This Row],[City]] &amp; """, "</f>
        <v xml:space="preserve">"City": "Indianapolis (IN)", </v>
      </c>
      <c r="C2475" t="str">
        <f>C$1&amp;" """ &amp; DataMiner[[#This Row],[Prov]] &amp; """, "</f>
        <v xml:space="preserve">"Prov": "IN", </v>
      </c>
      <c r="D2475" t="str">
        <f>D$1&amp;" """ &amp; DataMiner[[#This Row],[Name]] &amp; """, "</f>
        <v xml:space="preserve">"Name": "Indianapolis International Airport", </v>
      </c>
      <c r="E2475" t="str">
        <f>E$1&amp;" """ &amp; DataMiner[[#This Row],[Country]] &amp; """, "</f>
        <v xml:space="preserve">"Country": "Etats-Unis", </v>
      </c>
      <c r="F2475" t="str">
        <f>F$1&amp;" """ &amp; DataMiner[[#This Row],[Complete Name]] &amp; """, "</f>
        <v xml:space="preserve">"Complete Name": "Hub IND - Indianapolis (IN) - Indianapolis International Airport / Etats-Unis", </v>
      </c>
      <c r="G2475" t="str">
        <f>G$1&amp;" " &amp; DataMiner[[#This Row],[Category]] &amp; ", "</f>
        <v xml:space="preserve">"Category": 10, </v>
      </c>
      <c r="H2475" t="str">
        <f>H$1&amp;" " &amp; DataMiner[[#This Row],[BuyPrice]] &amp; ", "</f>
        <v xml:space="preserve">"BuyPrice": 6701543271, </v>
      </c>
      <c r="I2475" t="str">
        <f>I$1&amp;" """ &amp; DataMiner[[#This Row],[imgPath]] &amp; """, "</f>
        <v xml:space="preserve">"imgPath": "/images/flags/us.png", </v>
      </c>
      <c r="J2475" t="str">
        <f>J$1&amp;" """ &amp; DataMiner[[#This Row],[FlagImage]] &amp; """, "</f>
        <v xml:space="preserve">"FlagImage": "us.png", </v>
      </c>
      <c r="K2475" t="str">
        <f>K$1&amp;" " &amp; IF(ISNA(DataMiner[[#This Row],[Latitude]]),"null",DataMiner[[#This Row],[Latitude]]) &amp; ", "</f>
        <v xml:space="preserve">"Latitude": 39.717331, </v>
      </c>
      <c r="L2475" t="str">
        <f>L$1&amp;" " &amp; IF(ISNA(DataMiner[[#This Row],[Longitude]]),"null",DataMiner[[#This Row],[Longitude]]) &amp; ", "</f>
        <v xml:space="preserve">"Longitude": -86.294383, </v>
      </c>
    </row>
    <row r="2476" spans="1:12" x14ac:dyDescent="0.25">
      <c r="A2476" t="str">
        <f>A$1&amp;" """ &amp; DataMiner[[#This Row],[CodeIATA]] &amp; """, "</f>
        <v xml:space="preserve">"CodeIATA": "SAT", </v>
      </c>
      <c r="B2476" t="str">
        <f>B$1&amp;" """ &amp; DataMiner[[#This Row],[City]] &amp; """, "</f>
        <v xml:space="preserve">"City": "San Antonio (TX)", </v>
      </c>
      <c r="C2476" t="str">
        <f>C$1&amp;" """ &amp; DataMiner[[#This Row],[Prov]] &amp; """, "</f>
        <v xml:space="preserve">"Prov": "TX", </v>
      </c>
      <c r="D2476" t="str">
        <f>D$1&amp;" """ &amp; DataMiner[[#This Row],[Name]] &amp; """, "</f>
        <v xml:space="preserve">"Name": "San Antonio International Airport", </v>
      </c>
      <c r="E2476" t="str">
        <f>E$1&amp;" """ &amp; DataMiner[[#This Row],[Country]] &amp; """, "</f>
        <v xml:space="preserve">"Country": "Etats-Unis", </v>
      </c>
      <c r="F2476" t="str">
        <f>F$1&amp;" """ &amp; DataMiner[[#This Row],[Complete Name]] &amp; """, "</f>
        <v xml:space="preserve">"Complete Name": "Hub SAT - San Antonio (TX) - San Antonio International Airport / Etats-Unis", </v>
      </c>
      <c r="G2476" t="str">
        <f>G$1&amp;" " &amp; DataMiner[[#This Row],[Category]] &amp; ", "</f>
        <v xml:space="preserve">"Category": 7, </v>
      </c>
      <c r="H2476" t="str">
        <f>H$1&amp;" " &amp; DataMiner[[#This Row],[BuyPrice]] &amp; ", "</f>
        <v xml:space="preserve">"BuyPrice": 6710969562, </v>
      </c>
      <c r="I2476" t="str">
        <f>I$1&amp;" """ &amp; DataMiner[[#This Row],[imgPath]] &amp; """, "</f>
        <v xml:space="preserve">"imgPath": "/images/flags/us.png", </v>
      </c>
      <c r="J2476" t="str">
        <f>J$1&amp;" """ &amp; DataMiner[[#This Row],[FlagImage]] &amp; """, "</f>
        <v xml:space="preserve">"FlagImage": "us.png", </v>
      </c>
      <c r="K2476" t="str">
        <f>K$1&amp;" " &amp; IF(ISNA(DataMiner[[#This Row],[Latitude]]),"null",DataMiner[[#This Row],[Latitude]]) &amp; ", "</f>
        <v xml:space="preserve">"Latitude": 29.533694, </v>
      </c>
      <c r="L2476" t="str">
        <f>L$1&amp;" " &amp; IF(ISNA(DataMiner[[#This Row],[Longitude]]),"null",DataMiner[[#This Row],[Longitude]]) &amp; ", "</f>
        <v xml:space="preserve">"Longitude": -98.469778, </v>
      </c>
    </row>
    <row r="2477" spans="1:12" x14ac:dyDescent="0.25">
      <c r="A2477" t="str">
        <f>A$1&amp;" """ &amp; DataMiner[[#This Row],[CodeIATA]] &amp; """, "</f>
        <v xml:space="preserve">"CodeIATA": "TFS", </v>
      </c>
      <c r="B2477" t="str">
        <f>B$1&amp;" """ &amp; DataMiner[[#This Row],[City]] &amp; """, "</f>
        <v xml:space="preserve">"City": "Tenerife", </v>
      </c>
      <c r="C2477" t="str">
        <f>C$1&amp;" """ &amp; DataMiner[[#This Row],[Prov]] &amp; """, "</f>
        <v xml:space="preserve">"Prov": "", </v>
      </c>
      <c r="D2477" t="str">
        <f>D$1&amp;" """ &amp; DataMiner[[#This Row],[Name]] &amp; """, "</f>
        <v xml:space="preserve">"Name": "Tenerife Sur Aeropuerto", </v>
      </c>
      <c r="E2477" t="str">
        <f>E$1&amp;" """ &amp; DataMiner[[#This Row],[Country]] &amp; """, "</f>
        <v xml:space="preserve">"Country": "Espagne", </v>
      </c>
      <c r="F2477" t="str">
        <f>F$1&amp;" """ &amp; DataMiner[[#This Row],[Complete Name]] &amp; """, "</f>
        <v xml:space="preserve">"Complete Name": "Hub TFS - Tenerife - Tenerife Sur Aeropuerto / Espagne", </v>
      </c>
      <c r="G2477" t="str">
        <f>G$1&amp;" " &amp; DataMiner[[#This Row],[Category]] &amp; ", "</f>
        <v xml:space="preserve">"Category": 9, </v>
      </c>
      <c r="H2477" t="str">
        <f>H$1&amp;" " &amp; DataMiner[[#This Row],[BuyPrice]] &amp; ", "</f>
        <v xml:space="preserve">"BuyPrice": 6711097450, </v>
      </c>
      <c r="I2477" t="str">
        <f>I$1&amp;" """ &amp; DataMiner[[#This Row],[imgPath]] &amp; """, "</f>
        <v xml:space="preserve">"imgPath": "/images/flags/es.png", </v>
      </c>
      <c r="J2477" t="str">
        <f>J$1&amp;" """ &amp; DataMiner[[#This Row],[FlagImage]] &amp; """, "</f>
        <v xml:space="preserve">"FlagImage": "es.png", </v>
      </c>
      <c r="K2477" t="str">
        <f>K$1&amp;" " &amp; IF(ISNA(DataMiner[[#This Row],[Latitude]]),"null",DataMiner[[#This Row],[Latitude]]) &amp; ", "</f>
        <v xml:space="preserve">"Latitude": 28.044475, </v>
      </c>
      <c r="L2477" t="str">
        <f>L$1&amp;" " &amp; IF(ISNA(DataMiner[[#This Row],[Longitude]]),"null",DataMiner[[#This Row],[Longitude]]) &amp; ", "</f>
        <v xml:space="preserve">"Longitude": -16.572489, </v>
      </c>
    </row>
    <row r="2478" spans="1:12" x14ac:dyDescent="0.25">
      <c r="A2478" t="str">
        <f>A$1&amp;" """ &amp; DataMiner[[#This Row],[CodeIATA]] &amp; """, "</f>
        <v xml:space="preserve">"CodeIATA": "LIN", </v>
      </c>
      <c r="B2478" t="str">
        <f>B$1&amp;" """ &amp; DataMiner[[#This Row],[City]] &amp; """, "</f>
        <v xml:space="preserve">"City": "Milano", </v>
      </c>
      <c r="C2478" t="str">
        <f>C$1&amp;" """ &amp; DataMiner[[#This Row],[Prov]] &amp; """, "</f>
        <v xml:space="preserve">"Prov": "", </v>
      </c>
      <c r="D2478" t="str">
        <f>D$1&amp;" """ &amp; DataMiner[[#This Row],[Name]] &amp; """, "</f>
        <v xml:space="preserve">"Name": "Linate Enrico Forlanini Aeroporto", </v>
      </c>
      <c r="E2478" t="str">
        <f>E$1&amp;" """ &amp; DataMiner[[#This Row],[Country]] &amp; """, "</f>
        <v xml:space="preserve">"Country": "Italie", </v>
      </c>
      <c r="F2478" t="str">
        <f>F$1&amp;" """ &amp; DataMiner[[#This Row],[Complete Name]] &amp; """, "</f>
        <v xml:space="preserve">"Complete Name": "Hub LIN - Milano - Linate Enrico Forlanini Aeroporto / Italie", </v>
      </c>
      <c r="G2478" t="str">
        <f>G$1&amp;" " &amp; DataMiner[[#This Row],[Category]] &amp; ", "</f>
        <v xml:space="preserve">"Category": 6, </v>
      </c>
      <c r="H2478" t="str">
        <f>H$1&amp;" " &amp; DataMiner[[#This Row],[BuyPrice]] &amp; ", "</f>
        <v xml:space="preserve">"BuyPrice": 6714355399, </v>
      </c>
      <c r="I2478" t="str">
        <f>I$1&amp;" """ &amp; DataMiner[[#This Row],[imgPath]] &amp; """, "</f>
        <v xml:space="preserve">"imgPath": "/images/flags/it.png", </v>
      </c>
      <c r="J2478" t="str">
        <f>J$1&amp;" """ &amp; DataMiner[[#This Row],[FlagImage]] &amp; """, "</f>
        <v xml:space="preserve">"FlagImage": "it.png", </v>
      </c>
      <c r="K2478" t="str">
        <f>K$1&amp;" " &amp; IF(ISNA(DataMiner[[#This Row],[Latitude]]),"null",DataMiner[[#This Row],[Latitude]]) &amp; ", "</f>
        <v xml:space="preserve">"Latitude": 45.445103, </v>
      </c>
      <c r="L2478" t="str">
        <f>L$1&amp;" " &amp; IF(ISNA(DataMiner[[#This Row],[Longitude]]),"null",DataMiner[[#This Row],[Longitude]]) &amp; ", "</f>
        <v xml:space="preserve">"Longitude": 9.276739, </v>
      </c>
    </row>
    <row r="2479" spans="1:12" x14ac:dyDescent="0.25">
      <c r="A2479" t="str">
        <f>A$1&amp;" """ &amp; DataMiner[[#This Row],[CodeIATA]] &amp; """, "</f>
        <v xml:space="preserve">"CodeIATA": "MKE", </v>
      </c>
      <c r="B2479" t="str">
        <f>B$1&amp;" """ &amp; DataMiner[[#This Row],[City]] &amp; """, "</f>
        <v xml:space="preserve">"City": "Milwaukee (WI)", </v>
      </c>
      <c r="C2479" t="str">
        <f>C$1&amp;" """ &amp; DataMiner[[#This Row],[Prov]] &amp; """, "</f>
        <v xml:space="preserve">"Prov": "WI", </v>
      </c>
      <c r="D2479" t="str">
        <f>D$1&amp;" """ &amp; DataMiner[[#This Row],[Name]] &amp; """, "</f>
        <v xml:space="preserve">"Name": "General Mitchell International Airport", </v>
      </c>
      <c r="E2479" t="str">
        <f>E$1&amp;" """ &amp; DataMiner[[#This Row],[Country]] &amp; """, "</f>
        <v xml:space="preserve">"Country": "Etats-Unis", </v>
      </c>
      <c r="F2479" t="str">
        <f>F$1&amp;" """ &amp; DataMiner[[#This Row],[Complete Name]] &amp; """, "</f>
        <v xml:space="preserve">"Complete Name": "Hub MKE - Milwaukee (WI) - General Mitchell International Airport / Etats-Unis", </v>
      </c>
      <c r="G2479" t="str">
        <f>G$1&amp;" " &amp; DataMiner[[#This Row],[Category]] &amp; ", "</f>
        <v xml:space="preserve">"Category": 8, </v>
      </c>
      <c r="H2479" t="str">
        <f>H$1&amp;" " &amp; DataMiner[[#This Row],[BuyPrice]] &amp; ", "</f>
        <v xml:space="preserve">"BuyPrice": 6719544737, </v>
      </c>
      <c r="I2479" t="str">
        <f>I$1&amp;" """ &amp; DataMiner[[#This Row],[imgPath]] &amp; """, "</f>
        <v xml:space="preserve">"imgPath": "/images/flags/us.png", </v>
      </c>
      <c r="J2479" t="str">
        <f>J$1&amp;" """ &amp; DataMiner[[#This Row],[FlagImage]] &amp; """, "</f>
        <v xml:space="preserve">"FlagImage": "us.png", </v>
      </c>
      <c r="K2479" t="str">
        <f>K$1&amp;" " &amp; IF(ISNA(DataMiner[[#This Row],[Latitude]]),"null",DataMiner[[#This Row],[Latitude]]) &amp; ", "</f>
        <v xml:space="preserve">"Latitude": 42.947222, </v>
      </c>
      <c r="L2479" t="str">
        <f>L$1&amp;" " &amp; IF(ISNA(DataMiner[[#This Row],[Longitude]]),"null",DataMiner[[#This Row],[Longitude]]) &amp; ", "</f>
        <v xml:space="preserve">"Longitude": -87.896583, </v>
      </c>
    </row>
    <row r="2480" spans="1:12" x14ac:dyDescent="0.25">
      <c r="A2480" t="str">
        <f>A$1&amp;" """ &amp; DataMiner[[#This Row],[CodeIATA]] &amp; """, "</f>
        <v xml:space="preserve">"CodeIATA": "SCL", </v>
      </c>
      <c r="B2480" t="str">
        <f>B$1&amp;" """ &amp; DataMiner[[#This Row],[City]] &amp; """, "</f>
        <v xml:space="preserve">"City": "Santiago", </v>
      </c>
      <c r="C2480" t="str">
        <f>C$1&amp;" """ &amp; DataMiner[[#This Row],[Prov]] &amp; """, "</f>
        <v xml:space="preserve">"Prov": "", </v>
      </c>
      <c r="D2480" t="str">
        <f>D$1&amp;" """ &amp; DataMiner[[#This Row],[Name]] &amp; """, "</f>
        <v xml:space="preserve">"Name": "Comodoro Arturo Merino Benítez Aeropuerto Internacional", </v>
      </c>
      <c r="E2480" t="str">
        <f>E$1&amp;" """ &amp; DataMiner[[#This Row],[Country]] &amp; """, "</f>
        <v xml:space="preserve">"Country": "Chili", </v>
      </c>
      <c r="F2480" t="str">
        <f>F$1&amp;" """ &amp; DataMiner[[#This Row],[Complete Name]] &amp; """, "</f>
        <v xml:space="preserve">"Complete Name": "Hub SCL - Santiago - Comodoro Arturo Merino Benítez Aeropuerto Internacional / Chili", </v>
      </c>
      <c r="G2480" t="str">
        <f>G$1&amp;" " &amp; DataMiner[[#This Row],[Category]] &amp; ", "</f>
        <v xml:space="preserve">"Category": 10, </v>
      </c>
      <c r="H2480" t="str">
        <f>H$1&amp;" " &amp; DataMiner[[#This Row],[BuyPrice]] &amp; ", "</f>
        <v xml:space="preserve">"BuyPrice": 6738447124, </v>
      </c>
      <c r="I2480" t="str">
        <f>I$1&amp;" """ &amp; DataMiner[[#This Row],[imgPath]] &amp; """, "</f>
        <v xml:space="preserve">"imgPath": "/images/flags/cl.png", </v>
      </c>
      <c r="J2480" t="str">
        <f>J$1&amp;" """ &amp; DataMiner[[#This Row],[FlagImage]] &amp; """, "</f>
        <v xml:space="preserve">"FlagImage": "cl.png", </v>
      </c>
      <c r="K2480" t="str">
        <f>K$1&amp;" " &amp; IF(ISNA(DataMiner[[#This Row],[Latitude]]),"null",DataMiner[[#This Row],[Latitude]]) &amp; ", "</f>
        <v xml:space="preserve">"Latitude": -33.392975, </v>
      </c>
      <c r="L2480" t="str">
        <f>L$1&amp;" " &amp; IF(ISNA(DataMiner[[#This Row],[Longitude]]),"null",DataMiner[[#This Row],[Longitude]]) &amp; ", "</f>
        <v xml:space="preserve">"Longitude": -70.785803, </v>
      </c>
    </row>
    <row r="2481" spans="1:12" x14ac:dyDescent="0.25">
      <c r="A2481" t="str">
        <f>A$1&amp;" """ &amp; DataMiner[[#This Row],[CodeIATA]] &amp; """, "</f>
        <v xml:space="preserve">"CodeIATA": "MSY", </v>
      </c>
      <c r="B2481" t="str">
        <f>B$1&amp;" """ &amp; DataMiner[[#This Row],[City]] &amp; """, "</f>
        <v xml:space="preserve">"City": "New Orleans (LA)", </v>
      </c>
      <c r="C2481" t="str">
        <f>C$1&amp;" """ &amp; DataMiner[[#This Row],[Prov]] &amp; """, "</f>
        <v xml:space="preserve">"Prov": "LA", </v>
      </c>
      <c r="D2481" t="str">
        <f>D$1&amp;" """ &amp; DataMiner[[#This Row],[Name]] &amp; """, "</f>
        <v xml:space="preserve">"Name": "Louis Armstrong International Airport", </v>
      </c>
      <c r="E2481" t="str">
        <f>E$1&amp;" """ &amp; DataMiner[[#This Row],[Country]] &amp; """, "</f>
        <v xml:space="preserve">"Country": "Etats-Unis", </v>
      </c>
      <c r="F2481" t="str">
        <f>F$1&amp;" """ &amp; DataMiner[[#This Row],[Complete Name]] &amp; """, "</f>
        <v xml:space="preserve">"Complete Name": "Hub MSY - New Orleans (LA) - Louis Armstrong International Airport / Etats-Unis", </v>
      </c>
      <c r="G2481" t="str">
        <f>G$1&amp;" " &amp; DataMiner[[#This Row],[Category]] &amp; ", "</f>
        <v xml:space="preserve">"Category": 9, </v>
      </c>
      <c r="H2481" t="str">
        <f>H$1&amp;" " &amp; DataMiner[[#This Row],[BuyPrice]] &amp; ", "</f>
        <v xml:space="preserve">"BuyPrice": 6750068778, </v>
      </c>
      <c r="I2481" t="str">
        <f>I$1&amp;" """ &amp; DataMiner[[#This Row],[imgPath]] &amp; """, "</f>
        <v xml:space="preserve">"imgPath": "/images/flags/us.png", </v>
      </c>
      <c r="J2481" t="str">
        <f>J$1&amp;" """ &amp; DataMiner[[#This Row],[FlagImage]] &amp; """, "</f>
        <v xml:space="preserve">"FlagImage": "us.png", </v>
      </c>
      <c r="K2481" t="str">
        <f>K$1&amp;" " &amp; IF(ISNA(DataMiner[[#This Row],[Latitude]]),"null",DataMiner[[#This Row],[Latitude]]) &amp; ", "</f>
        <v xml:space="preserve">"Latitude": 29.993389, </v>
      </c>
      <c r="L2481" t="str">
        <f>L$1&amp;" " &amp; IF(ISNA(DataMiner[[#This Row],[Longitude]]),"null",DataMiner[[#This Row],[Longitude]]) &amp; ", "</f>
        <v xml:space="preserve">"Longitude": -90.258028, </v>
      </c>
    </row>
    <row r="2482" spans="1:12" x14ac:dyDescent="0.25">
      <c r="A2482" t="str">
        <f>A$1&amp;" """ &amp; DataMiner[[#This Row],[CodeIATA]] &amp; """, "</f>
        <v xml:space="preserve">"CodeIATA": "PIT", </v>
      </c>
      <c r="B2482" t="str">
        <f>B$1&amp;" """ &amp; DataMiner[[#This Row],[City]] &amp; """, "</f>
        <v xml:space="preserve">"City": "Pittsburgh (PA)", </v>
      </c>
      <c r="C2482" t="str">
        <f>C$1&amp;" """ &amp; DataMiner[[#This Row],[Prov]] &amp; """, "</f>
        <v xml:space="preserve">"Prov": "PA", </v>
      </c>
      <c r="D2482" t="str">
        <f>D$1&amp;" """ &amp; DataMiner[[#This Row],[Name]] &amp; """, "</f>
        <v xml:space="preserve">"Name": "Pittsburgh International Airport", </v>
      </c>
      <c r="E2482" t="str">
        <f>E$1&amp;" """ &amp; DataMiner[[#This Row],[Country]] &amp; """, "</f>
        <v xml:space="preserve">"Country": "Etats-Unis", </v>
      </c>
      <c r="F2482" t="str">
        <f>F$1&amp;" """ &amp; DataMiner[[#This Row],[Complete Name]] &amp; """, "</f>
        <v xml:space="preserve">"Complete Name": "Hub PIT - Pittsburgh (PA) - Pittsburgh International Airport / Etats-Unis", </v>
      </c>
      <c r="G2482" t="str">
        <f>G$1&amp;" " &amp; DataMiner[[#This Row],[Category]] &amp; ", "</f>
        <v xml:space="preserve">"Category": 10, </v>
      </c>
      <c r="H2482" t="str">
        <f>H$1&amp;" " &amp; DataMiner[[#This Row],[BuyPrice]] &amp; ", "</f>
        <v xml:space="preserve">"BuyPrice": 6776094451, </v>
      </c>
      <c r="I2482" t="str">
        <f>I$1&amp;" """ &amp; DataMiner[[#This Row],[imgPath]] &amp; """, "</f>
        <v xml:space="preserve">"imgPath": "/images/flags/us.png", </v>
      </c>
      <c r="J2482" t="str">
        <f>J$1&amp;" """ &amp; DataMiner[[#This Row],[FlagImage]] &amp; """, "</f>
        <v xml:space="preserve">"FlagImage": "us.png", </v>
      </c>
      <c r="K2482" t="str">
        <f>K$1&amp;" " &amp; IF(ISNA(DataMiner[[#This Row],[Latitude]]),"null",DataMiner[[#This Row],[Latitude]]) &amp; ", "</f>
        <v xml:space="preserve">"Latitude": 40.491467, </v>
      </c>
      <c r="L2482" t="str">
        <f>L$1&amp;" " &amp; IF(ISNA(DataMiner[[#This Row],[Longitude]]),"null",DataMiner[[#This Row],[Longitude]]) &amp; ", "</f>
        <v xml:space="preserve">"Longitude": -80.232872, </v>
      </c>
    </row>
    <row r="2483" spans="1:12" x14ac:dyDescent="0.25">
      <c r="A2483" t="str">
        <f>A$1&amp;" """ &amp; DataMiner[[#This Row],[CodeIATA]] &amp; """, "</f>
        <v xml:space="preserve">"CodeIATA": "LIM", </v>
      </c>
      <c r="B2483" t="str">
        <f>B$1&amp;" """ &amp; DataMiner[[#This Row],[City]] &amp; """, "</f>
        <v xml:space="preserve">"City": "Lima", </v>
      </c>
      <c r="C2483" t="str">
        <f>C$1&amp;" """ &amp; DataMiner[[#This Row],[Prov]] &amp; """, "</f>
        <v xml:space="preserve">"Prov": "", </v>
      </c>
      <c r="D2483" t="str">
        <f>D$1&amp;" """ &amp; DataMiner[[#This Row],[Name]] &amp; """, "</f>
        <v xml:space="preserve">"Name": "Jorge Chávez Aeropuerto Internacional", </v>
      </c>
      <c r="E2483" t="str">
        <f>E$1&amp;" """ &amp; DataMiner[[#This Row],[Country]] &amp; """, "</f>
        <v xml:space="preserve">"Country": "Pérou", </v>
      </c>
      <c r="F2483" t="str">
        <f>F$1&amp;" """ &amp; DataMiner[[#This Row],[Complete Name]] &amp; """, "</f>
        <v xml:space="preserve">"Complete Name": "Hub LIM - Lima - Jorge Chávez Aeropuerto Internacional / Pérou", </v>
      </c>
      <c r="G2483" t="str">
        <f>G$1&amp;" " &amp; DataMiner[[#This Row],[Category]] &amp; ", "</f>
        <v xml:space="preserve">"Category": 10, </v>
      </c>
      <c r="H2483" t="str">
        <f>H$1&amp;" " &amp; DataMiner[[#This Row],[BuyPrice]] &amp; ", "</f>
        <v xml:space="preserve">"BuyPrice": 6789394660, </v>
      </c>
      <c r="I2483" t="str">
        <f>I$1&amp;" """ &amp; DataMiner[[#This Row],[imgPath]] &amp; """, "</f>
        <v xml:space="preserve">"imgPath": "/images/flags/pe.png", </v>
      </c>
      <c r="J2483" t="str">
        <f>J$1&amp;" """ &amp; DataMiner[[#This Row],[FlagImage]] &amp; """, "</f>
        <v xml:space="preserve">"FlagImage": "pe.png", </v>
      </c>
      <c r="K2483" t="str">
        <f>K$1&amp;" " &amp; IF(ISNA(DataMiner[[#This Row],[Latitude]]),"null",DataMiner[[#This Row],[Latitude]]) &amp; ", "</f>
        <v xml:space="preserve">"Latitude": -12.021889, </v>
      </c>
      <c r="L2483" t="str">
        <f>L$1&amp;" " &amp; IF(ISNA(DataMiner[[#This Row],[Longitude]]),"null",DataMiner[[#This Row],[Longitude]]) &amp; ", "</f>
        <v xml:space="preserve">"Longitude": -77.114319, </v>
      </c>
    </row>
    <row r="2484" spans="1:12" x14ac:dyDescent="0.25">
      <c r="A2484" t="str">
        <f>A$1&amp;" """ &amp; DataMiner[[#This Row],[CodeIATA]] &amp; """, "</f>
        <v xml:space="preserve">"CodeIATA": "AUH", </v>
      </c>
      <c r="B2484" t="str">
        <f>B$1&amp;" """ &amp; DataMiner[[#This Row],[City]] &amp; """, "</f>
        <v xml:space="preserve">"City": "Abu Dhabi", </v>
      </c>
      <c r="C2484" t="str">
        <f>C$1&amp;" """ &amp; DataMiner[[#This Row],[Prov]] &amp; """, "</f>
        <v xml:space="preserve">"Prov": "", </v>
      </c>
      <c r="D2484" t="str">
        <f>D$1&amp;" """ &amp; DataMiner[[#This Row],[Name]] &amp; """, "</f>
        <v xml:space="preserve">"Name": "Abu Dhabi International Airport", </v>
      </c>
      <c r="E2484" t="str">
        <f>E$1&amp;" """ &amp; DataMiner[[#This Row],[Country]] &amp; """, "</f>
        <v xml:space="preserve">"Country": "Emirats arabes unis", </v>
      </c>
      <c r="F2484" t="str">
        <f>F$1&amp;" """ &amp; DataMiner[[#This Row],[Complete Name]] &amp; """, "</f>
        <v xml:space="preserve">"Complete Name": "Hub AUH - Abu Dhabi - Abu Dhabi International Airport / Emirats arabes unis", </v>
      </c>
      <c r="G2484" t="str">
        <f>G$1&amp;" " &amp; DataMiner[[#This Row],[Category]] &amp; ", "</f>
        <v xml:space="preserve">"Category": 10, </v>
      </c>
      <c r="H2484" t="str">
        <f>H$1&amp;" " &amp; DataMiner[[#This Row],[BuyPrice]] &amp; ", "</f>
        <v xml:space="preserve">"BuyPrice": 6790092385, </v>
      </c>
      <c r="I2484" t="str">
        <f>I$1&amp;" """ &amp; DataMiner[[#This Row],[imgPath]] &amp; """, "</f>
        <v xml:space="preserve">"imgPath": "/images/flags/ae.png", </v>
      </c>
      <c r="J2484" t="str">
        <f>J$1&amp;" """ &amp; DataMiner[[#This Row],[FlagImage]] &amp; """, "</f>
        <v xml:space="preserve">"FlagImage": "ae.png", </v>
      </c>
      <c r="K2484" t="str">
        <f>K$1&amp;" " &amp; IF(ISNA(DataMiner[[#This Row],[Latitude]]),"null",DataMiner[[#This Row],[Latitude]]) &amp; ", "</f>
        <v xml:space="preserve">"Latitude": 24.432972, </v>
      </c>
      <c r="L2484" t="str">
        <f>L$1&amp;" " &amp; IF(ISNA(DataMiner[[#This Row],[Longitude]]),"null",DataMiner[[#This Row],[Longitude]]) &amp; ", "</f>
        <v xml:space="preserve">"Longitude": 54.651138, </v>
      </c>
    </row>
    <row r="2485" spans="1:12" x14ac:dyDescent="0.25">
      <c r="A2485" t="str">
        <f>A$1&amp;" """ &amp; DataMiner[[#This Row],[CodeIATA]] &amp; """, "</f>
        <v xml:space="preserve">"CodeIATA": "DLC", </v>
      </c>
      <c r="B2485" t="str">
        <f>B$1&amp;" """ &amp; DataMiner[[#This Row],[City]] &amp; """, "</f>
        <v xml:space="preserve">"City": "Dalian", </v>
      </c>
      <c r="C2485" t="str">
        <f>C$1&amp;" """ &amp; DataMiner[[#This Row],[Prov]] &amp; """, "</f>
        <v xml:space="preserve">"Prov": "", </v>
      </c>
      <c r="D2485" t="str">
        <f>D$1&amp;" """ &amp; DataMiner[[#This Row],[Name]] &amp; """, "</f>
        <v xml:space="preserve">"Name": "Zhoushuizi International Airport", </v>
      </c>
      <c r="E2485" t="str">
        <f>E$1&amp;" """ &amp; DataMiner[[#This Row],[Country]] &amp; """, "</f>
        <v xml:space="preserve">"Country": "Chine", </v>
      </c>
      <c r="F2485" t="str">
        <f>F$1&amp;" """ &amp; DataMiner[[#This Row],[Complete Name]] &amp; """, "</f>
        <v xml:space="preserve">"Complete Name": "Hub DLC - Dalian - Zhoushuizi International Airport / Chine", </v>
      </c>
      <c r="G2485" t="str">
        <f>G$1&amp;" " &amp; DataMiner[[#This Row],[Category]] &amp; ", "</f>
        <v xml:space="preserve">"Category": 10, </v>
      </c>
      <c r="H2485" t="str">
        <f>H$1&amp;" " &amp; DataMiner[[#This Row],[BuyPrice]] &amp; ", "</f>
        <v xml:space="preserve">"BuyPrice": 6790178657, </v>
      </c>
      <c r="I2485" t="str">
        <f>I$1&amp;" """ &amp; DataMiner[[#This Row],[imgPath]] &amp; """, "</f>
        <v xml:space="preserve">"imgPath": "/images/flags/cn.png", </v>
      </c>
      <c r="J2485" t="str">
        <f>J$1&amp;" """ &amp; DataMiner[[#This Row],[FlagImage]] &amp; """, "</f>
        <v xml:space="preserve">"FlagImage": "cn.png", </v>
      </c>
      <c r="K2485" t="str">
        <f>K$1&amp;" " &amp; IF(ISNA(DataMiner[[#This Row],[Latitude]]),"null",DataMiner[[#This Row],[Latitude]]) &amp; ", "</f>
        <v xml:space="preserve">"Latitude": 38.965667, </v>
      </c>
      <c r="L2485" t="str">
        <f>L$1&amp;" " &amp; IF(ISNA(DataMiner[[#This Row],[Longitude]]),"null",DataMiner[[#This Row],[Longitude]]) &amp; ", "</f>
        <v xml:space="preserve">"Longitude": 121.5386, </v>
      </c>
    </row>
    <row r="2486" spans="1:12" x14ac:dyDescent="0.25">
      <c r="A2486" t="str">
        <f>A$1&amp;" """ &amp; DataMiner[[#This Row],[CodeIATA]] &amp; """, "</f>
        <v xml:space="preserve">"CodeIATA": "EDI", </v>
      </c>
      <c r="B2486" t="str">
        <f>B$1&amp;" """ &amp; DataMiner[[#This Row],[City]] &amp; """, "</f>
        <v xml:space="preserve">"City": "Edinburgh", </v>
      </c>
      <c r="C2486" t="str">
        <f>C$1&amp;" """ &amp; DataMiner[[#This Row],[Prov]] &amp; """, "</f>
        <v xml:space="preserve">"Prov": "", </v>
      </c>
      <c r="D2486" t="str">
        <f>D$1&amp;" """ &amp; DataMiner[[#This Row],[Name]] &amp; """, "</f>
        <v xml:space="preserve">"Name": "Edinburgh Airport", </v>
      </c>
      <c r="E2486" t="str">
        <f>E$1&amp;" """ &amp; DataMiner[[#This Row],[Country]] &amp; """, "</f>
        <v xml:space="preserve">"Country": "Royaume-Uni", </v>
      </c>
      <c r="F2486" t="str">
        <f>F$1&amp;" """ &amp; DataMiner[[#This Row],[Complete Name]] &amp; """, "</f>
        <v xml:space="preserve">"Complete Name": "Hub EDI - Edinburgh - Edinburgh Airport / Royaume-Uni", </v>
      </c>
      <c r="G2486" t="str">
        <f>G$1&amp;" " &amp; DataMiner[[#This Row],[Category]] &amp; ", "</f>
        <v xml:space="preserve">"Category": 7, </v>
      </c>
      <c r="H2486" t="str">
        <f>H$1&amp;" " &amp; DataMiner[[#This Row],[BuyPrice]] &amp; ", "</f>
        <v xml:space="preserve">"BuyPrice": 6796457038, </v>
      </c>
      <c r="I2486" t="str">
        <f>I$1&amp;" """ &amp; DataMiner[[#This Row],[imgPath]] &amp; """, "</f>
        <v xml:space="preserve">"imgPath": "/images/flags/gb.png", </v>
      </c>
      <c r="J2486" t="str">
        <f>J$1&amp;" """ &amp; DataMiner[[#This Row],[FlagImage]] &amp; """, "</f>
        <v xml:space="preserve">"FlagImage": "gb.png", </v>
      </c>
      <c r="K2486" t="str">
        <f>K$1&amp;" " &amp; IF(ISNA(DataMiner[[#This Row],[Latitude]]),"null",DataMiner[[#This Row],[Latitude]]) &amp; ", "</f>
        <v xml:space="preserve">"Latitude": 55.95, </v>
      </c>
      <c r="L2486" t="str">
        <f>L$1&amp;" " &amp; IF(ISNA(DataMiner[[#This Row],[Longitude]]),"null",DataMiner[[#This Row],[Longitude]]) &amp; ", "</f>
        <v xml:space="preserve">"Longitude": -3.3725, </v>
      </c>
    </row>
    <row r="2487" spans="1:12" x14ac:dyDescent="0.25">
      <c r="A2487" t="str">
        <f>A$1&amp;" """ &amp; DataMiner[[#This Row],[CodeIATA]] &amp; """, "</f>
        <v xml:space="preserve">"CodeIATA": "BHX", </v>
      </c>
      <c r="B2487" t="str">
        <f>B$1&amp;" """ &amp; DataMiner[[#This Row],[City]] &amp; """, "</f>
        <v xml:space="preserve">"City": "Birmingham", </v>
      </c>
      <c r="C2487" t="str">
        <f>C$1&amp;" """ &amp; DataMiner[[#This Row],[Prov]] &amp; """, "</f>
        <v xml:space="preserve">"Prov": "", </v>
      </c>
      <c r="D2487" t="str">
        <f>D$1&amp;" """ &amp; DataMiner[[#This Row],[Name]] &amp; """, "</f>
        <v xml:space="preserve">"Name": "Birmingham International Airport", </v>
      </c>
      <c r="E2487" t="str">
        <f>E$1&amp;" """ &amp; DataMiner[[#This Row],[Country]] &amp; """, "</f>
        <v xml:space="preserve">"Country": "Royaume-Uni", </v>
      </c>
      <c r="F2487" t="str">
        <f>F$1&amp;" """ &amp; DataMiner[[#This Row],[Complete Name]] &amp; """, "</f>
        <v xml:space="preserve">"Complete Name": "Hub BHX - Birmingham - Birmingham International Airport / Royaume-Uni", </v>
      </c>
      <c r="G2487" t="str">
        <f>G$1&amp;" " &amp; DataMiner[[#This Row],[Category]] &amp; ", "</f>
        <v xml:space="preserve">"Category": 7, </v>
      </c>
      <c r="H2487" t="str">
        <f>H$1&amp;" " &amp; DataMiner[[#This Row],[BuyPrice]] &amp; ", "</f>
        <v xml:space="preserve">"BuyPrice": 6801970878, </v>
      </c>
      <c r="I2487" t="str">
        <f>I$1&amp;" """ &amp; DataMiner[[#This Row],[imgPath]] &amp; """, "</f>
        <v xml:space="preserve">"imgPath": "/images/flags/gb.png", </v>
      </c>
      <c r="J2487" t="str">
        <f>J$1&amp;" """ &amp; DataMiner[[#This Row],[FlagImage]] &amp; """, "</f>
        <v xml:space="preserve">"FlagImage": "gb.png", </v>
      </c>
      <c r="K2487" t="str">
        <f>K$1&amp;" " &amp; IF(ISNA(DataMiner[[#This Row],[Latitude]]),"null",DataMiner[[#This Row],[Latitude]]) &amp; ", "</f>
        <v xml:space="preserve">"Latitude": 52.453856, </v>
      </c>
      <c r="L2487" t="str">
        <f>L$1&amp;" " &amp; IF(ISNA(DataMiner[[#This Row],[Longitude]]),"null",DataMiner[[#This Row],[Longitude]]) &amp; ", "</f>
        <v xml:space="preserve">"Longitude": -1.748028, </v>
      </c>
    </row>
    <row r="2488" spans="1:12" x14ac:dyDescent="0.25">
      <c r="A2488" t="str">
        <f>A$1&amp;" """ &amp; DataMiner[[#This Row],[CodeIATA]] &amp; """, "</f>
        <v xml:space="preserve">"CodeIATA": "SDU", </v>
      </c>
      <c r="B2488" t="str">
        <f>B$1&amp;" """ &amp; DataMiner[[#This Row],[City]] &amp; """, "</f>
        <v xml:space="preserve">"City": "Rio de Janeiro (RJ)", </v>
      </c>
      <c r="C2488" t="str">
        <f>C$1&amp;" """ &amp; DataMiner[[#This Row],[Prov]] &amp; """, "</f>
        <v xml:space="preserve">"Prov": "RJ", </v>
      </c>
      <c r="D2488" t="str">
        <f>D$1&amp;" """ &amp; DataMiner[[#This Row],[Name]] &amp; """, "</f>
        <v xml:space="preserve">"Name": "Santos Dumont Aeroporto", </v>
      </c>
      <c r="E2488" t="str">
        <f>E$1&amp;" """ &amp; DataMiner[[#This Row],[Country]] &amp; """, "</f>
        <v xml:space="preserve">"Country": "Brésil", </v>
      </c>
      <c r="F2488" t="str">
        <f>F$1&amp;" """ &amp; DataMiner[[#This Row],[Complete Name]] &amp; """, "</f>
        <v xml:space="preserve">"Complete Name": "Hub SDU - Rio de Janeiro (RJ) - Santos Dumont Aeroporto / Brésil", </v>
      </c>
      <c r="G2488" t="str">
        <f>G$1&amp;" " &amp; DataMiner[[#This Row],[Category]] &amp; ", "</f>
        <v xml:space="preserve">"Category": 2, </v>
      </c>
      <c r="H2488" t="str">
        <f>H$1&amp;" " &amp; DataMiner[[#This Row],[BuyPrice]] &amp; ", "</f>
        <v xml:space="preserve">"BuyPrice": 6805723899, </v>
      </c>
      <c r="I2488" t="str">
        <f>I$1&amp;" """ &amp; DataMiner[[#This Row],[imgPath]] &amp; """, "</f>
        <v xml:space="preserve">"imgPath": "/images/flags/br.png", </v>
      </c>
      <c r="J2488" t="str">
        <f>J$1&amp;" """ &amp; DataMiner[[#This Row],[FlagImage]] &amp; """, "</f>
        <v xml:space="preserve">"FlagImage": "br.png", </v>
      </c>
      <c r="K2488" t="str">
        <f>K$1&amp;" " &amp; IF(ISNA(DataMiner[[#This Row],[Latitude]]),"null",DataMiner[[#This Row],[Latitude]]) &amp; ", "</f>
        <v xml:space="preserve">"Latitude": -22.910461, </v>
      </c>
      <c r="L2488" t="str">
        <f>L$1&amp;" " &amp; IF(ISNA(DataMiner[[#This Row],[Longitude]]),"null",DataMiner[[#This Row],[Longitude]]) &amp; ", "</f>
        <v xml:space="preserve">"Longitude": -43.163133, </v>
      </c>
    </row>
    <row r="2489" spans="1:12" x14ac:dyDescent="0.25">
      <c r="A2489" t="str">
        <f>A$1&amp;" """ &amp; DataMiner[[#This Row],[CodeIATA]] &amp; """, "</f>
        <v xml:space="preserve">"CodeIATA": "WAW", </v>
      </c>
      <c r="B2489" t="str">
        <f>B$1&amp;" """ &amp; DataMiner[[#This Row],[City]] &amp; """, "</f>
        <v xml:space="preserve">"City": "Warsaw", </v>
      </c>
      <c r="C2489" t="str">
        <f>C$1&amp;" """ &amp; DataMiner[[#This Row],[Prov]] &amp; """, "</f>
        <v xml:space="preserve">"Prov": "", </v>
      </c>
      <c r="D2489" t="str">
        <f>D$1&amp;" """ &amp; DataMiner[[#This Row],[Name]] &amp; """, "</f>
        <v xml:space="preserve">"Name": "Frederic Chopin Airport", </v>
      </c>
      <c r="E2489" t="str">
        <f>E$1&amp;" """ &amp; DataMiner[[#This Row],[Country]] &amp; """, "</f>
        <v xml:space="preserve">"Country": "Pologne", </v>
      </c>
      <c r="F2489" t="str">
        <f>F$1&amp;" """ &amp; DataMiner[[#This Row],[Complete Name]] &amp; """, "</f>
        <v xml:space="preserve">"Complete Name": "Hub WAW - Warsaw - Frederic Chopin Airport / Pologne", </v>
      </c>
      <c r="G2489" t="str">
        <f>G$1&amp;" " &amp; DataMiner[[#This Row],[Category]] &amp; ", "</f>
        <v xml:space="preserve">"Category": 10, </v>
      </c>
      <c r="H2489" t="str">
        <f>H$1&amp;" " &amp; DataMiner[[#This Row],[BuyPrice]] &amp; ", "</f>
        <v xml:space="preserve">"BuyPrice": 6805955555, </v>
      </c>
      <c r="I2489" t="str">
        <f>I$1&amp;" """ &amp; DataMiner[[#This Row],[imgPath]] &amp; """, "</f>
        <v xml:space="preserve">"imgPath": "/images/flags/pl.png", </v>
      </c>
      <c r="J2489" t="str">
        <f>J$1&amp;" """ &amp; DataMiner[[#This Row],[FlagImage]] &amp; """, "</f>
        <v xml:space="preserve">"FlagImage": "pl.png", </v>
      </c>
      <c r="K2489" t="str">
        <f>K$1&amp;" " &amp; IF(ISNA(DataMiner[[#This Row],[Latitude]]),"null",DataMiner[[#This Row],[Latitude]]) &amp; ", "</f>
        <v xml:space="preserve">"Latitude": 52.16575, </v>
      </c>
      <c r="L2489" t="str">
        <f>L$1&amp;" " &amp; IF(ISNA(DataMiner[[#This Row],[Longitude]]),"null",DataMiner[[#This Row],[Longitude]]) &amp; ", "</f>
        <v xml:space="preserve">"Longitude": 20.967122, </v>
      </c>
    </row>
    <row r="2490" spans="1:12" x14ac:dyDescent="0.25">
      <c r="A2490" t="str">
        <f>A$1&amp;" """ &amp; DataMiner[[#This Row],[CodeIATA]] &amp; """, "</f>
        <v xml:space="preserve">"CodeIATA": "AUS", </v>
      </c>
      <c r="B2490" t="str">
        <f>B$1&amp;" """ &amp; DataMiner[[#This Row],[City]] &amp; """, "</f>
        <v xml:space="preserve">"City": "Austin (TX)", </v>
      </c>
      <c r="C2490" t="str">
        <f>C$1&amp;" """ &amp; DataMiner[[#This Row],[Prov]] &amp; """, "</f>
        <v xml:space="preserve">"Prov": "TX", </v>
      </c>
      <c r="D2490" t="str">
        <f>D$1&amp;" """ &amp; DataMiner[[#This Row],[Name]] &amp; """, "</f>
        <v xml:space="preserve">"Name": "Austin", </v>
      </c>
      <c r="E2490" t="str">
        <f>E$1&amp;" """ &amp; DataMiner[[#This Row],[Country]] &amp; """, "</f>
        <v xml:space="preserve">"Country": "Etats-Unis", </v>
      </c>
      <c r="F2490" t="str">
        <f>F$1&amp;" """ &amp; DataMiner[[#This Row],[Complete Name]] &amp; """, "</f>
        <v xml:space="preserve">"Complete Name": "Hub AUS - Austin (TX) - Austin / Etats-Unis", </v>
      </c>
      <c r="G2490" t="str">
        <f>G$1&amp;" " &amp; DataMiner[[#This Row],[Category]] &amp; ", "</f>
        <v xml:space="preserve">"Category": 10, </v>
      </c>
      <c r="H2490" t="str">
        <f>H$1&amp;" " &amp; DataMiner[[#This Row],[BuyPrice]] &amp; ", "</f>
        <v xml:space="preserve">"BuyPrice": 6806890597, </v>
      </c>
      <c r="I2490" t="str">
        <f>I$1&amp;" """ &amp; DataMiner[[#This Row],[imgPath]] &amp; """, "</f>
        <v xml:space="preserve">"imgPath": "/images/flags/us.png", </v>
      </c>
      <c r="J2490" t="str">
        <f>J$1&amp;" """ &amp; DataMiner[[#This Row],[FlagImage]] &amp; """, "</f>
        <v xml:space="preserve">"FlagImage": "us.png", </v>
      </c>
      <c r="K2490" t="str">
        <f>K$1&amp;" " &amp; IF(ISNA(DataMiner[[#This Row],[Latitude]]),"null",DataMiner[[#This Row],[Latitude]]) &amp; ", "</f>
        <v xml:space="preserve">"Latitude": 30.194528, </v>
      </c>
      <c r="L2490" t="str">
        <f>L$1&amp;" " &amp; IF(ISNA(DataMiner[[#This Row],[Longitude]]),"null",DataMiner[[#This Row],[Longitude]]) &amp; ", "</f>
        <v xml:space="preserve">"Longitude": -97.669889, </v>
      </c>
    </row>
    <row r="2491" spans="1:12" x14ac:dyDescent="0.25">
      <c r="A2491" t="str">
        <f>A$1&amp;" """ &amp; DataMiner[[#This Row],[CodeIATA]] &amp; """, "</f>
        <v xml:space="preserve">"CodeIATA": "TAO", </v>
      </c>
      <c r="B2491" t="str">
        <f>B$1&amp;" """ &amp; DataMiner[[#This Row],[City]] &amp; """, "</f>
        <v xml:space="preserve">"City": "Qingdao", </v>
      </c>
      <c r="C2491" t="str">
        <f>C$1&amp;" """ &amp; DataMiner[[#This Row],[Prov]] &amp; """, "</f>
        <v xml:space="preserve">"Prov": "", </v>
      </c>
      <c r="D2491" t="str">
        <f>D$1&amp;" """ &amp; DataMiner[[#This Row],[Name]] &amp; """, "</f>
        <v xml:space="preserve">"Name": "Liuting International Airport", </v>
      </c>
      <c r="E2491" t="str">
        <f>E$1&amp;" """ &amp; DataMiner[[#This Row],[Country]] &amp; """, "</f>
        <v xml:space="preserve">"Country": "Chine", </v>
      </c>
      <c r="F2491" t="str">
        <f>F$1&amp;" """ &amp; DataMiner[[#This Row],[Complete Name]] &amp; """, "</f>
        <v xml:space="preserve">"Complete Name": "Hub TAO - Qingdao - Liuting International Airport / Chine", </v>
      </c>
      <c r="G2491" t="str">
        <f>G$1&amp;" " &amp; DataMiner[[#This Row],[Category]] &amp; ", "</f>
        <v xml:space="preserve">"Category": 10, </v>
      </c>
      <c r="H2491" t="str">
        <f>H$1&amp;" " &amp; DataMiner[[#This Row],[BuyPrice]] &amp; ", "</f>
        <v xml:space="preserve">"BuyPrice": 6807326315, </v>
      </c>
      <c r="I2491" t="str">
        <f>I$1&amp;" """ &amp; DataMiner[[#This Row],[imgPath]] &amp; """, "</f>
        <v xml:space="preserve">"imgPath": "/images/flags/cn.png", </v>
      </c>
      <c r="J2491" t="str">
        <f>J$1&amp;" """ &amp; DataMiner[[#This Row],[FlagImage]] &amp; """, "</f>
        <v xml:space="preserve">"FlagImage": "cn.png", </v>
      </c>
      <c r="K2491" t="str">
        <f>K$1&amp;" " &amp; IF(ISNA(DataMiner[[#This Row],[Latitude]]),"null",DataMiner[[#This Row],[Latitude]]) &amp; ", "</f>
        <v xml:space="preserve">"Latitude": 36.266108, </v>
      </c>
      <c r="L2491" t="str">
        <f>L$1&amp;" " &amp; IF(ISNA(DataMiner[[#This Row],[Longitude]]),"null",DataMiner[[#This Row],[Longitude]]) &amp; ", "</f>
        <v xml:space="preserve">"Longitude": 120.374436, </v>
      </c>
    </row>
    <row r="2492" spans="1:12" x14ac:dyDescent="0.25">
      <c r="A2492" t="str">
        <f>A$1&amp;" """ &amp; DataMiner[[#This Row],[CodeIATA]] &amp; """, "</f>
        <v xml:space="preserve">"CodeIATA": "HOU", </v>
      </c>
      <c r="B2492" t="str">
        <f>B$1&amp;" """ &amp; DataMiner[[#This Row],[City]] &amp; """, "</f>
        <v xml:space="preserve">"City": "Houston (TX)", </v>
      </c>
      <c r="C2492" t="str">
        <f>C$1&amp;" """ &amp; DataMiner[[#This Row],[Prov]] &amp; """, "</f>
        <v xml:space="preserve">"Prov": "TX", </v>
      </c>
      <c r="D2492" t="str">
        <f>D$1&amp;" """ &amp; DataMiner[[#This Row],[Name]] &amp; """, "</f>
        <v xml:space="preserve">"Name": "William P. Hobby Airport", </v>
      </c>
      <c r="E2492" t="str">
        <f>E$1&amp;" """ &amp; DataMiner[[#This Row],[Country]] &amp; """, "</f>
        <v xml:space="preserve">"Country": "Etats-Unis", </v>
      </c>
      <c r="F2492" t="str">
        <f>F$1&amp;" """ &amp; DataMiner[[#This Row],[Complete Name]] &amp; """, "</f>
        <v xml:space="preserve">"Complete Name": "Hub HOU - Houston (TX) - William P. Hobby Airport / Etats-Unis", </v>
      </c>
      <c r="G2492" t="str">
        <f>G$1&amp;" " &amp; DataMiner[[#This Row],[Category]] &amp; ", "</f>
        <v xml:space="preserve">"Category": 6, </v>
      </c>
      <c r="H2492" t="str">
        <f>H$1&amp;" " &amp; DataMiner[[#This Row],[BuyPrice]] &amp; ", "</f>
        <v xml:space="preserve">"BuyPrice": 6807406381, </v>
      </c>
      <c r="I2492" t="str">
        <f>I$1&amp;" """ &amp; DataMiner[[#This Row],[imgPath]] &amp; """, "</f>
        <v xml:space="preserve">"imgPath": "/images/flags/us.png", </v>
      </c>
      <c r="J2492" t="str">
        <f>J$1&amp;" """ &amp; DataMiner[[#This Row],[FlagImage]] &amp; """, "</f>
        <v xml:space="preserve">"FlagImage": "us.png", </v>
      </c>
      <c r="K2492" t="str">
        <f>K$1&amp;" " &amp; IF(ISNA(DataMiner[[#This Row],[Latitude]]),"null",DataMiner[[#This Row],[Latitude]]) &amp; ", "</f>
        <v xml:space="preserve">"Latitude": 29.645419, </v>
      </c>
      <c r="L2492" t="str">
        <f>L$1&amp;" " &amp; IF(ISNA(DataMiner[[#This Row],[Longitude]]),"null",DataMiner[[#This Row],[Longitude]]) &amp; ", "</f>
        <v xml:space="preserve">"Longitude": -95.278889, </v>
      </c>
    </row>
    <row r="2493" spans="1:12" x14ac:dyDescent="0.25">
      <c r="A2493" t="str">
        <f>A$1&amp;" """ &amp; DataMiner[[#This Row],[CodeIATA]] &amp; """, "</f>
        <v xml:space="preserve">"CodeIATA": "THR", </v>
      </c>
      <c r="B2493" t="str">
        <f>B$1&amp;" """ &amp; DataMiner[[#This Row],[City]] &amp; """, "</f>
        <v xml:space="preserve">"City": "Teheran", </v>
      </c>
      <c r="C2493" t="str">
        <f>C$1&amp;" """ &amp; DataMiner[[#This Row],[Prov]] &amp; """, "</f>
        <v xml:space="preserve">"Prov": "", </v>
      </c>
      <c r="D2493" t="str">
        <f>D$1&amp;" """ &amp; DataMiner[[#This Row],[Name]] &amp; """, "</f>
        <v xml:space="preserve">"Name": "Mehrabad Airport", </v>
      </c>
      <c r="E2493" t="str">
        <f>E$1&amp;" """ &amp; DataMiner[[#This Row],[Country]] &amp; """, "</f>
        <v xml:space="preserve">"Country": "Iran", </v>
      </c>
      <c r="F2493" t="str">
        <f>F$1&amp;" """ &amp; DataMiner[[#This Row],[Complete Name]] &amp; """, "</f>
        <v xml:space="preserve">"Complete Name": "Hub THR - Teheran - Mehrabad Airport / Iran", </v>
      </c>
      <c r="G2493" t="str">
        <f>G$1&amp;" " &amp; DataMiner[[#This Row],[Category]] &amp; ", "</f>
        <v xml:space="preserve">"Category": 10, </v>
      </c>
      <c r="H2493" t="str">
        <f>H$1&amp;" " &amp; DataMiner[[#This Row],[BuyPrice]] &amp; ", "</f>
        <v xml:space="preserve">"BuyPrice": 6809839973, </v>
      </c>
      <c r="I2493" t="str">
        <f>I$1&amp;" """ &amp; DataMiner[[#This Row],[imgPath]] &amp; """, "</f>
        <v xml:space="preserve">"imgPath": "/images/flags/ir.png", </v>
      </c>
      <c r="J2493" t="str">
        <f>J$1&amp;" """ &amp; DataMiner[[#This Row],[FlagImage]] &amp; """, "</f>
        <v xml:space="preserve">"FlagImage": "ir.png", </v>
      </c>
      <c r="K2493" t="str">
        <f>K$1&amp;" " &amp; IF(ISNA(DataMiner[[#This Row],[Latitude]]),"null",DataMiner[[#This Row],[Latitude]]) &amp; ", "</f>
        <v xml:space="preserve">"Latitude": 35.689167, </v>
      </c>
      <c r="L2493" t="str">
        <f>L$1&amp;" " &amp; IF(ISNA(DataMiner[[#This Row],[Longitude]]),"null",DataMiner[[#This Row],[Longitude]]) &amp; ", "</f>
        <v xml:space="preserve">"Longitude": 51.313416, </v>
      </c>
    </row>
    <row r="2494" spans="1:12" x14ac:dyDescent="0.25">
      <c r="A2494" t="str">
        <f>A$1&amp;" """ &amp; DataMiner[[#This Row],[CodeIATA]] &amp; """, "</f>
        <v xml:space="preserve">"CodeIATA": "CCS", </v>
      </c>
      <c r="B2494" t="str">
        <f>B$1&amp;" """ &amp; DataMiner[[#This Row],[City]] &amp; """, "</f>
        <v xml:space="preserve">"City": "Caracas", </v>
      </c>
      <c r="C2494" t="str">
        <f>C$1&amp;" """ &amp; DataMiner[[#This Row],[Prov]] &amp; """, "</f>
        <v xml:space="preserve">"Prov": "", </v>
      </c>
      <c r="D2494" t="str">
        <f>D$1&amp;" """ &amp; DataMiner[[#This Row],[Name]] &amp; """, "</f>
        <v xml:space="preserve">"Name": "Maiquetía Simón Bolívar Aeropuerto Internacional", </v>
      </c>
      <c r="E2494" t="str">
        <f>E$1&amp;" """ &amp; DataMiner[[#This Row],[Country]] &amp; """, "</f>
        <v xml:space="preserve">"Country": "Venezuela", </v>
      </c>
      <c r="F2494" t="str">
        <f>F$1&amp;" """ &amp; DataMiner[[#This Row],[Complete Name]] &amp; """, "</f>
        <v xml:space="preserve">"Complete Name": "Hub CCS - Caracas - Maiquetía Simón Bolívar Aeropuerto Internacional / Venezuela", </v>
      </c>
      <c r="G2494" t="str">
        <f>G$1&amp;" " &amp; DataMiner[[#This Row],[Category]] &amp; ", "</f>
        <v xml:space="preserve">"Category": 10, </v>
      </c>
      <c r="H2494" t="str">
        <f>H$1&amp;" " &amp; DataMiner[[#This Row],[BuyPrice]] &amp; ", "</f>
        <v xml:space="preserve">"BuyPrice": 6811034146, </v>
      </c>
      <c r="I2494" t="str">
        <f>I$1&amp;" """ &amp; DataMiner[[#This Row],[imgPath]] &amp; """, "</f>
        <v xml:space="preserve">"imgPath": "/images/flags/ve.png", </v>
      </c>
      <c r="J2494" t="str">
        <f>J$1&amp;" """ &amp; DataMiner[[#This Row],[FlagImage]] &amp; """, "</f>
        <v xml:space="preserve">"FlagImage": "ve.png", </v>
      </c>
      <c r="K2494" t="str">
        <f>K$1&amp;" " &amp; IF(ISNA(DataMiner[[#This Row],[Latitude]]),"null",DataMiner[[#This Row],[Latitude]]) &amp; ", "</f>
        <v xml:space="preserve">"Latitude": 10.603117, </v>
      </c>
      <c r="L2494" t="str">
        <f>L$1&amp;" " &amp; IF(ISNA(DataMiner[[#This Row],[Longitude]]),"null",DataMiner[[#This Row],[Longitude]]) &amp; ", "</f>
        <v xml:space="preserve">"Longitude": -66.990583, </v>
      </c>
    </row>
    <row r="2495" spans="1:12" x14ac:dyDescent="0.25">
      <c r="A2495" t="str">
        <f>A$1&amp;" """ &amp; DataMiner[[#This Row],[CodeIATA]] &amp; """, "</f>
        <v xml:space="preserve">"CodeIATA": "SJC", </v>
      </c>
      <c r="B2495" t="str">
        <f>B$1&amp;" """ &amp; DataMiner[[#This Row],[City]] &amp; """, "</f>
        <v xml:space="preserve">"City": "San José (CA)", </v>
      </c>
      <c r="C2495" t="str">
        <f>C$1&amp;" """ &amp; DataMiner[[#This Row],[Prov]] &amp; """, "</f>
        <v xml:space="preserve">"Prov": "CA", </v>
      </c>
      <c r="D2495" t="str">
        <f>D$1&amp;" """ &amp; DataMiner[[#This Row],[Name]] &amp; """, "</f>
        <v xml:space="preserve">"Name": "Norman Y. Mineta International Airport", </v>
      </c>
      <c r="E2495" t="str">
        <f>E$1&amp;" """ &amp; DataMiner[[#This Row],[Country]] &amp; """, "</f>
        <v xml:space="preserve">"Country": "Etats-Unis", </v>
      </c>
      <c r="F2495" t="str">
        <f>F$1&amp;" """ &amp; DataMiner[[#This Row],[Complete Name]] &amp; """, "</f>
        <v xml:space="preserve">"Complete Name": "Hub SJC - San José (CA) - Norman Y. Mineta International Airport / Etats-Unis", </v>
      </c>
      <c r="G2495" t="str">
        <f>G$1&amp;" " &amp; DataMiner[[#This Row],[Category]] &amp; ", "</f>
        <v xml:space="preserve">"Category": 10, </v>
      </c>
      <c r="H2495" t="str">
        <f>H$1&amp;" " &amp; DataMiner[[#This Row],[BuyPrice]] &amp; ", "</f>
        <v xml:space="preserve">"BuyPrice": 6814617492, </v>
      </c>
      <c r="I2495" t="str">
        <f>I$1&amp;" """ &amp; DataMiner[[#This Row],[imgPath]] &amp; """, "</f>
        <v xml:space="preserve">"imgPath": "/images/flags/us.png", </v>
      </c>
      <c r="J2495" t="str">
        <f>J$1&amp;" """ &amp; DataMiner[[#This Row],[FlagImage]] &amp; """, "</f>
        <v xml:space="preserve">"FlagImage": "us.png", </v>
      </c>
      <c r="K2495" t="str">
        <f>K$1&amp;" " &amp; IF(ISNA(DataMiner[[#This Row],[Latitude]]),"null",DataMiner[[#This Row],[Latitude]]) &amp; ", "</f>
        <v xml:space="preserve">"Latitude": 37.3626, </v>
      </c>
      <c r="L2495" t="str">
        <f>L$1&amp;" " &amp; IF(ISNA(DataMiner[[#This Row],[Longitude]]),"null",DataMiner[[#This Row],[Longitude]]) &amp; ", "</f>
        <v xml:space="preserve">"Longitude": -121.929022, </v>
      </c>
    </row>
    <row r="2496" spans="1:12" x14ac:dyDescent="0.25">
      <c r="A2496" t="str">
        <f>A$1&amp;" """ &amp; DataMiner[[#This Row],[CodeIATA]] &amp; """, "</f>
        <v xml:space="preserve">"CodeIATA": "LYS", </v>
      </c>
      <c r="B2496" t="str">
        <f>B$1&amp;" """ &amp; DataMiner[[#This Row],[City]] &amp; """, "</f>
        <v xml:space="preserve">"City": "Lyon", </v>
      </c>
      <c r="C2496" t="str">
        <f>C$1&amp;" """ &amp; DataMiner[[#This Row],[Prov]] &amp; """, "</f>
        <v xml:space="preserve">"Prov": "", </v>
      </c>
      <c r="D2496" t="str">
        <f>D$1&amp;" """ &amp; DataMiner[[#This Row],[Name]] &amp; """, "</f>
        <v xml:space="preserve">"Name": "Saint Exupéry Aéroport", </v>
      </c>
      <c r="E2496" t="str">
        <f>E$1&amp;" """ &amp; DataMiner[[#This Row],[Country]] &amp; """, "</f>
        <v xml:space="preserve">"Country": "France", </v>
      </c>
      <c r="F2496" t="str">
        <f>F$1&amp;" """ &amp; DataMiner[[#This Row],[Complete Name]] &amp; """, "</f>
        <v xml:space="preserve">"Complete Name": "Hub LYS - Lyon - Saint Exupéry Aéroport / France", </v>
      </c>
      <c r="G2496" t="str">
        <f>G$1&amp;" " &amp; DataMiner[[#This Row],[Category]] &amp; ", "</f>
        <v xml:space="preserve">"Category": 10, </v>
      </c>
      <c r="H2496" t="str">
        <f>H$1&amp;" " &amp; DataMiner[[#This Row],[BuyPrice]] &amp; ", "</f>
        <v xml:space="preserve">"BuyPrice": 6879742179, </v>
      </c>
      <c r="I2496" t="str">
        <f>I$1&amp;" """ &amp; DataMiner[[#This Row],[imgPath]] &amp; """, "</f>
        <v xml:space="preserve">"imgPath": "/images/flags/fr.png", </v>
      </c>
      <c r="J2496" t="str">
        <f>J$1&amp;" """ &amp; DataMiner[[#This Row],[FlagImage]] &amp; """, "</f>
        <v xml:space="preserve">"FlagImage": "fr.png", </v>
      </c>
      <c r="K2496" t="str">
        <f>K$1&amp;" " &amp; IF(ISNA(DataMiner[[#This Row],[Latitude]]),"null",DataMiner[[#This Row],[Latitude]]) &amp; ", "</f>
        <v xml:space="preserve">"Latitude": 45.726387, </v>
      </c>
      <c r="L2496" t="str">
        <f>L$1&amp;" " &amp; IF(ISNA(DataMiner[[#This Row],[Longitude]]),"null",DataMiner[[#This Row],[Longitude]]) &amp; ", "</f>
        <v xml:space="preserve">"Longitude": 5.090833, </v>
      </c>
    </row>
    <row r="2497" spans="1:12" x14ac:dyDescent="0.25">
      <c r="A2497" t="str">
        <f>A$1&amp;" """ &amp; DataMiner[[#This Row],[CodeIATA]] &amp; """, "</f>
        <v xml:space="preserve">"CodeIATA": "SSF", </v>
      </c>
      <c r="B2497" t="str">
        <f>B$1&amp;" """ &amp; DataMiner[[#This Row],[City]] &amp; """, "</f>
        <v xml:space="preserve">"City": "San Antonio (TX)", </v>
      </c>
      <c r="C2497" t="str">
        <f>C$1&amp;" """ &amp; DataMiner[[#This Row],[Prov]] &amp; """, "</f>
        <v xml:space="preserve">"Prov": "TX", </v>
      </c>
      <c r="D2497" t="str">
        <f>D$1&amp;" """ &amp; DataMiner[[#This Row],[Name]] &amp; """, "</f>
        <v xml:space="preserve">"Name": "Stinson Municipal Airport", </v>
      </c>
      <c r="E2497" t="str">
        <f>E$1&amp;" """ &amp; DataMiner[[#This Row],[Country]] &amp; """, "</f>
        <v xml:space="preserve">"Country": "Etats-Unis", </v>
      </c>
      <c r="F2497" t="str">
        <f>F$1&amp;" """ &amp; DataMiner[[#This Row],[Complete Name]] &amp; """, "</f>
        <v xml:space="preserve">"Complete Name": "Hub SSF - San Antonio (TX) - Stinson Municipal Airport / Etats-Unis", </v>
      </c>
      <c r="G2497" t="str">
        <f>G$1&amp;" " &amp; DataMiner[[#This Row],[Category]] &amp; ", "</f>
        <v xml:space="preserve">"Category": 2, </v>
      </c>
      <c r="H2497" t="str">
        <f>H$1&amp;" " &amp; DataMiner[[#This Row],[BuyPrice]] &amp; ", "</f>
        <v xml:space="preserve">"BuyPrice": 6882346150, </v>
      </c>
      <c r="I2497" t="str">
        <f>I$1&amp;" """ &amp; DataMiner[[#This Row],[imgPath]] &amp; """, "</f>
        <v xml:space="preserve">"imgPath": "/images/flags/us.png", </v>
      </c>
      <c r="J2497" t="str">
        <f>J$1&amp;" """ &amp; DataMiner[[#This Row],[FlagImage]] &amp; """, "</f>
        <v xml:space="preserve">"FlagImage": "us.png", </v>
      </c>
      <c r="K2497" t="str">
        <f>K$1&amp;" " &amp; IF(ISNA(DataMiner[[#This Row],[Latitude]]),"null",DataMiner[[#This Row],[Latitude]]) &amp; ", "</f>
        <v xml:space="preserve">"Latitude": null, </v>
      </c>
      <c r="L2497" t="str">
        <f>L$1&amp;" " &amp; IF(ISNA(DataMiner[[#This Row],[Longitude]]),"null",DataMiner[[#This Row],[Longitude]]) &amp; ", "</f>
        <v xml:space="preserve">"Longitude": null, </v>
      </c>
    </row>
    <row r="2498" spans="1:12" x14ac:dyDescent="0.25">
      <c r="A2498" t="str">
        <f>A$1&amp;" """ &amp; DataMiner[[#This Row],[CodeIATA]] &amp; """, "</f>
        <v xml:space="preserve">"CodeIATA": "ALC", </v>
      </c>
      <c r="B2498" t="str">
        <f>B$1&amp;" """ &amp; DataMiner[[#This Row],[City]] &amp; """, "</f>
        <v xml:space="preserve">"City": "Alicante", </v>
      </c>
      <c r="C2498" t="str">
        <f>C$1&amp;" """ &amp; DataMiner[[#This Row],[Prov]] &amp; """, "</f>
        <v xml:space="preserve">"Prov": "", </v>
      </c>
      <c r="D2498" t="str">
        <f>D$1&amp;" """ &amp; DataMiner[[#This Row],[Name]] &amp; """, "</f>
        <v xml:space="preserve">"Name": "Alicante Aeropuerto Internacional", </v>
      </c>
      <c r="E2498" t="str">
        <f>E$1&amp;" """ &amp; DataMiner[[#This Row],[Country]] &amp; """, "</f>
        <v xml:space="preserve">"Country": "Espagne", </v>
      </c>
      <c r="F2498" t="str">
        <f>F$1&amp;" """ &amp; DataMiner[[#This Row],[Complete Name]] &amp; """, "</f>
        <v xml:space="preserve">"Complete Name": "Hub ALC - Alicante - Alicante Aeropuerto Internacional / Espagne", </v>
      </c>
      <c r="G2498" t="str">
        <f>G$1&amp;" " &amp; DataMiner[[#This Row],[Category]] &amp; ", "</f>
        <v xml:space="preserve">"Category": 8, </v>
      </c>
      <c r="H2498" t="str">
        <f>H$1&amp;" " &amp; DataMiner[[#This Row],[BuyPrice]] &amp; ", "</f>
        <v xml:space="preserve">"BuyPrice": 6889938555, </v>
      </c>
      <c r="I2498" t="str">
        <f>I$1&amp;" """ &amp; DataMiner[[#This Row],[imgPath]] &amp; """, "</f>
        <v xml:space="preserve">"imgPath": "/images/flags/es.png", </v>
      </c>
      <c r="J2498" t="str">
        <f>J$1&amp;" """ &amp; DataMiner[[#This Row],[FlagImage]] &amp; """, "</f>
        <v xml:space="preserve">"FlagImage": "es.png", </v>
      </c>
      <c r="K2498" t="str">
        <f>K$1&amp;" " &amp; IF(ISNA(DataMiner[[#This Row],[Latitude]]),"null",DataMiner[[#This Row],[Latitude]]) &amp; ", "</f>
        <v xml:space="preserve">"Latitude": 38.282169, </v>
      </c>
      <c r="L2498" t="str">
        <f>L$1&amp;" " &amp; IF(ISNA(DataMiner[[#This Row],[Longitude]]),"null",DataMiner[[#This Row],[Longitude]]) &amp; ", "</f>
        <v xml:space="preserve">"Longitude": -0.558156, </v>
      </c>
    </row>
    <row r="2499" spans="1:12" x14ac:dyDescent="0.25">
      <c r="A2499" t="str">
        <f>A$1&amp;" """ &amp; DataMiner[[#This Row],[CodeIATA]] &amp; """, "</f>
        <v xml:space="preserve">"CodeIATA": "BNA", </v>
      </c>
      <c r="B2499" t="str">
        <f>B$1&amp;" """ &amp; DataMiner[[#This Row],[City]] &amp; """, "</f>
        <v xml:space="preserve">"City": "Nashville (TN)", </v>
      </c>
      <c r="C2499" t="str">
        <f>C$1&amp;" """ &amp; DataMiner[[#This Row],[Prov]] &amp; """, "</f>
        <v xml:space="preserve">"Prov": "TN", </v>
      </c>
      <c r="D2499" t="str">
        <f>D$1&amp;" """ &amp; DataMiner[[#This Row],[Name]] &amp; """, "</f>
        <v xml:space="preserve">"Name": "Nashville International Airport", </v>
      </c>
      <c r="E2499" t="str">
        <f>E$1&amp;" """ &amp; DataMiner[[#This Row],[Country]] &amp; """, "</f>
        <v xml:space="preserve">"Country": "Etats-Unis", </v>
      </c>
      <c r="F2499" t="str">
        <f>F$1&amp;" """ &amp; DataMiner[[#This Row],[Complete Name]] &amp; """, "</f>
        <v xml:space="preserve">"Complete Name": "Hub BNA - Nashville (TN) - Nashville International Airport / Etats-Unis", </v>
      </c>
      <c r="G2499" t="str">
        <f>G$1&amp;" " &amp; DataMiner[[#This Row],[Category]] &amp; ", "</f>
        <v xml:space="preserve">"Category": 10, </v>
      </c>
      <c r="H2499" t="str">
        <f>H$1&amp;" " &amp; DataMiner[[#This Row],[BuyPrice]] &amp; ", "</f>
        <v xml:space="preserve">"BuyPrice": 6896600000, </v>
      </c>
      <c r="I2499" t="str">
        <f>I$1&amp;" """ &amp; DataMiner[[#This Row],[imgPath]] &amp; """, "</f>
        <v xml:space="preserve">"imgPath": "/images/flags/us.png", </v>
      </c>
      <c r="J2499" t="str">
        <f>J$1&amp;" """ &amp; DataMiner[[#This Row],[FlagImage]] &amp; """, "</f>
        <v xml:space="preserve">"FlagImage": "us.png", </v>
      </c>
      <c r="K2499" t="str">
        <f>K$1&amp;" " &amp; IF(ISNA(DataMiner[[#This Row],[Latitude]]),"null",DataMiner[[#This Row],[Latitude]]) &amp; ", "</f>
        <v xml:space="preserve">"Latitude": 36.124472, </v>
      </c>
      <c r="L2499" t="str">
        <f>L$1&amp;" " &amp; IF(ISNA(DataMiner[[#This Row],[Longitude]]),"null",DataMiner[[#This Row],[Longitude]]) &amp; ", "</f>
        <v xml:space="preserve">"Longitude": -86.678194, </v>
      </c>
    </row>
    <row r="2500" spans="1:12" x14ac:dyDescent="0.25">
      <c r="A2500" t="str">
        <f>A$1&amp;" """ &amp; DataMiner[[#This Row],[CodeIATA]] &amp; """, "</f>
        <v xml:space="preserve">"CodeIATA": "SUB", </v>
      </c>
      <c r="B2500" t="str">
        <f>B$1&amp;" """ &amp; DataMiner[[#This Row],[City]] &amp; """, "</f>
        <v xml:space="preserve">"City": "Surabaya", </v>
      </c>
      <c r="C2500" t="str">
        <f>C$1&amp;" """ &amp; DataMiner[[#This Row],[Prov]] &amp; """, "</f>
        <v xml:space="preserve">"Prov": "", </v>
      </c>
      <c r="D2500" t="str">
        <f>D$1&amp;" """ &amp; DataMiner[[#This Row],[Name]] &amp; """, "</f>
        <v xml:space="preserve">"Name": "Juanda International Airport", </v>
      </c>
      <c r="E2500" t="str">
        <f>E$1&amp;" """ &amp; DataMiner[[#This Row],[Country]] &amp; """, "</f>
        <v xml:space="preserve">"Country": "Indonésie", </v>
      </c>
      <c r="F2500" t="str">
        <f>F$1&amp;" """ &amp; DataMiner[[#This Row],[Complete Name]] &amp; """, "</f>
        <v xml:space="preserve">"Complete Name": "Hub SUB - Surabaya - Juanda International Airport / Indonésie", </v>
      </c>
      <c r="G2500" t="str">
        <f>G$1&amp;" " &amp; DataMiner[[#This Row],[Category]] &amp; ", "</f>
        <v xml:space="preserve">"Category": 9, </v>
      </c>
      <c r="H2500" t="str">
        <f>H$1&amp;" " &amp; DataMiner[[#This Row],[BuyPrice]] &amp; ", "</f>
        <v xml:space="preserve">"BuyPrice": 6902705527, </v>
      </c>
      <c r="I2500" t="str">
        <f>I$1&amp;" """ &amp; DataMiner[[#This Row],[imgPath]] &amp; """, "</f>
        <v xml:space="preserve">"imgPath": "/images/flags/id.png", </v>
      </c>
      <c r="J2500" t="str">
        <f>J$1&amp;" """ &amp; DataMiner[[#This Row],[FlagImage]] &amp; """, "</f>
        <v xml:space="preserve">"FlagImage": "id.png", </v>
      </c>
      <c r="K2500" t="str">
        <f>K$1&amp;" " &amp; IF(ISNA(DataMiner[[#This Row],[Latitude]]),"null",DataMiner[[#This Row],[Latitude]]) &amp; ", "</f>
        <v xml:space="preserve">"Latitude": -7.379831, </v>
      </c>
      <c r="L2500" t="str">
        <f>L$1&amp;" " &amp; IF(ISNA(DataMiner[[#This Row],[Longitude]]),"null",DataMiner[[#This Row],[Longitude]]) &amp; ", "</f>
        <v xml:space="preserve">"Longitude": 112.786858, </v>
      </c>
    </row>
    <row r="2501" spans="1:12" x14ac:dyDescent="0.25">
      <c r="A2501" t="str">
        <f>A$1&amp;" """ &amp; DataMiner[[#This Row],[CodeIATA]] &amp; """, "</f>
        <v xml:space="preserve">"CodeIATA": "SMF", </v>
      </c>
      <c r="B2501" t="str">
        <f>B$1&amp;" """ &amp; DataMiner[[#This Row],[City]] &amp; """, "</f>
        <v xml:space="preserve">"City": "Sacramento (CA)", </v>
      </c>
      <c r="C2501" t="str">
        <f>C$1&amp;" """ &amp; DataMiner[[#This Row],[Prov]] &amp; """, "</f>
        <v xml:space="preserve">"Prov": "CA", </v>
      </c>
      <c r="D2501" t="str">
        <f>D$1&amp;" """ &amp; DataMiner[[#This Row],[Name]] &amp; """, "</f>
        <v xml:space="preserve">"Name": "Sacramento International Airport", </v>
      </c>
      <c r="E2501" t="str">
        <f>E$1&amp;" """ &amp; DataMiner[[#This Row],[Country]] &amp; """, "</f>
        <v xml:space="preserve">"Country": "Etats-Unis", </v>
      </c>
      <c r="F2501" t="str">
        <f>F$1&amp;" """ &amp; DataMiner[[#This Row],[Complete Name]] &amp; """, "</f>
        <v xml:space="preserve">"Complete Name": "Hub SMF - Sacramento (CA) - Sacramento International Airport / Etats-Unis", </v>
      </c>
      <c r="G2501" t="str">
        <f>G$1&amp;" " &amp; DataMiner[[#This Row],[Category]] &amp; ", "</f>
        <v xml:space="preserve">"Category": 7, </v>
      </c>
      <c r="H2501" t="str">
        <f>H$1&amp;" " &amp; DataMiner[[#This Row],[BuyPrice]] &amp; ", "</f>
        <v xml:space="preserve">"BuyPrice": 6903869148, </v>
      </c>
      <c r="I2501" t="str">
        <f>I$1&amp;" """ &amp; DataMiner[[#This Row],[imgPath]] &amp; """, "</f>
        <v xml:space="preserve">"imgPath": "/images/flags/us.png", </v>
      </c>
      <c r="J2501" t="str">
        <f>J$1&amp;" """ &amp; DataMiner[[#This Row],[FlagImage]] &amp; """, "</f>
        <v xml:space="preserve">"FlagImage": "us.png", </v>
      </c>
      <c r="K2501" t="str">
        <f>K$1&amp;" " &amp; IF(ISNA(DataMiner[[#This Row],[Latitude]]),"null",DataMiner[[#This Row],[Latitude]]) &amp; ", "</f>
        <v xml:space="preserve">"Latitude": 38.695417, </v>
      </c>
      <c r="L2501" t="str">
        <f>L$1&amp;" " &amp; IF(ISNA(DataMiner[[#This Row],[Longitude]]),"null",DataMiner[[#This Row],[Longitude]]) &amp; ", "</f>
        <v xml:space="preserve">"Longitude": -121.590778, </v>
      </c>
    </row>
    <row r="2502" spans="1:12" x14ac:dyDescent="0.25">
      <c r="A2502" t="str">
        <f>A$1&amp;" """ &amp; DataMiner[[#This Row],[CodeIATA]] &amp; """, "</f>
        <v xml:space="preserve">"CodeIATA": "RDU", </v>
      </c>
      <c r="B2502" t="str">
        <f>B$1&amp;" """ &amp; DataMiner[[#This Row],[City]] &amp; """, "</f>
        <v xml:space="preserve">"City": "Raleigh (NC)", </v>
      </c>
      <c r="C2502" t="str">
        <f>C$1&amp;" """ &amp; DataMiner[[#This Row],[Prov]] &amp; """, "</f>
        <v xml:space="preserve">"Prov": "NC", </v>
      </c>
      <c r="D2502" t="str">
        <f>D$1&amp;" """ &amp; DataMiner[[#This Row],[Name]] &amp; """, "</f>
        <v xml:space="preserve">"Name": "Durham International Airport", </v>
      </c>
      <c r="E2502" t="str">
        <f>E$1&amp;" """ &amp; DataMiner[[#This Row],[Country]] &amp; """, "</f>
        <v xml:space="preserve">"Country": "Etats-Unis", </v>
      </c>
      <c r="F2502" t="str">
        <f>F$1&amp;" """ &amp; DataMiner[[#This Row],[Complete Name]] &amp; """, "</f>
        <v xml:space="preserve">"Complete Name": "Hub RDU - Raleigh (NC) - Durham International Airport / Etats-Unis", </v>
      </c>
      <c r="G2502" t="str">
        <f>G$1&amp;" " &amp; DataMiner[[#This Row],[Category]] &amp; ", "</f>
        <v xml:space="preserve">"Category": 9, </v>
      </c>
      <c r="H2502" t="str">
        <f>H$1&amp;" " &amp; DataMiner[[#This Row],[BuyPrice]] &amp; ", "</f>
        <v xml:space="preserve">"BuyPrice": 6905070043, </v>
      </c>
      <c r="I2502" t="str">
        <f>I$1&amp;" """ &amp; DataMiner[[#This Row],[imgPath]] &amp; """, "</f>
        <v xml:space="preserve">"imgPath": "/images/flags/us.png", </v>
      </c>
      <c r="J2502" t="str">
        <f>J$1&amp;" """ &amp; DataMiner[[#This Row],[FlagImage]] &amp; """, "</f>
        <v xml:space="preserve">"FlagImage": "us.png", </v>
      </c>
      <c r="K2502" t="str">
        <f>K$1&amp;" " &amp; IF(ISNA(DataMiner[[#This Row],[Latitude]]),"null",DataMiner[[#This Row],[Latitude]]) &amp; ", "</f>
        <v xml:space="preserve">"Latitude": 35.877639, </v>
      </c>
      <c r="L2502" t="str">
        <f>L$1&amp;" " &amp; IF(ISNA(DataMiner[[#This Row],[Longitude]]),"null",DataMiner[[#This Row],[Longitude]]) &amp; ", "</f>
        <v xml:space="preserve">"Longitude": -78.787472, </v>
      </c>
    </row>
    <row r="2503" spans="1:12" x14ac:dyDescent="0.25">
      <c r="A2503" t="str">
        <f>A$1&amp;" """ &amp; DataMiner[[#This Row],[CodeIATA]] &amp; """, "</f>
        <v xml:space="preserve">"CodeIATA": "SNA", </v>
      </c>
      <c r="B2503" t="str">
        <f>B$1&amp;" """ &amp; DataMiner[[#This Row],[City]] &amp; """, "</f>
        <v xml:space="preserve">"City": "Santa Ana (CA)", </v>
      </c>
      <c r="C2503" t="str">
        <f>C$1&amp;" """ &amp; DataMiner[[#This Row],[Prov]] &amp; """, "</f>
        <v xml:space="preserve">"Prov": "CA", </v>
      </c>
      <c r="D2503" t="str">
        <f>D$1&amp;" """ &amp; DataMiner[[#This Row],[Name]] &amp; """, "</f>
        <v xml:space="preserve">"Name": "John Wayne Airport", </v>
      </c>
      <c r="E2503" t="str">
        <f>E$1&amp;" """ &amp; DataMiner[[#This Row],[Country]] &amp; """, "</f>
        <v xml:space="preserve">"Country": "Etats-Unis", </v>
      </c>
      <c r="F2503" t="str">
        <f>F$1&amp;" """ &amp; DataMiner[[#This Row],[Complete Name]] &amp; """, "</f>
        <v xml:space="preserve">"Complete Name": "Hub SNA - Santa Ana (CA) - John Wayne Airport / Etats-Unis", </v>
      </c>
      <c r="G2503" t="str">
        <f>G$1&amp;" " &amp; DataMiner[[#This Row],[Category]] &amp; ", "</f>
        <v xml:space="preserve">"Category": 4, </v>
      </c>
      <c r="H2503" t="str">
        <f>H$1&amp;" " &amp; DataMiner[[#This Row],[BuyPrice]] &amp; ", "</f>
        <v xml:space="preserve">"BuyPrice": 6911223140, </v>
      </c>
      <c r="I2503" t="str">
        <f>I$1&amp;" """ &amp; DataMiner[[#This Row],[imgPath]] &amp; """, "</f>
        <v xml:space="preserve">"imgPath": "/images/flags/us.png", </v>
      </c>
      <c r="J2503" t="str">
        <f>J$1&amp;" """ &amp; DataMiner[[#This Row],[FlagImage]] &amp; """, "</f>
        <v xml:space="preserve">"FlagImage": "us.png", </v>
      </c>
      <c r="K2503" t="str">
        <f>K$1&amp;" " &amp; IF(ISNA(DataMiner[[#This Row],[Latitude]]),"null",DataMiner[[#This Row],[Latitude]]) &amp; ", "</f>
        <v xml:space="preserve">"Latitude": 33.675667, </v>
      </c>
      <c r="L2503" t="str">
        <f>L$1&amp;" " &amp; IF(ISNA(DataMiner[[#This Row],[Longitude]]),"null",DataMiner[[#This Row],[Longitude]]) &amp; ", "</f>
        <v xml:space="preserve">"Longitude": -117.868222, </v>
      </c>
    </row>
    <row r="2504" spans="1:12" x14ac:dyDescent="0.25">
      <c r="A2504" t="str">
        <f>A$1&amp;" """ &amp; DataMiner[[#This Row],[CodeIATA]] &amp; """, "</f>
        <v xml:space="preserve">"CodeIATA": "HAM", </v>
      </c>
      <c r="B2504" t="str">
        <f>B$1&amp;" """ &amp; DataMiner[[#This Row],[City]] &amp; """, "</f>
        <v xml:space="preserve">"City": "Hamburg", </v>
      </c>
      <c r="C2504" t="str">
        <f>C$1&amp;" """ &amp; DataMiner[[#This Row],[Prov]] &amp; """, "</f>
        <v xml:space="preserve">"Prov": "", </v>
      </c>
      <c r="D2504" t="str">
        <f>D$1&amp;" """ &amp; DataMiner[[#This Row],[Name]] &amp; """, "</f>
        <v xml:space="preserve">"Name": "Fuhlsbüttel Flughafen", </v>
      </c>
      <c r="E2504" t="str">
        <f>E$1&amp;" """ &amp; DataMiner[[#This Row],[Country]] &amp; """, "</f>
        <v xml:space="preserve">"Country": "Allemagne", </v>
      </c>
      <c r="F2504" t="str">
        <f>F$1&amp;" """ &amp; DataMiner[[#This Row],[Complete Name]] &amp; """, "</f>
        <v xml:space="preserve">"Complete Name": "Hub HAM - Hamburg - Fuhlsbüttel Flughafen / Allemagne", </v>
      </c>
      <c r="G2504" t="str">
        <f>G$1&amp;" " &amp; DataMiner[[#This Row],[Category]] &amp; ", "</f>
        <v xml:space="preserve">"Category": 10, </v>
      </c>
      <c r="H2504" t="str">
        <f>H$1&amp;" " &amp; DataMiner[[#This Row],[BuyPrice]] &amp; ", "</f>
        <v xml:space="preserve">"BuyPrice": 6940593804, </v>
      </c>
      <c r="I2504" t="str">
        <f>I$1&amp;" """ &amp; DataMiner[[#This Row],[imgPath]] &amp; """, "</f>
        <v xml:space="preserve">"imgPath": "/images/flags/de.png", </v>
      </c>
      <c r="J2504" t="str">
        <f>J$1&amp;" """ &amp; DataMiner[[#This Row],[FlagImage]] &amp; """, "</f>
        <v xml:space="preserve">"FlagImage": "de.png", </v>
      </c>
      <c r="K2504" t="str">
        <f>K$1&amp;" " &amp; IF(ISNA(DataMiner[[#This Row],[Latitude]]),"null",DataMiner[[#This Row],[Latitude]]) &amp; ", "</f>
        <v xml:space="preserve">"Latitude": 53.630389, </v>
      </c>
      <c r="L2504" t="str">
        <f>L$1&amp;" " &amp; IF(ISNA(DataMiner[[#This Row],[Longitude]]),"null",DataMiner[[#This Row],[Longitude]]) &amp; ", "</f>
        <v xml:space="preserve">"Longitude": 9.988228, </v>
      </c>
    </row>
    <row r="2505" spans="1:12" x14ac:dyDescent="0.25">
      <c r="A2505" t="str">
        <f>A$1&amp;" """ &amp; DataMiner[[#This Row],[CodeIATA]] &amp; """, "</f>
        <v xml:space="preserve">"CodeIATA": "OAK", </v>
      </c>
      <c r="B2505" t="str">
        <f>B$1&amp;" """ &amp; DataMiner[[#This Row],[City]] &amp; """, "</f>
        <v xml:space="preserve">"City": "Oakland (CA)", </v>
      </c>
      <c r="C2505" t="str">
        <f>C$1&amp;" """ &amp; DataMiner[[#This Row],[Prov]] &amp; """, "</f>
        <v xml:space="preserve">"Prov": "CA", </v>
      </c>
      <c r="D2505" t="str">
        <f>D$1&amp;" """ &amp; DataMiner[[#This Row],[Name]] &amp; """, "</f>
        <v xml:space="preserve">"Name": "Metropolitan International Airport", </v>
      </c>
      <c r="E2505" t="str">
        <f>E$1&amp;" """ &amp; DataMiner[[#This Row],[Country]] &amp; """, "</f>
        <v xml:space="preserve">"Country": "Etats-Unis", </v>
      </c>
      <c r="F2505" t="str">
        <f>F$1&amp;" """ &amp; DataMiner[[#This Row],[Complete Name]] &amp; """, "</f>
        <v xml:space="preserve">"Complete Name": "Hub OAK - Oakland (CA) - Metropolitan International Airport / Etats-Unis", </v>
      </c>
      <c r="G2505" t="str">
        <f>G$1&amp;" " &amp; DataMiner[[#This Row],[Category]] &amp; ", "</f>
        <v xml:space="preserve">"Category": 9, </v>
      </c>
      <c r="H2505" t="str">
        <f>H$1&amp;" " &amp; DataMiner[[#This Row],[BuyPrice]] &amp; ", "</f>
        <v xml:space="preserve">"BuyPrice": 6949411713, </v>
      </c>
      <c r="I2505" t="str">
        <f>I$1&amp;" """ &amp; DataMiner[[#This Row],[imgPath]] &amp; """, "</f>
        <v xml:space="preserve">"imgPath": "/images/flags/us.png", </v>
      </c>
      <c r="J2505" t="str">
        <f>J$1&amp;" """ &amp; DataMiner[[#This Row],[FlagImage]] &amp; """, "</f>
        <v xml:space="preserve">"FlagImage": "us.png", </v>
      </c>
      <c r="K2505" t="str">
        <f>K$1&amp;" " &amp; IF(ISNA(DataMiner[[#This Row],[Latitude]]),"null",DataMiner[[#This Row],[Latitude]]) &amp; ", "</f>
        <v xml:space="preserve">"Latitude": 37.721278, </v>
      </c>
      <c r="L2505" t="str">
        <f>L$1&amp;" " &amp; IF(ISNA(DataMiner[[#This Row],[Longitude]]),"null",DataMiner[[#This Row],[Longitude]]) &amp; ", "</f>
        <v xml:space="preserve">"Longitude": -122.220722, </v>
      </c>
    </row>
    <row r="2506" spans="1:12" x14ac:dyDescent="0.25">
      <c r="A2506" t="str">
        <f>A$1&amp;" """ &amp; DataMiner[[#This Row],[CodeIATA]] &amp; """, "</f>
        <v xml:space="preserve">"CodeIATA": "CCU", </v>
      </c>
      <c r="B2506" t="str">
        <f>B$1&amp;" """ &amp; DataMiner[[#This Row],[City]] &amp; """, "</f>
        <v xml:space="preserve">"City": "Kolkata", </v>
      </c>
      <c r="C2506" t="str">
        <f>C$1&amp;" """ &amp; DataMiner[[#This Row],[Prov]] &amp; """, "</f>
        <v xml:space="preserve">"Prov": "", </v>
      </c>
      <c r="D2506" t="str">
        <f>D$1&amp;" """ &amp; DataMiner[[#This Row],[Name]] &amp; """, "</f>
        <v xml:space="preserve">"Name": "Netaji Subhash Chandra Bose International Airport", </v>
      </c>
      <c r="E2506" t="str">
        <f>E$1&amp;" """ &amp; DataMiner[[#This Row],[Country]] &amp; """, "</f>
        <v xml:space="preserve">"Country": "Inde", </v>
      </c>
      <c r="F2506" t="str">
        <f>F$1&amp;" """ &amp; DataMiner[[#This Row],[Complete Name]] &amp; """, "</f>
        <v xml:space="preserve">"Complete Name": "Hub CCU - Kolkata - Netaji Subhash Chandra Bose International Airport / Inde", </v>
      </c>
      <c r="G2506" t="str">
        <f>G$1&amp;" " &amp; DataMiner[[#This Row],[Category]] &amp; ", "</f>
        <v xml:space="preserve">"Category": 10, </v>
      </c>
      <c r="H2506" t="str">
        <f>H$1&amp;" " &amp; DataMiner[[#This Row],[BuyPrice]] &amp; ", "</f>
        <v xml:space="preserve">"BuyPrice": 6953391970, </v>
      </c>
      <c r="I2506" t="str">
        <f>I$1&amp;" """ &amp; DataMiner[[#This Row],[imgPath]] &amp; """, "</f>
        <v xml:space="preserve">"imgPath": "/images/flags/in.png", </v>
      </c>
      <c r="J2506" t="str">
        <f>J$1&amp;" """ &amp; DataMiner[[#This Row],[FlagImage]] &amp; """, "</f>
        <v xml:space="preserve">"FlagImage": "in.png", </v>
      </c>
      <c r="K2506" t="str">
        <f>K$1&amp;" " &amp; IF(ISNA(DataMiner[[#This Row],[Latitude]]),"null",DataMiner[[#This Row],[Latitude]]) &amp; ", "</f>
        <v xml:space="preserve">"Latitude": 22.654739, </v>
      </c>
      <c r="L2506" t="str">
        <f>L$1&amp;" " &amp; IF(ISNA(DataMiner[[#This Row],[Longitude]]),"null",DataMiner[[#This Row],[Longitude]]) &amp; ", "</f>
        <v xml:space="preserve">"Longitude": 88.446722, </v>
      </c>
    </row>
    <row r="2507" spans="1:12" x14ac:dyDescent="0.25">
      <c r="A2507" t="str">
        <f>A$1&amp;" """ &amp; DataMiner[[#This Row],[CodeIATA]] &amp; """, "</f>
        <v xml:space="preserve">"CodeIATA": "LTN", </v>
      </c>
      <c r="B2507" t="str">
        <f>B$1&amp;" """ &amp; DataMiner[[#This Row],[City]] &amp; """, "</f>
        <v xml:space="preserve">"City": "London", </v>
      </c>
      <c r="C2507" t="str">
        <f>C$1&amp;" """ &amp; DataMiner[[#This Row],[Prov]] &amp; """, "</f>
        <v xml:space="preserve">"Prov": "", </v>
      </c>
      <c r="D2507" t="str">
        <f>D$1&amp;" """ &amp; DataMiner[[#This Row],[Name]] &amp; """, "</f>
        <v xml:space="preserve">"Name": "London Luton Airport", </v>
      </c>
      <c r="E2507" t="str">
        <f>E$1&amp;" """ &amp; DataMiner[[#This Row],[Country]] &amp; """, "</f>
        <v xml:space="preserve">"Country": "Royaume-Uni", </v>
      </c>
      <c r="F2507" t="str">
        <f>F$1&amp;" """ &amp; DataMiner[[#This Row],[Complete Name]] &amp; """, "</f>
        <v xml:space="preserve">"Complete Name": "Hub LTN - London - London Luton Airport / Royaume-Uni", </v>
      </c>
      <c r="G2507" t="str">
        <f>G$1&amp;" " &amp; DataMiner[[#This Row],[Category]] &amp; ", "</f>
        <v xml:space="preserve">"Category": 5, </v>
      </c>
      <c r="H2507" t="str">
        <f>H$1&amp;" " &amp; DataMiner[[#This Row],[BuyPrice]] &amp; ", "</f>
        <v xml:space="preserve">"BuyPrice": 6960051330, </v>
      </c>
      <c r="I2507" t="str">
        <f>I$1&amp;" """ &amp; DataMiner[[#This Row],[imgPath]] &amp; """, "</f>
        <v xml:space="preserve">"imgPath": "/images/flags/gb.png", </v>
      </c>
      <c r="J2507" t="str">
        <f>J$1&amp;" """ &amp; DataMiner[[#This Row],[FlagImage]] &amp; """, "</f>
        <v xml:space="preserve">"FlagImage": "gb.png", </v>
      </c>
      <c r="K2507" t="str">
        <f>K$1&amp;" " &amp; IF(ISNA(DataMiner[[#This Row],[Latitude]]),"null",DataMiner[[#This Row],[Latitude]]) &amp; ", "</f>
        <v xml:space="preserve">"Latitude": 51.874722, </v>
      </c>
      <c r="L2507" t="str">
        <f>L$1&amp;" " &amp; IF(ISNA(DataMiner[[#This Row],[Longitude]]),"null",DataMiner[[#This Row],[Longitude]]) &amp; ", "</f>
        <v xml:space="preserve">"Longitude": -0.368333, </v>
      </c>
    </row>
    <row r="2508" spans="1:12" x14ac:dyDescent="0.25">
      <c r="A2508" t="str">
        <f>A$1&amp;" """ &amp; DataMiner[[#This Row],[CodeIATA]] &amp; """, "</f>
        <v xml:space="preserve">"CodeIATA": "NKG", </v>
      </c>
      <c r="B2508" t="str">
        <f>B$1&amp;" """ &amp; DataMiner[[#This Row],[City]] &amp; """, "</f>
        <v xml:space="preserve">"City": "Nanjing", </v>
      </c>
      <c r="C2508" t="str">
        <f>C$1&amp;" """ &amp; DataMiner[[#This Row],[Prov]] &amp; """, "</f>
        <v xml:space="preserve">"Prov": "", </v>
      </c>
      <c r="D2508" t="str">
        <f>D$1&amp;" """ &amp; DataMiner[[#This Row],[Name]] &amp; """, "</f>
        <v xml:space="preserve">"Name": "Lukou International Airport", </v>
      </c>
      <c r="E2508" t="str">
        <f>E$1&amp;" """ &amp; DataMiner[[#This Row],[Country]] &amp; """, "</f>
        <v xml:space="preserve">"Country": "Chine", </v>
      </c>
      <c r="F2508" t="str">
        <f>F$1&amp;" """ &amp; DataMiner[[#This Row],[Complete Name]] &amp; """, "</f>
        <v xml:space="preserve">"Complete Name": "Hub NKG - Nanjing - Lukou International Airport / Chine", </v>
      </c>
      <c r="G2508" t="str">
        <f>G$1&amp;" " &amp; DataMiner[[#This Row],[Category]] &amp; ", "</f>
        <v xml:space="preserve">"Category": 10, </v>
      </c>
      <c r="H2508" t="str">
        <f>H$1&amp;" " &amp; DataMiner[[#This Row],[BuyPrice]] &amp; ", "</f>
        <v xml:space="preserve">"BuyPrice": 6964340419, </v>
      </c>
      <c r="I2508" t="str">
        <f>I$1&amp;" """ &amp; DataMiner[[#This Row],[imgPath]] &amp; """, "</f>
        <v xml:space="preserve">"imgPath": "/images/flags/cn.png", </v>
      </c>
      <c r="J2508" t="str">
        <f>J$1&amp;" """ &amp; DataMiner[[#This Row],[FlagImage]] &amp; """, "</f>
        <v xml:space="preserve">"FlagImage": "cn.png", </v>
      </c>
      <c r="K2508" t="str">
        <f>K$1&amp;" " &amp; IF(ISNA(DataMiner[[#This Row],[Latitude]]),"null",DataMiner[[#This Row],[Latitude]]) &amp; ", "</f>
        <v xml:space="preserve">"Latitude": 31.742042, </v>
      </c>
      <c r="L2508" t="str">
        <f>L$1&amp;" " &amp; IF(ISNA(DataMiner[[#This Row],[Longitude]]),"null",DataMiner[[#This Row],[Longitude]]) &amp; ", "</f>
        <v xml:space="preserve">"Longitude": 118.862025, </v>
      </c>
    </row>
    <row r="2509" spans="1:12" x14ac:dyDescent="0.25">
      <c r="A2509" t="str">
        <f>A$1&amp;" """ &amp; DataMiner[[#This Row],[CodeIATA]] &amp; """, "</f>
        <v xml:space="preserve">"CodeIATA": "CLE", </v>
      </c>
      <c r="B2509" t="str">
        <f>B$1&amp;" """ &amp; DataMiner[[#This Row],[City]] &amp; """, "</f>
        <v xml:space="preserve">"City": "Cleveland (OH)", </v>
      </c>
      <c r="C2509" t="str">
        <f>C$1&amp;" """ &amp; DataMiner[[#This Row],[Prov]] &amp; """, "</f>
        <v xml:space="preserve">"Prov": "OH", </v>
      </c>
      <c r="D2509" t="str">
        <f>D$1&amp;" """ &amp; DataMiner[[#This Row],[Name]] &amp; """, "</f>
        <v xml:space="preserve">"Name": "Hopkins International Airport", </v>
      </c>
      <c r="E2509" t="str">
        <f>E$1&amp;" """ &amp; DataMiner[[#This Row],[Country]] &amp; """, "</f>
        <v xml:space="preserve">"Country": "Etats-Unis", </v>
      </c>
      <c r="F2509" t="str">
        <f>F$1&amp;" """ &amp; DataMiner[[#This Row],[Complete Name]] &amp; """, "</f>
        <v xml:space="preserve">"Complete Name": "Hub CLE - Cleveland (OH) - Hopkins International Airport / Etats-Unis", </v>
      </c>
      <c r="G2509" t="str">
        <f>G$1&amp;" " &amp; DataMiner[[#This Row],[Category]] &amp; ", "</f>
        <v xml:space="preserve">"Category": 7, </v>
      </c>
      <c r="H2509" t="str">
        <f>H$1&amp;" " &amp; DataMiner[[#This Row],[BuyPrice]] &amp; ", "</f>
        <v xml:space="preserve">"BuyPrice": 6969317936, </v>
      </c>
      <c r="I2509" t="str">
        <f>I$1&amp;" """ &amp; DataMiner[[#This Row],[imgPath]] &amp; """, "</f>
        <v xml:space="preserve">"imgPath": "/images/flags/us.png", </v>
      </c>
      <c r="J2509" t="str">
        <f>J$1&amp;" """ &amp; DataMiner[[#This Row],[FlagImage]] &amp; """, "</f>
        <v xml:space="preserve">"FlagImage": "us.png", </v>
      </c>
      <c r="K2509" t="str">
        <f>K$1&amp;" " &amp; IF(ISNA(DataMiner[[#This Row],[Latitude]]),"null",DataMiner[[#This Row],[Latitude]]) &amp; ", "</f>
        <v xml:space="preserve">"Latitude": 41.411689, </v>
      </c>
      <c r="L2509" t="str">
        <f>L$1&amp;" " &amp; IF(ISNA(DataMiner[[#This Row],[Longitude]]),"null",DataMiner[[#This Row],[Longitude]]) &amp; ", "</f>
        <v xml:space="preserve">"Longitude": -81.849794, </v>
      </c>
    </row>
    <row r="2510" spans="1:12" x14ac:dyDescent="0.25">
      <c r="A2510" t="str">
        <f>A$1&amp;" """ &amp; DataMiner[[#This Row],[CodeIATA]] &amp; """, "</f>
        <v xml:space="preserve">"CodeIATA": "BHV", </v>
      </c>
      <c r="B2510" t="str">
        <f>B$1&amp;" """ &amp; DataMiner[[#This Row],[City]] &amp; """, "</f>
        <v xml:space="preserve">"City": "Bahawalpur", </v>
      </c>
      <c r="C2510" t="str">
        <f>C$1&amp;" """ &amp; DataMiner[[#This Row],[Prov]] &amp; """, "</f>
        <v xml:space="preserve">"Prov": "", </v>
      </c>
      <c r="D2510" t="str">
        <f>D$1&amp;" """ &amp; DataMiner[[#This Row],[Name]] &amp; """, "</f>
        <v xml:space="preserve">"Name": "Bahawalpur Airport", </v>
      </c>
      <c r="E2510" t="str">
        <f>E$1&amp;" """ &amp; DataMiner[[#This Row],[Country]] &amp; """, "</f>
        <v xml:space="preserve">"Country": "Pakistan", </v>
      </c>
      <c r="F2510" t="str">
        <f>F$1&amp;" """ &amp; DataMiner[[#This Row],[Complete Name]] &amp; """, "</f>
        <v xml:space="preserve">"Complete Name": "Hub BHV - Bahawalpur - Bahawalpur Airport / Pakistan", </v>
      </c>
      <c r="G2510" t="str">
        <f>G$1&amp;" " &amp; DataMiner[[#This Row],[Category]] &amp; ", "</f>
        <v xml:space="preserve">"Category": 8, </v>
      </c>
      <c r="H2510" t="str">
        <f>H$1&amp;" " &amp; DataMiner[[#This Row],[BuyPrice]] &amp; ", "</f>
        <v xml:space="preserve">"BuyPrice": 6974407068, </v>
      </c>
      <c r="I2510" t="str">
        <f>I$1&amp;" """ &amp; DataMiner[[#This Row],[imgPath]] &amp; """, "</f>
        <v xml:space="preserve">"imgPath": "/images/flags/pk.png", </v>
      </c>
      <c r="J2510" t="str">
        <f>J$1&amp;" """ &amp; DataMiner[[#This Row],[FlagImage]] &amp; """, "</f>
        <v xml:space="preserve">"FlagImage": "pk.png", </v>
      </c>
      <c r="K2510" t="str">
        <f>K$1&amp;" " &amp; IF(ISNA(DataMiner[[#This Row],[Latitude]]),"null",DataMiner[[#This Row],[Latitude]]) &amp; ", "</f>
        <v xml:space="preserve">"Latitude": 29.3481, </v>
      </c>
      <c r="L2510" t="str">
        <f>L$1&amp;" " &amp; IF(ISNA(DataMiner[[#This Row],[Longitude]]),"null",DataMiner[[#This Row],[Longitude]]) &amp; ", "</f>
        <v xml:space="preserve">"Longitude": 71.717981, </v>
      </c>
    </row>
    <row r="2511" spans="1:12" x14ac:dyDescent="0.25">
      <c r="A2511" t="str">
        <f>A$1&amp;" """ &amp; DataMiner[[#This Row],[CodeIATA]] &amp; """, "</f>
        <v xml:space="preserve">"CodeIATA": "LPA", </v>
      </c>
      <c r="B2511" t="str">
        <f>B$1&amp;" """ &amp; DataMiner[[#This Row],[City]] &amp; """, "</f>
        <v xml:space="preserve">"City": "Las Palmas", </v>
      </c>
      <c r="C2511" t="str">
        <f>C$1&amp;" """ &amp; DataMiner[[#This Row],[Prov]] &amp; """, "</f>
        <v xml:space="preserve">"Prov": "", </v>
      </c>
      <c r="D2511" t="str">
        <f>D$1&amp;" """ &amp; DataMiner[[#This Row],[Name]] &amp; """, "</f>
        <v xml:space="preserve">"Name": "Gran Canaria Aeropuerto", </v>
      </c>
      <c r="E2511" t="str">
        <f>E$1&amp;" """ &amp; DataMiner[[#This Row],[Country]] &amp; """, "</f>
        <v xml:space="preserve">"Country": "Espagne", </v>
      </c>
      <c r="F2511" t="str">
        <f>F$1&amp;" """ &amp; DataMiner[[#This Row],[Complete Name]] &amp; """, "</f>
        <v xml:space="preserve">"Complete Name": "Hub LPA - Las Palmas - Gran Canaria Aeropuerto / Espagne", </v>
      </c>
      <c r="G2511" t="str">
        <f>G$1&amp;" " &amp; DataMiner[[#This Row],[Category]] &amp; ", "</f>
        <v xml:space="preserve">"Category": 9, </v>
      </c>
      <c r="H2511" t="str">
        <f>H$1&amp;" " &amp; DataMiner[[#This Row],[BuyPrice]] &amp; ", "</f>
        <v xml:space="preserve">"BuyPrice": 6976341974, </v>
      </c>
      <c r="I2511" t="str">
        <f>I$1&amp;" """ &amp; DataMiner[[#This Row],[imgPath]] &amp; """, "</f>
        <v xml:space="preserve">"imgPath": "/images/flags/es.png", </v>
      </c>
      <c r="J2511" t="str">
        <f>J$1&amp;" """ &amp; DataMiner[[#This Row],[FlagImage]] &amp; """, "</f>
        <v xml:space="preserve">"FlagImage": "es.png", </v>
      </c>
      <c r="K2511" t="str">
        <f>K$1&amp;" " &amp; IF(ISNA(DataMiner[[#This Row],[Latitude]]),"null",DataMiner[[#This Row],[Latitude]]) &amp; ", "</f>
        <v xml:space="preserve">"Latitude": 27.931886, </v>
      </c>
      <c r="L2511" t="str">
        <f>L$1&amp;" " &amp; IF(ISNA(DataMiner[[#This Row],[Longitude]]),"null",DataMiner[[#This Row],[Longitude]]) &amp; ", "</f>
        <v xml:space="preserve">"Longitude": -15.386586, </v>
      </c>
    </row>
    <row r="2512" spans="1:12" x14ac:dyDescent="0.25">
      <c r="A2512" t="str">
        <f>A$1&amp;" """ &amp; DataMiner[[#This Row],[CodeIATA]] &amp; """, "</f>
        <v xml:space="preserve">"CodeIATA": "STR", </v>
      </c>
      <c r="B2512" t="str">
        <f>B$1&amp;" """ &amp; DataMiner[[#This Row],[City]] &amp; """, "</f>
        <v xml:space="preserve">"City": "Stuttgart", </v>
      </c>
      <c r="C2512" t="str">
        <f>C$1&amp;" """ &amp; DataMiner[[#This Row],[Prov]] &amp; """, "</f>
        <v xml:space="preserve">"Prov": "", </v>
      </c>
      <c r="D2512" t="str">
        <f>D$1&amp;" """ &amp; DataMiner[[#This Row],[Name]] &amp; """, "</f>
        <v xml:space="preserve">"Name": "Echterdingen Flughafen", </v>
      </c>
      <c r="E2512" t="str">
        <f>E$1&amp;" """ &amp; DataMiner[[#This Row],[Country]] &amp; """, "</f>
        <v xml:space="preserve">"Country": "Allemagne", </v>
      </c>
      <c r="F2512" t="str">
        <f>F$1&amp;" """ &amp; DataMiner[[#This Row],[Complete Name]] &amp; """, "</f>
        <v xml:space="preserve">"Complete Name": "Hub STR - Stuttgart - Echterdingen Flughafen / Allemagne", </v>
      </c>
      <c r="G2512" t="str">
        <f>G$1&amp;" " &amp; DataMiner[[#This Row],[Category]] &amp; ", "</f>
        <v xml:space="preserve">"Category": 10, </v>
      </c>
      <c r="H2512" t="str">
        <f>H$1&amp;" " &amp; DataMiner[[#This Row],[BuyPrice]] &amp; ", "</f>
        <v xml:space="preserve">"BuyPrice": 6981466565, </v>
      </c>
      <c r="I2512" t="str">
        <f>I$1&amp;" """ &amp; DataMiner[[#This Row],[imgPath]] &amp; """, "</f>
        <v xml:space="preserve">"imgPath": "/images/flags/de.png", </v>
      </c>
      <c r="J2512" t="str">
        <f>J$1&amp;" """ &amp; DataMiner[[#This Row],[FlagImage]] &amp; """, "</f>
        <v xml:space="preserve">"FlagImage": "de.png", </v>
      </c>
      <c r="K2512" t="str">
        <f>K$1&amp;" " &amp; IF(ISNA(DataMiner[[#This Row],[Latitude]]),"null",DataMiner[[#This Row],[Latitude]]) &amp; ", "</f>
        <v xml:space="preserve">"Latitude": 48.689878, </v>
      </c>
      <c r="L2512" t="str">
        <f>L$1&amp;" " &amp; IF(ISNA(DataMiner[[#This Row],[Longitude]]),"null",DataMiner[[#This Row],[Longitude]]) &amp; ", "</f>
        <v xml:space="preserve">"Longitude": 9.221964, </v>
      </c>
    </row>
    <row r="2513" spans="1:12" x14ac:dyDescent="0.25">
      <c r="A2513" t="str">
        <f>A$1&amp;" """ &amp; DataMiner[[#This Row],[CodeIATA]] &amp; """, "</f>
        <v xml:space="preserve">"CodeIATA": "CGN", </v>
      </c>
      <c r="B2513" t="str">
        <f>B$1&amp;" """ &amp; DataMiner[[#This Row],[City]] &amp; """, "</f>
        <v xml:space="preserve">"City": "Köln", </v>
      </c>
      <c r="C2513" t="str">
        <f>C$1&amp;" """ &amp; DataMiner[[#This Row],[Prov]] &amp; """, "</f>
        <v xml:space="preserve">"Prov": "", </v>
      </c>
      <c r="D2513" t="str">
        <f>D$1&amp;" """ &amp; DataMiner[[#This Row],[Name]] &amp; """, "</f>
        <v xml:space="preserve">"Name": "Bonn Konrad Adenauer Flughafen", </v>
      </c>
      <c r="E2513" t="str">
        <f>E$1&amp;" """ &amp; DataMiner[[#This Row],[Country]] &amp; """, "</f>
        <v xml:space="preserve">"Country": "Allemagne", </v>
      </c>
      <c r="F2513" t="str">
        <f>F$1&amp;" """ &amp; DataMiner[[#This Row],[Complete Name]] &amp; """, "</f>
        <v xml:space="preserve">"Complete Name": "Hub CGN - Köln - Bonn Konrad Adenauer Flughafen / Allemagne", </v>
      </c>
      <c r="G2513" t="str">
        <f>G$1&amp;" " &amp; DataMiner[[#This Row],[Category]] &amp; ", "</f>
        <v xml:space="preserve">"Category": 10, </v>
      </c>
      <c r="H2513" t="str">
        <f>H$1&amp;" " &amp; DataMiner[[#This Row],[BuyPrice]] &amp; ", "</f>
        <v xml:space="preserve">"BuyPrice": 7005758745, </v>
      </c>
      <c r="I2513" t="str">
        <f>I$1&amp;" """ &amp; DataMiner[[#This Row],[imgPath]] &amp; """, "</f>
        <v xml:space="preserve">"imgPath": "/images/flags/de.png", </v>
      </c>
      <c r="J2513" t="str">
        <f>J$1&amp;" """ &amp; DataMiner[[#This Row],[FlagImage]] &amp; """, "</f>
        <v xml:space="preserve">"FlagImage": "de.png", </v>
      </c>
      <c r="K2513" t="str">
        <f>K$1&amp;" " &amp; IF(ISNA(DataMiner[[#This Row],[Latitude]]),"null",DataMiner[[#This Row],[Latitude]]) &amp; ", "</f>
        <v xml:space="preserve">"Latitude": 50.865917, </v>
      </c>
      <c r="L2513" t="str">
        <f>L$1&amp;" " &amp; IF(ISNA(DataMiner[[#This Row],[Longitude]]),"null",DataMiner[[#This Row],[Longitude]]) &amp; ", "</f>
        <v xml:space="preserve">"Longitude": 7.142744, </v>
      </c>
    </row>
    <row r="2514" spans="1:12" x14ac:dyDescent="0.25">
      <c r="A2514" t="str">
        <f>A$1&amp;" """ &amp; DataMiner[[#This Row],[CodeIATA]] &amp; """, "</f>
        <v xml:space="preserve">"CodeIATA": "WUH", </v>
      </c>
      <c r="B2514" t="str">
        <f>B$1&amp;" """ &amp; DataMiner[[#This Row],[City]] &amp; """, "</f>
        <v xml:space="preserve">"City": "Wuhan", </v>
      </c>
      <c r="C2514" t="str">
        <f>C$1&amp;" """ &amp; DataMiner[[#This Row],[Prov]] &amp; """, "</f>
        <v xml:space="preserve">"Prov": "", </v>
      </c>
      <c r="D2514" t="str">
        <f>D$1&amp;" """ &amp; DataMiner[[#This Row],[Name]] &amp; """, "</f>
        <v xml:space="preserve">"Name": "Tianhe International Airport", </v>
      </c>
      <c r="E2514" t="str">
        <f>E$1&amp;" """ &amp; DataMiner[[#This Row],[Country]] &amp; """, "</f>
        <v xml:space="preserve">"Country": "Chine", </v>
      </c>
      <c r="F2514" t="str">
        <f>F$1&amp;" """ &amp; DataMiner[[#This Row],[Complete Name]] &amp; """, "</f>
        <v xml:space="preserve">"Complete Name": "Hub WUH - Wuhan - Tianhe International Airport / Chine", </v>
      </c>
      <c r="G2514" t="str">
        <f>G$1&amp;" " &amp; DataMiner[[#This Row],[Category]] &amp; ", "</f>
        <v xml:space="preserve">"Category": 10, </v>
      </c>
      <c r="H2514" t="str">
        <f>H$1&amp;" " &amp; DataMiner[[#This Row],[BuyPrice]] &amp; ", "</f>
        <v xml:space="preserve">"BuyPrice": 7011535320, </v>
      </c>
      <c r="I2514" t="str">
        <f>I$1&amp;" """ &amp; DataMiner[[#This Row],[imgPath]] &amp; """, "</f>
        <v xml:space="preserve">"imgPath": "/images/flags/cn.png", </v>
      </c>
      <c r="J2514" t="str">
        <f>J$1&amp;" """ &amp; DataMiner[[#This Row],[FlagImage]] &amp; """, "</f>
        <v xml:space="preserve">"FlagImage": "cn.png", </v>
      </c>
      <c r="K2514" t="str">
        <f>K$1&amp;" " &amp; IF(ISNA(DataMiner[[#This Row],[Latitude]]),"null",DataMiner[[#This Row],[Latitude]]) &amp; ", "</f>
        <v xml:space="preserve">"Latitude": 30.783758, </v>
      </c>
      <c r="L2514" t="str">
        <f>L$1&amp;" " &amp; IF(ISNA(DataMiner[[#This Row],[Longitude]]),"null",DataMiner[[#This Row],[Longitude]]) &amp; ", "</f>
        <v xml:space="preserve">"Longitude": 114.2081, </v>
      </c>
    </row>
    <row r="2515" spans="1:12" x14ac:dyDescent="0.25">
      <c r="A2515" t="str">
        <f>A$1&amp;" """ &amp; DataMiner[[#This Row],[CodeIATA]] &amp; """, "</f>
        <v xml:space="preserve">"CodeIATA": "XMN", </v>
      </c>
      <c r="B2515" t="str">
        <f>B$1&amp;" """ &amp; DataMiner[[#This Row],[City]] &amp; """, "</f>
        <v xml:space="preserve">"City": "Xiamen", </v>
      </c>
      <c r="C2515" t="str">
        <f>C$1&amp;" """ &amp; DataMiner[[#This Row],[Prov]] &amp; """, "</f>
        <v xml:space="preserve">"Prov": "", </v>
      </c>
      <c r="D2515" t="str">
        <f>D$1&amp;" """ &amp; DataMiner[[#This Row],[Name]] &amp; """, "</f>
        <v xml:space="preserve">"Name": "Gaoqi International Airport", </v>
      </c>
      <c r="E2515" t="str">
        <f>E$1&amp;" """ &amp; DataMiner[[#This Row],[Country]] &amp; """, "</f>
        <v xml:space="preserve">"Country": "Chine", </v>
      </c>
      <c r="F2515" t="str">
        <f>F$1&amp;" """ &amp; DataMiner[[#This Row],[Complete Name]] &amp; """, "</f>
        <v xml:space="preserve">"Complete Name": "Hub XMN - Xiamen - Gaoqi International Airport / Chine", </v>
      </c>
      <c r="G2515" t="str">
        <f>G$1&amp;" " &amp; DataMiner[[#This Row],[Category]] &amp; ", "</f>
        <v xml:space="preserve">"Category": 10, </v>
      </c>
      <c r="H2515" t="str">
        <f>H$1&amp;" " &amp; DataMiner[[#This Row],[BuyPrice]] &amp; ", "</f>
        <v xml:space="preserve">"BuyPrice": 7012955956, </v>
      </c>
      <c r="I2515" t="str">
        <f>I$1&amp;" """ &amp; DataMiner[[#This Row],[imgPath]] &amp; """, "</f>
        <v xml:space="preserve">"imgPath": "/images/flags/cn.png", </v>
      </c>
      <c r="J2515" t="str">
        <f>J$1&amp;" """ &amp; DataMiner[[#This Row],[FlagImage]] &amp; """, "</f>
        <v xml:space="preserve">"FlagImage": "cn.png", </v>
      </c>
      <c r="K2515" t="str">
        <f>K$1&amp;" " &amp; IF(ISNA(DataMiner[[#This Row],[Latitude]]),"null",DataMiner[[#This Row],[Latitude]]) &amp; ", "</f>
        <v xml:space="preserve">"Latitude": 24.544036, </v>
      </c>
      <c r="L2515" t="str">
        <f>L$1&amp;" " &amp; IF(ISNA(DataMiner[[#This Row],[Longitude]]),"null",DataMiner[[#This Row],[Longitude]]) &amp; ", "</f>
        <v xml:space="preserve">"Longitude": 118.127739, </v>
      </c>
    </row>
    <row r="2516" spans="1:12" x14ac:dyDescent="0.25">
      <c r="A2516" t="str">
        <f>A$1&amp;" """ &amp; DataMiner[[#This Row],[CodeIATA]] &amp; """, "</f>
        <v xml:space="preserve">"CodeIATA": "MCI", </v>
      </c>
      <c r="B2516" t="str">
        <f>B$1&amp;" """ &amp; DataMiner[[#This Row],[City]] &amp; """, "</f>
        <v xml:space="preserve">"City": "Kansas City (MO)", </v>
      </c>
      <c r="C2516" t="str">
        <f>C$1&amp;" """ &amp; DataMiner[[#This Row],[Prov]] &amp; """, "</f>
        <v xml:space="preserve">"Prov": "MO", </v>
      </c>
      <c r="D2516" t="str">
        <f>D$1&amp;" """ &amp; DataMiner[[#This Row],[Name]] &amp; """, "</f>
        <v xml:space="preserve">"Name": "Mid", </v>
      </c>
      <c r="E2516" t="str">
        <f>E$1&amp;" """ &amp; DataMiner[[#This Row],[Country]] &amp; """, "</f>
        <v xml:space="preserve">"Country": "Etats-Unis", </v>
      </c>
      <c r="F2516" t="str">
        <f>F$1&amp;" """ &amp; DataMiner[[#This Row],[Complete Name]] &amp; """, "</f>
        <v xml:space="preserve">"Complete Name": "Hub MCI - Kansas City (MO) - Mid / Etats-Unis", </v>
      </c>
      <c r="G2516" t="str">
        <f>G$1&amp;" " &amp; DataMiner[[#This Row],[Category]] &amp; ", "</f>
        <v xml:space="preserve">"Category": 10, </v>
      </c>
      <c r="H2516" t="str">
        <f>H$1&amp;" " &amp; DataMiner[[#This Row],[BuyPrice]] &amp; ", "</f>
        <v xml:space="preserve">"BuyPrice": 7031897939, </v>
      </c>
      <c r="I2516" t="str">
        <f>I$1&amp;" """ &amp; DataMiner[[#This Row],[imgPath]] &amp; """, "</f>
        <v xml:space="preserve">"imgPath": "/images/flags/us.png", </v>
      </c>
      <c r="J2516" t="str">
        <f>J$1&amp;" """ &amp; DataMiner[[#This Row],[FlagImage]] &amp; """, "</f>
        <v xml:space="preserve">"FlagImage": "us.png", </v>
      </c>
      <c r="K2516" t="str">
        <f>K$1&amp;" " &amp; IF(ISNA(DataMiner[[#This Row],[Latitude]]),"null",DataMiner[[#This Row],[Latitude]]) &amp; ", "</f>
        <v xml:space="preserve">"Latitude": 39.297606, </v>
      </c>
      <c r="L2516" t="str">
        <f>L$1&amp;" " &amp; IF(ISNA(DataMiner[[#This Row],[Longitude]]),"null",DataMiner[[#This Row],[Longitude]]) &amp; ", "</f>
        <v xml:space="preserve">"Longitude": -94.713905, </v>
      </c>
    </row>
    <row r="2517" spans="1:12" x14ac:dyDescent="0.25">
      <c r="A2517" t="str">
        <f>A$1&amp;" """ &amp; DataMiner[[#This Row],[CodeIATA]] &amp; """, "</f>
        <v xml:space="preserve">"CodeIATA": "TLV", </v>
      </c>
      <c r="B2517" t="str">
        <f>B$1&amp;" """ &amp; DataMiner[[#This Row],[City]] &amp; """, "</f>
        <v xml:space="preserve">"City": "Tel Aviv", </v>
      </c>
      <c r="C2517" t="str">
        <f>C$1&amp;" """ &amp; DataMiner[[#This Row],[Prov]] &amp; """, "</f>
        <v xml:space="preserve">"Prov": "", </v>
      </c>
      <c r="D2517" t="str">
        <f>D$1&amp;" """ &amp; DataMiner[[#This Row],[Name]] &amp; """, "</f>
        <v xml:space="preserve">"Name": "Ben Gurion International Airport", </v>
      </c>
      <c r="E2517" t="str">
        <f>E$1&amp;" """ &amp; DataMiner[[#This Row],[Country]] &amp; """, "</f>
        <v xml:space="preserve">"Country": "Israël", </v>
      </c>
      <c r="F2517" t="str">
        <f>F$1&amp;" """ &amp; DataMiner[[#This Row],[Complete Name]] &amp; """, "</f>
        <v xml:space="preserve">"Complete Name": "Hub TLV - Tel Aviv - Ben Gurion International Airport / Israël", </v>
      </c>
      <c r="G2517" t="str">
        <f>G$1&amp;" " &amp; DataMiner[[#This Row],[Category]] &amp; ", "</f>
        <v xml:space="preserve">"Category": 10, </v>
      </c>
      <c r="H2517" t="str">
        <f>H$1&amp;" " &amp; DataMiner[[#This Row],[BuyPrice]] &amp; ", "</f>
        <v xml:space="preserve">"BuyPrice": 7058752386, </v>
      </c>
      <c r="I2517" t="str">
        <f>I$1&amp;" """ &amp; DataMiner[[#This Row],[imgPath]] &amp; """, "</f>
        <v xml:space="preserve">"imgPath": "/images/flags/il.png", </v>
      </c>
      <c r="J2517" t="str">
        <f>J$1&amp;" """ &amp; DataMiner[[#This Row],[FlagImage]] &amp; """, "</f>
        <v xml:space="preserve">"FlagImage": "il.png", </v>
      </c>
      <c r="K2517" t="str">
        <f>K$1&amp;" " &amp; IF(ISNA(DataMiner[[#This Row],[Latitude]]),"null",DataMiner[[#This Row],[Latitude]]) &amp; ", "</f>
        <v xml:space="preserve">"Latitude": 32.011389, </v>
      </c>
      <c r="L2517" t="str">
        <f>L$1&amp;" " &amp; IF(ISNA(DataMiner[[#This Row],[Longitude]]),"null",DataMiner[[#This Row],[Longitude]]) &amp; ", "</f>
        <v xml:space="preserve">"Longitude": 34.886667, </v>
      </c>
    </row>
    <row r="2518" spans="1:12" x14ac:dyDescent="0.25">
      <c r="A2518" t="str">
        <f>A$1&amp;" """ &amp; DataMiner[[#This Row],[CodeIATA]] &amp; """, "</f>
        <v xml:space="preserve">"CodeIATA": "MEM", </v>
      </c>
      <c r="B2518" t="str">
        <f>B$1&amp;" """ &amp; DataMiner[[#This Row],[City]] &amp; """, "</f>
        <v xml:space="preserve">"City": "Memphis (TN)", </v>
      </c>
      <c r="C2518" t="str">
        <f>C$1&amp;" """ &amp; DataMiner[[#This Row],[Prov]] &amp; """, "</f>
        <v xml:space="preserve">"Prov": "TN", </v>
      </c>
      <c r="D2518" t="str">
        <f>D$1&amp;" """ &amp; DataMiner[[#This Row],[Name]] &amp; """, "</f>
        <v xml:space="preserve">"Name": "Memphis International Airport", </v>
      </c>
      <c r="E2518" t="str">
        <f>E$1&amp;" """ &amp; DataMiner[[#This Row],[Country]] &amp; """, "</f>
        <v xml:space="preserve">"Country": "Etats-Unis", </v>
      </c>
      <c r="F2518" t="str">
        <f>F$1&amp;" """ &amp; DataMiner[[#This Row],[Complete Name]] &amp; """, "</f>
        <v xml:space="preserve">"Complete Name": "Hub MEM - Memphis (TN) - Memphis International Airport / Etats-Unis", </v>
      </c>
      <c r="G2518" t="str">
        <f>G$1&amp;" " &amp; DataMiner[[#This Row],[Category]] &amp; ", "</f>
        <v xml:space="preserve">"Category": 10, </v>
      </c>
      <c r="H2518" t="str">
        <f>H$1&amp;" " &amp; DataMiner[[#This Row],[BuyPrice]] &amp; ", "</f>
        <v xml:space="preserve">"BuyPrice": 7075960922, </v>
      </c>
      <c r="I2518" t="str">
        <f>I$1&amp;" """ &amp; DataMiner[[#This Row],[imgPath]] &amp; """, "</f>
        <v xml:space="preserve">"imgPath": "/images/flags/us.png", </v>
      </c>
      <c r="J2518" t="str">
        <f>J$1&amp;" """ &amp; DataMiner[[#This Row],[FlagImage]] &amp; """, "</f>
        <v xml:space="preserve">"FlagImage": "us.png", </v>
      </c>
      <c r="K2518" t="str">
        <f>K$1&amp;" " &amp; IF(ISNA(DataMiner[[#This Row],[Latitude]]),"null",DataMiner[[#This Row],[Latitude]]) &amp; ", "</f>
        <v xml:space="preserve">"Latitude": 35.042417, </v>
      </c>
      <c r="L2518" t="str">
        <f>L$1&amp;" " &amp; IF(ISNA(DataMiner[[#This Row],[Longitude]]),"null",DataMiner[[#This Row],[Longitude]]) &amp; ", "</f>
        <v xml:space="preserve">"Longitude": -89.976667, </v>
      </c>
    </row>
    <row r="2519" spans="1:12" x14ac:dyDescent="0.25">
      <c r="A2519" t="str">
        <f>A$1&amp;" """ &amp; DataMiner[[#This Row],[CodeIATA]] &amp; """, "</f>
        <v xml:space="preserve">"CodeIATA": "PER", </v>
      </c>
      <c r="B2519" t="str">
        <f>B$1&amp;" """ &amp; DataMiner[[#This Row],[City]] &amp; """, "</f>
        <v xml:space="preserve">"City": "Perth (WA)", </v>
      </c>
      <c r="C2519" t="str">
        <f>C$1&amp;" """ &amp; DataMiner[[#This Row],[Prov]] &amp; """, "</f>
        <v xml:space="preserve">"Prov": "WA", </v>
      </c>
      <c r="D2519" t="str">
        <f>D$1&amp;" """ &amp; DataMiner[[#This Row],[Name]] &amp; """, "</f>
        <v xml:space="preserve">"Name": "Perth International Airport", </v>
      </c>
      <c r="E2519" t="str">
        <f>E$1&amp;" """ &amp; DataMiner[[#This Row],[Country]] &amp; """, "</f>
        <v xml:space="preserve">"Country": "Australie", </v>
      </c>
      <c r="F2519" t="str">
        <f>F$1&amp;" """ &amp; DataMiner[[#This Row],[Complete Name]] &amp; """, "</f>
        <v xml:space="preserve">"Complete Name": "Hub PER - Perth (WA) - Perth International Airport / Australie", </v>
      </c>
      <c r="G2519" t="str">
        <f>G$1&amp;" " &amp; DataMiner[[#This Row],[Category]] &amp; ", "</f>
        <v xml:space="preserve">"Category": 10, </v>
      </c>
      <c r="H2519" t="str">
        <f>H$1&amp;" " &amp; DataMiner[[#This Row],[BuyPrice]] &amp; ", "</f>
        <v xml:space="preserve">"BuyPrice": 7079524164, </v>
      </c>
      <c r="I2519" t="str">
        <f>I$1&amp;" """ &amp; DataMiner[[#This Row],[imgPath]] &amp; """, "</f>
        <v xml:space="preserve">"imgPath": "/images/flags/au.png", </v>
      </c>
      <c r="J2519" t="str">
        <f>J$1&amp;" """ &amp; DataMiner[[#This Row],[FlagImage]] &amp; """, "</f>
        <v xml:space="preserve">"FlagImage": "au.png", </v>
      </c>
      <c r="K2519" t="str">
        <f>K$1&amp;" " &amp; IF(ISNA(DataMiner[[#This Row],[Latitude]]),"null",DataMiner[[#This Row],[Latitude]]) &amp; ", "</f>
        <v xml:space="preserve">"Latitude": -31.940278, </v>
      </c>
      <c r="L2519" t="str">
        <f>L$1&amp;" " &amp; IF(ISNA(DataMiner[[#This Row],[Longitude]]),"null",DataMiner[[#This Row],[Longitude]]) &amp; ", "</f>
        <v xml:space="preserve">"Longitude": 115.966944, </v>
      </c>
    </row>
    <row r="2520" spans="1:12" x14ac:dyDescent="0.25">
      <c r="A2520" t="str">
        <f>A$1&amp;" """ &amp; DataMiner[[#This Row],[CodeIATA]] &amp; """, "</f>
        <v xml:space="preserve">"CodeIATA": "PRG", </v>
      </c>
      <c r="B2520" t="str">
        <f>B$1&amp;" """ &amp; DataMiner[[#This Row],[City]] &amp; """, "</f>
        <v xml:space="preserve">"City": "Prague", </v>
      </c>
      <c r="C2520" t="str">
        <f>C$1&amp;" """ &amp; DataMiner[[#This Row],[Prov]] &amp; """, "</f>
        <v xml:space="preserve">"Prov": "", </v>
      </c>
      <c r="D2520" t="str">
        <f>D$1&amp;" """ &amp; DataMiner[[#This Row],[Name]] &amp; """, "</f>
        <v xml:space="preserve">"Name": "Vaclav Havel Airport", </v>
      </c>
      <c r="E2520" t="str">
        <f>E$1&amp;" """ &amp; DataMiner[[#This Row],[Country]] &amp; """, "</f>
        <v xml:space="preserve">"Country": "République tchèque", </v>
      </c>
      <c r="F2520" t="str">
        <f>F$1&amp;" """ &amp; DataMiner[[#This Row],[Complete Name]] &amp; """, "</f>
        <v xml:space="preserve">"Complete Name": "Hub PRG - Prague - Vaclav Havel Airport / République tchèque", </v>
      </c>
      <c r="G2520" t="str">
        <f>G$1&amp;" " &amp; DataMiner[[#This Row],[Category]] &amp; ", "</f>
        <v xml:space="preserve">"Category": 10, </v>
      </c>
      <c r="H2520" t="str">
        <f>H$1&amp;" " &amp; DataMiner[[#This Row],[BuyPrice]] &amp; ", "</f>
        <v xml:space="preserve">"BuyPrice": 7084628727, </v>
      </c>
      <c r="I2520" t="str">
        <f>I$1&amp;" """ &amp; DataMiner[[#This Row],[imgPath]] &amp; """, "</f>
        <v xml:space="preserve">"imgPath": "/images/flags/cz.png", </v>
      </c>
      <c r="J2520" t="str">
        <f>J$1&amp;" """ &amp; DataMiner[[#This Row],[FlagImage]] &amp; """, "</f>
        <v xml:space="preserve">"FlagImage": "cz.png", </v>
      </c>
      <c r="K2520" t="str">
        <f>K$1&amp;" " &amp; IF(ISNA(DataMiner[[#This Row],[Latitude]]),"null",DataMiner[[#This Row],[Latitude]]) &amp; ", "</f>
        <v xml:space="preserve">"Latitude": 50.100833, </v>
      </c>
      <c r="L2520" t="str">
        <f>L$1&amp;" " &amp; IF(ISNA(DataMiner[[#This Row],[Longitude]]),"null",DataMiner[[#This Row],[Longitude]]) &amp; ", "</f>
        <v xml:space="preserve">"Longitude": 14.26, </v>
      </c>
    </row>
    <row r="2521" spans="1:12" x14ac:dyDescent="0.25">
      <c r="A2521" t="str">
        <f>A$1&amp;" """ &amp; DataMiner[[#This Row],[CodeIATA]] &amp; """, "</f>
        <v xml:space="preserve">"CodeIATA": "NCE", </v>
      </c>
      <c r="B2521" t="str">
        <f>B$1&amp;" """ &amp; DataMiner[[#This Row],[City]] &amp; """, "</f>
        <v xml:space="preserve">"City": "Nice", </v>
      </c>
      <c r="C2521" t="str">
        <f>C$1&amp;" """ &amp; DataMiner[[#This Row],[Prov]] &amp; """, "</f>
        <v xml:space="preserve">"Prov": "", </v>
      </c>
      <c r="D2521" t="str">
        <f>D$1&amp;" """ &amp; DataMiner[[#This Row],[Name]] &amp; """, "</f>
        <v xml:space="preserve">"Name": "Côte dAzur Aéroport", </v>
      </c>
      <c r="E2521" t="str">
        <f>E$1&amp;" """ &amp; DataMiner[[#This Row],[Country]] &amp; """, "</f>
        <v xml:space="preserve">"Country": "France", </v>
      </c>
      <c r="F2521" t="str">
        <f>F$1&amp;" """ &amp; DataMiner[[#This Row],[Complete Name]] &amp; """, "</f>
        <v xml:space="preserve">"Complete Name": "Hub NCE - Nice - Côte dAzur Aéroport / France", </v>
      </c>
      <c r="G2521" t="str">
        <f>G$1&amp;" " &amp; DataMiner[[#This Row],[Category]] &amp; ", "</f>
        <v xml:space="preserve">"Category": 8, </v>
      </c>
      <c r="H2521" t="str">
        <f>H$1&amp;" " &amp; DataMiner[[#This Row],[BuyPrice]] &amp; ", "</f>
        <v xml:space="preserve">"BuyPrice": 7109177464, </v>
      </c>
      <c r="I2521" t="str">
        <f>I$1&amp;" """ &amp; DataMiner[[#This Row],[imgPath]] &amp; """, "</f>
        <v xml:space="preserve">"imgPath": "/images/flags/fr.png", </v>
      </c>
      <c r="J2521" t="str">
        <f>J$1&amp;" """ &amp; DataMiner[[#This Row],[FlagImage]] &amp; """, "</f>
        <v xml:space="preserve">"FlagImage": "fr.png", </v>
      </c>
      <c r="K2521" t="str">
        <f>K$1&amp;" " &amp; IF(ISNA(DataMiner[[#This Row],[Latitude]]),"null",DataMiner[[#This Row],[Latitude]]) &amp; ", "</f>
        <v xml:space="preserve">"Latitude": 43.658411, </v>
      </c>
      <c r="L2521" t="str">
        <f>L$1&amp;" " &amp; IF(ISNA(DataMiner[[#This Row],[Longitude]]),"null",DataMiner[[#This Row],[Longitude]]) &amp; ", "</f>
        <v xml:space="preserve">"Longitude": 7.215872, </v>
      </c>
    </row>
    <row r="2522" spans="1:12" x14ac:dyDescent="0.25">
      <c r="A2522" t="str">
        <f>A$1&amp;" """ &amp; DataMiner[[#This Row],[CodeIATA]] &amp; """, "</f>
        <v xml:space="preserve">"CodeIATA": "CVG", </v>
      </c>
      <c r="B2522" t="str">
        <f>B$1&amp;" """ &amp; DataMiner[[#This Row],[City]] &amp; """, "</f>
        <v xml:space="preserve">"City": "Cincinnati (KY)", </v>
      </c>
      <c r="C2522" t="str">
        <f>C$1&amp;" """ &amp; DataMiner[[#This Row],[Prov]] &amp; """, "</f>
        <v xml:space="preserve">"Prov": "KY", </v>
      </c>
      <c r="D2522" t="str">
        <f>D$1&amp;" """ &amp; DataMiner[[#This Row],[Name]] &amp; """, "</f>
        <v xml:space="preserve">"Name": "Northern Kentucky International Airport", </v>
      </c>
      <c r="E2522" t="str">
        <f>E$1&amp;" """ &amp; DataMiner[[#This Row],[Country]] &amp; """, "</f>
        <v xml:space="preserve">"Country": "Etats-Unis", </v>
      </c>
      <c r="F2522" t="str">
        <f>F$1&amp;" """ &amp; DataMiner[[#This Row],[Complete Name]] &amp; """, "</f>
        <v xml:space="preserve">"Complete Name": "Hub CVG - Cincinnati (KY) - Northern Kentucky International Airport / Etats-Unis", </v>
      </c>
      <c r="G2522" t="str">
        <f>G$1&amp;" " &amp; DataMiner[[#This Row],[Category]] &amp; ", "</f>
        <v xml:space="preserve">"Category": 10, </v>
      </c>
      <c r="H2522" t="str">
        <f>H$1&amp;" " &amp; DataMiner[[#This Row],[BuyPrice]] &amp; ", "</f>
        <v xml:space="preserve">"BuyPrice": 7122407350, </v>
      </c>
      <c r="I2522" t="str">
        <f>I$1&amp;" """ &amp; DataMiner[[#This Row],[imgPath]] &amp; """, "</f>
        <v xml:space="preserve">"imgPath": "/images/flags/us.png", </v>
      </c>
      <c r="J2522" t="str">
        <f>J$1&amp;" """ &amp; DataMiner[[#This Row],[FlagImage]] &amp; """, "</f>
        <v xml:space="preserve">"FlagImage": "us.png", </v>
      </c>
      <c r="K2522" t="str">
        <f>K$1&amp;" " &amp; IF(ISNA(DataMiner[[#This Row],[Latitude]]),"null",DataMiner[[#This Row],[Latitude]]) &amp; ", "</f>
        <v xml:space="preserve">"Latitude": 39.048836, </v>
      </c>
      <c r="L2522" t="str">
        <f>L$1&amp;" " &amp; IF(ISNA(DataMiner[[#This Row],[Longitude]]),"null",DataMiner[[#This Row],[Longitude]]) &amp; ", "</f>
        <v xml:space="preserve">"Longitude": -84.667822, </v>
      </c>
    </row>
    <row r="2523" spans="1:12" x14ac:dyDescent="0.25">
      <c r="A2523" t="str">
        <f>A$1&amp;" """ &amp; DataMiner[[#This Row],[CodeIATA]] &amp; """, "</f>
        <v xml:space="preserve">"CodeIATA": "BLR", </v>
      </c>
      <c r="B2523" t="str">
        <f>B$1&amp;" """ &amp; DataMiner[[#This Row],[City]] &amp; """, "</f>
        <v xml:space="preserve">"City": "Bangalore", </v>
      </c>
      <c r="C2523" t="str">
        <f>C$1&amp;" """ &amp; DataMiner[[#This Row],[Prov]] &amp; """, "</f>
        <v xml:space="preserve">"Prov": "", </v>
      </c>
      <c r="D2523" t="str">
        <f>D$1&amp;" """ &amp; DataMiner[[#This Row],[Name]] &amp; """, "</f>
        <v xml:space="preserve">"Name": "Bengaluru International Airport", </v>
      </c>
      <c r="E2523" t="str">
        <f>E$1&amp;" """ &amp; DataMiner[[#This Row],[Country]] &amp; """, "</f>
        <v xml:space="preserve">"Country": "Inde", </v>
      </c>
      <c r="F2523" t="str">
        <f>F$1&amp;" """ &amp; DataMiner[[#This Row],[Complete Name]] &amp; """, "</f>
        <v xml:space="preserve">"Complete Name": "Hub BLR - Bangalore - Bengaluru International Airport / Inde", </v>
      </c>
      <c r="G2523" t="str">
        <f>G$1&amp;" " &amp; DataMiner[[#This Row],[Category]] &amp; ", "</f>
        <v xml:space="preserve">"Category": 10, </v>
      </c>
      <c r="H2523" t="str">
        <f>H$1&amp;" " &amp; DataMiner[[#This Row],[BuyPrice]] &amp; ", "</f>
        <v xml:space="preserve">"BuyPrice": 7150785234, </v>
      </c>
      <c r="I2523" t="str">
        <f>I$1&amp;" """ &amp; DataMiner[[#This Row],[imgPath]] &amp; """, "</f>
        <v xml:space="preserve">"imgPath": "/images/flags/in.png", </v>
      </c>
      <c r="J2523" t="str">
        <f>J$1&amp;" """ &amp; DataMiner[[#This Row],[FlagImage]] &amp; """, "</f>
        <v xml:space="preserve">"FlagImage": "in.png", </v>
      </c>
      <c r="K2523" t="str">
        <f>K$1&amp;" " &amp; IF(ISNA(DataMiner[[#This Row],[Latitude]]),"null",DataMiner[[#This Row],[Latitude]]) &amp; ", "</f>
        <v xml:space="preserve">"Latitude": 12.949986, </v>
      </c>
      <c r="L2523" t="str">
        <f>L$1&amp;" " &amp; IF(ISNA(DataMiner[[#This Row],[Longitude]]),"null",DataMiner[[#This Row],[Longitude]]) &amp; ", "</f>
        <v xml:space="preserve">"Longitude": 77.668206, </v>
      </c>
    </row>
    <row r="2524" spans="1:12" x14ac:dyDescent="0.25">
      <c r="A2524" t="str">
        <f>A$1&amp;" """ &amp; DataMiner[[#This Row],[CodeIATA]] &amp; """, "</f>
        <v xml:space="preserve">"CodeIATA": "CUN", </v>
      </c>
      <c r="B2524" t="str">
        <f>B$1&amp;" """ &amp; DataMiner[[#This Row],[City]] &amp; """, "</f>
        <v xml:space="preserve">"City": "Cancun", </v>
      </c>
      <c r="C2524" t="str">
        <f>C$1&amp;" """ &amp; DataMiner[[#This Row],[Prov]] &amp; """, "</f>
        <v xml:space="preserve">"Prov": "", </v>
      </c>
      <c r="D2524" t="str">
        <f>D$1&amp;" """ &amp; DataMiner[[#This Row],[Name]] &amp; """, "</f>
        <v xml:space="preserve">"Name": "Cancun Aeropuerto Internacional", </v>
      </c>
      <c r="E2524" t="str">
        <f>E$1&amp;" """ &amp; DataMiner[[#This Row],[Country]] &amp; """, "</f>
        <v xml:space="preserve">"Country": "Mexique", </v>
      </c>
      <c r="F2524" t="str">
        <f>F$1&amp;" """ &amp; DataMiner[[#This Row],[Complete Name]] &amp; """, "</f>
        <v xml:space="preserve">"Complete Name": "Hub CUN - Cancun - Cancun Aeropuerto Internacional / Mexique", </v>
      </c>
      <c r="G2524" t="str">
        <f>G$1&amp;" " &amp; DataMiner[[#This Row],[Category]] &amp; ", "</f>
        <v xml:space="preserve">"Category": 10, </v>
      </c>
      <c r="H2524" t="str">
        <f>H$1&amp;" " &amp; DataMiner[[#This Row],[BuyPrice]] &amp; ", "</f>
        <v xml:space="preserve">"BuyPrice": 7165794730, </v>
      </c>
      <c r="I2524" t="str">
        <f>I$1&amp;" """ &amp; DataMiner[[#This Row],[imgPath]] &amp; """, "</f>
        <v xml:space="preserve">"imgPath": "/images/flags/mx.png", </v>
      </c>
      <c r="J2524" t="str">
        <f>J$1&amp;" """ &amp; DataMiner[[#This Row],[FlagImage]] &amp; """, "</f>
        <v xml:space="preserve">"FlagImage": "mx.png", </v>
      </c>
      <c r="K2524" t="str">
        <f>K$1&amp;" " &amp; IF(ISNA(DataMiner[[#This Row],[Latitude]]),"null",DataMiner[[#This Row],[Latitude]]) &amp; ", "</f>
        <v xml:space="preserve">"Latitude": 21.036528, </v>
      </c>
      <c r="L2524" t="str">
        <f>L$1&amp;" " &amp; IF(ISNA(DataMiner[[#This Row],[Longitude]]),"null",DataMiner[[#This Row],[Longitude]]) &amp; ", "</f>
        <v xml:space="preserve">"Longitude": -86.877083, </v>
      </c>
    </row>
    <row r="2525" spans="1:12" x14ac:dyDescent="0.25">
      <c r="A2525" t="str">
        <f>A$1&amp;" """ &amp; DataMiner[[#This Row],[CodeIATA]] &amp; """, "</f>
        <v xml:space="preserve">"CodeIATA": "GIG", </v>
      </c>
      <c r="B2525" t="str">
        <f>B$1&amp;" """ &amp; DataMiner[[#This Row],[City]] &amp; """, "</f>
        <v xml:space="preserve">"City": "Rio De Janeiro (RJ)", </v>
      </c>
      <c r="C2525" t="str">
        <f>C$1&amp;" """ &amp; DataMiner[[#This Row],[Prov]] &amp; """, "</f>
        <v xml:space="preserve">"Prov": "RJ", </v>
      </c>
      <c r="D2525" t="str">
        <f>D$1&amp;" """ &amp; DataMiner[[#This Row],[Name]] &amp; """, "</f>
        <v xml:space="preserve">"Name": "Galeão Antonio Carlos Jobim Aeroporto Internacional", </v>
      </c>
      <c r="E2525" t="str">
        <f>E$1&amp;" """ &amp; DataMiner[[#This Row],[Country]] &amp; """, "</f>
        <v xml:space="preserve">"Country": "Brésil", </v>
      </c>
      <c r="F2525" t="str">
        <f>F$1&amp;" """ &amp; DataMiner[[#This Row],[Complete Name]] &amp; """, "</f>
        <v xml:space="preserve">"Complete Name": "Hub GIG - Rio De Janeiro (RJ) - Galeão Antonio Carlos Jobim Aeroporto Internacional / Brésil", </v>
      </c>
      <c r="G2525" t="str">
        <f>G$1&amp;" " &amp; DataMiner[[#This Row],[Category]] &amp; ", "</f>
        <v xml:space="preserve">"Category": 10, </v>
      </c>
      <c r="H2525" t="str">
        <f>H$1&amp;" " &amp; DataMiner[[#This Row],[BuyPrice]] &amp; ", "</f>
        <v xml:space="preserve">"BuyPrice": 7182625665, </v>
      </c>
      <c r="I2525" t="str">
        <f>I$1&amp;" """ &amp; DataMiner[[#This Row],[imgPath]] &amp; """, "</f>
        <v xml:space="preserve">"imgPath": "/images/flags/br.png", </v>
      </c>
      <c r="J2525" t="str">
        <f>J$1&amp;" """ &amp; DataMiner[[#This Row],[FlagImage]] &amp; """, "</f>
        <v xml:space="preserve">"FlagImage": "br.png", </v>
      </c>
      <c r="K2525" t="str">
        <f>K$1&amp;" " &amp; IF(ISNA(DataMiner[[#This Row],[Latitude]]),"null",DataMiner[[#This Row],[Latitude]]) &amp; ", "</f>
        <v xml:space="preserve">"Latitude": -22.808903, </v>
      </c>
      <c r="L2525" t="str">
        <f>L$1&amp;" " &amp; IF(ISNA(DataMiner[[#This Row],[Longitude]]),"null",DataMiner[[#This Row],[Longitude]]) &amp; ", "</f>
        <v xml:space="preserve">"Longitude": -43.243647, </v>
      </c>
    </row>
    <row r="2526" spans="1:12" x14ac:dyDescent="0.25">
      <c r="A2526" t="str">
        <f>A$1&amp;" """ &amp; DataMiner[[#This Row],[CodeIATA]] &amp; """, "</f>
        <v xml:space="preserve">"CodeIATA": "CJU", </v>
      </c>
      <c r="B2526" t="str">
        <f>B$1&amp;" """ &amp; DataMiner[[#This Row],[City]] &amp; """, "</f>
        <v xml:space="preserve">"City": "Cheju", </v>
      </c>
      <c r="C2526" t="str">
        <f>C$1&amp;" """ &amp; DataMiner[[#This Row],[Prov]] &amp; """, "</f>
        <v xml:space="preserve">"Prov": "", </v>
      </c>
      <c r="D2526" t="str">
        <f>D$1&amp;" """ &amp; DataMiner[[#This Row],[Name]] &amp; """, "</f>
        <v xml:space="preserve">"Name": "Jeju International Airport", </v>
      </c>
      <c r="E2526" t="str">
        <f>E$1&amp;" """ &amp; DataMiner[[#This Row],[Country]] &amp; """, "</f>
        <v xml:space="preserve">"Country": "Corée du Sud", </v>
      </c>
      <c r="F2526" t="str">
        <f>F$1&amp;" """ &amp; DataMiner[[#This Row],[Complete Name]] &amp; """, "</f>
        <v xml:space="preserve">"Complete Name": "Hub CJU - Cheju - Jeju International Airport / Corée du Sud", </v>
      </c>
      <c r="G2526" t="str">
        <f>G$1&amp;" " &amp; DataMiner[[#This Row],[Category]] &amp; ", "</f>
        <v xml:space="preserve">"Category": 8, </v>
      </c>
      <c r="H2526" t="str">
        <f>H$1&amp;" " &amp; DataMiner[[#This Row],[BuyPrice]] &amp; ", "</f>
        <v xml:space="preserve">"BuyPrice": 7184064923, </v>
      </c>
      <c r="I2526" t="str">
        <f>I$1&amp;" """ &amp; DataMiner[[#This Row],[imgPath]] &amp; """, "</f>
        <v xml:space="preserve">"imgPath": "/images/flags/kr.png", </v>
      </c>
      <c r="J2526" t="str">
        <f>J$1&amp;" """ &amp; DataMiner[[#This Row],[FlagImage]] &amp; """, "</f>
        <v xml:space="preserve">"FlagImage": "kr.png", </v>
      </c>
      <c r="K2526" t="str">
        <f>K$1&amp;" " &amp; IF(ISNA(DataMiner[[#This Row],[Latitude]]),"null",DataMiner[[#This Row],[Latitude]]) &amp; ", "</f>
        <v xml:space="preserve">"Latitude": 33.511306, </v>
      </c>
      <c r="L2526" t="str">
        <f>L$1&amp;" " &amp; IF(ISNA(DataMiner[[#This Row],[Longitude]]),"null",DataMiner[[#This Row],[Longitude]]) &amp; ", "</f>
        <v xml:space="preserve">"Longitude": 126.493028, </v>
      </c>
    </row>
    <row r="2527" spans="1:12" x14ac:dyDescent="0.25">
      <c r="A2527" t="str">
        <f>A$1&amp;" """ &amp; DataMiner[[#This Row],[CodeIATA]] &amp; """, "</f>
        <v xml:space="preserve">"CodeIATA": "MAA", </v>
      </c>
      <c r="B2527" t="str">
        <f>B$1&amp;" """ &amp; DataMiner[[#This Row],[City]] &amp; """, "</f>
        <v xml:space="preserve">"City": "Chenmai", </v>
      </c>
      <c r="C2527" t="str">
        <f>C$1&amp;" """ &amp; DataMiner[[#This Row],[Prov]] &amp; """, "</f>
        <v xml:space="preserve">"Prov": "", </v>
      </c>
      <c r="D2527" t="str">
        <f>D$1&amp;" """ &amp; DataMiner[[#This Row],[Name]] &amp; """, "</f>
        <v xml:space="preserve">"Name": "Chennai International Airport", </v>
      </c>
      <c r="E2527" t="str">
        <f>E$1&amp;" """ &amp; DataMiner[[#This Row],[Country]] &amp; """, "</f>
        <v xml:space="preserve">"Country": "Inde", </v>
      </c>
      <c r="F2527" t="str">
        <f>F$1&amp;" """ &amp; DataMiner[[#This Row],[Complete Name]] &amp; """, "</f>
        <v xml:space="preserve">"Complete Name": "Hub MAA - Chenmai - Chennai International Airport / Inde", </v>
      </c>
      <c r="G2527" t="str">
        <f>G$1&amp;" " &amp; DataMiner[[#This Row],[Category]] &amp; ", "</f>
        <v xml:space="preserve">"Category": 10, </v>
      </c>
      <c r="H2527" t="str">
        <f>H$1&amp;" " &amp; DataMiner[[#This Row],[BuyPrice]] &amp; ", "</f>
        <v xml:space="preserve">"BuyPrice": 7192073626, </v>
      </c>
      <c r="I2527" t="str">
        <f>I$1&amp;" """ &amp; DataMiner[[#This Row],[imgPath]] &amp; """, "</f>
        <v xml:space="preserve">"imgPath": "/images/flags/in.png", </v>
      </c>
      <c r="J2527" t="str">
        <f>J$1&amp;" """ &amp; DataMiner[[#This Row],[FlagImage]] &amp; """, "</f>
        <v xml:space="preserve">"FlagImage": "in.png", </v>
      </c>
      <c r="K2527" t="str">
        <f>K$1&amp;" " &amp; IF(ISNA(DataMiner[[#This Row],[Latitude]]),"null",DataMiner[[#This Row],[Latitude]]) &amp; ", "</f>
        <v xml:space="preserve">"Latitude": 12.994414, </v>
      </c>
      <c r="L2527" t="str">
        <f>L$1&amp;" " &amp; IF(ISNA(DataMiner[[#This Row],[Longitude]]),"null",DataMiner[[#This Row],[Longitude]]) &amp; ", "</f>
        <v xml:space="preserve">"Longitude": 80.180517, </v>
      </c>
    </row>
    <row r="2528" spans="1:12" x14ac:dyDescent="0.25">
      <c r="A2528" t="str">
        <f>A$1&amp;" """ &amp; DataMiner[[#This Row],[CodeIATA]] &amp; """, "</f>
        <v xml:space="preserve">"CodeIATA": "GVA", </v>
      </c>
      <c r="B2528" t="str">
        <f>B$1&amp;" """ &amp; DataMiner[[#This Row],[City]] &amp; """, "</f>
        <v xml:space="preserve">"City": "Geneva", </v>
      </c>
      <c r="C2528" t="str">
        <f>C$1&amp;" """ &amp; DataMiner[[#This Row],[Prov]] &amp; """, "</f>
        <v xml:space="preserve">"Prov": "", </v>
      </c>
      <c r="D2528" t="str">
        <f>D$1&amp;" """ &amp; DataMiner[[#This Row],[Name]] &amp; """, "</f>
        <v xml:space="preserve">"Name": "Genève aéroport international", </v>
      </c>
      <c r="E2528" t="str">
        <f>E$1&amp;" """ &amp; DataMiner[[#This Row],[Country]] &amp; """, "</f>
        <v xml:space="preserve">"Country": "Suisse", </v>
      </c>
      <c r="F2528" t="str">
        <f>F$1&amp;" """ &amp; DataMiner[[#This Row],[Complete Name]] &amp; """, "</f>
        <v xml:space="preserve">"Complete Name": "Hub GVA - Geneva - Genève aéroport international / Suisse", </v>
      </c>
      <c r="G2528" t="str">
        <f>G$1&amp;" " &amp; DataMiner[[#This Row],[Category]] &amp; ", "</f>
        <v xml:space="preserve">"Category": 10, </v>
      </c>
      <c r="H2528" t="str">
        <f>H$1&amp;" " &amp; DataMiner[[#This Row],[BuyPrice]] &amp; ", "</f>
        <v xml:space="preserve">"BuyPrice": 7206510410, </v>
      </c>
      <c r="I2528" t="str">
        <f>I$1&amp;" """ &amp; DataMiner[[#This Row],[imgPath]] &amp; """, "</f>
        <v xml:space="preserve">"imgPath": "/images/flags/ch.png", </v>
      </c>
      <c r="J2528" t="str">
        <f>J$1&amp;" """ &amp; DataMiner[[#This Row],[FlagImage]] &amp; """, "</f>
        <v xml:space="preserve">"FlagImage": "ch.png", </v>
      </c>
      <c r="K2528" t="str">
        <f>K$1&amp;" " &amp; IF(ISNA(DataMiner[[#This Row],[Latitude]]),"null",DataMiner[[#This Row],[Latitude]]) &amp; ", "</f>
        <v xml:space="preserve">"Latitude": 46.238064, </v>
      </c>
      <c r="L2528" t="str">
        <f>L$1&amp;" " &amp; IF(ISNA(DataMiner[[#This Row],[Longitude]]),"null",DataMiner[[#This Row],[Longitude]]) &amp; ", "</f>
        <v xml:space="preserve">"Longitude": 6.10895, </v>
      </c>
    </row>
    <row r="2529" spans="1:12" x14ac:dyDescent="0.25">
      <c r="A2529" t="str">
        <f>A$1&amp;" """ &amp; DataMiner[[#This Row],[CodeIATA]] &amp; """, "</f>
        <v xml:space="preserve">"CodeIATA": "NGO", </v>
      </c>
      <c r="B2529" t="str">
        <f>B$1&amp;" """ &amp; DataMiner[[#This Row],[City]] &amp; """, "</f>
        <v xml:space="preserve">"City": "Nagoya", </v>
      </c>
      <c r="C2529" t="str">
        <f>C$1&amp;" """ &amp; DataMiner[[#This Row],[Prov]] &amp; """, "</f>
        <v xml:space="preserve">"Prov": "", </v>
      </c>
      <c r="D2529" t="str">
        <f>D$1&amp;" """ &amp; DataMiner[[#This Row],[Name]] &amp; """, "</f>
        <v xml:space="preserve">"Name": "Chubu Centrair International Airport", </v>
      </c>
      <c r="E2529" t="str">
        <f>E$1&amp;" """ &amp; DataMiner[[#This Row],[Country]] &amp; """, "</f>
        <v xml:space="preserve">"Country": "Japon", </v>
      </c>
      <c r="F2529" t="str">
        <f>F$1&amp;" """ &amp; DataMiner[[#This Row],[Complete Name]] &amp; """, "</f>
        <v xml:space="preserve">"Complete Name": "Hub NGO - Nagoya - Chubu Centrair International Airport / Japon", </v>
      </c>
      <c r="G2529" t="str">
        <f>G$1&amp;" " &amp; DataMiner[[#This Row],[Category]] &amp; ", "</f>
        <v xml:space="preserve">"Category": 10, </v>
      </c>
      <c r="H2529" t="str">
        <f>H$1&amp;" " &amp; DataMiner[[#This Row],[BuyPrice]] &amp; ", "</f>
        <v xml:space="preserve">"BuyPrice": 7238977499, </v>
      </c>
      <c r="I2529" t="str">
        <f>I$1&amp;" """ &amp; DataMiner[[#This Row],[imgPath]] &amp; """, "</f>
        <v xml:space="preserve">"imgPath": "/images/flags/jp.png", </v>
      </c>
      <c r="J2529" t="str">
        <f>J$1&amp;" """ &amp; DataMiner[[#This Row],[FlagImage]] &amp; """, "</f>
        <v xml:space="preserve">"FlagImage": "jp.png", </v>
      </c>
      <c r="K2529" t="str">
        <f>K$1&amp;" " &amp; IF(ISNA(DataMiner[[#This Row],[Latitude]]),"null",DataMiner[[#This Row],[Latitude]]) &amp; ", "</f>
        <v xml:space="preserve">"Latitude": 34.858414, </v>
      </c>
      <c r="L2529" t="str">
        <f>L$1&amp;" " &amp; IF(ISNA(DataMiner[[#This Row],[Longitude]]),"null",DataMiner[[#This Row],[Longitude]]) &amp; ", "</f>
        <v xml:space="preserve">"Longitude": 136.805408, </v>
      </c>
    </row>
    <row r="2530" spans="1:12" x14ac:dyDescent="0.25">
      <c r="A2530" t="str">
        <f>A$1&amp;" """ &amp; DataMiner[[#This Row],[CodeIATA]] &amp; """, "</f>
        <v xml:space="preserve">"CodeIATA": "YYC", </v>
      </c>
      <c r="B2530" t="str">
        <f>B$1&amp;" """ &amp; DataMiner[[#This Row],[City]] &amp; """, "</f>
        <v xml:space="preserve">"City": "Calgary (AB)", </v>
      </c>
      <c r="C2530" t="str">
        <f>C$1&amp;" """ &amp; DataMiner[[#This Row],[Prov]] &amp; """, "</f>
        <v xml:space="preserve">"Prov": "AB", </v>
      </c>
      <c r="D2530" t="str">
        <f>D$1&amp;" """ &amp; DataMiner[[#This Row],[Name]] &amp; """, "</f>
        <v xml:space="preserve">"Name": "Calgary International Airport", </v>
      </c>
      <c r="E2530" t="str">
        <f>E$1&amp;" """ &amp; DataMiner[[#This Row],[Country]] &amp; """, "</f>
        <v xml:space="preserve">"Country": "Canada", </v>
      </c>
      <c r="F2530" t="str">
        <f>F$1&amp;" """ &amp; DataMiner[[#This Row],[Complete Name]] &amp; """, "</f>
        <v xml:space="preserve">"Complete Name": "Hub YYC - Calgary (AB) - Calgary International Airport / Canada", </v>
      </c>
      <c r="G2530" t="str">
        <f>G$1&amp;" " &amp; DataMiner[[#This Row],[Category]] &amp; ", "</f>
        <v xml:space="preserve">"Category": 10, </v>
      </c>
      <c r="H2530" t="str">
        <f>H$1&amp;" " &amp; DataMiner[[#This Row],[BuyPrice]] &amp; ", "</f>
        <v xml:space="preserve">"BuyPrice": 7274515885, </v>
      </c>
      <c r="I2530" t="str">
        <f>I$1&amp;" """ &amp; DataMiner[[#This Row],[imgPath]] &amp; """, "</f>
        <v xml:space="preserve">"imgPath": "/images/flags/ca.png", </v>
      </c>
      <c r="J2530" t="str">
        <f>J$1&amp;" """ &amp; DataMiner[[#This Row],[FlagImage]] &amp; """, "</f>
        <v xml:space="preserve">"FlagImage": "ca.png", </v>
      </c>
      <c r="K2530" t="str">
        <f>K$1&amp;" " &amp; IF(ISNA(DataMiner[[#This Row],[Latitude]]),"null",DataMiner[[#This Row],[Latitude]]) &amp; ", "</f>
        <v xml:space="preserve">"Latitude": 51.113888, </v>
      </c>
      <c r="L2530" t="str">
        <f>L$1&amp;" " &amp; IF(ISNA(DataMiner[[#This Row],[Longitude]]),"null",DataMiner[[#This Row],[Longitude]]) &amp; ", "</f>
        <v xml:space="preserve">"Longitude": -114.020278, </v>
      </c>
    </row>
    <row r="2531" spans="1:12" x14ac:dyDescent="0.25">
      <c r="A2531" t="str">
        <f>A$1&amp;" """ &amp; DataMiner[[#This Row],[CodeIATA]] &amp; """, "</f>
        <v xml:space="preserve">"CodeIATA": "AGP", </v>
      </c>
      <c r="B2531" t="str">
        <f>B$1&amp;" """ &amp; DataMiner[[#This Row],[City]] &amp; """, "</f>
        <v xml:space="preserve">"City": "Málaga", </v>
      </c>
      <c r="C2531" t="str">
        <f>C$1&amp;" """ &amp; DataMiner[[#This Row],[Prov]] &amp; """, "</f>
        <v xml:space="preserve">"Prov": "", </v>
      </c>
      <c r="D2531" t="str">
        <f>D$1&amp;" """ &amp; DataMiner[[#This Row],[Name]] &amp; """, "</f>
        <v xml:space="preserve">"Name": "Malaga Aeropuerto", </v>
      </c>
      <c r="E2531" t="str">
        <f>E$1&amp;" """ &amp; DataMiner[[#This Row],[Country]] &amp; """, "</f>
        <v xml:space="preserve">"Country": "Espagne", </v>
      </c>
      <c r="F2531" t="str">
        <f>F$1&amp;" """ &amp; DataMiner[[#This Row],[Complete Name]] &amp; """, "</f>
        <v xml:space="preserve">"Complete Name": "Hub AGP - Málaga - Malaga Aeropuerto / Espagne", </v>
      </c>
      <c r="G2531" t="str">
        <f>G$1&amp;" " &amp; DataMiner[[#This Row],[Category]] &amp; ", "</f>
        <v xml:space="preserve">"Category": 9, </v>
      </c>
      <c r="H2531" t="str">
        <f>H$1&amp;" " &amp; DataMiner[[#This Row],[BuyPrice]] &amp; ", "</f>
        <v xml:space="preserve">"BuyPrice": 7276203212, </v>
      </c>
      <c r="I2531" t="str">
        <f>I$1&amp;" """ &amp; DataMiner[[#This Row],[imgPath]] &amp; """, "</f>
        <v xml:space="preserve">"imgPath": "/images/flags/es.png", </v>
      </c>
      <c r="J2531" t="str">
        <f>J$1&amp;" """ &amp; DataMiner[[#This Row],[FlagImage]] &amp; """, "</f>
        <v xml:space="preserve">"FlagImage": "es.png", </v>
      </c>
      <c r="K2531" t="str">
        <f>K$1&amp;" " &amp; IF(ISNA(DataMiner[[#This Row],[Latitude]]),"null",DataMiner[[#This Row],[Latitude]]) &amp; ", "</f>
        <v xml:space="preserve">"Latitude": 36.6749, </v>
      </c>
      <c r="L2531" t="str">
        <f>L$1&amp;" " &amp; IF(ISNA(DataMiner[[#This Row],[Longitude]]),"null",DataMiner[[#This Row],[Longitude]]) &amp; ", "</f>
        <v xml:space="preserve">"Longitude": -4.499106, </v>
      </c>
    </row>
    <row r="2532" spans="1:12" x14ac:dyDescent="0.25">
      <c r="A2532" t="str">
        <f>A$1&amp;" """ &amp; DataMiner[[#This Row],[CodeIATA]] &amp; """, "</f>
        <v xml:space="preserve">"CodeIATA": "YUL", </v>
      </c>
      <c r="B2532" t="str">
        <f>B$1&amp;" """ &amp; DataMiner[[#This Row],[City]] &amp; """, "</f>
        <v xml:space="preserve">"City": "Montéal", </v>
      </c>
      <c r="C2532" t="str">
        <f>C$1&amp;" """ &amp; DataMiner[[#This Row],[Prov]] &amp; """, "</f>
        <v xml:space="preserve">"Prov": "", </v>
      </c>
      <c r="D2532" t="str">
        <f>D$1&amp;" """ &amp; DataMiner[[#This Row],[Name]] &amp; """, "</f>
        <v xml:space="preserve">"Name": "Aéroport international Pierre-Elliott-Trudeau de Montréal", </v>
      </c>
      <c r="E2532" t="str">
        <f>E$1&amp;" """ &amp; DataMiner[[#This Row],[Country]] &amp; """, "</f>
        <v xml:space="preserve">"Country": "Canada", </v>
      </c>
      <c r="F2532" t="str">
        <f>F$1&amp;" """ &amp; DataMiner[[#This Row],[Complete Name]] &amp; """, "</f>
        <v xml:space="preserve">"Complete Name": "Hub YUL - Montréal (QC) - Pierre / Canada", </v>
      </c>
      <c r="G2532" t="str">
        <f>G$1&amp;" " &amp; DataMiner[[#This Row],[Category]] &amp; ", "</f>
        <v xml:space="preserve">"Category": 10, </v>
      </c>
      <c r="H2532" t="str">
        <f>H$1&amp;" " &amp; DataMiner[[#This Row],[BuyPrice]] &amp; ", "</f>
        <v xml:space="preserve">"BuyPrice": 7280737630, </v>
      </c>
      <c r="I2532" t="str">
        <f>I$1&amp;" """ &amp; DataMiner[[#This Row],[imgPath]] &amp; """, "</f>
        <v xml:space="preserve">"imgPath": "/images/flags/ca.png", </v>
      </c>
      <c r="J2532" t="str">
        <f>J$1&amp;" """ &amp; DataMiner[[#This Row],[FlagImage]] &amp; """, "</f>
        <v xml:space="preserve">"FlagImage": "ca.png", </v>
      </c>
      <c r="K2532" t="str">
        <f>K$1&amp;" " &amp; IF(ISNA(DataMiner[[#This Row],[Latitude]]),"null",DataMiner[[#This Row],[Latitude]]) &amp; ", "</f>
        <v xml:space="preserve">"Latitude": 45.470556, </v>
      </c>
      <c r="L2532" t="str">
        <f>L$1&amp;" " &amp; IF(ISNA(DataMiner[[#This Row],[Longitude]]),"null",DataMiner[[#This Row],[Longitude]]) &amp; ", "</f>
        <v xml:space="preserve">"Longitude": -73.740833, </v>
      </c>
    </row>
    <row r="2533" spans="1:12" x14ac:dyDescent="0.25">
      <c r="A2533" t="str">
        <f>A$1&amp;" """ &amp; DataMiner[[#This Row],[CodeIATA]] &amp; """, "</f>
        <v xml:space="preserve">"CodeIATA": "HEL", </v>
      </c>
      <c r="B2533" t="str">
        <f>B$1&amp;" """ &amp; DataMiner[[#This Row],[City]] &amp; """, "</f>
        <v xml:space="preserve">"City": "Helsinki", </v>
      </c>
      <c r="C2533" t="str">
        <f>C$1&amp;" """ &amp; DataMiner[[#This Row],[Prov]] &amp; """, "</f>
        <v xml:space="preserve">"Prov": "", </v>
      </c>
      <c r="D2533" t="str">
        <f>D$1&amp;" """ &amp; DataMiner[[#This Row],[Name]] &amp; """, "</f>
        <v xml:space="preserve">"Name": "Vantaa Airport", </v>
      </c>
      <c r="E2533" t="str">
        <f>E$1&amp;" """ &amp; DataMiner[[#This Row],[Country]] &amp; """, "</f>
        <v xml:space="preserve">"Country": "Finlande", </v>
      </c>
      <c r="F2533" t="str">
        <f>F$1&amp;" """ &amp; DataMiner[[#This Row],[Complete Name]] &amp; """, "</f>
        <v xml:space="preserve">"Complete Name": "Hub HEL - Helsinki - Vantaa Airport / Finlande", </v>
      </c>
      <c r="G2533" t="str">
        <f>G$1&amp;" " &amp; DataMiner[[#This Row],[Category]] &amp; ", "</f>
        <v xml:space="preserve">"Category": 10, </v>
      </c>
      <c r="H2533" t="str">
        <f>H$1&amp;" " &amp; DataMiner[[#This Row],[BuyPrice]] &amp; ", "</f>
        <v xml:space="preserve">"BuyPrice": 7292177499, </v>
      </c>
      <c r="I2533" t="str">
        <f>I$1&amp;" """ &amp; DataMiner[[#This Row],[imgPath]] &amp; """, "</f>
        <v xml:space="preserve">"imgPath": "/images/flags/fi.png", </v>
      </c>
      <c r="J2533" t="str">
        <f>J$1&amp;" """ &amp; DataMiner[[#This Row],[FlagImage]] &amp; """, "</f>
        <v xml:space="preserve">"FlagImage": "fi.png", </v>
      </c>
      <c r="K2533" t="str">
        <f>K$1&amp;" " &amp; IF(ISNA(DataMiner[[#This Row],[Latitude]]),"null",DataMiner[[#This Row],[Latitude]]) &amp; ", "</f>
        <v xml:space="preserve">"Latitude": 60.317222, </v>
      </c>
      <c r="L2533" t="str">
        <f>L$1&amp;" " &amp; IF(ISNA(DataMiner[[#This Row],[Longitude]]),"null",DataMiner[[#This Row],[Longitude]]) &amp; ", "</f>
        <v xml:space="preserve">"Longitude": 24.963333, </v>
      </c>
    </row>
    <row r="2534" spans="1:12" x14ac:dyDescent="0.25">
      <c r="A2534" t="str">
        <f>A$1&amp;" """ &amp; DataMiner[[#This Row],[CodeIATA]] &amp; """, "</f>
        <v xml:space="preserve">"CodeIATA": "CKG", </v>
      </c>
      <c r="B2534" t="str">
        <f>B$1&amp;" """ &amp; DataMiner[[#This Row],[City]] &amp; """, "</f>
        <v xml:space="preserve">"City": "Chongqing", </v>
      </c>
      <c r="C2534" t="str">
        <f>C$1&amp;" """ &amp; DataMiner[[#This Row],[Prov]] &amp; """, "</f>
        <v xml:space="preserve">"Prov": "", </v>
      </c>
      <c r="D2534" t="str">
        <f>D$1&amp;" """ &amp; DataMiner[[#This Row],[Name]] &amp; """, "</f>
        <v xml:space="preserve">"Name": "Jiangbei International Airport", </v>
      </c>
      <c r="E2534" t="str">
        <f>E$1&amp;" """ &amp; DataMiner[[#This Row],[Country]] &amp; """, "</f>
        <v xml:space="preserve">"Country": "Chine", </v>
      </c>
      <c r="F2534" t="str">
        <f>F$1&amp;" """ &amp; DataMiner[[#This Row],[Complete Name]] &amp; """, "</f>
        <v xml:space="preserve">"Complete Name": "Hub CKG - Chongqing - Jiangbei International Airport / Chine", </v>
      </c>
      <c r="G2534" t="str">
        <f>G$1&amp;" " &amp; DataMiner[[#This Row],[Category]] &amp; ", "</f>
        <v xml:space="preserve">"Category": 9, </v>
      </c>
      <c r="H2534" t="str">
        <f>H$1&amp;" " &amp; DataMiner[[#This Row],[BuyPrice]] &amp; ", "</f>
        <v xml:space="preserve">"BuyPrice": 7294717977, </v>
      </c>
      <c r="I2534" t="str">
        <f>I$1&amp;" """ &amp; DataMiner[[#This Row],[imgPath]] &amp; """, "</f>
        <v xml:space="preserve">"imgPath": "/images/flags/cn.png", </v>
      </c>
      <c r="J2534" t="str">
        <f>J$1&amp;" """ &amp; DataMiner[[#This Row],[FlagImage]] &amp; """, "</f>
        <v xml:space="preserve">"FlagImage": "cn.png", </v>
      </c>
      <c r="K2534" t="str">
        <f>K$1&amp;" " &amp; IF(ISNA(DataMiner[[#This Row],[Latitude]]),"null",DataMiner[[#This Row],[Latitude]]) &amp; ", "</f>
        <v xml:space="preserve">"Latitude": 29.719217, </v>
      </c>
      <c r="L2534" t="str">
        <f>L$1&amp;" " &amp; IF(ISNA(DataMiner[[#This Row],[Longitude]]),"null",DataMiner[[#This Row],[Longitude]]) &amp; ", "</f>
        <v xml:space="preserve">"Longitude": 106.641678, </v>
      </c>
    </row>
    <row r="2535" spans="1:12" x14ac:dyDescent="0.25">
      <c r="A2535" t="str">
        <f>A$1&amp;" """ &amp; DataMiner[[#This Row],[CodeIATA]] &amp; """, "</f>
        <v xml:space="preserve">"CodeIATA": "LIS", </v>
      </c>
      <c r="B2535" t="str">
        <f>B$1&amp;" """ &amp; DataMiner[[#This Row],[City]] &amp; """, "</f>
        <v xml:space="preserve">"City": "Lisboa", </v>
      </c>
      <c r="C2535" t="str">
        <f>C$1&amp;" """ &amp; DataMiner[[#This Row],[Prov]] &amp; """, "</f>
        <v xml:space="preserve">"Prov": "", </v>
      </c>
      <c r="D2535" t="str">
        <f>D$1&amp;" """ &amp; DataMiner[[#This Row],[Name]] &amp; """, "</f>
        <v xml:space="preserve">"Name": "Portela Aeroporto", </v>
      </c>
      <c r="E2535" t="str">
        <f>E$1&amp;" """ &amp; DataMiner[[#This Row],[Country]] &amp; """, "</f>
        <v xml:space="preserve">"Country": "Portugal", </v>
      </c>
      <c r="F2535" t="str">
        <f>F$1&amp;" """ &amp; DataMiner[[#This Row],[Complete Name]] &amp; """, "</f>
        <v xml:space="preserve">"Complete Name": "Hub LIS - Lisboa - Portela Aeroporto / Portugal", </v>
      </c>
      <c r="G2535" t="str">
        <f>G$1&amp;" " &amp; DataMiner[[#This Row],[Category]] &amp; ", "</f>
        <v xml:space="preserve">"Category": 10, </v>
      </c>
      <c r="H2535" t="str">
        <f>H$1&amp;" " &amp; DataMiner[[#This Row],[BuyPrice]] &amp; ", "</f>
        <v xml:space="preserve">"BuyPrice": 7304062507, </v>
      </c>
      <c r="I2535" t="str">
        <f>I$1&amp;" """ &amp; DataMiner[[#This Row],[imgPath]] &amp; """, "</f>
        <v xml:space="preserve">"imgPath": "/images/flags/pt.png", </v>
      </c>
      <c r="J2535" t="str">
        <f>J$1&amp;" """ &amp; DataMiner[[#This Row],[FlagImage]] &amp; """, "</f>
        <v xml:space="preserve">"FlagImage": "pt.png", </v>
      </c>
      <c r="K2535" t="str">
        <f>K$1&amp;" " &amp; IF(ISNA(DataMiner[[#This Row],[Latitude]]),"null",DataMiner[[#This Row],[Latitude]]) &amp; ", "</f>
        <v xml:space="preserve">"Latitude": 38.781311, </v>
      </c>
      <c r="L2535" t="str">
        <f>L$1&amp;" " &amp; IF(ISNA(DataMiner[[#This Row],[Longitude]]),"null",DataMiner[[#This Row],[Longitude]]) &amp; ", "</f>
        <v xml:space="preserve">"Longitude": -9.135919, </v>
      </c>
    </row>
    <row r="2536" spans="1:12" x14ac:dyDescent="0.25">
      <c r="A2536" t="str">
        <f>A$1&amp;" """ &amp; DataMiner[[#This Row],[CodeIATA]] &amp; """, "</f>
        <v xml:space="preserve">"CodeIATA": "STL", </v>
      </c>
      <c r="B2536" t="str">
        <f>B$1&amp;" """ &amp; DataMiner[[#This Row],[City]] &amp; """, "</f>
        <v xml:space="preserve">"City": "St. Louis (MO)", </v>
      </c>
      <c r="C2536" t="str">
        <f>C$1&amp;" """ &amp; DataMiner[[#This Row],[Prov]] &amp; """, "</f>
        <v xml:space="preserve">"Prov": "MO", </v>
      </c>
      <c r="D2536" t="str">
        <f>D$1&amp;" """ &amp; DataMiner[[#This Row],[Name]] &amp; """, "</f>
        <v xml:space="preserve">"Name": "Lambert International Airport", </v>
      </c>
      <c r="E2536" t="str">
        <f>E$1&amp;" """ &amp; DataMiner[[#This Row],[Country]] &amp; """, "</f>
        <v xml:space="preserve">"Country": "Etats-Unis", </v>
      </c>
      <c r="F2536" t="str">
        <f>F$1&amp;" """ &amp; DataMiner[[#This Row],[Complete Name]] &amp; """, "</f>
        <v xml:space="preserve">"Complete Name": "Hub STL - St. Louis (MO) - Lambert International Airport / Etats-Unis", </v>
      </c>
      <c r="G2536" t="str">
        <f>G$1&amp;" " &amp; DataMiner[[#This Row],[Category]] &amp; ", "</f>
        <v xml:space="preserve">"Category": 10, </v>
      </c>
      <c r="H2536" t="str">
        <f>H$1&amp;" " &amp; DataMiner[[#This Row],[BuyPrice]] &amp; ", "</f>
        <v xml:space="preserve">"BuyPrice": 7316481882, </v>
      </c>
      <c r="I2536" t="str">
        <f>I$1&amp;" """ &amp; DataMiner[[#This Row],[imgPath]] &amp; """, "</f>
        <v xml:space="preserve">"imgPath": "/images/flags/us.png", </v>
      </c>
      <c r="J2536" t="str">
        <f>J$1&amp;" """ &amp; DataMiner[[#This Row],[FlagImage]] &amp; """, "</f>
        <v xml:space="preserve">"FlagImage": "us.png", </v>
      </c>
      <c r="K2536" t="str">
        <f>K$1&amp;" " &amp; IF(ISNA(DataMiner[[#This Row],[Latitude]]),"null",DataMiner[[#This Row],[Latitude]]) &amp; ", "</f>
        <v xml:space="preserve">"Latitude": 38.748697, </v>
      </c>
      <c r="L2536" t="str">
        <f>L$1&amp;" " &amp; IF(ISNA(DataMiner[[#This Row],[Longitude]]),"null",DataMiner[[#This Row],[Longitude]]) &amp; ", "</f>
        <v xml:space="preserve">"Longitude": -90.370028, </v>
      </c>
    </row>
    <row r="2537" spans="1:12" x14ac:dyDescent="0.25">
      <c r="A2537" t="str">
        <f>A$1&amp;" """ &amp; DataMiner[[#This Row],[CodeIATA]] &amp; """, "</f>
        <v xml:space="preserve">"CodeIATA": "AHB", </v>
      </c>
      <c r="B2537" t="str">
        <f>B$1&amp;" """ &amp; DataMiner[[#This Row],[City]] &amp; """, "</f>
        <v xml:space="preserve">"City": "Khamis Mushait", </v>
      </c>
      <c r="C2537" t="str">
        <f>C$1&amp;" """ &amp; DataMiner[[#This Row],[Prov]] &amp; """, "</f>
        <v xml:space="preserve">"Prov": "", </v>
      </c>
      <c r="D2537" t="str">
        <f>D$1&amp;" """ &amp; DataMiner[[#This Row],[Name]] &amp; """, "</f>
        <v xml:space="preserve">"Name": "Abha Regional Airport", </v>
      </c>
      <c r="E2537" t="str">
        <f>E$1&amp;" """ &amp; DataMiner[[#This Row],[Country]] &amp; """, "</f>
        <v xml:space="preserve">"Country": "Arabie saoudite", </v>
      </c>
      <c r="F2537" t="str">
        <f>F$1&amp;" """ &amp; DataMiner[[#This Row],[Complete Name]] &amp; """, "</f>
        <v xml:space="preserve">"Complete Name": "Hub AHB - Khamis Mushait - Abha Regional Airport / Arabie saoudite", </v>
      </c>
      <c r="G2537" t="str">
        <f>G$1&amp;" " &amp; DataMiner[[#This Row],[Category]] &amp; ", "</f>
        <v xml:space="preserve">"Category": 10, </v>
      </c>
      <c r="H2537" t="str">
        <f>H$1&amp;" " &amp; DataMiner[[#This Row],[BuyPrice]] &amp; ", "</f>
        <v xml:space="preserve">"BuyPrice": 7320825045, </v>
      </c>
      <c r="I2537" t="str">
        <f>I$1&amp;" """ &amp; DataMiner[[#This Row],[imgPath]] &amp; """, "</f>
        <v xml:space="preserve">"imgPath": "/images/flags/sa.png", </v>
      </c>
      <c r="J2537" t="str">
        <f>J$1&amp;" """ &amp; DataMiner[[#This Row],[FlagImage]] &amp; """, "</f>
        <v xml:space="preserve">"FlagImage": "sa.png", </v>
      </c>
      <c r="K2537" t="str">
        <f>K$1&amp;" " &amp; IF(ISNA(DataMiner[[#This Row],[Latitude]]),"null",DataMiner[[#This Row],[Latitude]]) &amp; ", "</f>
        <v xml:space="preserve">"Latitude": 18.240367, </v>
      </c>
      <c r="L2537" t="str">
        <f>L$1&amp;" " &amp; IF(ISNA(DataMiner[[#This Row],[Longitude]]),"null",DataMiner[[#This Row],[Longitude]]) &amp; ", "</f>
        <v xml:space="preserve">"Longitude": 42.656625, </v>
      </c>
    </row>
    <row r="2538" spans="1:12" x14ac:dyDescent="0.25">
      <c r="A2538" t="str">
        <f>A$1&amp;" """ &amp; DataMiner[[#This Row],[CodeIATA]] &amp; """, "</f>
        <v xml:space="preserve">"CodeIATA": "BSB", </v>
      </c>
      <c r="B2538" t="str">
        <f>B$1&amp;" """ &amp; DataMiner[[#This Row],[City]] &amp; """, "</f>
        <v xml:space="preserve">"City": "Brasília (DF)", </v>
      </c>
      <c r="C2538" t="str">
        <f>C$1&amp;" """ &amp; DataMiner[[#This Row],[Prov]] &amp; """, "</f>
        <v xml:space="preserve">"Prov": "DF", </v>
      </c>
      <c r="D2538" t="str">
        <f>D$1&amp;" """ &amp; DataMiner[[#This Row],[Name]] &amp; """, "</f>
        <v xml:space="preserve">"Name": "Presidente Juscelino Kubitschek Aeroporto Internacional", </v>
      </c>
      <c r="E2538" t="str">
        <f>E$1&amp;" """ &amp; DataMiner[[#This Row],[Country]] &amp; """, "</f>
        <v xml:space="preserve">"Country": "Brésil", </v>
      </c>
      <c r="F2538" t="str">
        <f>F$1&amp;" """ &amp; DataMiner[[#This Row],[Complete Name]] &amp; """, "</f>
        <v xml:space="preserve">"Complete Name": "Hub BSB - Brasília (DF) - Presidente Juscelino Kubitschek Aeroporto Internacional / Brésil", </v>
      </c>
      <c r="G2538" t="str">
        <f>G$1&amp;" " &amp; DataMiner[[#This Row],[Category]] &amp; ", "</f>
        <v xml:space="preserve">"Category": 10, </v>
      </c>
      <c r="H2538" t="str">
        <f>H$1&amp;" " &amp; DataMiner[[#This Row],[BuyPrice]] &amp; ", "</f>
        <v xml:space="preserve">"BuyPrice": 7356130009, </v>
      </c>
      <c r="I2538" t="str">
        <f>I$1&amp;" """ &amp; DataMiner[[#This Row],[imgPath]] &amp; """, "</f>
        <v xml:space="preserve">"imgPath": "/images/flags/br.png", </v>
      </c>
      <c r="J2538" t="str">
        <f>J$1&amp;" """ &amp; DataMiner[[#This Row],[FlagImage]] &amp; """, "</f>
        <v xml:space="preserve">"FlagImage": "br.png", </v>
      </c>
      <c r="K2538" t="str">
        <f>K$1&amp;" " &amp; IF(ISNA(DataMiner[[#This Row],[Latitude]]),"null",DataMiner[[#This Row],[Latitude]]) &amp; ", "</f>
        <v xml:space="preserve">"Latitude": -15.8711, </v>
      </c>
      <c r="L2538" t="str">
        <f>L$1&amp;" " &amp; IF(ISNA(DataMiner[[#This Row],[Longitude]]),"null",DataMiner[[#This Row],[Longitude]]) &amp; ", "</f>
        <v xml:space="preserve">"Longitude": -47.918625, </v>
      </c>
    </row>
    <row r="2539" spans="1:12" x14ac:dyDescent="0.25">
      <c r="A2539" t="str">
        <f>A$1&amp;" """ &amp; DataMiner[[#This Row],[CodeIATA]] &amp; """, "</f>
        <v xml:space="preserve">"CodeIATA": "AKL", </v>
      </c>
      <c r="B2539" t="str">
        <f>B$1&amp;" """ &amp; DataMiner[[#This Row],[City]] &amp; """, "</f>
        <v xml:space="preserve">"City": "Auckland", </v>
      </c>
      <c r="C2539" t="str">
        <f>C$1&amp;" """ &amp; DataMiner[[#This Row],[Prov]] &amp; """, "</f>
        <v xml:space="preserve">"Prov": "", </v>
      </c>
      <c r="D2539" t="str">
        <f>D$1&amp;" """ &amp; DataMiner[[#This Row],[Name]] &amp; """, "</f>
        <v xml:space="preserve">"Name": "Auckland International Airport", </v>
      </c>
      <c r="E2539" t="str">
        <f>E$1&amp;" """ &amp; DataMiner[[#This Row],[Country]] &amp; """, "</f>
        <v xml:space="preserve">"Country": "Nouvelle-Zélande", </v>
      </c>
      <c r="F2539" t="str">
        <f>F$1&amp;" """ &amp; DataMiner[[#This Row],[Complete Name]] &amp; """, "</f>
        <v xml:space="preserve">"Complete Name": "Hub AKL - Auckland - Auckland International Airport / Nouvelle-Zélande", </v>
      </c>
      <c r="G2539" t="str">
        <f>G$1&amp;" " &amp; DataMiner[[#This Row],[Category]] &amp; ", "</f>
        <v xml:space="preserve">"Category": 10, </v>
      </c>
      <c r="H2539" t="str">
        <f>H$1&amp;" " &amp; DataMiner[[#This Row],[BuyPrice]] &amp; ", "</f>
        <v xml:space="preserve">"BuyPrice": 7365075464, </v>
      </c>
      <c r="I2539" t="str">
        <f>I$1&amp;" """ &amp; DataMiner[[#This Row],[imgPath]] &amp; """, "</f>
        <v xml:space="preserve">"imgPath": "/images/flags/nz.png", </v>
      </c>
      <c r="J2539" t="str">
        <f>J$1&amp;" """ &amp; DataMiner[[#This Row],[FlagImage]] &amp; """, "</f>
        <v xml:space="preserve">"FlagImage": "nz.png", </v>
      </c>
      <c r="K2539" t="str">
        <f>K$1&amp;" " &amp; IF(ISNA(DataMiner[[#This Row],[Latitude]]),"null",DataMiner[[#This Row],[Latitude]]) &amp; ", "</f>
        <v xml:space="preserve">"Latitude": -37.008056, </v>
      </c>
      <c r="L2539" t="str">
        <f>L$1&amp;" " &amp; IF(ISNA(DataMiner[[#This Row],[Longitude]]),"null",DataMiner[[#This Row],[Longitude]]) &amp; ", "</f>
        <v xml:space="preserve">"Longitude": 174.791667, </v>
      </c>
    </row>
    <row r="2540" spans="1:12" x14ac:dyDescent="0.25">
      <c r="A2540" t="str">
        <f>A$1&amp;" """ &amp; DataMiner[[#This Row],[CodeIATA]] &amp; """, "</f>
        <v xml:space="preserve">"CodeIATA": "GMP", </v>
      </c>
      <c r="B2540" t="str">
        <f>B$1&amp;" """ &amp; DataMiner[[#This Row],[City]] &amp; """, "</f>
        <v xml:space="preserve">"City": "Seoul", </v>
      </c>
      <c r="C2540" t="str">
        <f>C$1&amp;" """ &amp; DataMiner[[#This Row],[Prov]] &amp; """, "</f>
        <v xml:space="preserve">"Prov": "", </v>
      </c>
      <c r="D2540" t="str">
        <f>D$1&amp;" """ &amp; DataMiner[[#This Row],[Name]] &amp; """, "</f>
        <v xml:space="preserve">"Name": "Gimpo International Airport", </v>
      </c>
      <c r="E2540" t="str">
        <f>E$1&amp;" """ &amp; DataMiner[[#This Row],[Country]] &amp; """, "</f>
        <v xml:space="preserve">"Country": "Corée du Sud", </v>
      </c>
      <c r="F2540" t="str">
        <f>F$1&amp;" """ &amp; DataMiner[[#This Row],[Complete Name]] &amp; """, "</f>
        <v xml:space="preserve">"Complete Name": "Hub GMP - Seoul - Gimpo International Airport / Corée du Sud", </v>
      </c>
      <c r="G2540" t="str">
        <f>G$1&amp;" " &amp; DataMiner[[#This Row],[Category]] &amp; ", "</f>
        <v xml:space="preserve">"Category": 10, </v>
      </c>
      <c r="H2540" t="str">
        <f>H$1&amp;" " &amp; DataMiner[[#This Row],[BuyPrice]] &amp; ", "</f>
        <v xml:space="preserve">"BuyPrice": 7365501603, </v>
      </c>
      <c r="I2540" t="str">
        <f>I$1&amp;" """ &amp; DataMiner[[#This Row],[imgPath]] &amp; """, "</f>
        <v xml:space="preserve">"imgPath": "/images/flags/kr.png", </v>
      </c>
      <c r="J2540" t="str">
        <f>J$1&amp;" """ &amp; DataMiner[[#This Row],[FlagImage]] &amp; """, "</f>
        <v xml:space="preserve">"FlagImage": "kr.png", </v>
      </c>
      <c r="K2540" t="str">
        <f>K$1&amp;" " &amp; IF(ISNA(DataMiner[[#This Row],[Latitude]]),"null",DataMiner[[#This Row],[Latitude]]) &amp; ", "</f>
        <v xml:space="preserve">"Latitude": 37.558311, </v>
      </c>
      <c r="L2540" t="str">
        <f>L$1&amp;" " &amp; IF(ISNA(DataMiner[[#This Row],[Longitude]]),"null",DataMiner[[#This Row],[Longitude]]) &amp; ", "</f>
        <v xml:space="preserve">"Longitude": 126.790586, </v>
      </c>
    </row>
    <row r="2541" spans="1:12" x14ac:dyDescent="0.25">
      <c r="A2541" t="str">
        <f>A$1&amp;" """ &amp; DataMiner[[#This Row],[CodeIATA]] &amp; """, "</f>
        <v xml:space="preserve">"CodeIATA": "CAI", </v>
      </c>
      <c r="B2541" t="str">
        <f>B$1&amp;" """ &amp; DataMiner[[#This Row],[City]] &amp; """, "</f>
        <v xml:space="preserve">"City": "Cairo", </v>
      </c>
      <c r="C2541" t="str">
        <f>C$1&amp;" """ &amp; DataMiner[[#This Row],[Prov]] &amp; """, "</f>
        <v xml:space="preserve">"Prov": "", </v>
      </c>
      <c r="D2541" t="str">
        <f>D$1&amp;" """ &amp; DataMiner[[#This Row],[Name]] &amp; """, "</f>
        <v xml:space="preserve">"Name": "Cairo International Airport", </v>
      </c>
      <c r="E2541" t="str">
        <f>E$1&amp;" """ &amp; DataMiner[[#This Row],[Country]] &amp; """, "</f>
        <v xml:space="preserve">"Country": "Egypte", </v>
      </c>
      <c r="F2541" t="str">
        <f>F$1&amp;" """ &amp; DataMiner[[#This Row],[Complete Name]] &amp; """, "</f>
        <v xml:space="preserve">"Complete Name": "Hub CAI - Cairo - Cairo International Airport / Egypte", </v>
      </c>
      <c r="G2541" t="str">
        <f>G$1&amp;" " &amp; DataMiner[[#This Row],[Category]] &amp; ", "</f>
        <v xml:space="preserve">"Category": 10, </v>
      </c>
      <c r="H2541" t="str">
        <f>H$1&amp;" " &amp; DataMiner[[#This Row],[BuyPrice]] &amp; ", "</f>
        <v xml:space="preserve">"BuyPrice": 7383168989, </v>
      </c>
      <c r="I2541" t="str">
        <f>I$1&amp;" """ &amp; DataMiner[[#This Row],[imgPath]] &amp; """, "</f>
        <v xml:space="preserve">"imgPath": "/images/flags/eg.png", </v>
      </c>
      <c r="J2541" t="str">
        <f>J$1&amp;" """ &amp; DataMiner[[#This Row],[FlagImage]] &amp; """, "</f>
        <v xml:space="preserve">"FlagImage": "eg.png", </v>
      </c>
      <c r="K2541" t="str">
        <f>K$1&amp;" " &amp; IF(ISNA(DataMiner[[#This Row],[Latitude]]),"null",DataMiner[[#This Row],[Latitude]]) &amp; ", "</f>
        <v xml:space="preserve">"Latitude": 30.121944, </v>
      </c>
      <c r="L2541" t="str">
        <f>L$1&amp;" " &amp; IF(ISNA(DataMiner[[#This Row],[Longitude]]),"null",DataMiner[[#This Row],[Longitude]]) &amp; ", "</f>
        <v xml:space="preserve">"Longitude": 31.405556, </v>
      </c>
    </row>
    <row r="2542" spans="1:12" x14ac:dyDescent="0.25">
      <c r="A2542" t="str">
        <f>A$1&amp;" """ &amp; DataMiner[[#This Row],[CodeIATA]] &amp; """, "</f>
        <v xml:space="preserve">"CodeIATA": "PDX", </v>
      </c>
      <c r="B2542" t="str">
        <f>B$1&amp;" """ &amp; DataMiner[[#This Row],[City]] &amp; """, "</f>
        <v xml:space="preserve">"City": "Portland (OR)", </v>
      </c>
      <c r="C2542" t="str">
        <f>C$1&amp;" """ &amp; DataMiner[[#This Row],[Prov]] &amp; """, "</f>
        <v xml:space="preserve">"Prov": "OR", </v>
      </c>
      <c r="D2542" t="str">
        <f>D$1&amp;" """ &amp; DataMiner[[#This Row],[Name]] &amp; """, "</f>
        <v xml:space="preserve">"Name": "Portland International Airport", </v>
      </c>
      <c r="E2542" t="str">
        <f>E$1&amp;" """ &amp; DataMiner[[#This Row],[Country]] &amp; """, "</f>
        <v xml:space="preserve">"Country": "Etats-Unis", </v>
      </c>
      <c r="F2542" t="str">
        <f>F$1&amp;" """ &amp; DataMiner[[#This Row],[Complete Name]] &amp; """, "</f>
        <v xml:space="preserve">"Complete Name": "Hub PDX - Portland (OR) - Portland International Airport / Etats-Unis", </v>
      </c>
      <c r="G2542" t="str">
        <f>G$1&amp;" " &amp; DataMiner[[#This Row],[Category]] &amp; ", "</f>
        <v xml:space="preserve">"Category": 10, </v>
      </c>
      <c r="H2542" t="str">
        <f>H$1&amp;" " &amp; DataMiner[[#This Row],[BuyPrice]] &amp; ", "</f>
        <v xml:space="preserve">"BuyPrice": 7391837623, </v>
      </c>
      <c r="I2542" t="str">
        <f>I$1&amp;" """ &amp; DataMiner[[#This Row],[imgPath]] &amp; """, "</f>
        <v xml:space="preserve">"imgPath": "/images/flags/us.png", </v>
      </c>
      <c r="J2542" t="str">
        <f>J$1&amp;" """ &amp; DataMiner[[#This Row],[FlagImage]] &amp; """, "</f>
        <v xml:space="preserve">"FlagImage": "us.png", </v>
      </c>
      <c r="K2542" t="str">
        <f>K$1&amp;" " &amp; IF(ISNA(DataMiner[[#This Row],[Latitude]]),"null",DataMiner[[#This Row],[Latitude]]) &amp; ", "</f>
        <v xml:space="preserve">"Latitude": 45.588722, </v>
      </c>
      <c r="L2542" t="str">
        <f>L$1&amp;" " &amp; IF(ISNA(DataMiner[[#This Row],[Longitude]]),"null",DataMiner[[#This Row],[Longitude]]) &amp; ", "</f>
        <v xml:space="preserve">"Longitude": -122.5975, </v>
      </c>
    </row>
    <row r="2543" spans="1:12" x14ac:dyDescent="0.25">
      <c r="A2543" t="str">
        <f>A$1&amp;" """ &amp; DataMiner[[#This Row],[CodeIATA]] &amp; """, "</f>
        <v xml:space="preserve">"CodeIATA": "HGH", </v>
      </c>
      <c r="B2543" t="str">
        <f>B$1&amp;" """ &amp; DataMiner[[#This Row],[City]] &amp; """, "</f>
        <v xml:space="preserve">"City": "Hangzhou", </v>
      </c>
      <c r="C2543" t="str">
        <f>C$1&amp;" """ &amp; DataMiner[[#This Row],[Prov]] &amp; """, "</f>
        <v xml:space="preserve">"Prov": "", </v>
      </c>
      <c r="D2543" t="str">
        <f>D$1&amp;" """ &amp; DataMiner[[#This Row],[Name]] &amp; """, "</f>
        <v xml:space="preserve">"Name": "Xiaoshan International Airport", </v>
      </c>
      <c r="E2543" t="str">
        <f>E$1&amp;" """ &amp; DataMiner[[#This Row],[Country]] &amp; """, "</f>
        <v xml:space="preserve">"Country": "Chine", </v>
      </c>
      <c r="F2543" t="str">
        <f>F$1&amp;" """ &amp; DataMiner[[#This Row],[Complete Name]] &amp; """, "</f>
        <v xml:space="preserve">"Complete Name": "Hub HGH - Hangzhou - Xiaoshan International Airport / Chine", </v>
      </c>
      <c r="G2543" t="str">
        <f>G$1&amp;" " &amp; DataMiner[[#This Row],[Category]] &amp; ", "</f>
        <v xml:space="preserve">"Category": 10, </v>
      </c>
      <c r="H2543" t="str">
        <f>H$1&amp;" " &amp; DataMiner[[#This Row],[BuyPrice]] &amp; ", "</f>
        <v xml:space="preserve">"BuyPrice": 7401344908, </v>
      </c>
      <c r="I2543" t="str">
        <f>I$1&amp;" """ &amp; DataMiner[[#This Row],[imgPath]] &amp; """, "</f>
        <v xml:space="preserve">"imgPath": "/images/flags/cn.png", </v>
      </c>
      <c r="J2543" t="str">
        <f>J$1&amp;" """ &amp; DataMiner[[#This Row],[FlagImage]] &amp; """, "</f>
        <v xml:space="preserve">"FlagImage": "cn.png", </v>
      </c>
      <c r="K2543" t="str">
        <f>K$1&amp;" " &amp; IF(ISNA(DataMiner[[#This Row],[Latitude]]),"null",DataMiner[[#This Row],[Latitude]]) &amp; ", "</f>
        <v xml:space="preserve">"Latitude": 30.229503, </v>
      </c>
      <c r="L2543" t="str">
        <f>L$1&amp;" " &amp; IF(ISNA(DataMiner[[#This Row],[Longitude]]),"null",DataMiner[[#This Row],[Longitude]]) &amp; ", "</f>
        <v xml:space="preserve">"Longitude": 120.434453, </v>
      </c>
    </row>
    <row r="2544" spans="1:12" x14ac:dyDescent="0.25">
      <c r="A2544" t="str">
        <f>A$1&amp;" """ &amp; DataMiner[[#This Row],[CodeIATA]] &amp; """, "</f>
        <v xml:space="preserve">"CodeIATA": "XIY", </v>
      </c>
      <c r="B2544" t="str">
        <f>B$1&amp;" """ &amp; DataMiner[[#This Row],[City]] &amp; """, "</f>
        <v xml:space="preserve">"City": "Xian", </v>
      </c>
      <c r="C2544" t="str">
        <f>C$1&amp;" """ &amp; DataMiner[[#This Row],[Prov]] &amp; """, "</f>
        <v xml:space="preserve">"Prov": "", </v>
      </c>
      <c r="D2544" t="str">
        <f>D$1&amp;" """ &amp; DataMiner[[#This Row],[Name]] &amp; """, "</f>
        <v xml:space="preserve">"Name": "Xianyang International Airport", </v>
      </c>
      <c r="E2544" t="str">
        <f>E$1&amp;" """ &amp; DataMiner[[#This Row],[Country]] &amp; """, "</f>
        <v xml:space="preserve">"Country": "Chine", </v>
      </c>
      <c r="F2544" t="str">
        <f>F$1&amp;" """ &amp; DataMiner[[#This Row],[Complete Name]] &amp; """, "</f>
        <v xml:space="preserve">"Complete Name": "Hub XIY - Xian - Xianyang International Airport / Chine", </v>
      </c>
      <c r="G2544" t="str">
        <f>G$1&amp;" " &amp; DataMiner[[#This Row],[Category]] &amp; ", "</f>
        <v xml:space="preserve">"Category": 8, </v>
      </c>
      <c r="H2544" t="str">
        <f>H$1&amp;" " &amp; DataMiner[[#This Row],[BuyPrice]] &amp; ", "</f>
        <v xml:space="preserve">"BuyPrice": 7407833916, </v>
      </c>
      <c r="I2544" t="str">
        <f>I$1&amp;" """ &amp; DataMiner[[#This Row],[imgPath]] &amp; """, "</f>
        <v xml:space="preserve">"imgPath": "/images/flags/cn.png", </v>
      </c>
      <c r="J2544" t="str">
        <f>J$1&amp;" """ &amp; DataMiner[[#This Row],[FlagImage]] &amp; """, "</f>
        <v xml:space="preserve">"FlagImage": "cn.png", </v>
      </c>
      <c r="K2544" t="str">
        <f>K$1&amp;" " &amp; IF(ISNA(DataMiner[[#This Row],[Latitude]]),"null",DataMiner[[#This Row],[Latitude]]) &amp; ", "</f>
        <v xml:space="preserve">"Latitude": 34.447119, </v>
      </c>
      <c r="L2544" t="str">
        <f>L$1&amp;" " &amp; IF(ISNA(DataMiner[[#This Row],[Longitude]]),"null",DataMiner[[#This Row],[Longitude]]) &amp; ", "</f>
        <v xml:space="preserve">"Longitude": 108.751592, </v>
      </c>
    </row>
    <row r="2545" spans="1:12" x14ac:dyDescent="0.25">
      <c r="A2545" t="str">
        <f>A$1&amp;" """ &amp; DataMiner[[#This Row],[CodeIATA]] &amp; """, "</f>
        <v xml:space="preserve">"CodeIATA": "TXL", </v>
      </c>
      <c r="B2545" t="str">
        <f>B$1&amp;" """ &amp; DataMiner[[#This Row],[City]] &amp; """, "</f>
        <v xml:space="preserve">"City": "Berlin", </v>
      </c>
      <c r="C2545" t="str">
        <f>C$1&amp;" """ &amp; DataMiner[[#This Row],[Prov]] &amp; """, "</f>
        <v xml:space="preserve">"Prov": "", </v>
      </c>
      <c r="D2545" t="str">
        <f>D$1&amp;" """ &amp; DataMiner[[#This Row],[Name]] &amp; """, "</f>
        <v xml:space="preserve">"Name": "Tegel Otto Lilienthal Flughafen", </v>
      </c>
      <c r="E2545" t="str">
        <f>E$1&amp;" """ &amp; DataMiner[[#This Row],[Country]] &amp; """, "</f>
        <v xml:space="preserve">"Country": "Allemagne", </v>
      </c>
      <c r="F2545" t="str">
        <f>F$1&amp;" """ &amp; DataMiner[[#This Row],[Complete Name]] &amp; """, "</f>
        <v xml:space="preserve">"Complete Name": "Hub TXL - Berlin - Tegel Otto Lilienthal Flughafen / Allemagne", </v>
      </c>
      <c r="G2545" t="str">
        <f>G$1&amp;" " &amp; DataMiner[[#This Row],[Category]] &amp; ", "</f>
        <v xml:space="preserve">"Category": 9, </v>
      </c>
      <c r="H2545" t="str">
        <f>H$1&amp;" " &amp; DataMiner[[#This Row],[BuyPrice]] &amp; ", "</f>
        <v xml:space="preserve">"BuyPrice": 7421912903, </v>
      </c>
      <c r="I2545" t="str">
        <f>I$1&amp;" """ &amp; DataMiner[[#This Row],[imgPath]] &amp; """, "</f>
        <v xml:space="preserve">"imgPath": "/images/flags/de.png", </v>
      </c>
      <c r="J2545" t="str">
        <f>J$1&amp;" """ &amp; DataMiner[[#This Row],[FlagImage]] &amp; """, "</f>
        <v xml:space="preserve">"FlagImage": "de.png", </v>
      </c>
      <c r="K2545" t="str">
        <f>K$1&amp;" " &amp; IF(ISNA(DataMiner[[#This Row],[Latitude]]),"null",DataMiner[[#This Row],[Latitude]]) &amp; ", "</f>
        <v xml:space="preserve">"Latitude": 52.559686, </v>
      </c>
      <c r="L2545" t="str">
        <f>L$1&amp;" " &amp; IF(ISNA(DataMiner[[#This Row],[Longitude]]),"null",DataMiner[[#This Row],[Longitude]]) &amp; ", "</f>
        <v xml:space="preserve">"Longitude": 13.287711, </v>
      </c>
    </row>
    <row r="2546" spans="1:12" x14ac:dyDescent="0.25">
      <c r="A2546" t="str">
        <f>A$1&amp;" """ &amp; DataMiner[[#This Row],[CodeIATA]] &amp; """, "</f>
        <v xml:space="preserve">"CodeIATA": "CGH", </v>
      </c>
      <c r="B2546" t="str">
        <f>B$1&amp;" """ &amp; DataMiner[[#This Row],[City]] &amp; """, "</f>
        <v xml:space="preserve">"City": "São Paulo (SP)", </v>
      </c>
      <c r="C2546" t="str">
        <f>C$1&amp;" """ &amp; DataMiner[[#This Row],[Prov]] &amp; """, "</f>
        <v xml:space="preserve">"Prov": "SP", </v>
      </c>
      <c r="D2546" t="str">
        <f>D$1&amp;" """ &amp; DataMiner[[#This Row],[Name]] &amp; """, "</f>
        <v xml:space="preserve">"Name": "Congonhas Aeroporto", </v>
      </c>
      <c r="E2546" t="str">
        <f>E$1&amp;" """ &amp; DataMiner[[#This Row],[Country]] &amp; """, "</f>
        <v xml:space="preserve">"Country": "Brésil", </v>
      </c>
      <c r="F2546" t="str">
        <f>F$1&amp;" """ &amp; DataMiner[[#This Row],[Complete Name]] &amp; """, "</f>
        <v xml:space="preserve">"Complete Name": "Hub CGH - São Paulo (SP) - Congonhas Aeroporto / Brésil", </v>
      </c>
      <c r="G2546" t="str">
        <f>G$1&amp;" " &amp; DataMiner[[#This Row],[Category]] &amp; ", "</f>
        <v xml:space="preserve">"Category": 4, </v>
      </c>
      <c r="H2546" t="str">
        <f>H$1&amp;" " &amp; DataMiner[[#This Row],[BuyPrice]] &amp; ", "</f>
        <v xml:space="preserve">"BuyPrice": 7431405302, </v>
      </c>
      <c r="I2546" t="str">
        <f>I$1&amp;" """ &amp; DataMiner[[#This Row],[imgPath]] &amp; """, "</f>
        <v xml:space="preserve">"imgPath": "/images/flags/br.png", </v>
      </c>
      <c r="J2546" t="str">
        <f>J$1&amp;" """ &amp; DataMiner[[#This Row],[FlagImage]] &amp; """, "</f>
        <v xml:space="preserve">"FlagImage": "br.png", </v>
      </c>
      <c r="K2546" t="str">
        <f>K$1&amp;" " &amp; IF(ISNA(DataMiner[[#This Row],[Latitude]]),"null",DataMiner[[#This Row],[Latitude]]) &amp; ", "</f>
        <v xml:space="preserve">"Latitude": -23.626692, </v>
      </c>
      <c r="L2546" t="str">
        <f>L$1&amp;" " &amp; IF(ISNA(DataMiner[[#This Row],[Longitude]]),"null",DataMiner[[#This Row],[Longitude]]) &amp; ", "</f>
        <v xml:space="preserve">"Longitude": -46.655375, </v>
      </c>
    </row>
    <row r="2547" spans="1:12" x14ac:dyDescent="0.25">
      <c r="A2547" t="str">
        <f>A$1&amp;" """ &amp; DataMiner[[#This Row],[CodeIATA]] &amp; """, "</f>
        <v xml:space="preserve">"CodeIATA": "SVO", </v>
      </c>
      <c r="B2547" t="str">
        <f>B$1&amp;" """ &amp; DataMiner[[#This Row],[City]] &amp; """, "</f>
        <v xml:space="preserve">"City": "Moscou", </v>
      </c>
      <c r="C2547" t="str">
        <f>C$1&amp;" """ &amp; DataMiner[[#This Row],[Prov]] &amp; """, "</f>
        <v xml:space="preserve">"Prov": "", </v>
      </c>
      <c r="D2547" t="str">
        <f>D$1&amp;" """ &amp; DataMiner[[#This Row],[Name]] &amp; """, "</f>
        <v xml:space="preserve">"Name": "Sheremetyevo International Airport", </v>
      </c>
      <c r="E2547" t="str">
        <f>E$1&amp;" """ &amp; DataMiner[[#This Row],[Country]] &amp; """, "</f>
        <v xml:space="preserve">"Country": "Russie", </v>
      </c>
      <c r="F2547" t="str">
        <f>F$1&amp;" """ &amp; DataMiner[[#This Row],[Complete Name]] &amp; """, "</f>
        <v xml:space="preserve">"Complete Name": "Hub SVO - Moscou - Sheremetyevo International Airport / Russie", </v>
      </c>
      <c r="G2547" t="str">
        <f>G$1&amp;" " &amp; DataMiner[[#This Row],[Category]] &amp; ", "</f>
        <v xml:space="preserve">"Category": 10, </v>
      </c>
      <c r="H2547" t="str">
        <f>H$1&amp;" " &amp; DataMiner[[#This Row],[BuyPrice]] &amp; ", "</f>
        <v xml:space="preserve">"BuyPrice": 7432724945, </v>
      </c>
      <c r="I2547" t="str">
        <f>I$1&amp;" """ &amp; DataMiner[[#This Row],[imgPath]] &amp; """, "</f>
        <v xml:space="preserve">"imgPath": "/images/flags/ru.png", </v>
      </c>
      <c r="J2547" t="str">
        <f>J$1&amp;" """ &amp; DataMiner[[#This Row],[FlagImage]] &amp; """, "</f>
        <v xml:space="preserve">"FlagImage": "ru.png", </v>
      </c>
      <c r="K2547" t="str">
        <f>K$1&amp;" " &amp; IF(ISNA(DataMiner[[#This Row],[Latitude]]),"null",DataMiner[[#This Row],[Latitude]]) &amp; ", "</f>
        <v xml:space="preserve">"Latitude": 55.972642, </v>
      </c>
      <c r="L2547" t="str">
        <f>L$1&amp;" " &amp; IF(ISNA(DataMiner[[#This Row],[Longitude]]),"null",DataMiner[[#This Row],[Longitude]]) &amp; ", "</f>
        <v xml:space="preserve">"Longitude": 37.414589, </v>
      </c>
    </row>
    <row r="2548" spans="1:12" x14ac:dyDescent="0.25">
      <c r="A2548" t="str">
        <f>A$1&amp;" """ &amp; DataMiner[[#This Row],[CodeIATA]] &amp; """, "</f>
        <v xml:space="preserve">"CodeIATA": "OKA", </v>
      </c>
      <c r="B2548" t="str">
        <f>B$1&amp;" """ &amp; DataMiner[[#This Row],[City]] &amp; """, "</f>
        <v xml:space="preserve">"City": "Okinawa", </v>
      </c>
      <c r="C2548" t="str">
        <f>C$1&amp;" """ &amp; DataMiner[[#This Row],[Prov]] &amp; """, "</f>
        <v xml:space="preserve">"Prov": "", </v>
      </c>
      <c r="D2548" t="str">
        <f>D$1&amp;" """ &amp; DataMiner[[#This Row],[Name]] &amp; """, "</f>
        <v xml:space="preserve">"Name": "Naha Airport", </v>
      </c>
      <c r="E2548" t="str">
        <f>E$1&amp;" """ &amp; DataMiner[[#This Row],[Country]] &amp; """, "</f>
        <v xml:space="preserve">"Country": "Japon", </v>
      </c>
      <c r="F2548" t="str">
        <f>F$1&amp;" """ &amp; DataMiner[[#This Row],[Complete Name]] &amp; """, "</f>
        <v xml:space="preserve">"Complete Name": "Hub OKA - Okinawa - Naha Airport / Japon", </v>
      </c>
      <c r="G2548" t="str">
        <f>G$1&amp;" " &amp; DataMiner[[#This Row],[Category]] &amp; ", "</f>
        <v xml:space="preserve">"Category": 8, </v>
      </c>
      <c r="H2548" t="str">
        <f>H$1&amp;" " &amp; DataMiner[[#This Row],[BuyPrice]] &amp; ", "</f>
        <v xml:space="preserve">"BuyPrice": 7437701920, </v>
      </c>
      <c r="I2548" t="str">
        <f>I$1&amp;" """ &amp; DataMiner[[#This Row],[imgPath]] &amp; """, "</f>
        <v xml:space="preserve">"imgPath": "/images/flags/jp.png", </v>
      </c>
      <c r="J2548" t="str">
        <f>J$1&amp;" """ &amp; DataMiner[[#This Row],[FlagImage]] &amp; """, "</f>
        <v xml:space="preserve">"FlagImage": "jp.png", </v>
      </c>
      <c r="K2548" t="str">
        <f>K$1&amp;" " &amp; IF(ISNA(DataMiner[[#This Row],[Latitude]]),"null",DataMiner[[#This Row],[Latitude]]) &amp; ", "</f>
        <v xml:space="preserve">"Latitude": 26.195814, </v>
      </c>
      <c r="L2548" t="str">
        <f>L$1&amp;" " &amp; IF(ISNA(DataMiner[[#This Row],[Longitude]]),"null",DataMiner[[#This Row],[Longitude]]) &amp; ", "</f>
        <v xml:space="preserve">"Longitude": 127.645869, </v>
      </c>
    </row>
    <row r="2549" spans="1:12" x14ac:dyDescent="0.25">
      <c r="A2549" t="str">
        <f>A$1&amp;" """ &amp; DataMiner[[#This Row],[CodeIATA]] &amp; """, "</f>
        <v xml:space="preserve">"CodeIATA": "JED", </v>
      </c>
      <c r="B2549" t="str">
        <f>B$1&amp;" """ &amp; DataMiner[[#This Row],[City]] &amp; """, "</f>
        <v xml:space="preserve">"City": "Jeddah", </v>
      </c>
      <c r="C2549" t="str">
        <f>C$1&amp;" """ &amp; DataMiner[[#This Row],[Prov]] &amp; """, "</f>
        <v xml:space="preserve">"Prov": "", </v>
      </c>
      <c r="D2549" t="str">
        <f>D$1&amp;" """ &amp; DataMiner[[#This Row],[Name]] &amp; """, "</f>
        <v xml:space="preserve">"Name": "King Abdulaziz International Airport", </v>
      </c>
      <c r="E2549" t="str">
        <f>E$1&amp;" """ &amp; DataMiner[[#This Row],[Country]] &amp; """, "</f>
        <v xml:space="preserve">"Country": "Arabie saoudite", </v>
      </c>
      <c r="F2549" t="str">
        <f>F$1&amp;" """ &amp; DataMiner[[#This Row],[Complete Name]] &amp; """, "</f>
        <v xml:space="preserve">"Complete Name": "Hub JED - Jeddah - King Abdulaziz International Airport / Arabie saoudite", </v>
      </c>
      <c r="G2549" t="str">
        <f>G$1&amp;" " &amp; DataMiner[[#This Row],[Category]] &amp; ", "</f>
        <v xml:space="preserve">"Category": 10, </v>
      </c>
      <c r="H2549" t="str">
        <f>H$1&amp;" " &amp; DataMiner[[#This Row],[BuyPrice]] &amp; ", "</f>
        <v xml:space="preserve">"BuyPrice": 7441517481, </v>
      </c>
      <c r="I2549" t="str">
        <f>I$1&amp;" """ &amp; DataMiner[[#This Row],[imgPath]] &amp; """, "</f>
        <v xml:space="preserve">"imgPath": "/images/flags/sa.png", </v>
      </c>
      <c r="J2549" t="str">
        <f>J$1&amp;" """ &amp; DataMiner[[#This Row],[FlagImage]] &amp; """, "</f>
        <v xml:space="preserve">"FlagImage": "sa.png", </v>
      </c>
      <c r="K2549" t="str">
        <f>K$1&amp;" " &amp; IF(ISNA(DataMiner[[#This Row],[Latitude]]),"null",DataMiner[[#This Row],[Latitude]]) &amp; ", "</f>
        <v xml:space="preserve">"Latitude": 21.679564, </v>
      </c>
      <c r="L2549" t="str">
        <f>L$1&amp;" " &amp; IF(ISNA(DataMiner[[#This Row],[Longitude]]),"null",DataMiner[[#This Row],[Longitude]]) &amp; ", "</f>
        <v xml:space="preserve">"Longitude": 39.156536, </v>
      </c>
    </row>
    <row r="2550" spans="1:12" x14ac:dyDescent="0.25">
      <c r="A2550" t="str">
        <f>A$1&amp;" """ &amp; DataMiner[[#This Row],[CodeIATA]] &amp; """, "</f>
        <v xml:space="preserve">"CodeIATA": "DOH", </v>
      </c>
      <c r="B2550" t="str">
        <f>B$1&amp;" """ &amp; DataMiner[[#This Row],[City]] &amp; """, "</f>
        <v xml:space="preserve">"City": "Doha", </v>
      </c>
      <c r="C2550" t="str">
        <f>C$1&amp;" """ &amp; DataMiner[[#This Row],[Prov]] &amp; """, "</f>
        <v xml:space="preserve">"Prov": "", </v>
      </c>
      <c r="D2550" t="str">
        <f>D$1&amp;" """ &amp; DataMiner[[#This Row],[Name]] &amp; """, "</f>
        <v xml:space="preserve">"Name": "Doha International Airport", </v>
      </c>
      <c r="E2550" t="str">
        <f>E$1&amp;" """ &amp; DataMiner[[#This Row],[Country]] &amp; """, "</f>
        <v xml:space="preserve">"Country": "Qatar", </v>
      </c>
      <c r="F2550" t="str">
        <f>F$1&amp;" """ &amp; DataMiner[[#This Row],[Complete Name]] &amp; """, "</f>
        <v xml:space="preserve">"Complete Name": "Hub DOH - Doha - Doha International Airport / Qatar", </v>
      </c>
      <c r="G2550" t="str">
        <f>G$1&amp;" " &amp; DataMiner[[#This Row],[Category]] &amp; ", "</f>
        <v xml:space="preserve">"Category": 10, </v>
      </c>
      <c r="H2550" t="str">
        <f>H$1&amp;" " &amp; DataMiner[[#This Row],[BuyPrice]] &amp; ", "</f>
        <v xml:space="preserve">"BuyPrice": 7523116021, </v>
      </c>
      <c r="I2550" t="str">
        <f>I$1&amp;" """ &amp; DataMiner[[#This Row],[imgPath]] &amp; """, "</f>
        <v xml:space="preserve">"imgPath": "/images/flags/qa.png", </v>
      </c>
      <c r="J2550" t="str">
        <f>J$1&amp;" """ &amp; DataMiner[[#This Row],[FlagImage]] &amp; """, "</f>
        <v xml:space="preserve">"FlagImage": "qa.png", </v>
      </c>
      <c r="K2550" t="str">
        <f>K$1&amp;" " &amp; IF(ISNA(DataMiner[[#This Row],[Latitude]]),"null",DataMiner[[#This Row],[Latitude]]) &amp; ", "</f>
        <v xml:space="preserve">"Latitude": 25.261125, </v>
      </c>
      <c r="L2550" t="str">
        <f>L$1&amp;" " &amp; IF(ISNA(DataMiner[[#This Row],[Longitude]]),"null",DataMiner[[#This Row],[Longitude]]) &amp; ", "</f>
        <v xml:space="preserve">"Longitude": 51.565056, </v>
      </c>
    </row>
    <row r="2551" spans="1:12" x14ac:dyDescent="0.25">
      <c r="A2551" t="str">
        <f>A$1&amp;" """ &amp; DataMiner[[#This Row],[CodeIATA]] &amp; """, "</f>
        <v xml:space="preserve">"CodeIATA": "SGN", </v>
      </c>
      <c r="B2551" t="str">
        <f>B$1&amp;" """ &amp; DataMiner[[#This Row],[City]] &amp; """, "</f>
        <v xml:space="preserve">"City": "Hô Chi Minh City", </v>
      </c>
      <c r="C2551" t="str">
        <f>C$1&amp;" """ &amp; DataMiner[[#This Row],[Prov]] &amp; """, "</f>
        <v xml:space="preserve">"Prov": "", </v>
      </c>
      <c r="D2551" t="str">
        <f>D$1&amp;" """ &amp; DataMiner[[#This Row],[Name]] &amp; """, "</f>
        <v xml:space="preserve">"Name": "Tan Son Nhat International Airport", </v>
      </c>
      <c r="E2551" t="str">
        <f>E$1&amp;" """ &amp; DataMiner[[#This Row],[Country]] &amp; """, "</f>
        <v xml:space="preserve">"Country": "Viêt Nam", </v>
      </c>
      <c r="F2551" t="str">
        <f>F$1&amp;" """ &amp; DataMiner[[#This Row],[Complete Name]] &amp; """, "</f>
        <v xml:space="preserve">"Complete Name": "Hub SGN - Hô Chi Minh City - Tan Son Nhat International Airport / Viêt Nam", </v>
      </c>
      <c r="G2551" t="str">
        <f>G$1&amp;" " &amp; DataMiner[[#This Row],[Category]] &amp; ", "</f>
        <v xml:space="preserve">"Category": 10, </v>
      </c>
      <c r="H2551" t="str">
        <f>H$1&amp;" " &amp; DataMiner[[#This Row],[BuyPrice]] &amp; ", "</f>
        <v xml:space="preserve">"BuyPrice": 7588892909, </v>
      </c>
      <c r="I2551" t="str">
        <f>I$1&amp;" """ &amp; DataMiner[[#This Row],[imgPath]] &amp; """, "</f>
        <v xml:space="preserve">"imgPath": "/images/flags/vn.png", </v>
      </c>
      <c r="J2551" t="str">
        <f>J$1&amp;" """ &amp; DataMiner[[#This Row],[FlagImage]] &amp; """, "</f>
        <v xml:space="preserve">"FlagImage": "vn.png", </v>
      </c>
      <c r="K2551" t="str">
        <f>K$1&amp;" " &amp; IF(ISNA(DataMiner[[#This Row],[Latitude]]),"null",DataMiner[[#This Row],[Latitude]]) &amp; ", "</f>
        <v xml:space="preserve">"Latitude": 10.818797, </v>
      </c>
      <c r="L2551" t="str">
        <f>L$1&amp;" " &amp; IF(ISNA(DataMiner[[#This Row],[Longitude]]),"null",DataMiner[[#This Row],[Longitude]]) &amp; ", "</f>
        <v xml:space="preserve">"Longitude": 106.651856, </v>
      </c>
    </row>
    <row r="2552" spans="1:12" x14ac:dyDescent="0.25">
      <c r="A2552" t="str">
        <f>A$1&amp;" """ &amp; DataMiner[[#This Row],[CodeIATA]] &amp; """, "</f>
        <v xml:space="preserve">"CodeIATA": "ATH", </v>
      </c>
      <c r="B2552" t="str">
        <f>B$1&amp;" """ &amp; DataMiner[[#This Row],[City]] &amp; """, "</f>
        <v xml:space="preserve">"City": "Athens", </v>
      </c>
      <c r="C2552" t="str">
        <f>C$1&amp;" """ &amp; DataMiner[[#This Row],[Prov]] &amp; """, "</f>
        <v xml:space="preserve">"Prov": "", </v>
      </c>
      <c r="D2552" t="str">
        <f>D$1&amp;" """ &amp; DataMiner[[#This Row],[Name]] &amp; """, "</f>
        <v xml:space="preserve">"Name": "Elefthérios Venizélos International Airport", </v>
      </c>
      <c r="E2552" t="str">
        <f>E$1&amp;" """ &amp; DataMiner[[#This Row],[Country]] &amp; """, "</f>
        <v xml:space="preserve">"Country": "Grèce", </v>
      </c>
      <c r="F2552" t="str">
        <f>F$1&amp;" """ &amp; DataMiner[[#This Row],[Complete Name]] &amp; """, "</f>
        <v xml:space="preserve">"Complete Name": "Hub ATH - Athens - Elefthérios Venizélos International Airport / Grèce", </v>
      </c>
      <c r="G2552" t="str">
        <f>G$1&amp;" " &amp; DataMiner[[#This Row],[Category]] &amp; ", "</f>
        <v xml:space="preserve">"Category": 10, </v>
      </c>
      <c r="H2552" t="str">
        <f>H$1&amp;" " &amp; DataMiner[[#This Row],[BuyPrice]] &amp; ", "</f>
        <v xml:space="preserve">"BuyPrice": 7655221882, </v>
      </c>
      <c r="I2552" t="str">
        <f>I$1&amp;" """ &amp; DataMiner[[#This Row],[imgPath]] &amp; """, "</f>
        <v xml:space="preserve">"imgPath": "/images/flags/gr.png", </v>
      </c>
      <c r="J2552" t="str">
        <f>J$1&amp;" """ &amp; DataMiner[[#This Row],[FlagImage]] &amp; """, "</f>
        <v xml:space="preserve">"FlagImage": "gr.png", </v>
      </c>
      <c r="K2552" t="str">
        <f>K$1&amp;" " &amp; IF(ISNA(DataMiner[[#This Row],[Latitude]]),"null",DataMiner[[#This Row],[Latitude]]) &amp; ", "</f>
        <v xml:space="preserve">"Latitude": 37.936358, </v>
      </c>
      <c r="L2552" t="str">
        <f>L$1&amp;" " &amp; IF(ISNA(DataMiner[[#This Row],[Longitude]]),"null",DataMiner[[#This Row],[Longitude]]) &amp; ", "</f>
        <v xml:space="preserve">"Longitude": 23.944467, </v>
      </c>
    </row>
    <row r="2553" spans="1:12" x14ac:dyDescent="0.25">
      <c r="A2553" t="str">
        <f>A$1&amp;" """ &amp; DataMiner[[#This Row],[CodeIATA]] &amp; """, "</f>
        <v xml:space="preserve">"CodeIATA": "ARN", </v>
      </c>
      <c r="B2553" t="str">
        <f>B$1&amp;" """ &amp; DataMiner[[#This Row],[City]] &amp; """, "</f>
        <v xml:space="preserve">"City": "Stockholm", </v>
      </c>
      <c r="C2553" t="str">
        <f>C$1&amp;" """ &amp; DataMiner[[#This Row],[Prov]] &amp; """, "</f>
        <v xml:space="preserve">"Prov": "", </v>
      </c>
      <c r="D2553" t="str">
        <f>D$1&amp;" """ &amp; DataMiner[[#This Row],[Name]] &amp; """, "</f>
        <v xml:space="preserve">"Name": "Arlanda Airport", </v>
      </c>
      <c r="E2553" t="str">
        <f>E$1&amp;" """ &amp; DataMiner[[#This Row],[Country]] &amp; """, "</f>
        <v xml:space="preserve">"Country": "Suède", </v>
      </c>
      <c r="F2553" t="str">
        <f>F$1&amp;" """ &amp; DataMiner[[#This Row],[Complete Name]] &amp; """, "</f>
        <v xml:space="preserve">"Complete Name": "Hub ARN - Stockholm - Arlanda Airport / Suède", </v>
      </c>
      <c r="G2553" t="str">
        <f>G$1&amp;" " &amp; DataMiner[[#This Row],[Category]] &amp; ", "</f>
        <v xml:space="preserve">"Category": 10, </v>
      </c>
      <c r="H2553" t="str">
        <f>H$1&amp;" " &amp; DataMiner[[#This Row],[BuyPrice]] &amp; ", "</f>
        <v xml:space="preserve">"BuyPrice": 7673133640, </v>
      </c>
      <c r="I2553" t="str">
        <f>I$1&amp;" """ &amp; DataMiner[[#This Row],[imgPath]] &amp; """, "</f>
        <v xml:space="preserve">"imgPath": "/images/flags/se.png", </v>
      </c>
      <c r="J2553" t="str">
        <f>J$1&amp;" """ &amp; DataMiner[[#This Row],[FlagImage]] &amp; """, "</f>
        <v xml:space="preserve">"FlagImage": "se.png", </v>
      </c>
      <c r="K2553" t="str">
        <f>K$1&amp;" " &amp; IF(ISNA(DataMiner[[#This Row],[Latitude]]),"null",DataMiner[[#This Row],[Latitude]]) &amp; ", "</f>
        <v xml:space="preserve">"Latitude": 59.651944, </v>
      </c>
      <c r="L2553" t="str">
        <f>L$1&amp;" " &amp; IF(ISNA(DataMiner[[#This Row],[Longitude]]),"null",DataMiner[[#This Row],[Longitude]]) &amp; ", "</f>
        <v xml:space="preserve">"Longitude": 17.918611, </v>
      </c>
    </row>
    <row r="2554" spans="1:12" x14ac:dyDescent="0.25">
      <c r="A2554" t="str">
        <f>A$1&amp;" """ &amp; DataMiner[[#This Row],[CodeIATA]] &amp; """, "</f>
        <v xml:space="preserve">"CodeIATA": "KIX", </v>
      </c>
      <c r="B2554" t="str">
        <f>B$1&amp;" """ &amp; DataMiner[[#This Row],[City]] &amp; """, "</f>
        <v xml:space="preserve">"City": "Osaka", </v>
      </c>
      <c r="C2554" t="str">
        <f>C$1&amp;" """ &amp; DataMiner[[#This Row],[Prov]] &amp; """, "</f>
        <v xml:space="preserve">"Prov": "", </v>
      </c>
      <c r="D2554" t="str">
        <f>D$1&amp;" """ &amp; DataMiner[[#This Row],[Name]] &amp; """, "</f>
        <v xml:space="preserve">"Name": "Kansai International Airport", </v>
      </c>
      <c r="E2554" t="str">
        <f>E$1&amp;" """ &amp; DataMiner[[#This Row],[Country]] &amp; """, "</f>
        <v xml:space="preserve">"Country": "Japon", </v>
      </c>
      <c r="F2554" t="str">
        <f>F$1&amp;" """ &amp; DataMiner[[#This Row],[Complete Name]] &amp; """, "</f>
        <v xml:space="preserve">"Complete Name": "Hub KIX - Osaka - Kansai International Airport / Japon", </v>
      </c>
      <c r="G2554" t="str">
        <f>G$1&amp;" " &amp; DataMiner[[#This Row],[Category]] &amp; ", "</f>
        <v xml:space="preserve">"Category": 10, </v>
      </c>
      <c r="H2554" t="str">
        <f>H$1&amp;" " &amp; DataMiner[[#This Row],[BuyPrice]] &amp; ", "</f>
        <v xml:space="preserve">"BuyPrice": 7690090361, </v>
      </c>
      <c r="I2554" t="str">
        <f>I$1&amp;" """ &amp; DataMiner[[#This Row],[imgPath]] &amp; """, "</f>
        <v xml:space="preserve">"imgPath": "/images/flags/jp.png", </v>
      </c>
      <c r="J2554" t="str">
        <f>J$1&amp;" """ &amp; DataMiner[[#This Row],[FlagImage]] &amp; """, "</f>
        <v xml:space="preserve">"FlagImage": "jp.png", </v>
      </c>
      <c r="K2554" t="str">
        <f>K$1&amp;" " &amp; IF(ISNA(DataMiner[[#This Row],[Latitude]]),"null",DataMiner[[#This Row],[Latitude]]) &amp; ", "</f>
        <v xml:space="preserve">"Latitude": 34.4347222, </v>
      </c>
      <c r="L2554" t="str">
        <f>L$1&amp;" " &amp; IF(ISNA(DataMiner[[#This Row],[Longitude]]),"null",DataMiner[[#This Row],[Longitude]]) &amp; ", "</f>
        <v xml:space="preserve">"Longitude": 135.244167, </v>
      </c>
    </row>
    <row r="2555" spans="1:12" x14ac:dyDescent="0.25">
      <c r="A2555" t="str">
        <f>A$1&amp;" """ &amp; DataMiner[[#This Row],[CodeIATA]] &amp; """, "</f>
        <v xml:space="preserve">"CodeIATA": "CPH", </v>
      </c>
      <c r="B2555" t="str">
        <f>B$1&amp;" """ &amp; DataMiner[[#This Row],[City]] &amp; """, "</f>
        <v xml:space="preserve">"City": "Copenhague", </v>
      </c>
      <c r="C2555" t="str">
        <f>C$1&amp;" """ &amp; DataMiner[[#This Row],[Prov]] &amp; """, "</f>
        <v xml:space="preserve">"Prov": "", </v>
      </c>
      <c r="D2555" t="str">
        <f>D$1&amp;" """ &amp; DataMiner[[#This Row],[Name]] &amp; """, "</f>
        <v xml:space="preserve">"Name": "Kobenhavns Lufthavn", </v>
      </c>
      <c r="E2555" t="str">
        <f>E$1&amp;" """ &amp; DataMiner[[#This Row],[Country]] &amp; """, "</f>
        <v xml:space="preserve">"Country": "Danemark", </v>
      </c>
      <c r="F2555" t="str">
        <f>F$1&amp;" """ &amp; DataMiner[[#This Row],[Complete Name]] &amp; """, "</f>
        <v xml:space="preserve">"Complete Name": "Hub CPH - Copenhague - Kobenhavns Lufthavn / Danemark", </v>
      </c>
      <c r="G2555" t="str">
        <f>G$1&amp;" " &amp; DataMiner[[#This Row],[Category]] &amp; ", "</f>
        <v xml:space="preserve">"Category": 10, </v>
      </c>
      <c r="H2555" t="str">
        <f>H$1&amp;" " &amp; DataMiner[[#This Row],[BuyPrice]] &amp; ", "</f>
        <v xml:space="preserve">"BuyPrice": 7712607894, </v>
      </c>
      <c r="I2555" t="str">
        <f>I$1&amp;" """ &amp; DataMiner[[#This Row],[imgPath]] &amp; """, "</f>
        <v xml:space="preserve">"imgPath": "/images/flags/dk.png", </v>
      </c>
      <c r="J2555" t="str">
        <f>J$1&amp;" """ &amp; DataMiner[[#This Row],[FlagImage]] &amp; """, "</f>
        <v xml:space="preserve">"FlagImage": "dk.png", </v>
      </c>
      <c r="K2555" t="str">
        <f>K$1&amp;" " &amp; IF(ISNA(DataMiner[[#This Row],[Latitude]]),"null",DataMiner[[#This Row],[Latitude]]) &amp; ", "</f>
        <v xml:space="preserve">"Latitude": 55.617917, </v>
      </c>
      <c r="L2555" t="str">
        <f>L$1&amp;" " &amp; IF(ISNA(DataMiner[[#This Row],[Longitude]]),"null",DataMiner[[#This Row],[Longitude]]) &amp; ", "</f>
        <v xml:space="preserve">"Longitude": 12.655972, </v>
      </c>
    </row>
    <row r="2556" spans="1:12" x14ac:dyDescent="0.25">
      <c r="A2556" t="str">
        <f>A$1&amp;" """ &amp; DataMiner[[#This Row],[CodeIATA]] &amp; """, "</f>
        <v xml:space="preserve">"CodeIATA": "AYT", </v>
      </c>
      <c r="B2556" t="str">
        <f>B$1&amp;" """ &amp; DataMiner[[#This Row],[City]] &amp; """, "</f>
        <v xml:space="preserve">"City": "Antalya", </v>
      </c>
      <c r="C2556" t="str">
        <f>C$1&amp;" """ &amp; DataMiner[[#This Row],[Prov]] &amp; """, "</f>
        <v xml:space="preserve">"Prov": "", </v>
      </c>
      <c r="D2556" t="str">
        <f>D$1&amp;" """ &amp; DataMiner[[#This Row],[Name]] &amp; """, "</f>
        <v xml:space="preserve">"Name": "Antalya Airport", </v>
      </c>
      <c r="E2556" t="str">
        <f>E$1&amp;" """ &amp; DataMiner[[#This Row],[Country]] &amp; """, "</f>
        <v xml:space="preserve">"Country": "Turquie", </v>
      </c>
      <c r="F2556" t="str">
        <f>F$1&amp;" """ &amp; DataMiner[[#This Row],[Complete Name]] &amp; """, "</f>
        <v xml:space="preserve">"Complete Name": "Hub AYT - Antalya - Antalya Airport / Turquie", </v>
      </c>
      <c r="G2556" t="str">
        <f>G$1&amp;" " &amp; DataMiner[[#This Row],[Category]] &amp; ", "</f>
        <v xml:space="preserve">"Category": 10, </v>
      </c>
      <c r="H2556" t="str">
        <f>H$1&amp;" " &amp; DataMiner[[#This Row],[BuyPrice]] &amp; ", "</f>
        <v xml:space="preserve">"BuyPrice": 7719833066, </v>
      </c>
      <c r="I2556" t="str">
        <f>I$1&amp;" """ &amp; DataMiner[[#This Row],[imgPath]] &amp; """, "</f>
        <v xml:space="preserve">"imgPath": "/images/flags/tr.png", </v>
      </c>
      <c r="J2556" t="str">
        <f>J$1&amp;" """ &amp; DataMiner[[#This Row],[FlagImage]] &amp; """, "</f>
        <v xml:space="preserve">"FlagImage": "tr.png", </v>
      </c>
      <c r="K2556" t="str">
        <f>K$1&amp;" " &amp; IF(ISNA(DataMiner[[#This Row],[Latitude]]),"null",DataMiner[[#This Row],[Latitude]]) &amp; ", "</f>
        <v xml:space="preserve">"Latitude": 36.898731, </v>
      </c>
      <c r="L2556" t="str">
        <f>L$1&amp;" " &amp; IF(ISNA(DataMiner[[#This Row],[Longitude]]),"null",DataMiner[[#This Row],[Longitude]]) &amp; ", "</f>
        <v xml:space="preserve">"Longitude": 30.800461, </v>
      </c>
    </row>
    <row r="2557" spans="1:12" x14ac:dyDescent="0.25">
      <c r="A2557" t="str">
        <f>A$1&amp;" """ &amp; DataMiner[[#This Row],[CodeIATA]] &amp; """, "</f>
        <v xml:space="preserve">"CodeIATA": "MDW", </v>
      </c>
      <c r="B2557" t="str">
        <f>B$1&amp;" """ &amp; DataMiner[[#This Row],[City]] &amp; """, "</f>
        <v xml:space="preserve">"City": "Chicago (IL)", </v>
      </c>
      <c r="C2557" t="str">
        <f>C$1&amp;" """ &amp; DataMiner[[#This Row],[Prov]] &amp; """, "</f>
        <v xml:space="preserve">"Prov": "IL", </v>
      </c>
      <c r="D2557" t="str">
        <f>D$1&amp;" """ &amp; DataMiner[[#This Row],[Name]] &amp; """, "</f>
        <v xml:space="preserve">"Name": "Midway International Airport", </v>
      </c>
      <c r="E2557" t="str">
        <f>E$1&amp;" """ &amp; DataMiner[[#This Row],[Country]] &amp; """, "</f>
        <v xml:space="preserve">"Country": "Etats-Unis", </v>
      </c>
      <c r="F2557" t="str">
        <f>F$1&amp;" """ &amp; DataMiner[[#This Row],[Complete Name]] &amp; """, "</f>
        <v xml:space="preserve">"Complete Name": "Hub MDW - Chicago (IL) - Midway International Airport / Etats-Unis", </v>
      </c>
      <c r="G2557" t="str">
        <f>G$1&amp;" " &amp; DataMiner[[#This Row],[Category]] &amp; ", "</f>
        <v xml:space="preserve">"Category": 4, </v>
      </c>
      <c r="H2557" t="str">
        <f>H$1&amp;" " &amp; DataMiner[[#This Row],[BuyPrice]] &amp; ", "</f>
        <v xml:space="preserve">"BuyPrice": 7722238152, </v>
      </c>
      <c r="I2557" t="str">
        <f>I$1&amp;" """ &amp; DataMiner[[#This Row],[imgPath]] &amp; """, "</f>
        <v xml:space="preserve">"imgPath": "/images/flags/us.png", </v>
      </c>
      <c r="J2557" t="str">
        <f>J$1&amp;" """ &amp; DataMiner[[#This Row],[FlagImage]] &amp; """, "</f>
        <v xml:space="preserve">"FlagImage": "us.png", </v>
      </c>
      <c r="K2557" t="str">
        <f>K$1&amp;" " &amp; IF(ISNA(DataMiner[[#This Row],[Latitude]]),"null",DataMiner[[#This Row],[Latitude]]) &amp; ", "</f>
        <v xml:space="preserve">"Latitude": 41.785972, </v>
      </c>
      <c r="L2557" t="str">
        <f>L$1&amp;" " &amp; IF(ISNA(DataMiner[[#This Row],[Longitude]]),"null",DataMiner[[#This Row],[Longitude]]) &amp; ", "</f>
        <v xml:space="preserve">"Longitude": -87.752417, </v>
      </c>
    </row>
    <row r="2558" spans="1:12" x14ac:dyDescent="0.25">
      <c r="A2558" t="str">
        <f>A$1&amp;" """ &amp; DataMiner[[#This Row],[CodeIATA]] &amp; """, "</f>
        <v xml:space="preserve">"CodeIATA": "TPA", </v>
      </c>
      <c r="B2558" t="str">
        <f>B$1&amp;" """ &amp; DataMiner[[#This Row],[City]] &amp; """, "</f>
        <v xml:space="preserve">"City": "Tampa (FL)", </v>
      </c>
      <c r="C2558" t="str">
        <f>C$1&amp;" """ &amp; DataMiner[[#This Row],[Prov]] &amp; """, "</f>
        <v xml:space="preserve">"Prov": "FL", </v>
      </c>
      <c r="D2558" t="str">
        <f>D$1&amp;" """ &amp; DataMiner[[#This Row],[Name]] &amp; """, "</f>
        <v xml:space="preserve">"Name": "Tampa International Airport", </v>
      </c>
      <c r="E2558" t="str">
        <f>E$1&amp;" """ &amp; DataMiner[[#This Row],[Country]] &amp; """, "</f>
        <v xml:space="preserve">"Country": "Etats-Unis", </v>
      </c>
      <c r="F2558" t="str">
        <f>F$1&amp;" """ &amp; DataMiner[[#This Row],[Complete Name]] &amp; """, "</f>
        <v xml:space="preserve">"Complete Name": "Hub TPA - Tampa (FL) - Tampa International Airport / Etats-Unis", </v>
      </c>
      <c r="G2558" t="str">
        <f>G$1&amp;" " &amp; DataMiner[[#This Row],[Category]] &amp; ", "</f>
        <v xml:space="preserve">"Category": 10, </v>
      </c>
      <c r="H2558" t="str">
        <f>H$1&amp;" " &amp; DataMiner[[#This Row],[BuyPrice]] &amp; ", "</f>
        <v xml:space="preserve">"BuyPrice": 7744319900, </v>
      </c>
      <c r="I2558" t="str">
        <f>I$1&amp;" """ &amp; DataMiner[[#This Row],[imgPath]] &amp; """, "</f>
        <v xml:space="preserve">"imgPath": "/images/flags/us.png", </v>
      </c>
      <c r="J2558" t="str">
        <f>J$1&amp;" """ &amp; DataMiner[[#This Row],[FlagImage]] &amp; """, "</f>
        <v xml:space="preserve">"FlagImage": "us.png", </v>
      </c>
      <c r="K2558" t="str">
        <f>K$1&amp;" " &amp; IF(ISNA(DataMiner[[#This Row],[Latitude]]),"null",DataMiner[[#This Row],[Latitude]]) &amp; ", "</f>
        <v xml:space="preserve">"Latitude": 27.975472, </v>
      </c>
      <c r="L2558" t="str">
        <f>L$1&amp;" " &amp; IF(ISNA(DataMiner[[#This Row],[Longitude]]),"null",DataMiner[[#This Row],[Longitude]]) &amp; ", "</f>
        <v xml:space="preserve">"Longitude": -82.53325, </v>
      </c>
    </row>
    <row r="2559" spans="1:12" x14ac:dyDescent="0.25">
      <c r="A2559" t="str">
        <f>A$1&amp;" """ &amp; DataMiner[[#This Row],[CodeIATA]] &amp; """, "</f>
        <v xml:space="preserve">"CodeIATA": "SAN", </v>
      </c>
      <c r="B2559" t="str">
        <f>B$1&amp;" """ &amp; DataMiner[[#This Row],[City]] &amp; """, "</f>
        <v xml:space="preserve">"City": "San Diego (CA)", </v>
      </c>
      <c r="C2559" t="str">
        <f>C$1&amp;" """ &amp; DataMiner[[#This Row],[Prov]] &amp; """, "</f>
        <v xml:space="preserve">"Prov": "CA", </v>
      </c>
      <c r="D2559" t="str">
        <f>D$1&amp;" """ &amp; DataMiner[[#This Row],[Name]] &amp; """, "</f>
        <v xml:space="preserve">"Name": "San Diego International Airport", </v>
      </c>
      <c r="E2559" t="str">
        <f>E$1&amp;" """ &amp; DataMiner[[#This Row],[Country]] &amp; """, "</f>
        <v xml:space="preserve">"Country": "Etats-Unis", </v>
      </c>
      <c r="F2559" t="str">
        <f>F$1&amp;" """ &amp; DataMiner[[#This Row],[Complete Name]] &amp; """, "</f>
        <v xml:space="preserve">"Complete Name": "Hub SAN - San Diego (CA) - San Diego International Airport / Etats-Unis", </v>
      </c>
      <c r="G2559" t="str">
        <f>G$1&amp;" " &amp; DataMiner[[#This Row],[Category]] &amp; ", "</f>
        <v xml:space="preserve">"Category": 8, </v>
      </c>
      <c r="H2559" t="str">
        <f>H$1&amp;" " &amp; DataMiner[[#This Row],[BuyPrice]] &amp; ", "</f>
        <v xml:space="preserve">"BuyPrice": 7756228458, </v>
      </c>
      <c r="I2559" t="str">
        <f>I$1&amp;" """ &amp; DataMiner[[#This Row],[imgPath]] &amp; """, "</f>
        <v xml:space="preserve">"imgPath": "/images/flags/us.png", </v>
      </c>
      <c r="J2559" t="str">
        <f>J$1&amp;" """ &amp; DataMiner[[#This Row],[FlagImage]] &amp; """, "</f>
        <v xml:space="preserve">"FlagImage": "us.png", </v>
      </c>
      <c r="K2559" t="str">
        <f>K$1&amp;" " &amp; IF(ISNA(DataMiner[[#This Row],[Latitude]]),"null",DataMiner[[#This Row],[Latitude]]) &amp; ", "</f>
        <v xml:space="preserve">"Latitude": 32.733556, </v>
      </c>
      <c r="L2559" t="str">
        <f>L$1&amp;" " &amp; IF(ISNA(DataMiner[[#This Row],[Longitude]]),"null",DataMiner[[#This Row],[Longitude]]) &amp; ", "</f>
        <v xml:space="preserve">"Longitude": -117.189667, </v>
      </c>
    </row>
    <row r="2560" spans="1:12" x14ac:dyDescent="0.25">
      <c r="A2560" t="str">
        <f>A$1&amp;" """ &amp; DataMiner[[#This Row],[CodeIATA]] &amp; """, "</f>
        <v xml:space="preserve">"CodeIATA": "DCA", </v>
      </c>
      <c r="B2560" t="str">
        <f>B$1&amp;" """ &amp; DataMiner[[#This Row],[City]] &amp; """, "</f>
        <v xml:space="preserve">"City": "Washington D.C. (VA)", </v>
      </c>
      <c r="C2560" t="str">
        <f>C$1&amp;" """ &amp; DataMiner[[#This Row],[Prov]] &amp; """, "</f>
        <v xml:space="preserve">"Prov": "VA", </v>
      </c>
      <c r="D2560" t="str">
        <f>D$1&amp;" """ &amp; DataMiner[[#This Row],[Name]] &amp; """, "</f>
        <v xml:space="preserve">"Name": "Ronald Reagan National Airport", </v>
      </c>
      <c r="E2560" t="str">
        <f>E$1&amp;" """ &amp; DataMiner[[#This Row],[Country]] &amp; """, "</f>
        <v xml:space="preserve">"Country": "Etats-Unis", </v>
      </c>
      <c r="F2560" t="str">
        <f>F$1&amp;" """ &amp; DataMiner[[#This Row],[Complete Name]] &amp; """, "</f>
        <v xml:space="preserve">"Complete Name": "Hub DCA - Washington D.C. (VA) - Ronald Reagan National Airport / Etats-Unis", </v>
      </c>
      <c r="G2560" t="str">
        <f>G$1&amp;" " &amp; DataMiner[[#This Row],[Category]] &amp; ", "</f>
        <v xml:space="preserve">"Category": 5, </v>
      </c>
      <c r="H2560" t="str">
        <f>H$1&amp;" " &amp; DataMiner[[#This Row],[BuyPrice]] &amp; ", "</f>
        <v xml:space="preserve">"BuyPrice": 7759336692, </v>
      </c>
      <c r="I2560" t="str">
        <f>I$1&amp;" """ &amp; DataMiner[[#This Row],[imgPath]] &amp; """, "</f>
        <v xml:space="preserve">"imgPath": "/images/flags/us.png", </v>
      </c>
      <c r="J2560" t="str">
        <f>J$1&amp;" """ &amp; DataMiner[[#This Row],[FlagImage]] &amp; """, "</f>
        <v xml:space="preserve">"FlagImage": "us.png", </v>
      </c>
      <c r="K2560" t="str">
        <f>K$1&amp;" " &amp; IF(ISNA(DataMiner[[#This Row],[Latitude]]),"null",DataMiner[[#This Row],[Latitude]]) &amp; ", "</f>
        <v xml:space="preserve">"Latitude": 38.852083, </v>
      </c>
      <c r="L2560" t="str">
        <f>L$1&amp;" " &amp; IF(ISNA(DataMiner[[#This Row],[Longitude]]),"null",DataMiner[[#This Row],[Longitude]]) &amp; ", "</f>
        <v xml:space="preserve">"Longitude": -77.037722, </v>
      </c>
    </row>
    <row r="2561" spans="1:12" x14ac:dyDescent="0.25">
      <c r="A2561" t="str">
        <f>A$1&amp;" """ &amp; DataMiner[[#This Row],[CodeIATA]] &amp; """, "</f>
        <v xml:space="preserve">"CodeIATA": "YVR", </v>
      </c>
      <c r="B2561" t="str">
        <f>B$1&amp;" """ &amp; DataMiner[[#This Row],[City]] &amp; """, "</f>
        <v xml:space="preserve">"City": "Vancouver (BC)", </v>
      </c>
      <c r="C2561" t="str">
        <f>C$1&amp;" """ &amp; DataMiner[[#This Row],[Prov]] &amp; """, "</f>
        <v xml:space="preserve">"Prov": "BC", </v>
      </c>
      <c r="D2561" t="str">
        <f>D$1&amp;" """ &amp; DataMiner[[#This Row],[Name]] &amp; """, "</f>
        <v xml:space="preserve">"Name": "Vancouver International Airport", </v>
      </c>
      <c r="E2561" t="str">
        <f>E$1&amp;" """ &amp; DataMiner[[#This Row],[Country]] &amp; """, "</f>
        <v xml:space="preserve">"Country": "Canada", </v>
      </c>
      <c r="F2561" t="str">
        <f>F$1&amp;" """ &amp; DataMiner[[#This Row],[Complete Name]] &amp; """, "</f>
        <v xml:space="preserve">"Complete Name": "Hub YVR - Vancouver (BC) - Vancouver International Airport / Canada", </v>
      </c>
      <c r="G2561" t="str">
        <f>G$1&amp;" " &amp; DataMiner[[#This Row],[Category]] &amp; ", "</f>
        <v xml:space="preserve">"Category": 10, </v>
      </c>
      <c r="H2561" t="str">
        <f>H$1&amp;" " &amp; DataMiner[[#This Row],[BuyPrice]] &amp; ", "</f>
        <v xml:space="preserve">"BuyPrice": 7759470548, </v>
      </c>
      <c r="I2561" t="str">
        <f>I$1&amp;" """ &amp; DataMiner[[#This Row],[imgPath]] &amp; """, "</f>
        <v xml:space="preserve">"imgPath": "/images/flags/ca.png", </v>
      </c>
      <c r="J2561" t="str">
        <f>J$1&amp;" """ &amp; DataMiner[[#This Row],[FlagImage]] &amp; """, "</f>
        <v xml:space="preserve">"FlagImage": "ca.png", </v>
      </c>
      <c r="K2561" t="str">
        <f>K$1&amp;" " &amp; IF(ISNA(DataMiner[[#This Row],[Latitude]]),"null",DataMiner[[#This Row],[Latitude]]) &amp; ", "</f>
        <v xml:space="preserve">"Latitude": 49.193889, </v>
      </c>
      <c r="L2561" t="str">
        <f>L$1&amp;" " &amp; IF(ISNA(DataMiner[[#This Row],[Longitude]]),"null",DataMiner[[#This Row],[Longitude]]) &amp; ", "</f>
        <v xml:space="preserve">"Longitude": -123.184444, </v>
      </c>
    </row>
    <row r="2562" spans="1:12" x14ac:dyDescent="0.25">
      <c r="A2562" t="str">
        <f>A$1&amp;" """ &amp; DataMiner[[#This Row],[CodeIATA]] &amp; """, "</f>
        <v xml:space="preserve">"CodeIATA": "KMG", </v>
      </c>
      <c r="B2562" t="str">
        <f>B$1&amp;" """ &amp; DataMiner[[#This Row],[City]] &amp; """, "</f>
        <v xml:space="preserve">"City": "Kunming", </v>
      </c>
      <c r="C2562" t="str">
        <f>C$1&amp;" """ &amp; DataMiner[[#This Row],[Prov]] &amp; """, "</f>
        <v xml:space="preserve">"Prov": "", </v>
      </c>
      <c r="D2562" t="str">
        <f>D$1&amp;" """ &amp; DataMiner[[#This Row],[Name]] &amp; """, "</f>
        <v xml:space="preserve">"Name": "Wujiaba International Airport", </v>
      </c>
      <c r="E2562" t="str">
        <f>E$1&amp;" """ &amp; DataMiner[[#This Row],[Country]] &amp; """, "</f>
        <v xml:space="preserve">"Country": "Chine", </v>
      </c>
      <c r="F2562" t="str">
        <f>F$1&amp;" """ &amp; DataMiner[[#This Row],[Complete Name]] &amp; """, "</f>
        <v xml:space="preserve">"Complete Name": "Hub KMG - Kunming - Wujiaba International Airport / Chine", </v>
      </c>
      <c r="G2562" t="str">
        <f>G$1&amp;" " &amp; DataMiner[[#This Row],[Category]] &amp; ", "</f>
        <v xml:space="preserve">"Category": 10, </v>
      </c>
      <c r="H2562" t="str">
        <f>H$1&amp;" " &amp; DataMiner[[#This Row],[BuyPrice]] &amp; ", "</f>
        <v xml:space="preserve">"BuyPrice": 7761843723, </v>
      </c>
      <c r="I2562" t="str">
        <f>I$1&amp;" """ &amp; DataMiner[[#This Row],[imgPath]] &amp; """, "</f>
        <v xml:space="preserve">"imgPath": "/images/flags/cn.png", </v>
      </c>
      <c r="J2562" t="str">
        <f>J$1&amp;" """ &amp; DataMiner[[#This Row],[FlagImage]] &amp; """, "</f>
        <v xml:space="preserve">"FlagImage": "cn.png", </v>
      </c>
      <c r="K2562" t="str">
        <f>K$1&amp;" " &amp; IF(ISNA(DataMiner[[#This Row],[Latitude]]),"null",DataMiner[[#This Row],[Latitude]]) &amp; ", "</f>
        <v xml:space="preserve">"Latitude": 24.992364, </v>
      </c>
      <c r="L2562" t="str">
        <f>L$1&amp;" " &amp; IF(ISNA(DataMiner[[#This Row],[Longitude]]),"null",DataMiner[[#This Row],[Longitude]]) &amp; ", "</f>
        <v xml:space="preserve">"Longitude": 102.743536, </v>
      </c>
    </row>
    <row r="2563" spans="1:12" x14ac:dyDescent="0.25">
      <c r="A2563" t="str">
        <f>A$1&amp;" """ &amp; DataMiner[[#This Row],[CodeIATA]] &amp; """, "</f>
        <v xml:space="preserve">"CodeIATA": "FUK", </v>
      </c>
      <c r="B2563" t="str">
        <f>B$1&amp;" """ &amp; DataMiner[[#This Row],[City]] &amp; """, "</f>
        <v xml:space="preserve">"City": "Fukuoka", </v>
      </c>
      <c r="C2563" t="str">
        <f>C$1&amp;" """ &amp; DataMiner[[#This Row],[Prov]] &amp; """, "</f>
        <v xml:space="preserve">"Prov": "", </v>
      </c>
      <c r="D2563" t="str">
        <f>D$1&amp;" """ &amp; DataMiner[[#This Row],[Name]] &amp; """, "</f>
        <v xml:space="preserve">"Name": "Fukuoka Airport", </v>
      </c>
      <c r="E2563" t="str">
        <f>E$1&amp;" """ &amp; DataMiner[[#This Row],[Country]] &amp; """, "</f>
        <v xml:space="preserve">"Country": "Japon", </v>
      </c>
      <c r="F2563" t="str">
        <f>F$1&amp;" """ &amp; DataMiner[[#This Row],[Complete Name]] &amp; """, "</f>
        <v xml:space="preserve">"Complete Name": "Hub FUK - Fukuoka - Fukuoka Airport / Japon", </v>
      </c>
      <c r="G2563" t="str">
        <f>G$1&amp;" " &amp; DataMiner[[#This Row],[Category]] &amp; ", "</f>
        <v xml:space="preserve">"Category": 8, </v>
      </c>
      <c r="H2563" t="str">
        <f>H$1&amp;" " &amp; DataMiner[[#This Row],[BuyPrice]] &amp; ", "</f>
        <v xml:space="preserve">"BuyPrice": 7762634042, </v>
      </c>
      <c r="I2563" t="str">
        <f>I$1&amp;" """ &amp; DataMiner[[#This Row],[imgPath]] &amp; """, "</f>
        <v xml:space="preserve">"imgPath": "/images/flags/jp.png", </v>
      </c>
      <c r="J2563" t="str">
        <f>J$1&amp;" """ &amp; DataMiner[[#This Row],[FlagImage]] &amp; """, "</f>
        <v xml:space="preserve">"FlagImage": "jp.png", </v>
      </c>
      <c r="K2563" t="str">
        <f>K$1&amp;" " &amp; IF(ISNA(DataMiner[[#This Row],[Latitude]]),"null",DataMiner[[#This Row],[Latitude]]) &amp; ", "</f>
        <v xml:space="preserve">"Latitude": 33.585942, </v>
      </c>
      <c r="L2563" t="str">
        <f>L$1&amp;" " &amp; IF(ISNA(DataMiner[[#This Row],[Longitude]]),"null",DataMiner[[#This Row],[Longitude]]) &amp; ", "</f>
        <v xml:space="preserve">"Longitude": 130.450686, </v>
      </c>
    </row>
    <row r="2564" spans="1:12" x14ac:dyDescent="0.25">
      <c r="A2564" t="str">
        <f>A$1&amp;" """ &amp; DataMiner[[#This Row],[CodeIATA]] &amp; """, "</f>
        <v xml:space="preserve">"CodeIATA": "DUS", </v>
      </c>
      <c r="B2564" t="str">
        <f>B$1&amp;" """ &amp; DataMiner[[#This Row],[City]] &amp; """, "</f>
        <v xml:space="preserve">"City": "Düsseldorf", </v>
      </c>
      <c r="C2564" t="str">
        <f>C$1&amp;" """ &amp; DataMiner[[#This Row],[Prov]] &amp; """, "</f>
        <v xml:space="preserve">"Prov": "", </v>
      </c>
      <c r="D2564" t="str">
        <f>D$1&amp;" """ &amp; DataMiner[[#This Row],[Name]] &amp; """, "</f>
        <v xml:space="preserve">"Name": "Flughafen International", </v>
      </c>
      <c r="E2564" t="str">
        <f>E$1&amp;" """ &amp; DataMiner[[#This Row],[Country]] &amp; """, "</f>
        <v xml:space="preserve">"Country": "Allemagne", </v>
      </c>
      <c r="F2564" t="str">
        <f>F$1&amp;" """ &amp; DataMiner[[#This Row],[Complete Name]] &amp; """, "</f>
        <v xml:space="preserve">"Complete Name": "Hub DUS - Düsseldorf - Flughafen International / Allemagne", </v>
      </c>
      <c r="G2564" t="str">
        <f>G$1&amp;" " &amp; DataMiner[[#This Row],[Category]] &amp; ", "</f>
        <v xml:space="preserve">"Category": 8, </v>
      </c>
      <c r="H2564" t="str">
        <f>H$1&amp;" " &amp; DataMiner[[#This Row],[BuyPrice]] &amp; ", "</f>
        <v xml:space="preserve">"BuyPrice": 7773231826, </v>
      </c>
      <c r="I2564" t="str">
        <f>I$1&amp;" """ &amp; DataMiner[[#This Row],[imgPath]] &amp; """, "</f>
        <v xml:space="preserve">"imgPath": "/images/flags/de.png", </v>
      </c>
      <c r="J2564" t="str">
        <f>J$1&amp;" """ &amp; DataMiner[[#This Row],[FlagImage]] &amp; """, "</f>
        <v xml:space="preserve">"FlagImage": "de.png", </v>
      </c>
      <c r="K2564" t="str">
        <f>K$1&amp;" " &amp; IF(ISNA(DataMiner[[#This Row],[Latitude]]),"null",DataMiner[[#This Row],[Latitude]]) &amp; ", "</f>
        <v xml:space="preserve">"Latitude": 51.289453, </v>
      </c>
      <c r="L2564" t="str">
        <f>L$1&amp;" " &amp; IF(ISNA(DataMiner[[#This Row],[Longitude]]),"null",DataMiner[[#This Row],[Longitude]]) &amp; ", "</f>
        <v xml:space="preserve">"Longitude": 6.766775, </v>
      </c>
    </row>
    <row r="2565" spans="1:12" x14ac:dyDescent="0.25">
      <c r="A2565" t="str">
        <f>A$1&amp;" """ &amp; DataMiner[[#This Row],[CodeIATA]] &amp; """, "</f>
        <v xml:space="preserve">"CodeIATA": "JNB", </v>
      </c>
      <c r="B2565" t="str">
        <f>B$1&amp;" """ &amp; DataMiner[[#This Row],[City]] &amp; """, "</f>
        <v xml:space="preserve">"City": "Johannesburg", </v>
      </c>
      <c r="C2565" t="str">
        <f>C$1&amp;" """ &amp; DataMiner[[#This Row],[Prov]] &amp; """, "</f>
        <v xml:space="preserve">"Prov": "", </v>
      </c>
      <c r="D2565" t="str">
        <f>D$1&amp;" """ &amp; DataMiner[[#This Row],[Name]] &amp; """, "</f>
        <v xml:space="preserve">"Name": "Oliver Reginald Tambo International Airport", </v>
      </c>
      <c r="E2565" t="str">
        <f>E$1&amp;" """ &amp; DataMiner[[#This Row],[Country]] &amp; """, "</f>
        <v xml:space="preserve">"Country": "Afrique du Sud", </v>
      </c>
      <c r="F2565" t="str">
        <f>F$1&amp;" """ &amp; DataMiner[[#This Row],[Complete Name]] &amp; """, "</f>
        <v xml:space="preserve">"Complete Name": "Hub JNB - Johannesburg - Oliver Reginald Tambo International Airport / Afrique du Sud", </v>
      </c>
      <c r="G2565" t="str">
        <f>G$1&amp;" " &amp; DataMiner[[#This Row],[Category]] &amp; ", "</f>
        <v xml:space="preserve">"Category": 10, </v>
      </c>
      <c r="H2565" t="str">
        <f>H$1&amp;" " &amp; DataMiner[[#This Row],[BuyPrice]] &amp; ", "</f>
        <v xml:space="preserve">"BuyPrice": 7784308346, </v>
      </c>
      <c r="I2565" t="str">
        <f>I$1&amp;" """ &amp; DataMiner[[#This Row],[imgPath]] &amp; """, "</f>
        <v xml:space="preserve">"imgPath": "/images/flags/za.png", </v>
      </c>
      <c r="J2565" t="str">
        <f>J$1&amp;" """ &amp; DataMiner[[#This Row],[FlagImage]] &amp; """, "</f>
        <v xml:space="preserve">"FlagImage": "za.png", </v>
      </c>
      <c r="K2565" t="str">
        <f>K$1&amp;" " &amp; IF(ISNA(DataMiner[[#This Row],[Latitude]]),"null",DataMiner[[#This Row],[Latitude]]) &amp; ", "</f>
        <v xml:space="preserve">"Latitude": -26.139166, </v>
      </c>
      <c r="L2565" t="str">
        <f>L$1&amp;" " &amp; IF(ISNA(DataMiner[[#This Row],[Longitude]]),"null",DataMiner[[#This Row],[Longitude]]) &amp; ", "</f>
        <v xml:space="preserve">"Longitude": 28.246, </v>
      </c>
    </row>
    <row r="2566" spans="1:12" x14ac:dyDescent="0.25">
      <c r="A2566" t="str">
        <f>A$1&amp;" """ &amp; DataMiner[[#This Row],[CodeIATA]] &amp; """, "</f>
        <v xml:space="preserve">"CodeIATA": "BOG", </v>
      </c>
      <c r="B2566" t="str">
        <f>B$1&amp;" """ &amp; DataMiner[[#This Row],[City]] &amp; """, "</f>
        <v xml:space="preserve">"City": "Bogotá", </v>
      </c>
      <c r="C2566" t="str">
        <f>C$1&amp;" """ &amp; DataMiner[[#This Row],[Prov]] &amp; """, "</f>
        <v xml:space="preserve">"Prov": "", </v>
      </c>
      <c r="D2566" t="str">
        <f>D$1&amp;" """ &amp; DataMiner[[#This Row],[Name]] &amp; """, "</f>
        <v xml:space="preserve">"Name": "El Dorado Aeropuerto Internacional", </v>
      </c>
      <c r="E2566" t="str">
        <f>E$1&amp;" """ &amp; DataMiner[[#This Row],[Country]] &amp; """, "</f>
        <v xml:space="preserve">"Country": "Colombie", </v>
      </c>
      <c r="F2566" t="str">
        <f>F$1&amp;" """ &amp; DataMiner[[#This Row],[Complete Name]] &amp; """, "</f>
        <v xml:space="preserve">"Complete Name": "Hub BOG - Bogotá - El Dorado Aeropuerto Internacional / Colombie", </v>
      </c>
      <c r="G2566" t="str">
        <f>G$1&amp;" " &amp; DataMiner[[#This Row],[Category]] &amp; ", "</f>
        <v xml:space="preserve">"Category": 10, </v>
      </c>
      <c r="H2566" t="str">
        <f>H$1&amp;" " &amp; DataMiner[[#This Row],[BuyPrice]] &amp; ", "</f>
        <v xml:space="preserve">"BuyPrice": 7791021305, </v>
      </c>
      <c r="I2566" t="str">
        <f>I$1&amp;" """ &amp; DataMiner[[#This Row],[imgPath]] &amp; """, "</f>
        <v xml:space="preserve">"imgPath": "/images/flags/co.png", </v>
      </c>
      <c r="J2566" t="str">
        <f>J$1&amp;" """ &amp; DataMiner[[#This Row],[FlagImage]] &amp; """, "</f>
        <v xml:space="preserve">"FlagImage": "co.png", </v>
      </c>
      <c r="K2566" t="str">
        <f>K$1&amp;" " &amp; IF(ISNA(DataMiner[[#This Row],[Latitude]]),"null",DataMiner[[#This Row],[Latitude]]) &amp; ", "</f>
        <v xml:space="preserve">"Latitude": 4.701594, </v>
      </c>
      <c r="L2566" t="str">
        <f>L$1&amp;" " &amp; IF(ISNA(DataMiner[[#This Row],[Longitude]]),"null",DataMiner[[#This Row],[Longitude]]) &amp; ", "</f>
        <v xml:space="preserve">"Longitude": -74.146947, </v>
      </c>
    </row>
    <row r="2567" spans="1:12" x14ac:dyDescent="0.25">
      <c r="A2567" t="str">
        <f>A$1&amp;" """ &amp; DataMiner[[#This Row],[CodeIATA]] &amp; """, "</f>
        <v xml:space="preserve">"CodeIATA": "CTS", </v>
      </c>
      <c r="B2567" t="str">
        <f>B$1&amp;" """ &amp; DataMiner[[#This Row],[City]] &amp; """, "</f>
        <v xml:space="preserve">"City": "Sapporo", </v>
      </c>
      <c r="C2567" t="str">
        <f>C$1&amp;" """ &amp; DataMiner[[#This Row],[Prov]] &amp; """, "</f>
        <v xml:space="preserve">"Prov": "", </v>
      </c>
      <c r="D2567" t="str">
        <f>D$1&amp;" """ &amp; DataMiner[[#This Row],[Name]] &amp; """, "</f>
        <v xml:space="preserve">"Name": "New Chitose Airport", </v>
      </c>
      <c r="E2567" t="str">
        <f>E$1&amp;" """ &amp; DataMiner[[#This Row],[Country]] &amp; """, "</f>
        <v xml:space="preserve">"Country": "Japon", </v>
      </c>
      <c r="F2567" t="str">
        <f>F$1&amp;" """ &amp; DataMiner[[#This Row],[Complete Name]] &amp; """, "</f>
        <v xml:space="preserve">"Complete Name": "Hub CTS - Sapporo - New Chitose Airport / Japon", </v>
      </c>
      <c r="G2567" t="str">
        <f>G$1&amp;" " &amp; DataMiner[[#This Row],[Category]] &amp; ", "</f>
        <v xml:space="preserve">"Category": 8, </v>
      </c>
      <c r="H2567" t="str">
        <f>H$1&amp;" " &amp; DataMiner[[#This Row],[BuyPrice]] &amp; ", "</f>
        <v xml:space="preserve">"BuyPrice": 7791212994, </v>
      </c>
      <c r="I2567" t="str">
        <f>I$1&amp;" """ &amp; DataMiner[[#This Row],[imgPath]] &amp; """, "</f>
        <v xml:space="preserve">"imgPath": "/images/flags/jp.png", </v>
      </c>
      <c r="J2567" t="str">
        <f>J$1&amp;" """ &amp; DataMiner[[#This Row],[FlagImage]] &amp; """, "</f>
        <v xml:space="preserve">"FlagImage": "jp.png", </v>
      </c>
      <c r="K2567" t="str">
        <f>K$1&amp;" " &amp; IF(ISNA(DataMiner[[#This Row],[Latitude]]),"null",DataMiner[[#This Row],[Latitude]]) &amp; ", "</f>
        <v xml:space="preserve">"Latitude": 42.7752, </v>
      </c>
      <c r="L2567" t="str">
        <f>L$1&amp;" " &amp; IF(ISNA(DataMiner[[#This Row],[Longitude]]),"null",DataMiner[[#This Row],[Longitude]]) &amp; ", "</f>
        <v xml:space="preserve">"Longitude": 141.692283, </v>
      </c>
    </row>
    <row r="2568" spans="1:12" x14ac:dyDescent="0.25">
      <c r="A2568" t="str">
        <f>A$1&amp;" """ &amp; DataMiner[[#This Row],[CodeIATA]] &amp; """, "</f>
        <v xml:space="preserve">"CodeIATA": "BRU", </v>
      </c>
      <c r="B2568" t="str">
        <f>B$1&amp;" """ &amp; DataMiner[[#This Row],[City]] &amp; """, "</f>
        <v xml:space="preserve">"City": "Bruxelles", </v>
      </c>
      <c r="C2568" t="str">
        <f>C$1&amp;" """ &amp; DataMiner[[#This Row],[Prov]] &amp; """, "</f>
        <v xml:space="preserve">"Prov": "", </v>
      </c>
      <c r="D2568" t="str">
        <f>D$1&amp;" """ &amp; DataMiner[[#This Row],[Name]] &amp; """, "</f>
        <v xml:space="preserve">"Name": "Aéroport de Bruxelles", </v>
      </c>
      <c r="E2568" t="str">
        <f>E$1&amp;" """ &amp; DataMiner[[#This Row],[Country]] &amp; """, "</f>
        <v xml:space="preserve">"Country": "Belgique", </v>
      </c>
      <c r="F2568" t="str">
        <f>F$1&amp;" """ &amp; DataMiner[[#This Row],[Complete Name]] &amp; """, "</f>
        <v xml:space="preserve">"Complete Name": "Hub BRU - Bruxelles - Aéroport de Bruxelles / Belgique", </v>
      </c>
      <c r="G2568" t="str">
        <f>G$1&amp;" " &amp; DataMiner[[#This Row],[Category]] &amp; ", "</f>
        <v xml:space="preserve">"Category": 10, </v>
      </c>
      <c r="H2568" t="str">
        <f>H$1&amp;" " &amp; DataMiner[[#This Row],[BuyPrice]] &amp; ", "</f>
        <v xml:space="preserve">"BuyPrice": 7821851490, </v>
      </c>
      <c r="I2568" t="str">
        <f>I$1&amp;" """ &amp; DataMiner[[#This Row],[imgPath]] &amp; """, "</f>
        <v xml:space="preserve">"imgPath": "/images/flags/be.png", </v>
      </c>
      <c r="J2568" t="str">
        <f>J$1&amp;" """ &amp; DataMiner[[#This Row],[FlagImage]] &amp; """, "</f>
        <v xml:space="preserve">"FlagImage": "be.png", </v>
      </c>
      <c r="K2568" t="str">
        <f>K$1&amp;" " &amp; IF(ISNA(DataMiner[[#This Row],[Latitude]]),"null",DataMiner[[#This Row],[Latitude]]) &amp; ", "</f>
        <v xml:space="preserve">"Latitude": 50.901389, </v>
      </c>
      <c r="L2568" t="str">
        <f>L$1&amp;" " &amp; IF(ISNA(DataMiner[[#This Row],[Longitude]]),"null",DataMiner[[#This Row],[Longitude]]) &amp; ", "</f>
        <v xml:space="preserve">"Longitude": 4.484444, </v>
      </c>
    </row>
    <row r="2569" spans="1:12" x14ac:dyDescent="0.25">
      <c r="A2569" t="str">
        <f>A$1&amp;" """ &amp; DataMiner[[#This Row],[CodeIATA]] &amp; """, "</f>
        <v xml:space="preserve">"CodeIATA": "ITM", </v>
      </c>
      <c r="B2569" t="str">
        <f>B$1&amp;" """ &amp; DataMiner[[#This Row],[City]] &amp; """, "</f>
        <v xml:space="preserve">"City": "Osaka", </v>
      </c>
      <c r="C2569" t="str">
        <f>C$1&amp;" """ &amp; DataMiner[[#This Row],[Prov]] &amp; """, "</f>
        <v xml:space="preserve">"Prov": "", </v>
      </c>
      <c r="D2569" t="str">
        <f>D$1&amp;" """ &amp; DataMiner[[#This Row],[Name]] &amp; """, "</f>
        <v xml:space="preserve">"Name": "Itami Airport", </v>
      </c>
      <c r="E2569" t="str">
        <f>E$1&amp;" """ &amp; DataMiner[[#This Row],[Country]] &amp; """, "</f>
        <v xml:space="preserve">"Country": "Japon", </v>
      </c>
      <c r="F2569" t="str">
        <f>F$1&amp;" """ &amp; DataMiner[[#This Row],[Complete Name]] &amp; """, "</f>
        <v xml:space="preserve">"Complete Name": "Hub ITM - Osaka - Itami Airport / Japon", </v>
      </c>
      <c r="G2569" t="str">
        <f>G$1&amp;" " &amp; DataMiner[[#This Row],[Category]] &amp; ", "</f>
        <v xml:space="preserve">"Category": 8, </v>
      </c>
      <c r="H2569" t="str">
        <f>H$1&amp;" " &amp; DataMiner[[#This Row],[BuyPrice]] &amp; ", "</f>
        <v xml:space="preserve">"BuyPrice": 7824387459, </v>
      </c>
      <c r="I2569" t="str">
        <f>I$1&amp;" """ &amp; DataMiner[[#This Row],[imgPath]] &amp; """, "</f>
        <v xml:space="preserve">"imgPath": "/images/flags/jp.png", </v>
      </c>
      <c r="J2569" t="str">
        <f>J$1&amp;" """ &amp; DataMiner[[#This Row],[FlagImage]] &amp; """, "</f>
        <v xml:space="preserve">"FlagImage": "jp.png", </v>
      </c>
      <c r="K2569" t="str">
        <f>K$1&amp;" " &amp; IF(ISNA(DataMiner[[#This Row],[Latitude]]),"null",DataMiner[[#This Row],[Latitude]]) &amp; ", "</f>
        <v xml:space="preserve">"Latitude": 34.785528, </v>
      </c>
      <c r="L2569" t="str">
        <f>L$1&amp;" " &amp; IF(ISNA(DataMiner[[#This Row],[Longitude]]),"null",DataMiner[[#This Row],[Longitude]]) &amp; ", "</f>
        <v xml:space="preserve">"Longitude": 135.438222, </v>
      </c>
    </row>
    <row r="2570" spans="1:12" x14ac:dyDescent="0.25">
      <c r="A2570" t="str">
        <f>A$1&amp;" """ &amp; DataMiner[[#This Row],[CodeIATA]] &amp; """, "</f>
        <v xml:space="preserve">"CodeIATA": "HNL", </v>
      </c>
      <c r="B2570" t="str">
        <f>B$1&amp;" """ &amp; DataMiner[[#This Row],[City]] &amp; """, "</f>
        <v xml:space="preserve">"City": "Honolulu (HI)", </v>
      </c>
      <c r="C2570" t="str">
        <f>C$1&amp;" """ &amp; DataMiner[[#This Row],[Prov]] &amp; """, "</f>
        <v xml:space="preserve">"Prov": "HI", </v>
      </c>
      <c r="D2570" t="str">
        <f>D$1&amp;" """ &amp; DataMiner[[#This Row],[Name]] &amp; """, "</f>
        <v xml:space="preserve">"Name": "Honolulu International Airport", </v>
      </c>
      <c r="E2570" t="str">
        <f>E$1&amp;" """ &amp; DataMiner[[#This Row],[Country]] &amp; """, "</f>
        <v xml:space="preserve">"Country": "Etats-Unis", </v>
      </c>
      <c r="F2570" t="str">
        <f>F$1&amp;" """ &amp; DataMiner[[#This Row],[Complete Name]] &amp; """, "</f>
        <v xml:space="preserve">"Complete Name": "Hub HNL - Honolulu (HI) - Honolulu International Airport / Etats-Unis", </v>
      </c>
      <c r="G2570" t="str">
        <f>G$1&amp;" " &amp; DataMiner[[#This Row],[Category]] &amp; ", "</f>
        <v xml:space="preserve">"Category": 10, </v>
      </c>
      <c r="H2570" t="str">
        <f>H$1&amp;" " &amp; DataMiner[[#This Row],[BuyPrice]] &amp; ", "</f>
        <v xml:space="preserve">"BuyPrice": 7848169941, </v>
      </c>
      <c r="I2570" t="str">
        <f>I$1&amp;" """ &amp; DataMiner[[#This Row],[imgPath]] &amp; """, "</f>
        <v xml:space="preserve">"imgPath": "/images/flags/us.png", </v>
      </c>
      <c r="J2570" t="str">
        <f>J$1&amp;" """ &amp; DataMiner[[#This Row],[FlagImage]] &amp; """, "</f>
        <v xml:space="preserve">"FlagImage": "us.png", </v>
      </c>
      <c r="K2570" t="str">
        <f>K$1&amp;" " &amp; IF(ISNA(DataMiner[[#This Row],[Latitude]]),"null",DataMiner[[#This Row],[Latitude]]) &amp; ", "</f>
        <v xml:space="preserve">"Latitude": 21.318681, </v>
      </c>
      <c r="L2570" t="str">
        <f>L$1&amp;" " &amp; IF(ISNA(DataMiner[[#This Row],[Longitude]]),"null",DataMiner[[#This Row],[Longitude]]) &amp; ", "</f>
        <v xml:space="preserve">"Longitude": -157.922428, </v>
      </c>
    </row>
    <row r="2571" spans="1:12" x14ac:dyDescent="0.25">
      <c r="A2571" t="str">
        <f>A$1&amp;" """ &amp; DataMiner[[#This Row],[CodeIATA]] &amp; """, "</f>
        <v xml:space="preserve">"CodeIATA": "MXP", </v>
      </c>
      <c r="B2571" t="str">
        <f>B$1&amp;" """ &amp; DataMiner[[#This Row],[City]] &amp; """, "</f>
        <v xml:space="preserve">"City": "Milano", </v>
      </c>
      <c r="C2571" t="str">
        <f>C$1&amp;" """ &amp; DataMiner[[#This Row],[Prov]] &amp; """, "</f>
        <v xml:space="preserve">"Prov": "", </v>
      </c>
      <c r="D2571" t="str">
        <f>D$1&amp;" """ &amp; DataMiner[[#This Row],[Name]] &amp; """, "</f>
        <v xml:space="preserve">"Name": "Malpensa Città di Milano Aeroporto", </v>
      </c>
      <c r="E2571" t="str">
        <f>E$1&amp;" """ &amp; DataMiner[[#This Row],[Country]] &amp; """, "</f>
        <v xml:space="preserve">"Country": "Italie", </v>
      </c>
      <c r="F2571" t="str">
        <f>F$1&amp;" """ &amp; DataMiner[[#This Row],[Complete Name]] &amp; """, "</f>
        <v xml:space="preserve">"Complete Name": "Hub MXP - Milano - Malpensa Città di Milano Aeroporto / Italie", </v>
      </c>
      <c r="G2571" t="str">
        <f>G$1&amp;" " &amp; DataMiner[[#This Row],[Category]] &amp; ", "</f>
        <v xml:space="preserve">"Category": 10, </v>
      </c>
      <c r="H2571" t="str">
        <f>H$1&amp;" " &amp; DataMiner[[#This Row],[BuyPrice]] &amp; ", "</f>
        <v xml:space="preserve">"BuyPrice": 7874513895, </v>
      </c>
      <c r="I2571" t="str">
        <f>I$1&amp;" """ &amp; DataMiner[[#This Row],[imgPath]] &amp; """, "</f>
        <v xml:space="preserve">"imgPath": "/images/flags/it.png", </v>
      </c>
      <c r="J2571" t="str">
        <f>J$1&amp;" """ &amp; DataMiner[[#This Row],[FlagImage]] &amp; """, "</f>
        <v xml:space="preserve">"FlagImage": "it.png", </v>
      </c>
      <c r="K2571" t="str">
        <f>K$1&amp;" " &amp; IF(ISNA(DataMiner[[#This Row],[Latitude]]),"null",DataMiner[[#This Row],[Latitude]]) &amp; ", "</f>
        <v xml:space="preserve">"Latitude": 45.630606, </v>
      </c>
      <c r="L2571" t="str">
        <f>L$1&amp;" " &amp; IF(ISNA(DataMiner[[#This Row],[Longitude]]),"null",DataMiner[[#This Row],[Longitude]]) &amp; ", "</f>
        <v xml:space="preserve">"Longitude": 8.728111, </v>
      </c>
    </row>
    <row r="2572" spans="1:12" x14ac:dyDescent="0.25">
      <c r="A2572" t="str">
        <f>A$1&amp;" """ &amp; DataMiner[[#This Row],[CodeIATA]] &amp; """, "</f>
        <v xml:space="preserve">"CodeIATA": "DME", </v>
      </c>
      <c r="B2572" t="str">
        <f>B$1&amp;" """ &amp; DataMiner[[#This Row],[City]] &amp; """, "</f>
        <v xml:space="preserve">"City": "Moscou", </v>
      </c>
      <c r="C2572" t="str">
        <f>C$1&amp;" """ &amp; DataMiner[[#This Row],[Prov]] &amp; """, "</f>
        <v xml:space="preserve">"Prov": "", </v>
      </c>
      <c r="D2572" t="str">
        <f>D$1&amp;" """ &amp; DataMiner[[#This Row],[Name]] &amp; """, "</f>
        <v xml:space="preserve">"Name": "Domodedovo International Airport", </v>
      </c>
      <c r="E2572" t="str">
        <f>E$1&amp;" """ &amp; DataMiner[[#This Row],[Country]] &amp; """, "</f>
        <v xml:space="preserve">"Country": "Russie", </v>
      </c>
      <c r="F2572" t="str">
        <f>F$1&amp;" """ &amp; DataMiner[[#This Row],[Complete Name]] &amp; """, "</f>
        <v xml:space="preserve">"Complete Name": "Hub DME - Moscou - Domodedovo International Airport / Russie", </v>
      </c>
      <c r="G2572" t="str">
        <f>G$1&amp;" " &amp; DataMiner[[#This Row],[Category]] &amp; ", "</f>
        <v xml:space="preserve">"Category": 10, </v>
      </c>
      <c r="H2572" t="str">
        <f>H$1&amp;" " &amp; DataMiner[[#This Row],[BuyPrice]] &amp; ", "</f>
        <v xml:space="preserve">"BuyPrice": 7876351447, </v>
      </c>
      <c r="I2572" t="str">
        <f>I$1&amp;" """ &amp; DataMiner[[#This Row],[imgPath]] &amp; """, "</f>
        <v xml:space="preserve">"imgPath": "/images/flags/ru.png", </v>
      </c>
      <c r="J2572" t="str">
        <f>J$1&amp;" """ &amp; DataMiner[[#This Row],[FlagImage]] &amp; """, "</f>
        <v xml:space="preserve">"FlagImage": "ru.png", </v>
      </c>
      <c r="K2572" t="str">
        <f>K$1&amp;" " &amp; IF(ISNA(DataMiner[[#This Row],[Latitude]]),"null",DataMiner[[#This Row],[Latitude]]) &amp; ", "</f>
        <v xml:space="preserve">"Latitude": 55.408611, </v>
      </c>
      <c r="L2572" t="str">
        <f>L$1&amp;" " &amp; IF(ISNA(DataMiner[[#This Row],[Longitude]]),"null",DataMiner[[#This Row],[Longitude]]) &amp; ", "</f>
        <v xml:space="preserve">"Longitude": 37.906111, </v>
      </c>
    </row>
    <row r="2573" spans="1:12" x14ac:dyDescent="0.25">
      <c r="A2573" t="str">
        <f>A$1&amp;" """ &amp; DataMiner[[#This Row],[CodeIATA]] &amp; """, "</f>
        <v xml:space="preserve">"CodeIATA": "OSL", </v>
      </c>
      <c r="B2573" t="str">
        <f>B$1&amp;" """ &amp; DataMiner[[#This Row],[City]] &amp; """, "</f>
        <v xml:space="preserve">"City": "Oslo", </v>
      </c>
      <c r="C2573" t="str">
        <f>C$1&amp;" """ &amp; DataMiner[[#This Row],[Prov]] &amp; """, "</f>
        <v xml:space="preserve">"Prov": "", </v>
      </c>
      <c r="D2573" t="str">
        <f>D$1&amp;" """ &amp; DataMiner[[#This Row],[Name]] &amp; """, "</f>
        <v xml:space="preserve">"Name": "Gardermoen Lufthavn", </v>
      </c>
      <c r="E2573" t="str">
        <f>E$1&amp;" """ &amp; DataMiner[[#This Row],[Country]] &amp; """, "</f>
        <v xml:space="preserve">"Country": "Norvège", </v>
      </c>
      <c r="F2573" t="str">
        <f>F$1&amp;" """ &amp; DataMiner[[#This Row],[Complete Name]] &amp; """, "</f>
        <v xml:space="preserve">"Complete Name": "Hub OSL - Oslo - Gardermoen Lufthavn / Norvège", </v>
      </c>
      <c r="G2573" t="str">
        <f>G$1&amp;" " &amp; DataMiner[[#This Row],[Category]] &amp; ", "</f>
        <v xml:space="preserve">"Category": 10, </v>
      </c>
      <c r="H2573" t="str">
        <f>H$1&amp;" " &amp; DataMiner[[#This Row],[BuyPrice]] &amp; ", "</f>
        <v xml:space="preserve">"BuyPrice": 7880287948, </v>
      </c>
      <c r="I2573" t="str">
        <f>I$1&amp;" """ &amp; DataMiner[[#This Row],[imgPath]] &amp; """, "</f>
        <v xml:space="preserve">"imgPath": "/images/flags/no.png", </v>
      </c>
      <c r="J2573" t="str">
        <f>J$1&amp;" """ &amp; DataMiner[[#This Row],[FlagImage]] &amp; """, "</f>
        <v xml:space="preserve">"FlagImage": "no.png", </v>
      </c>
      <c r="K2573" t="str">
        <f>K$1&amp;" " &amp; IF(ISNA(DataMiner[[#This Row],[Latitude]]),"null",DataMiner[[#This Row],[Latitude]]) &amp; ", "</f>
        <v xml:space="preserve">"Latitude": 60.193917, </v>
      </c>
      <c r="L2573" t="str">
        <f>L$1&amp;" " &amp; IF(ISNA(DataMiner[[#This Row],[Longitude]]),"null",DataMiner[[#This Row],[Longitude]]) &amp; ", "</f>
        <v xml:space="preserve">"Longitude": 11.100361, </v>
      </c>
    </row>
    <row r="2574" spans="1:12" x14ac:dyDescent="0.25">
      <c r="A2574" t="str">
        <f>A$1&amp;" """ &amp; DataMiner[[#This Row],[CodeIATA]] &amp; """, "</f>
        <v xml:space="preserve">"CodeIATA": "VIE", </v>
      </c>
      <c r="B2574" t="str">
        <f>B$1&amp;" """ &amp; DataMiner[[#This Row],[City]] &amp; """, "</f>
        <v xml:space="preserve">"City": "Wien", </v>
      </c>
      <c r="C2574" t="str">
        <f>C$1&amp;" """ &amp; DataMiner[[#This Row],[Prov]] &amp; """, "</f>
        <v xml:space="preserve">"Prov": "", </v>
      </c>
      <c r="D2574" t="str">
        <f>D$1&amp;" """ &amp; DataMiner[[#This Row],[Name]] &amp; """, "</f>
        <v xml:space="preserve">"Name": "Schwechat Flughafen", </v>
      </c>
      <c r="E2574" t="str">
        <f>E$1&amp;" """ &amp; DataMiner[[#This Row],[Country]] &amp; """, "</f>
        <v xml:space="preserve">"Country": "Autriche", </v>
      </c>
      <c r="F2574" t="str">
        <f>F$1&amp;" """ &amp; DataMiner[[#This Row],[Complete Name]] &amp; """, "</f>
        <v xml:space="preserve">"Complete Name": "Hub VIE - Wien - Schwechat Flughafen / Autriche", </v>
      </c>
      <c r="G2574" t="str">
        <f>G$1&amp;" " &amp; DataMiner[[#This Row],[Category]] &amp; ", "</f>
        <v xml:space="preserve">"Category": 10, </v>
      </c>
      <c r="H2574" t="str">
        <f>H$1&amp;" " &amp; DataMiner[[#This Row],[BuyPrice]] &amp; ", "</f>
        <v xml:space="preserve">"BuyPrice": 7917114664, </v>
      </c>
      <c r="I2574" t="str">
        <f>I$1&amp;" """ &amp; DataMiner[[#This Row],[imgPath]] &amp; """, "</f>
        <v xml:space="preserve">"imgPath": "/images/flags/at.png", </v>
      </c>
      <c r="J2574" t="str">
        <f>J$1&amp;" """ &amp; DataMiner[[#This Row],[FlagImage]] &amp; """, "</f>
        <v xml:space="preserve">"FlagImage": "at.png", </v>
      </c>
      <c r="K2574" t="str">
        <f>K$1&amp;" " &amp; IF(ISNA(DataMiner[[#This Row],[Latitude]]),"null",DataMiner[[#This Row],[Latitude]]) &amp; ", "</f>
        <v xml:space="preserve">"Latitude": 48.110278, </v>
      </c>
      <c r="L2574" t="str">
        <f>L$1&amp;" " &amp; IF(ISNA(DataMiner[[#This Row],[Longitude]]),"null",DataMiner[[#This Row],[Longitude]]) &amp; ", "</f>
        <v xml:space="preserve">"Longitude": 16.569722, </v>
      </c>
    </row>
    <row r="2575" spans="1:12" x14ac:dyDescent="0.25">
      <c r="A2575" t="str">
        <f>A$1&amp;" """ &amp; DataMiner[[#This Row],[CodeIATA]] &amp; """, "</f>
        <v xml:space="preserve">"CodeIATA": "BNE", </v>
      </c>
      <c r="B2575" t="str">
        <f>B$1&amp;" """ &amp; DataMiner[[#This Row],[City]] &amp; """, "</f>
        <v xml:space="preserve">"City": "Brisbane (QLD)", </v>
      </c>
      <c r="C2575" t="str">
        <f>C$1&amp;" """ &amp; DataMiner[[#This Row],[Prov]] &amp; """, "</f>
        <v xml:space="preserve">"Prov": "QLD", </v>
      </c>
      <c r="D2575" t="str">
        <f>D$1&amp;" """ &amp; DataMiner[[#This Row],[Name]] &amp; """, "</f>
        <v xml:space="preserve">"Name": "Brisbane International Airport", </v>
      </c>
      <c r="E2575" t="str">
        <f>E$1&amp;" """ &amp; DataMiner[[#This Row],[Country]] &amp; """, "</f>
        <v xml:space="preserve">"Country": "Australie", </v>
      </c>
      <c r="F2575" t="str">
        <f>F$1&amp;" """ &amp; DataMiner[[#This Row],[Complete Name]] &amp; """, "</f>
        <v xml:space="preserve">"Complete Name": "Hub BNE - Brisbane (QLD) - Brisbane International Airport / Australie", </v>
      </c>
      <c r="G2575" t="str">
        <f>G$1&amp;" " &amp; DataMiner[[#This Row],[Category]] &amp; ", "</f>
        <v xml:space="preserve">"Category": 10, </v>
      </c>
      <c r="H2575" t="str">
        <f>H$1&amp;" " &amp; DataMiner[[#This Row],[BuyPrice]] &amp; ", "</f>
        <v xml:space="preserve">"BuyPrice": 7936452567, </v>
      </c>
      <c r="I2575" t="str">
        <f>I$1&amp;" """ &amp; DataMiner[[#This Row],[imgPath]] &amp; """, "</f>
        <v xml:space="preserve">"imgPath": "/images/flags/au.png", </v>
      </c>
      <c r="J2575" t="str">
        <f>J$1&amp;" """ &amp; DataMiner[[#This Row],[FlagImage]] &amp; """, "</f>
        <v xml:space="preserve">"FlagImage": "au.png", </v>
      </c>
      <c r="K2575" t="str">
        <f>K$1&amp;" " &amp; IF(ISNA(DataMiner[[#This Row],[Latitude]]),"null",DataMiner[[#This Row],[Latitude]]) &amp; ", "</f>
        <v xml:space="preserve">"Latitude": -27.384167, </v>
      </c>
      <c r="L2575" t="str">
        <f>L$1&amp;" " &amp; IF(ISNA(DataMiner[[#This Row],[Longitude]]),"null",DataMiner[[#This Row],[Longitude]]) &amp; ", "</f>
        <v xml:space="preserve">"Longitude": 153.1175, </v>
      </c>
    </row>
    <row r="2576" spans="1:12" x14ac:dyDescent="0.25">
      <c r="A2576" t="str">
        <f>A$1&amp;" """ &amp; DataMiner[[#This Row],[CodeIATA]] &amp; """, "</f>
        <v xml:space="preserve">"CodeIATA": "MNL", </v>
      </c>
      <c r="B2576" t="str">
        <f>B$1&amp;" """ &amp; DataMiner[[#This Row],[City]] &amp; """, "</f>
        <v xml:space="preserve">"City": "Manila", </v>
      </c>
      <c r="C2576" t="str">
        <f>C$1&amp;" """ &amp; DataMiner[[#This Row],[Prov]] &amp; """, "</f>
        <v xml:space="preserve">"Prov": "", </v>
      </c>
      <c r="D2576" t="str">
        <f>D$1&amp;" """ &amp; DataMiner[[#This Row],[Name]] &amp; """, "</f>
        <v xml:space="preserve">"Name": "Ninoy Aquino International Airport", </v>
      </c>
      <c r="E2576" t="str">
        <f>E$1&amp;" """ &amp; DataMiner[[#This Row],[Country]] &amp; """, "</f>
        <v xml:space="preserve">"Country": "Philippines", </v>
      </c>
      <c r="F2576" t="str">
        <f>F$1&amp;" """ &amp; DataMiner[[#This Row],[Complete Name]] &amp; """, "</f>
        <v xml:space="preserve">"Complete Name": "Hub MNL - Manila - Ninoy Aquino International Airport / Philippines", </v>
      </c>
      <c r="G2576" t="str">
        <f>G$1&amp;" " &amp; DataMiner[[#This Row],[Category]] &amp; ", "</f>
        <v xml:space="preserve">"Category": 10, </v>
      </c>
      <c r="H2576" t="str">
        <f>H$1&amp;" " &amp; DataMiner[[#This Row],[BuyPrice]] &amp; ", "</f>
        <v xml:space="preserve">"BuyPrice": 8005326181, </v>
      </c>
      <c r="I2576" t="str">
        <f>I$1&amp;" """ &amp; DataMiner[[#This Row],[imgPath]] &amp; """, "</f>
        <v xml:space="preserve">"imgPath": "/images/flags/ph.png", </v>
      </c>
      <c r="J2576" t="str">
        <f>J$1&amp;" """ &amp; DataMiner[[#This Row],[FlagImage]] &amp; """, "</f>
        <v xml:space="preserve">"FlagImage": "ph.png", </v>
      </c>
      <c r="K2576" t="str">
        <f>K$1&amp;" " &amp; IF(ISNA(DataMiner[[#This Row],[Latitude]]),"null",DataMiner[[#This Row],[Latitude]]) &amp; ", "</f>
        <v xml:space="preserve">"Latitude": 14.508647, </v>
      </c>
      <c r="L2576" t="str">
        <f>L$1&amp;" " &amp; IF(ISNA(DataMiner[[#This Row],[Longitude]]),"null",DataMiner[[#This Row],[Longitude]]) &amp; ", "</f>
        <v xml:space="preserve">"Longitude": 121.019581, </v>
      </c>
    </row>
    <row r="2577" spans="1:12" x14ac:dyDescent="0.25">
      <c r="A2577" t="str">
        <f>A$1&amp;" """ &amp; DataMiner[[#This Row],[CodeIATA]] &amp; """, "</f>
        <v xml:space="preserve">"CodeIATA": "KOP", </v>
      </c>
      <c r="B2577" t="str">
        <f>B$1&amp;" """ &amp; DataMiner[[#This Row],[City]] &amp; """, "</f>
        <v xml:space="preserve">"City": "Nakhon Phanom", </v>
      </c>
      <c r="C2577" t="str">
        <f>C$1&amp;" """ &amp; DataMiner[[#This Row],[Prov]] &amp; """, "</f>
        <v xml:space="preserve">"Prov": "", </v>
      </c>
      <c r="D2577" t="str">
        <f>D$1&amp;" """ &amp; DataMiner[[#This Row],[Name]] &amp; """, "</f>
        <v xml:space="preserve">"Name": "Nakhon Phanom Airport", </v>
      </c>
      <c r="E2577" t="str">
        <f>E$1&amp;" """ &amp; DataMiner[[#This Row],[Country]] &amp; """, "</f>
        <v xml:space="preserve">"Country": "Thaïlande", </v>
      </c>
      <c r="F2577" t="str">
        <f>F$1&amp;" """ &amp; DataMiner[[#This Row],[Complete Name]] &amp; """, "</f>
        <v xml:space="preserve">"Complete Name": "Hub KOP - Nakhon Phanom - Nakhon Phanom Airport / Thaïlande", </v>
      </c>
      <c r="G2577" t="str">
        <f>G$1&amp;" " &amp; DataMiner[[#This Row],[Category]] &amp; ", "</f>
        <v xml:space="preserve">"Category": 6, </v>
      </c>
      <c r="H2577" t="str">
        <f>H$1&amp;" " &amp; DataMiner[[#This Row],[BuyPrice]] &amp; ", "</f>
        <v xml:space="preserve">"BuyPrice": 8012643333, </v>
      </c>
      <c r="I2577" t="str">
        <f>I$1&amp;" """ &amp; DataMiner[[#This Row],[imgPath]] &amp; """, "</f>
        <v xml:space="preserve">"imgPath": "/images/flags/th.png", </v>
      </c>
      <c r="J2577" t="str">
        <f>J$1&amp;" """ &amp; DataMiner[[#This Row],[FlagImage]] &amp; """, "</f>
        <v xml:space="preserve">"FlagImage": "th.png", </v>
      </c>
      <c r="K2577" t="str">
        <f>K$1&amp;" " &amp; IF(ISNA(DataMiner[[#This Row],[Latitude]]),"null",DataMiner[[#This Row],[Latitude]]) &amp; ", "</f>
        <v xml:space="preserve">"Latitude": 17.383794, </v>
      </c>
      <c r="L2577" t="str">
        <f>L$1&amp;" " &amp; IF(ISNA(DataMiner[[#This Row],[Longitude]]),"null",DataMiner[[#This Row],[Longitude]]) &amp; ", "</f>
        <v xml:space="preserve">"Longitude": 104.643022, </v>
      </c>
    </row>
    <row r="2578" spans="1:12" x14ac:dyDescent="0.25">
      <c r="A2578" t="str">
        <f>A$1&amp;" """ &amp; DataMiner[[#This Row],[CodeIATA]] &amp; """, "</f>
        <v xml:space="preserve">"CodeIATA": "CTU", </v>
      </c>
      <c r="B2578" t="str">
        <f>B$1&amp;" """ &amp; DataMiner[[#This Row],[City]] &amp; """, "</f>
        <v xml:space="preserve">"City": "Chengdu", </v>
      </c>
      <c r="C2578" t="str">
        <f>C$1&amp;" """ &amp; DataMiner[[#This Row],[Prov]] &amp; """, "</f>
        <v xml:space="preserve">"Prov": "", </v>
      </c>
      <c r="D2578" t="str">
        <f>D$1&amp;" """ &amp; DataMiner[[#This Row],[Name]] &amp; """, "</f>
        <v xml:space="preserve">"Name": "Shuangliu International Airport", </v>
      </c>
      <c r="E2578" t="str">
        <f>E$1&amp;" """ &amp; DataMiner[[#This Row],[Country]] &amp; """, "</f>
        <v xml:space="preserve">"Country": "Chine", </v>
      </c>
      <c r="F2578" t="str">
        <f>F$1&amp;" """ &amp; DataMiner[[#This Row],[Complete Name]] &amp; """, "</f>
        <v xml:space="preserve">"Complete Name": "Hub CTU - Chengdu - Shuangliu International Airport / Chine", </v>
      </c>
      <c r="G2578" t="str">
        <f>G$1&amp;" " &amp; DataMiner[[#This Row],[Category]] &amp; ", "</f>
        <v xml:space="preserve">"Category": 10, </v>
      </c>
      <c r="H2578" t="str">
        <f>H$1&amp;" " &amp; DataMiner[[#This Row],[BuyPrice]] &amp; ", "</f>
        <v xml:space="preserve">"BuyPrice": 8024134645, </v>
      </c>
      <c r="I2578" t="str">
        <f>I$1&amp;" """ &amp; DataMiner[[#This Row],[imgPath]] &amp; """, "</f>
        <v xml:space="preserve">"imgPath": "/images/flags/cn.png", </v>
      </c>
      <c r="J2578" t="str">
        <f>J$1&amp;" """ &amp; DataMiner[[#This Row],[FlagImage]] &amp; """, "</f>
        <v xml:space="preserve">"FlagImage": "cn.png", </v>
      </c>
      <c r="K2578" t="str">
        <f>K$1&amp;" " &amp; IF(ISNA(DataMiner[[#This Row],[Latitude]]),"null",DataMiner[[#This Row],[Latitude]]) &amp; ", "</f>
        <v xml:space="preserve">"Latitude": 30.578528, </v>
      </c>
      <c r="L2578" t="str">
        <f>L$1&amp;" " &amp; IF(ISNA(DataMiner[[#This Row],[Longitude]]),"null",DataMiner[[#This Row],[Longitude]]) &amp; ", "</f>
        <v xml:space="preserve">"Longitude": 103.947086, </v>
      </c>
    </row>
    <row r="2579" spans="1:12" x14ac:dyDescent="0.25">
      <c r="A2579" t="str">
        <f>A$1&amp;" """ &amp; DataMiner[[#This Row],[CodeIATA]] &amp; """, "</f>
        <v xml:space="preserve">"CodeIATA": "RUH", </v>
      </c>
      <c r="B2579" t="str">
        <f>B$1&amp;" """ &amp; DataMiner[[#This Row],[City]] &amp; """, "</f>
        <v xml:space="preserve">"City": "Riyadh", </v>
      </c>
      <c r="C2579" t="str">
        <f>C$1&amp;" """ &amp; DataMiner[[#This Row],[Prov]] &amp; """, "</f>
        <v xml:space="preserve">"Prov": "", </v>
      </c>
      <c r="D2579" t="str">
        <f>D$1&amp;" """ &amp; DataMiner[[#This Row],[Name]] &amp; """, "</f>
        <v xml:space="preserve">"Name": "King Khalid International Airport", </v>
      </c>
      <c r="E2579" t="str">
        <f>E$1&amp;" """ &amp; DataMiner[[#This Row],[Country]] &amp; """, "</f>
        <v xml:space="preserve">"Country": "Arabie saoudite", </v>
      </c>
      <c r="F2579" t="str">
        <f>F$1&amp;" """ &amp; DataMiner[[#This Row],[Complete Name]] &amp; """, "</f>
        <v xml:space="preserve">"Complete Name": "Hub RUH - Riyadh - King Khalid International Airport / Arabie saoudite", </v>
      </c>
      <c r="G2579" t="str">
        <f>G$1&amp;" " &amp; DataMiner[[#This Row],[Category]] &amp; ", "</f>
        <v xml:space="preserve">"Category": 10, </v>
      </c>
      <c r="H2579" t="str">
        <f>H$1&amp;" " &amp; DataMiner[[#This Row],[BuyPrice]] &amp; ", "</f>
        <v xml:space="preserve">"BuyPrice": 8029808307, </v>
      </c>
      <c r="I2579" t="str">
        <f>I$1&amp;" """ &amp; DataMiner[[#This Row],[imgPath]] &amp; """, "</f>
        <v xml:space="preserve">"imgPath": "/images/flags/sa.png", </v>
      </c>
      <c r="J2579" t="str">
        <f>J$1&amp;" """ &amp; DataMiner[[#This Row],[FlagImage]] &amp; """, "</f>
        <v xml:space="preserve">"FlagImage": "sa.png", </v>
      </c>
      <c r="K2579" t="str">
        <f>K$1&amp;" " &amp; IF(ISNA(DataMiner[[#This Row],[Latitude]]),"null",DataMiner[[#This Row],[Latitude]]) &amp; ", "</f>
        <v xml:space="preserve">"Latitude": 24.95764, </v>
      </c>
      <c r="L2579" t="str">
        <f>L$1&amp;" " &amp; IF(ISNA(DataMiner[[#This Row],[Longitude]]),"null",DataMiner[[#This Row],[Longitude]]) &amp; ", "</f>
        <v xml:space="preserve">"Longitude": 46.698776, </v>
      </c>
    </row>
    <row r="2580" spans="1:12" x14ac:dyDescent="0.25">
      <c r="A2580" t="str">
        <f>A$1&amp;" """ &amp; DataMiner[[#This Row],[CodeIATA]] &amp; """, "</f>
        <v xml:space="preserve">"CodeIATA": "SLC", </v>
      </c>
      <c r="B2580" t="str">
        <f>B$1&amp;" """ &amp; DataMiner[[#This Row],[City]] &amp; """, "</f>
        <v xml:space="preserve">"City": "Salt Lake City (UT)", </v>
      </c>
      <c r="C2580" t="str">
        <f>C$1&amp;" """ &amp; DataMiner[[#This Row],[Prov]] &amp; """, "</f>
        <v xml:space="preserve">"Prov": "UT", </v>
      </c>
      <c r="D2580" t="str">
        <f>D$1&amp;" """ &amp; DataMiner[[#This Row],[Name]] &amp; """, "</f>
        <v xml:space="preserve">"Name": "Salt Lake City International Airport", </v>
      </c>
      <c r="E2580" t="str">
        <f>E$1&amp;" """ &amp; DataMiner[[#This Row],[Country]] &amp; """, "</f>
        <v xml:space="preserve">"Country": "Etats-Unis", </v>
      </c>
      <c r="F2580" t="str">
        <f>F$1&amp;" """ &amp; DataMiner[[#This Row],[Complete Name]] &amp; """, "</f>
        <v xml:space="preserve">"Complete Name": "Hub SLC - Salt Lake City (UT) - Salt Lake City International Airport / Etats-Unis", </v>
      </c>
      <c r="G2580" t="str">
        <f>G$1&amp;" " &amp; DataMiner[[#This Row],[Category]] &amp; ", "</f>
        <v xml:space="preserve">"Category": 10, </v>
      </c>
      <c r="H2580" t="str">
        <f>H$1&amp;" " &amp; DataMiner[[#This Row],[BuyPrice]] &amp; ", "</f>
        <v xml:space="preserve">"BuyPrice": 8030235979, </v>
      </c>
      <c r="I2580" t="str">
        <f>I$1&amp;" """ &amp; DataMiner[[#This Row],[imgPath]] &amp; """, "</f>
        <v xml:space="preserve">"imgPath": "/images/flags/us.png", </v>
      </c>
      <c r="J2580" t="str">
        <f>J$1&amp;" """ &amp; DataMiner[[#This Row],[FlagImage]] &amp; """, "</f>
        <v xml:space="preserve">"FlagImage": "us.png", </v>
      </c>
      <c r="K2580" t="str">
        <f>K$1&amp;" " &amp; IF(ISNA(DataMiner[[#This Row],[Latitude]]),"null",DataMiner[[#This Row],[Latitude]]) &amp; ", "</f>
        <v xml:space="preserve">"Latitude": 40.788389, </v>
      </c>
      <c r="L2580" t="str">
        <f>L$1&amp;" " &amp; IF(ISNA(DataMiner[[#This Row],[Longitude]]),"null",DataMiner[[#This Row],[Longitude]]) &amp; ", "</f>
        <v xml:space="preserve">"Longitude": -111.977772, </v>
      </c>
    </row>
    <row r="2581" spans="1:12" x14ac:dyDescent="0.25">
      <c r="A2581" t="str">
        <f>A$1&amp;" """ &amp; DataMiner[[#This Row],[CodeIATA]] &amp; """, "</f>
        <v xml:space="preserve">"CodeIATA": "FLL", </v>
      </c>
      <c r="B2581" t="str">
        <f>B$1&amp;" """ &amp; DataMiner[[#This Row],[City]] &amp; """, "</f>
        <v xml:space="preserve">"City": "Fort Lauderdale (FL)", </v>
      </c>
      <c r="C2581" t="str">
        <f>C$1&amp;" """ &amp; DataMiner[[#This Row],[Prov]] &amp; """, "</f>
        <v xml:space="preserve">"Prov": "FL", </v>
      </c>
      <c r="D2581" t="str">
        <f>D$1&amp;" """ &amp; DataMiner[[#This Row],[Name]] &amp; """, "</f>
        <v xml:space="preserve">"Name": "Hollywood International Airport", </v>
      </c>
      <c r="E2581" t="str">
        <f>E$1&amp;" """ &amp; DataMiner[[#This Row],[Country]] &amp; """, "</f>
        <v xml:space="preserve">"Country": "Etats-Unis", </v>
      </c>
      <c r="F2581" t="str">
        <f>F$1&amp;" """ &amp; DataMiner[[#This Row],[Complete Name]] &amp; """, "</f>
        <v xml:space="preserve">"Complete Name": "Hub FLL - Fort Lauderdale (FL) - Hollywood International Airport / Etats-Unis", </v>
      </c>
      <c r="G2581" t="str">
        <f>G$1&amp;" " &amp; DataMiner[[#This Row],[Category]] &amp; ", "</f>
        <v xml:space="preserve">"Category": 7, </v>
      </c>
      <c r="H2581" t="str">
        <f>H$1&amp;" " &amp; DataMiner[[#This Row],[BuyPrice]] &amp; ", "</f>
        <v xml:space="preserve">"BuyPrice": 8039147654, </v>
      </c>
      <c r="I2581" t="str">
        <f>I$1&amp;" """ &amp; DataMiner[[#This Row],[imgPath]] &amp; """, "</f>
        <v xml:space="preserve">"imgPath": "/images/flags/us.png", </v>
      </c>
      <c r="J2581" t="str">
        <f>J$1&amp;" """ &amp; DataMiner[[#This Row],[FlagImage]] &amp; """, "</f>
        <v xml:space="preserve">"FlagImage": "us.png", </v>
      </c>
      <c r="K2581" t="str">
        <f>K$1&amp;" " &amp; IF(ISNA(DataMiner[[#This Row],[Latitude]]),"null",DataMiner[[#This Row],[Latitude]]) &amp; ", "</f>
        <v xml:space="preserve">"Latitude": 26.072583, </v>
      </c>
      <c r="L2581" t="str">
        <f>L$1&amp;" " &amp; IF(ISNA(DataMiner[[#This Row],[Longitude]]),"null",DataMiner[[#This Row],[Longitude]]) &amp; ", "</f>
        <v xml:space="preserve">"Longitude": -80.15275, </v>
      </c>
    </row>
    <row r="2582" spans="1:12" x14ac:dyDescent="0.25">
      <c r="A2582" t="str">
        <f>A$1&amp;" """ &amp; DataMiner[[#This Row],[CodeIATA]] &amp; """, "</f>
        <v xml:space="preserve">"CodeIATA": "BWI", </v>
      </c>
      <c r="B2582" t="str">
        <f>B$1&amp;" """ &amp; DataMiner[[#This Row],[City]] &amp; """, "</f>
        <v xml:space="preserve">"City": "Baltimore (MD)", </v>
      </c>
      <c r="C2582" t="str">
        <f>C$1&amp;" """ &amp; DataMiner[[#This Row],[Prov]] &amp; """, "</f>
        <v xml:space="preserve">"Prov": "MD", </v>
      </c>
      <c r="D2582" t="str">
        <f>D$1&amp;" """ &amp; DataMiner[[#This Row],[Name]] &amp; """, "</f>
        <v xml:space="preserve">"Name": "Thurgood Marshall International Airport", </v>
      </c>
      <c r="E2582" t="str">
        <f>E$1&amp;" """ &amp; DataMiner[[#This Row],[Country]] &amp; """, "</f>
        <v xml:space="preserve">"Country": "Etats-Unis", </v>
      </c>
      <c r="F2582" t="str">
        <f>F$1&amp;" """ &amp; DataMiner[[#This Row],[Complete Name]] &amp; """, "</f>
        <v xml:space="preserve">"Complete Name": "Hub BWI - Baltimore (MD) - Thurgood Marshall International Airport / Etats-Unis", </v>
      </c>
      <c r="G2582" t="str">
        <f>G$1&amp;" " &amp; DataMiner[[#This Row],[Category]] &amp; ", "</f>
        <v xml:space="preserve">"Category": 9, </v>
      </c>
      <c r="H2582" t="str">
        <f>H$1&amp;" " &amp; DataMiner[[#This Row],[BuyPrice]] &amp; ", "</f>
        <v xml:space="preserve">"BuyPrice": 8070030212, </v>
      </c>
      <c r="I2582" t="str">
        <f>I$1&amp;" """ &amp; DataMiner[[#This Row],[imgPath]] &amp; """, "</f>
        <v xml:space="preserve">"imgPath": "/images/flags/us.png", </v>
      </c>
      <c r="J2582" t="str">
        <f>J$1&amp;" """ &amp; DataMiner[[#This Row],[FlagImage]] &amp; """, "</f>
        <v xml:space="preserve">"FlagImage": "us.png", </v>
      </c>
      <c r="K2582" t="str">
        <f>K$1&amp;" " &amp; IF(ISNA(DataMiner[[#This Row],[Latitude]]),"null",DataMiner[[#This Row],[Latitude]]) &amp; ", "</f>
        <v xml:space="preserve">"Latitude": 39.175361, </v>
      </c>
      <c r="L2582" t="str">
        <f>L$1&amp;" " &amp; IF(ISNA(DataMiner[[#This Row],[Longitude]]),"null",DataMiner[[#This Row],[Longitude]]) &amp; ", "</f>
        <v xml:space="preserve">"Longitude": -76.668333, </v>
      </c>
    </row>
    <row r="2583" spans="1:12" x14ac:dyDescent="0.25">
      <c r="A2583" t="str">
        <f>A$1&amp;" """ &amp; DataMiner[[#This Row],[CodeIATA]] &amp; """, "</f>
        <v xml:space="preserve">"CodeIATA": "STN", </v>
      </c>
      <c r="B2583" t="str">
        <f>B$1&amp;" """ &amp; DataMiner[[#This Row],[City]] &amp; """, "</f>
        <v xml:space="preserve">"City": "London", </v>
      </c>
      <c r="C2583" t="str">
        <f>C$1&amp;" """ &amp; DataMiner[[#This Row],[Prov]] &amp; """, "</f>
        <v xml:space="preserve">"Prov": "", </v>
      </c>
      <c r="D2583" t="str">
        <f>D$1&amp;" """ &amp; DataMiner[[#This Row],[Name]] &amp; """, "</f>
        <v xml:space="preserve">"Name": "Stansted Airport", </v>
      </c>
      <c r="E2583" t="str">
        <f>E$1&amp;" """ &amp; DataMiner[[#This Row],[Country]] &amp; """, "</f>
        <v xml:space="preserve">"Country": "Royaume-Uni", </v>
      </c>
      <c r="F2583" t="str">
        <f>F$1&amp;" """ &amp; DataMiner[[#This Row],[Complete Name]] &amp; """, "</f>
        <v xml:space="preserve">"Complete Name": "Hub STN - London - Stansted Airport / Royaume-Uni", </v>
      </c>
      <c r="G2583" t="str">
        <f>G$1&amp;" " &amp; DataMiner[[#This Row],[Category]] &amp; ", "</f>
        <v xml:space="preserve">"Category": 9, </v>
      </c>
      <c r="H2583" t="str">
        <f>H$1&amp;" " &amp; DataMiner[[#This Row],[BuyPrice]] &amp; ", "</f>
        <v xml:space="preserve">"BuyPrice": 8071310104, </v>
      </c>
      <c r="I2583" t="str">
        <f>I$1&amp;" """ &amp; DataMiner[[#This Row],[imgPath]] &amp; """, "</f>
        <v xml:space="preserve">"imgPath": "/images/flags/gb.png", </v>
      </c>
      <c r="J2583" t="str">
        <f>J$1&amp;" """ &amp; DataMiner[[#This Row],[FlagImage]] &amp; """, "</f>
        <v xml:space="preserve">"FlagImage": "gb.png", </v>
      </c>
      <c r="K2583" t="str">
        <f>K$1&amp;" " &amp; IF(ISNA(DataMiner[[#This Row],[Latitude]]),"null",DataMiner[[#This Row],[Latitude]]) &amp; ", "</f>
        <v xml:space="preserve">"Latitude": 51.885, </v>
      </c>
      <c r="L2583" t="str">
        <f>L$1&amp;" " &amp; IF(ISNA(DataMiner[[#This Row],[Longitude]]),"null",DataMiner[[#This Row],[Longitude]]) &amp; ", "</f>
        <v xml:space="preserve">"Longitude": 0.235, </v>
      </c>
    </row>
    <row r="2584" spans="1:12" x14ac:dyDescent="0.25">
      <c r="A2584" t="str">
        <f>A$1&amp;" """ &amp; DataMiner[[#This Row],[CodeIATA]] &amp; """, "</f>
        <v xml:space="preserve">"CodeIATA": "ZRH", </v>
      </c>
      <c r="B2584" t="str">
        <f>B$1&amp;" """ &amp; DataMiner[[#This Row],[City]] &amp; """, "</f>
        <v xml:space="preserve">"City": "Zürich", </v>
      </c>
      <c r="C2584" t="str">
        <f>C$1&amp;" """ &amp; DataMiner[[#This Row],[Prov]] &amp; """, "</f>
        <v xml:space="preserve">"Prov": "", </v>
      </c>
      <c r="D2584" t="str">
        <f>D$1&amp;" """ &amp; DataMiner[[#This Row],[Name]] &amp; """, "</f>
        <v xml:space="preserve">"Name": "Kloten Flughafen", </v>
      </c>
      <c r="E2584" t="str">
        <f>E$1&amp;" """ &amp; DataMiner[[#This Row],[Country]] &amp; """, "</f>
        <v xml:space="preserve">"Country": "Suisse", </v>
      </c>
      <c r="F2584" t="str">
        <f>F$1&amp;" """ &amp; DataMiner[[#This Row],[Complete Name]] &amp; """, "</f>
        <v xml:space="preserve">"Complete Name": "Hub ZRH - Zürich - Kloten Flughafen / Suisse", </v>
      </c>
      <c r="G2584" t="str">
        <f>G$1&amp;" " &amp; DataMiner[[#This Row],[Category]] &amp; ", "</f>
        <v xml:space="preserve">"Category": 10, </v>
      </c>
      <c r="H2584" t="str">
        <f>H$1&amp;" " &amp; DataMiner[[#This Row],[BuyPrice]] &amp; ", "</f>
        <v xml:space="preserve">"BuyPrice": 8097246560, </v>
      </c>
      <c r="I2584" t="str">
        <f>I$1&amp;" """ &amp; DataMiner[[#This Row],[imgPath]] &amp; """, "</f>
        <v xml:space="preserve">"imgPath": "/images/flags/ch.png", </v>
      </c>
      <c r="J2584" t="str">
        <f>J$1&amp;" """ &amp; DataMiner[[#This Row],[FlagImage]] &amp; """, "</f>
        <v xml:space="preserve">"FlagImage": "ch.png", </v>
      </c>
      <c r="K2584" t="str">
        <f>K$1&amp;" " &amp; IF(ISNA(DataMiner[[#This Row],[Latitude]]),"null",DataMiner[[#This Row],[Latitude]]) &amp; ", "</f>
        <v xml:space="preserve">"Latitude": 47.464722, </v>
      </c>
      <c r="L2584" t="str">
        <f>L$1&amp;" " &amp; IF(ISNA(DataMiner[[#This Row],[Longitude]]),"null",DataMiner[[#This Row],[Longitude]]) &amp; ", "</f>
        <v xml:space="preserve">"Longitude": 8.549167, </v>
      </c>
    </row>
    <row r="2585" spans="1:12" x14ac:dyDescent="0.25">
      <c r="A2585" t="str">
        <f>A$1&amp;" """ &amp; DataMiner[[#This Row],[CodeIATA]] &amp; """, "</f>
        <v xml:space="preserve">"CodeIATA": "MAN", </v>
      </c>
      <c r="B2585" t="str">
        <f>B$1&amp;" """ &amp; DataMiner[[#This Row],[City]] &amp; """, "</f>
        <v xml:space="preserve">"City": "Manchester", </v>
      </c>
      <c r="C2585" t="str">
        <f>C$1&amp;" """ &amp; DataMiner[[#This Row],[Prov]] &amp; """, "</f>
        <v xml:space="preserve">"Prov": "", </v>
      </c>
      <c r="D2585" t="str">
        <f>D$1&amp;" """ &amp; DataMiner[[#This Row],[Name]] &amp; """, "</f>
        <v xml:space="preserve">"Name": "Manchester Airport", </v>
      </c>
      <c r="E2585" t="str">
        <f>E$1&amp;" """ &amp; DataMiner[[#This Row],[Country]] &amp; """, "</f>
        <v xml:space="preserve">"Country": "Royaume-Uni", </v>
      </c>
      <c r="F2585" t="str">
        <f>F$1&amp;" """ &amp; DataMiner[[#This Row],[Complete Name]] &amp; """, "</f>
        <v xml:space="preserve">"Complete Name": "Hub MAN - Manchester - Manchester Airport / Royaume-Uni", </v>
      </c>
      <c r="G2585" t="str">
        <f>G$1&amp;" " &amp; DataMiner[[#This Row],[Category]] &amp; ", "</f>
        <v xml:space="preserve">"Category": 9, </v>
      </c>
      <c r="H2585" t="str">
        <f>H$1&amp;" " &amp; DataMiner[[#This Row],[BuyPrice]] &amp; ", "</f>
        <v xml:space="preserve">"BuyPrice": 8115312333, </v>
      </c>
      <c r="I2585" t="str">
        <f>I$1&amp;" """ &amp; DataMiner[[#This Row],[imgPath]] &amp; """, "</f>
        <v xml:space="preserve">"imgPath": "/images/flags/gb.png", </v>
      </c>
      <c r="J2585" t="str">
        <f>J$1&amp;" """ &amp; DataMiner[[#This Row],[FlagImage]] &amp; """, "</f>
        <v xml:space="preserve">"FlagImage": "gb.png", </v>
      </c>
      <c r="K2585" t="str">
        <f>K$1&amp;" " &amp; IF(ISNA(DataMiner[[#This Row],[Latitude]]),"null",DataMiner[[#This Row],[Latitude]]) &amp; ", "</f>
        <v xml:space="preserve">"Latitude": 53.353744, </v>
      </c>
      <c r="L2585" t="str">
        <f>L$1&amp;" " &amp; IF(ISNA(DataMiner[[#This Row],[Longitude]]),"null",DataMiner[[#This Row],[Longitude]]) &amp; ", "</f>
        <v xml:space="preserve">"Longitude": -2.27495, </v>
      </c>
    </row>
    <row r="2586" spans="1:12" x14ac:dyDescent="0.25">
      <c r="A2586" t="str">
        <f>A$1&amp;" """ &amp; DataMiner[[#This Row],[CodeIATA]] &amp; """, "</f>
        <v xml:space="preserve">"CodeIATA": "PMI", </v>
      </c>
      <c r="B2586" t="str">
        <f>B$1&amp;" """ &amp; DataMiner[[#This Row],[City]] &amp; """, "</f>
        <v xml:space="preserve">"City": "Palma Mallorca", </v>
      </c>
      <c r="C2586" t="str">
        <f>C$1&amp;" """ &amp; DataMiner[[#This Row],[Prov]] &amp; """, "</f>
        <v xml:space="preserve">"Prov": "", </v>
      </c>
      <c r="D2586" t="str">
        <f>D$1&amp;" """ &amp; DataMiner[[#This Row],[Name]] &amp; """, "</f>
        <v xml:space="preserve">"Name": "Palma de Mallorca Aeropuerto", </v>
      </c>
      <c r="E2586" t="str">
        <f>E$1&amp;" """ &amp; DataMiner[[#This Row],[Country]] &amp; """, "</f>
        <v xml:space="preserve">"Country": "Espagne", </v>
      </c>
      <c r="F2586" t="str">
        <f>F$1&amp;" """ &amp; DataMiner[[#This Row],[Complete Name]] &amp; """, "</f>
        <v xml:space="preserve">"Complete Name": "Hub PMI - Palma Mallorca - Palma de Mallorca Aeropuerto / Espagne", </v>
      </c>
      <c r="G2586" t="str">
        <f>G$1&amp;" " &amp; DataMiner[[#This Row],[Category]] &amp; ", "</f>
        <v xml:space="preserve">"Category": 10, </v>
      </c>
      <c r="H2586" t="str">
        <f>H$1&amp;" " &amp; DataMiner[[#This Row],[BuyPrice]] &amp; ", "</f>
        <v xml:space="preserve">"BuyPrice": 8125140956, </v>
      </c>
      <c r="I2586" t="str">
        <f>I$1&amp;" """ &amp; DataMiner[[#This Row],[imgPath]] &amp; """, "</f>
        <v xml:space="preserve">"imgPath": "/images/flags/es.png", </v>
      </c>
      <c r="J2586" t="str">
        <f>J$1&amp;" """ &amp; DataMiner[[#This Row],[FlagImage]] &amp; """, "</f>
        <v xml:space="preserve">"FlagImage": "es.png", </v>
      </c>
      <c r="K2586" t="str">
        <f>K$1&amp;" " &amp; IF(ISNA(DataMiner[[#This Row],[Latitude]]),"null",DataMiner[[#This Row],[Latitude]]) &amp; ", "</f>
        <v xml:space="preserve">"Latitude": 39.55361, </v>
      </c>
      <c r="L2586" t="str">
        <f>L$1&amp;" " &amp; IF(ISNA(DataMiner[[#This Row],[Longitude]]),"null",DataMiner[[#This Row],[Longitude]]) &amp; ", "</f>
        <v xml:space="preserve">"Longitude": 2.727778, </v>
      </c>
    </row>
    <row r="2587" spans="1:12" x14ac:dyDescent="0.25">
      <c r="A2587" t="str">
        <f>A$1&amp;" """ &amp; DataMiner[[#This Row],[CodeIATA]] &amp; """, "</f>
        <v xml:space="preserve">"CodeIATA": "SZX", </v>
      </c>
      <c r="B2587" t="str">
        <f>B$1&amp;" """ &amp; DataMiner[[#This Row],[City]] &amp; """, "</f>
        <v xml:space="preserve">"City": "Shenzhen", </v>
      </c>
      <c r="C2587" t="str">
        <f>C$1&amp;" """ &amp; DataMiner[[#This Row],[Prov]] &amp; """, "</f>
        <v xml:space="preserve">"Prov": "", </v>
      </c>
      <c r="D2587" t="str">
        <f>D$1&amp;" """ &amp; DataMiner[[#This Row],[Name]] &amp; """, "</f>
        <v xml:space="preserve">"Name": "Baoan International Airport", </v>
      </c>
      <c r="E2587" t="str">
        <f>E$1&amp;" """ &amp; DataMiner[[#This Row],[Country]] &amp; """, "</f>
        <v xml:space="preserve">"Country": "Chine", </v>
      </c>
      <c r="F2587" t="str">
        <f>F$1&amp;" """ &amp; DataMiner[[#This Row],[Complete Name]] &amp; """, "</f>
        <v xml:space="preserve">"Complete Name": "Hub SZX - Shenzhen - Baoan International Airport / Chine", </v>
      </c>
      <c r="G2587" t="str">
        <f>G$1&amp;" " &amp; DataMiner[[#This Row],[Category]] &amp; ", "</f>
        <v xml:space="preserve">"Category": 10, </v>
      </c>
      <c r="H2587" t="str">
        <f>H$1&amp;" " &amp; DataMiner[[#This Row],[BuyPrice]] &amp; ", "</f>
        <v xml:space="preserve">"BuyPrice": 8137071651, </v>
      </c>
      <c r="I2587" t="str">
        <f>I$1&amp;" """ &amp; DataMiner[[#This Row],[imgPath]] &amp; """, "</f>
        <v xml:space="preserve">"imgPath": "/images/flags/cn.png", </v>
      </c>
      <c r="J2587" t="str">
        <f>J$1&amp;" """ &amp; DataMiner[[#This Row],[FlagImage]] &amp; """, "</f>
        <v xml:space="preserve">"FlagImage": "cn.png", </v>
      </c>
      <c r="K2587" t="str">
        <f>K$1&amp;" " &amp; IF(ISNA(DataMiner[[#This Row],[Latitude]]),"null",DataMiner[[#This Row],[Latitude]]) &amp; ", "</f>
        <v xml:space="preserve">"Latitude": 22.639258, </v>
      </c>
      <c r="L2587" t="str">
        <f>L$1&amp;" " &amp; IF(ISNA(DataMiner[[#This Row],[Longitude]]),"null",DataMiner[[#This Row],[Longitude]]) &amp; ", "</f>
        <v xml:space="preserve">"Longitude": 113.810664, </v>
      </c>
    </row>
    <row r="2588" spans="1:12" x14ac:dyDescent="0.25">
      <c r="A2588" t="str">
        <f>A$1&amp;" """ &amp; DataMiner[[#This Row],[CodeIATA]] &amp; """, "</f>
        <v xml:space="preserve">"CodeIATA": "DUB", </v>
      </c>
      <c r="B2588" t="str">
        <f>B$1&amp;" """ &amp; DataMiner[[#This Row],[City]] &amp; """, "</f>
        <v xml:space="preserve">"City": "Dublin", </v>
      </c>
      <c r="C2588" t="str">
        <f>C$1&amp;" """ &amp; DataMiner[[#This Row],[Prov]] &amp; """, "</f>
        <v xml:space="preserve">"Prov": "", </v>
      </c>
      <c r="D2588" t="str">
        <f>D$1&amp;" """ &amp; DataMiner[[#This Row],[Name]] &amp; """, "</f>
        <v xml:space="preserve">"Name": "Dublin Airport", </v>
      </c>
      <c r="E2588" t="str">
        <f>E$1&amp;" """ &amp; DataMiner[[#This Row],[Country]] &amp; """, "</f>
        <v xml:space="preserve">"Country": "Irlande", </v>
      </c>
      <c r="F2588" t="str">
        <f>F$1&amp;" """ &amp; DataMiner[[#This Row],[Complete Name]] &amp; """, "</f>
        <v xml:space="preserve">"Complete Name": "Hub DUB - Dublin - Dublin Airport / Irlande", </v>
      </c>
      <c r="G2588" t="str">
        <f>G$1&amp;" " &amp; DataMiner[[#This Row],[Category]] &amp; ", "</f>
        <v xml:space="preserve">"Category": 7, </v>
      </c>
      <c r="H2588" t="str">
        <f>H$1&amp;" " &amp; DataMiner[[#This Row],[BuyPrice]] &amp; ", "</f>
        <v xml:space="preserve">"BuyPrice": 8137769958, </v>
      </c>
      <c r="I2588" t="str">
        <f>I$1&amp;" """ &amp; DataMiner[[#This Row],[imgPath]] &amp; """, "</f>
        <v xml:space="preserve">"imgPath": "/images/flags/ie.png", </v>
      </c>
      <c r="J2588" t="str">
        <f>J$1&amp;" """ &amp; DataMiner[[#This Row],[FlagImage]] &amp; """, "</f>
        <v xml:space="preserve">"FlagImage": "ie.png", </v>
      </c>
      <c r="K2588" t="str">
        <f>K$1&amp;" " &amp; IF(ISNA(DataMiner[[#This Row],[Latitude]]),"null",DataMiner[[#This Row],[Latitude]]) &amp; ", "</f>
        <v xml:space="preserve">"Latitude": 53.421333, </v>
      </c>
      <c r="L2588" t="str">
        <f>L$1&amp;" " &amp; IF(ISNA(DataMiner[[#This Row],[Longitude]]),"null",DataMiner[[#This Row],[Longitude]]) &amp; ", "</f>
        <v xml:space="preserve">"Longitude": -6.270075, </v>
      </c>
    </row>
    <row r="2589" spans="1:12" x14ac:dyDescent="0.25">
      <c r="A2589" t="str">
        <f>A$1&amp;" """ &amp; DataMiner[[#This Row],[CodeIATA]] &amp; """, "</f>
        <v xml:space="preserve">"CodeIATA": "LGA", </v>
      </c>
      <c r="B2589" t="str">
        <f>B$1&amp;" """ &amp; DataMiner[[#This Row],[City]] &amp; """, "</f>
        <v xml:space="preserve">"City": "New York (NY)", </v>
      </c>
      <c r="C2589" t="str">
        <f>C$1&amp;" """ &amp; DataMiner[[#This Row],[Prov]] &amp; """, "</f>
        <v xml:space="preserve">"Prov": "NY", </v>
      </c>
      <c r="D2589" t="str">
        <f>D$1&amp;" """ &amp; DataMiner[[#This Row],[Name]] &amp; """, "</f>
        <v xml:space="preserve">"Name": "LaGuardia Airport", </v>
      </c>
      <c r="E2589" t="str">
        <f>E$1&amp;" """ &amp; DataMiner[[#This Row],[Country]] &amp; """, "</f>
        <v xml:space="preserve">"Country": "Etats-Unis", </v>
      </c>
      <c r="F2589" t="str">
        <f>F$1&amp;" """ &amp; DataMiner[[#This Row],[Complete Name]] &amp; """, "</f>
        <v xml:space="preserve">"Complete Name": "Hub LGA - New York (NY) - LaGuardia Airport / Etats-Unis", </v>
      </c>
      <c r="G2589" t="str">
        <f>G$1&amp;" " &amp; DataMiner[[#This Row],[Category]] &amp; ", "</f>
        <v xml:space="preserve">"Category": 5, </v>
      </c>
      <c r="H2589" t="str">
        <f>H$1&amp;" " &amp; DataMiner[[#This Row],[BuyPrice]] &amp; ", "</f>
        <v xml:space="preserve">"BuyPrice": 8147862192, </v>
      </c>
      <c r="I2589" t="str">
        <f>I$1&amp;" """ &amp; DataMiner[[#This Row],[imgPath]] &amp; """, "</f>
        <v xml:space="preserve">"imgPath": "/images/flags/us.png", </v>
      </c>
      <c r="J2589" t="str">
        <f>J$1&amp;" """ &amp; DataMiner[[#This Row],[FlagImage]] &amp; """, "</f>
        <v xml:space="preserve">"FlagImage": "us.png", </v>
      </c>
      <c r="K2589" t="str">
        <f>K$1&amp;" " &amp; IF(ISNA(DataMiner[[#This Row],[Latitude]]),"null",DataMiner[[#This Row],[Latitude]]) &amp; ", "</f>
        <v xml:space="preserve">"Latitude": 40.777245, </v>
      </c>
      <c r="L2589" t="str">
        <f>L$1&amp;" " &amp; IF(ISNA(DataMiner[[#This Row],[Longitude]]),"null",DataMiner[[#This Row],[Longitude]]) &amp; ", "</f>
        <v xml:space="preserve">"Longitude": -73.872608, </v>
      </c>
    </row>
    <row r="2590" spans="1:12" x14ac:dyDescent="0.25">
      <c r="A2590" t="str">
        <f>A$1&amp;" """ &amp; DataMiner[[#This Row],[CodeIATA]] &amp; """, "</f>
        <v xml:space="preserve">"CodeIATA": "SHA", </v>
      </c>
      <c r="B2590" t="str">
        <f>B$1&amp;" """ &amp; DataMiner[[#This Row],[City]] &amp; """, "</f>
        <v xml:space="preserve">"City": "Shanghai", </v>
      </c>
      <c r="C2590" t="str">
        <f>C$1&amp;" """ &amp; DataMiner[[#This Row],[Prov]] &amp; """, "</f>
        <v xml:space="preserve">"Prov": "", </v>
      </c>
      <c r="D2590" t="str">
        <f>D$1&amp;" """ &amp; DataMiner[[#This Row],[Name]] &amp; """, "</f>
        <v xml:space="preserve">"Name": "Hongqiao International Airport", </v>
      </c>
      <c r="E2590" t="str">
        <f>E$1&amp;" """ &amp; DataMiner[[#This Row],[Country]] &amp; """, "</f>
        <v xml:space="preserve">"Country": "Chine", </v>
      </c>
      <c r="F2590" t="str">
        <f>F$1&amp;" """ &amp; DataMiner[[#This Row],[Complete Name]] &amp; """, "</f>
        <v xml:space="preserve">"Complete Name": "Hub SHA - Shanghai - Hongqiao International Airport / Chine", </v>
      </c>
      <c r="G2590" t="str">
        <f>G$1&amp;" " &amp; DataMiner[[#This Row],[Category]] &amp; ", "</f>
        <v xml:space="preserve">"Category": 10, </v>
      </c>
      <c r="H2590" t="str">
        <f>H$1&amp;" " &amp; DataMiner[[#This Row],[BuyPrice]] &amp; ", "</f>
        <v xml:space="preserve">"BuyPrice": 8175184957, </v>
      </c>
      <c r="I2590" t="str">
        <f>I$1&amp;" """ &amp; DataMiner[[#This Row],[imgPath]] &amp; """, "</f>
        <v xml:space="preserve">"imgPath": "/images/flags/cn.png", </v>
      </c>
      <c r="J2590" t="str">
        <f>J$1&amp;" """ &amp; DataMiner[[#This Row],[FlagImage]] &amp; """, "</f>
        <v xml:space="preserve">"FlagImage": "cn.png", </v>
      </c>
      <c r="K2590" t="str">
        <f>K$1&amp;" " &amp; IF(ISNA(DataMiner[[#This Row],[Latitude]]),"null",DataMiner[[#This Row],[Latitude]]) &amp; ", "</f>
        <v xml:space="preserve">"Latitude": 31.197875, </v>
      </c>
      <c r="L2590" t="str">
        <f>L$1&amp;" " &amp; IF(ISNA(DataMiner[[#This Row],[Longitude]]),"null",DataMiner[[#This Row],[Longitude]]) &amp; ", "</f>
        <v xml:space="preserve">"Longitude": 121.336319, </v>
      </c>
    </row>
    <row r="2591" spans="1:12" x14ac:dyDescent="0.25">
      <c r="A2591" t="str">
        <f>A$1&amp;" """ &amp; DataMiner[[#This Row],[CodeIATA]] &amp; """, "</f>
        <v xml:space="preserve">"CodeIATA": "MED", </v>
      </c>
      <c r="B2591" t="str">
        <f>B$1&amp;" """ &amp; DataMiner[[#This Row],[City]] &amp; """, "</f>
        <v xml:space="preserve">"City": "Medina", </v>
      </c>
      <c r="C2591" t="str">
        <f>C$1&amp;" """ &amp; DataMiner[[#This Row],[Prov]] &amp; """, "</f>
        <v xml:space="preserve">"Prov": "", </v>
      </c>
      <c r="D2591" t="str">
        <f>D$1&amp;" """ &amp; DataMiner[[#This Row],[Name]] &amp; """, "</f>
        <v xml:space="preserve">"Name": "Prince Mohammad Bin Abdulaziz International Airport", </v>
      </c>
      <c r="E2591" t="str">
        <f>E$1&amp;" """ &amp; DataMiner[[#This Row],[Country]] &amp; """, "</f>
        <v xml:space="preserve">"Country": "Arabie saoudite", </v>
      </c>
      <c r="F2591" t="str">
        <f>F$1&amp;" """ &amp; DataMiner[[#This Row],[Complete Name]] &amp; """, "</f>
        <v xml:space="preserve">"Complete Name": "Hub MED - Medina - Prince Mohammad Bin Abdulaziz International Airport / Arabie saoudite", </v>
      </c>
      <c r="G2591" t="str">
        <f>G$1&amp;" " &amp; DataMiner[[#This Row],[Category]] &amp; ", "</f>
        <v xml:space="preserve">"Category": 10, </v>
      </c>
      <c r="H2591" t="str">
        <f>H$1&amp;" " &amp; DataMiner[[#This Row],[BuyPrice]] &amp; ", "</f>
        <v xml:space="preserve">"BuyPrice": 8187824477, </v>
      </c>
      <c r="I2591" t="str">
        <f>I$1&amp;" """ &amp; DataMiner[[#This Row],[imgPath]] &amp; """, "</f>
        <v xml:space="preserve">"imgPath": "/images/flags/sa.png", </v>
      </c>
      <c r="J2591" t="str">
        <f>J$1&amp;" """ &amp; DataMiner[[#This Row],[FlagImage]] &amp; """, "</f>
        <v xml:space="preserve">"FlagImage": "sa.png", </v>
      </c>
      <c r="K2591" t="str">
        <f>K$1&amp;" " &amp; IF(ISNA(DataMiner[[#This Row],[Latitude]]),"null",DataMiner[[#This Row],[Latitude]]) &amp; ", "</f>
        <v xml:space="preserve">"Latitude": 24.553422, </v>
      </c>
      <c r="L2591" t="str">
        <f>L$1&amp;" " &amp; IF(ISNA(DataMiner[[#This Row],[Longitude]]),"null",DataMiner[[#This Row],[Longitude]]) &amp; ", "</f>
        <v xml:space="preserve">"Longitude": 39.705061, </v>
      </c>
    </row>
    <row r="2592" spans="1:12" x14ac:dyDescent="0.25">
      <c r="A2592" t="str">
        <f>A$1&amp;" """ &amp; DataMiner[[#This Row],[CodeIATA]] &amp; """, "</f>
        <v xml:space="preserve">"CodeIATA": "IAD", </v>
      </c>
      <c r="B2592" t="str">
        <f>B$1&amp;" """ &amp; DataMiner[[#This Row],[City]] &amp; """, "</f>
        <v xml:space="preserve">"City": "Washington D.C. (VA)", </v>
      </c>
      <c r="C2592" t="str">
        <f>C$1&amp;" """ &amp; DataMiner[[#This Row],[Prov]] &amp; """, "</f>
        <v xml:space="preserve">"Prov": "VA", </v>
      </c>
      <c r="D2592" t="str">
        <f>D$1&amp;" """ &amp; DataMiner[[#This Row],[Name]] &amp; """, "</f>
        <v xml:space="preserve">"Name": "Dulles International Airport", </v>
      </c>
      <c r="E2592" t="str">
        <f>E$1&amp;" """ &amp; DataMiner[[#This Row],[Country]] &amp; """, "</f>
        <v xml:space="preserve">"Country": "Etats-Unis", </v>
      </c>
      <c r="F2592" t="str">
        <f>F$1&amp;" """ &amp; DataMiner[[#This Row],[Complete Name]] &amp; """, "</f>
        <v xml:space="preserve">"Complete Name": "Hub IAD - Washington D.C. (VA) - Dulles International Airport / Etats-Unis", </v>
      </c>
      <c r="G2592" t="str">
        <f>G$1&amp;" " &amp; DataMiner[[#This Row],[Category]] &amp; ", "</f>
        <v xml:space="preserve">"Category": 10, </v>
      </c>
      <c r="H2592" t="str">
        <f>H$1&amp;" " &amp; DataMiner[[#This Row],[BuyPrice]] &amp; ", "</f>
        <v xml:space="preserve">"BuyPrice": 8202452454, </v>
      </c>
      <c r="I2592" t="str">
        <f>I$1&amp;" """ &amp; DataMiner[[#This Row],[imgPath]] &amp; """, "</f>
        <v xml:space="preserve">"imgPath": "/images/flags/us.png", </v>
      </c>
      <c r="J2592" t="str">
        <f>J$1&amp;" """ &amp; DataMiner[[#This Row],[FlagImage]] &amp; """, "</f>
        <v xml:space="preserve">"FlagImage": "us.png", </v>
      </c>
      <c r="K2592" t="str">
        <f>K$1&amp;" " &amp; IF(ISNA(DataMiner[[#This Row],[Latitude]]),"null",DataMiner[[#This Row],[Latitude]]) &amp; ", "</f>
        <v xml:space="preserve">"Latitude": 38.944533, </v>
      </c>
      <c r="L2592" t="str">
        <f>L$1&amp;" " &amp; IF(ISNA(DataMiner[[#This Row],[Longitude]]),"null",DataMiner[[#This Row],[Longitude]]) &amp; ", "</f>
        <v xml:space="preserve">"Longitude": -77.455811, </v>
      </c>
    </row>
    <row r="2593" spans="1:12" x14ac:dyDescent="0.25">
      <c r="A2593" t="str">
        <f>A$1&amp;" """ &amp; DataMiner[[#This Row],[CodeIATA]] &amp; """, "</f>
        <v xml:space="preserve">"CodeIATA": "MEX", </v>
      </c>
      <c r="B2593" t="str">
        <f>B$1&amp;" """ &amp; DataMiner[[#This Row],[City]] &amp; """, "</f>
        <v xml:space="preserve">"City": "México", </v>
      </c>
      <c r="C2593" t="str">
        <f>C$1&amp;" """ &amp; DataMiner[[#This Row],[Prov]] &amp; """, "</f>
        <v xml:space="preserve">"Prov": "", </v>
      </c>
      <c r="D2593" t="str">
        <f>D$1&amp;" """ &amp; DataMiner[[#This Row],[Name]] &amp; """, "</f>
        <v xml:space="preserve">"Name": "Benito Juárez Aeropuerto Internacional", </v>
      </c>
      <c r="E2593" t="str">
        <f>E$1&amp;" """ &amp; DataMiner[[#This Row],[Country]] &amp; """, "</f>
        <v xml:space="preserve">"Country": "Mexique", </v>
      </c>
      <c r="F2593" t="str">
        <f>F$1&amp;" """ &amp; DataMiner[[#This Row],[Complete Name]] &amp; """, "</f>
        <v xml:space="preserve">"Complete Name": "Hub MEX - México - Benito Juárez Aeropuerto Internacional / Mexique", </v>
      </c>
      <c r="G2593" t="str">
        <f>G$1&amp;" " &amp; DataMiner[[#This Row],[Category]] &amp; ", "</f>
        <v xml:space="preserve">"Category": 10, </v>
      </c>
      <c r="H2593" t="str">
        <f>H$1&amp;" " &amp; DataMiner[[#This Row],[BuyPrice]] &amp; ", "</f>
        <v xml:space="preserve">"BuyPrice": 8285320284, </v>
      </c>
      <c r="I2593" t="str">
        <f>I$1&amp;" """ &amp; DataMiner[[#This Row],[imgPath]] &amp; """, "</f>
        <v xml:space="preserve">"imgPath": "/images/flags/mx.png", </v>
      </c>
      <c r="J2593" t="str">
        <f>J$1&amp;" """ &amp; DataMiner[[#This Row],[FlagImage]] &amp; """, "</f>
        <v xml:space="preserve">"FlagImage": "mx.png", </v>
      </c>
      <c r="K2593" t="str">
        <f>K$1&amp;" " &amp; IF(ISNA(DataMiner[[#This Row],[Latitude]]),"null",DataMiner[[#This Row],[Latitude]]) &amp; ", "</f>
        <v xml:space="preserve">"Latitude": 19.436303, </v>
      </c>
      <c r="L2593" t="str">
        <f>L$1&amp;" " &amp; IF(ISNA(DataMiner[[#This Row],[Longitude]]),"null",DataMiner[[#This Row],[Longitude]]) &amp; ", "</f>
        <v xml:space="preserve">"Longitude": -99.072097, </v>
      </c>
    </row>
    <row r="2594" spans="1:12" x14ac:dyDescent="0.25">
      <c r="A2594" t="str">
        <f>A$1&amp;" """ &amp; DataMiner[[#This Row],[CodeIATA]] &amp; """, "</f>
        <v xml:space="preserve">"CodeIATA": "TPE", </v>
      </c>
      <c r="B2594" t="str">
        <f>B$1&amp;" """ &amp; DataMiner[[#This Row],[City]] &amp; """, "</f>
        <v xml:space="preserve">"City": "Taipei", </v>
      </c>
      <c r="C2594" t="str">
        <f>C$1&amp;" """ &amp; DataMiner[[#This Row],[Prov]] &amp; """, "</f>
        <v xml:space="preserve">"Prov": "", </v>
      </c>
      <c r="D2594" t="str">
        <f>D$1&amp;" """ &amp; DataMiner[[#This Row],[Name]] &amp; """, "</f>
        <v xml:space="preserve">"Name": "Taiwan Taoyuan International Airport", </v>
      </c>
      <c r="E2594" t="str">
        <f>E$1&amp;" """ &amp; DataMiner[[#This Row],[Country]] &amp; """, "</f>
        <v xml:space="preserve">"Country": "Taïwan", </v>
      </c>
      <c r="F2594" t="str">
        <f>F$1&amp;" """ &amp; DataMiner[[#This Row],[Complete Name]] &amp; """, "</f>
        <v xml:space="preserve">"Complete Name": "Hub TPE - Taipei - Taiwan Taoyuan International Airport /  Taïwan", </v>
      </c>
      <c r="G2594" t="str">
        <f>G$1&amp;" " &amp; DataMiner[[#This Row],[Category]] &amp; ", "</f>
        <v xml:space="preserve">"Category": 10, </v>
      </c>
      <c r="H2594" t="str">
        <f>H$1&amp;" " &amp; DataMiner[[#This Row],[BuyPrice]] &amp; ", "</f>
        <v xml:space="preserve">"BuyPrice": 8294667980, </v>
      </c>
      <c r="I2594" t="str">
        <f>I$1&amp;" """ &amp; DataMiner[[#This Row],[imgPath]] &amp; """, "</f>
        <v xml:space="preserve">"imgPath": "/images/flags/tw.png", </v>
      </c>
      <c r="J2594" t="str">
        <f>J$1&amp;" """ &amp; DataMiner[[#This Row],[FlagImage]] &amp; """, "</f>
        <v xml:space="preserve">"FlagImage": "tw.png", </v>
      </c>
      <c r="K2594" t="str">
        <f>K$1&amp;" " &amp; IF(ISNA(DataMiner[[#This Row],[Latitude]]),"null",DataMiner[[#This Row],[Latitude]]) &amp; ", "</f>
        <v xml:space="preserve">"Latitude": 25.077731, </v>
      </c>
      <c r="L2594" t="str">
        <f>L$1&amp;" " &amp; IF(ISNA(DataMiner[[#This Row],[Longitude]]),"null",DataMiner[[#This Row],[Longitude]]) &amp; ", "</f>
        <v xml:space="preserve">"Longitude": 121.232822, </v>
      </c>
    </row>
    <row r="2595" spans="1:12" x14ac:dyDescent="0.25">
      <c r="A2595" t="str">
        <f>A$1&amp;" """ &amp; DataMiner[[#This Row],[CodeIATA]] &amp; """, "</f>
        <v xml:space="preserve">"CodeIATA": "GRU", </v>
      </c>
      <c r="B2595" t="str">
        <f>B$1&amp;" """ &amp; DataMiner[[#This Row],[City]] &amp; """, "</f>
        <v xml:space="preserve">"City": "São Paulo (SP)", </v>
      </c>
      <c r="C2595" t="str">
        <f>C$1&amp;" """ &amp; DataMiner[[#This Row],[Prov]] &amp; """, "</f>
        <v xml:space="preserve">"Prov": "SP", </v>
      </c>
      <c r="D2595" t="str">
        <f>D$1&amp;" """ &amp; DataMiner[[#This Row],[Name]] &amp; """, "</f>
        <v xml:space="preserve">"Name": "Guarulhos Governador André Franco Montoro Aeroporto Internacional", </v>
      </c>
      <c r="E2595" t="str">
        <f>E$1&amp;" """ &amp; DataMiner[[#This Row],[Country]] &amp; """, "</f>
        <v xml:space="preserve">"Country": "Brésil", </v>
      </c>
      <c r="F2595" t="str">
        <f>F$1&amp;" """ &amp; DataMiner[[#This Row],[Complete Name]] &amp; """, "</f>
        <v xml:space="preserve">"Complete Name": "Hub GRU - São Paulo (SP) - Guarulhos Governador André Franco Montoro Aeroporto Internacional / Brésil", </v>
      </c>
      <c r="G2595" t="str">
        <f>G$1&amp;" " &amp; DataMiner[[#This Row],[Category]] &amp; ", "</f>
        <v xml:space="preserve">"Category": 10, </v>
      </c>
      <c r="H2595" t="str">
        <f>H$1&amp;" " &amp; DataMiner[[#This Row],[BuyPrice]] &amp; ", "</f>
        <v xml:space="preserve">"BuyPrice": 8327763993, </v>
      </c>
      <c r="I2595" t="str">
        <f>I$1&amp;" """ &amp; DataMiner[[#This Row],[imgPath]] &amp; """, "</f>
        <v xml:space="preserve">"imgPath": "/images/flags/br.png", </v>
      </c>
      <c r="J2595" t="str">
        <f>J$1&amp;" """ &amp; DataMiner[[#This Row],[FlagImage]] &amp; """, "</f>
        <v xml:space="preserve">"FlagImage": "br.png", </v>
      </c>
      <c r="K2595" t="str">
        <f>K$1&amp;" " &amp; IF(ISNA(DataMiner[[#This Row],[Latitude]]),"null",DataMiner[[#This Row],[Latitude]]) &amp; ", "</f>
        <v xml:space="preserve">"Latitude": -23.432075, </v>
      </c>
      <c r="L2595" t="str">
        <f>L$1&amp;" " &amp; IF(ISNA(DataMiner[[#This Row],[Longitude]]),"null",DataMiner[[#This Row],[Longitude]]) &amp; ", "</f>
        <v xml:space="preserve">"Longitude": -46.469511, </v>
      </c>
    </row>
    <row r="2596" spans="1:12" x14ac:dyDescent="0.25">
      <c r="A2596" t="str">
        <f>A$1&amp;" """ &amp; DataMiner[[#This Row],[CodeIATA]] &amp; """, "</f>
        <v xml:space="preserve">"CodeIATA": "BOS", </v>
      </c>
      <c r="B2596" t="str">
        <f>B$1&amp;" """ &amp; DataMiner[[#This Row],[City]] &amp; """, "</f>
        <v xml:space="preserve">"City": "Boston (MA)", </v>
      </c>
      <c r="C2596" t="str">
        <f>C$1&amp;" """ &amp; DataMiner[[#This Row],[Prov]] &amp; """, "</f>
        <v xml:space="preserve">"Prov": "MA", </v>
      </c>
      <c r="D2596" t="str">
        <f>D$1&amp;" """ &amp; DataMiner[[#This Row],[Name]] &amp; """, "</f>
        <v xml:space="preserve">"Name": "General E. Lawrence Logan International Airport", </v>
      </c>
      <c r="E2596" t="str">
        <f>E$1&amp;" """ &amp; DataMiner[[#This Row],[Country]] &amp; """, "</f>
        <v xml:space="preserve">"Country": "Etats-Unis", </v>
      </c>
      <c r="F2596" t="str">
        <f>F$1&amp;" """ &amp; DataMiner[[#This Row],[Complete Name]] &amp; """, "</f>
        <v xml:space="preserve">"Complete Name": "Hub BOS - Boston (MA) - General E. Lawrence Logan International Airport / Etats-Unis", </v>
      </c>
      <c r="G2596" t="str">
        <f>G$1&amp;" " &amp; DataMiner[[#This Row],[Category]] &amp; ", "</f>
        <v xml:space="preserve">"Category": 9, </v>
      </c>
      <c r="H2596" t="str">
        <f>H$1&amp;" " &amp; DataMiner[[#This Row],[BuyPrice]] &amp; ", "</f>
        <v xml:space="preserve">"BuyPrice": 8378253312, </v>
      </c>
      <c r="I2596" t="str">
        <f>I$1&amp;" """ &amp; DataMiner[[#This Row],[imgPath]] &amp; """, "</f>
        <v xml:space="preserve">"imgPath": "/images/flags/us.png", </v>
      </c>
      <c r="J2596" t="str">
        <f>J$1&amp;" """ &amp; DataMiner[[#This Row],[FlagImage]] &amp; """, "</f>
        <v xml:space="preserve">"FlagImage": "us.png", </v>
      </c>
      <c r="K2596" t="str">
        <f>K$1&amp;" " &amp; IF(ISNA(DataMiner[[#This Row],[Latitude]]),"null",DataMiner[[#This Row],[Latitude]]) &amp; ", "</f>
        <v xml:space="preserve">"Latitude": 42.364347, </v>
      </c>
      <c r="L2596" t="str">
        <f>L$1&amp;" " &amp; IF(ISNA(DataMiner[[#This Row],[Longitude]]),"null",DataMiner[[#This Row],[Longitude]]) &amp; ", "</f>
        <v xml:space="preserve">"Longitude": -71.005181, </v>
      </c>
    </row>
    <row r="2597" spans="1:12" x14ac:dyDescent="0.25">
      <c r="A2597" t="str">
        <f>A$1&amp;" """ &amp; DataMiner[[#This Row],[CodeIATA]] &amp; """, "</f>
        <v xml:space="preserve">"CodeIATA": "KUL", </v>
      </c>
      <c r="B2597" t="str">
        <f>B$1&amp;" """ &amp; DataMiner[[#This Row],[City]] &amp; """, "</f>
        <v xml:space="preserve">"City": "Kuala Lumpur", </v>
      </c>
      <c r="C2597" t="str">
        <f>C$1&amp;" """ &amp; DataMiner[[#This Row],[Prov]] &amp; """, "</f>
        <v xml:space="preserve">"Prov": "", </v>
      </c>
      <c r="D2597" t="str">
        <f>D$1&amp;" """ &amp; DataMiner[[#This Row],[Name]] &amp; """, "</f>
        <v xml:space="preserve">"Name": "Kuala Lumpur International Airport", </v>
      </c>
      <c r="E2597" t="str">
        <f>E$1&amp;" """ &amp; DataMiner[[#This Row],[Country]] &amp; """, "</f>
        <v xml:space="preserve">"Country": "Malaisie", </v>
      </c>
      <c r="F2597" t="str">
        <f>F$1&amp;" """ &amp; DataMiner[[#This Row],[Complete Name]] &amp; """, "</f>
        <v xml:space="preserve">"Complete Name": "Hub KUL - Kuala Lumpur - Kuala Lumpur International Airport / Malaisie", </v>
      </c>
      <c r="G2597" t="str">
        <f>G$1&amp;" " &amp; DataMiner[[#This Row],[Category]] &amp; ", "</f>
        <v xml:space="preserve">"Category": 10, </v>
      </c>
      <c r="H2597" t="str">
        <f>H$1&amp;" " &amp; DataMiner[[#This Row],[BuyPrice]] &amp; ", "</f>
        <v xml:space="preserve">"BuyPrice": 8379454894, </v>
      </c>
      <c r="I2597" t="str">
        <f>I$1&amp;" """ &amp; DataMiner[[#This Row],[imgPath]] &amp; """, "</f>
        <v xml:space="preserve">"imgPath": "/images/flags/my.png", </v>
      </c>
      <c r="J2597" t="str">
        <f>J$1&amp;" """ &amp; DataMiner[[#This Row],[FlagImage]] &amp; """, "</f>
        <v xml:space="preserve">"FlagImage": "my.png", </v>
      </c>
      <c r="K2597" t="str">
        <f>K$1&amp;" " &amp; IF(ISNA(DataMiner[[#This Row],[Latitude]]),"null",DataMiner[[#This Row],[Latitude]]) &amp; ", "</f>
        <v xml:space="preserve">"Latitude": 2.745578, </v>
      </c>
      <c r="L2597" t="str">
        <f>L$1&amp;" " &amp; IF(ISNA(DataMiner[[#This Row],[Longitude]]),"null",DataMiner[[#This Row],[Longitude]]) &amp; ", "</f>
        <v xml:space="preserve">"Longitude": 101.709917, </v>
      </c>
    </row>
    <row r="2598" spans="1:12" x14ac:dyDescent="0.25">
      <c r="A2598" t="str">
        <f>A$1&amp;" """ &amp; DataMiner[[#This Row],[CodeIATA]] &amp; """, "</f>
        <v xml:space="preserve">"CodeIATA": "IST", </v>
      </c>
      <c r="B2598" t="str">
        <f>B$1&amp;" """ &amp; DataMiner[[#This Row],[City]] &amp; """, "</f>
        <v xml:space="preserve">"City": "Istanbul", </v>
      </c>
      <c r="C2598" t="str">
        <f>C$1&amp;" """ &amp; DataMiner[[#This Row],[Prov]] &amp; """, "</f>
        <v xml:space="preserve">"Prov": "", </v>
      </c>
      <c r="D2598" t="str">
        <f>D$1&amp;" """ &amp; DataMiner[[#This Row],[Name]] &amp; """, "</f>
        <v xml:space="preserve">"Name": "Atatürk International Airport", </v>
      </c>
      <c r="E2598" t="str">
        <f>E$1&amp;" """ &amp; DataMiner[[#This Row],[Country]] &amp; """, "</f>
        <v xml:space="preserve">"Country": "Turquie", </v>
      </c>
      <c r="F2598" t="str">
        <f>F$1&amp;" """ &amp; DataMiner[[#This Row],[Complete Name]] &amp; """, "</f>
        <v xml:space="preserve">"Complete Name": "Hub IST - Istanbul - Atatürk International Airport / Turquie", </v>
      </c>
      <c r="G2598" t="str">
        <f>G$1&amp;" " &amp; DataMiner[[#This Row],[Category]] &amp; ", "</f>
        <v xml:space="preserve">"Category": 8, </v>
      </c>
      <c r="H2598" t="str">
        <f>H$1&amp;" " &amp; DataMiner[[#This Row],[BuyPrice]] &amp; ", "</f>
        <v xml:space="preserve">"BuyPrice": 8468834885, </v>
      </c>
      <c r="I2598" t="str">
        <f>I$1&amp;" """ &amp; DataMiner[[#This Row],[imgPath]] &amp; """, "</f>
        <v xml:space="preserve">"imgPath": "/images/flags/tr.png", </v>
      </c>
      <c r="J2598" t="str">
        <f>J$1&amp;" """ &amp; DataMiner[[#This Row],[FlagImage]] &amp; """, "</f>
        <v xml:space="preserve">"FlagImage": "tr.png", </v>
      </c>
      <c r="K2598" t="str">
        <f>K$1&amp;" " &amp; IF(ISNA(DataMiner[[#This Row],[Latitude]]),"null",DataMiner[[#This Row],[Latitude]]) &amp; ", "</f>
        <v xml:space="preserve">"Latitude": 40.976922, </v>
      </c>
      <c r="L2598" t="str">
        <f>L$1&amp;" " &amp; IF(ISNA(DataMiner[[#This Row],[Longitude]]),"null",DataMiner[[#This Row],[Longitude]]) &amp; ", "</f>
        <v xml:space="preserve">"Longitude": 28.814606, </v>
      </c>
    </row>
    <row r="2599" spans="1:12" x14ac:dyDescent="0.25">
      <c r="A2599" t="str">
        <f>A$1&amp;" """ &amp; DataMiner[[#This Row],[CodeIATA]] &amp; """, "</f>
        <v xml:space="preserve">"CodeIATA": "MEL", </v>
      </c>
      <c r="B2599" t="str">
        <f>B$1&amp;" """ &amp; DataMiner[[#This Row],[City]] &amp; """, "</f>
        <v xml:space="preserve">"City": "Melbourne (VIC)", </v>
      </c>
      <c r="C2599" t="str">
        <f>C$1&amp;" """ &amp; DataMiner[[#This Row],[Prov]] &amp; """, "</f>
        <v xml:space="preserve">"Prov": "VIC", </v>
      </c>
      <c r="D2599" t="str">
        <f>D$1&amp;" """ &amp; DataMiner[[#This Row],[Name]] &amp; """, "</f>
        <v xml:space="preserve">"Name": "Tullamarine International Airport", </v>
      </c>
      <c r="E2599" t="str">
        <f>E$1&amp;" """ &amp; DataMiner[[#This Row],[Country]] &amp; """, "</f>
        <v xml:space="preserve">"Country": "Australie", </v>
      </c>
      <c r="F2599" t="str">
        <f>F$1&amp;" """ &amp; DataMiner[[#This Row],[Complete Name]] &amp; """, "</f>
        <v xml:space="preserve">"Complete Name": "Hub MEL - Melbourne (VIC) - Tullamarine International Airport / Australie", </v>
      </c>
      <c r="G2599" t="str">
        <f>G$1&amp;" " &amp; DataMiner[[#This Row],[Category]] &amp; ", "</f>
        <v xml:space="preserve">"Category": 10, </v>
      </c>
      <c r="H2599" t="str">
        <f>H$1&amp;" " &amp; DataMiner[[#This Row],[BuyPrice]] &amp; ", "</f>
        <v xml:space="preserve">"BuyPrice": 8485733647, </v>
      </c>
      <c r="I2599" t="str">
        <f>I$1&amp;" """ &amp; DataMiner[[#This Row],[imgPath]] &amp; """, "</f>
        <v xml:space="preserve">"imgPath": "/images/flags/au.png", </v>
      </c>
      <c r="J2599" t="str">
        <f>J$1&amp;" """ &amp; DataMiner[[#This Row],[FlagImage]] &amp; """, "</f>
        <v xml:space="preserve">"FlagImage": "au.png", </v>
      </c>
      <c r="K2599" t="str">
        <f>K$1&amp;" " &amp; IF(ISNA(DataMiner[[#This Row],[Latitude]]),"null",DataMiner[[#This Row],[Latitude]]) &amp; ", "</f>
        <v xml:space="preserve">"Latitude": -37.673333, </v>
      </c>
      <c r="L2599" t="str">
        <f>L$1&amp;" " &amp; IF(ISNA(DataMiner[[#This Row],[Longitude]]),"null",DataMiner[[#This Row],[Longitude]]) &amp; ", "</f>
        <v xml:space="preserve">"Longitude": 144.843333, </v>
      </c>
    </row>
    <row r="2600" spans="1:12" x14ac:dyDescent="0.25">
      <c r="A2600" t="str">
        <f>A$1&amp;" """ &amp; DataMiner[[#This Row],[CodeIATA]] &amp; """, "</f>
        <v xml:space="preserve">"CodeIATA": "BOM", </v>
      </c>
      <c r="B2600" t="str">
        <f>B$1&amp;" """ &amp; DataMiner[[#This Row],[City]] &amp; """, "</f>
        <v xml:space="preserve">"City": "Mumbai", </v>
      </c>
      <c r="C2600" t="str">
        <f>C$1&amp;" """ &amp; DataMiner[[#This Row],[Prov]] &amp; """, "</f>
        <v xml:space="preserve">"Prov": "", </v>
      </c>
      <c r="D2600" t="str">
        <f>D$1&amp;" """ &amp; DataMiner[[#This Row],[Name]] &amp; """, "</f>
        <v xml:space="preserve">"Name": "Chhatrapati Shivaji International Airport", </v>
      </c>
      <c r="E2600" t="str">
        <f>E$1&amp;" """ &amp; DataMiner[[#This Row],[Country]] &amp; """, "</f>
        <v xml:space="preserve">"Country": "Inde", </v>
      </c>
      <c r="F2600" t="str">
        <f>F$1&amp;" """ &amp; DataMiner[[#This Row],[Complete Name]] &amp; """, "</f>
        <v xml:space="preserve">"Complete Name": "Hub BOM - Mumbai - Chhatrapati Shivaji International Airport / Inde", </v>
      </c>
      <c r="G2600" t="str">
        <f>G$1&amp;" " &amp; DataMiner[[#This Row],[Category]] &amp; ", "</f>
        <v xml:space="preserve">"Category": 10, </v>
      </c>
      <c r="H2600" t="str">
        <f>H$1&amp;" " &amp; DataMiner[[#This Row],[BuyPrice]] &amp; ", "</f>
        <v xml:space="preserve">"BuyPrice": 8511252190, </v>
      </c>
      <c r="I2600" t="str">
        <f>I$1&amp;" """ &amp; DataMiner[[#This Row],[imgPath]] &amp; """, "</f>
        <v xml:space="preserve">"imgPath": "/images/flags/in.png", </v>
      </c>
      <c r="J2600" t="str">
        <f>J$1&amp;" """ &amp; DataMiner[[#This Row],[FlagImage]] &amp; """, "</f>
        <v xml:space="preserve">"FlagImage": "in.png", </v>
      </c>
      <c r="K2600" t="str">
        <f>K$1&amp;" " &amp; IF(ISNA(DataMiner[[#This Row],[Latitude]]),"null",DataMiner[[#This Row],[Latitude]]) &amp; ", "</f>
        <v xml:space="preserve">"Latitude": 19.088686, </v>
      </c>
      <c r="L2600" t="str">
        <f>L$1&amp;" " &amp; IF(ISNA(DataMiner[[#This Row],[Longitude]]),"null",DataMiner[[#This Row],[Longitude]]) &amp; ", "</f>
        <v xml:space="preserve">"Longitude": 72.867919, </v>
      </c>
    </row>
    <row r="2601" spans="1:12" x14ac:dyDescent="0.25">
      <c r="A2601" t="str">
        <f>A$1&amp;" """ &amp; DataMiner[[#This Row],[CodeIATA]] &amp; """, "</f>
        <v xml:space="preserve">"CodeIATA": "ORY", </v>
      </c>
      <c r="B2601" t="str">
        <f>B$1&amp;" """ &amp; DataMiner[[#This Row],[City]] &amp; """, "</f>
        <v xml:space="preserve">"City": "Paris", </v>
      </c>
      <c r="C2601" t="str">
        <f>C$1&amp;" """ &amp; DataMiner[[#This Row],[Prov]] &amp; """, "</f>
        <v xml:space="preserve">"Prov": "", </v>
      </c>
      <c r="D2601" t="str">
        <f>D$1&amp;" """ &amp; DataMiner[[#This Row],[Name]] &amp; """, "</f>
        <v xml:space="preserve">"Name": "Orly Aéroport", </v>
      </c>
      <c r="E2601" t="str">
        <f>E$1&amp;" """ &amp; DataMiner[[#This Row],[Country]] &amp; """, "</f>
        <v xml:space="preserve">"Country": "France", </v>
      </c>
      <c r="F2601" t="str">
        <f>F$1&amp;" """ &amp; DataMiner[[#This Row],[Complete Name]] &amp; """, "</f>
        <v xml:space="preserve">"Complete Name": "Hub ORY - Paris - Orly Aéroport / France", </v>
      </c>
      <c r="G2601" t="str">
        <f>G$1&amp;" " &amp; DataMiner[[#This Row],[Category]] &amp; ", "</f>
        <v xml:space="preserve">"Category": 10, </v>
      </c>
      <c r="H2601" t="str">
        <f>H$1&amp;" " &amp; DataMiner[[#This Row],[BuyPrice]] &amp; ", "</f>
        <v xml:space="preserve">"BuyPrice": 8536556443, </v>
      </c>
      <c r="I2601" t="str">
        <f>I$1&amp;" """ &amp; DataMiner[[#This Row],[imgPath]] &amp; """, "</f>
        <v xml:space="preserve">"imgPath": "/images/flags/fr.png", </v>
      </c>
      <c r="J2601" t="str">
        <f>J$1&amp;" """ &amp; DataMiner[[#This Row],[FlagImage]] &amp; """, "</f>
        <v xml:space="preserve">"FlagImage": "fr.png", </v>
      </c>
      <c r="K2601" t="str">
        <f>K$1&amp;" " &amp; IF(ISNA(DataMiner[[#This Row],[Latitude]]),"null",DataMiner[[#This Row],[Latitude]]) &amp; ", "</f>
        <v xml:space="preserve">"Latitude": 48.725278, </v>
      </c>
      <c r="L2601" t="str">
        <f>L$1&amp;" " &amp; IF(ISNA(DataMiner[[#This Row],[Longitude]]),"null",DataMiner[[#This Row],[Longitude]]) &amp; ", "</f>
        <v xml:space="preserve">"Longitude": 2.359444, </v>
      </c>
    </row>
    <row r="2602" spans="1:12" x14ac:dyDescent="0.25">
      <c r="A2602" t="str">
        <f>A$1&amp;" """ &amp; DataMiner[[#This Row],[CodeIATA]] &amp; """, "</f>
        <v xml:space="preserve">"CodeIATA": "BCN", </v>
      </c>
      <c r="B2602" t="str">
        <f>B$1&amp;" """ &amp; DataMiner[[#This Row],[City]] &amp; """, "</f>
        <v xml:space="preserve">"City": "Barcelona", </v>
      </c>
      <c r="C2602" t="str">
        <f>C$1&amp;" """ &amp; DataMiner[[#This Row],[Prov]] &amp; """, "</f>
        <v xml:space="preserve">"Prov": "", </v>
      </c>
      <c r="D2602" t="str">
        <f>D$1&amp;" """ &amp; DataMiner[[#This Row],[Name]] &amp; """, "</f>
        <v xml:space="preserve">"Name": "Barcelona Aeropuerto", </v>
      </c>
      <c r="E2602" t="str">
        <f>E$1&amp;" """ &amp; DataMiner[[#This Row],[Country]] &amp; """, "</f>
        <v xml:space="preserve">"Country": "Espagne", </v>
      </c>
      <c r="F2602" t="str">
        <f>F$1&amp;" """ &amp; DataMiner[[#This Row],[Complete Name]] &amp; """, "</f>
        <v xml:space="preserve">"Complete Name": "Hub BCN - Barcelona - Barcelona Aeropuerto / Espagne", </v>
      </c>
      <c r="G2602" t="str">
        <f>G$1&amp;" " &amp; DataMiner[[#This Row],[Category]] &amp; ", "</f>
        <v xml:space="preserve">"Category": 10, </v>
      </c>
      <c r="H2602" t="str">
        <f>H$1&amp;" " &amp; DataMiner[[#This Row],[BuyPrice]] &amp; ", "</f>
        <v xml:space="preserve">"BuyPrice": 8599055556, </v>
      </c>
      <c r="I2602" t="str">
        <f>I$1&amp;" """ &amp; DataMiner[[#This Row],[imgPath]] &amp; """, "</f>
        <v xml:space="preserve">"imgPath": "/images/flags/es.png", </v>
      </c>
      <c r="J2602" t="str">
        <f>J$1&amp;" """ &amp; DataMiner[[#This Row],[FlagImage]] &amp; """, "</f>
        <v xml:space="preserve">"FlagImage": "es.png", </v>
      </c>
      <c r="K2602" t="str">
        <f>K$1&amp;" " &amp; IF(ISNA(DataMiner[[#This Row],[Latitude]]),"null",DataMiner[[#This Row],[Latitude]]) &amp; ", "</f>
        <v xml:space="preserve">"Latitude": 41.297078, </v>
      </c>
      <c r="L2602" t="str">
        <f>L$1&amp;" " &amp; IF(ISNA(DataMiner[[#This Row],[Longitude]]),"null",DataMiner[[#This Row],[Longitude]]) &amp; ", "</f>
        <v xml:space="preserve">"Longitude": 2.078464, </v>
      </c>
    </row>
    <row r="2603" spans="1:12" x14ac:dyDescent="0.25">
      <c r="A2603" t="str">
        <f>A$1&amp;" """ &amp; DataMiner[[#This Row],[CodeIATA]] &amp; """, "</f>
        <v xml:space="preserve">"CodeIATA": "ICN", </v>
      </c>
      <c r="B2603" t="str">
        <f>B$1&amp;" """ &amp; DataMiner[[#This Row],[City]] &amp; """, "</f>
        <v xml:space="preserve">"City": "Seoul", </v>
      </c>
      <c r="C2603" t="str">
        <f>C$1&amp;" """ &amp; DataMiner[[#This Row],[Prov]] &amp; """, "</f>
        <v xml:space="preserve">"Prov": "", </v>
      </c>
      <c r="D2603" t="str">
        <f>D$1&amp;" """ &amp; DataMiner[[#This Row],[Name]] &amp; """, "</f>
        <v xml:space="preserve">"Name": "Incheon International Airport", </v>
      </c>
      <c r="E2603" t="str">
        <f>E$1&amp;" """ &amp; DataMiner[[#This Row],[Country]] &amp; """, "</f>
        <v xml:space="preserve">"Country": "Corée du Sud", </v>
      </c>
      <c r="F2603" t="str">
        <f>F$1&amp;" """ &amp; DataMiner[[#This Row],[Complete Name]] &amp; """, "</f>
        <v xml:space="preserve">"Complete Name": "Hub ICN - Seoul - Incheon International Airport / Corée du Sud", </v>
      </c>
      <c r="G2603" t="str">
        <f>G$1&amp;" " &amp; DataMiner[[#This Row],[Category]] &amp; ", "</f>
        <v xml:space="preserve">"Category": 10, </v>
      </c>
      <c r="H2603" t="str">
        <f>H$1&amp;" " &amp; DataMiner[[#This Row],[BuyPrice]] &amp; ", "</f>
        <v xml:space="preserve">"BuyPrice": 8599365321, </v>
      </c>
      <c r="I2603" t="str">
        <f>I$1&amp;" """ &amp; DataMiner[[#This Row],[imgPath]] &amp; """, "</f>
        <v xml:space="preserve">"imgPath": "/images/flags/kr.png", </v>
      </c>
      <c r="J2603" t="str">
        <f>J$1&amp;" """ &amp; DataMiner[[#This Row],[FlagImage]] &amp; """, "</f>
        <v xml:space="preserve">"FlagImage": "kr.png", </v>
      </c>
      <c r="K2603" t="str">
        <f>K$1&amp;" " &amp; IF(ISNA(DataMiner[[#This Row],[Latitude]]),"null",DataMiner[[#This Row],[Latitude]]) &amp; ", "</f>
        <v xml:space="preserve">"Latitude": 37.469075, </v>
      </c>
      <c r="L2603" t="str">
        <f>L$1&amp;" " &amp; IF(ISNA(DataMiner[[#This Row],[Longitude]]),"null",DataMiner[[#This Row],[Longitude]]) &amp; ", "</f>
        <v xml:space="preserve">"Longitude": 126.450517, </v>
      </c>
    </row>
    <row r="2604" spans="1:12" x14ac:dyDescent="0.25">
      <c r="A2604" t="str">
        <f>A$1&amp;" """ &amp; DataMiner[[#This Row],[CodeIATA]] &amp; """, "</f>
        <v xml:space="preserve">"CodeIATA": "DEL", </v>
      </c>
      <c r="B2604" t="str">
        <f>B$1&amp;" """ &amp; DataMiner[[#This Row],[City]] &amp; """, "</f>
        <v xml:space="preserve">"City": "Delhi", </v>
      </c>
      <c r="C2604" t="str">
        <f>C$1&amp;" """ &amp; DataMiner[[#This Row],[Prov]] &amp; """, "</f>
        <v xml:space="preserve">"Prov": "", </v>
      </c>
      <c r="D2604" t="str">
        <f>D$1&amp;" """ &amp; DataMiner[[#This Row],[Name]] &amp; """, "</f>
        <v xml:space="preserve">"Name": "Indira Gandhi International Airport", </v>
      </c>
      <c r="E2604" t="str">
        <f>E$1&amp;" """ &amp; DataMiner[[#This Row],[Country]] &amp; """, "</f>
        <v xml:space="preserve">"Country": "Inde", </v>
      </c>
      <c r="F2604" t="str">
        <f>F$1&amp;" """ &amp; DataMiner[[#This Row],[Complete Name]] &amp; """, "</f>
        <v xml:space="preserve">"Complete Name": "Hub DEL - Delhi - Indira Gandhi International Airport / Inde", </v>
      </c>
      <c r="G2604" t="str">
        <f>G$1&amp;" " &amp; DataMiner[[#This Row],[Category]] &amp; ", "</f>
        <v xml:space="preserve">"Category": 10, </v>
      </c>
      <c r="H2604" t="str">
        <f>H$1&amp;" " &amp; DataMiner[[#This Row],[BuyPrice]] &amp; ", "</f>
        <v xml:space="preserve">"BuyPrice": 8635163708, </v>
      </c>
      <c r="I2604" t="str">
        <f>I$1&amp;" """ &amp; DataMiner[[#This Row],[imgPath]] &amp; """, "</f>
        <v xml:space="preserve">"imgPath": "/images/flags/in.png", </v>
      </c>
      <c r="J2604" t="str">
        <f>J$1&amp;" """ &amp; DataMiner[[#This Row],[FlagImage]] &amp; """, "</f>
        <v xml:space="preserve">"FlagImage": "in.png", </v>
      </c>
      <c r="K2604" t="str">
        <f>K$1&amp;" " &amp; IF(ISNA(DataMiner[[#This Row],[Latitude]]),"null",DataMiner[[#This Row],[Latitude]]) &amp; ", "</f>
        <v xml:space="preserve">"Latitude": 28.5665, </v>
      </c>
      <c r="L2604" t="str">
        <f>L$1&amp;" " &amp; IF(ISNA(DataMiner[[#This Row],[Longitude]]),"null",DataMiner[[#This Row],[Longitude]]) &amp; ", "</f>
        <v xml:space="preserve">"Longitude": 77.103088, </v>
      </c>
    </row>
    <row r="2605" spans="1:12" x14ac:dyDescent="0.25">
      <c r="A2605" t="str">
        <f>A$1&amp;" """ &amp; DataMiner[[#This Row],[CodeIATA]] &amp; """, "</f>
        <v xml:space="preserve">"CodeIATA": "PHL", </v>
      </c>
      <c r="B2605" t="str">
        <f>B$1&amp;" """ &amp; DataMiner[[#This Row],[City]] &amp; """, "</f>
        <v xml:space="preserve">"City": "Philadelphia (PA)", </v>
      </c>
      <c r="C2605" t="str">
        <f>C$1&amp;" """ &amp; DataMiner[[#This Row],[Prov]] &amp; """, "</f>
        <v xml:space="preserve">"Prov": "PA", </v>
      </c>
      <c r="D2605" t="str">
        <f>D$1&amp;" """ &amp; DataMiner[[#This Row],[Name]] &amp; """, "</f>
        <v xml:space="preserve">"Name": "Philadelphia International Airport", </v>
      </c>
      <c r="E2605" t="str">
        <f>E$1&amp;" """ &amp; DataMiner[[#This Row],[Country]] &amp; """, "</f>
        <v xml:space="preserve">"Country": "Etats-Unis", </v>
      </c>
      <c r="F2605" t="str">
        <f>F$1&amp;" """ &amp; DataMiner[[#This Row],[Complete Name]] &amp; """, "</f>
        <v xml:space="preserve">"Complete Name": "Hub PHL - Philadelphia (PA) - Philadelphia International Airport / Etats-Unis", </v>
      </c>
      <c r="G2605" t="str">
        <f>G$1&amp;" " &amp; DataMiner[[#This Row],[Category]] &amp; ", "</f>
        <v xml:space="preserve">"Category": 9, </v>
      </c>
      <c r="H2605" t="str">
        <f>H$1&amp;" " &amp; DataMiner[[#This Row],[BuyPrice]] &amp; ", "</f>
        <v xml:space="preserve">"BuyPrice": 8670950884, </v>
      </c>
      <c r="I2605" t="str">
        <f>I$1&amp;" """ &amp; DataMiner[[#This Row],[imgPath]] &amp; """, "</f>
        <v xml:space="preserve">"imgPath": "/images/flags/us.png", </v>
      </c>
      <c r="J2605" t="str">
        <f>J$1&amp;" """ &amp; DataMiner[[#This Row],[FlagImage]] &amp; """, "</f>
        <v xml:space="preserve">"FlagImage": "us.png", </v>
      </c>
      <c r="K2605" t="str">
        <f>K$1&amp;" " &amp; IF(ISNA(DataMiner[[#This Row],[Latitude]]),"null",DataMiner[[#This Row],[Latitude]]) &amp; ", "</f>
        <v xml:space="preserve">"Latitude": 39.871944, </v>
      </c>
      <c r="L2605" t="str">
        <f>L$1&amp;" " &amp; IF(ISNA(DataMiner[[#This Row],[Longitude]]),"null",DataMiner[[#This Row],[Longitude]]) &amp; ", "</f>
        <v xml:space="preserve">"Longitude": -75.241139, </v>
      </c>
    </row>
    <row r="2606" spans="1:12" x14ac:dyDescent="0.25">
      <c r="A2606" t="str">
        <f>A$1&amp;" """ &amp; DataMiner[[#This Row],[CodeIATA]] &amp; """, "</f>
        <v xml:space="preserve">"CodeIATA": "YYZ", </v>
      </c>
      <c r="B2606" t="str">
        <f>B$1&amp;" """ &amp; DataMiner[[#This Row],[City]] &amp; """, "</f>
        <v xml:space="preserve">"City": "Toronto (ON)", </v>
      </c>
      <c r="C2606" t="str">
        <f>C$1&amp;" """ &amp; DataMiner[[#This Row],[Prov]] &amp; """, "</f>
        <v xml:space="preserve">"Prov": "ON", </v>
      </c>
      <c r="D2606" t="str">
        <f>D$1&amp;" """ &amp; DataMiner[[#This Row],[Name]] &amp; """, "</f>
        <v xml:space="preserve">"Name": "Lester B. Pearson International Airport", </v>
      </c>
      <c r="E2606" t="str">
        <f>E$1&amp;" """ &amp; DataMiner[[#This Row],[Country]] &amp; """, "</f>
        <v xml:space="preserve">"Country": "Canada", </v>
      </c>
      <c r="F2606" t="str">
        <f>F$1&amp;" """ &amp; DataMiner[[#This Row],[Complete Name]] &amp; """, "</f>
        <v xml:space="preserve">"Complete Name": "Hub YYZ - Toronto (ON) - Lester B. Pearson International Airport / Canada", </v>
      </c>
      <c r="G2606" t="str">
        <f>G$1&amp;" " &amp; DataMiner[[#This Row],[Category]] &amp; ", "</f>
        <v xml:space="preserve">"Category": 10, </v>
      </c>
      <c r="H2606" t="str">
        <f>H$1&amp;" " &amp; DataMiner[[#This Row],[BuyPrice]] &amp; ", "</f>
        <v xml:space="preserve">"BuyPrice": 8706370486, </v>
      </c>
      <c r="I2606" t="str">
        <f>I$1&amp;" """ &amp; DataMiner[[#This Row],[imgPath]] &amp; """, "</f>
        <v xml:space="preserve">"imgPath": "/images/flags/ca.png", </v>
      </c>
      <c r="J2606" t="str">
        <f>J$1&amp;" """ &amp; DataMiner[[#This Row],[FlagImage]] &amp; """, "</f>
        <v xml:space="preserve">"FlagImage": "ca.png", </v>
      </c>
      <c r="K2606" t="str">
        <f>K$1&amp;" " &amp; IF(ISNA(DataMiner[[#This Row],[Latitude]]),"null",DataMiner[[#This Row],[Latitude]]) &amp; ", "</f>
        <v xml:space="preserve">"Latitude": 43.677223, </v>
      </c>
      <c r="L2606" t="str">
        <f>L$1&amp;" " &amp; IF(ISNA(DataMiner[[#This Row],[Longitude]]),"null",DataMiner[[#This Row],[Longitude]]) &amp; ", "</f>
        <v xml:space="preserve">"Longitude": -79.630556, </v>
      </c>
    </row>
    <row r="2607" spans="1:12" x14ac:dyDescent="0.25">
      <c r="A2607" t="str">
        <f>A$1&amp;" """ &amp; DataMiner[[#This Row],[CodeIATA]] &amp; """, "</f>
        <v xml:space="preserve">"CodeIATA": "DTW", </v>
      </c>
      <c r="B2607" t="str">
        <f>B$1&amp;" """ &amp; DataMiner[[#This Row],[City]] &amp; """, "</f>
        <v xml:space="preserve">"City": "Detroit (MI)", </v>
      </c>
      <c r="C2607" t="str">
        <f>C$1&amp;" """ &amp; DataMiner[[#This Row],[Prov]] &amp; """, "</f>
        <v xml:space="preserve">"Prov": "MI", </v>
      </c>
      <c r="D2607" t="str">
        <f>D$1&amp;" """ &amp; DataMiner[[#This Row],[Name]] &amp; """, "</f>
        <v xml:space="preserve">"Name": "Metropolitan Wayne County Airport", </v>
      </c>
      <c r="E2607" t="str">
        <f>E$1&amp;" """ &amp; DataMiner[[#This Row],[Country]] &amp; """, "</f>
        <v xml:space="preserve">"Country": "Etats-Unis", </v>
      </c>
      <c r="F2607" t="str">
        <f>F$1&amp;" """ &amp; DataMiner[[#This Row],[Complete Name]] &amp; """, "</f>
        <v xml:space="preserve">"Complete Name": "Hub DTW - Detroit (MI) - Metropolitan Wayne County Airport / Etats-Unis", </v>
      </c>
      <c r="G2607" t="str">
        <f>G$1&amp;" " &amp; DataMiner[[#This Row],[Category]] &amp; ", "</f>
        <v xml:space="preserve">"Category": 10, </v>
      </c>
      <c r="H2607" t="str">
        <f>H$1&amp;" " &amp; DataMiner[[#This Row],[BuyPrice]] &amp; ", "</f>
        <v xml:space="preserve">"BuyPrice": 8725254546, </v>
      </c>
      <c r="I2607" t="str">
        <f>I$1&amp;" """ &amp; DataMiner[[#This Row],[imgPath]] &amp; """, "</f>
        <v xml:space="preserve">"imgPath": "/images/flags/us.png", </v>
      </c>
      <c r="J2607" t="str">
        <f>J$1&amp;" """ &amp; DataMiner[[#This Row],[FlagImage]] &amp; """, "</f>
        <v xml:space="preserve">"FlagImage": "us.png", </v>
      </c>
      <c r="K2607" t="str">
        <f>K$1&amp;" " &amp; IF(ISNA(DataMiner[[#This Row],[Latitude]]),"null",DataMiner[[#This Row],[Latitude]]) &amp; ", "</f>
        <v xml:space="preserve">"Latitude": 42.212444, </v>
      </c>
      <c r="L2607" t="str">
        <f>L$1&amp;" " &amp; IF(ISNA(DataMiner[[#This Row],[Longitude]]),"null",DataMiner[[#This Row],[Longitude]]) &amp; ", "</f>
        <v xml:space="preserve">"Longitude": -83.353389, </v>
      </c>
    </row>
    <row r="2608" spans="1:12" x14ac:dyDescent="0.25">
      <c r="A2608" t="str">
        <f>A$1&amp;" """ &amp; DataMiner[[#This Row],[CodeIATA]] &amp; """, "</f>
        <v xml:space="preserve">"CodeIATA": "SEA", </v>
      </c>
      <c r="B2608" t="str">
        <f>B$1&amp;" """ &amp; DataMiner[[#This Row],[City]] &amp; """, "</f>
        <v xml:space="preserve">"City": "Seattle (WA)", </v>
      </c>
      <c r="C2608" t="str">
        <f>C$1&amp;" """ &amp; DataMiner[[#This Row],[Prov]] &amp; """, "</f>
        <v xml:space="preserve">"Prov": "WA", </v>
      </c>
      <c r="D2608" t="str">
        <f>D$1&amp;" """ &amp; DataMiner[[#This Row],[Name]] &amp; """, "</f>
        <v xml:space="preserve">"Name": "Seattle", </v>
      </c>
      <c r="E2608" t="str">
        <f>E$1&amp;" """ &amp; DataMiner[[#This Row],[Country]] &amp; """, "</f>
        <v xml:space="preserve">"Country": "Etats-Unis", </v>
      </c>
      <c r="F2608" t="str">
        <f>F$1&amp;" """ &amp; DataMiner[[#This Row],[Complete Name]] &amp; """, "</f>
        <v xml:space="preserve">"Complete Name": "Hub SEA - Seattle (WA) - Seattle / Etats-Unis", </v>
      </c>
      <c r="G2608" t="str">
        <f>G$1&amp;" " &amp; DataMiner[[#This Row],[Category]] &amp; ", "</f>
        <v xml:space="preserve">"Category": 10, </v>
      </c>
      <c r="H2608" t="str">
        <f>H$1&amp;" " &amp; DataMiner[[#This Row],[BuyPrice]] &amp; ", "</f>
        <v xml:space="preserve">"BuyPrice": 8729151441, </v>
      </c>
      <c r="I2608" t="str">
        <f>I$1&amp;" """ &amp; DataMiner[[#This Row],[imgPath]] &amp; """, "</f>
        <v xml:space="preserve">"imgPath": "/images/flags/us.png", </v>
      </c>
      <c r="J2608" t="str">
        <f>J$1&amp;" """ &amp; DataMiner[[#This Row],[FlagImage]] &amp; """, "</f>
        <v xml:space="preserve">"FlagImage": "us.png", </v>
      </c>
      <c r="K2608" t="str">
        <f>K$1&amp;" " &amp; IF(ISNA(DataMiner[[#This Row],[Latitude]]),"null",DataMiner[[#This Row],[Latitude]]) &amp; ", "</f>
        <v xml:space="preserve">"Latitude": 47.449, </v>
      </c>
      <c r="L2608" t="str">
        <f>L$1&amp;" " &amp; IF(ISNA(DataMiner[[#This Row],[Longitude]]),"null",DataMiner[[#This Row],[Longitude]]) &amp; ", "</f>
        <v xml:space="preserve">"Longitude": -122.309306, </v>
      </c>
    </row>
    <row r="2609" spans="1:12" x14ac:dyDescent="0.25">
      <c r="A2609" t="str">
        <f>A$1&amp;" """ &amp; DataMiner[[#This Row],[CodeIATA]] &amp; """, "</f>
        <v xml:space="preserve">"CodeIATA": "MSP", </v>
      </c>
      <c r="B2609" t="str">
        <f>B$1&amp;" """ &amp; DataMiner[[#This Row],[City]] &amp; """, "</f>
        <v xml:space="preserve">"City": "Minneapolis (MN)", </v>
      </c>
      <c r="C2609" t="str">
        <f>C$1&amp;" """ &amp; DataMiner[[#This Row],[Prov]] &amp; """, "</f>
        <v xml:space="preserve">"Prov": "MN", </v>
      </c>
      <c r="D2609" t="str">
        <f>D$1&amp;" """ &amp; DataMiner[[#This Row],[Name]] &amp; """, "</f>
        <v xml:space="preserve">"Name": "Minneapolis", </v>
      </c>
      <c r="E2609" t="str">
        <f>E$1&amp;" """ &amp; DataMiner[[#This Row],[Country]] &amp; """, "</f>
        <v xml:space="preserve">"Country": "Etats-Unis", </v>
      </c>
      <c r="F2609" t="str">
        <f>F$1&amp;" """ &amp; DataMiner[[#This Row],[Complete Name]] &amp; """, "</f>
        <v xml:space="preserve">"Complete Name": "Hub MSP - Minneapolis (MN) - Minneapolis / Etats-Unis", </v>
      </c>
      <c r="G2609" t="str">
        <f>G$1&amp;" " &amp; DataMiner[[#This Row],[Category]] &amp; ", "</f>
        <v xml:space="preserve">"Category": 10, </v>
      </c>
      <c r="H2609" t="str">
        <f>H$1&amp;" " &amp; DataMiner[[#This Row],[BuyPrice]] &amp; ", "</f>
        <v xml:space="preserve">"BuyPrice": 8741631719, </v>
      </c>
      <c r="I2609" t="str">
        <f>I$1&amp;" """ &amp; DataMiner[[#This Row],[imgPath]] &amp; """, "</f>
        <v xml:space="preserve">"imgPath": "/images/flags/us.png", </v>
      </c>
      <c r="J2609" t="str">
        <f>J$1&amp;" """ &amp; DataMiner[[#This Row],[FlagImage]] &amp; """, "</f>
        <v xml:space="preserve">"FlagImage": "us.png", </v>
      </c>
      <c r="K2609" t="str">
        <f>K$1&amp;" " &amp; IF(ISNA(DataMiner[[#This Row],[Latitude]]),"null",DataMiner[[#This Row],[Latitude]]) &amp; ", "</f>
        <v xml:space="preserve">"Latitude": 44.881956, </v>
      </c>
      <c r="L2609" t="str">
        <f>L$1&amp;" " &amp; IF(ISNA(DataMiner[[#This Row],[Longitude]]),"null",DataMiner[[#This Row],[Longitude]]) &amp; ", "</f>
        <v xml:space="preserve">"Longitude": -93.221767, </v>
      </c>
    </row>
    <row r="2610" spans="1:12" x14ac:dyDescent="0.25">
      <c r="A2610" t="str">
        <f>A$1&amp;" """ &amp; DataMiner[[#This Row],[CodeIATA]] &amp; """, "</f>
        <v xml:space="preserve">"CodeIATA": "LGW", </v>
      </c>
      <c r="B2610" t="str">
        <f>B$1&amp;" """ &amp; DataMiner[[#This Row],[City]] &amp; """, "</f>
        <v xml:space="preserve">"City": "London", </v>
      </c>
      <c r="C2610" t="str">
        <f>C$1&amp;" """ &amp; DataMiner[[#This Row],[Prov]] &amp; """, "</f>
        <v xml:space="preserve">"Prov": "", </v>
      </c>
      <c r="D2610" t="str">
        <f>D$1&amp;" """ &amp; DataMiner[[#This Row],[Name]] &amp; """, "</f>
        <v xml:space="preserve">"Name": "Gatwick Airport", </v>
      </c>
      <c r="E2610" t="str">
        <f>E$1&amp;" """ &amp; DataMiner[[#This Row],[Country]] &amp; """, "</f>
        <v xml:space="preserve">"Country": "Royaume-Uni", </v>
      </c>
      <c r="F2610" t="str">
        <f>F$1&amp;" """ &amp; DataMiner[[#This Row],[Complete Name]] &amp; """, "</f>
        <v xml:space="preserve">"Complete Name": "Hub LGW - London - Gatwick Airport / Royaume-Uni", </v>
      </c>
      <c r="G2610" t="str">
        <f>G$1&amp;" " &amp; DataMiner[[#This Row],[Category]] &amp; ", "</f>
        <v xml:space="preserve">"Category": 10, </v>
      </c>
      <c r="H2610" t="str">
        <f>H$1&amp;" " &amp; DataMiner[[#This Row],[BuyPrice]] &amp; ", "</f>
        <v xml:space="preserve">"BuyPrice": 8786357001, </v>
      </c>
      <c r="I2610" t="str">
        <f>I$1&amp;" """ &amp; DataMiner[[#This Row],[imgPath]] &amp; """, "</f>
        <v xml:space="preserve">"imgPath": "/images/flags/gb.png", </v>
      </c>
      <c r="J2610" t="str">
        <f>J$1&amp;" """ &amp; DataMiner[[#This Row],[FlagImage]] &amp; """, "</f>
        <v xml:space="preserve">"FlagImage": "gb.png", </v>
      </c>
      <c r="K2610" t="str">
        <f>K$1&amp;" " &amp; IF(ISNA(DataMiner[[#This Row],[Latitude]]),"null",DataMiner[[#This Row],[Latitude]]) &amp; ", "</f>
        <v xml:space="preserve">"Latitude": 51.148056, </v>
      </c>
      <c r="L2610" t="str">
        <f>L$1&amp;" " &amp; IF(ISNA(DataMiner[[#This Row],[Longitude]]),"null",DataMiner[[#This Row],[Longitude]]) &amp; ", "</f>
        <v xml:space="preserve">"Longitude": -0.190278, </v>
      </c>
    </row>
    <row r="2611" spans="1:12" x14ac:dyDescent="0.25">
      <c r="A2611" t="str">
        <f>A$1&amp;" """ &amp; DataMiner[[#This Row],[CodeIATA]] &amp; """, "</f>
        <v xml:space="preserve">"CodeIATA": "NRT", </v>
      </c>
      <c r="B2611" t="str">
        <f>B$1&amp;" """ &amp; DataMiner[[#This Row],[City]] &amp; """, "</f>
        <v xml:space="preserve">"City": "Tokyo", </v>
      </c>
      <c r="C2611" t="str">
        <f>C$1&amp;" """ &amp; DataMiner[[#This Row],[Prov]] &amp; """, "</f>
        <v xml:space="preserve">"Prov": "", </v>
      </c>
      <c r="D2611" t="str">
        <f>D$1&amp;" """ &amp; DataMiner[[#This Row],[Name]] &amp; """, "</f>
        <v xml:space="preserve">"Name": "Narita International Airport", </v>
      </c>
      <c r="E2611" t="str">
        <f>E$1&amp;" """ &amp; DataMiner[[#This Row],[Country]] &amp; """, "</f>
        <v xml:space="preserve">"Country": "Japon", </v>
      </c>
      <c r="F2611" t="str">
        <f>F$1&amp;" """ &amp; DataMiner[[#This Row],[Complete Name]] &amp; """, "</f>
        <v xml:space="preserve">"Complete Name": "Hub NRT - Tokyo - Narita International Airport / Japon", </v>
      </c>
      <c r="G2611" t="str">
        <f>G$1&amp;" " &amp; DataMiner[[#This Row],[Category]] &amp; ", "</f>
        <v xml:space="preserve">"Category": 10, </v>
      </c>
      <c r="H2611" t="str">
        <f>H$1&amp;" " &amp; DataMiner[[#This Row],[BuyPrice]] &amp; ", "</f>
        <v xml:space="preserve">"BuyPrice": 8809979067, </v>
      </c>
      <c r="I2611" t="str">
        <f>I$1&amp;" """ &amp; DataMiner[[#This Row],[imgPath]] &amp; """, "</f>
        <v xml:space="preserve">"imgPath": "/images/flags/jp.png", </v>
      </c>
      <c r="J2611" t="str">
        <f>J$1&amp;" """ &amp; DataMiner[[#This Row],[FlagImage]] &amp; """, "</f>
        <v xml:space="preserve">"FlagImage": "jp.png", </v>
      </c>
      <c r="K2611" t="str">
        <f>K$1&amp;" " &amp; IF(ISNA(DataMiner[[#This Row],[Latitude]]),"null",DataMiner[[#This Row],[Latitude]]) &amp; ", "</f>
        <v xml:space="preserve">"Latitude": 35.764722, </v>
      </c>
      <c r="L2611" t="str">
        <f>L$1&amp;" " &amp; IF(ISNA(DataMiner[[#This Row],[Longitude]]),"null",DataMiner[[#This Row],[Longitude]]) &amp; ", "</f>
        <v xml:space="preserve">"Longitude": 140.386389, </v>
      </c>
    </row>
    <row r="2612" spans="1:12" x14ac:dyDescent="0.25">
      <c r="A2612" t="str">
        <f>A$1&amp;" """ &amp; DataMiner[[#This Row],[CodeIATA]] &amp; """, "</f>
        <v xml:space="preserve">"CodeIATA": "EWR", </v>
      </c>
      <c r="B2612" t="str">
        <f>B$1&amp;" """ &amp; DataMiner[[#This Row],[City]] &amp; """, "</f>
        <v xml:space="preserve">"City": "Newark (NJ)", </v>
      </c>
      <c r="C2612" t="str">
        <f>C$1&amp;" """ &amp; DataMiner[[#This Row],[Prov]] &amp; """, "</f>
        <v xml:space="preserve">"Prov": "NJ", </v>
      </c>
      <c r="D2612" t="str">
        <f>D$1&amp;" """ &amp; DataMiner[[#This Row],[Name]] &amp; """, "</f>
        <v xml:space="preserve">"Name": "Newark Liberty International Airport", </v>
      </c>
      <c r="E2612" t="str">
        <f>E$1&amp;" """ &amp; DataMiner[[#This Row],[Country]] &amp; """, "</f>
        <v xml:space="preserve">"Country": "Etats-Unis", </v>
      </c>
      <c r="F2612" t="str">
        <f>F$1&amp;" """ &amp; DataMiner[[#This Row],[Complete Name]] &amp; """, "</f>
        <v xml:space="preserve">"Complete Name": "Hub EWR - Newark (NJ) - Newark Liberty International Airport / Etats-Unis", </v>
      </c>
      <c r="G2612" t="str">
        <f>G$1&amp;" " &amp; DataMiner[[#This Row],[Category]] &amp; ", "</f>
        <v xml:space="preserve">"Category": 10, </v>
      </c>
      <c r="H2612" t="str">
        <f>H$1&amp;" " &amp; DataMiner[[#This Row],[BuyPrice]] &amp; ", "</f>
        <v xml:space="preserve">"BuyPrice": 8861162761, </v>
      </c>
      <c r="I2612" t="str">
        <f>I$1&amp;" """ &amp; DataMiner[[#This Row],[imgPath]] &amp; """, "</f>
        <v xml:space="preserve">"imgPath": "/images/flags/us.png", </v>
      </c>
      <c r="J2612" t="str">
        <f>J$1&amp;" """ &amp; DataMiner[[#This Row],[FlagImage]] &amp; """, "</f>
        <v xml:space="preserve">"FlagImage": "us.png", </v>
      </c>
      <c r="K2612" t="str">
        <f>K$1&amp;" " &amp; IF(ISNA(DataMiner[[#This Row],[Latitude]]),"null",DataMiner[[#This Row],[Latitude]]) &amp; ", "</f>
        <v xml:space="preserve">"Latitude": 40.6925, </v>
      </c>
      <c r="L2612" t="str">
        <f>L$1&amp;" " &amp; IF(ISNA(DataMiner[[#This Row],[Longitude]]),"null",DataMiner[[#This Row],[Longitude]]) &amp; ", "</f>
        <v xml:space="preserve">"Longitude": -74.168667, </v>
      </c>
    </row>
    <row r="2613" spans="1:12" x14ac:dyDescent="0.25">
      <c r="A2613" t="str">
        <f>A$1&amp;" """ &amp; DataMiner[[#This Row],[CodeIATA]] &amp; """, "</f>
        <v xml:space="preserve">"CodeIATA": "MUC", </v>
      </c>
      <c r="B2613" t="str">
        <f>B$1&amp;" """ &amp; DataMiner[[#This Row],[City]] &amp; """, "</f>
        <v xml:space="preserve">"City": "München", </v>
      </c>
      <c r="C2613" t="str">
        <f>C$1&amp;" """ &amp; DataMiner[[#This Row],[Prov]] &amp; """, "</f>
        <v xml:space="preserve">"Prov": "", </v>
      </c>
      <c r="D2613" t="str">
        <f>D$1&amp;" """ &amp; DataMiner[[#This Row],[Name]] &amp; """, "</f>
        <v xml:space="preserve">"Name": "Franz Josef Strauß Flughafen", </v>
      </c>
      <c r="E2613" t="str">
        <f>E$1&amp;" """ &amp; DataMiner[[#This Row],[Country]] &amp; """, "</f>
        <v xml:space="preserve">"Country": "Allemagne", </v>
      </c>
      <c r="F2613" t="str">
        <f>F$1&amp;" """ &amp; DataMiner[[#This Row],[Complete Name]] &amp; """, "</f>
        <v xml:space="preserve">"Complete Name": "Hub MUC - München - Franz Josef Strauß Flughafen / Allemagne", </v>
      </c>
      <c r="G2613" t="str">
        <f>G$1&amp;" " &amp; DataMiner[[#This Row],[Category]] &amp; ", "</f>
        <v xml:space="preserve">"Category": 10, </v>
      </c>
      <c r="H2613" t="str">
        <f>H$1&amp;" " &amp; DataMiner[[#This Row],[BuyPrice]] &amp; ", "</f>
        <v xml:space="preserve">"BuyPrice": 8861488699, </v>
      </c>
      <c r="I2613" t="str">
        <f>I$1&amp;" """ &amp; DataMiner[[#This Row],[imgPath]] &amp; """, "</f>
        <v xml:space="preserve">"imgPath": "/images/flags/de.png", </v>
      </c>
      <c r="J2613" t="str">
        <f>J$1&amp;" """ &amp; DataMiner[[#This Row],[FlagImage]] &amp; """, "</f>
        <v xml:space="preserve">"FlagImage": "de.png", </v>
      </c>
      <c r="K2613" t="str">
        <f>K$1&amp;" " &amp; IF(ISNA(DataMiner[[#This Row],[Latitude]]),"null",DataMiner[[#This Row],[Latitude]]) &amp; ", "</f>
        <v xml:space="preserve">"Latitude": 48.353783, </v>
      </c>
      <c r="L2613" t="str">
        <f>L$1&amp;" " &amp; IF(ISNA(DataMiner[[#This Row],[Longitude]]),"null",DataMiner[[#This Row],[Longitude]]) &amp; ", "</f>
        <v xml:space="preserve">"Longitude": 11.786086, </v>
      </c>
    </row>
    <row r="2614" spans="1:12" x14ac:dyDescent="0.25">
      <c r="A2614" t="str">
        <f>A$1&amp;" """ &amp; DataMiner[[#This Row],[CodeIATA]] &amp; """, "</f>
        <v xml:space="preserve">"CodeIATA": "SYD", </v>
      </c>
      <c r="B2614" t="str">
        <f>B$1&amp;" """ &amp; DataMiner[[#This Row],[City]] &amp; """, "</f>
        <v xml:space="preserve">"City": "Sydney (NSW)", </v>
      </c>
      <c r="C2614" t="str">
        <f>C$1&amp;" """ &amp; DataMiner[[#This Row],[Prov]] &amp; """, "</f>
        <v xml:space="preserve">"Prov": "NSW", </v>
      </c>
      <c r="D2614" t="str">
        <f>D$1&amp;" """ &amp; DataMiner[[#This Row],[Name]] &amp; """, "</f>
        <v xml:space="preserve">"Name": "Kingsford Smith International Airport", </v>
      </c>
      <c r="E2614" t="str">
        <f>E$1&amp;" """ &amp; DataMiner[[#This Row],[Country]] &amp; """, "</f>
        <v xml:space="preserve">"Country": "Australie", </v>
      </c>
      <c r="F2614" t="str">
        <f>F$1&amp;" """ &amp; DataMiner[[#This Row],[Complete Name]] &amp; """, "</f>
        <v xml:space="preserve">"Complete Name": "Hub SYD - Sydney (NSW) - Kingsford Smith International Airport / Australie", </v>
      </c>
      <c r="G2614" t="str">
        <f>G$1&amp;" " &amp; DataMiner[[#This Row],[Category]] &amp; ", "</f>
        <v xml:space="preserve">"Category": 10, </v>
      </c>
      <c r="H2614" t="str">
        <f>H$1&amp;" " &amp; DataMiner[[#This Row],[BuyPrice]] &amp; ", "</f>
        <v xml:space="preserve">"BuyPrice": 8935821441, </v>
      </c>
      <c r="I2614" t="str">
        <f>I$1&amp;" """ &amp; DataMiner[[#This Row],[imgPath]] &amp; """, "</f>
        <v xml:space="preserve">"imgPath": "/images/flags/au.png", </v>
      </c>
      <c r="J2614" t="str">
        <f>J$1&amp;" """ &amp; DataMiner[[#This Row],[FlagImage]] &amp; """, "</f>
        <v xml:space="preserve">"FlagImage": "au.png", </v>
      </c>
      <c r="K2614" t="str">
        <f>K$1&amp;" " &amp; IF(ISNA(DataMiner[[#This Row],[Latitude]]),"null",DataMiner[[#This Row],[Latitude]]) &amp; ", "</f>
        <v xml:space="preserve">"Latitude": -33.946111, </v>
      </c>
      <c r="L2614" t="str">
        <f>L$1&amp;" " &amp; IF(ISNA(DataMiner[[#This Row],[Longitude]]),"null",DataMiner[[#This Row],[Longitude]]) &amp; ", "</f>
        <v xml:space="preserve">"Longitude": 151.177222, </v>
      </c>
    </row>
    <row r="2615" spans="1:12" x14ac:dyDescent="0.25">
      <c r="A2615" t="str">
        <f>A$1&amp;" """ &amp; DataMiner[[#This Row],[CodeIATA]] &amp; """, "</f>
        <v xml:space="preserve">"CodeIATA": "FCO", </v>
      </c>
      <c r="B2615" t="str">
        <f>B$1&amp;" """ &amp; DataMiner[[#This Row],[City]] &amp; """, "</f>
        <v xml:space="preserve">"City": "Fiumicino", </v>
      </c>
      <c r="C2615" t="str">
        <f>C$1&amp;" """ &amp; DataMiner[[#This Row],[Prov]] &amp; """, "</f>
        <v xml:space="preserve">"Prov": "", </v>
      </c>
      <c r="D2615" t="str">
        <f>D$1&amp;" """ &amp; DataMiner[[#This Row],[Name]] &amp; """, "</f>
        <v xml:space="preserve">"Name": "Leonardo da Vinci Aeroporto", </v>
      </c>
      <c r="E2615" t="str">
        <f>E$1&amp;" """ &amp; DataMiner[[#This Row],[Country]] &amp; """, "</f>
        <v xml:space="preserve">"Country": "Italie", </v>
      </c>
      <c r="F2615" t="str">
        <f>F$1&amp;" """ &amp; DataMiner[[#This Row],[Complete Name]] &amp; """, "</f>
        <v xml:space="preserve">"Complete Name": "Hub FCO - Fiumicino - Leonardo da Vinci Aeroporto / Italie", </v>
      </c>
      <c r="G2615" t="str">
        <f>G$1&amp;" " &amp; DataMiner[[#This Row],[Category]] &amp; ", "</f>
        <v xml:space="preserve">"Category": 10, </v>
      </c>
      <c r="H2615" t="str">
        <f>H$1&amp;" " &amp; DataMiner[[#This Row],[BuyPrice]] &amp; ", "</f>
        <v xml:space="preserve">"BuyPrice": 8945310326, </v>
      </c>
      <c r="I2615" t="str">
        <f>I$1&amp;" """ &amp; DataMiner[[#This Row],[imgPath]] &amp; """, "</f>
        <v xml:space="preserve">"imgPath": "/images/flags/it.png", </v>
      </c>
      <c r="J2615" t="str">
        <f>J$1&amp;" """ &amp; DataMiner[[#This Row],[FlagImage]] &amp; """, "</f>
        <v xml:space="preserve">"FlagImage": "it.png", </v>
      </c>
      <c r="K2615" t="str">
        <f>K$1&amp;" " &amp; IF(ISNA(DataMiner[[#This Row],[Latitude]]),"null",DataMiner[[#This Row],[Latitude]]) &amp; ", "</f>
        <v xml:space="preserve">"Latitude": 41.804475, </v>
      </c>
      <c r="L2615" t="str">
        <f>L$1&amp;" " &amp; IF(ISNA(DataMiner[[#This Row],[Longitude]]),"null",DataMiner[[#This Row],[Longitude]]) &amp; ", "</f>
        <v xml:space="preserve">"Longitude": 12.250797, </v>
      </c>
    </row>
    <row r="2616" spans="1:12" x14ac:dyDescent="0.25">
      <c r="A2616" t="str">
        <f>A$1&amp;" """ &amp; DataMiner[[#This Row],[CodeIATA]] &amp; """, "</f>
        <v xml:space="preserve">"CodeIATA": "MCO", </v>
      </c>
      <c r="B2616" t="str">
        <f>B$1&amp;" """ &amp; DataMiner[[#This Row],[City]] &amp; """, "</f>
        <v xml:space="preserve">"City": "Orlando (FL)", </v>
      </c>
      <c r="C2616" t="str">
        <f>C$1&amp;" """ &amp; DataMiner[[#This Row],[Prov]] &amp; """, "</f>
        <v xml:space="preserve">"Prov": "FL", </v>
      </c>
      <c r="D2616" t="str">
        <f>D$1&amp;" """ &amp; DataMiner[[#This Row],[Name]] &amp; """, "</f>
        <v xml:space="preserve">"Name": "Orlando International Airport", </v>
      </c>
      <c r="E2616" t="str">
        <f>E$1&amp;" """ &amp; DataMiner[[#This Row],[Country]] &amp; """, "</f>
        <v xml:space="preserve">"Country": "Etats-Unis", </v>
      </c>
      <c r="F2616" t="str">
        <f>F$1&amp;" """ &amp; DataMiner[[#This Row],[Complete Name]] &amp; """, "</f>
        <v xml:space="preserve">"Complete Name": "Hub MCO - Orlando (FL) - Orlando International Airport / Etats-Unis", </v>
      </c>
      <c r="G2616" t="str">
        <f>G$1&amp;" " &amp; DataMiner[[#This Row],[Category]] &amp; ", "</f>
        <v xml:space="preserve">"Category": 10, </v>
      </c>
      <c r="H2616" t="str">
        <f>H$1&amp;" " &amp; DataMiner[[#This Row],[BuyPrice]] &amp; ", "</f>
        <v xml:space="preserve">"BuyPrice": 8963835100, </v>
      </c>
      <c r="I2616" t="str">
        <f>I$1&amp;" """ &amp; DataMiner[[#This Row],[imgPath]] &amp; """, "</f>
        <v xml:space="preserve">"imgPath": "/images/flags/us.png", </v>
      </c>
      <c r="J2616" t="str">
        <f>J$1&amp;" """ &amp; DataMiner[[#This Row],[FlagImage]] &amp; """, "</f>
        <v xml:space="preserve">"FlagImage": "us.png", </v>
      </c>
      <c r="K2616" t="str">
        <f>K$1&amp;" " &amp; IF(ISNA(DataMiner[[#This Row],[Latitude]]),"null",DataMiner[[#This Row],[Latitude]]) &amp; ", "</f>
        <v xml:space="preserve">"Latitude": 28.429394, </v>
      </c>
      <c r="L2616" t="str">
        <f>L$1&amp;" " &amp; IF(ISNA(DataMiner[[#This Row],[Longitude]]),"null",DataMiner[[#This Row],[Longitude]]) &amp; ", "</f>
        <v xml:space="preserve">"Longitude": -81.308994, </v>
      </c>
    </row>
    <row r="2617" spans="1:12" x14ac:dyDescent="0.25">
      <c r="A2617" t="str">
        <f>A$1&amp;" """ &amp; DataMiner[[#This Row],[CodeIATA]] &amp; """, "</f>
        <v xml:space="preserve">"CodeIATA": "DMK", </v>
      </c>
      <c r="B2617" t="str">
        <f>B$1&amp;" """ &amp; DataMiner[[#This Row],[City]] &amp; """, "</f>
        <v xml:space="preserve">"City": "Bangkok", </v>
      </c>
      <c r="C2617" t="str">
        <f>C$1&amp;" """ &amp; DataMiner[[#This Row],[Prov]] &amp; """, "</f>
        <v xml:space="preserve">"Prov": "", </v>
      </c>
      <c r="D2617" t="str">
        <f>D$1&amp;" """ &amp; DataMiner[[#This Row],[Name]] &amp; """, "</f>
        <v xml:space="preserve">"Name": "Don Mueang International Airport", </v>
      </c>
      <c r="E2617" t="str">
        <f>E$1&amp;" """ &amp; DataMiner[[#This Row],[Country]] &amp; """, "</f>
        <v xml:space="preserve">"Country": "Thaïlande", </v>
      </c>
      <c r="F2617" t="str">
        <f>F$1&amp;" """ &amp; DataMiner[[#This Row],[Complete Name]] &amp; """, "</f>
        <v xml:space="preserve">"Complete Name": "Hub DMK - Bangkok - Don Mueang International Airport / Thaïlande", </v>
      </c>
      <c r="G2617" t="str">
        <f>G$1&amp;" " &amp; DataMiner[[#This Row],[Category]] &amp; ", "</f>
        <v xml:space="preserve">"Category": 10, </v>
      </c>
      <c r="H2617" t="str">
        <f>H$1&amp;" " &amp; DataMiner[[#This Row],[BuyPrice]] &amp; ", "</f>
        <v xml:space="preserve">"BuyPrice": 8987504729, </v>
      </c>
      <c r="I2617" t="str">
        <f>I$1&amp;" """ &amp; DataMiner[[#This Row],[imgPath]] &amp; """, "</f>
        <v xml:space="preserve">"imgPath": "/images/flags/th.png", </v>
      </c>
      <c r="J2617" t="str">
        <f>J$1&amp;" """ &amp; DataMiner[[#This Row],[FlagImage]] &amp; """, "</f>
        <v xml:space="preserve">"FlagImage": "th.png", </v>
      </c>
      <c r="K2617" t="str">
        <f>K$1&amp;" " &amp; IF(ISNA(DataMiner[[#This Row],[Latitude]]),"null",DataMiner[[#This Row],[Latitude]]) &amp; ", "</f>
        <v xml:space="preserve">"Latitude": null, </v>
      </c>
      <c r="L2617" t="str">
        <f>L$1&amp;" " &amp; IF(ISNA(DataMiner[[#This Row],[Longitude]]),"null",DataMiner[[#This Row],[Longitude]]) &amp; ", "</f>
        <v xml:space="preserve">"Longitude": null, </v>
      </c>
    </row>
    <row r="2618" spans="1:12" x14ac:dyDescent="0.25">
      <c r="A2618" t="str">
        <f>A$1&amp;" """ &amp; DataMiner[[#This Row],[CodeIATA]] &amp; """, "</f>
        <v xml:space="preserve">"CodeIATA": "MIA", </v>
      </c>
      <c r="B2618" t="str">
        <f>B$1&amp;" """ &amp; DataMiner[[#This Row],[City]] &amp; """, "</f>
        <v xml:space="preserve">"City": "Miami (FL)", </v>
      </c>
      <c r="C2618" t="str">
        <f>C$1&amp;" """ &amp; DataMiner[[#This Row],[Prov]] &amp; """, "</f>
        <v xml:space="preserve">"Prov": "FL", </v>
      </c>
      <c r="D2618" t="str">
        <f>D$1&amp;" """ &amp; DataMiner[[#This Row],[Name]] &amp; """, "</f>
        <v xml:space="preserve">"Name": "Miami International Airport", </v>
      </c>
      <c r="E2618" t="str">
        <f>E$1&amp;" """ &amp; DataMiner[[#This Row],[Country]] &amp; """, "</f>
        <v xml:space="preserve">"Country": "Etats-Unis", </v>
      </c>
      <c r="F2618" t="str">
        <f>F$1&amp;" """ &amp; DataMiner[[#This Row],[Complete Name]] &amp; """, "</f>
        <v xml:space="preserve">"Complete Name": "Hub MIA - Miami (FL) - Miami International Airport / Etats-Unis", </v>
      </c>
      <c r="G2618" t="str">
        <f>G$1&amp;" " &amp; DataMiner[[#This Row],[Category]] &amp; ", "</f>
        <v xml:space="preserve">"Category": 10, </v>
      </c>
      <c r="H2618" t="str">
        <f>H$1&amp;" " &amp; DataMiner[[#This Row],[BuyPrice]] &amp; ", "</f>
        <v xml:space="preserve">"BuyPrice": 9028062605, </v>
      </c>
      <c r="I2618" t="str">
        <f>I$1&amp;" """ &amp; DataMiner[[#This Row],[imgPath]] &amp; """, "</f>
        <v xml:space="preserve">"imgPath": "/images/flags/us.png", </v>
      </c>
      <c r="J2618" t="str">
        <f>J$1&amp;" """ &amp; DataMiner[[#This Row],[FlagImage]] &amp; """, "</f>
        <v xml:space="preserve">"FlagImage": "us.png", </v>
      </c>
      <c r="K2618" t="str">
        <f>K$1&amp;" " &amp; IF(ISNA(DataMiner[[#This Row],[Latitude]]),"null",DataMiner[[#This Row],[Latitude]]) &amp; ", "</f>
        <v xml:space="preserve">"Latitude": 25.79325, </v>
      </c>
      <c r="L2618" t="str">
        <f>L$1&amp;" " &amp; IF(ISNA(DataMiner[[#This Row],[Longitude]]),"null",DataMiner[[#This Row],[Longitude]]) &amp; ", "</f>
        <v xml:space="preserve">"Longitude": -80.290556, </v>
      </c>
    </row>
    <row r="2619" spans="1:12" x14ac:dyDescent="0.25">
      <c r="A2619" t="str">
        <f>A$1&amp;" """ &amp; DataMiner[[#This Row],[CodeIATA]] &amp; """, "</f>
        <v xml:space="preserve">"CodeIATA": "PVG", </v>
      </c>
      <c r="B2619" t="str">
        <f>B$1&amp;" """ &amp; DataMiner[[#This Row],[City]] &amp; """, "</f>
        <v xml:space="preserve">"City": "Shanghai", </v>
      </c>
      <c r="C2619" t="str">
        <f>C$1&amp;" """ &amp; DataMiner[[#This Row],[Prov]] &amp; """, "</f>
        <v xml:space="preserve">"Prov": "", </v>
      </c>
      <c r="D2619" t="str">
        <f>D$1&amp;" """ &amp; DataMiner[[#This Row],[Name]] &amp; """, "</f>
        <v xml:space="preserve">"Name": "Pudong International Airport", </v>
      </c>
      <c r="E2619" t="str">
        <f>E$1&amp;" """ &amp; DataMiner[[#This Row],[Country]] &amp; """, "</f>
        <v xml:space="preserve">"Country": "Chine", </v>
      </c>
      <c r="F2619" t="str">
        <f>F$1&amp;" """ &amp; DataMiner[[#This Row],[Complete Name]] &amp; """, "</f>
        <v xml:space="preserve">"Complete Name": "Hub PVG - Shanghai - Pudong International Airport / Chine", </v>
      </c>
      <c r="G2619" t="str">
        <f>G$1&amp;" " &amp; DataMiner[[#This Row],[Category]] &amp; ", "</f>
        <v xml:space="preserve">"Category": 10, </v>
      </c>
      <c r="H2619" t="str">
        <f>H$1&amp;" " &amp; DataMiner[[#This Row],[BuyPrice]] &amp; ", "</f>
        <v xml:space="preserve">"BuyPrice": 9054904878, </v>
      </c>
      <c r="I2619" t="str">
        <f>I$1&amp;" """ &amp; DataMiner[[#This Row],[imgPath]] &amp; """, "</f>
        <v xml:space="preserve">"imgPath": "/images/flags/cn.png", </v>
      </c>
      <c r="J2619" t="str">
        <f>J$1&amp;" """ &amp; DataMiner[[#This Row],[FlagImage]] &amp; """, "</f>
        <v xml:space="preserve">"FlagImage": "cn.png", </v>
      </c>
      <c r="K2619" t="str">
        <f>K$1&amp;" " &amp; IF(ISNA(DataMiner[[#This Row],[Latitude]]),"null",DataMiner[[#This Row],[Latitude]]) &amp; ", "</f>
        <v xml:space="preserve">"Latitude": 31.143378, </v>
      </c>
      <c r="L2619" t="str">
        <f>L$1&amp;" " &amp; IF(ISNA(DataMiner[[#This Row],[Longitude]]),"null",DataMiner[[#This Row],[Longitude]]) &amp; ", "</f>
        <v xml:space="preserve">"Longitude": 121.805214, </v>
      </c>
    </row>
    <row r="2620" spans="1:12" x14ac:dyDescent="0.25">
      <c r="A2620" t="str">
        <f>A$1&amp;" """ &amp; DataMiner[[#This Row],[CodeIATA]] &amp; """, "</f>
        <v xml:space="preserve">"CodeIATA": "CAN", </v>
      </c>
      <c r="B2620" t="str">
        <f>B$1&amp;" """ &amp; DataMiner[[#This Row],[City]] &amp; """, "</f>
        <v xml:space="preserve">"City": "Guangzhou", </v>
      </c>
      <c r="C2620" t="str">
        <f>C$1&amp;" """ &amp; DataMiner[[#This Row],[Prov]] &amp; """, "</f>
        <v xml:space="preserve">"Prov": "", </v>
      </c>
      <c r="D2620" t="str">
        <f>D$1&amp;" """ &amp; DataMiner[[#This Row],[Name]] &amp; """, "</f>
        <v xml:space="preserve">"Name": "Baiyun International Airport", </v>
      </c>
      <c r="E2620" t="str">
        <f>E$1&amp;" """ &amp; DataMiner[[#This Row],[Country]] &amp; """, "</f>
        <v xml:space="preserve">"Country": "Chine", </v>
      </c>
      <c r="F2620" t="str">
        <f>F$1&amp;" """ &amp; DataMiner[[#This Row],[Complete Name]] &amp; """, "</f>
        <v xml:space="preserve">"Complete Name": "Hub CAN - Guangzhou - Baiyun International Airport / Chine", </v>
      </c>
      <c r="G2620" t="str">
        <f>G$1&amp;" " &amp; DataMiner[[#This Row],[Category]] &amp; ", "</f>
        <v xml:space="preserve">"Category": 10, </v>
      </c>
      <c r="H2620" t="str">
        <f>H$1&amp;" " &amp; DataMiner[[#This Row],[BuyPrice]] &amp; ", "</f>
        <v xml:space="preserve">"BuyPrice": 9057953413, </v>
      </c>
      <c r="I2620" t="str">
        <f>I$1&amp;" """ &amp; DataMiner[[#This Row],[imgPath]] &amp; """, "</f>
        <v xml:space="preserve">"imgPath": "/images/flags/cn.png", </v>
      </c>
      <c r="J2620" t="str">
        <f>J$1&amp;" """ &amp; DataMiner[[#This Row],[FlagImage]] &amp; """, "</f>
        <v xml:space="preserve">"FlagImage": "cn.png", </v>
      </c>
      <c r="K2620" t="str">
        <f>K$1&amp;" " &amp; IF(ISNA(DataMiner[[#This Row],[Latitude]]),"null",DataMiner[[#This Row],[Latitude]]) &amp; ", "</f>
        <v xml:space="preserve">"Latitude": 23.392436, </v>
      </c>
      <c r="L2620" t="str">
        <f>L$1&amp;" " &amp; IF(ISNA(DataMiner[[#This Row],[Longitude]]),"null",DataMiner[[#This Row],[Longitude]]) &amp; ", "</f>
        <v xml:space="preserve">"Longitude": 113.298786, </v>
      </c>
    </row>
    <row r="2621" spans="1:12" x14ac:dyDescent="0.25">
      <c r="A2621" t="str">
        <f>A$1&amp;" """ &amp; DataMiner[[#This Row],[CodeIATA]] &amp; """, "</f>
        <v xml:space="preserve">"CodeIATA": "CLT", </v>
      </c>
      <c r="B2621" t="str">
        <f>B$1&amp;" """ &amp; DataMiner[[#This Row],[City]] &amp; """, "</f>
        <v xml:space="preserve">"City": "Charlotte (NC)", </v>
      </c>
      <c r="C2621" t="str">
        <f>C$1&amp;" """ &amp; DataMiner[[#This Row],[Prov]] &amp; """, "</f>
        <v xml:space="preserve">"Prov": "NC", </v>
      </c>
      <c r="D2621" t="str">
        <f>D$1&amp;" """ &amp; DataMiner[[#This Row],[Name]] &amp; """, "</f>
        <v xml:space="preserve">"Name": "Charlotte/Douglas International Airport", </v>
      </c>
      <c r="E2621" t="str">
        <f>E$1&amp;" """ &amp; DataMiner[[#This Row],[Country]] &amp; """, "</f>
        <v xml:space="preserve">"Country": "Etats-Unis", </v>
      </c>
      <c r="F2621" t="str">
        <f>F$1&amp;" """ &amp; DataMiner[[#This Row],[Complete Name]] &amp; """, "</f>
        <v xml:space="preserve">"Complete Name": "Hub CLT - Charlotte (NC) - Charlotte/Douglas International Airport / Etats-Unis", </v>
      </c>
      <c r="G2621" t="str">
        <f>G$1&amp;" " &amp; DataMiner[[#This Row],[Category]] &amp; ", "</f>
        <v xml:space="preserve">"Category": 9, </v>
      </c>
      <c r="H2621" t="str">
        <f>H$1&amp;" " &amp; DataMiner[[#This Row],[BuyPrice]] &amp; ", "</f>
        <v xml:space="preserve">"BuyPrice": 9098389001, </v>
      </c>
      <c r="I2621" t="str">
        <f>I$1&amp;" """ &amp; DataMiner[[#This Row],[imgPath]] &amp; """, "</f>
        <v xml:space="preserve">"imgPath": "/images/flags/us.png", </v>
      </c>
      <c r="J2621" t="str">
        <f>J$1&amp;" """ &amp; DataMiner[[#This Row],[FlagImage]] &amp; """, "</f>
        <v xml:space="preserve">"FlagImage": "us.png", </v>
      </c>
      <c r="K2621" t="str">
        <f>K$1&amp;" " &amp; IF(ISNA(DataMiner[[#This Row],[Latitude]]),"null",DataMiner[[#This Row],[Latitude]]) &amp; ", "</f>
        <v xml:space="preserve">"Latitude": 35.214, </v>
      </c>
      <c r="L2621" t="str">
        <f>L$1&amp;" " &amp; IF(ISNA(DataMiner[[#This Row],[Longitude]]),"null",DataMiner[[#This Row],[Longitude]]) &amp; ", "</f>
        <v xml:space="preserve">"Longitude": -80.943139, </v>
      </c>
    </row>
    <row r="2622" spans="1:12" x14ac:dyDescent="0.25">
      <c r="A2622" t="str">
        <f>A$1&amp;" """ &amp; DataMiner[[#This Row],[CodeIATA]] &amp; """, "</f>
        <v xml:space="preserve">"CodeIATA": "PHX", </v>
      </c>
      <c r="B2622" t="str">
        <f>B$1&amp;" """ &amp; DataMiner[[#This Row],[City]] &amp; """, "</f>
        <v xml:space="preserve">"City": "Phoenix (AZ)", </v>
      </c>
      <c r="C2622" t="str">
        <f>C$1&amp;" """ &amp; DataMiner[[#This Row],[Prov]] &amp; """, "</f>
        <v xml:space="preserve">"Prov": "AZ", </v>
      </c>
      <c r="D2622" t="str">
        <f>D$1&amp;" """ &amp; DataMiner[[#This Row],[Name]] &amp; """, "</f>
        <v xml:space="preserve">"Name": "Phoenix Sky Harbor International Airport", </v>
      </c>
      <c r="E2622" t="str">
        <f>E$1&amp;" """ &amp; DataMiner[[#This Row],[Country]] &amp; """, "</f>
        <v xml:space="preserve">"Country": "Etats-Unis", </v>
      </c>
      <c r="F2622" t="str">
        <f>F$1&amp;" """ &amp; DataMiner[[#This Row],[Complete Name]] &amp; """, "</f>
        <v xml:space="preserve">"Complete Name": "Hub PHX - Phoenix (AZ) - Phoenix Sky Harbor International Airport / Etats-Unis", </v>
      </c>
      <c r="G2622" t="str">
        <f>G$1&amp;" " &amp; DataMiner[[#This Row],[Category]] &amp; ", "</f>
        <v xml:space="preserve">"Category": 10, </v>
      </c>
      <c r="H2622" t="str">
        <f>H$1&amp;" " &amp; DataMiner[[#This Row],[BuyPrice]] &amp; ", "</f>
        <v xml:space="preserve">"BuyPrice": 9132972734, </v>
      </c>
      <c r="I2622" t="str">
        <f>I$1&amp;" """ &amp; DataMiner[[#This Row],[imgPath]] &amp; """, "</f>
        <v xml:space="preserve">"imgPath": "/images/flags/us.png", </v>
      </c>
      <c r="J2622" t="str">
        <f>J$1&amp;" """ &amp; DataMiner[[#This Row],[FlagImage]] &amp; """, "</f>
        <v xml:space="preserve">"FlagImage": "us.png", </v>
      </c>
      <c r="K2622" t="str">
        <f>K$1&amp;" " &amp; IF(ISNA(DataMiner[[#This Row],[Latitude]]),"null",DataMiner[[#This Row],[Latitude]]) &amp; ", "</f>
        <v xml:space="preserve">"Latitude": 33.434278, </v>
      </c>
      <c r="L2622" t="str">
        <f>L$1&amp;" " &amp; IF(ISNA(DataMiner[[#This Row],[Longitude]]),"null",DataMiner[[#This Row],[Longitude]]) &amp; ", "</f>
        <v xml:space="preserve">"Longitude": -112.011583, </v>
      </c>
    </row>
    <row r="2623" spans="1:12" x14ac:dyDescent="0.25">
      <c r="A2623" t="str">
        <f>A$1&amp;" """ &amp; DataMiner[[#This Row],[CodeIATA]] &amp; """, "</f>
        <v xml:space="preserve">"CodeIATA": "SFO", </v>
      </c>
      <c r="B2623" t="str">
        <f>B$1&amp;" """ &amp; DataMiner[[#This Row],[City]] &amp; """, "</f>
        <v xml:space="preserve">"City": "San Francisco (CA)", </v>
      </c>
      <c r="C2623" t="str">
        <f>C$1&amp;" """ &amp; DataMiner[[#This Row],[Prov]] &amp; """, "</f>
        <v xml:space="preserve">"Prov": "CA", </v>
      </c>
      <c r="D2623" t="str">
        <f>D$1&amp;" """ &amp; DataMiner[[#This Row],[Name]] &amp; """, "</f>
        <v xml:space="preserve">"Name": "San Francisco International Airport", </v>
      </c>
      <c r="E2623" t="str">
        <f>E$1&amp;" """ &amp; DataMiner[[#This Row],[Country]] &amp; """, "</f>
        <v xml:space="preserve">"Country": "Etats-Unis", </v>
      </c>
      <c r="F2623" t="str">
        <f>F$1&amp;" """ &amp; DataMiner[[#This Row],[Complete Name]] &amp; """, "</f>
        <v xml:space="preserve">"Complete Name": "Hub SFO - San Francisco (CA) - San Francisco International Airport / Etats-Unis", </v>
      </c>
      <c r="G2623" t="str">
        <f>G$1&amp;" " &amp; DataMiner[[#This Row],[Category]] &amp; ", "</f>
        <v xml:space="preserve">"Category": 10, </v>
      </c>
      <c r="H2623" t="str">
        <f>H$1&amp;" " &amp; DataMiner[[#This Row],[BuyPrice]] &amp; ", "</f>
        <v xml:space="preserve">"BuyPrice": 9173785679, </v>
      </c>
      <c r="I2623" t="str">
        <f>I$1&amp;" """ &amp; DataMiner[[#This Row],[imgPath]] &amp; """, "</f>
        <v xml:space="preserve">"imgPath": "/images/flags/us.png", </v>
      </c>
      <c r="J2623" t="str">
        <f>J$1&amp;" """ &amp; DataMiner[[#This Row],[FlagImage]] &amp; """, "</f>
        <v xml:space="preserve">"FlagImage": "us.png", </v>
      </c>
      <c r="K2623" t="str">
        <f>K$1&amp;" " &amp; IF(ISNA(DataMiner[[#This Row],[Latitude]]),"null",DataMiner[[#This Row],[Latitude]]) &amp; ", "</f>
        <v xml:space="preserve">"Latitude": 37.618972, </v>
      </c>
      <c r="L2623" t="str">
        <f>L$1&amp;" " &amp; IF(ISNA(DataMiner[[#This Row],[Longitude]]),"null",DataMiner[[#This Row],[Longitude]]) &amp; ", "</f>
        <v xml:space="preserve">"Longitude": -122.374889, </v>
      </c>
    </row>
    <row r="2624" spans="1:12" x14ac:dyDescent="0.25">
      <c r="A2624" t="str">
        <f>A$1&amp;" """ &amp; DataMiner[[#This Row],[CodeIATA]] &amp; """, "</f>
        <v xml:space="preserve">"CodeIATA": "BKK", </v>
      </c>
      <c r="B2624" t="str">
        <f>B$1&amp;" """ &amp; DataMiner[[#This Row],[City]] &amp; """, "</f>
        <v xml:space="preserve">"City": "Bangkok", </v>
      </c>
      <c r="C2624" t="str">
        <f>C$1&amp;" """ &amp; DataMiner[[#This Row],[Prov]] &amp; """, "</f>
        <v xml:space="preserve">"Prov": "", </v>
      </c>
      <c r="D2624" t="str">
        <f>D$1&amp;" """ &amp; DataMiner[[#This Row],[Name]] &amp; """, "</f>
        <v xml:space="preserve">"Name": "Suvarnabhumi International Airport", </v>
      </c>
      <c r="E2624" t="str">
        <f>E$1&amp;" """ &amp; DataMiner[[#This Row],[Country]] &amp; """, "</f>
        <v xml:space="preserve">"Country": "Thaïlande", </v>
      </c>
      <c r="F2624" t="str">
        <f>F$1&amp;" """ &amp; DataMiner[[#This Row],[Complete Name]] &amp; """, "</f>
        <v xml:space="preserve">"Complete Name": "Hub BKK - Bangkok - Suvarnabhumi International Airport / Thaïlande", </v>
      </c>
      <c r="G2624" t="str">
        <f>G$1&amp;" " &amp; DataMiner[[#This Row],[Category]] &amp; ", "</f>
        <v xml:space="preserve">"Category": 10, </v>
      </c>
      <c r="H2624" t="str">
        <f>H$1&amp;" " &amp; DataMiner[[#This Row],[BuyPrice]] &amp; ", "</f>
        <v xml:space="preserve">"BuyPrice": 9184233224, </v>
      </c>
      <c r="I2624" t="str">
        <f>I$1&amp;" """ &amp; DataMiner[[#This Row],[imgPath]] &amp; """, "</f>
        <v xml:space="preserve">"imgPath": "/images/flags/th.png", </v>
      </c>
      <c r="J2624" t="str">
        <f>J$1&amp;" """ &amp; DataMiner[[#This Row],[FlagImage]] &amp; """, "</f>
        <v xml:space="preserve">"FlagImage": "th.png", </v>
      </c>
      <c r="K2624" t="str">
        <f>K$1&amp;" " &amp; IF(ISNA(DataMiner[[#This Row],[Latitude]]),"null",DataMiner[[#This Row],[Latitude]]) &amp; ", "</f>
        <v xml:space="preserve">"Latitude": 13.681108, </v>
      </c>
      <c r="L2624" t="str">
        <f>L$1&amp;" " &amp; IF(ISNA(DataMiner[[#This Row],[Longitude]]),"null",DataMiner[[#This Row],[Longitude]]) &amp; ", "</f>
        <v xml:space="preserve">"Longitude": 100.747283, </v>
      </c>
    </row>
    <row r="2625" spans="1:12" x14ac:dyDescent="0.25">
      <c r="A2625" t="str">
        <f>A$1&amp;" """ &amp; DataMiner[[#This Row],[CodeIATA]] &amp; """, "</f>
        <v xml:space="preserve">"CodeIATA": "SIN", </v>
      </c>
      <c r="B2625" t="str">
        <f>B$1&amp;" """ &amp; DataMiner[[#This Row],[City]] &amp; """, "</f>
        <v xml:space="preserve">"City": "Singapore", </v>
      </c>
      <c r="C2625" t="str">
        <f>C$1&amp;" """ &amp; DataMiner[[#This Row],[Prov]] &amp; """, "</f>
        <v xml:space="preserve">"Prov": "", </v>
      </c>
      <c r="D2625" t="str">
        <f>D$1&amp;" """ &amp; DataMiner[[#This Row],[Name]] &amp; """, "</f>
        <v xml:space="preserve">"Name": "Changi International Airport", </v>
      </c>
      <c r="E2625" t="str">
        <f>E$1&amp;" """ &amp; DataMiner[[#This Row],[Country]] &amp; """, "</f>
        <v xml:space="preserve">"Country": "Singapour", </v>
      </c>
      <c r="F2625" t="str">
        <f>F$1&amp;" """ &amp; DataMiner[[#This Row],[Complete Name]] &amp; """, "</f>
        <v xml:space="preserve">"Complete Name": "Hub SIN - Singapore - Changi International Airport / Singapour", </v>
      </c>
      <c r="G2625" t="str">
        <f>G$1&amp;" " &amp; DataMiner[[#This Row],[Category]] &amp; ", "</f>
        <v xml:space="preserve">"Category": 10, </v>
      </c>
      <c r="H2625" t="str">
        <f>H$1&amp;" " &amp; DataMiner[[#This Row],[BuyPrice]] &amp; ", "</f>
        <v xml:space="preserve">"BuyPrice": 9210046409, </v>
      </c>
      <c r="I2625" t="str">
        <f>I$1&amp;" """ &amp; DataMiner[[#This Row],[imgPath]] &amp; """, "</f>
        <v xml:space="preserve">"imgPath": "/images/flags/sg.png", </v>
      </c>
      <c r="J2625" t="str">
        <f>J$1&amp;" """ &amp; DataMiner[[#This Row],[FlagImage]] &amp; """, "</f>
        <v xml:space="preserve">"FlagImage": "sg.png", </v>
      </c>
      <c r="K2625" t="str">
        <f>K$1&amp;" " &amp; IF(ISNA(DataMiner[[#This Row],[Latitude]]),"null",DataMiner[[#This Row],[Latitude]]) &amp; ", "</f>
        <v xml:space="preserve">"Latitude": 1.350189, </v>
      </c>
      <c r="L2625" t="str">
        <f>L$1&amp;" " &amp; IF(ISNA(DataMiner[[#This Row],[Longitude]]),"null",DataMiner[[#This Row],[Longitude]]) &amp; ", "</f>
        <v xml:space="preserve">"Longitude": 103.994433, </v>
      </c>
    </row>
    <row r="2626" spans="1:12" x14ac:dyDescent="0.25">
      <c r="A2626" t="str">
        <f>A$1&amp;" """ &amp; DataMiner[[#This Row],[CodeIATA]] &amp; """, "</f>
        <v xml:space="preserve">"CodeIATA": "IAH", </v>
      </c>
      <c r="B2626" t="str">
        <f>B$1&amp;" """ &amp; DataMiner[[#This Row],[City]] &amp; """, "</f>
        <v xml:space="preserve">"City": "Houston (TX)", </v>
      </c>
      <c r="C2626" t="str">
        <f>C$1&amp;" """ &amp; DataMiner[[#This Row],[Prov]] &amp; """, "</f>
        <v xml:space="preserve">"Prov": "TX", </v>
      </c>
      <c r="D2626" t="str">
        <f>D$1&amp;" """ &amp; DataMiner[[#This Row],[Name]] &amp; """, "</f>
        <v xml:space="preserve">"Name": "George Bush Intercontinental Airport", </v>
      </c>
      <c r="E2626" t="str">
        <f>E$1&amp;" """ &amp; DataMiner[[#This Row],[Country]] &amp; """, "</f>
        <v xml:space="preserve">"Country": "Etats-Unis", </v>
      </c>
      <c r="F2626" t="str">
        <f>F$1&amp;" """ &amp; DataMiner[[#This Row],[Complete Name]] &amp; """, "</f>
        <v xml:space="preserve">"Complete Name": "Hub IAH - Houston (TX) - George Bush Intercontinental Airport / Etats-Unis", </v>
      </c>
      <c r="G2626" t="str">
        <f>G$1&amp;" " &amp; DataMiner[[#This Row],[Category]] &amp; ", "</f>
        <v xml:space="preserve">"Category": 10, </v>
      </c>
      <c r="H2626" t="str">
        <f>H$1&amp;" " &amp; DataMiner[[#This Row],[BuyPrice]] &amp; ", "</f>
        <v xml:space="preserve">"BuyPrice": 9234030282, </v>
      </c>
      <c r="I2626" t="str">
        <f>I$1&amp;" """ &amp; DataMiner[[#This Row],[imgPath]] &amp; """, "</f>
        <v xml:space="preserve">"imgPath": "/images/flags/us.png", </v>
      </c>
      <c r="J2626" t="str">
        <f>J$1&amp;" """ &amp; DataMiner[[#This Row],[FlagImage]] &amp; """, "</f>
        <v xml:space="preserve">"FlagImage": "us.png", </v>
      </c>
      <c r="K2626" t="str">
        <f>K$1&amp;" " &amp; IF(ISNA(DataMiner[[#This Row],[Latitude]]),"null",DataMiner[[#This Row],[Latitude]]) &amp; ", "</f>
        <v xml:space="preserve">"Latitude": 29.984433, </v>
      </c>
      <c r="L2626" t="str">
        <f>L$1&amp;" " &amp; IF(ISNA(DataMiner[[#This Row],[Longitude]]),"null",DataMiner[[#This Row],[Longitude]]) &amp; ", "</f>
        <v xml:space="preserve">"Longitude": -95.341442, </v>
      </c>
    </row>
    <row r="2627" spans="1:12" x14ac:dyDescent="0.25">
      <c r="A2627" t="str">
        <f>A$1&amp;" """ &amp; DataMiner[[#This Row],[CodeIATA]] &amp; """, "</f>
        <v xml:space="preserve">"CodeIATA": "CGK", </v>
      </c>
      <c r="B2627" t="str">
        <f>B$1&amp;" """ &amp; DataMiner[[#This Row],[City]] &amp; """, "</f>
        <v xml:space="preserve">"City": "Jakarta", </v>
      </c>
      <c r="C2627" t="str">
        <f>C$1&amp;" """ &amp; DataMiner[[#This Row],[Prov]] &amp; """, "</f>
        <v xml:space="preserve">"Prov": "", </v>
      </c>
      <c r="D2627" t="str">
        <f>D$1&amp;" """ &amp; DataMiner[[#This Row],[Name]] &amp; """, "</f>
        <v xml:space="preserve">"Name": "Soekarno Hatta International Airport", </v>
      </c>
      <c r="E2627" t="str">
        <f>E$1&amp;" """ &amp; DataMiner[[#This Row],[Country]] &amp; """, "</f>
        <v xml:space="preserve">"Country": "Indonésie", </v>
      </c>
      <c r="F2627" t="str">
        <f>F$1&amp;" """ &amp; DataMiner[[#This Row],[Complete Name]] &amp; """, "</f>
        <v xml:space="preserve">"Complete Name": "Hub CGK - Jakarta - Soekarno Hatta International Airport / Indonésie", </v>
      </c>
      <c r="G2627" t="str">
        <f>G$1&amp;" " &amp; DataMiner[[#This Row],[Category]] &amp; ", "</f>
        <v xml:space="preserve">"Category": 10, </v>
      </c>
      <c r="H2627" t="str">
        <f>H$1&amp;" " &amp; DataMiner[[#This Row],[BuyPrice]] &amp; ", "</f>
        <v xml:space="preserve">"BuyPrice": 9255957630, </v>
      </c>
      <c r="I2627" t="str">
        <f>I$1&amp;" """ &amp; DataMiner[[#This Row],[imgPath]] &amp; """, "</f>
        <v xml:space="preserve">"imgPath": "/images/flags/id.png", </v>
      </c>
      <c r="J2627" t="str">
        <f>J$1&amp;" """ &amp; DataMiner[[#This Row],[FlagImage]] &amp; """, "</f>
        <v xml:space="preserve">"FlagImage": "id.png", </v>
      </c>
      <c r="K2627" t="str">
        <f>K$1&amp;" " &amp; IF(ISNA(DataMiner[[#This Row],[Latitude]]),"null",DataMiner[[#This Row],[Latitude]]) &amp; ", "</f>
        <v xml:space="preserve">"Latitude": -6.125567, </v>
      </c>
      <c r="L2627" t="str">
        <f>L$1&amp;" " &amp; IF(ISNA(DataMiner[[#This Row],[Longitude]]),"null",DataMiner[[#This Row],[Longitude]]) &amp; ", "</f>
        <v xml:space="preserve">"Longitude": 106.655897, </v>
      </c>
    </row>
    <row r="2628" spans="1:12" x14ac:dyDescent="0.25">
      <c r="A2628" t="str">
        <f>A$1&amp;" """ &amp; DataMiner[[#This Row],[CodeIATA]] &amp; """, "</f>
        <v xml:space="preserve">"CodeIATA": "LAS", </v>
      </c>
      <c r="B2628" t="str">
        <f>B$1&amp;" """ &amp; DataMiner[[#This Row],[City]] &amp; """, "</f>
        <v xml:space="preserve">"City": "Las Vegas (NV)", </v>
      </c>
      <c r="C2628" t="str">
        <f>C$1&amp;" """ &amp; DataMiner[[#This Row],[Prov]] &amp; """, "</f>
        <v xml:space="preserve">"Prov": "NV", </v>
      </c>
      <c r="D2628" t="str">
        <f>D$1&amp;" """ &amp; DataMiner[[#This Row],[Name]] &amp; """, "</f>
        <v xml:space="preserve">"Name": "McCarran International Airport", </v>
      </c>
      <c r="E2628" t="str">
        <f>E$1&amp;" """ &amp; DataMiner[[#This Row],[Country]] &amp; """, "</f>
        <v xml:space="preserve">"Country": "Etats-Unis", </v>
      </c>
      <c r="F2628" t="str">
        <f>F$1&amp;" """ &amp; DataMiner[[#This Row],[Complete Name]] &amp; """, "</f>
        <v xml:space="preserve">"Complete Name": "Hub LAS - Las Vegas (NV) - McCarran International Airport / Etats-Unis", </v>
      </c>
      <c r="G2628" t="str">
        <f>G$1&amp;" " &amp; DataMiner[[#This Row],[Category]] &amp; ", "</f>
        <v xml:space="preserve">"Category": 10, </v>
      </c>
      <c r="H2628" t="str">
        <f>H$1&amp;" " &amp; DataMiner[[#This Row],[BuyPrice]] &amp; ", "</f>
        <v xml:space="preserve">"BuyPrice": 9260208455, </v>
      </c>
      <c r="I2628" t="str">
        <f>I$1&amp;" """ &amp; DataMiner[[#This Row],[imgPath]] &amp; """, "</f>
        <v xml:space="preserve">"imgPath": "/images/flags/us.png", </v>
      </c>
      <c r="J2628" t="str">
        <f>J$1&amp;" """ &amp; DataMiner[[#This Row],[FlagImage]] &amp; """, "</f>
        <v xml:space="preserve">"FlagImage": "us.png", </v>
      </c>
      <c r="K2628" t="str">
        <f>K$1&amp;" " &amp; IF(ISNA(DataMiner[[#This Row],[Latitude]]),"null",DataMiner[[#This Row],[Latitude]]) &amp; ", "</f>
        <v xml:space="preserve">"Latitude": 36.080056, </v>
      </c>
      <c r="L2628" t="str">
        <f>L$1&amp;" " &amp; IF(ISNA(DataMiner[[#This Row],[Longitude]]),"null",DataMiner[[#This Row],[Longitude]]) &amp; ", "</f>
        <v xml:space="preserve">"Longitude": -115.15225, </v>
      </c>
    </row>
    <row r="2629" spans="1:12" x14ac:dyDescent="0.25">
      <c r="A2629" t="str">
        <f>A$1&amp;" """ &amp; DataMiner[[#This Row],[CodeIATA]] &amp; """, "</f>
        <v xml:space="preserve">"CodeIATA": "PEK", </v>
      </c>
      <c r="B2629" t="str">
        <f>B$1&amp;" """ &amp; DataMiner[[#This Row],[City]] &amp; """, "</f>
        <v xml:space="preserve">"City": "Beijing", </v>
      </c>
      <c r="C2629" t="str">
        <f>C$1&amp;" """ &amp; DataMiner[[#This Row],[Prov]] &amp; """, "</f>
        <v xml:space="preserve">"Prov": "", </v>
      </c>
      <c r="D2629" t="str">
        <f>D$1&amp;" """ &amp; DataMiner[[#This Row],[Name]] &amp; """, "</f>
        <v xml:space="preserve">"Name": "Beijing Capital International Airport", </v>
      </c>
      <c r="E2629" t="str">
        <f>E$1&amp;" """ &amp; DataMiner[[#This Row],[Country]] &amp; """, "</f>
        <v xml:space="preserve">"Country": "Chine", </v>
      </c>
      <c r="F2629" t="str">
        <f>F$1&amp;" """ &amp; DataMiner[[#This Row],[Complete Name]] &amp; """, "</f>
        <v xml:space="preserve">"Complete Name": "Hub PEK - Beijing - Beijing Capital International Airport / Chine", </v>
      </c>
      <c r="G2629" t="str">
        <f>G$1&amp;" " &amp; DataMiner[[#This Row],[Category]] &amp; ", "</f>
        <v xml:space="preserve">"Category": 10, </v>
      </c>
      <c r="H2629" t="str">
        <f>H$1&amp;" " &amp; DataMiner[[#This Row],[BuyPrice]] &amp; ", "</f>
        <v xml:space="preserve">"BuyPrice": 9336668899, </v>
      </c>
      <c r="I2629" t="str">
        <f>I$1&amp;" """ &amp; DataMiner[[#This Row],[imgPath]] &amp; """, "</f>
        <v xml:space="preserve">"imgPath": "/images/flags/cn.png", </v>
      </c>
      <c r="J2629" t="str">
        <f>J$1&amp;" """ &amp; DataMiner[[#This Row],[FlagImage]] &amp; """, "</f>
        <v xml:space="preserve">"FlagImage": "cn.png", </v>
      </c>
      <c r="K2629" t="str">
        <f>K$1&amp;" " &amp; IF(ISNA(DataMiner[[#This Row],[Latitude]]),"null",DataMiner[[#This Row],[Latitude]]) &amp; ", "</f>
        <v xml:space="preserve">"Latitude": 40.080111, </v>
      </c>
      <c r="L2629" t="str">
        <f>L$1&amp;" " &amp; IF(ISNA(DataMiner[[#This Row],[Longitude]]),"null",DataMiner[[#This Row],[Longitude]]) &amp; ", "</f>
        <v xml:space="preserve">"Longitude": 116.584556, </v>
      </c>
    </row>
    <row r="2630" spans="1:12" x14ac:dyDescent="0.25">
      <c r="A2630" t="str">
        <f>A$1&amp;" """ &amp; DataMiner[[#This Row],[CodeIATA]] &amp; """, "</f>
        <v xml:space="preserve">"CodeIATA": "AMS", </v>
      </c>
      <c r="B2630" t="str">
        <f>B$1&amp;" """ &amp; DataMiner[[#This Row],[City]] &amp; """, "</f>
        <v xml:space="preserve">"City": "Amsterdam", </v>
      </c>
      <c r="C2630" t="str">
        <f>C$1&amp;" """ &amp; DataMiner[[#This Row],[Prov]] &amp; """, "</f>
        <v xml:space="preserve">"Prov": "", </v>
      </c>
      <c r="D2630" t="str">
        <f>D$1&amp;" """ &amp; DataMiner[[#This Row],[Name]] &amp; """, "</f>
        <v xml:space="preserve">"Name": "Amsterdam Schiphol Airport", </v>
      </c>
      <c r="E2630" t="str">
        <f>E$1&amp;" """ &amp; DataMiner[[#This Row],[Country]] &amp; """, "</f>
        <v xml:space="preserve">"Country": "Pays-Bas", </v>
      </c>
      <c r="F2630" t="str">
        <f>F$1&amp;" """ &amp; DataMiner[[#This Row],[Complete Name]] &amp; """, "</f>
        <v xml:space="preserve">"Complete Name": "Hub AMS - Amsterdam - Amsterdam Schiphol Airport / Pays-Bas", </v>
      </c>
      <c r="G2630" t="str">
        <f>G$1&amp;" " &amp; DataMiner[[#This Row],[Category]] &amp; ", "</f>
        <v xml:space="preserve">"Category": 10, </v>
      </c>
      <c r="H2630" t="str">
        <f>H$1&amp;" " &amp; DataMiner[[#This Row],[BuyPrice]] &amp; ", "</f>
        <v xml:space="preserve">"BuyPrice": 9347427875, </v>
      </c>
      <c r="I2630" t="str">
        <f>I$1&amp;" """ &amp; DataMiner[[#This Row],[imgPath]] &amp; """, "</f>
        <v xml:space="preserve">"imgPath": "/images/flags/nl.png", </v>
      </c>
      <c r="J2630" t="str">
        <f>J$1&amp;" """ &amp; DataMiner[[#This Row],[FlagImage]] &amp; """, "</f>
        <v xml:space="preserve">"FlagImage": "nl.png", </v>
      </c>
      <c r="K2630" t="str">
        <f>K$1&amp;" " &amp; IF(ISNA(DataMiner[[#This Row],[Latitude]]),"null",DataMiner[[#This Row],[Latitude]]) &amp; ", "</f>
        <v xml:space="preserve">"Latitude": 52.308613, </v>
      </c>
      <c r="L2630" t="str">
        <f>L$1&amp;" " &amp; IF(ISNA(DataMiner[[#This Row],[Longitude]]),"null",DataMiner[[#This Row],[Longitude]]) &amp; ", "</f>
        <v xml:space="preserve">"Longitude": 4.763889, </v>
      </c>
    </row>
    <row r="2631" spans="1:12" x14ac:dyDescent="0.25">
      <c r="A2631" t="str">
        <f>A$1&amp;" """ &amp; DataMiner[[#This Row],[CodeIATA]] &amp; """, "</f>
        <v xml:space="preserve">"CodeIATA": "HKG", </v>
      </c>
      <c r="B2631" t="str">
        <f>B$1&amp;" """ &amp; DataMiner[[#This Row],[City]] &amp; """, "</f>
        <v xml:space="preserve">"City": "Hong", </v>
      </c>
      <c r="C2631" t="str">
        <f>C$1&amp;" """ &amp; DataMiner[[#This Row],[Prov]] &amp; """, "</f>
        <v xml:space="preserve">"Prov": "", </v>
      </c>
      <c r="D2631" t="str">
        <f>D$1&amp;" """ &amp; DataMiner[[#This Row],[Name]] &amp; """, "</f>
        <v xml:space="preserve">"Name": "Kong", </v>
      </c>
      <c r="E2631" t="str">
        <f>E$1&amp;" """ &amp; DataMiner[[#This Row],[Country]] &amp; """, "</f>
        <v xml:space="preserve">"Country": "Chine", </v>
      </c>
      <c r="F2631" t="str">
        <f>F$1&amp;" """ &amp; DataMiner[[#This Row],[Complete Name]] &amp; """, "</f>
        <v xml:space="preserve">"Complete Name": "Hub HKG - Hong - Kong / Chine", </v>
      </c>
      <c r="G2631" t="str">
        <f>G$1&amp;" " &amp; DataMiner[[#This Row],[Category]] &amp; ", "</f>
        <v xml:space="preserve">"Category": 10, </v>
      </c>
      <c r="H2631" t="str">
        <f>H$1&amp;" " &amp; DataMiner[[#This Row],[BuyPrice]] &amp; ", "</f>
        <v xml:space="preserve">"BuyPrice": 9356235359, </v>
      </c>
      <c r="I2631" t="str">
        <f>I$1&amp;" """ &amp; DataMiner[[#This Row],[imgPath]] &amp; """, "</f>
        <v xml:space="preserve">"imgPath": "/images/flags/cn.png", </v>
      </c>
      <c r="J2631" t="str">
        <f>J$1&amp;" """ &amp; DataMiner[[#This Row],[FlagImage]] &amp; """, "</f>
        <v xml:space="preserve">"FlagImage": "cn.png", </v>
      </c>
      <c r="K2631" t="str">
        <f>K$1&amp;" " &amp; IF(ISNA(DataMiner[[#This Row],[Latitude]]),"null",DataMiner[[#This Row],[Latitude]]) &amp; ", "</f>
        <v xml:space="preserve">"Latitude": 22.308919, </v>
      </c>
      <c r="L2631" t="str">
        <f>L$1&amp;" " &amp; IF(ISNA(DataMiner[[#This Row],[Longitude]]),"null",DataMiner[[#This Row],[Longitude]]) &amp; ", "</f>
        <v xml:space="preserve">"Longitude": 113.914603, </v>
      </c>
    </row>
    <row r="2632" spans="1:12" x14ac:dyDescent="0.25">
      <c r="A2632" t="str">
        <f>A$1&amp;" """ &amp; DataMiner[[#This Row],[CodeIATA]] &amp; """, "</f>
        <v xml:space="preserve">"CodeIATA": "HND", </v>
      </c>
      <c r="B2632" t="str">
        <f>B$1&amp;" """ &amp; DataMiner[[#This Row],[City]] &amp; """, "</f>
        <v xml:space="preserve">"City": "Tokyo", </v>
      </c>
      <c r="C2632" t="str">
        <f>C$1&amp;" """ &amp; DataMiner[[#This Row],[Prov]] &amp; """, "</f>
        <v xml:space="preserve">"Prov": "", </v>
      </c>
      <c r="D2632" t="str">
        <f>D$1&amp;" """ &amp; DataMiner[[#This Row],[Name]] &amp; """, "</f>
        <v xml:space="preserve">"Name": "Haneda International Airport", </v>
      </c>
      <c r="E2632" t="str">
        <f>E$1&amp;" """ &amp; DataMiner[[#This Row],[Country]] &amp; """, "</f>
        <v xml:space="preserve">"Country": "Japon", </v>
      </c>
      <c r="F2632" t="str">
        <f>F$1&amp;" """ &amp; DataMiner[[#This Row],[Complete Name]] &amp; """, "</f>
        <v xml:space="preserve">"Complete Name": "Hub HND - Tokyo - Haneda International Airport / Japon", </v>
      </c>
      <c r="G2632" t="str">
        <f>G$1&amp;" " &amp; DataMiner[[#This Row],[Category]] &amp; ", "</f>
        <v xml:space="preserve">"Category": 8, </v>
      </c>
      <c r="H2632" t="str">
        <f>H$1&amp;" " &amp; DataMiner[[#This Row],[BuyPrice]] &amp; ", "</f>
        <v xml:space="preserve">"BuyPrice": 9385280251, </v>
      </c>
      <c r="I2632" t="str">
        <f>I$1&amp;" """ &amp; DataMiner[[#This Row],[imgPath]] &amp; """, "</f>
        <v xml:space="preserve">"imgPath": "/images/flags/jp.png", </v>
      </c>
      <c r="J2632" t="str">
        <f>J$1&amp;" """ &amp; DataMiner[[#This Row],[FlagImage]] &amp; """, "</f>
        <v xml:space="preserve">"FlagImage": "jp.png", </v>
      </c>
      <c r="K2632" t="str">
        <f>K$1&amp;" " &amp; IF(ISNA(DataMiner[[#This Row],[Latitude]]),"null",DataMiner[[#This Row],[Latitude]]) &amp; ", "</f>
        <v xml:space="preserve">"Latitude": 35.552258, </v>
      </c>
      <c r="L2632" t="str">
        <f>L$1&amp;" " &amp; IF(ISNA(DataMiner[[#This Row],[Longitude]]),"null",DataMiner[[#This Row],[Longitude]]) &amp; ", "</f>
        <v xml:space="preserve">"Longitude": 139.779694, </v>
      </c>
    </row>
    <row r="2633" spans="1:12" x14ac:dyDescent="0.25">
      <c r="A2633" t="str">
        <f>A$1&amp;" """ &amp; DataMiner[[#This Row],[CodeIATA]] &amp; """, "</f>
        <v xml:space="preserve">"CodeIATA": "DXB", </v>
      </c>
      <c r="B2633" t="str">
        <f>B$1&amp;" """ &amp; DataMiner[[#This Row],[City]] &amp; """, "</f>
        <v xml:space="preserve">"City": "Dubai", </v>
      </c>
      <c r="C2633" t="str">
        <f>C$1&amp;" """ &amp; DataMiner[[#This Row],[Prov]] &amp; """, "</f>
        <v xml:space="preserve">"Prov": "", </v>
      </c>
      <c r="D2633" t="str">
        <f>D$1&amp;" """ &amp; DataMiner[[#This Row],[Name]] &amp; """, "</f>
        <v xml:space="preserve">"Name": "Dubai International Airport", </v>
      </c>
      <c r="E2633" t="str">
        <f>E$1&amp;" """ &amp; DataMiner[[#This Row],[Country]] &amp; """, "</f>
        <v xml:space="preserve">"Country": "Emirats arabes unis", </v>
      </c>
      <c r="F2633" t="str">
        <f>F$1&amp;" """ &amp; DataMiner[[#This Row],[Complete Name]] &amp; """, "</f>
        <v xml:space="preserve">"Complete Name": "Hub DXB - Dubai - Dubai International Airport / Emirats arabes unis", </v>
      </c>
      <c r="G2633" t="str">
        <f>G$1&amp;" " &amp; DataMiner[[#This Row],[Category]] &amp; ", "</f>
        <v xml:space="preserve">"Category": 10, </v>
      </c>
      <c r="H2633" t="str">
        <f>H$1&amp;" " &amp; DataMiner[[#This Row],[BuyPrice]] &amp; ", "</f>
        <v xml:space="preserve">"BuyPrice": 9407810252, </v>
      </c>
      <c r="I2633" t="str">
        <f>I$1&amp;" """ &amp; DataMiner[[#This Row],[imgPath]] &amp; """, "</f>
        <v xml:space="preserve">"imgPath": "/images/flags/ae.png", </v>
      </c>
      <c r="J2633" t="str">
        <f>J$1&amp;" """ &amp; DataMiner[[#This Row],[FlagImage]] &amp; """, "</f>
        <v xml:space="preserve">"FlagImage": "ae.png", </v>
      </c>
      <c r="K2633" t="str">
        <f>K$1&amp;" " &amp; IF(ISNA(DataMiner[[#This Row],[Latitude]]),"null",DataMiner[[#This Row],[Latitude]]) &amp; ", "</f>
        <v xml:space="preserve">"Latitude": 25.252778, </v>
      </c>
      <c r="L2633" t="str">
        <f>L$1&amp;" " &amp; IF(ISNA(DataMiner[[#This Row],[Longitude]]),"null",DataMiner[[#This Row],[Longitude]]) &amp; ", "</f>
        <v xml:space="preserve">"Longitude": 55.364444, </v>
      </c>
    </row>
    <row r="2634" spans="1:12" x14ac:dyDescent="0.25">
      <c r="A2634" t="str">
        <f>A$1&amp;" """ &amp; DataMiner[[#This Row],[CodeIATA]] &amp; """, "</f>
        <v xml:space="preserve">"CodeIATA": "LHR", </v>
      </c>
      <c r="B2634" t="str">
        <f>B$1&amp;" """ &amp; DataMiner[[#This Row],[City]] &amp; """, "</f>
        <v xml:space="preserve">"City": "London", </v>
      </c>
      <c r="C2634" t="str">
        <f>C$1&amp;" """ &amp; DataMiner[[#This Row],[Prov]] &amp; """, "</f>
        <v xml:space="preserve">"Prov": "", </v>
      </c>
      <c r="D2634" t="str">
        <f>D$1&amp;" """ &amp; DataMiner[[#This Row],[Name]] &amp; """, "</f>
        <v xml:space="preserve">"Name": "Heathrow Airport", </v>
      </c>
      <c r="E2634" t="str">
        <f>E$1&amp;" """ &amp; DataMiner[[#This Row],[Country]] &amp; """, "</f>
        <v xml:space="preserve">"Country": "Royaume-Uni", </v>
      </c>
      <c r="F2634" t="str">
        <f>F$1&amp;" """ &amp; DataMiner[[#This Row],[Complete Name]] &amp; """, "</f>
        <v xml:space="preserve">"Complete Name": "Hub LHR - London - Heathrow Airport / Royaume-Uni", </v>
      </c>
      <c r="G2634" t="str">
        <f>G$1&amp;" " &amp; DataMiner[[#This Row],[Category]] &amp; ", "</f>
        <v xml:space="preserve">"Category": 10, </v>
      </c>
      <c r="H2634" t="str">
        <f>H$1&amp;" " &amp; DataMiner[[#This Row],[BuyPrice]] &amp; ", "</f>
        <v xml:space="preserve">"BuyPrice": 9440692740, </v>
      </c>
      <c r="I2634" t="str">
        <f>I$1&amp;" """ &amp; DataMiner[[#This Row],[imgPath]] &amp; """, "</f>
        <v xml:space="preserve">"imgPath": "/images/flags/gb.png", </v>
      </c>
      <c r="J2634" t="str">
        <f>J$1&amp;" """ &amp; DataMiner[[#This Row],[FlagImage]] &amp; """, "</f>
        <v xml:space="preserve">"FlagImage": "gb.png", </v>
      </c>
      <c r="K2634" t="str">
        <f>K$1&amp;" " &amp; IF(ISNA(DataMiner[[#This Row],[Latitude]]),"null",DataMiner[[#This Row],[Latitude]]) &amp; ", "</f>
        <v xml:space="preserve">"Latitude": 51.4775, </v>
      </c>
      <c r="L2634" t="str">
        <f>L$1&amp;" " &amp; IF(ISNA(DataMiner[[#This Row],[Longitude]]),"null",DataMiner[[#This Row],[Longitude]]) &amp; ", "</f>
        <v xml:space="preserve">"Longitude": -0.461389, </v>
      </c>
    </row>
    <row r="2635" spans="1:12" x14ac:dyDescent="0.25">
      <c r="A2635" t="str">
        <f>A$1&amp;" """ &amp; DataMiner[[#This Row],[CodeIATA]] &amp; """, "</f>
        <v xml:space="preserve">"CodeIATA": "FRA", </v>
      </c>
      <c r="B2635" t="str">
        <f>B$1&amp;" """ &amp; DataMiner[[#This Row],[City]] &amp; """, "</f>
        <v xml:space="preserve">"City": "Frankfurt", </v>
      </c>
      <c r="C2635" t="str">
        <f>C$1&amp;" """ &amp; DataMiner[[#This Row],[Prov]] &amp; """, "</f>
        <v xml:space="preserve">"Prov": "", </v>
      </c>
      <c r="D2635" t="str">
        <f>D$1&amp;" """ &amp; DataMiner[[#This Row],[Name]] &amp; """, "</f>
        <v xml:space="preserve">"Name": "Frankfurt am Main Flughafen International", </v>
      </c>
      <c r="E2635" t="str">
        <f>E$1&amp;" """ &amp; DataMiner[[#This Row],[Country]] &amp; """, "</f>
        <v xml:space="preserve">"Country": "Allemagne", </v>
      </c>
      <c r="F2635" t="str">
        <f>F$1&amp;" """ &amp; DataMiner[[#This Row],[Complete Name]] &amp; """, "</f>
        <v xml:space="preserve">"Complete Name": "Hub FRA - Frankfurt - Frankfurt am Main Flughafen International / Allemagne", </v>
      </c>
      <c r="G2635" t="str">
        <f>G$1&amp;" " &amp; DataMiner[[#This Row],[Category]] &amp; ", "</f>
        <v xml:space="preserve">"Category": 10, </v>
      </c>
      <c r="H2635" t="str">
        <f>H$1&amp;" " &amp; DataMiner[[#This Row],[BuyPrice]] &amp; ", "</f>
        <v xml:space="preserve">"BuyPrice": 9459708491, </v>
      </c>
      <c r="I2635" t="str">
        <f>I$1&amp;" """ &amp; DataMiner[[#This Row],[imgPath]] &amp; """, "</f>
        <v xml:space="preserve">"imgPath": "/images/flags/de.png", </v>
      </c>
      <c r="J2635" t="str">
        <f>J$1&amp;" """ &amp; DataMiner[[#This Row],[FlagImage]] &amp; """, "</f>
        <v xml:space="preserve">"FlagImage": "de.png", </v>
      </c>
      <c r="K2635" t="str">
        <f>K$1&amp;" " &amp; IF(ISNA(DataMiner[[#This Row],[Latitude]]),"null",DataMiner[[#This Row],[Latitude]]) &amp; ", "</f>
        <v xml:space="preserve">"Latitude": 50.026421, </v>
      </c>
      <c r="L2635" t="str">
        <f>L$1&amp;" " &amp; IF(ISNA(DataMiner[[#This Row],[Longitude]]),"null",DataMiner[[#This Row],[Longitude]]) &amp; ", "</f>
        <v xml:space="preserve">"Longitude": 8.543125, </v>
      </c>
    </row>
    <row r="2636" spans="1:12" x14ac:dyDescent="0.25">
      <c r="A2636" t="str">
        <f>A$1&amp;" """ &amp; DataMiner[[#This Row],[CodeIATA]] &amp; """, "</f>
        <v xml:space="preserve">"CodeIATA": "MAD", </v>
      </c>
      <c r="B2636" t="str">
        <f>B$1&amp;" """ &amp; DataMiner[[#This Row],[City]] &amp; """, "</f>
        <v xml:space="preserve">"City": "Madrid", </v>
      </c>
      <c r="C2636" t="str">
        <f>C$1&amp;" """ &amp; DataMiner[[#This Row],[Prov]] &amp; """, "</f>
        <v xml:space="preserve">"Prov": "", </v>
      </c>
      <c r="D2636" t="str">
        <f>D$1&amp;" """ &amp; DataMiner[[#This Row],[Name]] &amp; """, "</f>
        <v xml:space="preserve">"Name": "Barajas Aeropuerto", </v>
      </c>
      <c r="E2636" t="str">
        <f>E$1&amp;" """ &amp; DataMiner[[#This Row],[Country]] &amp; """, "</f>
        <v xml:space="preserve">"Country": "Espagne", </v>
      </c>
      <c r="F2636" t="str">
        <f>F$1&amp;" """ &amp; DataMiner[[#This Row],[Complete Name]] &amp; """, "</f>
        <v xml:space="preserve">"Complete Name": "Hub MAD - Madrid - Barajas Aeropuerto / Espagne", </v>
      </c>
      <c r="G2636" t="str">
        <f>G$1&amp;" " &amp; DataMiner[[#This Row],[Category]] &amp; ", "</f>
        <v xml:space="preserve">"Category": 10, </v>
      </c>
      <c r="H2636" t="str">
        <f>H$1&amp;" " &amp; DataMiner[[#This Row],[BuyPrice]] &amp; ", "</f>
        <v xml:space="preserve">"BuyPrice": 9507089534, </v>
      </c>
      <c r="I2636" t="str">
        <f>I$1&amp;" """ &amp; DataMiner[[#This Row],[imgPath]] &amp; """, "</f>
        <v xml:space="preserve">"imgPath": "/images/flags/es.png", </v>
      </c>
      <c r="J2636" t="str">
        <f>J$1&amp;" """ &amp; DataMiner[[#This Row],[FlagImage]] &amp; """, "</f>
        <v xml:space="preserve">"FlagImage": "es.png", </v>
      </c>
      <c r="K2636" t="str">
        <f>K$1&amp;" " &amp; IF(ISNA(DataMiner[[#This Row],[Latitude]]),"null",DataMiner[[#This Row],[Latitude]]) &amp; ", "</f>
        <v xml:space="preserve">"Latitude": 40.493556, </v>
      </c>
      <c r="L2636" t="str">
        <f>L$1&amp;" " &amp; IF(ISNA(DataMiner[[#This Row],[Longitude]]),"null",DataMiner[[#This Row],[Longitude]]) &amp; ", "</f>
        <v xml:space="preserve">"Longitude": -3.566764, </v>
      </c>
    </row>
    <row r="2637" spans="1:12" x14ac:dyDescent="0.25">
      <c r="A2637" t="str">
        <f>A$1&amp;" """ &amp; DataMiner[[#This Row],[CodeIATA]] &amp; """, "</f>
        <v xml:space="preserve">"CodeIATA": "ATL", </v>
      </c>
      <c r="B2637" t="str">
        <f>B$1&amp;" """ &amp; DataMiner[[#This Row],[City]] &amp; """, "</f>
        <v xml:space="preserve">"City": "Atlanta (GA)", </v>
      </c>
      <c r="C2637" t="str">
        <f>C$1&amp;" """ &amp; DataMiner[[#This Row],[Prov]] &amp; """, "</f>
        <v xml:space="preserve">"Prov": "GA", </v>
      </c>
      <c r="D2637" t="str">
        <f>D$1&amp;" """ &amp; DataMiner[[#This Row],[Name]] &amp; """, "</f>
        <v xml:space="preserve">"Name": "Hartsfield Jackson International Airport", </v>
      </c>
      <c r="E2637" t="str">
        <f>E$1&amp;" """ &amp; DataMiner[[#This Row],[Country]] &amp; """, "</f>
        <v xml:space="preserve">"Country": "Etats-Unis", </v>
      </c>
      <c r="F2637" t="str">
        <f>F$1&amp;" """ &amp; DataMiner[[#This Row],[Complete Name]] &amp; """, "</f>
        <v xml:space="preserve">"Complete Name": "Hub ATL - Atlanta (GA) - Hartsfield Jackson International Airport / Etats-Unis", </v>
      </c>
      <c r="G2637" t="str">
        <f>G$1&amp;" " &amp; DataMiner[[#This Row],[Category]] &amp; ", "</f>
        <v xml:space="preserve">"Category": 10, </v>
      </c>
      <c r="H2637" t="str">
        <f>H$1&amp;" " &amp; DataMiner[[#This Row],[BuyPrice]] &amp; ", "</f>
        <v xml:space="preserve">"BuyPrice": 9523304715, </v>
      </c>
      <c r="I2637" t="str">
        <f>I$1&amp;" """ &amp; DataMiner[[#This Row],[imgPath]] &amp; """, "</f>
        <v xml:space="preserve">"imgPath": "/images/flags/us.png", </v>
      </c>
      <c r="J2637" t="str">
        <f>J$1&amp;" """ &amp; DataMiner[[#This Row],[FlagImage]] &amp; """, "</f>
        <v xml:space="preserve">"FlagImage": "us.png", </v>
      </c>
      <c r="K2637" t="str">
        <f>K$1&amp;" " &amp; IF(ISNA(DataMiner[[#This Row],[Latitude]]),"null",DataMiner[[#This Row],[Latitude]]) &amp; ", "</f>
        <v xml:space="preserve">"Latitude": 33.636719, </v>
      </c>
      <c r="L2637" t="str">
        <f>L$1&amp;" " &amp; IF(ISNA(DataMiner[[#This Row],[Longitude]]),"null",DataMiner[[#This Row],[Longitude]]) &amp; ", "</f>
        <v xml:space="preserve">"Longitude": -84.428067, </v>
      </c>
    </row>
    <row r="2638" spans="1:12" x14ac:dyDescent="0.25">
      <c r="A2638" t="str">
        <f>A$1&amp;" """ &amp; DataMiner[[#This Row],[CodeIATA]] &amp; """, "</f>
        <v xml:space="preserve">"CodeIATA": "LAX", </v>
      </c>
      <c r="B2638" t="str">
        <f>B$1&amp;" """ &amp; DataMiner[[#This Row],[City]] &amp; """, "</f>
        <v xml:space="preserve">"City": "Los Angeles (CA)", </v>
      </c>
      <c r="C2638" t="str">
        <f>C$1&amp;" """ &amp; DataMiner[[#This Row],[Prov]] &amp; """, "</f>
        <v xml:space="preserve">"Prov": "CA", </v>
      </c>
      <c r="D2638" t="str">
        <f>D$1&amp;" """ &amp; DataMiner[[#This Row],[Name]] &amp; """, "</f>
        <v xml:space="preserve">"Name": "Los Angeles International Airport", </v>
      </c>
      <c r="E2638" t="str">
        <f>E$1&amp;" """ &amp; DataMiner[[#This Row],[Country]] &amp; """, "</f>
        <v xml:space="preserve">"Country": "Etats-Unis", </v>
      </c>
      <c r="F2638" t="str">
        <f>F$1&amp;" """ &amp; DataMiner[[#This Row],[Complete Name]] &amp; """, "</f>
        <v xml:space="preserve">"Complete Name": "Hub LAX - Los Angeles (CA) - Los Angeles International Airport / Etats-Unis", </v>
      </c>
      <c r="G2638" t="str">
        <f>G$1&amp;" " &amp; DataMiner[[#This Row],[Category]] &amp; ", "</f>
        <v xml:space="preserve">"Category": 10, </v>
      </c>
      <c r="H2638" t="str">
        <f>H$1&amp;" " &amp; DataMiner[[#This Row],[BuyPrice]] &amp; ", "</f>
        <v xml:space="preserve">"BuyPrice": 9548217327, </v>
      </c>
      <c r="I2638" t="str">
        <f>I$1&amp;" """ &amp; DataMiner[[#This Row],[imgPath]] &amp; """, "</f>
        <v xml:space="preserve">"imgPath": "/images/flags/us.png", </v>
      </c>
      <c r="J2638" t="str">
        <f>J$1&amp;" """ &amp; DataMiner[[#This Row],[FlagImage]] &amp; """, "</f>
        <v xml:space="preserve">"FlagImage": "us.png", </v>
      </c>
      <c r="K2638" t="str">
        <f>K$1&amp;" " &amp; IF(ISNA(DataMiner[[#This Row],[Latitude]]),"null",DataMiner[[#This Row],[Latitude]]) &amp; ", "</f>
        <v xml:space="preserve">"Latitude": 33.942536, </v>
      </c>
      <c r="L2638" t="str">
        <f>L$1&amp;" " &amp; IF(ISNA(DataMiner[[#This Row],[Longitude]]),"null",DataMiner[[#This Row],[Longitude]]) &amp; ", "</f>
        <v xml:space="preserve">"Longitude": -118.408075, </v>
      </c>
    </row>
    <row r="2639" spans="1:12" x14ac:dyDescent="0.25">
      <c r="A2639" t="str">
        <f>A$1&amp;" """ &amp; DataMiner[[#This Row],[CodeIATA]] &amp; """, "</f>
        <v xml:space="preserve">"CodeIATA": "JFK", </v>
      </c>
      <c r="B2639" t="str">
        <f>B$1&amp;" """ &amp; DataMiner[[#This Row],[City]] &amp; """, "</f>
        <v xml:space="preserve">"City": "New York (NY)", </v>
      </c>
      <c r="C2639" t="str">
        <f>C$1&amp;" """ &amp; DataMiner[[#This Row],[Prov]] &amp; """, "</f>
        <v xml:space="preserve">"Prov": "NY", </v>
      </c>
      <c r="D2639" t="str">
        <f>D$1&amp;" """ &amp; DataMiner[[#This Row],[Name]] &amp; """, "</f>
        <v xml:space="preserve">"Name": "John F. Kennedy International Airport", </v>
      </c>
      <c r="E2639" t="str">
        <f>E$1&amp;" """ &amp; DataMiner[[#This Row],[Country]] &amp; """, "</f>
        <v xml:space="preserve">"Country": "Etats-Unis", </v>
      </c>
      <c r="F2639" t="str">
        <f>F$1&amp;" """ &amp; DataMiner[[#This Row],[Complete Name]] &amp; """, "</f>
        <v xml:space="preserve">"Complete Name": "Hub JFK - New York (NY) - John F. Kennedy International Airport / Etats-Unis", </v>
      </c>
      <c r="G2639" t="str">
        <f>G$1&amp;" " &amp; DataMiner[[#This Row],[Category]] &amp; ", "</f>
        <v xml:space="preserve">"Category": 10, </v>
      </c>
      <c r="H2639" t="str">
        <f>H$1&amp;" " &amp; DataMiner[[#This Row],[BuyPrice]] &amp; ", "</f>
        <v xml:space="preserve">"BuyPrice": 9559291137, </v>
      </c>
      <c r="I2639" t="str">
        <f>I$1&amp;" """ &amp; DataMiner[[#This Row],[imgPath]] &amp; """, "</f>
        <v xml:space="preserve">"imgPath": "/images/flags/us.png", </v>
      </c>
      <c r="J2639" t="str">
        <f>J$1&amp;" """ &amp; DataMiner[[#This Row],[FlagImage]] &amp; """, "</f>
        <v xml:space="preserve">"FlagImage": "us.png", </v>
      </c>
      <c r="K2639" t="str">
        <f>K$1&amp;" " &amp; IF(ISNA(DataMiner[[#This Row],[Latitude]]),"null",DataMiner[[#This Row],[Latitude]]) &amp; ", "</f>
        <v xml:space="preserve">"Latitude": 40.639751, </v>
      </c>
      <c r="L2639" t="str">
        <f>L$1&amp;" " &amp; IF(ISNA(DataMiner[[#This Row],[Longitude]]),"null",DataMiner[[#This Row],[Longitude]]) &amp; ", "</f>
        <v xml:space="preserve">"Longitude": -73.778925, </v>
      </c>
    </row>
    <row r="2640" spans="1:12" x14ac:dyDescent="0.25">
      <c r="A2640" t="str">
        <f>A$1&amp;" """ &amp; DataMiner[[#This Row],[CodeIATA]] &amp; """, "</f>
        <v xml:space="preserve">"CodeIATA": "ORD", </v>
      </c>
      <c r="B2640" t="str">
        <f>B$1&amp;" """ &amp; DataMiner[[#This Row],[City]] &amp; """, "</f>
        <v xml:space="preserve">"City": "Chicago (IL)", </v>
      </c>
      <c r="C2640" t="str">
        <f>C$1&amp;" """ &amp; DataMiner[[#This Row],[Prov]] &amp; """, "</f>
        <v xml:space="preserve">"Prov": "IL", </v>
      </c>
      <c r="D2640" t="str">
        <f>D$1&amp;" """ &amp; DataMiner[[#This Row],[Name]] &amp; """, "</f>
        <v xml:space="preserve">"Name": "OHare International Airport", </v>
      </c>
      <c r="E2640" t="str">
        <f>E$1&amp;" """ &amp; DataMiner[[#This Row],[Country]] &amp; """, "</f>
        <v xml:space="preserve">"Country": "Etats-Unis", </v>
      </c>
      <c r="F2640" t="str">
        <f>F$1&amp;" """ &amp; DataMiner[[#This Row],[Complete Name]] &amp; """, "</f>
        <v xml:space="preserve">"Complete Name": "Hub ORD - Chicago (IL) - OHare International Airport / Etats-Unis", </v>
      </c>
      <c r="G2640" t="str">
        <f>G$1&amp;" " &amp; DataMiner[[#This Row],[Category]] &amp; ", "</f>
        <v xml:space="preserve">"Category": 10, </v>
      </c>
      <c r="H2640" t="str">
        <f>H$1&amp;" " &amp; DataMiner[[#This Row],[BuyPrice]] &amp; ", "</f>
        <v xml:space="preserve">"BuyPrice": 9565149624, </v>
      </c>
      <c r="I2640" t="str">
        <f>I$1&amp;" """ &amp; DataMiner[[#This Row],[imgPath]] &amp; """, "</f>
        <v xml:space="preserve">"imgPath": "/images/flags/us.png", </v>
      </c>
      <c r="J2640" t="str">
        <f>J$1&amp;" """ &amp; DataMiner[[#This Row],[FlagImage]] &amp; """, "</f>
        <v xml:space="preserve">"FlagImage": "us.png", </v>
      </c>
      <c r="K2640" t="str">
        <f>K$1&amp;" " &amp; IF(ISNA(DataMiner[[#This Row],[Latitude]]),"null",DataMiner[[#This Row],[Latitude]]) &amp; ", "</f>
        <v xml:space="preserve">"Latitude": 41.978603, </v>
      </c>
      <c r="L2640" t="str">
        <f>L$1&amp;" " &amp; IF(ISNA(DataMiner[[#This Row],[Longitude]]),"null",DataMiner[[#This Row],[Longitude]]) &amp; ", "</f>
        <v xml:space="preserve">"Longitude": -87.904842, </v>
      </c>
    </row>
    <row r="2641" spans="1:12" x14ac:dyDescent="0.25">
      <c r="A2641" t="str">
        <f>A$1&amp;" """ &amp; DataMiner[[#This Row],[CodeIATA]] &amp; """, "</f>
        <v xml:space="preserve">"CodeIATA": "DFW", </v>
      </c>
      <c r="B2641" t="str">
        <f>B$1&amp;" """ &amp; DataMiner[[#This Row],[City]] &amp; """, "</f>
        <v xml:space="preserve">"City": "Dallas/Fort Worth (TX)", </v>
      </c>
      <c r="C2641" t="str">
        <f>C$1&amp;" """ &amp; DataMiner[[#This Row],[Prov]] &amp; """, "</f>
        <v xml:space="preserve">"Prov": "TX", </v>
      </c>
      <c r="D2641" t="str">
        <f>D$1&amp;" """ &amp; DataMiner[[#This Row],[Name]] &amp; """, "</f>
        <v xml:space="preserve">"Name": "Dallas", </v>
      </c>
      <c r="E2641" t="str">
        <f>E$1&amp;" """ &amp; DataMiner[[#This Row],[Country]] &amp; """, "</f>
        <v xml:space="preserve">"Country": "Etats-Unis", </v>
      </c>
      <c r="F2641" t="str">
        <f>F$1&amp;" """ &amp; DataMiner[[#This Row],[Complete Name]] &amp; """, "</f>
        <v xml:space="preserve">"Complete Name": "Hub DFW - Dallas/Fort Worth (TX) - Dallas / Etats-Unis", </v>
      </c>
      <c r="G2641" t="str">
        <f>G$1&amp;" " &amp; DataMiner[[#This Row],[Category]] &amp; ", "</f>
        <v xml:space="preserve">"Category": 10, </v>
      </c>
      <c r="H2641" t="str">
        <f>H$1&amp;" " &amp; DataMiner[[#This Row],[BuyPrice]] &amp; ", "</f>
        <v xml:space="preserve">"BuyPrice": 9583205882, </v>
      </c>
      <c r="I2641" t="str">
        <f>I$1&amp;" """ &amp; DataMiner[[#This Row],[imgPath]] &amp; """, "</f>
        <v xml:space="preserve">"imgPath": "/images/flags/us.png", </v>
      </c>
      <c r="J2641" t="str">
        <f>J$1&amp;" """ &amp; DataMiner[[#This Row],[FlagImage]] &amp; """, "</f>
        <v xml:space="preserve">"FlagImage": "us.png", </v>
      </c>
      <c r="K2641" t="str">
        <f>K$1&amp;" " &amp; IF(ISNA(DataMiner[[#This Row],[Latitude]]),"null",DataMiner[[#This Row],[Latitude]]) &amp; ", "</f>
        <v xml:space="preserve">"Latitude": 32.896828, </v>
      </c>
      <c r="L2641" t="str">
        <f>L$1&amp;" " &amp; IF(ISNA(DataMiner[[#This Row],[Longitude]]),"null",DataMiner[[#This Row],[Longitude]]) &amp; ", "</f>
        <v xml:space="preserve">"Longitude": -97.037997, </v>
      </c>
    </row>
    <row r="2642" spans="1:12" x14ac:dyDescent="0.25">
      <c r="A2642" t="str">
        <f>A$1&amp;" """ &amp; DataMiner[[#This Row],[CodeIATA]] &amp; """, "</f>
        <v xml:space="preserve">"CodeIATA": "CDG", </v>
      </c>
      <c r="B2642" t="str">
        <f>B$1&amp;" """ &amp; DataMiner[[#This Row],[City]] &amp; """, "</f>
        <v xml:space="preserve">"City": "Paris", </v>
      </c>
      <c r="C2642" t="str">
        <f>C$1&amp;" """ &amp; DataMiner[[#This Row],[Prov]] &amp; """, "</f>
        <v xml:space="preserve">"Prov": "", </v>
      </c>
      <c r="D2642" t="str">
        <f>D$1&amp;" """ &amp; DataMiner[[#This Row],[Name]] &amp; """, "</f>
        <v xml:space="preserve">"Name": "Charles de Gaulle Aéroport", </v>
      </c>
      <c r="E2642" t="str">
        <f>E$1&amp;" """ &amp; DataMiner[[#This Row],[Country]] &amp; """, "</f>
        <v xml:space="preserve">"Country": "France", </v>
      </c>
      <c r="F2642" t="str">
        <f>F$1&amp;" """ &amp; DataMiner[[#This Row],[Complete Name]] &amp; """, "</f>
        <v xml:space="preserve">"Complete Name": "Hub CDG - Paris - Charles de Gaulle Aéroport / France", </v>
      </c>
      <c r="G2642" t="str">
        <f>G$1&amp;" " &amp; DataMiner[[#This Row],[Category]] &amp; ", "</f>
        <v xml:space="preserve">"Category": 10, </v>
      </c>
      <c r="H2642" t="str">
        <f>H$1&amp;" " &amp; DataMiner[[#This Row],[BuyPrice]] &amp; ", "</f>
        <v xml:space="preserve">"BuyPrice": 9593173020, </v>
      </c>
      <c r="I2642" t="str">
        <f>I$1&amp;" """ &amp; DataMiner[[#This Row],[imgPath]] &amp; """, "</f>
        <v xml:space="preserve">"imgPath": "/images/flags/fr.png", </v>
      </c>
      <c r="J2642" t="str">
        <f>J$1&amp;" """ &amp; DataMiner[[#This Row],[FlagImage]] &amp; """, "</f>
        <v xml:space="preserve">"FlagImage": "fr.png", </v>
      </c>
      <c r="K2642" t="str">
        <f>K$1&amp;" " &amp; IF(ISNA(DataMiner[[#This Row],[Latitude]]),"null",DataMiner[[#This Row],[Latitude]]) &amp; ", "</f>
        <v xml:space="preserve">"Latitude": 49.012779, </v>
      </c>
      <c r="L2642" t="str">
        <f>L$1&amp;" " &amp; IF(ISNA(DataMiner[[#This Row],[Longitude]]),"null",DataMiner[[#This Row],[Longitude]]) &amp; ", "</f>
        <v xml:space="preserve">"Longitude": 2.55, </v>
      </c>
    </row>
    <row r="2643" spans="1:12" x14ac:dyDescent="0.25">
      <c r="A2643" t="str">
        <f>A$1&amp;" """ &amp; DataMiner[[#This Row],[CodeIATA]] &amp; """, "</f>
        <v xml:space="preserve">"CodeIATA": "DEN", </v>
      </c>
      <c r="B2643" t="str">
        <f>B$1&amp;" """ &amp; DataMiner[[#This Row],[City]] &amp; """, "</f>
        <v xml:space="preserve">"City": "Denver (CO)", </v>
      </c>
      <c r="C2643" t="str">
        <f>C$1&amp;" """ &amp; DataMiner[[#This Row],[Prov]] &amp; """, "</f>
        <v xml:space="preserve">"Prov": "CO", </v>
      </c>
      <c r="D2643" t="str">
        <f>D$1&amp;" """ &amp; DataMiner[[#This Row],[Name]] &amp; """, "</f>
        <v xml:space="preserve">"Name": "Denver International Airport", </v>
      </c>
      <c r="E2643" t="str">
        <f>E$1&amp;" """ &amp; DataMiner[[#This Row],[Country]] &amp; """, "</f>
        <v xml:space="preserve">"Country": "Etats-Unis", </v>
      </c>
      <c r="F2643" t="str">
        <f>F$1&amp;" """ &amp; DataMiner[[#This Row],[Complete Name]] &amp; """, "</f>
        <v xml:space="preserve">"Complete Name": "Hub DEN - Denver (CO) - Denver International Airport / Etats-Unis", </v>
      </c>
      <c r="G2643" t="str">
        <f>G$1&amp;" " &amp; DataMiner[[#This Row],[Category]] &amp; ", "</f>
        <v xml:space="preserve">"Category": 10, </v>
      </c>
      <c r="H2643" t="str">
        <f>H$1&amp;" " &amp; DataMiner[[#This Row],[BuyPrice]] &amp; ", "</f>
        <v xml:space="preserve">"BuyPrice": 9655524738, </v>
      </c>
      <c r="I2643" t="str">
        <f>I$1&amp;" """ &amp; DataMiner[[#This Row],[imgPath]] &amp; """, "</f>
        <v xml:space="preserve">"imgPath": "/images/flags/us.png", </v>
      </c>
      <c r="J2643" t="str">
        <f>J$1&amp;" """ &amp; DataMiner[[#This Row],[FlagImage]] &amp; """, "</f>
        <v xml:space="preserve">"FlagImage": "us.png", </v>
      </c>
      <c r="K2643" t="str">
        <f>K$1&amp;" " &amp; IF(ISNA(DataMiner[[#This Row],[Latitude]]),"null",DataMiner[[#This Row],[Latitude]]) &amp; ", "</f>
        <v xml:space="preserve">"Latitude": 39.861656, </v>
      </c>
      <c r="L2643" t="str">
        <f>L$1&amp;" " &amp; IF(ISNA(DataMiner[[#This Row],[Longitude]]),"null",DataMiner[[#This Row],[Longitude]]) &amp; ", "</f>
        <v xml:space="preserve">"Longitude": -104.673178, </v>
      </c>
    </row>
    <row r="2644" spans="1:12" x14ac:dyDescent="0.25">
      <c r="A2644" t="str">
        <f>A$1&amp;" """ &amp; DataMiner[[#This Row],[CodeIATA]] &amp; """, "</f>
        <v xml:space="preserve">"CodeIATA": "", </v>
      </c>
      <c r="B2644" t="str">
        <f>B$1&amp;" """ &amp; DataMiner[[#This Row],[City]] &amp; """, "</f>
        <v xml:space="preserve">"City": "", </v>
      </c>
      <c r="C2644" t="str">
        <f>C$1&amp;" """ &amp; DataMiner[[#This Row],[Prov]] &amp; """, "</f>
        <v xml:space="preserve">"Prov": "", </v>
      </c>
      <c r="D2644" t="str">
        <f>D$1&amp;" """ &amp; DataMiner[[#This Row],[Name]] &amp; """, "</f>
        <v xml:space="preserve">"Name": "", </v>
      </c>
      <c r="E2644" t="str">
        <f>E$1&amp;" """ &amp; DataMiner[[#This Row],[Country]] &amp; """, "</f>
        <v xml:space="preserve">"Country": "", </v>
      </c>
      <c r="F2644" t="str">
        <f>F$1&amp;" """ &amp; DataMiner[[#This Row],[Complete Name]] &amp; """, "</f>
        <v xml:space="preserve">"Complete Name": "", </v>
      </c>
      <c r="G2644" t="str">
        <f>G$1&amp;" " &amp; DataMiner[[#This Row],[Category]] &amp; ", "</f>
        <v xml:space="preserve">"Category": , </v>
      </c>
      <c r="H2644" t="str">
        <f>H$1&amp;" " &amp; DataMiner[[#This Row],[BuyPrice]] &amp; ", "</f>
        <v xml:space="preserve">"BuyPrice": , </v>
      </c>
      <c r="I2644" t="str">
        <f>I$1&amp;" """ &amp; DataMiner[[#This Row],[imgPath]] &amp; """, "</f>
        <v xml:space="preserve">"imgPath": "", </v>
      </c>
      <c r="J2644" t="str">
        <f>J$1&amp;" """ &amp; DataMiner[[#This Row],[FlagImage]] &amp; """, "</f>
        <v xml:space="preserve">"FlagImage": "", </v>
      </c>
      <c r="K2644" t="str">
        <f>K$1&amp;" " &amp; IF(ISNA(DataMiner[[#This Row],[Latitude]]),"null",DataMiner[[#This Row],[Latitude]]) &amp; ", "</f>
        <v xml:space="preserve">"Latitude": null, </v>
      </c>
      <c r="L2644" t="str">
        <f>L$1&amp;" " &amp; IF(ISNA(DataMiner[[#This Row],[Longitude]]),"null",DataMiner[[#This Row],[Longitude]]) &amp; ", "</f>
        <v xml:space="preserve">"Longitude": null, </v>
      </c>
    </row>
    <row r="2645" spans="1:12" x14ac:dyDescent="0.25">
      <c r="A2645" t="str">
        <f>A$1&amp;" """ &amp; DataMiner[[#This Row],[CodeIATA]] &amp; """, "</f>
        <v xml:space="preserve">"CodeIATA": "", </v>
      </c>
      <c r="B2645" t="str">
        <f>B$1&amp;" """ &amp; DataMiner[[#This Row],[City]] &amp; """, "</f>
        <v xml:space="preserve">"City": "", </v>
      </c>
      <c r="C2645" t="str">
        <f>C$1&amp;" """ &amp; DataMiner[[#This Row],[Prov]] &amp; """, "</f>
        <v xml:space="preserve">"Prov": "", </v>
      </c>
      <c r="D2645" t="str">
        <f>D$1&amp;" """ &amp; DataMiner[[#This Row],[Name]] &amp; """, "</f>
        <v xml:space="preserve">"Name": "", </v>
      </c>
      <c r="E2645" t="str">
        <f>E$1&amp;" """ &amp; DataMiner[[#This Row],[Country]] &amp; """, "</f>
        <v xml:space="preserve">"Country": "", </v>
      </c>
      <c r="F2645" t="str">
        <f>F$1&amp;" """ &amp; DataMiner[[#This Row],[Complete Name]] &amp; """, "</f>
        <v xml:space="preserve">"Complete Name": "", </v>
      </c>
      <c r="G2645" t="str">
        <f>G$1&amp;" " &amp; DataMiner[[#This Row],[Category]] &amp; ", "</f>
        <v xml:space="preserve">"Category": , </v>
      </c>
      <c r="H2645" t="str">
        <f>H$1&amp;" " &amp; DataMiner[[#This Row],[BuyPrice]] &amp; ", "</f>
        <v xml:space="preserve">"BuyPrice": , </v>
      </c>
      <c r="I2645" t="str">
        <f>I$1&amp;" """ &amp; DataMiner[[#This Row],[imgPath]] &amp; """, "</f>
        <v xml:space="preserve">"imgPath": "", </v>
      </c>
      <c r="J2645" t="str">
        <f>J$1&amp;" """ &amp; DataMiner[[#This Row],[FlagImage]] &amp; """, "</f>
        <v xml:space="preserve">"FlagImage": "", </v>
      </c>
      <c r="K2645" t="str">
        <f>K$1&amp;" " &amp; IF(ISNA(DataMiner[[#This Row],[Latitude]]),"null",DataMiner[[#This Row],[Latitude]]) &amp; ", "</f>
        <v xml:space="preserve">"Latitude": null, </v>
      </c>
      <c r="L2645" t="str">
        <f>L$1&amp;" " &amp; IF(ISNA(DataMiner[[#This Row],[Longitude]]),"null",DataMiner[[#This Row],[Longitude]]) &amp; ", "</f>
        <v xml:space="preserve">"Longitude": null, </v>
      </c>
    </row>
    <row r="2646" spans="1:12" x14ac:dyDescent="0.25">
      <c r="A2646" t="str">
        <f>A$1&amp;" """ &amp; DataMiner[[#This Row],[CodeIATA]] &amp; """, "</f>
        <v xml:space="preserve">"CodeIATA": "", </v>
      </c>
      <c r="B2646" t="str">
        <f>B$1&amp;" """ &amp; DataMiner[[#This Row],[City]] &amp; """, "</f>
        <v xml:space="preserve">"City": "", </v>
      </c>
      <c r="C2646" t="str">
        <f>C$1&amp;" """ &amp; DataMiner[[#This Row],[Prov]] &amp; """, "</f>
        <v xml:space="preserve">"Prov": "", </v>
      </c>
      <c r="D2646" t="str">
        <f>D$1&amp;" """ &amp; DataMiner[[#This Row],[Name]] &amp; """, "</f>
        <v xml:space="preserve">"Name": "", </v>
      </c>
      <c r="E2646" t="str">
        <f>E$1&amp;" """ &amp; DataMiner[[#This Row],[Country]] &amp; """, "</f>
        <v xml:space="preserve">"Country": "", </v>
      </c>
      <c r="F2646" t="str">
        <f>F$1&amp;" """ &amp; DataMiner[[#This Row],[Complete Name]] &amp; """, "</f>
        <v xml:space="preserve">"Complete Name": "", </v>
      </c>
      <c r="G2646" t="str">
        <f>G$1&amp;" " &amp; DataMiner[[#This Row],[Category]] &amp; ", "</f>
        <v xml:space="preserve">"Category": , </v>
      </c>
      <c r="H2646" t="str">
        <f>H$1&amp;" " &amp; DataMiner[[#This Row],[BuyPrice]] &amp; ", "</f>
        <v xml:space="preserve">"BuyPrice": , </v>
      </c>
      <c r="I2646" t="str">
        <f>I$1&amp;" """ &amp; DataMiner[[#This Row],[imgPath]] &amp; """, "</f>
        <v xml:space="preserve">"imgPath": "", </v>
      </c>
      <c r="J2646" t="str">
        <f>J$1&amp;" """ &amp; DataMiner[[#This Row],[FlagImage]] &amp; """, "</f>
        <v xml:space="preserve">"FlagImage": "", </v>
      </c>
      <c r="K2646" t="str">
        <f>K$1&amp;" " &amp; IF(ISNA(DataMiner[[#This Row],[Latitude]]),"null",DataMiner[[#This Row],[Latitude]]) &amp; ", "</f>
        <v xml:space="preserve">"Latitude": null, </v>
      </c>
      <c r="L2646" t="str">
        <f>L$1&amp;" " &amp; IF(ISNA(DataMiner[[#This Row],[Longitude]]),"null",DataMiner[[#This Row],[Longitude]]) &amp; ", "</f>
        <v xml:space="preserve">"Longitude": null, </v>
      </c>
    </row>
    <row r="2647" spans="1:12" x14ac:dyDescent="0.25">
      <c r="A2647" t="str">
        <f>A$1&amp;" """ &amp; DataMiner[[#This Row],[CodeIATA]] &amp; """, "</f>
        <v xml:space="preserve">"CodeIATA": "", </v>
      </c>
      <c r="B2647" t="str">
        <f>B$1&amp;" """ &amp; DataMiner[[#This Row],[City]] &amp; """, "</f>
        <v xml:space="preserve">"City": "", </v>
      </c>
      <c r="C2647" t="str">
        <f>C$1&amp;" """ &amp; DataMiner[[#This Row],[Prov]] &amp; """, "</f>
        <v xml:space="preserve">"Prov": "", </v>
      </c>
      <c r="D2647" t="str">
        <f>D$1&amp;" """ &amp; DataMiner[[#This Row],[Name]] &amp; """, "</f>
        <v xml:space="preserve">"Name": "", </v>
      </c>
      <c r="E2647" t="str">
        <f>E$1&amp;" """ &amp; DataMiner[[#This Row],[Country]] &amp; """, "</f>
        <v xml:space="preserve">"Country": "", </v>
      </c>
      <c r="F2647" t="str">
        <f>F$1&amp;" """ &amp; DataMiner[[#This Row],[Complete Name]] &amp; """, "</f>
        <v xml:space="preserve">"Complete Name": "", </v>
      </c>
      <c r="G2647" t="str">
        <f>G$1&amp;" " &amp; DataMiner[[#This Row],[Category]] &amp; ", "</f>
        <v xml:space="preserve">"Category": , </v>
      </c>
      <c r="H2647" t="str">
        <f>H$1&amp;" " &amp; DataMiner[[#This Row],[BuyPrice]] &amp; ", "</f>
        <v xml:space="preserve">"BuyPrice": , </v>
      </c>
      <c r="I2647" t="str">
        <f>I$1&amp;" """ &amp; DataMiner[[#This Row],[imgPath]] &amp; """, "</f>
        <v xml:space="preserve">"imgPath": "", </v>
      </c>
      <c r="J2647" t="str">
        <f>J$1&amp;" """ &amp; DataMiner[[#This Row],[FlagImage]] &amp; """, "</f>
        <v xml:space="preserve">"FlagImage": "", </v>
      </c>
      <c r="K2647" t="str">
        <f>K$1&amp;" " &amp; IF(ISNA(DataMiner[[#This Row],[Latitude]]),"null",DataMiner[[#This Row],[Latitude]]) &amp; ", "</f>
        <v xml:space="preserve">"Latitude": null, </v>
      </c>
      <c r="L2647" t="str">
        <f>L$1&amp;" " &amp; IF(ISNA(DataMiner[[#This Row],[Longitude]]),"null",DataMiner[[#This Row],[Longitude]]) &amp; ", "</f>
        <v xml:space="preserve">"Longitude": null, </v>
      </c>
    </row>
    <row r="2648" spans="1:12" x14ac:dyDescent="0.25">
      <c r="A2648" t="str">
        <f>A$1&amp;" """ &amp; DataMiner[[#This Row],[CodeIATA]] &amp; """, "</f>
        <v xml:space="preserve">"CodeIATA": "", </v>
      </c>
      <c r="B2648" t="str">
        <f>B$1&amp;" """ &amp; DataMiner[[#This Row],[City]] &amp; """, "</f>
        <v xml:space="preserve">"City": "", </v>
      </c>
      <c r="C2648" t="str">
        <f>C$1&amp;" """ &amp; DataMiner[[#This Row],[Prov]] &amp; """, "</f>
        <v xml:space="preserve">"Prov": "", </v>
      </c>
      <c r="D2648" t="str">
        <f>D$1&amp;" """ &amp; DataMiner[[#This Row],[Name]] &amp; """, "</f>
        <v xml:space="preserve">"Name": "", </v>
      </c>
      <c r="E2648" t="str">
        <f>E$1&amp;" """ &amp; DataMiner[[#This Row],[Country]] &amp; """, "</f>
        <v xml:space="preserve">"Country": "", </v>
      </c>
      <c r="F2648" t="str">
        <f>F$1&amp;" """ &amp; DataMiner[[#This Row],[Complete Name]] &amp; """, "</f>
        <v xml:space="preserve">"Complete Name": "", </v>
      </c>
      <c r="G2648" t="str">
        <f>G$1&amp;" " &amp; DataMiner[[#This Row],[Category]] &amp; ", "</f>
        <v xml:space="preserve">"Category": , </v>
      </c>
      <c r="H2648" t="str">
        <f>H$1&amp;" " &amp; DataMiner[[#This Row],[BuyPrice]] &amp; ", "</f>
        <v xml:space="preserve">"BuyPrice": , </v>
      </c>
      <c r="I2648" t="str">
        <f>I$1&amp;" """ &amp; DataMiner[[#This Row],[imgPath]] &amp; """, "</f>
        <v xml:space="preserve">"imgPath": "", </v>
      </c>
      <c r="J2648" t="str">
        <f>J$1&amp;" """ &amp; DataMiner[[#This Row],[FlagImage]] &amp; """, "</f>
        <v xml:space="preserve">"FlagImage": "", </v>
      </c>
      <c r="K2648" t="str">
        <f>K$1&amp;" " &amp; IF(ISNA(DataMiner[[#This Row],[Latitude]]),"null",DataMiner[[#This Row],[Latitude]]) &amp; ", "</f>
        <v xml:space="preserve">"Latitude": null, </v>
      </c>
      <c r="L2648" t="str">
        <f>L$1&amp;" " &amp; IF(ISNA(DataMiner[[#This Row],[Longitude]]),"null",DataMiner[[#This Row],[Longitude]]) &amp; ", "</f>
        <v xml:space="preserve">"Longitude": null, </v>
      </c>
    </row>
    <row r="2649" spans="1:12" x14ac:dyDescent="0.25">
      <c r="A2649" t="str">
        <f>A$1&amp;" """ &amp; DataMiner[[#This Row],[CodeIATA]] &amp; """, "</f>
        <v xml:space="preserve">"CodeIATA": "", </v>
      </c>
      <c r="B2649" t="str">
        <f>B$1&amp;" """ &amp; DataMiner[[#This Row],[City]] &amp; """, "</f>
        <v xml:space="preserve">"City": "", </v>
      </c>
      <c r="C2649" t="str">
        <f>C$1&amp;" """ &amp; DataMiner[[#This Row],[Prov]] &amp; """, "</f>
        <v xml:space="preserve">"Prov": "", </v>
      </c>
      <c r="D2649" t="str">
        <f>D$1&amp;" """ &amp; DataMiner[[#This Row],[Name]] &amp; """, "</f>
        <v xml:space="preserve">"Name": "", </v>
      </c>
      <c r="E2649" t="str">
        <f>E$1&amp;" """ &amp; DataMiner[[#This Row],[Country]] &amp; """, "</f>
        <v xml:space="preserve">"Country": "", </v>
      </c>
      <c r="F2649" t="str">
        <f>F$1&amp;" """ &amp; DataMiner[[#This Row],[Complete Name]] &amp; """, "</f>
        <v xml:space="preserve">"Complete Name": "", </v>
      </c>
      <c r="G2649" t="str">
        <f>G$1&amp;" " &amp; DataMiner[[#This Row],[Category]] &amp; ", "</f>
        <v xml:space="preserve">"Category": , </v>
      </c>
      <c r="H2649" t="str">
        <f>H$1&amp;" " &amp; DataMiner[[#This Row],[BuyPrice]] &amp; ", "</f>
        <v xml:space="preserve">"BuyPrice": , </v>
      </c>
      <c r="I2649" t="str">
        <f>I$1&amp;" """ &amp; DataMiner[[#This Row],[imgPath]] &amp; """, "</f>
        <v xml:space="preserve">"imgPath": "", </v>
      </c>
      <c r="J2649" t="str">
        <f>J$1&amp;" """ &amp; DataMiner[[#This Row],[FlagImage]] &amp; """, "</f>
        <v xml:space="preserve">"FlagImage": "", </v>
      </c>
      <c r="K2649" t="str">
        <f>K$1&amp;" " &amp; IF(ISNA(DataMiner[[#This Row],[Latitude]]),"null",DataMiner[[#This Row],[Latitude]]) &amp; ", "</f>
        <v xml:space="preserve">"Latitude": null, </v>
      </c>
      <c r="L2649" t="str">
        <f>L$1&amp;" " &amp; IF(ISNA(DataMiner[[#This Row],[Longitude]]),"null",DataMiner[[#This Row],[Longitude]]) &amp; ", "</f>
        <v xml:space="preserve">"Longitude": null, </v>
      </c>
    </row>
    <row r="2650" spans="1:12" x14ac:dyDescent="0.25">
      <c r="A2650" t="str">
        <f>A$1&amp;" """ &amp; DataMiner[[#This Row],[CodeIATA]] &amp; """, "</f>
        <v xml:space="preserve">"CodeIATA": "", </v>
      </c>
      <c r="B2650" t="str">
        <f>B$1&amp;" """ &amp; DataMiner[[#This Row],[City]] &amp; """, "</f>
        <v xml:space="preserve">"City": "", </v>
      </c>
      <c r="C2650" t="str">
        <f>C$1&amp;" """ &amp; DataMiner[[#This Row],[Prov]] &amp; """, "</f>
        <v xml:space="preserve">"Prov": "", </v>
      </c>
      <c r="D2650" t="str">
        <f>D$1&amp;" """ &amp; DataMiner[[#This Row],[Name]] &amp; """, "</f>
        <v xml:space="preserve">"Name": "", </v>
      </c>
      <c r="E2650" t="str">
        <f>E$1&amp;" """ &amp; DataMiner[[#This Row],[Country]] &amp; """, "</f>
        <v xml:space="preserve">"Country": "", </v>
      </c>
      <c r="F2650" t="str">
        <f>F$1&amp;" """ &amp; DataMiner[[#This Row],[Complete Name]] &amp; """, "</f>
        <v xml:space="preserve">"Complete Name": "", </v>
      </c>
      <c r="G2650" t="str">
        <f>G$1&amp;" " &amp; DataMiner[[#This Row],[Category]] &amp; ", "</f>
        <v xml:space="preserve">"Category": , </v>
      </c>
      <c r="H2650" t="str">
        <f>H$1&amp;" " &amp; DataMiner[[#This Row],[BuyPrice]] &amp; ", "</f>
        <v xml:space="preserve">"BuyPrice": , </v>
      </c>
      <c r="I2650" t="str">
        <f>I$1&amp;" """ &amp; DataMiner[[#This Row],[imgPath]] &amp; """, "</f>
        <v xml:space="preserve">"imgPath": "", </v>
      </c>
      <c r="J2650" t="str">
        <f>J$1&amp;" """ &amp; DataMiner[[#This Row],[FlagImage]] &amp; """, "</f>
        <v xml:space="preserve">"FlagImage": "", </v>
      </c>
      <c r="K2650" t="str">
        <f>K$1&amp;" " &amp; IF(ISNA(DataMiner[[#This Row],[Latitude]]),"null",DataMiner[[#This Row],[Latitude]]) &amp; ", "</f>
        <v xml:space="preserve">"Latitude": null, </v>
      </c>
      <c r="L2650" t="str">
        <f>L$1&amp;" " &amp; IF(ISNA(DataMiner[[#This Row],[Longitude]]),"null",DataMiner[[#This Row],[Longitude]]) &amp; ", "</f>
        <v xml:space="preserve">"Longitude": null, </v>
      </c>
    </row>
    <row r="2651" spans="1:12" x14ac:dyDescent="0.25">
      <c r="A2651" t="str">
        <f>A$1&amp;" """ &amp; DataMiner[[#This Row],[CodeIATA]] &amp; """, "</f>
        <v xml:space="preserve">"CodeIATA": "", </v>
      </c>
      <c r="B2651" t="str">
        <f>B$1&amp;" """ &amp; DataMiner[[#This Row],[City]] &amp; """, "</f>
        <v xml:space="preserve">"City": "", </v>
      </c>
      <c r="C2651" t="str">
        <f>C$1&amp;" """ &amp; DataMiner[[#This Row],[Prov]] &amp; """, "</f>
        <v xml:space="preserve">"Prov": "", </v>
      </c>
      <c r="D2651" t="str">
        <f>D$1&amp;" """ &amp; DataMiner[[#This Row],[Name]] &amp; """, "</f>
        <v xml:space="preserve">"Name": "", </v>
      </c>
      <c r="E2651" t="str">
        <f>E$1&amp;" """ &amp; DataMiner[[#This Row],[Country]] &amp; """, "</f>
        <v xml:space="preserve">"Country": "", </v>
      </c>
      <c r="F2651" t="str">
        <f>F$1&amp;" """ &amp; DataMiner[[#This Row],[Complete Name]] &amp; """, "</f>
        <v xml:space="preserve">"Complete Name": "", </v>
      </c>
      <c r="G2651" t="str">
        <f>G$1&amp;" " &amp; DataMiner[[#This Row],[Category]] &amp; ", "</f>
        <v xml:space="preserve">"Category": , </v>
      </c>
      <c r="H2651" t="str">
        <f>H$1&amp;" " &amp; DataMiner[[#This Row],[BuyPrice]] &amp; ", "</f>
        <v xml:space="preserve">"BuyPrice": , </v>
      </c>
      <c r="I2651" t="str">
        <f>I$1&amp;" """ &amp; DataMiner[[#This Row],[imgPath]] &amp; """, "</f>
        <v xml:space="preserve">"imgPath": "", </v>
      </c>
      <c r="J2651" t="str">
        <f>J$1&amp;" """ &amp; DataMiner[[#This Row],[FlagImage]] &amp; """, "</f>
        <v xml:space="preserve">"FlagImage": "", </v>
      </c>
      <c r="K2651" t="str">
        <f>K$1&amp;" " &amp; IF(ISNA(DataMiner[[#This Row],[Latitude]]),"null",DataMiner[[#This Row],[Latitude]]) &amp; ", "</f>
        <v xml:space="preserve">"Latitude": null, </v>
      </c>
      <c r="L2651" t="str">
        <f>L$1&amp;" " &amp; IF(ISNA(DataMiner[[#This Row],[Longitude]]),"null",DataMiner[[#This Row],[Longitude]]) &amp; ", "</f>
        <v xml:space="preserve">"Longitude": null, </v>
      </c>
    </row>
    <row r="2652" spans="1:12" x14ac:dyDescent="0.25">
      <c r="A2652" t="str">
        <f>A$1&amp;" """ &amp; DataMiner[[#This Row],[CodeIATA]] &amp; """, "</f>
        <v xml:space="preserve">"CodeIATA": "", </v>
      </c>
      <c r="B2652" t="str">
        <f>B$1&amp;" """ &amp; DataMiner[[#This Row],[City]] &amp; """, "</f>
        <v xml:space="preserve">"City": "", </v>
      </c>
      <c r="C2652" t="str">
        <f>C$1&amp;" """ &amp; DataMiner[[#This Row],[Prov]] &amp; """, "</f>
        <v xml:space="preserve">"Prov": "", </v>
      </c>
      <c r="D2652" t="str">
        <f>D$1&amp;" """ &amp; DataMiner[[#This Row],[Name]] &amp; """, "</f>
        <v xml:space="preserve">"Name": "", </v>
      </c>
      <c r="E2652" t="str">
        <f>E$1&amp;" """ &amp; DataMiner[[#This Row],[Country]] &amp; """, "</f>
        <v xml:space="preserve">"Country": "", </v>
      </c>
      <c r="F2652" t="str">
        <f>F$1&amp;" """ &amp; DataMiner[[#This Row],[Complete Name]] &amp; """, "</f>
        <v xml:space="preserve">"Complete Name": "", </v>
      </c>
      <c r="G2652" t="str">
        <f>G$1&amp;" " &amp; DataMiner[[#This Row],[Category]] &amp; ", "</f>
        <v xml:space="preserve">"Category": , </v>
      </c>
      <c r="H2652" t="str">
        <f>H$1&amp;" " &amp; DataMiner[[#This Row],[BuyPrice]] &amp; ", "</f>
        <v xml:space="preserve">"BuyPrice": , </v>
      </c>
      <c r="I2652" t="str">
        <f>I$1&amp;" """ &amp; DataMiner[[#This Row],[imgPath]] &amp; """, "</f>
        <v xml:space="preserve">"imgPath": "", </v>
      </c>
      <c r="J2652" t="str">
        <f>J$1&amp;" """ &amp; DataMiner[[#This Row],[FlagImage]] &amp; """, "</f>
        <v xml:space="preserve">"FlagImage": "", </v>
      </c>
      <c r="K2652" t="str">
        <f>K$1&amp;" " &amp; IF(ISNA(DataMiner[[#This Row],[Latitude]]),"null",DataMiner[[#This Row],[Latitude]]) &amp; ", "</f>
        <v xml:space="preserve">"Latitude": null, </v>
      </c>
      <c r="L2652" t="str">
        <f>L$1&amp;" " &amp; IF(ISNA(DataMiner[[#This Row],[Longitude]]),"null",DataMiner[[#This Row],[Longitude]]) &amp; ", "</f>
        <v xml:space="preserve">"Longitude": null, </v>
      </c>
    </row>
    <row r="2653" spans="1:12" x14ac:dyDescent="0.25">
      <c r="A2653" t="str">
        <f>A$1&amp;" """ &amp; DataMiner[[#This Row],[CodeIATA]] &amp; """, "</f>
        <v xml:space="preserve">"CodeIATA": "", </v>
      </c>
      <c r="B2653" t="str">
        <f>B$1&amp;" """ &amp; DataMiner[[#This Row],[City]] &amp; """, "</f>
        <v xml:space="preserve">"City": "", </v>
      </c>
      <c r="C2653" t="str">
        <f>C$1&amp;" """ &amp; DataMiner[[#This Row],[Prov]] &amp; """, "</f>
        <v xml:space="preserve">"Prov": "", </v>
      </c>
      <c r="D2653" t="str">
        <f>D$1&amp;" """ &amp; DataMiner[[#This Row],[Name]] &amp; """, "</f>
        <v xml:space="preserve">"Name": "", </v>
      </c>
      <c r="E2653" t="str">
        <f>E$1&amp;" """ &amp; DataMiner[[#This Row],[Country]] &amp; """, "</f>
        <v xml:space="preserve">"Country": "", </v>
      </c>
      <c r="F2653" t="str">
        <f>F$1&amp;" """ &amp; DataMiner[[#This Row],[Complete Name]] &amp; """, "</f>
        <v xml:space="preserve">"Complete Name": "", </v>
      </c>
      <c r="G2653" t="str">
        <f>G$1&amp;" " &amp; DataMiner[[#This Row],[Category]] &amp; ", "</f>
        <v xml:space="preserve">"Category": , </v>
      </c>
      <c r="H2653" t="str">
        <f>H$1&amp;" " &amp; DataMiner[[#This Row],[BuyPrice]] &amp; ", "</f>
        <v xml:space="preserve">"BuyPrice": , </v>
      </c>
      <c r="I2653" t="str">
        <f>I$1&amp;" """ &amp; DataMiner[[#This Row],[imgPath]] &amp; """, "</f>
        <v xml:space="preserve">"imgPath": "", </v>
      </c>
      <c r="J2653" t="str">
        <f>J$1&amp;" """ &amp; DataMiner[[#This Row],[FlagImage]] &amp; """, "</f>
        <v xml:space="preserve">"FlagImage": "", </v>
      </c>
      <c r="K2653" t="str">
        <f>K$1&amp;" " &amp; IF(ISNA(DataMiner[[#This Row],[Latitude]]),"null",DataMiner[[#This Row],[Latitude]]) &amp; ", "</f>
        <v xml:space="preserve">"Latitude": null, </v>
      </c>
      <c r="L2653" t="str">
        <f>L$1&amp;" " &amp; IF(ISNA(DataMiner[[#This Row],[Longitude]]),"null",DataMiner[[#This Row],[Longitude]]) &amp; ", "</f>
        <v xml:space="preserve">"Longitude": null, </v>
      </c>
    </row>
    <row r="2654" spans="1:12" x14ac:dyDescent="0.25">
      <c r="A2654" t="str">
        <f>A$1&amp;" """ &amp; DataMiner[[#This Row],[CodeIATA]] &amp; """, "</f>
        <v xml:space="preserve">"CodeIATA": "", </v>
      </c>
      <c r="B2654" t="str">
        <f>B$1&amp;" """ &amp; DataMiner[[#This Row],[City]] &amp; """, "</f>
        <v xml:space="preserve">"City": "", </v>
      </c>
      <c r="C2654" t="str">
        <f>C$1&amp;" """ &amp; DataMiner[[#This Row],[Prov]] &amp; """, "</f>
        <v xml:space="preserve">"Prov": "", </v>
      </c>
      <c r="D2654" t="str">
        <f>D$1&amp;" """ &amp; DataMiner[[#This Row],[Name]] &amp; """, "</f>
        <v xml:space="preserve">"Name": "", </v>
      </c>
      <c r="E2654" t="str">
        <f>E$1&amp;" """ &amp; DataMiner[[#This Row],[Country]] &amp; """, "</f>
        <v xml:space="preserve">"Country": "", </v>
      </c>
      <c r="F2654" t="str">
        <f>F$1&amp;" """ &amp; DataMiner[[#This Row],[Complete Name]] &amp; """, "</f>
        <v xml:space="preserve">"Complete Name": "", </v>
      </c>
      <c r="G2654" t="str">
        <f>G$1&amp;" " &amp; DataMiner[[#This Row],[Category]] &amp; ", "</f>
        <v xml:space="preserve">"Category": , </v>
      </c>
      <c r="H2654" t="str">
        <f>H$1&amp;" " &amp; DataMiner[[#This Row],[BuyPrice]] &amp; ", "</f>
        <v xml:space="preserve">"BuyPrice": , </v>
      </c>
      <c r="I2654" t="str">
        <f>I$1&amp;" """ &amp; DataMiner[[#This Row],[imgPath]] &amp; """, "</f>
        <v xml:space="preserve">"imgPath": "", </v>
      </c>
      <c r="J2654" t="str">
        <f>J$1&amp;" """ &amp; DataMiner[[#This Row],[FlagImage]] &amp; """, "</f>
        <v xml:space="preserve">"FlagImage": "", </v>
      </c>
      <c r="K2654" t="str">
        <f>K$1&amp;" " &amp; IF(ISNA(DataMiner[[#This Row],[Latitude]]),"null",DataMiner[[#This Row],[Latitude]]) &amp; ", "</f>
        <v xml:space="preserve">"Latitude": null, </v>
      </c>
      <c r="L2654" t="str">
        <f>L$1&amp;" " &amp; IF(ISNA(DataMiner[[#This Row],[Longitude]]),"null",DataMiner[[#This Row],[Longitude]]) &amp; ", "</f>
        <v xml:space="preserve">"Longitude": null, </v>
      </c>
    </row>
    <row r="2655" spans="1:12" x14ac:dyDescent="0.25">
      <c r="A2655" t="str">
        <f>A$1&amp;" """ &amp; DataMiner[[#This Row],[CodeIATA]] &amp; """, "</f>
        <v xml:space="preserve">"CodeIATA": "", </v>
      </c>
      <c r="B2655" t="str">
        <f>B$1&amp;" """ &amp; DataMiner[[#This Row],[City]] &amp; """, "</f>
        <v xml:space="preserve">"City": "", </v>
      </c>
      <c r="C2655" t="str">
        <f>C$1&amp;" """ &amp; DataMiner[[#This Row],[Prov]] &amp; """, "</f>
        <v xml:space="preserve">"Prov": "", </v>
      </c>
      <c r="D2655" t="str">
        <f>D$1&amp;" """ &amp; DataMiner[[#This Row],[Name]] &amp; """, "</f>
        <v xml:space="preserve">"Name": "", </v>
      </c>
      <c r="E2655" t="str">
        <f>E$1&amp;" """ &amp; DataMiner[[#This Row],[Country]] &amp; """, "</f>
        <v xml:space="preserve">"Country": "", </v>
      </c>
      <c r="F2655" t="str">
        <f>F$1&amp;" """ &amp; DataMiner[[#This Row],[Complete Name]] &amp; """, "</f>
        <v xml:space="preserve">"Complete Name": "", </v>
      </c>
      <c r="G2655" t="str">
        <f>G$1&amp;" " &amp; DataMiner[[#This Row],[Category]] &amp; ", "</f>
        <v xml:space="preserve">"Category": , </v>
      </c>
      <c r="H2655" t="str">
        <f>H$1&amp;" " &amp; DataMiner[[#This Row],[BuyPrice]] &amp; ", "</f>
        <v xml:space="preserve">"BuyPrice": , </v>
      </c>
      <c r="I2655" t="str">
        <f>I$1&amp;" """ &amp; DataMiner[[#This Row],[imgPath]] &amp; """, "</f>
        <v xml:space="preserve">"imgPath": "", </v>
      </c>
      <c r="J2655" t="str">
        <f>J$1&amp;" """ &amp; DataMiner[[#This Row],[FlagImage]] &amp; """, "</f>
        <v xml:space="preserve">"FlagImage": "", </v>
      </c>
      <c r="K2655" t="str">
        <f>K$1&amp;" " &amp; IF(ISNA(DataMiner[[#This Row],[Latitude]]),"null",DataMiner[[#This Row],[Latitude]]) &amp; ", "</f>
        <v xml:space="preserve">"Latitude": null, </v>
      </c>
      <c r="L2655" t="str">
        <f>L$1&amp;" " &amp; IF(ISNA(DataMiner[[#This Row],[Longitude]]),"null",DataMiner[[#This Row],[Longitude]]) &amp; ", "</f>
        <v xml:space="preserve">"Longitude": null, </v>
      </c>
    </row>
    <row r="2656" spans="1:12" x14ac:dyDescent="0.25">
      <c r="A2656" t="str">
        <f>A$1&amp;" """ &amp; DataMiner[[#This Row],[CodeIATA]] &amp; """, "</f>
        <v xml:space="preserve">"CodeIATA": "", </v>
      </c>
      <c r="B2656" t="str">
        <f>B$1&amp;" """ &amp; DataMiner[[#This Row],[City]] &amp; """, "</f>
        <v xml:space="preserve">"City": "", </v>
      </c>
      <c r="C2656" t="str">
        <f>C$1&amp;" """ &amp; DataMiner[[#This Row],[Prov]] &amp; """, "</f>
        <v xml:space="preserve">"Prov": "", </v>
      </c>
      <c r="D2656" t="str">
        <f>D$1&amp;" """ &amp; DataMiner[[#This Row],[Name]] &amp; """, "</f>
        <v xml:space="preserve">"Name": "", </v>
      </c>
      <c r="E2656" t="str">
        <f>E$1&amp;" """ &amp; DataMiner[[#This Row],[Country]] &amp; """, "</f>
        <v xml:space="preserve">"Country": "", </v>
      </c>
      <c r="F2656" t="str">
        <f>F$1&amp;" """ &amp; DataMiner[[#This Row],[Complete Name]] &amp; """, "</f>
        <v xml:space="preserve">"Complete Name": "", </v>
      </c>
      <c r="G2656" t="str">
        <f>G$1&amp;" " &amp; DataMiner[[#This Row],[Category]] &amp; ", "</f>
        <v xml:space="preserve">"Category": , </v>
      </c>
      <c r="H2656" t="str">
        <f>H$1&amp;" " &amp; DataMiner[[#This Row],[BuyPrice]] &amp; ", "</f>
        <v xml:space="preserve">"BuyPrice": , </v>
      </c>
      <c r="I2656" t="str">
        <f>I$1&amp;" """ &amp; DataMiner[[#This Row],[imgPath]] &amp; """, "</f>
        <v xml:space="preserve">"imgPath": "", </v>
      </c>
      <c r="J2656" t="str">
        <f>J$1&amp;" """ &amp; DataMiner[[#This Row],[FlagImage]] &amp; """, "</f>
        <v xml:space="preserve">"FlagImage": "", </v>
      </c>
      <c r="K2656" t="str">
        <f>K$1&amp;" " &amp; IF(ISNA(DataMiner[[#This Row],[Latitude]]),"null",DataMiner[[#This Row],[Latitude]]) &amp; ", "</f>
        <v xml:space="preserve">"Latitude": null, </v>
      </c>
      <c r="L2656" t="str">
        <f>L$1&amp;" " &amp; IF(ISNA(DataMiner[[#This Row],[Longitude]]),"null",DataMiner[[#This Row],[Longitude]]) &amp; ", "</f>
        <v xml:space="preserve">"Longitude": null, </v>
      </c>
    </row>
    <row r="2657" spans="1:12" x14ac:dyDescent="0.25">
      <c r="A2657" t="str">
        <f>A$1&amp;" """ &amp; DataMiner[[#This Row],[CodeIATA]] &amp; """, "</f>
        <v xml:space="preserve">"CodeIATA": "", </v>
      </c>
      <c r="B2657" t="str">
        <f>B$1&amp;" """ &amp; DataMiner[[#This Row],[City]] &amp; """, "</f>
        <v xml:space="preserve">"City": "", </v>
      </c>
      <c r="C2657" t="str">
        <f>C$1&amp;" """ &amp; DataMiner[[#This Row],[Prov]] &amp; """, "</f>
        <v xml:space="preserve">"Prov": "", </v>
      </c>
      <c r="D2657" t="str">
        <f>D$1&amp;" """ &amp; DataMiner[[#This Row],[Name]] &amp; """, "</f>
        <v xml:space="preserve">"Name": "", </v>
      </c>
      <c r="E2657" t="str">
        <f>E$1&amp;" """ &amp; DataMiner[[#This Row],[Country]] &amp; """, "</f>
        <v xml:space="preserve">"Country": "", </v>
      </c>
      <c r="F2657" t="str">
        <f>F$1&amp;" """ &amp; DataMiner[[#This Row],[Complete Name]] &amp; """, "</f>
        <v xml:space="preserve">"Complete Name": "", </v>
      </c>
      <c r="G2657" t="str">
        <f>G$1&amp;" " &amp; DataMiner[[#This Row],[Category]] &amp; ", "</f>
        <v xml:space="preserve">"Category": , </v>
      </c>
      <c r="H2657" t="str">
        <f>H$1&amp;" " &amp; DataMiner[[#This Row],[BuyPrice]] &amp; ", "</f>
        <v xml:space="preserve">"BuyPrice": , </v>
      </c>
      <c r="I2657" t="str">
        <f>I$1&amp;" """ &amp; DataMiner[[#This Row],[imgPath]] &amp; """, "</f>
        <v xml:space="preserve">"imgPath": "", </v>
      </c>
      <c r="J2657" t="str">
        <f>J$1&amp;" """ &amp; DataMiner[[#This Row],[FlagImage]] &amp; """, "</f>
        <v xml:space="preserve">"FlagImage": "", </v>
      </c>
      <c r="K2657" t="str">
        <f>K$1&amp;" " &amp; IF(ISNA(DataMiner[[#This Row],[Latitude]]),"null",DataMiner[[#This Row],[Latitude]]) &amp; ", "</f>
        <v xml:space="preserve">"Latitude": null, </v>
      </c>
      <c r="L2657" t="str">
        <f>L$1&amp;" " &amp; IF(ISNA(DataMiner[[#This Row],[Longitude]]),"null",DataMiner[[#This Row],[Longitude]]) &amp; ", "</f>
        <v xml:space="preserve">"Longitude": null, </v>
      </c>
    </row>
    <row r="2658" spans="1:12" x14ac:dyDescent="0.25">
      <c r="A2658" t="str">
        <f>A$1&amp;" """ &amp; DataMiner[[#This Row],[CodeIATA]] &amp; """, "</f>
        <v xml:space="preserve">"CodeIATA": "", </v>
      </c>
      <c r="B2658" t="str">
        <f>B$1&amp;" """ &amp; DataMiner[[#This Row],[City]] &amp; """, "</f>
        <v xml:space="preserve">"City": "", </v>
      </c>
      <c r="C2658" t="str">
        <f>C$1&amp;" """ &amp; DataMiner[[#This Row],[Prov]] &amp; """, "</f>
        <v xml:space="preserve">"Prov": "", </v>
      </c>
      <c r="D2658" t="str">
        <f>D$1&amp;" """ &amp; DataMiner[[#This Row],[Name]] &amp; """, "</f>
        <v xml:space="preserve">"Name": "", </v>
      </c>
      <c r="E2658" t="str">
        <f>E$1&amp;" """ &amp; DataMiner[[#This Row],[Country]] &amp; """, "</f>
        <v xml:space="preserve">"Country": "", </v>
      </c>
      <c r="F2658" t="str">
        <f>F$1&amp;" """ &amp; DataMiner[[#This Row],[Complete Name]] &amp; """, "</f>
        <v xml:space="preserve">"Complete Name": "", </v>
      </c>
      <c r="G2658" t="str">
        <f>G$1&amp;" " &amp; DataMiner[[#This Row],[Category]] &amp; ", "</f>
        <v xml:space="preserve">"Category": , </v>
      </c>
      <c r="H2658" t="str">
        <f>H$1&amp;" " &amp; DataMiner[[#This Row],[BuyPrice]] &amp; ", "</f>
        <v xml:space="preserve">"BuyPrice": , </v>
      </c>
      <c r="I2658" t="str">
        <f>I$1&amp;" """ &amp; DataMiner[[#This Row],[imgPath]] &amp; """, "</f>
        <v xml:space="preserve">"imgPath": "", </v>
      </c>
      <c r="J2658" t="str">
        <f>J$1&amp;" """ &amp; DataMiner[[#This Row],[FlagImage]] &amp; """, "</f>
        <v xml:space="preserve">"FlagImage": "", </v>
      </c>
      <c r="K2658" t="str">
        <f>K$1&amp;" " &amp; IF(ISNA(DataMiner[[#This Row],[Latitude]]),"null",DataMiner[[#This Row],[Latitude]]) &amp; ", "</f>
        <v xml:space="preserve">"Latitude": null, </v>
      </c>
      <c r="L2658" t="str">
        <f>L$1&amp;" " &amp; IF(ISNA(DataMiner[[#This Row],[Longitude]]),"null",DataMiner[[#This Row],[Longitude]]) &amp; ", "</f>
        <v xml:space="preserve">"Longitude": null, </v>
      </c>
    </row>
    <row r="2659" spans="1:12" x14ac:dyDescent="0.25">
      <c r="A2659" t="str">
        <f>A$1&amp;" """ &amp; DataMiner[[#This Row],[CodeIATA]] &amp; """, "</f>
        <v xml:space="preserve">"CodeIATA": "", </v>
      </c>
      <c r="B2659" t="str">
        <f>B$1&amp;" """ &amp; DataMiner[[#This Row],[City]] &amp; """, "</f>
        <v xml:space="preserve">"City": "", </v>
      </c>
      <c r="C2659" t="str">
        <f>C$1&amp;" """ &amp; DataMiner[[#This Row],[Prov]] &amp; """, "</f>
        <v xml:space="preserve">"Prov": "", </v>
      </c>
      <c r="D2659" t="str">
        <f>D$1&amp;" """ &amp; DataMiner[[#This Row],[Name]] &amp; """, "</f>
        <v xml:space="preserve">"Name": "", </v>
      </c>
      <c r="E2659" t="str">
        <f>E$1&amp;" """ &amp; DataMiner[[#This Row],[Country]] &amp; """, "</f>
        <v xml:space="preserve">"Country": "", </v>
      </c>
      <c r="F2659" t="str">
        <f>F$1&amp;" """ &amp; DataMiner[[#This Row],[Complete Name]] &amp; """, "</f>
        <v xml:space="preserve">"Complete Name": "", </v>
      </c>
      <c r="G2659" t="str">
        <f>G$1&amp;" " &amp; DataMiner[[#This Row],[Category]] &amp; ", "</f>
        <v xml:space="preserve">"Category": , </v>
      </c>
      <c r="H2659" t="str">
        <f>H$1&amp;" " &amp; DataMiner[[#This Row],[BuyPrice]] &amp; ", "</f>
        <v xml:space="preserve">"BuyPrice": , </v>
      </c>
      <c r="I2659" t="str">
        <f>I$1&amp;" """ &amp; DataMiner[[#This Row],[imgPath]] &amp; """, "</f>
        <v xml:space="preserve">"imgPath": "", </v>
      </c>
      <c r="J2659" t="str">
        <f>J$1&amp;" """ &amp; DataMiner[[#This Row],[FlagImage]] &amp; """, "</f>
        <v xml:space="preserve">"FlagImage": "", </v>
      </c>
      <c r="K2659" t="str">
        <f>K$1&amp;" " &amp; IF(ISNA(DataMiner[[#This Row],[Latitude]]),"null",DataMiner[[#This Row],[Latitude]]) &amp; ", "</f>
        <v xml:space="preserve">"Latitude": null, </v>
      </c>
      <c r="L2659" t="str">
        <f>L$1&amp;" " &amp; IF(ISNA(DataMiner[[#This Row],[Longitude]]),"null",DataMiner[[#This Row],[Longitude]]) &amp; ", "</f>
        <v xml:space="preserve">"Longitude": null, </v>
      </c>
    </row>
    <row r="2660" spans="1:12" x14ac:dyDescent="0.25">
      <c r="A2660" t="str">
        <f>A$1&amp;" """ &amp; DataMiner[[#This Row],[CodeIATA]] &amp; """, "</f>
        <v xml:space="preserve">"CodeIATA": "", </v>
      </c>
      <c r="B2660" t="str">
        <f>B$1&amp;" """ &amp; DataMiner[[#This Row],[City]] &amp; """, "</f>
        <v xml:space="preserve">"City": "", </v>
      </c>
      <c r="C2660" t="str">
        <f>C$1&amp;" """ &amp; DataMiner[[#This Row],[Prov]] &amp; """, "</f>
        <v xml:space="preserve">"Prov": "", </v>
      </c>
      <c r="D2660" t="str">
        <f>D$1&amp;" """ &amp; DataMiner[[#This Row],[Name]] &amp; """, "</f>
        <v xml:space="preserve">"Name": "", </v>
      </c>
      <c r="E2660" t="str">
        <f>E$1&amp;" """ &amp; DataMiner[[#This Row],[Country]] &amp; """, "</f>
        <v xml:space="preserve">"Country": "", </v>
      </c>
      <c r="F2660" t="str">
        <f>F$1&amp;" """ &amp; DataMiner[[#This Row],[Complete Name]] &amp; """, "</f>
        <v xml:space="preserve">"Complete Name": "", </v>
      </c>
      <c r="G2660" t="str">
        <f>G$1&amp;" " &amp; DataMiner[[#This Row],[Category]] &amp; ", "</f>
        <v xml:space="preserve">"Category": , </v>
      </c>
      <c r="H2660" t="str">
        <f>H$1&amp;" " &amp; DataMiner[[#This Row],[BuyPrice]] &amp; ", "</f>
        <v xml:space="preserve">"BuyPrice": , </v>
      </c>
      <c r="I2660" t="str">
        <f>I$1&amp;" """ &amp; DataMiner[[#This Row],[imgPath]] &amp; """, "</f>
        <v xml:space="preserve">"imgPath": "", </v>
      </c>
      <c r="J2660" t="str">
        <f>J$1&amp;" """ &amp; DataMiner[[#This Row],[FlagImage]] &amp; """, "</f>
        <v xml:space="preserve">"FlagImage": "", </v>
      </c>
      <c r="K2660" t="str">
        <f>K$1&amp;" " &amp; IF(ISNA(DataMiner[[#This Row],[Latitude]]),"null",DataMiner[[#This Row],[Latitude]]) &amp; ", "</f>
        <v xml:space="preserve">"Latitude": null, </v>
      </c>
      <c r="L2660" t="str">
        <f>L$1&amp;" " &amp; IF(ISNA(DataMiner[[#This Row],[Longitude]]),"null",DataMiner[[#This Row],[Longitude]]) &amp; ", "</f>
        <v xml:space="preserve">"Longitude": null, </v>
      </c>
    </row>
    <row r="2661" spans="1:12" x14ac:dyDescent="0.25">
      <c r="A2661" t="str">
        <f>A$1&amp;" """ &amp; DataMiner[[#This Row],[CodeIATA]] &amp; """, "</f>
        <v xml:space="preserve">"CodeIATA": "", </v>
      </c>
      <c r="B2661" t="str">
        <f>B$1&amp;" """ &amp; DataMiner[[#This Row],[City]] &amp; """, "</f>
        <v xml:space="preserve">"City": "", </v>
      </c>
      <c r="C2661" t="str">
        <f>C$1&amp;" """ &amp; DataMiner[[#This Row],[Prov]] &amp; """, "</f>
        <v xml:space="preserve">"Prov": "", </v>
      </c>
      <c r="D2661" t="str">
        <f>D$1&amp;" """ &amp; DataMiner[[#This Row],[Name]] &amp; """, "</f>
        <v xml:space="preserve">"Name": "", </v>
      </c>
      <c r="E2661" t="str">
        <f>E$1&amp;" """ &amp; DataMiner[[#This Row],[Country]] &amp; """, "</f>
        <v xml:space="preserve">"Country": "", </v>
      </c>
      <c r="F2661" t="str">
        <f>F$1&amp;" """ &amp; DataMiner[[#This Row],[Complete Name]] &amp; """, "</f>
        <v xml:space="preserve">"Complete Name": "", </v>
      </c>
      <c r="G2661" t="str">
        <f>G$1&amp;" " &amp; DataMiner[[#This Row],[Category]] &amp; ", "</f>
        <v xml:space="preserve">"Category": , </v>
      </c>
      <c r="H2661" t="str">
        <f>H$1&amp;" " &amp; DataMiner[[#This Row],[BuyPrice]] &amp; ", "</f>
        <v xml:space="preserve">"BuyPrice": , </v>
      </c>
      <c r="I2661" t="str">
        <f>I$1&amp;" """ &amp; DataMiner[[#This Row],[imgPath]] &amp; """, "</f>
        <v xml:space="preserve">"imgPath": "", </v>
      </c>
      <c r="J2661" t="str">
        <f>J$1&amp;" """ &amp; DataMiner[[#This Row],[FlagImage]] &amp; """, "</f>
        <v xml:space="preserve">"FlagImage": "", </v>
      </c>
      <c r="K2661" t="str">
        <f>K$1&amp;" " &amp; IF(ISNA(DataMiner[[#This Row],[Latitude]]),"null",DataMiner[[#This Row],[Latitude]]) &amp; ", "</f>
        <v xml:space="preserve">"Latitude": null, </v>
      </c>
      <c r="L2661" t="str">
        <f>L$1&amp;" " &amp; IF(ISNA(DataMiner[[#This Row],[Longitude]]),"null",DataMiner[[#This Row],[Longitude]]) &amp; ", "</f>
        <v xml:space="preserve">"Longitude": null, </v>
      </c>
    </row>
    <row r="2662" spans="1:12" x14ac:dyDescent="0.25">
      <c r="A2662" t="str">
        <f>A$1&amp;" """ &amp; DataMiner[[#This Row],[CodeIATA]] &amp; """, "</f>
        <v xml:space="preserve">"CodeIATA": "", </v>
      </c>
      <c r="B2662" t="str">
        <f>B$1&amp;" """ &amp; DataMiner[[#This Row],[City]] &amp; """, "</f>
        <v xml:space="preserve">"City": "", </v>
      </c>
      <c r="C2662" t="str">
        <f>C$1&amp;" """ &amp; DataMiner[[#This Row],[Prov]] &amp; """, "</f>
        <v xml:space="preserve">"Prov": "", </v>
      </c>
      <c r="D2662" t="str">
        <f>D$1&amp;" """ &amp; DataMiner[[#This Row],[Name]] &amp; """, "</f>
        <v xml:space="preserve">"Name": "", </v>
      </c>
      <c r="E2662" t="str">
        <f>E$1&amp;" """ &amp; DataMiner[[#This Row],[Country]] &amp; """, "</f>
        <v xml:space="preserve">"Country": "", </v>
      </c>
      <c r="F2662" t="str">
        <f>F$1&amp;" """ &amp; DataMiner[[#This Row],[Complete Name]] &amp; """, "</f>
        <v xml:space="preserve">"Complete Name": "", </v>
      </c>
      <c r="G2662" t="str">
        <f>G$1&amp;" " &amp; DataMiner[[#This Row],[Category]] &amp; ", "</f>
        <v xml:space="preserve">"Category": , </v>
      </c>
      <c r="H2662" t="str">
        <f>H$1&amp;" " &amp; DataMiner[[#This Row],[BuyPrice]] &amp; ", "</f>
        <v xml:space="preserve">"BuyPrice": , </v>
      </c>
      <c r="I2662" t="str">
        <f>I$1&amp;" """ &amp; DataMiner[[#This Row],[imgPath]] &amp; """, "</f>
        <v xml:space="preserve">"imgPath": "", </v>
      </c>
      <c r="J2662" t="str">
        <f>J$1&amp;" """ &amp; DataMiner[[#This Row],[FlagImage]] &amp; """, "</f>
        <v xml:space="preserve">"FlagImage": "", </v>
      </c>
      <c r="K2662" t="str">
        <f>K$1&amp;" " &amp; IF(ISNA(DataMiner[[#This Row],[Latitude]]),"null",DataMiner[[#This Row],[Latitude]]) &amp; ", "</f>
        <v xml:space="preserve">"Latitude": null, </v>
      </c>
      <c r="L2662" t="str">
        <f>L$1&amp;" " &amp; IF(ISNA(DataMiner[[#This Row],[Longitude]]),"null",DataMiner[[#This Row],[Longitude]]) &amp; ", "</f>
        <v xml:space="preserve">"Longitude": null, </v>
      </c>
    </row>
    <row r="2663" spans="1:12" x14ac:dyDescent="0.25">
      <c r="A2663" t="str">
        <f>A$1&amp;" """ &amp; DataMiner[[#This Row],[CodeIATA]] &amp; """, "</f>
        <v xml:space="preserve">"CodeIATA": "", </v>
      </c>
      <c r="B2663" t="str">
        <f>B$1&amp;" """ &amp; DataMiner[[#This Row],[City]] &amp; """, "</f>
        <v xml:space="preserve">"City": "", </v>
      </c>
      <c r="C2663" t="str">
        <f>C$1&amp;" """ &amp; DataMiner[[#This Row],[Prov]] &amp; """, "</f>
        <v xml:space="preserve">"Prov": "", </v>
      </c>
      <c r="D2663" t="str">
        <f>D$1&amp;" """ &amp; DataMiner[[#This Row],[Name]] &amp; """, "</f>
        <v xml:space="preserve">"Name": "", </v>
      </c>
      <c r="E2663" t="str">
        <f>E$1&amp;" """ &amp; DataMiner[[#This Row],[Country]] &amp; """, "</f>
        <v xml:space="preserve">"Country": "", </v>
      </c>
      <c r="F2663" t="str">
        <f>F$1&amp;" """ &amp; DataMiner[[#This Row],[Complete Name]] &amp; """, "</f>
        <v xml:space="preserve">"Complete Name": "", </v>
      </c>
      <c r="G2663" t="str">
        <f>G$1&amp;" " &amp; DataMiner[[#This Row],[Category]] &amp; ", "</f>
        <v xml:space="preserve">"Category": , </v>
      </c>
      <c r="H2663" t="str">
        <f>H$1&amp;" " &amp; DataMiner[[#This Row],[BuyPrice]] &amp; ", "</f>
        <v xml:space="preserve">"BuyPrice": , </v>
      </c>
      <c r="I2663" t="str">
        <f>I$1&amp;" """ &amp; DataMiner[[#This Row],[imgPath]] &amp; """, "</f>
        <v xml:space="preserve">"imgPath": "", </v>
      </c>
      <c r="J2663" t="str">
        <f>J$1&amp;" """ &amp; DataMiner[[#This Row],[FlagImage]] &amp; """, "</f>
        <v xml:space="preserve">"FlagImage": "", </v>
      </c>
      <c r="K2663" t="str">
        <f>K$1&amp;" " &amp; IF(ISNA(DataMiner[[#This Row],[Latitude]]),"null",DataMiner[[#This Row],[Latitude]]) &amp; ", "</f>
        <v xml:space="preserve">"Latitude": null, </v>
      </c>
      <c r="L2663" t="str">
        <f>L$1&amp;" " &amp; IF(ISNA(DataMiner[[#This Row],[Longitude]]),"null",DataMiner[[#This Row],[Longitude]]) &amp; ", "</f>
        <v xml:space="preserve">"Longitude": null, </v>
      </c>
    </row>
    <row r="2664" spans="1:12" x14ac:dyDescent="0.25">
      <c r="A2664" t="str">
        <f>A$1&amp;" """ &amp; DataMiner[[#This Row],[CodeIATA]] &amp; """, "</f>
        <v xml:space="preserve">"CodeIATA": "", </v>
      </c>
      <c r="B2664" t="str">
        <f>B$1&amp;" """ &amp; DataMiner[[#This Row],[City]] &amp; """, "</f>
        <v xml:space="preserve">"City": "", </v>
      </c>
      <c r="C2664" t="str">
        <f>C$1&amp;" """ &amp; DataMiner[[#This Row],[Prov]] &amp; """, "</f>
        <v xml:space="preserve">"Prov": "", </v>
      </c>
      <c r="D2664" t="str">
        <f>D$1&amp;" """ &amp; DataMiner[[#This Row],[Name]] &amp; """, "</f>
        <v xml:space="preserve">"Name": "", </v>
      </c>
      <c r="E2664" t="str">
        <f>E$1&amp;" """ &amp; DataMiner[[#This Row],[Country]] &amp; """, "</f>
        <v xml:space="preserve">"Country": "", </v>
      </c>
      <c r="F2664" t="str">
        <f>F$1&amp;" """ &amp; DataMiner[[#This Row],[Complete Name]] &amp; """, "</f>
        <v xml:space="preserve">"Complete Name": "", </v>
      </c>
      <c r="G2664" t="str">
        <f>G$1&amp;" " &amp; DataMiner[[#This Row],[Category]] &amp; ", "</f>
        <v xml:space="preserve">"Category": , </v>
      </c>
      <c r="H2664" t="str">
        <f>H$1&amp;" " &amp; DataMiner[[#This Row],[BuyPrice]] &amp; ", "</f>
        <v xml:space="preserve">"BuyPrice": , </v>
      </c>
      <c r="I2664" t="str">
        <f>I$1&amp;" """ &amp; DataMiner[[#This Row],[imgPath]] &amp; """, "</f>
        <v xml:space="preserve">"imgPath": "", </v>
      </c>
      <c r="J2664" t="str">
        <f>J$1&amp;" """ &amp; DataMiner[[#This Row],[FlagImage]] &amp; """, "</f>
        <v xml:space="preserve">"FlagImage": "", </v>
      </c>
      <c r="K2664" t="str">
        <f>K$1&amp;" " &amp; IF(ISNA(DataMiner[[#This Row],[Latitude]]),"null",DataMiner[[#This Row],[Latitude]]) &amp; ", "</f>
        <v xml:space="preserve">"Latitude": null, </v>
      </c>
      <c r="L2664" t="str">
        <f>L$1&amp;" " &amp; IF(ISNA(DataMiner[[#This Row],[Longitude]]),"null",DataMiner[[#This Row],[Longitude]]) &amp; ", "</f>
        <v xml:space="preserve">"Longitude": null, </v>
      </c>
    </row>
    <row r="2665" spans="1:12" x14ac:dyDescent="0.25">
      <c r="A2665" t="str">
        <f>A$1&amp;" """ &amp; DataMiner[[#This Row],[CodeIATA]] &amp; """, "</f>
        <v xml:space="preserve">"CodeIATA": "", </v>
      </c>
      <c r="B2665" t="str">
        <f>B$1&amp;" """ &amp; DataMiner[[#This Row],[City]] &amp; """, "</f>
        <v xml:space="preserve">"City": "", </v>
      </c>
      <c r="C2665" t="str">
        <f>C$1&amp;" """ &amp; DataMiner[[#This Row],[Prov]] &amp; """, "</f>
        <v xml:space="preserve">"Prov": "", </v>
      </c>
      <c r="D2665" t="str">
        <f>D$1&amp;" """ &amp; DataMiner[[#This Row],[Name]] &amp; """, "</f>
        <v xml:space="preserve">"Name": "", </v>
      </c>
      <c r="E2665" t="str">
        <f>E$1&amp;" """ &amp; DataMiner[[#This Row],[Country]] &amp; """, "</f>
        <v xml:space="preserve">"Country": "", </v>
      </c>
      <c r="F2665" t="str">
        <f>F$1&amp;" """ &amp; DataMiner[[#This Row],[Complete Name]] &amp; """, "</f>
        <v xml:space="preserve">"Complete Name": "", </v>
      </c>
      <c r="G2665" t="str">
        <f>G$1&amp;" " &amp; DataMiner[[#This Row],[Category]] &amp; ", "</f>
        <v xml:space="preserve">"Category": , </v>
      </c>
      <c r="H2665" t="str">
        <f>H$1&amp;" " &amp; DataMiner[[#This Row],[BuyPrice]] &amp; ", "</f>
        <v xml:space="preserve">"BuyPrice": , </v>
      </c>
      <c r="I2665" t="str">
        <f>I$1&amp;" """ &amp; DataMiner[[#This Row],[imgPath]] &amp; """, "</f>
        <v xml:space="preserve">"imgPath": "", </v>
      </c>
      <c r="J2665" t="str">
        <f>J$1&amp;" """ &amp; DataMiner[[#This Row],[FlagImage]] &amp; """, "</f>
        <v xml:space="preserve">"FlagImage": "", </v>
      </c>
      <c r="K2665" t="str">
        <f>K$1&amp;" " &amp; IF(ISNA(DataMiner[[#This Row],[Latitude]]),"null",DataMiner[[#This Row],[Latitude]]) &amp; ", "</f>
        <v xml:space="preserve">"Latitude": null, </v>
      </c>
      <c r="L2665" t="str">
        <f>L$1&amp;" " &amp; IF(ISNA(DataMiner[[#This Row],[Longitude]]),"null",DataMiner[[#This Row],[Longitude]]) &amp; ", "</f>
        <v xml:space="preserve">"Longitude": null, </v>
      </c>
    </row>
    <row r="2666" spans="1:12" x14ac:dyDescent="0.25">
      <c r="A2666" t="str">
        <f>A$1&amp;" """ &amp; DataMiner[[#This Row],[CodeIATA]] &amp; """, "</f>
        <v xml:space="preserve">"CodeIATA": "", </v>
      </c>
      <c r="B2666" t="str">
        <f>B$1&amp;" """ &amp; DataMiner[[#This Row],[City]] &amp; """, "</f>
        <v xml:space="preserve">"City": "", </v>
      </c>
      <c r="C2666" t="str">
        <f>C$1&amp;" """ &amp; DataMiner[[#This Row],[Prov]] &amp; """, "</f>
        <v xml:space="preserve">"Prov": "", </v>
      </c>
      <c r="D2666" t="str">
        <f>D$1&amp;" """ &amp; DataMiner[[#This Row],[Name]] &amp; """, "</f>
        <v xml:space="preserve">"Name": "", </v>
      </c>
      <c r="E2666" t="str">
        <f>E$1&amp;" """ &amp; DataMiner[[#This Row],[Country]] &amp; """, "</f>
        <v xml:space="preserve">"Country": "", </v>
      </c>
      <c r="F2666" t="str">
        <f>F$1&amp;" """ &amp; DataMiner[[#This Row],[Complete Name]] &amp; """, "</f>
        <v xml:space="preserve">"Complete Name": "", </v>
      </c>
      <c r="G2666" t="str">
        <f>G$1&amp;" " &amp; DataMiner[[#This Row],[Category]] &amp; ", "</f>
        <v xml:space="preserve">"Category": , </v>
      </c>
      <c r="H2666" t="str">
        <f>H$1&amp;" " &amp; DataMiner[[#This Row],[BuyPrice]] &amp; ", "</f>
        <v xml:space="preserve">"BuyPrice": , </v>
      </c>
      <c r="I2666" t="str">
        <f>I$1&amp;" """ &amp; DataMiner[[#This Row],[imgPath]] &amp; """, "</f>
        <v xml:space="preserve">"imgPath": "", </v>
      </c>
      <c r="J2666" t="str">
        <f>J$1&amp;" """ &amp; DataMiner[[#This Row],[FlagImage]] &amp; """, "</f>
        <v xml:space="preserve">"FlagImage": "", </v>
      </c>
      <c r="K2666" t="str">
        <f>K$1&amp;" " &amp; IF(ISNA(DataMiner[[#This Row],[Latitude]]),"null",DataMiner[[#This Row],[Latitude]]) &amp; ", "</f>
        <v xml:space="preserve">"Latitude": null, </v>
      </c>
      <c r="L2666" t="str">
        <f>L$1&amp;" " &amp; IF(ISNA(DataMiner[[#This Row],[Longitude]]),"null",DataMiner[[#This Row],[Longitude]]) &amp; ", "</f>
        <v xml:space="preserve">"Longitude": null, </v>
      </c>
    </row>
    <row r="2667" spans="1:12" x14ac:dyDescent="0.25">
      <c r="A2667" t="str">
        <f>A$1&amp;" """ &amp; DataMiner[[#This Row],[CodeIATA]] &amp; """, "</f>
        <v xml:space="preserve">"CodeIATA": "", </v>
      </c>
      <c r="B2667" t="str">
        <f>B$1&amp;" """ &amp; DataMiner[[#This Row],[City]] &amp; """, "</f>
        <v xml:space="preserve">"City": "", </v>
      </c>
      <c r="C2667" t="str">
        <f>C$1&amp;" """ &amp; DataMiner[[#This Row],[Prov]] &amp; """, "</f>
        <v xml:space="preserve">"Prov": "", </v>
      </c>
      <c r="D2667" t="str">
        <f>D$1&amp;" """ &amp; DataMiner[[#This Row],[Name]] &amp; """, "</f>
        <v xml:space="preserve">"Name": "", </v>
      </c>
      <c r="E2667" t="str">
        <f>E$1&amp;" """ &amp; DataMiner[[#This Row],[Country]] &amp; """, "</f>
        <v xml:space="preserve">"Country": "", </v>
      </c>
      <c r="F2667" t="str">
        <f>F$1&amp;" """ &amp; DataMiner[[#This Row],[Complete Name]] &amp; """, "</f>
        <v xml:space="preserve">"Complete Name": "", </v>
      </c>
      <c r="G2667" t="str">
        <f>G$1&amp;" " &amp; DataMiner[[#This Row],[Category]] &amp; ", "</f>
        <v xml:space="preserve">"Category": , </v>
      </c>
      <c r="H2667" t="str">
        <f>H$1&amp;" " &amp; DataMiner[[#This Row],[BuyPrice]] &amp; ", "</f>
        <v xml:space="preserve">"BuyPrice": , </v>
      </c>
      <c r="I2667" t="str">
        <f>I$1&amp;" """ &amp; DataMiner[[#This Row],[imgPath]] &amp; """, "</f>
        <v xml:space="preserve">"imgPath": "", </v>
      </c>
      <c r="J2667" t="str">
        <f>J$1&amp;" """ &amp; DataMiner[[#This Row],[FlagImage]] &amp; """, "</f>
        <v xml:space="preserve">"FlagImage": "", </v>
      </c>
      <c r="K2667" t="str">
        <f>K$1&amp;" " &amp; IF(ISNA(DataMiner[[#This Row],[Latitude]]),"null",DataMiner[[#This Row],[Latitude]]) &amp; ", "</f>
        <v xml:space="preserve">"Latitude": null, </v>
      </c>
      <c r="L2667" t="str">
        <f>L$1&amp;" " &amp; IF(ISNA(DataMiner[[#This Row],[Longitude]]),"null",DataMiner[[#This Row],[Longitude]]) &amp; ", "</f>
        <v xml:space="preserve">"Longitude": null, </v>
      </c>
    </row>
    <row r="2668" spans="1:12" x14ac:dyDescent="0.25">
      <c r="A2668" t="str">
        <f>A$1&amp;" """ &amp; DataMiner[[#This Row],[CodeIATA]] &amp; """, "</f>
        <v xml:space="preserve">"CodeIATA": "", </v>
      </c>
      <c r="B2668" t="str">
        <f>B$1&amp;" """ &amp; DataMiner[[#This Row],[City]] &amp; """, "</f>
        <v xml:space="preserve">"City": "", </v>
      </c>
      <c r="C2668" t="str">
        <f>C$1&amp;" """ &amp; DataMiner[[#This Row],[Prov]] &amp; """, "</f>
        <v xml:space="preserve">"Prov": "", </v>
      </c>
      <c r="D2668" t="str">
        <f>D$1&amp;" """ &amp; DataMiner[[#This Row],[Name]] &amp; """, "</f>
        <v xml:space="preserve">"Name": "", </v>
      </c>
      <c r="E2668" t="str">
        <f>E$1&amp;" """ &amp; DataMiner[[#This Row],[Country]] &amp; """, "</f>
        <v xml:space="preserve">"Country": "", </v>
      </c>
      <c r="F2668" t="str">
        <f>F$1&amp;" """ &amp; DataMiner[[#This Row],[Complete Name]] &amp; """, "</f>
        <v xml:space="preserve">"Complete Name": "", </v>
      </c>
      <c r="G2668" t="str">
        <f>G$1&amp;" " &amp; DataMiner[[#This Row],[Category]] &amp; ", "</f>
        <v xml:space="preserve">"Category": , </v>
      </c>
      <c r="H2668" t="str">
        <f>H$1&amp;" " &amp; DataMiner[[#This Row],[BuyPrice]] &amp; ", "</f>
        <v xml:space="preserve">"BuyPrice": , </v>
      </c>
      <c r="I2668" t="str">
        <f>I$1&amp;" """ &amp; DataMiner[[#This Row],[imgPath]] &amp; """, "</f>
        <v xml:space="preserve">"imgPath": "", </v>
      </c>
      <c r="J2668" t="str">
        <f>J$1&amp;" """ &amp; DataMiner[[#This Row],[FlagImage]] &amp; """, "</f>
        <v xml:space="preserve">"FlagImage": "", </v>
      </c>
      <c r="K2668" t="str">
        <f>K$1&amp;" " &amp; IF(ISNA(DataMiner[[#This Row],[Latitude]]),"null",DataMiner[[#This Row],[Latitude]]) &amp; ", "</f>
        <v xml:space="preserve">"Latitude": null, </v>
      </c>
      <c r="L2668" t="str">
        <f>L$1&amp;" " &amp; IF(ISNA(DataMiner[[#This Row],[Longitude]]),"null",DataMiner[[#This Row],[Longitude]]) &amp; ", "</f>
        <v xml:space="preserve">"Longitude": null, </v>
      </c>
    </row>
    <row r="2669" spans="1:12" x14ac:dyDescent="0.25">
      <c r="A2669" t="str">
        <f>A$1&amp;" """ &amp; DataMiner[[#This Row],[CodeIATA]] &amp; """, "</f>
        <v xml:space="preserve">"CodeIATA": "", </v>
      </c>
      <c r="B2669" t="str">
        <f>B$1&amp;" """ &amp; DataMiner[[#This Row],[City]] &amp; """, "</f>
        <v xml:space="preserve">"City": "", </v>
      </c>
      <c r="C2669" t="str">
        <f>C$1&amp;" """ &amp; DataMiner[[#This Row],[Prov]] &amp; """, "</f>
        <v xml:space="preserve">"Prov": "", </v>
      </c>
      <c r="D2669" t="str">
        <f>D$1&amp;" """ &amp; DataMiner[[#This Row],[Name]] &amp; """, "</f>
        <v xml:space="preserve">"Name": "", </v>
      </c>
      <c r="E2669" t="str">
        <f>E$1&amp;" """ &amp; DataMiner[[#This Row],[Country]] &amp; """, "</f>
        <v xml:space="preserve">"Country": "", </v>
      </c>
      <c r="F2669" t="str">
        <f>F$1&amp;" """ &amp; DataMiner[[#This Row],[Complete Name]] &amp; """, "</f>
        <v xml:space="preserve">"Complete Name": "", </v>
      </c>
      <c r="G2669" t="str">
        <f>G$1&amp;" " &amp; DataMiner[[#This Row],[Category]] &amp; ", "</f>
        <v xml:space="preserve">"Category": , </v>
      </c>
      <c r="H2669" t="str">
        <f>H$1&amp;" " &amp; DataMiner[[#This Row],[BuyPrice]] &amp; ", "</f>
        <v xml:space="preserve">"BuyPrice": , </v>
      </c>
      <c r="I2669" t="str">
        <f>I$1&amp;" """ &amp; DataMiner[[#This Row],[imgPath]] &amp; """, "</f>
        <v xml:space="preserve">"imgPath": "", </v>
      </c>
      <c r="J2669" t="str">
        <f>J$1&amp;" """ &amp; DataMiner[[#This Row],[FlagImage]] &amp; """, "</f>
        <v xml:space="preserve">"FlagImage": "", </v>
      </c>
      <c r="K2669" t="str">
        <f>K$1&amp;" " &amp; IF(ISNA(DataMiner[[#This Row],[Latitude]]),"null",DataMiner[[#This Row],[Latitude]]) &amp; ", "</f>
        <v xml:space="preserve">"Latitude": null, </v>
      </c>
      <c r="L2669" t="str">
        <f>L$1&amp;" " &amp; IF(ISNA(DataMiner[[#This Row],[Longitude]]),"null",DataMiner[[#This Row],[Longitude]]) &amp; ", "</f>
        <v xml:space="preserve">"Longitude": null, </v>
      </c>
    </row>
    <row r="2670" spans="1:12" x14ac:dyDescent="0.25">
      <c r="A2670" t="str">
        <f>A$1&amp;" """ &amp; DataMiner[[#This Row],[CodeIATA]] &amp; """, "</f>
        <v xml:space="preserve">"CodeIATA": "", </v>
      </c>
      <c r="B2670" t="str">
        <f>B$1&amp;" """ &amp; DataMiner[[#This Row],[City]] &amp; """, "</f>
        <v xml:space="preserve">"City": "", </v>
      </c>
      <c r="C2670" t="str">
        <f>C$1&amp;" """ &amp; DataMiner[[#This Row],[Prov]] &amp; """, "</f>
        <v xml:space="preserve">"Prov": "", </v>
      </c>
      <c r="D2670" t="str">
        <f>D$1&amp;" """ &amp; DataMiner[[#This Row],[Name]] &amp; """, "</f>
        <v xml:space="preserve">"Name": "", </v>
      </c>
      <c r="E2670" t="str">
        <f>E$1&amp;" """ &amp; DataMiner[[#This Row],[Country]] &amp; """, "</f>
        <v xml:space="preserve">"Country": "", </v>
      </c>
      <c r="F2670" t="str">
        <f>F$1&amp;" """ &amp; DataMiner[[#This Row],[Complete Name]] &amp; """, "</f>
        <v xml:space="preserve">"Complete Name": "", </v>
      </c>
      <c r="G2670" t="str">
        <f>G$1&amp;" " &amp; DataMiner[[#This Row],[Category]] &amp; ", "</f>
        <v xml:space="preserve">"Category": , </v>
      </c>
      <c r="H2670" t="str">
        <f>H$1&amp;" " &amp; DataMiner[[#This Row],[BuyPrice]] &amp; ", "</f>
        <v xml:space="preserve">"BuyPrice": , </v>
      </c>
      <c r="I2670" t="str">
        <f>I$1&amp;" """ &amp; DataMiner[[#This Row],[imgPath]] &amp; """, "</f>
        <v xml:space="preserve">"imgPath": "", </v>
      </c>
      <c r="J2670" t="str">
        <f>J$1&amp;" """ &amp; DataMiner[[#This Row],[FlagImage]] &amp; """, "</f>
        <v xml:space="preserve">"FlagImage": "", </v>
      </c>
      <c r="K2670" t="str">
        <f>K$1&amp;" " &amp; IF(ISNA(DataMiner[[#This Row],[Latitude]]),"null",DataMiner[[#This Row],[Latitude]]) &amp; ", "</f>
        <v xml:space="preserve">"Latitude": null, </v>
      </c>
      <c r="L2670" t="str">
        <f>L$1&amp;" " &amp; IF(ISNA(DataMiner[[#This Row],[Longitude]]),"null",DataMiner[[#This Row],[Longitude]]) &amp; ", "</f>
        <v xml:space="preserve">"Longitude": null, </v>
      </c>
    </row>
    <row r="2671" spans="1:12" x14ac:dyDescent="0.25">
      <c r="A2671" t="str">
        <f>A$1&amp;" """ &amp; DataMiner[[#This Row],[CodeIATA]] &amp; """, "</f>
        <v xml:space="preserve">"CodeIATA": "", </v>
      </c>
      <c r="B2671" t="str">
        <f>B$1&amp;" """ &amp; DataMiner[[#This Row],[City]] &amp; """, "</f>
        <v xml:space="preserve">"City": "", </v>
      </c>
      <c r="C2671" t="str">
        <f>C$1&amp;" """ &amp; DataMiner[[#This Row],[Prov]] &amp; """, "</f>
        <v xml:space="preserve">"Prov": "", </v>
      </c>
      <c r="D2671" t="str">
        <f>D$1&amp;" """ &amp; DataMiner[[#This Row],[Name]] &amp; """, "</f>
        <v xml:space="preserve">"Name": "", </v>
      </c>
      <c r="E2671" t="str">
        <f>E$1&amp;" """ &amp; DataMiner[[#This Row],[Country]] &amp; """, "</f>
        <v xml:space="preserve">"Country": "", </v>
      </c>
      <c r="F2671" t="str">
        <f>F$1&amp;" """ &amp; DataMiner[[#This Row],[Complete Name]] &amp; """, "</f>
        <v xml:space="preserve">"Complete Name": "", </v>
      </c>
      <c r="G2671" t="str">
        <f>G$1&amp;" " &amp; DataMiner[[#This Row],[Category]] &amp; ", "</f>
        <v xml:space="preserve">"Category": , </v>
      </c>
      <c r="H2671" t="str">
        <f>H$1&amp;" " &amp; DataMiner[[#This Row],[BuyPrice]] &amp; ", "</f>
        <v xml:space="preserve">"BuyPrice": , </v>
      </c>
      <c r="I2671" t="str">
        <f>I$1&amp;" """ &amp; DataMiner[[#This Row],[imgPath]] &amp; """, "</f>
        <v xml:space="preserve">"imgPath": "", </v>
      </c>
      <c r="J2671" t="str">
        <f>J$1&amp;" """ &amp; DataMiner[[#This Row],[FlagImage]] &amp; """, "</f>
        <v xml:space="preserve">"FlagImage": "", </v>
      </c>
      <c r="K2671" t="str">
        <f>K$1&amp;" " &amp; IF(ISNA(DataMiner[[#This Row],[Latitude]]),"null",DataMiner[[#This Row],[Latitude]]) &amp; ", "</f>
        <v xml:space="preserve">"Latitude": null, </v>
      </c>
      <c r="L2671" t="str">
        <f>L$1&amp;" " &amp; IF(ISNA(DataMiner[[#This Row],[Longitude]]),"null",DataMiner[[#This Row],[Longitude]]) &amp; ", "</f>
        <v xml:space="preserve">"Longitude": null, </v>
      </c>
    </row>
    <row r="2672" spans="1:12" x14ac:dyDescent="0.25">
      <c r="A2672" t="str">
        <f>A$1&amp;" """ &amp; DataMiner[[#This Row],[CodeIATA]] &amp; """, "</f>
        <v xml:space="preserve">"CodeIATA": "", </v>
      </c>
      <c r="B2672" t="str">
        <f>B$1&amp;" """ &amp; DataMiner[[#This Row],[City]] &amp; """, "</f>
        <v xml:space="preserve">"City": "", </v>
      </c>
      <c r="C2672" t="str">
        <f>C$1&amp;" """ &amp; DataMiner[[#This Row],[Prov]] &amp; """, "</f>
        <v xml:space="preserve">"Prov": "", </v>
      </c>
      <c r="D2672" t="str">
        <f>D$1&amp;" """ &amp; DataMiner[[#This Row],[Name]] &amp; """, "</f>
        <v xml:space="preserve">"Name": "", </v>
      </c>
      <c r="E2672" t="str">
        <f>E$1&amp;" """ &amp; DataMiner[[#This Row],[Country]] &amp; """, "</f>
        <v xml:space="preserve">"Country": "", </v>
      </c>
      <c r="F2672" t="str">
        <f>F$1&amp;" """ &amp; DataMiner[[#This Row],[Complete Name]] &amp; """, "</f>
        <v xml:space="preserve">"Complete Name": "", </v>
      </c>
      <c r="G2672" t="str">
        <f>G$1&amp;" " &amp; DataMiner[[#This Row],[Category]] &amp; ", "</f>
        <v xml:space="preserve">"Category": , </v>
      </c>
      <c r="H2672" t="str">
        <f>H$1&amp;" " &amp; DataMiner[[#This Row],[BuyPrice]] &amp; ", "</f>
        <v xml:space="preserve">"BuyPrice": , </v>
      </c>
      <c r="I2672" t="str">
        <f>I$1&amp;" """ &amp; DataMiner[[#This Row],[imgPath]] &amp; """, "</f>
        <v xml:space="preserve">"imgPath": "", </v>
      </c>
      <c r="J2672" t="str">
        <f>J$1&amp;" """ &amp; DataMiner[[#This Row],[FlagImage]] &amp; """, "</f>
        <v xml:space="preserve">"FlagImage": "", </v>
      </c>
      <c r="K2672" t="str">
        <f>K$1&amp;" " &amp; IF(ISNA(DataMiner[[#This Row],[Latitude]]),"null",DataMiner[[#This Row],[Latitude]]) &amp; ", "</f>
        <v xml:space="preserve">"Latitude": null, </v>
      </c>
      <c r="L2672" t="str">
        <f>L$1&amp;" " &amp; IF(ISNA(DataMiner[[#This Row],[Longitude]]),"null",DataMiner[[#This Row],[Longitude]]) &amp; ", "</f>
        <v xml:space="preserve">"Longitude": null, </v>
      </c>
    </row>
    <row r="2673" spans="1:12" x14ac:dyDescent="0.25">
      <c r="A2673" t="str">
        <f>A$1&amp;" """ &amp; DataMiner[[#This Row],[CodeIATA]] &amp; """, "</f>
        <v xml:space="preserve">"CodeIATA": "", </v>
      </c>
      <c r="B2673" t="str">
        <f>B$1&amp;" """ &amp; DataMiner[[#This Row],[City]] &amp; """, "</f>
        <v xml:space="preserve">"City": "", </v>
      </c>
      <c r="C2673" t="str">
        <f>C$1&amp;" """ &amp; DataMiner[[#This Row],[Prov]] &amp; """, "</f>
        <v xml:space="preserve">"Prov": "", </v>
      </c>
      <c r="D2673" t="str">
        <f>D$1&amp;" """ &amp; DataMiner[[#This Row],[Name]] &amp; """, "</f>
        <v xml:space="preserve">"Name": "", </v>
      </c>
      <c r="E2673" t="str">
        <f>E$1&amp;" """ &amp; DataMiner[[#This Row],[Country]] &amp; """, "</f>
        <v xml:space="preserve">"Country": "", </v>
      </c>
      <c r="F2673" t="str">
        <f>F$1&amp;" """ &amp; DataMiner[[#This Row],[Complete Name]] &amp; """, "</f>
        <v xml:space="preserve">"Complete Name": "", </v>
      </c>
      <c r="G2673" t="str">
        <f>G$1&amp;" " &amp; DataMiner[[#This Row],[Category]] &amp; ", "</f>
        <v xml:space="preserve">"Category": , </v>
      </c>
      <c r="H2673" t="str">
        <f>H$1&amp;" " &amp; DataMiner[[#This Row],[BuyPrice]] &amp; ", "</f>
        <v xml:space="preserve">"BuyPrice": , </v>
      </c>
      <c r="I2673" t="str">
        <f>I$1&amp;" """ &amp; DataMiner[[#This Row],[imgPath]] &amp; """, "</f>
        <v xml:space="preserve">"imgPath": "", </v>
      </c>
      <c r="J2673" t="str">
        <f>J$1&amp;" """ &amp; DataMiner[[#This Row],[FlagImage]] &amp; """, "</f>
        <v xml:space="preserve">"FlagImage": "", </v>
      </c>
      <c r="K2673" t="str">
        <f>K$1&amp;" " &amp; IF(ISNA(DataMiner[[#This Row],[Latitude]]),"null",DataMiner[[#This Row],[Latitude]]) &amp; ", "</f>
        <v xml:space="preserve">"Latitude": null, </v>
      </c>
      <c r="L2673" t="str">
        <f>L$1&amp;" " &amp; IF(ISNA(DataMiner[[#This Row],[Longitude]]),"null",DataMiner[[#This Row],[Longitude]]) &amp; ", "</f>
        <v xml:space="preserve">"Longitude": null, </v>
      </c>
    </row>
    <row r="2674" spans="1:12" x14ac:dyDescent="0.25">
      <c r="A2674" t="str">
        <f>A$1&amp;" """ &amp; DataMiner[[#This Row],[CodeIATA]] &amp; """, "</f>
        <v xml:space="preserve">"CodeIATA": "", </v>
      </c>
      <c r="B2674" t="str">
        <f>B$1&amp;" """ &amp; DataMiner[[#This Row],[City]] &amp; """, "</f>
        <v xml:space="preserve">"City": "", </v>
      </c>
      <c r="C2674" t="str">
        <f>C$1&amp;" """ &amp; DataMiner[[#This Row],[Prov]] &amp; """, "</f>
        <v xml:space="preserve">"Prov": "", </v>
      </c>
      <c r="D2674" t="str">
        <f>D$1&amp;" """ &amp; DataMiner[[#This Row],[Name]] &amp; """, "</f>
        <v xml:space="preserve">"Name": "", </v>
      </c>
      <c r="E2674" t="str">
        <f>E$1&amp;" """ &amp; DataMiner[[#This Row],[Country]] &amp; """, "</f>
        <v xml:space="preserve">"Country": "", </v>
      </c>
      <c r="F2674" t="str">
        <f>F$1&amp;" """ &amp; DataMiner[[#This Row],[Complete Name]] &amp; """, "</f>
        <v xml:space="preserve">"Complete Name": "", </v>
      </c>
      <c r="G2674" t="str">
        <f>G$1&amp;" " &amp; DataMiner[[#This Row],[Category]] &amp; ", "</f>
        <v xml:space="preserve">"Category": , </v>
      </c>
      <c r="H2674" t="str">
        <f>H$1&amp;" " &amp; DataMiner[[#This Row],[BuyPrice]] &amp; ", "</f>
        <v xml:space="preserve">"BuyPrice": , </v>
      </c>
      <c r="I2674" t="str">
        <f>I$1&amp;" """ &amp; DataMiner[[#This Row],[imgPath]] &amp; """, "</f>
        <v xml:space="preserve">"imgPath": "", </v>
      </c>
      <c r="J2674" t="str">
        <f>J$1&amp;" """ &amp; DataMiner[[#This Row],[FlagImage]] &amp; """, "</f>
        <v xml:space="preserve">"FlagImage": "", </v>
      </c>
      <c r="K2674" t="str">
        <f>K$1&amp;" " &amp; IF(ISNA(DataMiner[[#This Row],[Latitude]]),"null",DataMiner[[#This Row],[Latitude]]) &amp; ", "</f>
        <v xml:space="preserve">"Latitude": null, </v>
      </c>
      <c r="L2674" t="str">
        <f>L$1&amp;" " &amp; IF(ISNA(DataMiner[[#This Row],[Longitude]]),"null",DataMiner[[#This Row],[Longitude]]) &amp; ", "</f>
        <v xml:space="preserve">"Longitude": null, </v>
      </c>
    </row>
    <row r="2675" spans="1:12" x14ac:dyDescent="0.25">
      <c r="A2675" t="str">
        <f>A$1&amp;" """ &amp; DataMiner[[#This Row],[CodeIATA]] &amp; """, "</f>
        <v xml:space="preserve">"CodeIATA": "", </v>
      </c>
      <c r="B2675" t="str">
        <f>B$1&amp;" """ &amp; DataMiner[[#This Row],[City]] &amp; """, "</f>
        <v xml:space="preserve">"City": "", </v>
      </c>
      <c r="C2675" t="str">
        <f>C$1&amp;" """ &amp; DataMiner[[#This Row],[Prov]] &amp; """, "</f>
        <v xml:space="preserve">"Prov": "", </v>
      </c>
      <c r="D2675" t="str">
        <f>D$1&amp;" """ &amp; DataMiner[[#This Row],[Name]] &amp; """, "</f>
        <v xml:space="preserve">"Name": "", </v>
      </c>
      <c r="E2675" t="str">
        <f>E$1&amp;" """ &amp; DataMiner[[#This Row],[Country]] &amp; """, "</f>
        <v xml:space="preserve">"Country": "", </v>
      </c>
      <c r="F2675" t="str">
        <f>F$1&amp;" """ &amp; DataMiner[[#This Row],[Complete Name]] &amp; """, "</f>
        <v xml:space="preserve">"Complete Name": "", </v>
      </c>
      <c r="G2675" t="str">
        <f>G$1&amp;" " &amp; DataMiner[[#This Row],[Category]] &amp; ", "</f>
        <v xml:space="preserve">"Category": , </v>
      </c>
      <c r="H2675" t="str">
        <f>H$1&amp;" " &amp; DataMiner[[#This Row],[BuyPrice]] &amp; ", "</f>
        <v xml:space="preserve">"BuyPrice": , </v>
      </c>
      <c r="I2675" t="str">
        <f>I$1&amp;" """ &amp; DataMiner[[#This Row],[imgPath]] &amp; """, "</f>
        <v xml:space="preserve">"imgPath": "", </v>
      </c>
      <c r="J2675" t="str">
        <f>J$1&amp;" """ &amp; DataMiner[[#This Row],[FlagImage]] &amp; """, "</f>
        <v xml:space="preserve">"FlagImage": "", </v>
      </c>
      <c r="K2675" t="str">
        <f>K$1&amp;" " &amp; IF(ISNA(DataMiner[[#This Row],[Latitude]]),"null",DataMiner[[#This Row],[Latitude]]) &amp; ", "</f>
        <v xml:space="preserve">"Latitude": null, </v>
      </c>
      <c r="L2675" t="str">
        <f>L$1&amp;" " &amp; IF(ISNA(DataMiner[[#This Row],[Longitude]]),"null",DataMiner[[#This Row],[Longitude]]) &amp; ", "</f>
        <v xml:space="preserve">"Longitude": null, </v>
      </c>
    </row>
    <row r="2676" spans="1:12" x14ac:dyDescent="0.25">
      <c r="A2676" t="str">
        <f>A$1&amp;" """ &amp; DataMiner[[#This Row],[CodeIATA]] &amp; """, "</f>
        <v xml:space="preserve">"CodeIATA": "", </v>
      </c>
      <c r="B2676" t="str">
        <f>B$1&amp;" """ &amp; DataMiner[[#This Row],[City]] &amp; """, "</f>
        <v xml:space="preserve">"City": "", </v>
      </c>
      <c r="C2676" t="str">
        <f>C$1&amp;" """ &amp; DataMiner[[#This Row],[Prov]] &amp; """, "</f>
        <v xml:space="preserve">"Prov": "", </v>
      </c>
      <c r="D2676" t="str">
        <f>D$1&amp;" """ &amp; DataMiner[[#This Row],[Name]] &amp; """, "</f>
        <v xml:space="preserve">"Name": "", </v>
      </c>
      <c r="E2676" t="str">
        <f>E$1&amp;" """ &amp; DataMiner[[#This Row],[Country]] &amp; """, "</f>
        <v xml:space="preserve">"Country": "", </v>
      </c>
      <c r="F2676" t="str">
        <f>F$1&amp;" """ &amp; DataMiner[[#This Row],[Complete Name]] &amp; """, "</f>
        <v xml:space="preserve">"Complete Name": "", </v>
      </c>
      <c r="G2676" t="str">
        <f>G$1&amp;" " &amp; DataMiner[[#This Row],[Category]] &amp; ", "</f>
        <v xml:space="preserve">"Category": , </v>
      </c>
      <c r="H2676" t="str">
        <f>H$1&amp;" " &amp; DataMiner[[#This Row],[BuyPrice]] &amp; ", "</f>
        <v xml:space="preserve">"BuyPrice": , </v>
      </c>
      <c r="I2676" t="str">
        <f>I$1&amp;" """ &amp; DataMiner[[#This Row],[imgPath]] &amp; """, "</f>
        <v xml:space="preserve">"imgPath": "", </v>
      </c>
      <c r="J2676" t="str">
        <f>J$1&amp;" """ &amp; DataMiner[[#This Row],[FlagImage]] &amp; """, "</f>
        <v xml:space="preserve">"FlagImage": "", </v>
      </c>
      <c r="K2676" t="str">
        <f>K$1&amp;" " &amp; IF(ISNA(DataMiner[[#This Row],[Latitude]]),"null",DataMiner[[#This Row],[Latitude]]) &amp; ", "</f>
        <v xml:space="preserve">"Latitude": null, </v>
      </c>
      <c r="L2676" t="str">
        <f>L$1&amp;" " &amp; IF(ISNA(DataMiner[[#This Row],[Longitude]]),"null",DataMiner[[#This Row],[Longitude]]) &amp; ", "</f>
        <v xml:space="preserve">"Longitude": null, </v>
      </c>
    </row>
    <row r="2677" spans="1:12" x14ac:dyDescent="0.25">
      <c r="A2677" t="str">
        <f>A$1&amp;" """ &amp; DataMiner[[#This Row],[CodeIATA]] &amp; """, "</f>
        <v xml:space="preserve">"CodeIATA": "", </v>
      </c>
      <c r="B2677" t="str">
        <f>B$1&amp;" """ &amp; DataMiner[[#This Row],[City]] &amp; """, "</f>
        <v xml:space="preserve">"City": "", </v>
      </c>
      <c r="C2677" t="str">
        <f>C$1&amp;" """ &amp; DataMiner[[#This Row],[Prov]] &amp; """, "</f>
        <v xml:space="preserve">"Prov": "", </v>
      </c>
      <c r="D2677" t="str">
        <f>D$1&amp;" """ &amp; DataMiner[[#This Row],[Name]] &amp; """, "</f>
        <v xml:space="preserve">"Name": "", </v>
      </c>
      <c r="E2677" t="str">
        <f>E$1&amp;" """ &amp; DataMiner[[#This Row],[Country]] &amp; """, "</f>
        <v xml:space="preserve">"Country": "", </v>
      </c>
      <c r="F2677" t="str">
        <f>F$1&amp;" """ &amp; DataMiner[[#This Row],[Complete Name]] &amp; """, "</f>
        <v xml:space="preserve">"Complete Name": "", </v>
      </c>
      <c r="G2677" t="str">
        <f>G$1&amp;" " &amp; DataMiner[[#This Row],[Category]] &amp; ", "</f>
        <v xml:space="preserve">"Category": , </v>
      </c>
      <c r="H2677" t="str">
        <f>H$1&amp;" " &amp; DataMiner[[#This Row],[BuyPrice]] &amp; ", "</f>
        <v xml:space="preserve">"BuyPrice": , </v>
      </c>
      <c r="I2677" t="str">
        <f>I$1&amp;" """ &amp; DataMiner[[#This Row],[imgPath]] &amp; """, "</f>
        <v xml:space="preserve">"imgPath": "", </v>
      </c>
      <c r="J2677" t="str">
        <f>J$1&amp;" """ &amp; DataMiner[[#This Row],[FlagImage]] &amp; """, "</f>
        <v xml:space="preserve">"FlagImage": "", </v>
      </c>
      <c r="K2677" t="str">
        <f>K$1&amp;" " &amp; IF(ISNA(DataMiner[[#This Row],[Latitude]]),"null",DataMiner[[#This Row],[Latitude]]) &amp; ", "</f>
        <v xml:space="preserve">"Latitude": null, </v>
      </c>
      <c r="L2677" t="str">
        <f>L$1&amp;" " &amp; IF(ISNA(DataMiner[[#This Row],[Longitude]]),"null",DataMiner[[#This Row],[Longitude]]) &amp; ", "</f>
        <v xml:space="preserve">"Longitude": null, </v>
      </c>
    </row>
    <row r="2678" spans="1:12" x14ac:dyDescent="0.25">
      <c r="A2678" t="str">
        <f>A$1&amp;" """ &amp; DataMiner[[#This Row],[CodeIATA]] &amp; """, "</f>
        <v xml:space="preserve">"CodeIATA": "", </v>
      </c>
      <c r="B2678" t="str">
        <f>B$1&amp;" """ &amp; DataMiner[[#This Row],[City]] &amp; """, "</f>
        <v xml:space="preserve">"City": "", </v>
      </c>
      <c r="C2678" t="str">
        <f>C$1&amp;" """ &amp; DataMiner[[#This Row],[Prov]] &amp; """, "</f>
        <v xml:space="preserve">"Prov": "", </v>
      </c>
      <c r="D2678" t="str">
        <f>D$1&amp;" """ &amp; DataMiner[[#This Row],[Name]] &amp; """, "</f>
        <v xml:space="preserve">"Name": "", </v>
      </c>
      <c r="E2678" t="str">
        <f>E$1&amp;" """ &amp; DataMiner[[#This Row],[Country]] &amp; """, "</f>
        <v xml:space="preserve">"Country": "", </v>
      </c>
      <c r="F2678" t="str">
        <f>F$1&amp;" """ &amp; DataMiner[[#This Row],[Complete Name]] &amp; """, "</f>
        <v xml:space="preserve">"Complete Name": "", </v>
      </c>
      <c r="G2678" t="str">
        <f>G$1&amp;" " &amp; DataMiner[[#This Row],[Category]] &amp; ", "</f>
        <v xml:space="preserve">"Category": , </v>
      </c>
      <c r="H2678" t="str">
        <f>H$1&amp;" " &amp; DataMiner[[#This Row],[BuyPrice]] &amp; ", "</f>
        <v xml:space="preserve">"BuyPrice": , </v>
      </c>
      <c r="I2678" t="str">
        <f>I$1&amp;" """ &amp; DataMiner[[#This Row],[imgPath]] &amp; """, "</f>
        <v xml:space="preserve">"imgPath": "", </v>
      </c>
      <c r="J2678" t="str">
        <f>J$1&amp;" """ &amp; DataMiner[[#This Row],[FlagImage]] &amp; """, "</f>
        <v xml:space="preserve">"FlagImage": "", </v>
      </c>
      <c r="K2678" t="str">
        <f>K$1&amp;" " &amp; IF(ISNA(DataMiner[[#This Row],[Latitude]]),"null",DataMiner[[#This Row],[Latitude]]) &amp; ", "</f>
        <v xml:space="preserve">"Latitude": null, </v>
      </c>
      <c r="L2678" t="str">
        <f>L$1&amp;" " &amp; IF(ISNA(DataMiner[[#This Row],[Longitude]]),"null",DataMiner[[#This Row],[Longitude]]) &amp; ", "</f>
        <v xml:space="preserve">"Longitude": null, </v>
      </c>
    </row>
    <row r="2679" spans="1:12" x14ac:dyDescent="0.25">
      <c r="A2679" t="str">
        <f>A$1&amp;" """ &amp; DataMiner[[#This Row],[CodeIATA]] &amp; """, "</f>
        <v xml:space="preserve">"CodeIATA": "", </v>
      </c>
      <c r="B2679" t="str">
        <f>B$1&amp;" """ &amp; DataMiner[[#This Row],[City]] &amp; """, "</f>
        <v xml:space="preserve">"City": "", </v>
      </c>
      <c r="C2679" t="str">
        <f>C$1&amp;" """ &amp; DataMiner[[#This Row],[Prov]] &amp; """, "</f>
        <v xml:space="preserve">"Prov": "", </v>
      </c>
      <c r="D2679" t="str">
        <f>D$1&amp;" """ &amp; DataMiner[[#This Row],[Name]] &amp; """, "</f>
        <v xml:space="preserve">"Name": "", </v>
      </c>
      <c r="E2679" t="str">
        <f>E$1&amp;" """ &amp; DataMiner[[#This Row],[Country]] &amp; """, "</f>
        <v xml:space="preserve">"Country": "", </v>
      </c>
      <c r="F2679" t="str">
        <f>F$1&amp;" """ &amp; DataMiner[[#This Row],[Complete Name]] &amp; """, "</f>
        <v xml:space="preserve">"Complete Name": "", </v>
      </c>
      <c r="G2679" t="str">
        <f>G$1&amp;" " &amp; DataMiner[[#This Row],[Category]] &amp; ", "</f>
        <v xml:space="preserve">"Category": , </v>
      </c>
      <c r="H2679" t="str">
        <f>H$1&amp;" " &amp; DataMiner[[#This Row],[BuyPrice]] &amp; ", "</f>
        <v xml:space="preserve">"BuyPrice": , </v>
      </c>
      <c r="I2679" t="str">
        <f>I$1&amp;" """ &amp; DataMiner[[#This Row],[imgPath]] &amp; """, "</f>
        <v xml:space="preserve">"imgPath": "", </v>
      </c>
      <c r="J2679" t="str">
        <f>J$1&amp;" """ &amp; DataMiner[[#This Row],[FlagImage]] &amp; """, "</f>
        <v xml:space="preserve">"FlagImage": "", </v>
      </c>
      <c r="K2679" t="str">
        <f>K$1&amp;" " &amp; IF(ISNA(DataMiner[[#This Row],[Latitude]]),"null",DataMiner[[#This Row],[Latitude]]) &amp; ", "</f>
        <v xml:space="preserve">"Latitude": null, </v>
      </c>
      <c r="L2679" t="str">
        <f>L$1&amp;" " &amp; IF(ISNA(DataMiner[[#This Row],[Longitude]]),"null",DataMiner[[#This Row],[Longitude]]) &amp; ", "</f>
        <v xml:space="preserve">"Longitude": null, </v>
      </c>
    </row>
    <row r="2680" spans="1:12" x14ac:dyDescent="0.25">
      <c r="A2680" t="str">
        <f>A$1&amp;" """ &amp; DataMiner[[#This Row],[CodeIATA]] &amp; """, "</f>
        <v xml:space="preserve">"CodeIATA": "", </v>
      </c>
      <c r="B2680" t="str">
        <f>B$1&amp;" """ &amp; DataMiner[[#This Row],[City]] &amp; """, "</f>
        <v xml:space="preserve">"City": "", </v>
      </c>
      <c r="C2680" t="str">
        <f>C$1&amp;" """ &amp; DataMiner[[#This Row],[Prov]] &amp; """, "</f>
        <v xml:space="preserve">"Prov": "", </v>
      </c>
      <c r="D2680" t="str">
        <f>D$1&amp;" """ &amp; DataMiner[[#This Row],[Name]] &amp; """, "</f>
        <v xml:space="preserve">"Name": "", </v>
      </c>
      <c r="E2680" t="str">
        <f>E$1&amp;" """ &amp; DataMiner[[#This Row],[Country]] &amp; """, "</f>
        <v xml:space="preserve">"Country": "", </v>
      </c>
      <c r="F2680" t="str">
        <f>F$1&amp;" """ &amp; DataMiner[[#This Row],[Complete Name]] &amp; """, "</f>
        <v xml:space="preserve">"Complete Name": "", </v>
      </c>
      <c r="G2680" t="str">
        <f>G$1&amp;" " &amp; DataMiner[[#This Row],[Category]] &amp; ", "</f>
        <v xml:space="preserve">"Category": , </v>
      </c>
      <c r="H2680" t="str">
        <f>H$1&amp;" " &amp; DataMiner[[#This Row],[BuyPrice]] &amp; ", "</f>
        <v xml:space="preserve">"BuyPrice": , </v>
      </c>
      <c r="I2680" t="str">
        <f>I$1&amp;" """ &amp; DataMiner[[#This Row],[imgPath]] &amp; """, "</f>
        <v xml:space="preserve">"imgPath": "", </v>
      </c>
      <c r="J2680" t="str">
        <f>J$1&amp;" """ &amp; DataMiner[[#This Row],[FlagImage]] &amp; """, "</f>
        <v xml:space="preserve">"FlagImage": "", </v>
      </c>
      <c r="K2680" t="str">
        <f>K$1&amp;" " &amp; IF(ISNA(DataMiner[[#This Row],[Latitude]]),"null",DataMiner[[#This Row],[Latitude]]) &amp; ", "</f>
        <v xml:space="preserve">"Latitude": null, </v>
      </c>
      <c r="L2680" t="str">
        <f>L$1&amp;" " &amp; IF(ISNA(DataMiner[[#This Row],[Longitude]]),"null",DataMiner[[#This Row],[Longitude]]) &amp; ", "</f>
        <v xml:space="preserve">"Longitude": null, </v>
      </c>
    </row>
    <row r="2681" spans="1:12" x14ac:dyDescent="0.25">
      <c r="A2681" t="str">
        <f>A$1&amp;" """ &amp; DataMiner[[#This Row],[CodeIATA]] &amp; """, "</f>
        <v xml:space="preserve">"CodeIATA": "", </v>
      </c>
      <c r="B2681" t="str">
        <f>B$1&amp;" """ &amp; DataMiner[[#This Row],[City]] &amp; """, "</f>
        <v xml:space="preserve">"City": "", </v>
      </c>
      <c r="C2681" t="str">
        <f>C$1&amp;" """ &amp; DataMiner[[#This Row],[Prov]] &amp; """, "</f>
        <v xml:space="preserve">"Prov": "", </v>
      </c>
      <c r="D2681" t="str">
        <f>D$1&amp;" """ &amp; DataMiner[[#This Row],[Name]] &amp; """, "</f>
        <v xml:space="preserve">"Name": "", </v>
      </c>
      <c r="E2681" t="str">
        <f>E$1&amp;" """ &amp; DataMiner[[#This Row],[Country]] &amp; """, "</f>
        <v xml:space="preserve">"Country": "", </v>
      </c>
      <c r="F2681" t="str">
        <f>F$1&amp;" """ &amp; DataMiner[[#This Row],[Complete Name]] &amp; """, "</f>
        <v xml:space="preserve">"Complete Name": "", </v>
      </c>
      <c r="G2681" t="str">
        <f>G$1&amp;" " &amp; DataMiner[[#This Row],[Category]] &amp; ", "</f>
        <v xml:space="preserve">"Category": , </v>
      </c>
      <c r="H2681" t="str">
        <f>H$1&amp;" " &amp; DataMiner[[#This Row],[BuyPrice]] &amp; ", "</f>
        <v xml:space="preserve">"BuyPrice": , </v>
      </c>
      <c r="I2681" t="str">
        <f>I$1&amp;" """ &amp; DataMiner[[#This Row],[imgPath]] &amp; """, "</f>
        <v xml:space="preserve">"imgPath": "", </v>
      </c>
      <c r="J2681" t="str">
        <f>J$1&amp;" """ &amp; DataMiner[[#This Row],[FlagImage]] &amp; """, "</f>
        <v xml:space="preserve">"FlagImage": "", </v>
      </c>
      <c r="K2681" t="str">
        <f>K$1&amp;" " &amp; IF(ISNA(DataMiner[[#This Row],[Latitude]]),"null",DataMiner[[#This Row],[Latitude]]) &amp; ", "</f>
        <v xml:space="preserve">"Latitude": null, </v>
      </c>
      <c r="L2681" t="str">
        <f>L$1&amp;" " &amp; IF(ISNA(DataMiner[[#This Row],[Longitude]]),"null",DataMiner[[#This Row],[Longitude]]) &amp; ", "</f>
        <v xml:space="preserve">"Longitude": null, </v>
      </c>
    </row>
    <row r="2682" spans="1:12" x14ac:dyDescent="0.25">
      <c r="A2682" t="str">
        <f>A$1&amp;" """ &amp; DataMiner[[#This Row],[CodeIATA]] &amp; """, "</f>
        <v xml:space="preserve">"CodeIATA": "", </v>
      </c>
      <c r="B2682" t="str">
        <f>B$1&amp;" """ &amp; DataMiner[[#This Row],[City]] &amp; """, "</f>
        <v xml:space="preserve">"City": "", </v>
      </c>
      <c r="C2682" t="str">
        <f>C$1&amp;" """ &amp; DataMiner[[#This Row],[Prov]] &amp; """, "</f>
        <v xml:space="preserve">"Prov": "", </v>
      </c>
      <c r="D2682" t="str">
        <f>D$1&amp;" """ &amp; DataMiner[[#This Row],[Name]] &amp; """, "</f>
        <v xml:space="preserve">"Name": "", </v>
      </c>
      <c r="E2682" t="str">
        <f>E$1&amp;" """ &amp; DataMiner[[#This Row],[Country]] &amp; """, "</f>
        <v xml:space="preserve">"Country": "", </v>
      </c>
      <c r="F2682" t="str">
        <f>F$1&amp;" """ &amp; DataMiner[[#This Row],[Complete Name]] &amp; """, "</f>
        <v xml:space="preserve">"Complete Name": "", </v>
      </c>
      <c r="G2682" t="str">
        <f>G$1&amp;" " &amp; DataMiner[[#This Row],[Category]] &amp; ", "</f>
        <v xml:space="preserve">"Category": , </v>
      </c>
      <c r="H2682" t="str">
        <f>H$1&amp;" " &amp; DataMiner[[#This Row],[BuyPrice]] &amp; ", "</f>
        <v xml:space="preserve">"BuyPrice": , </v>
      </c>
      <c r="I2682" t="str">
        <f>I$1&amp;" """ &amp; DataMiner[[#This Row],[imgPath]] &amp; """, "</f>
        <v xml:space="preserve">"imgPath": "", </v>
      </c>
      <c r="J2682" t="str">
        <f>J$1&amp;" """ &amp; DataMiner[[#This Row],[FlagImage]] &amp; """, "</f>
        <v xml:space="preserve">"FlagImage": "", </v>
      </c>
      <c r="K2682" t="str">
        <f>K$1&amp;" " &amp; IF(ISNA(DataMiner[[#This Row],[Latitude]]),"null",DataMiner[[#This Row],[Latitude]]) &amp; ", "</f>
        <v xml:space="preserve">"Latitude": null, </v>
      </c>
      <c r="L2682" t="str">
        <f>L$1&amp;" " &amp; IF(ISNA(DataMiner[[#This Row],[Longitude]]),"null",DataMiner[[#This Row],[Longitude]]) &amp; ", "</f>
        <v xml:space="preserve">"Longitude": null, </v>
      </c>
    </row>
    <row r="2683" spans="1:12" x14ac:dyDescent="0.25">
      <c r="A2683" t="str">
        <f>A$1&amp;" """ &amp; DataMiner[[#This Row],[CodeIATA]] &amp; """, "</f>
        <v xml:space="preserve">"CodeIATA": "", </v>
      </c>
      <c r="B2683" t="str">
        <f>B$1&amp;" """ &amp; DataMiner[[#This Row],[City]] &amp; """, "</f>
        <v xml:space="preserve">"City": "", </v>
      </c>
      <c r="C2683" t="str">
        <f>C$1&amp;" """ &amp; DataMiner[[#This Row],[Prov]] &amp; """, "</f>
        <v xml:space="preserve">"Prov": "", </v>
      </c>
      <c r="D2683" t="str">
        <f>D$1&amp;" """ &amp; DataMiner[[#This Row],[Name]] &amp; """, "</f>
        <v xml:space="preserve">"Name": "", </v>
      </c>
      <c r="E2683" t="str">
        <f>E$1&amp;" """ &amp; DataMiner[[#This Row],[Country]] &amp; """, "</f>
        <v xml:space="preserve">"Country": "", </v>
      </c>
      <c r="F2683" t="str">
        <f>F$1&amp;" """ &amp; DataMiner[[#This Row],[Complete Name]] &amp; """, "</f>
        <v xml:space="preserve">"Complete Name": "", </v>
      </c>
      <c r="G2683" t="str">
        <f>G$1&amp;" " &amp; DataMiner[[#This Row],[Category]] &amp; ", "</f>
        <v xml:space="preserve">"Category": , </v>
      </c>
      <c r="H2683" t="str">
        <f>H$1&amp;" " &amp; DataMiner[[#This Row],[BuyPrice]] &amp; ", "</f>
        <v xml:space="preserve">"BuyPrice": , </v>
      </c>
      <c r="I2683" t="str">
        <f>I$1&amp;" """ &amp; DataMiner[[#This Row],[imgPath]] &amp; """, "</f>
        <v xml:space="preserve">"imgPath": "", </v>
      </c>
      <c r="J2683" t="str">
        <f>J$1&amp;" """ &amp; DataMiner[[#This Row],[FlagImage]] &amp; """, "</f>
        <v xml:space="preserve">"FlagImage": "", </v>
      </c>
      <c r="K2683" t="str">
        <f>K$1&amp;" " &amp; IF(ISNA(DataMiner[[#This Row],[Latitude]]),"null",DataMiner[[#This Row],[Latitude]]) &amp; ", "</f>
        <v xml:space="preserve">"Latitude": null, </v>
      </c>
      <c r="L2683" t="str">
        <f>L$1&amp;" " &amp; IF(ISNA(DataMiner[[#This Row],[Longitude]]),"null",DataMiner[[#This Row],[Longitude]]) &amp; ", "</f>
        <v xml:space="preserve">"Longitude": null, </v>
      </c>
    </row>
    <row r="2684" spans="1:12" x14ac:dyDescent="0.25">
      <c r="A2684" t="str">
        <f>A$1&amp;" """ &amp; DataMiner[[#This Row],[CodeIATA]] &amp; """, "</f>
        <v xml:space="preserve">"CodeIATA": "", </v>
      </c>
      <c r="B2684" t="str">
        <f>B$1&amp;" """ &amp; DataMiner[[#This Row],[City]] &amp; """, "</f>
        <v xml:space="preserve">"City": "", </v>
      </c>
      <c r="C2684" t="str">
        <f>C$1&amp;" """ &amp; DataMiner[[#This Row],[Prov]] &amp; """, "</f>
        <v xml:space="preserve">"Prov": "", </v>
      </c>
      <c r="D2684" t="str">
        <f>D$1&amp;" """ &amp; DataMiner[[#This Row],[Name]] &amp; """, "</f>
        <v xml:space="preserve">"Name": "", </v>
      </c>
      <c r="E2684" t="str">
        <f>E$1&amp;" """ &amp; DataMiner[[#This Row],[Country]] &amp; """, "</f>
        <v xml:space="preserve">"Country": "", </v>
      </c>
      <c r="F2684" t="str">
        <f>F$1&amp;" """ &amp; DataMiner[[#This Row],[Complete Name]] &amp; """, "</f>
        <v xml:space="preserve">"Complete Name": "", </v>
      </c>
      <c r="G2684" t="str">
        <f>G$1&amp;" " &amp; DataMiner[[#This Row],[Category]] &amp; ", "</f>
        <v xml:space="preserve">"Category": , </v>
      </c>
      <c r="H2684" t="str">
        <f>H$1&amp;" " &amp; DataMiner[[#This Row],[BuyPrice]] &amp; ", "</f>
        <v xml:space="preserve">"BuyPrice": , </v>
      </c>
      <c r="I2684" t="str">
        <f>I$1&amp;" """ &amp; DataMiner[[#This Row],[imgPath]] &amp; """, "</f>
        <v xml:space="preserve">"imgPath": "", </v>
      </c>
      <c r="J2684" t="str">
        <f>J$1&amp;" """ &amp; DataMiner[[#This Row],[FlagImage]] &amp; """, "</f>
        <v xml:space="preserve">"FlagImage": "", </v>
      </c>
      <c r="K2684" t="str">
        <f>K$1&amp;" " &amp; IF(ISNA(DataMiner[[#This Row],[Latitude]]),"null",DataMiner[[#This Row],[Latitude]]) &amp; ", "</f>
        <v xml:space="preserve">"Latitude": null, </v>
      </c>
      <c r="L2684" t="str">
        <f>L$1&amp;" " &amp; IF(ISNA(DataMiner[[#This Row],[Longitude]]),"null",DataMiner[[#This Row],[Longitude]]) &amp; ", "</f>
        <v xml:space="preserve">"Longitude": null, </v>
      </c>
    </row>
    <row r="2685" spans="1:12" x14ac:dyDescent="0.25">
      <c r="A2685" t="str">
        <f>A$1&amp;" """ &amp; DataMiner[[#This Row],[CodeIATA]] &amp; """, "</f>
        <v xml:space="preserve">"CodeIATA": "", </v>
      </c>
      <c r="B2685" t="str">
        <f>B$1&amp;" """ &amp; DataMiner[[#This Row],[City]] &amp; """, "</f>
        <v xml:space="preserve">"City": "", </v>
      </c>
      <c r="C2685" t="str">
        <f>C$1&amp;" """ &amp; DataMiner[[#This Row],[Prov]] &amp; """, "</f>
        <v xml:space="preserve">"Prov": "", </v>
      </c>
      <c r="D2685" t="str">
        <f>D$1&amp;" """ &amp; DataMiner[[#This Row],[Name]] &amp; """, "</f>
        <v xml:space="preserve">"Name": "", </v>
      </c>
      <c r="E2685" t="str">
        <f>E$1&amp;" """ &amp; DataMiner[[#This Row],[Country]] &amp; """, "</f>
        <v xml:space="preserve">"Country": "", </v>
      </c>
      <c r="F2685" t="str">
        <f>F$1&amp;" """ &amp; DataMiner[[#This Row],[Complete Name]] &amp; """, "</f>
        <v xml:space="preserve">"Complete Name": "", </v>
      </c>
      <c r="G2685" t="str">
        <f>G$1&amp;" " &amp; DataMiner[[#This Row],[Category]] &amp; ", "</f>
        <v xml:space="preserve">"Category": , </v>
      </c>
      <c r="H2685" t="str">
        <f>H$1&amp;" " &amp; DataMiner[[#This Row],[BuyPrice]] &amp; ", "</f>
        <v xml:space="preserve">"BuyPrice": , </v>
      </c>
      <c r="I2685" t="str">
        <f>I$1&amp;" """ &amp; DataMiner[[#This Row],[imgPath]] &amp; """, "</f>
        <v xml:space="preserve">"imgPath": "", </v>
      </c>
      <c r="J2685" t="str">
        <f>J$1&amp;" """ &amp; DataMiner[[#This Row],[FlagImage]] &amp; """, "</f>
        <v xml:space="preserve">"FlagImage": "", </v>
      </c>
      <c r="K2685" t="str">
        <f>K$1&amp;" " &amp; IF(ISNA(DataMiner[[#This Row],[Latitude]]),"null",DataMiner[[#This Row],[Latitude]]) &amp; ", "</f>
        <v xml:space="preserve">"Latitude": null, </v>
      </c>
      <c r="L2685" t="str">
        <f>L$1&amp;" " &amp; IF(ISNA(DataMiner[[#This Row],[Longitude]]),"null",DataMiner[[#This Row],[Longitude]]) &amp; ", "</f>
        <v xml:space="preserve">"Longitude": null, </v>
      </c>
    </row>
    <row r="2686" spans="1:12" x14ac:dyDescent="0.25">
      <c r="A2686" t="str">
        <f>A$1&amp;" """ &amp; DataMiner[[#This Row],[CodeIATA]] &amp; """, "</f>
        <v xml:space="preserve">"CodeIATA": "", </v>
      </c>
      <c r="B2686" t="str">
        <f>B$1&amp;" """ &amp; DataMiner[[#This Row],[City]] &amp; """, "</f>
        <v xml:space="preserve">"City": "", </v>
      </c>
      <c r="C2686" t="str">
        <f>C$1&amp;" """ &amp; DataMiner[[#This Row],[Prov]] &amp; """, "</f>
        <v xml:space="preserve">"Prov": "", </v>
      </c>
      <c r="D2686" t="str">
        <f>D$1&amp;" """ &amp; DataMiner[[#This Row],[Name]] &amp; """, "</f>
        <v xml:space="preserve">"Name": "", </v>
      </c>
      <c r="E2686" t="str">
        <f>E$1&amp;" """ &amp; DataMiner[[#This Row],[Country]] &amp; """, "</f>
        <v xml:space="preserve">"Country": "", </v>
      </c>
      <c r="F2686" t="str">
        <f>F$1&amp;" """ &amp; DataMiner[[#This Row],[Complete Name]] &amp; """, "</f>
        <v xml:space="preserve">"Complete Name": "", </v>
      </c>
      <c r="G2686" t="str">
        <f>G$1&amp;" " &amp; DataMiner[[#This Row],[Category]] &amp; ", "</f>
        <v xml:space="preserve">"Category": , </v>
      </c>
      <c r="H2686" t="str">
        <f>H$1&amp;" " &amp; DataMiner[[#This Row],[BuyPrice]] &amp; ", "</f>
        <v xml:space="preserve">"BuyPrice": , </v>
      </c>
      <c r="I2686" t="str">
        <f>I$1&amp;" """ &amp; DataMiner[[#This Row],[imgPath]] &amp; """, "</f>
        <v xml:space="preserve">"imgPath": "", </v>
      </c>
      <c r="J2686" t="str">
        <f>J$1&amp;" """ &amp; DataMiner[[#This Row],[FlagImage]] &amp; """, "</f>
        <v xml:space="preserve">"FlagImage": "", </v>
      </c>
      <c r="K2686" t="str">
        <f>K$1&amp;" " &amp; IF(ISNA(DataMiner[[#This Row],[Latitude]]),"null",DataMiner[[#This Row],[Latitude]]) &amp; ", "</f>
        <v xml:space="preserve">"Latitude": null, </v>
      </c>
      <c r="L2686" t="str">
        <f>L$1&amp;" " &amp; IF(ISNA(DataMiner[[#This Row],[Longitude]]),"null",DataMiner[[#This Row],[Longitude]]) &amp; ", "</f>
        <v xml:space="preserve">"Longitude": null, </v>
      </c>
    </row>
    <row r="2687" spans="1:12" x14ac:dyDescent="0.25">
      <c r="A2687" t="str">
        <f>A$1&amp;" """ &amp; DataMiner[[#This Row],[CodeIATA]] &amp; """, "</f>
        <v xml:space="preserve">"CodeIATA": "", </v>
      </c>
      <c r="B2687" t="str">
        <f>B$1&amp;" """ &amp; DataMiner[[#This Row],[City]] &amp; """, "</f>
        <v xml:space="preserve">"City": "", </v>
      </c>
      <c r="C2687" t="str">
        <f>C$1&amp;" """ &amp; DataMiner[[#This Row],[Prov]] &amp; """, "</f>
        <v xml:space="preserve">"Prov": "", </v>
      </c>
      <c r="D2687" t="str">
        <f>D$1&amp;" """ &amp; DataMiner[[#This Row],[Name]] &amp; """, "</f>
        <v xml:space="preserve">"Name": "", </v>
      </c>
      <c r="E2687" t="str">
        <f>E$1&amp;" """ &amp; DataMiner[[#This Row],[Country]] &amp; """, "</f>
        <v xml:space="preserve">"Country": "", </v>
      </c>
      <c r="F2687" t="str">
        <f>F$1&amp;" """ &amp; DataMiner[[#This Row],[Complete Name]] &amp; """, "</f>
        <v xml:space="preserve">"Complete Name": "", </v>
      </c>
      <c r="G2687" t="str">
        <f>G$1&amp;" " &amp; DataMiner[[#This Row],[Category]] &amp; ", "</f>
        <v xml:space="preserve">"Category": , </v>
      </c>
      <c r="H2687" t="str">
        <f>H$1&amp;" " &amp; DataMiner[[#This Row],[BuyPrice]] &amp; ", "</f>
        <v xml:space="preserve">"BuyPrice": , </v>
      </c>
      <c r="I2687" t="str">
        <f>I$1&amp;" """ &amp; DataMiner[[#This Row],[imgPath]] &amp; """, "</f>
        <v xml:space="preserve">"imgPath": "", </v>
      </c>
      <c r="J2687" t="str">
        <f>J$1&amp;" """ &amp; DataMiner[[#This Row],[FlagImage]] &amp; """, "</f>
        <v xml:space="preserve">"FlagImage": "", </v>
      </c>
      <c r="K2687" t="str">
        <f>K$1&amp;" " &amp; IF(ISNA(DataMiner[[#This Row],[Latitude]]),"null",DataMiner[[#This Row],[Latitude]]) &amp; ", "</f>
        <v xml:space="preserve">"Latitude": null, </v>
      </c>
      <c r="L2687" t="str">
        <f>L$1&amp;" " &amp; IF(ISNA(DataMiner[[#This Row],[Longitude]]),"null",DataMiner[[#This Row],[Longitude]]) &amp; ", "</f>
        <v xml:space="preserve">"Longitude": null, </v>
      </c>
    </row>
    <row r="2688" spans="1:12" x14ac:dyDescent="0.25">
      <c r="A2688" t="str">
        <f>A$1&amp;" """ &amp; DataMiner[[#This Row],[CodeIATA]] &amp; """, "</f>
        <v xml:space="preserve">"CodeIATA": "", </v>
      </c>
      <c r="B2688" t="str">
        <f>B$1&amp;" """ &amp; DataMiner[[#This Row],[City]] &amp; """, "</f>
        <v xml:space="preserve">"City": "", </v>
      </c>
      <c r="C2688" t="str">
        <f>C$1&amp;" """ &amp; DataMiner[[#This Row],[Prov]] &amp; """, "</f>
        <v xml:space="preserve">"Prov": "", </v>
      </c>
      <c r="D2688" t="str">
        <f>D$1&amp;" """ &amp; DataMiner[[#This Row],[Name]] &amp; """, "</f>
        <v xml:space="preserve">"Name": "", </v>
      </c>
      <c r="E2688" t="str">
        <f>E$1&amp;" """ &amp; DataMiner[[#This Row],[Country]] &amp; """, "</f>
        <v xml:space="preserve">"Country": "", </v>
      </c>
      <c r="F2688" t="str">
        <f>F$1&amp;" """ &amp; DataMiner[[#This Row],[Complete Name]] &amp; """, "</f>
        <v xml:space="preserve">"Complete Name": "", </v>
      </c>
      <c r="G2688" t="str">
        <f>G$1&amp;" " &amp; DataMiner[[#This Row],[Category]] &amp; ", "</f>
        <v xml:space="preserve">"Category": , </v>
      </c>
      <c r="H2688" t="str">
        <f>H$1&amp;" " &amp; DataMiner[[#This Row],[BuyPrice]] &amp; ", "</f>
        <v xml:space="preserve">"BuyPrice": , </v>
      </c>
      <c r="I2688" t="str">
        <f>I$1&amp;" """ &amp; DataMiner[[#This Row],[imgPath]] &amp; """, "</f>
        <v xml:space="preserve">"imgPath": "", </v>
      </c>
      <c r="J2688" t="str">
        <f>J$1&amp;" """ &amp; DataMiner[[#This Row],[FlagImage]] &amp; """, "</f>
        <v xml:space="preserve">"FlagImage": "", </v>
      </c>
      <c r="K2688" t="str">
        <f>K$1&amp;" " &amp; IF(ISNA(DataMiner[[#This Row],[Latitude]]),"null",DataMiner[[#This Row],[Latitude]]) &amp; ", "</f>
        <v xml:space="preserve">"Latitude": null, </v>
      </c>
      <c r="L2688" t="str">
        <f>L$1&amp;" " &amp; IF(ISNA(DataMiner[[#This Row],[Longitude]]),"null",DataMiner[[#This Row],[Longitude]]) &amp; ", "</f>
        <v xml:space="preserve">"Longitude": null, </v>
      </c>
    </row>
    <row r="2689" spans="1:12" x14ac:dyDescent="0.25">
      <c r="A2689" t="str">
        <f>A$1&amp;" """ &amp; DataMiner[[#This Row],[CodeIATA]] &amp; """, "</f>
        <v xml:space="preserve">"CodeIATA": "", </v>
      </c>
      <c r="B2689" t="str">
        <f>B$1&amp;" """ &amp; DataMiner[[#This Row],[City]] &amp; """, "</f>
        <v xml:space="preserve">"City": "", </v>
      </c>
      <c r="C2689" t="str">
        <f>C$1&amp;" """ &amp; DataMiner[[#This Row],[Prov]] &amp; """, "</f>
        <v xml:space="preserve">"Prov": "", </v>
      </c>
      <c r="D2689" t="str">
        <f>D$1&amp;" """ &amp; DataMiner[[#This Row],[Name]] &amp; """, "</f>
        <v xml:space="preserve">"Name": "", </v>
      </c>
      <c r="E2689" t="str">
        <f>E$1&amp;" """ &amp; DataMiner[[#This Row],[Country]] &amp; """, "</f>
        <v xml:space="preserve">"Country": "", </v>
      </c>
      <c r="F2689" t="str">
        <f>F$1&amp;" """ &amp; DataMiner[[#This Row],[Complete Name]] &amp; """, "</f>
        <v xml:space="preserve">"Complete Name": "", </v>
      </c>
      <c r="G2689" t="str">
        <f>G$1&amp;" " &amp; DataMiner[[#This Row],[Category]] &amp; ", "</f>
        <v xml:space="preserve">"Category": , </v>
      </c>
      <c r="H2689" t="str">
        <f>H$1&amp;" " &amp; DataMiner[[#This Row],[BuyPrice]] &amp; ", "</f>
        <v xml:space="preserve">"BuyPrice": , </v>
      </c>
      <c r="I2689" t="str">
        <f>I$1&amp;" """ &amp; DataMiner[[#This Row],[imgPath]] &amp; """, "</f>
        <v xml:space="preserve">"imgPath": "", </v>
      </c>
      <c r="J2689" t="str">
        <f>J$1&amp;" """ &amp; DataMiner[[#This Row],[FlagImage]] &amp; """, "</f>
        <v xml:space="preserve">"FlagImage": "", </v>
      </c>
      <c r="K2689" t="str">
        <f>K$1&amp;" " &amp; IF(ISNA(DataMiner[[#This Row],[Latitude]]),"null",DataMiner[[#This Row],[Latitude]]) &amp; ", "</f>
        <v xml:space="preserve">"Latitude": null, </v>
      </c>
      <c r="L2689" t="str">
        <f>L$1&amp;" " &amp; IF(ISNA(DataMiner[[#This Row],[Longitude]]),"null",DataMiner[[#This Row],[Longitude]]) &amp; ", "</f>
        <v xml:space="preserve">"Longitude": null, </v>
      </c>
    </row>
    <row r="2690" spans="1:12" x14ac:dyDescent="0.25">
      <c r="A2690" t="str">
        <f>A$1&amp;" """ &amp; DataMiner[[#This Row],[CodeIATA]] &amp; """, "</f>
        <v xml:space="preserve">"CodeIATA": "", </v>
      </c>
      <c r="B2690" t="str">
        <f>B$1&amp;" """ &amp; DataMiner[[#This Row],[City]] &amp; """, "</f>
        <v xml:space="preserve">"City": "", </v>
      </c>
      <c r="C2690" t="str">
        <f>C$1&amp;" """ &amp; DataMiner[[#This Row],[Prov]] &amp; """, "</f>
        <v xml:space="preserve">"Prov": "", </v>
      </c>
      <c r="D2690" t="str">
        <f>D$1&amp;" """ &amp; DataMiner[[#This Row],[Name]] &amp; """, "</f>
        <v xml:space="preserve">"Name": "", </v>
      </c>
      <c r="E2690" t="str">
        <f>E$1&amp;" """ &amp; DataMiner[[#This Row],[Country]] &amp; """, "</f>
        <v xml:space="preserve">"Country": "", </v>
      </c>
      <c r="F2690" t="str">
        <f>F$1&amp;" """ &amp; DataMiner[[#This Row],[Complete Name]] &amp; """, "</f>
        <v xml:space="preserve">"Complete Name": "", </v>
      </c>
      <c r="G2690" t="str">
        <f>G$1&amp;" " &amp; DataMiner[[#This Row],[Category]] &amp; ", "</f>
        <v xml:space="preserve">"Category": , </v>
      </c>
      <c r="H2690" t="str">
        <f>H$1&amp;" " &amp; DataMiner[[#This Row],[BuyPrice]] &amp; ", "</f>
        <v xml:space="preserve">"BuyPrice": , </v>
      </c>
      <c r="I2690" t="str">
        <f>I$1&amp;" """ &amp; DataMiner[[#This Row],[imgPath]] &amp; """, "</f>
        <v xml:space="preserve">"imgPath": "", </v>
      </c>
      <c r="J2690" t="str">
        <f>J$1&amp;" """ &amp; DataMiner[[#This Row],[FlagImage]] &amp; """, "</f>
        <v xml:space="preserve">"FlagImage": "", </v>
      </c>
      <c r="K2690" t="str">
        <f>K$1&amp;" " &amp; IF(ISNA(DataMiner[[#This Row],[Latitude]]),"null",DataMiner[[#This Row],[Latitude]]) &amp; ", "</f>
        <v xml:space="preserve">"Latitude": null, </v>
      </c>
      <c r="L2690" t="str">
        <f>L$1&amp;" " &amp; IF(ISNA(DataMiner[[#This Row],[Longitude]]),"null",DataMiner[[#This Row],[Longitude]]) &amp; ", "</f>
        <v xml:space="preserve">"Longitude": null, </v>
      </c>
    </row>
    <row r="2691" spans="1:12" x14ac:dyDescent="0.25">
      <c r="A2691" t="str">
        <f>A$1&amp;" """ &amp; DataMiner[[#This Row],[CodeIATA]] &amp; """, "</f>
        <v xml:space="preserve">"CodeIATA": "", </v>
      </c>
      <c r="B2691" t="str">
        <f>B$1&amp;" """ &amp; DataMiner[[#This Row],[City]] &amp; """, "</f>
        <v xml:space="preserve">"City": "", </v>
      </c>
      <c r="C2691" t="str">
        <f>C$1&amp;" """ &amp; DataMiner[[#This Row],[Prov]] &amp; """, "</f>
        <v xml:space="preserve">"Prov": "", </v>
      </c>
      <c r="D2691" t="str">
        <f>D$1&amp;" """ &amp; DataMiner[[#This Row],[Name]] &amp; """, "</f>
        <v xml:space="preserve">"Name": "", </v>
      </c>
      <c r="E2691" t="str">
        <f>E$1&amp;" """ &amp; DataMiner[[#This Row],[Country]] &amp; """, "</f>
        <v xml:space="preserve">"Country": "", </v>
      </c>
      <c r="F2691" t="str">
        <f>F$1&amp;" """ &amp; DataMiner[[#This Row],[Complete Name]] &amp; """, "</f>
        <v xml:space="preserve">"Complete Name": "", </v>
      </c>
      <c r="G2691" t="str">
        <f>G$1&amp;" " &amp; DataMiner[[#This Row],[Category]] &amp; ", "</f>
        <v xml:space="preserve">"Category": , </v>
      </c>
      <c r="H2691" t="str">
        <f>H$1&amp;" " &amp; DataMiner[[#This Row],[BuyPrice]] &amp; ", "</f>
        <v xml:space="preserve">"BuyPrice": , </v>
      </c>
      <c r="I2691" t="str">
        <f>I$1&amp;" """ &amp; DataMiner[[#This Row],[imgPath]] &amp; """, "</f>
        <v xml:space="preserve">"imgPath": "", </v>
      </c>
      <c r="J2691" t="str">
        <f>J$1&amp;" """ &amp; DataMiner[[#This Row],[FlagImage]] &amp; """, "</f>
        <v xml:space="preserve">"FlagImage": "", </v>
      </c>
      <c r="K2691" t="str">
        <f>K$1&amp;" " &amp; IF(ISNA(DataMiner[[#This Row],[Latitude]]),"null",DataMiner[[#This Row],[Latitude]]) &amp; ", "</f>
        <v xml:space="preserve">"Latitude": null, </v>
      </c>
      <c r="L2691" t="str">
        <f>L$1&amp;" " &amp; IF(ISNA(DataMiner[[#This Row],[Longitude]]),"null",DataMiner[[#This Row],[Longitude]]) &amp; ", "</f>
        <v xml:space="preserve">"Longitude": null, </v>
      </c>
    </row>
    <row r="2692" spans="1:12" x14ac:dyDescent="0.25">
      <c r="A2692" t="str">
        <f>A$1&amp;" """ &amp; DataMiner[[#This Row],[CodeIATA]] &amp; """, "</f>
        <v xml:space="preserve">"CodeIATA": "", </v>
      </c>
      <c r="B2692" t="str">
        <f>B$1&amp;" """ &amp; DataMiner[[#This Row],[City]] &amp; """, "</f>
        <v xml:space="preserve">"City": "", </v>
      </c>
      <c r="C2692" t="str">
        <f>C$1&amp;" """ &amp; DataMiner[[#This Row],[Prov]] &amp; """, "</f>
        <v xml:space="preserve">"Prov": "", </v>
      </c>
      <c r="D2692" t="str">
        <f>D$1&amp;" """ &amp; DataMiner[[#This Row],[Name]] &amp; """, "</f>
        <v xml:space="preserve">"Name": "", </v>
      </c>
      <c r="E2692" t="str">
        <f>E$1&amp;" """ &amp; DataMiner[[#This Row],[Country]] &amp; """, "</f>
        <v xml:space="preserve">"Country": "", </v>
      </c>
      <c r="F2692" t="str">
        <f>F$1&amp;" """ &amp; DataMiner[[#This Row],[Complete Name]] &amp; """, "</f>
        <v xml:space="preserve">"Complete Name": "", </v>
      </c>
      <c r="G2692" t="str">
        <f>G$1&amp;" " &amp; DataMiner[[#This Row],[Category]] &amp; ", "</f>
        <v xml:space="preserve">"Category": , </v>
      </c>
      <c r="H2692" t="str">
        <f>H$1&amp;" " &amp; DataMiner[[#This Row],[BuyPrice]] &amp; ", "</f>
        <v xml:space="preserve">"BuyPrice": , </v>
      </c>
      <c r="I2692" t="str">
        <f>I$1&amp;" """ &amp; DataMiner[[#This Row],[imgPath]] &amp; """, "</f>
        <v xml:space="preserve">"imgPath": "", </v>
      </c>
      <c r="J2692" t="str">
        <f>J$1&amp;" """ &amp; DataMiner[[#This Row],[FlagImage]] &amp; """, "</f>
        <v xml:space="preserve">"FlagImage": "", </v>
      </c>
      <c r="K2692" t="str">
        <f>K$1&amp;" " &amp; IF(ISNA(DataMiner[[#This Row],[Latitude]]),"null",DataMiner[[#This Row],[Latitude]]) &amp; ", "</f>
        <v xml:space="preserve">"Latitude": null, </v>
      </c>
      <c r="L2692" t="str">
        <f>L$1&amp;" " &amp; IF(ISNA(DataMiner[[#This Row],[Longitude]]),"null",DataMiner[[#This Row],[Longitude]]) &amp; ", "</f>
        <v xml:space="preserve">"Longitude": null, </v>
      </c>
    </row>
    <row r="2693" spans="1:12" x14ac:dyDescent="0.25">
      <c r="A2693" t="str">
        <f>A$1&amp;" """ &amp; DataMiner[[#This Row],[CodeIATA]] &amp; """, "</f>
        <v xml:space="preserve">"CodeIATA": "", </v>
      </c>
      <c r="B2693" t="str">
        <f>B$1&amp;" """ &amp; DataMiner[[#This Row],[City]] &amp; """, "</f>
        <v xml:space="preserve">"City": "", </v>
      </c>
      <c r="C2693" t="str">
        <f>C$1&amp;" """ &amp; DataMiner[[#This Row],[Prov]] &amp; """, "</f>
        <v xml:space="preserve">"Prov": "", </v>
      </c>
      <c r="D2693" t="str">
        <f>D$1&amp;" """ &amp; DataMiner[[#This Row],[Name]] &amp; """, "</f>
        <v xml:space="preserve">"Name": "", </v>
      </c>
      <c r="E2693" t="str">
        <f>E$1&amp;" """ &amp; DataMiner[[#This Row],[Country]] &amp; """, "</f>
        <v xml:space="preserve">"Country": "", </v>
      </c>
      <c r="F2693" t="str">
        <f>F$1&amp;" """ &amp; DataMiner[[#This Row],[Complete Name]] &amp; """, "</f>
        <v xml:space="preserve">"Complete Name": "", </v>
      </c>
      <c r="G2693" t="str">
        <f>G$1&amp;" " &amp; DataMiner[[#This Row],[Category]] &amp; ", "</f>
        <v xml:space="preserve">"Category": , </v>
      </c>
      <c r="H2693" t="str">
        <f>H$1&amp;" " &amp; DataMiner[[#This Row],[BuyPrice]] &amp; ", "</f>
        <v xml:space="preserve">"BuyPrice": , </v>
      </c>
      <c r="I2693" t="str">
        <f>I$1&amp;" """ &amp; DataMiner[[#This Row],[imgPath]] &amp; """, "</f>
        <v xml:space="preserve">"imgPath": "", </v>
      </c>
      <c r="J2693" t="str">
        <f>J$1&amp;" """ &amp; DataMiner[[#This Row],[FlagImage]] &amp; """, "</f>
        <v xml:space="preserve">"FlagImage": "", </v>
      </c>
      <c r="K2693" t="str">
        <f>K$1&amp;" " &amp; IF(ISNA(DataMiner[[#This Row],[Latitude]]),"null",DataMiner[[#This Row],[Latitude]]) &amp; ", "</f>
        <v xml:space="preserve">"Latitude": null, </v>
      </c>
      <c r="L2693" t="str">
        <f>L$1&amp;" " &amp; IF(ISNA(DataMiner[[#This Row],[Longitude]]),"null",DataMiner[[#This Row],[Longitude]]) &amp; ", "</f>
        <v xml:space="preserve">"Longitude": null, </v>
      </c>
    </row>
    <row r="2694" spans="1:12" x14ac:dyDescent="0.25">
      <c r="A2694" t="str">
        <f>A$1&amp;" """ &amp; DataMiner[[#This Row],[CodeIATA]] &amp; """, "</f>
        <v xml:space="preserve">"CodeIATA": "", </v>
      </c>
      <c r="B2694" t="str">
        <f>B$1&amp;" """ &amp; DataMiner[[#This Row],[City]] &amp; """, "</f>
        <v xml:space="preserve">"City": "", </v>
      </c>
      <c r="C2694" t="str">
        <f>C$1&amp;" """ &amp; DataMiner[[#This Row],[Prov]] &amp; """, "</f>
        <v xml:space="preserve">"Prov": "", </v>
      </c>
      <c r="D2694" t="str">
        <f>D$1&amp;" """ &amp; DataMiner[[#This Row],[Name]] &amp; """, "</f>
        <v xml:space="preserve">"Name": "", </v>
      </c>
      <c r="E2694" t="str">
        <f>E$1&amp;" """ &amp; DataMiner[[#This Row],[Country]] &amp; """, "</f>
        <v xml:space="preserve">"Country": "", </v>
      </c>
      <c r="F2694" t="str">
        <f>F$1&amp;" """ &amp; DataMiner[[#This Row],[Complete Name]] &amp; """, "</f>
        <v xml:space="preserve">"Complete Name": "", </v>
      </c>
      <c r="G2694" t="str">
        <f>G$1&amp;" " &amp; DataMiner[[#This Row],[Category]] &amp; ", "</f>
        <v xml:space="preserve">"Category": , </v>
      </c>
      <c r="H2694" t="str">
        <f>H$1&amp;" " &amp; DataMiner[[#This Row],[BuyPrice]] &amp; ", "</f>
        <v xml:space="preserve">"BuyPrice": , </v>
      </c>
      <c r="I2694" t="str">
        <f>I$1&amp;" """ &amp; DataMiner[[#This Row],[imgPath]] &amp; """, "</f>
        <v xml:space="preserve">"imgPath": "", </v>
      </c>
      <c r="J2694" t="str">
        <f>J$1&amp;" """ &amp; DataMiner[[#This Row],[FlagImage]] &amp; """, "</f>
        <v xml:space="preserve">"FlagImage": "", </v>
      </c>
      <c r="K2694" t="str">
        <f>K$1&amp;" " &amp; IF(ISNA(DataMiner[[#This Row],[Latitude]]),"null",DataMiner[[#This Row],[Latitude]]) &amp; ", "</f>
        <v xml:space="preserve">"Latitude": null, </v>
      </c>
      <c r="L2694" t="str">
        <f>L$1&amp;" " &amp; IF(ISNA(DataMiner[[#This Row],[Longitude]]),"null",DataMiner[[#This Row],[Longitude]]) &amp; ", "</f>
        <v xml:space="preserve">"Longitude": null, </v>
      </c>
    </row>
    <row r="2695" spans="1:12" x14ac:dyDescent="0.25">
      <c r="A2695" t="str">
        <f>A$1&amp;" """ &amp; DataMiner[[#This Row],[CodeIATA]] &amp; """, "</f>
        <v xml:space="preserve">"CodeIATA": "", </v>
      </c>
      <c r="B2695" t="str">
        <f>B$1&amp;" """ &amp; DataMiner[[#This Row],[City]] &amp; """, "</f>
        <v xml:space="preserve">"City": "", </v>
      </c>
      <c r="C2695" t="str">
        <f>C$1&amp;" """ &amp; DataMiner[[#This Row],[Prov]] &amp; """, "</f>
        <v xml:space="preserve">"Prov": "", </v>
      </c>
      <c r="D2695" t="str">
        <f>D$1&amp;" """ &amp; DataMiner[[#This Row],[Name]] &amp; """, "</f>
        <v xml:space="preserve">"Name": "", </v>
      </c>
      <c r="E2695" t="str">
        <f>E$1&amp;" """ &amp; DataMiner[[#This Row],[Country]] &amp; """, "</f>
        <v xml:space="preserve">"Country": "", </v>
      </c>
      <c r="F2695" t="str">
        <f>F$1&amp;" """ &amp; DataMiner[[#This Row],[Complete Name]] &amp; """, "</f>
        <v xml:space="preserve">"Complete Name": "", </v>
      </c>
      <c r="G2695" t="str">
        <f>G$1&amp;" " &amp; DataMiner[[#This Row],[Category]] &amp; ", "</f>
        <v xml:space="preserve">"Category": , </v>
      </c>
      <c r="H2695" t="str">
        <f>H$1&amp;" " &amp; DataMiner[[#This Row],[BuyPrice]] &amp; ", "</f>
        <v xml:space="preserve">"BuyPrice": , </v>
      </c>
      <c r="I2695" t="str">
        <f>I$1&amp;" """ &amp; DataMiner[[#This Row],[imgPath]] &amp; """, "</f>
        <v xml:space="preserve">"imgPath": "", </v>
      </c>
      <c r="J2695" t="str">
        <f>J$1&amp;" """ &amp; DataMiner[[#This Row],[FlagImage]] &amp; """, "</f>
        <v xml:space="preserve">"FlagImage": "", </v>
      </c>
      <c r="K2695" t="str">
        <f>K$1&amp;" " &amp; IF(ISNA(DataMiner[[#This Row],[Latitude]]),"null",DataMiner[[#This Row],[Latitude]]) &amp; ", "</f>
        <v xml:space="preserve">"Latitude": null, </v>
      </c>
      <c r="L2695" t="str">
        <f>L$1&amp;" " &amp; IF(ISNA(DataMiner[[#This Row],[Longitude]]),"null",DataMiner[[#This Row],[Longitude]]) &amp; ", "</f>
        <v xml:space="preserve">"Longitude": null, </v>
      </c>
    </row>
    <row r="2696" spans="1:12" x14ac:dyDescent="0.25">
      <c r="A2696" t="str">
        <f>A$1&amp;" """ &amp; DataMiner[[#This Row],[CodeIATA]] &amp; """, "</f>
        <v xml:space="preserve">"CodeIATA": "", </v>
      </c>
      <c r="B2696" t="str">
        <f>B$1&amp;" """ &amp; DataMiner[[#This Row],[City]] &amp; """, "</f>
        <v xml:space="preserve">"City": "", </v>
      </c>
      <c r="C2696" t="str">
        <f>C$1&amp;" """ &amp; DataMiner[[#This Row],[Prov]] &amp; """, "</f>
        <v xml:space="preserve">"Prov": "", </v>
      </c>
      <c r="D2696" t="str">
        <f>D$1&amp;" """ &amp; DataMiner[[#This Row],[Name]] &amp; """, "</f>
        <v xml:space="preserve">"Name": "", </v>
      </c>
      <c r="E2696" t="str">
        <f>E$1&amp;" """ &amp; DataMiner[[#This Row],[Country]] &amp; """, "</f>
        <v xml:space="preserve">"Country": "", </v>
      </c>
      <c r="F2696" t="str">
        <f>F$1&amp;" """ &amp; DataMiner[[#This Row],[Complete Name]] &amp; """, "</f>
        <v xml:space="preserve">"Complete Name": "", </v>
      </c>
      <c r="G2696" t="str">
        <f>G$1&amp;" " &amp; DataMiner[[#This Row],[Category]] &amp; ", "</f>
        <v xml:space="preserve">"Category": , </v>
      </c>
      <c r="H2696" t="str">
        <f>H$1&amp;" " &amp; DataMiner[[#This Row],[BuyPrice]] &amp; ", "</f>
        <v xml:space="preserve">"BuyPrice": , </v>
      </c>
      <c r="I2696" t="str">
        <f>I$1&amp;" """ &amp; DataMiner[[#This Row],[imgPath]] &amp; """, "</f>
        <v xml:space="preserve">"imgPath": "", </v>
      </c>
      <c r="J2696" t="str">
        <f>J$1&amp;" """ &amp; DataMiner[[#This Row],[FlagImage]] &amp; """, "</f>
        <v xml:space="preserve">"FlagImage": "", </v>
      </c>
      <c r="K2696" t="str">
        <f>K$1&amp;" " &amp; IF(ISNA(DataMiner[[#This Row],[Latitude]]),"null",DataMiner[[#This Row],[Latitude]]) &amp; ", "</f>
        <v xml:space="preserve">"Latitude": null, </v>
      </c>
      <c r="L2696" t="str">
        <f>L$1&amp;" " &amp; IF(ISNA(DataMiner[[#This Row],[Longitude]]),"null",DataMiner[[#This Row],[Longitude]]) &amp; ", "</f>
        <v xml:space="preserve">"Longitude": null, </v>
      </c>
    </row>
    <row r="2697" spans="1:12" x14ac:dyDescent="0.25">
      <c r="A2697" t="str">
        <f>A$1&amp;" """ &amp; DataMiner[[#This Row],[CodeIATA]] &amp; """, "</f>
        <v xml:space="preserve">"CodeIATA": "", </v>
      </c>
      <c r="B2697" t="str">
        <f>B$1&amp;" """ &amp; DataMiner[[#This Row],[City]] &amp; """, "</f>
        <v xml:space="preserve">"City": "", </v>
      </c>
      <c r="C2697" t="str">
        <f>C$1&amp;" """ &amp; DataMiner[[#This Row],[Prov]] &amp; """, "</f>
        <v xml:space="preserve">"Prov": "", </v>
      </c>
      <c r="D2697" t="str">
        <f>D$1&amp;" """ &amp; DataMiner[[#This Row],[Name]] &amp; """, "</f>
        <v xml:space="preserve">"Name": "", </v>
      </c>
      <c r="E2697" t="str">
        <f>E$1&amp;" """ &amp; DataMiner[[#This Row],[Country]] &amp; """, "</f>
        <v xml:space="preserve">"Country": "", </v>
      </c>
      <c r="F2697" t="str">
        <f>F$1&amp;" """ &amp; DataMiner[[#This Row],[Complete Name]] &amp; """, "</f>
        <v xml:space="preserve">"Complete Name": "", </v>
      </c>
      <c r="G2697" t="str">
        <f>G$1&amp;" " &amp; DataMiner[[#This Row],[Category]] &amp; ", "</f>
        <v xml:space="preserve">"Category": , </v>
      </c>
      <c r="H2697" t="str">
        <f>H$1&amp;" " &amp; DataMiner[[#This Row],[BuyPrice]] &amp; ", "</f>
        <v xml:space="preserve">"BuyPrice": , </v>
      </c>
      <c r="I2697" t="str">
        <f>I$1&amp;" """ &amp; DataMiner[[#This Row],[imgPath]] &amp; """, "</f>
        <v xml:space="preserve">"imgPath": "", </v>
      </c>
      <c r="J2697" t="str">
        <f>J$1&amp;" """ &amp; DataMiner[[#This Row],[FlagImage]] &amp; """, "</f>
        <v xml:space="preserve">"FlagImage": "", </v>
      </c>
      <c r="K2697" t="str">
        <f>K$1&amp;" " &amp; IF(ISNA(DataMiner[[#This Row],[Latitude]]),"null",DataMiner[[#This Row],[Latitude]]) &amp; ", "</f>
        <v xml:space="preserve">"Latitude": null, </v>
      </c>
      <c r="L2697" t="str">
        <f>L$1&amp;" " &amp; IF(ISNA(DataMiner[[#This Row],[Longitude]]),"null",DataMiner[[#This Row],[Longitude]]) &amp; ", "</f>
        <v xml:space="preserve">"Longitude": null, </v>
      </c>
    </row>
    <row r="2698" spans="1:12" x14ac:dyDescent="0.25">
      <c r="A2698" t="str">
        <f>A$1&amp;" """ &amp; DataMiner[[#This Row],[CodeIATA]] &amp; """, "</f>
        <v xml:space="preserve">"CodeIATA": "", </v>
      </c>
      <c r="B2698" t="str">
        <f>B$1&amp;" """ &amp; DataMiner[[#This Row],[City]] &amp; """, "</f>
        <v xml:space="preserve">"City": "", </v>
      </c>
      <c r="C2698" t="str">
        <f>C$1&amp;" """ &amp; DataMiner[[#This Row],[Prov]] &amp; """, "</f>
        <v xml:space="preserve">"Prov": "", </v>
      </c>
      <c r="D2698" t="str">
        <f>D$1&amp;" """ &amp; DataMiner[[#This Row],[Name]] &amp; """, "</f>
        <v xml:space="preserve">"Name": "", </v>
      </c>
      <c r="E2698" t="str">
        <f>E$1&amp;" """ &amp; DataMiner[[#This Row],[Country]] &amp; """, "</f>
        <v xml:space="preserve">"Country": "", </v>
      </c>
      <c r="F2698" t="str">
        <f>F$1&amp;" """ &amp; DataMiner[[#This Row],[Complete Name]] &amp; """, "</f>
        <v xml:space="preserve">"Complete Name": "", </v>
      </c>
      <c r="G2698" t="str">
        <f>G$1&amp;" " &amp; DataMiner[[#This Row],[Category]] &amp; ", "</f>
        <v xml:space="preserve">"Category": , </v>
      </c>
      <c r="H2698" t="str">
        <f>H$1&amp;" " &amp; DataMiner[[#This Row],[BuyPrice]] &amp; ", "</f>
        <v xml:space="preserve">"BuyPrice": , </v>
      </c>
      <c r="I2698" t="str">
        <f>I$1&amp;" """ &amp; DataMiner[[#This Row],[imgPath]] &amp; """, "</f>
        <v xml:space="preserve">"imgPath": "", </v>
      </c>
      <c r="J2698" t="str">
        <f>J$1&amp;" """ &amp; DataMiner[[#This Row],[FlagImage]] &amp; """, "</f>
        <v xml:space="preserve">"FlagImage": "", </v>
      </c>
      <c r="K2698" t="str">
        <f>K$1&amp;" " &amp; IF(ISNA(DataMiner[[#This Row],[Latitude]]),"null",DataMiner[[#This Row],[Latitude]]) &amp; ", "</f>
        <v xml:space="preserve">"Latitude": null, </v>
      </c>
      <c r="L2698" t="str">
        <f>L$1&amp;" " &amp; IF(ISNA(DataMiner[[#This Row],[Longitude]]),"null",DataMiner[[#This Row],[Longitude]]) &amp; ", "</f>
        <v xml:space="preserve">"Longitude": null, </v>
      </c>
    </row>
    <row r="2699" spans="1:12" x14ac:dyDescent="0.25">
      <c r="A2699" t="str">
        <f>A$1&amp;" """ &amp; DataMiner[[#This Row],[CodeIATA]] &amp; """, "</f>
        <v xml:space="preserve">"CodeIATA": "", </v>
      </c>
      <c r="B2699" t="str">
        <f>B$1&amp;" """ &amp; DataMiner[[#This Row],[City]] &amp; """, "</f>
        <v xml:space="preserve">"City": "", </v>
      </c>
      <c r="C2699" t="str">
        <f>C$1&amp;" """ &amp; DataMiner[[#This Row],[Prov]] &amp; """, "</f>
        <v xml:space="preserve">"Prov": "", </v>
      </c>
      <c r="D2699" t="str">
        <f>D$1&amp;" """ &amp; DataMiner[[#This Row],[Name]] &amp; """, "</f>
        <v xml:space="preserve">"Name": "", </v>
      </c>
      <c r="E2699" t="str">
        <f>E$1&amp;" """ &amp; DataMiner[[#This Row],[Country]] &amp; """, "</f>
        <v xml:space="preserve">"Country": "", </v>
      </c>
      <c r="F2699" t="str">
        <f>F$1&amp;" """ &amp; DataMiner[[#This Row],[Complete Name]] &amp; """, "</f>
        <v xml:space="preserve">"Complete Name": "", </v>
      </c>
      <c r="G2699" t="str">
        <f>G$1&amp;" " &amp; DataMiner[[#This Row],[Category]] &amp; ", "</f>
        <v xml:space="preserve">"Category": , </v>
      </c>
      <c r="H2699" t="str">
        <f>H$1&amp;" " &amp; DataMiner[[#This Row],[BuyPrice]] &amp; ", "</f>
        <v xml:space="preserve">"BuyPrice": , </v>
      </c>
      <c r="I2699" t="str">
        <f>I$1&amp;" """ &amp; DataMiner[[#This Row],[imgPath]] &amp; """, "</f>
        <v xml:space="preserve">"imgPath": "", </v>
      </c>
      <c r="J2699" t="str">
        <f>J$1&amp;" """ &amp; DataMiner[[#This Row],[FlagImage]] &amp; """, "</f>
        <v xml:space="preserve">"FlagImage": "", </v>
      </c>
      <c r="K2699" t="str">
        <f>K$1&amp;" " &amp; IF(ISNA(DataMiner[[#This Row],[Latitude]]),"null",DataMiner[[#This Row],[Latitude]]) &amp; ", "</f>
        <v xml:space="preserve">"Latitude": null, </v>
      </c>
      <c r="L2699" t="str">
        <f>L$1&amp;" " &amp; IF(ISNA(DataMiner[[#This Row],[Longitude]]),"null",DataMiner[[#This Row],[Longitude]]) &amp; ", "</f>
        <v xml:space="preserve">"Longitude": null, </v>
      </c>
    </row>
    <row r="2700" spans="1:12" x14ac:dyDescent="0.25">
      <c r="A2700" t="str">
        <f>A$1&amp;" """ &amp; DataMiner[[#This Row],[CodeIATA]] &amp; """, "</f>
        <v xml:space="preserve">"CodeIATA": "", </v>
      </c>
      <c r="B2700" t="str">
        <f>B$1&amp;" """ &amp; DataMiner[[#This Row],[City]] &amp; """, "</f>
        <v xml:space="preserve">"City": "", </v>
      </c>
      <c r="C2700" t="str">
        <f>C$1&amp;" """ &amp; DataMiner[[#This Row],[Prov]] &amp; """, "</f>
        <v xml:space="preserve">"Prov": "", </v>
      </c>
      <c r="D2700" t="str">
        <f>D$1&amp;" """ &amp; DataMiner[[#This Row],[Name]] &amp; """, "</f>
        <v xml:space="preserve">"Name": "", </v>
      </c>
      <c r="E2700" t="str">
        <f>E$1&amp;" """ &amp; DataMiner[[#This Row],[Country]] &amp; """, "</f>
        <v xml:space="preserve">"Country": "", </v>
      </c>
      <c r="F2700" t="str">
        <f>F$1&amp;" """ &amp; DataMiner[[#This Row],[Complete Name]] &amp; """, "</f>
        <v xml:space="preserve">"Complete Name": "", </v>
      </c>
      <c r="G2700" t="str">
        <f>G$1&amp;" " &amp; DataMiner[[#This Row],[Category]] &amp; ", "</f>
        <v xml:space="preserve">"Category": , </v>
      </c>
      <c r="H2700" t="str">
        <f>H$1&amp;" " &amp; DataMiner[[#This Row],[BuyPrice]] &amp; ", "</f>
        <v xml:space="preserve">"BuyPrice": , </v>
      </c>
      <c r="I2700" t="str">
        <f>I$1&amp;" """ &amp; DataMiner[[#This Row],[imgPath]] &amp; """, "</f>
        <v xml:space="preserve">"imgPath": "", </v>
      </c>
      <c r="J2700" t="str">
        <f>J$1&amp;" """ &amp; DataMiner[[#This Row],[FlagImage]] &amp; """, "</f>
        <v xml:space="preserve">"FlagImage": "", </v>
      </c>
      <c r="K2700" t="str">
        <f>K$1&amp;" " &amp; IF(ISNA(DataMiner[[#This Row],[Latitude]]),"null",DataMiner[[#This Row],[Latitude]]) &amp; ", "</f>
        <v xml:space="preserve">"Latitude": null, </v>
      </c>
      <c r="L2700" t="str">
        <f>L$1&amp;" " &amp; IF(ISNA(DataMiner[[#This Row],[Longitude]]),"null",DataMiner[[#This Row],[Longitude]]) &amp; ", "</f>
        <v xml:space="preserve">"Longitude": null, </v>
      </c>
    </row>
    <row r="2701" spans="1:12" x14ac:dyDescent="0.25">
      <c r="A2701" t="str">
        <f>A$1&amp;" """ &amp; DataMiner[[#This Row],[CodeIATA]] &amp; """, "</f>
        <v xml:space="preserve">"CodeIATA": "", </v>
      </c>
      <c r="B2701" t="str">
        <f>B$1&amp;" """ &amp; DataMiner[[#This Row],[City]] &amp; """, "</f>
        <v xml:space="preserve">"City": "", </v>
      </c>
      <c r="C2701" t="str">
        <f>C$1&amp;" """ &amp; DataMiner[[#This Row],[Prov]] &amp; """, "</f>
        <v xml:space="preserve">"Prov": "", </v>
      </c>
      <c r="D2701" t="str">
        <f>D$1&amp;" """ &amp; DataMiner[[#This Row],[Name]] &amp; """, "</f>
        <v xml:space="preserve">"Name": "", </v>
      </c>
      <c r="E2701" t="str">
        <f>E$1&amp;" """ &amp; DataMiner[[#This Row],[Country]] &amp; """, "</f>
        <v xml:space="preserve">"Country": "", </v>
      </c>
      <c r="F2701" t="str">
        <f>F$1&amp;" """ &amp; DataMiner[[#This Row],[Complete Name]] &amp; """, "</f>
        <v xml:space="preserve">"Complete Name": "", </v>
      </c>
      <c r="G2701" t="str">
        <f>G$1&amp;" " &amp; DataMiner[[#This Row],[Category]] &amp; ", "</f>
        <v xml:space="preserve">"Category": , </v>
      </c>
      <c r="H2701" t="str">
        <f>H$1&amp;" " &amp; DataMiner[[#This Row],[BuyPrice]] &amp; ", "</f>
        <v xml:space="preserve">"BuyPrice": , </v>
      </c>
      <c r="I2701" t="str">
        <f>I$1&amp;" """ &amp; DataMiner[[#This Row],[imgPath]] &amp; """, "</f>
        <v xml:space="preserve">"imgPath": "", </v>
      </c>
      <c r="J2701" t="str">
        <f>J$1&amp;" """ &amp; DataMiner[[#This Row],[FlagImage]] &amp; """, "</f>
        <v xml:space="preserve">"FlagImage": "", </v>
      </c>
      <c r="K2701" t="str">
        <f>K$1&amp;" " &amp; IF(ISNA(DataMiner[[#This Row],[Latitude]]),"null",DataMiner[[#This Row],[Latitude]]) &amp; ", "</f>
        <v xml:space="preserve">"Latitude": null, </v>
      </c>
      <c r="L2701" t="str">
        <f>L$1&amp;" " &amp; IF(ISNA(DataMiner[[#This Row],[Longitude]]),"null",DataMiner[[#This Row],[Longitude]]) &amp; ", "</f>
        <v xml:space="preserve">"Longitude": null, </v>
      </c>
    </row>
    <row r="2702" spans="1:12" x14ac:dyDescent="0.25">
      <c r="A2702" t="str">
        <f>A$1&amp;" """ &amp; DataMiner[[#This Row],[CodeIATA]] &amp; """, "</f>
        <v xml:space="preserve">"CodeIATA": "", </v>
      </c>
      <c r="B2702" t="str">
        <f>B$1&amp;" """ &amp; DataMiner[[#This Row],[City]] &amp; """, "</f>
        <v xml:space="preserve">"City": "", </v>
      </c>
      <c r="C2702" t="str">
        <f>C$1&amp;" """ &amp; DataMiner[[#This Row],[Prov]] &amp; """, "</f>
        <v xml:space="preserve">"Prov": "", </v>
      </c>
      <c r="D2702" t="str">
        <f>D$1&amp;" """ &amp; DataMiner[[#This Row],[Name]] &amp; """, "</f>
        <v xml:space="preserve">"Name": "", </v>
      </c>
      <c r="E2702" t="str">
        <f>E$1&amp;" """ &amp; DataMiner[[#This Row],[Country]] &amp; """, "</f>
        <v xml:space="preserve">"Country": "", </v>
      </c>
      <c r="F2702" t="str">
        <f>F$1&amp;" """ &amp; DataMiner[[#This Row],[Complete Name]] &amp; """, "</f>
        <v xml:space="preserve">"Complete Name": "", </v>
      </c>
      <c r="G2702" t="str">
        <f>G$1&amp;" " &amp; DataMiner[[#This Row],[Category]] &amp; ", "</f>
        <v xml:space="preserve">"Category": , </v>
      </c>
      <c r="H2702" t="str">
        <f>H$1&amp;" " &amp; DataMiner[[#This Row],[BuyPrice]] &amp; ", "</f>
        <v xml:space="preserve">"BuyPrice": , </v>
      </c>
      <c r="I2702" t="str">
        <f>I$1&amp;" """ &amp; DataMiner[[#This Row],[imgPath]] &amp; """, "</f>
        <v xml:space="preserve">"imgPath": "", </v>
      </c>
      <c r="J2702" t="str">
        <f>J$1&amp;" """ &amp; DataMiner[[#This Row],[FlagImage]] &amp; """, "</f>
        <v xml:space="preserve">"FlagImage": "", </v>
      </c>
      <c r="K2702" t="str">
        <f>K$1&amp;" " &amp; IF(ISNA(DataMiner[[#This Row],[Latitude]]),"null",DataMiner[[#This Row],[Latitude]]) &amp; ", "</f>
        <v xml:space="preserve">"Latitude": null, </v>
      </c>
      <c r="L2702" t="str">
        <f>L$1&amp;" " &amp; IF(ISNA(DataMiner[[#This Row],[Longitude]]),"null",DataMiner[[#This Row],[Longitude]]) &amp; ", "</f>
        <v xml:space="preserve">"Longitude": null, </v>
      </c>
    </row>
    <row r="2703" spans="1:12" x14ac:dyDescent="0.25">
      <c r="A2703" t="str">
        <f>A$1&amp;" """ &amp; DataMiner[[#This Row],[CodeIATA]] &amp; """, "</f>
        <v xml:space="preserve">"CodeIATA": "", </v>
      </c>
      <c r="B2703" t="str">
        <f>B$1&amp;" """ &amp; DataMiner[[#This Row],[City]] &amp; """, "</f>
        <v xml:space="preserve">"City": "", </v>
      </c>
      <c r="C2703" t="str">
        <f>C$1&amp;" """ &amp; DataMiner[[#This Row],[Prov]] &amp; """, "</f>
        <v xml:space="preserve">"Prov": "", </v>
      </c>
      <c r="D2703" t="str">
        <f>D$1&amp;" """ &amp; DataMiner[[#This Row],[Name]] &amp; """, "</f>
        <v xml:space="preserve">"Name": "", </v>
      </c>
      <c r="E2703" t="str">
        <f>E$1&amp;" """ &amp; DataMiner[[#This Row],[Country]] &amp; """, "</f>
        <v xml:space="preserve">"Country": "", </v>
      </c>
      <c r="F2703" t="str">
        <f>F$1&amp;" """ &amp; DataMiner[[#This Row],[Complete Name]] &amp; """, "</f>
        <v xml:space="preserve">"Complete Name": "", </v>
      </c>
      <c r="G2703" t="str">
        <f>G$1&amp;" " &amp; DataMiner[[#This Row],[Category]] &amp; ", "</f>
        <v xml:space="preserve">"Category": , </v>
      </c>
      <c r="H2703" t="str">
        <f>H$1&amp;" " &amp; DataMiner[[#This Row],[BuyPrice]] &amp; ", "</f>
        <v xml:space="preserve">"BuyPrice": , </v>
      </c>
      <c r="I2703" t="str">
        <f>I$1&amp;" """ &amp; DataMiner[[#This Row],[imgPath]] &amp; """, "</f>
        <v xml:space="preserve">"imgPath": "", </v>
      </c>
      <c r="J2703" t="str">
        <f>J$1&amp;" """ &amp; DataMiner[[#This Row],[FlagImage]] &amp; """, "</f>
        <v xml:space="preserve">"FlagImage": "", </v>
      </c>
      <c r="K2703" t="str">
        <f>K$1&amp;" " &amp; IF(ISNA(DataMiner[[#This Row],[Latitude]]),"null",DataMiner[[#This Row],[Latitude]]) &amp; ", "</f>
        <v xml:space="preserve">"Latitude": null, </v>
      </c>
      <c r="L2703" t="str">
        <f>L$1&amp;" " &amp; IF(ISNA(DataMiner[[#This Row],[Longitude]]),"null",DataMiner[[#This Row],[Longitude]]) &amp; ", "</f>
        <v xml:space="preserve">"Longitude": null, </v>
      </c>
    </row>
    <row r="2704" spans="1:12" x14ac:dyDescent="0.25">
      <c r="A2704" t="str">
        <f>A$1&amp;" """ &amp; DataMiner[[#This Row],[CodeIATA]] &amp; """, "</f>
        <v xml:space="preserve">"CodeIATA": "", </v>
      </c>
      <c r="B2704" t="str">
        <f>B$1&amp;" """ &amp; DataMiner[[#This Row],[City]] &amp; """, "</f>
        <v xml:space="preserve">"City": "", </v>
      </c>
      <c r="C2704" t="str">
        <f>C$1&amp;" """ &amp; DataMiner[[#This Row],[Prov]] &amp; """, "</f>
        <v xml:space="preserve">"Prov": "", </v>
      </c>
      <c r="D2704" t="str">
        <f>D$1&amp;" """ &amp; DataMiner[[#This Row],[Name]] &amp; """, "</f>
        <v xml:space="preserve">"Name": "", </v>
      </c>
      <c r="E2704" t="str">
        <f>E$1&amp;" """ &amp; DataMiner[[#This Row],[Country]] &amp; """, "</f>
        <v xml:space="preserve">"Country": "", </v>
      </c>
      <c r="F2704" t="str">
        <f>F$1&amp;" """ &amp; DataMiner[[#This Row],[Complete Name]] &amp; """, "</f>
        <v xml:space="preserve">"Complete Name": "", </v>
      </c>
      <c r="G2704" t="str">
        <f>G$1&amp;" " &amp; DataMiner[[#This Row],[Category]] &amp; ", "</f>
        <v xml:space="preserve">"Category": , </v>
      </c>
      <c r="H2704" t="str">
        <f>H$1&amp;" " &amp; DataMiner[[#This Row],[BuyPrice]] &amp; ", "</f>
        <v xml:space="preserve">"BuyPrice": , </v>
      </c>
      <c r="I2704" t="str">
        <f>I$1&amp;" """ &amp; DataMiner[[#This Row],[imgPath]] &amp; """, "</f>
        <v xml:space="preserve">"imgPath": "", </v>
      </c>
      <c r="J2704" t="str">
        <f>J$1&amp;" """ &amp; DataMiner[[#This Row],[FlagImage]] &amp; """, "</f>
        <v xml:space="preserve">"FlagImage": "", </v>
      </c>
      <c r="K2704" t="str">
        <f>K$1&amp;" " &amp; IF(ISNA(DataMiner[[#This Row],[Latitude]]),"null",DataMiner[[#This Row],[Latitude]]) &amp; ", "</f>
        <v xml:space="preserve">"Latitude": null, </v>
      </c>
      <c r="L2704" t="str">
        <f>L$1&amp;" " &amp; IF(ISNA(DataMiner[[#This Row],[Longitude]]),"null",DataMiner[[#This Row],[Longitude]]) &amp; ", "</f>
        <v xml:space="preserve">"Longitude": null, </v>
      </c>
    </row>
    <row r="2705" spans="1:12" x14ac:dyDescent="0.25">
      <c r="A2705" t="str">
        <f>A$1&amp;" """ &amp; DataMiner[[#This Row],[CodeIATA]] &amp; """, "</f>
        <v xml:space="preserve">"CodeIATA": "", </v>
      </c>
      <c r="B2705" t="str">
        <f>B$1&amp;" """ &amp; DataMiner[[#This Row],[City]] &amp; """, "</f>
        <v xml:space="preserve">"City": "", </v>
      </c>
      <c r="C2705" t="str">
        <f>C$1&amp;" """ &amp; DataMiner[[#This Row],[Prov]] &amp; """, "</f>
        <v xml:space="preserve">"Prov": "", </v>
      </c>
      <c r="D2705" t="str">
        <f>D$1&amp;" """ &amp; DataMiner[[#This Row],[Name]] &amp; """, "</f>
        <v xml:space="preserve">"Name": "", </v>
      </c>
      <c r="E2705" t="str">
        <f>E$1&amp;" """ &amp; DataMiner[[#This Row],[Country]] &amp; """, "</f>
        <v xml:space="preserve">"Country": "", </v>
      </c>
      <c r="F2705" t="str">
        <f>F$1&amp;" """ &amp; DataMiner[[#This Row],[Complete Name]] &amp; """, "</f>
        <v xml:space="preserve">"Complete Name": "", </v>
      </c>
      <c r="G2705" t="str">
        <f>G$1&amp;" " &amp; DataMiner[[#This Row],[Category]] &amp; ", "</f>
        <v xml:space="preserve">"Category": , </v>
      </c>
      <c r="H2705" t="str">
        <f>H$1&amp;" " &amp; DataMiner[[#This Row],[BuyPrice]] &amp; ", "</f>
        <v xml:space="preserve">"BuyPrice": , </v>
      </c>
      <c r="I2705" t="str">
        <f>I$1&amp;" """ &amp; DataMiner[[#This Row],[imgPath]] &amp; """, "</f>
        <v xml:space="preserve">"imgPath": "", </v>
      </c>
      <c r="J2705" t="str">
        <f>J$1&amp;" """ &amp; DataMiner[[#This Row],[FlagImage]] &amp; """, "</f>
        <v xml:space="preserve">"FlagImage": "", </v>
      </c>
      <c r="K2705" t="str">
        <f>K$1&amp;" " &amp; IF(ISNA(DataMiner[[#This Row],[Latitude]]),"null",DataMiner[[#This Row],[Latitude]]) &amp; ", "</f>
        <v xml:space="preserve">"Latitude": null, </v>
      </c>
      <c r="L2705" t="str">
        <f>L$1&amp;" " &amp; IF(ISNA(DataMiner[[#This Row],[Longitude]]),"null",DataMiner[[#This Row],[Longitude]]) &amp; ", "</f>
        <v xml:space="preserve">"Longitude": null, </v>
      </c>
    </row>
    <row r="2706" spans="1:12" x14ac:dyDescent="0.25">
      <c r="A2706" t="str">
        <f>A$1&amp;" """ &amp; DataMiner[[#This Row],[CodeIATA]] &amp; """, "</f>
        <v xml:space="preserve">"CodeIATA": "", </v>
      </c>
      <c r="B2706" t="str">
        <f>B$1&amp;" """ &amp; DataMiner[[#This Row],[City]] &amp; """, "</f>
        <v xml:space="preserve">"City": "", </v>
      </c>
      <c r="C2706" t="str">
        <f>C$1&amp;" """ &amp; DataMiner[[#This Row],[Prov]] &amp; """, "</f>
        <v xml:space="preserve">"Prov": "", </v>
      </c>
      <c r="D2706" t="str">
        <f>D$1&amp;" """ &amp; DataMiner[[#This Row],[Name]] &amp; """, "</f>
        <v xml:space="preserve">"Name": "", </v>
      </c>
      <c r="E2706" t="str">
        <f>E$1&amp;" """ &amp; DataMiner[[#This Row],[Country]] &amp; """, "</f>
        <v xml:space="preserve">"Country": "", </v>
      </c>
      <c r="F2706" t="str">
        <f>F$1&amp;" """ &amp; DataMiner[[#This Row],[Complete Name]] &amp; """, "</f>
        <v xml:space="preserve">"Complete Name": "", </v>
      </c>
      <c r="G2706" t="str">
        <f>G$1&amp;" " &amp; DataMiner[[#This Row],[Category]] &amp; ", "</f>
        <v xml:space="preserve">"Category": , </v>
      </c>
      <c r="H2706" t="str">
        <f>H$1&amp;" " &amp; DataMiner[[#This Row],[BuyPrice]] &amp; ", "</f>
        <v xml:space="preserve">"BuyPrice": , </v>
      </c>
      <c r="I2706" t="str">
        <f>I$1&amp;" """ &amp; DataMiner[[#This Row],[imgPath]] &amp; """, "</f>
        <v xml:space="preserve">"imgPath": "", </v>
      </c>
      <c r="J2706" t="str">
        <f>J$1&amp;" """ &amp; DataMiner[[#This Row],[FlagImage]] &amp; """, "</f>
        <v xml:space="preserve">"FlagImage": "", </v>
      </c>
      <c r="K2706" t="str">
        <f>K$1&amp;" " &amp; IF(ISNA(DataMiner[[#This Row],[Latitude]]),"null",DataMiner[[#This Row],[Latitude]]) &amp; ", "</f>
        <v xml:space="preserve">"Latitude": null, </v>
      </c>
      <c r="L2706" t="str">
        <f>L$1&amp;" " &amp; IF(ISNA(DataMiner[[#This Row],[Longitude]]),"null",DataMiner[[#This Row],[Longitude]]) &amp; ", "</f>
        <v xml:space="preserve">"Longitude": null, </v>
      </c>
    </row>
    <row r="2707" spans="1:12" x14ac:dyDescent="0.25">
      <c r="A2707" t="str">
        <f>A$1&amp;" """ &amp; DataMiner[[#This Row],[CodeIATA]] &amp; """, "</f>
        <v xml:space="preserve">"CodeIATA": "", </v>
      </c>
      <c r="B2707" t="str">
        <f>B$1&amp;" """ &amp; DataMiner[[#This Row],[City]] &amp; """, "</f>
        <v xml:space="preserve">"City": "", </v>
      </c>
      <c r="C2707" t="str">
        <f>C$1&amp;" """ &amp; DataMiner[[#This Row],[Prov]] &amp; """, "</f>
        <v xml:space="preserve">"Prov": "", </v>
      </c>
      <c r="D2707" t="str">
        <f>D$1&amp;" """ &amp; DataMiner[[#This Row],[Name]] &amp; """, "</f>
        <v xml:space="preserve">"Name": "", </v>
      </c>
      <c r="E2707" t="str">
        <f>E$1&amp;" """ &amp; DataMiner[[#This Row],[Country]] &amp; """, "</f>
        <v xml:space="preserve">"Country": "", </v>
      </c>
      <c r="F2707" t="str">
        <f>F$1&amp;" """ &amp; DataMiner[[#This Row],[Complete Name]] &amp; """, "</f>
        <v xml:space="preserve">"Complete Name": "", </v>
      </c>
      <c r="G2707" t="str">
        <f>G$1&amp;" " &amp; DataMiner[[#This Row],[Category]] &amp; ", "</f>
        <v xml:space="preserve">"Category": , </v>
      </c>
      <c r="H2707" t="str">
        <f>H$1&amp;" " &amp; DataMiner[[#This Row],[BuyPrice]] &amp; ", "</f>
        <v xml:space="preserve">"BuyPrice": , </v>
      </c>
      <c r="I2707" t="str">
        <f>I$1&amp;" """ &amp; DataMiner[[#This Row],[imgPath]] &amp; """, "</f>
        <v xml:space="preserve">"imgPath": "", </v>
      </c>
      <c r="J2707" t="str">
        <f>J$1&amp;" """ &amp; DataMiner[[#This Row],[FlagImage]] &amp; """, "</f>
        <v xml:space="preserve">"FlagImage": "", </v>
      </c>
      <c r="K2707" t="str">
        <f>K$1&amp;" " &amp; IF(ISNA(DataMiner[[#This Row],[Latitude]]),"null",DataMiner[[#This Row],[Latitude]]) &amp; ", "</f>
        <v xml:space="preserve">"Latitude": null, </v>
      </c>
      <c r="L2707" t="str">
        <f>L$1&amp;" " &amp; IF(ISNA(DataMiner[[#This Row],[Longitude]]),"null",DataMiner[[#This Row],[Longitude]]) &amp; ", "</f>
        <v xml:space="preserve">"Longitude": null, </v>
      </c>
    </row>
    <row r="2708" spans="1:12" x14ac:dyDescent="0.25">
      <c r="A2708" t="str">
        <f>A$1&amp;" """ &amp; DataMiner[[#This Row],[CodeIATA]] &amp; """, "</f>
        <v xml:space="preserve">"CodeIATA": "", </v>
      </c>
      <c r="B2708" t="str">
        <f>B$1&amp;" """ &amp; DataMiner[[#This Row],[City]] &amp; """, "</f>
        <v xml:space="preserve">"City": "", </v>
      </c>
      <c r="C2708" t="str">
        <f>C$1&amp;" """ &amp; DataMiner[[#This Row],[Prov]] &amp; """, "</f>
        <v xml:space="preserve">"Prov": "", </v>
      </c>
      <c r="D2708" t="str">
        <f>D$1&amp;" """ &amp; DataMiner[[#This Row],[Name]] &amp; """, "</f>
        <v xml:space="preserve">"Name": "", </v>
      </c>
      <c r="E2708" t="str">
        <f>E$1&amp;" """ &amp; DataMiner[[#This Row],[Country]] &amp; """, "</f>
        <v xml:space="preserve">"Country": "", </v>
      </c>
      <c r="F2708" t="str">
        <f>F$1&amp;" """ &amp; DataMiner[[#This Row],[Complete Name]] &amp; """, "</f>
        <v xml:space="preserve">"Complete Name": "", </v>
      </c>
      <c r="G2708" t="str">
        <f>G$1&amp;" " &amp; DataMiner[[#This Row],[Category]] &amp; ", "</f>
        <v xml:space="preserve">"Category": , </v>
      </c>
      <c r="H2708" t="str">
        <f>H$1&amp;" " &amp; DataMiner[[#This Row],[BuyPrice]] &amp; ", "</f>
        <v xml:space="preserve">"BuyPrice": , </v>
      </c>
      <c r="I2708" t="str">
        <f>I$1&amp;" """ &amp; DataMiner[[#This Row],[imgPath]] &amp; """, "</f>
        <v xml:space="preserve">"imgPath": "", </v>
      </c>
      <c r="J2708" t="str">
        <f>J$1&amp;" """ &amp; DataMiner[[#This Row],[FlagImage]] &amp; """, "</f>
        <v xml:space="preserve">"FlagImage": "", </v>
      </c>
      <c r="K2708" t="str">
        <f>K$1&amp;" " &amp; IF(ISNA(DataMiner[[#This Row],[Latitude]]),"null",DataMiner[[#This Row],[Latitude]]) &amp; ", "</f>
        <v xml:space="preserve">"Latitude": null, </v>
      </c>
      <c r="L2708" t="str">
        <f>L$1&amp;" " &amp; IF(ISNA(DataMiner[[#This Row],[Longitude]]),"null",DataMiner[[#This Row],[Longitude]]) &amp; ", "</f>
        <v xml:space="preserve">"Longitude": null, </v>
      </c>
    </row>
    <row r="2709" spans="1:12" x14ac:dyDescent="0.25">
      <c r="A2709" t="str">
        <f>A$1&amp;" """ &amp; DataMiner[[#This Row],[CodeIATA]] &amp; """, "</f>
        <v xml:space="preserve">"CodeIATA": "", </v>
      </c>
      <c r="B2709" t="str">
        <f>B$1&amp;" """ &amp; DataMiner[[#This Row],[City]] &amp; """, "</f>
        <v xml:space="preserve">"City": "", </v>
      </c>
      <c r="C2709" t="str">
        <f>C$1&amp;" """ &amp; DataMiner[[#This Row],[Prov]] &amp; """, "</f>
        <v xml:space="preserve">"Prov": "", </v>
      </c>
      <c r="D2709" t="str">
        <f>D$1&amp;" """ &amp; DataMiner[[#This Row],[Name]] &amp; """, "</f>
        <v xml:space="preserve">"Name": "", </v>
      </c>
      <c r="E2709" t="str">
        <f>E$1&amp;" """ &amp; DataMiner[[#This Row],[Country]] &amp; """, "</f>
        <v xml:space="preserve">"Country": "", </v>
      </c>
      <c r="F2709" t="str">
        <f>F$1&amp;" """ &amp; DataMiner[[#This Row],[Complete Name]] &amp; """, "</f>
        <v xml:space="preserve">"Complete Name": "", </v>
      </c>
      <c r="G2709" t="str">
        <f>G$1&amp;" " &amp; DataMiner[[#This Row],[Category]] &amp; ", "</f>
        <v xml:space="preserve">"Category": , </v>
      </c>
      <c r="H2709" t="str">
        <f>H$1&amp;" " &amp; DataMiner[[#This Row],[BuyPrice]] &amp; ", "</f>
        <v xml:space="preserve">"BuyPrice": , </v>
      </c>
      <c r="I2709" t="str">
        <f>I$1&amp;" """ &amp; DataMiner[[#This Row],[imgPath]] &amp; """, "</f>
        <v xml:space="preserve">"imgPath": "", </v>
      </c>
      <c r="J2709" t="str">
        <f>J$1&amp;" """ &amp; DataMiner[[#This Row],[FlagImage]] &amp; """, "</f>
        <v xml:space="preserve">"FlagImage": "", </v>
      </c>
      <c r="K2709" t="str">
        <f>K$1&amp;" " &amp; IF(ISNA(DataMiner[[#This Row],[Latitude]]),"null",DataMiner[[#This Row],[Latitude]]) &amp; ", "</f>
        <v xml:space="preserve">"Latitude": null, </v>
      </c>
      <c r="L2709" t="str">
        <f>L$1&amp;" " &amp; IF(ISNA(DataMiner[[#This Row],[Longitude]]),"null",DataMiner[[#This Row],[Longitude]]) &amp; ", "</f>
        <v xml:space="preserve">"Longitude": null, </v>
      </c>
    </row>
    <row r="2710" spans="1:12" x14ac:dyDescent="0.25">
      <c r="A2710" t="str">
        <f>A$1&amp;" """ &amp; DataMiner[[#This Row],[CodeIATA]] &amp; """, "</f>
        <v xml:space="preserve">"CodeIATA": "", </v>
      </c>
      <c r="B2710" t="str">
        <f>B$1&amp;" """ &amp; DataMiner[[#This Row],[City]] &amp; """, "</f>
        <v xml:space="preserve">"City": "", </v>
      </c>
      <c r="C2710" t="str">
        <f>C$1&amp;" """ &amp; DataMiner[[#This Row],[Prov]] &amp; """, "</f>
        <v xml:space="preserve">"Prov": "", </v>
      </c>
      <c r="D2710" t="str">
        <f>D$1&amp;" """ &amp; DataMiner[[#This Row],[Name]] &amp; """, "</f>
        <v xml:space="preserve">"Name": "", </v>
      </c>
      <c r="E2710" t="str">
        <f>E$1&amp;" """ &amp; DataMiner[[#This Row],[Country]] &amp; """, "</f>
        <v xml:space="preserve">"Country": "", </v>
      </c>
      <c r="F2710" t="str">
        <f>F$1&amp;" """ &amp; DataMiner[[#This Row],[Complete Name]] &amp; """, "</f>
        <v xml:space="preserve">"Complete Name": "", </v>
      </c>
      <c r="G2710" t="str">
        <f>G$1&amp;" " &amp; DataMiner[[#This Row],[Category]] &amp; ", "</f>
        <v xml:space="preserve">"Category": , </v>
      </c>
      <c r="H2710" t="str">
        <f>H$1&amp;" " &amp; DataMiner[[#This Row],[BuyPrice]] &amp; ", "</f>
        <v xml:space="preserve">"BuyPrice": , </v>
      </c>
      <c r="I2710" t="str">
        <f>I$1&amp;" """ &amp; DataMiner[[#This Row],[imgPath]] &amp; """, "</f>
        <v xml:space="preserve">"imgPath": "", </v>
      </c>
      <c r="J2710" t="str">
        <f>J$1&amp;" """ &amp; DataMiner[[#This Row],[FlagImage]] &amp; """, "</f>
        <v xml:space="preserve">"FlagImage": "", </v>
      </c>
      <c r="K2710" t="str">
        <f>K$1&amp;" " &amp; IF(ISNA(DataMiner[[#This Row],[Latitude]]),"null",DataMiner[[#This Row],[Latitude]]) &amp; ", "</f>
        <v xml:space="preserve">"Latitude": null, </v>
      </c>
      <c r="L2710" t="str">
        <f>L$1&amp;" " &amp; IF(ISNA(DataMiner[[#This Row],[Longitude]]),"null",DataMiner[[#This Row],[Longitude]]) &amp; ", "</f>
        <v xml:space="preserve">"Longitude": null, </v>
      </c>
    </row>
    <row r="2711" spans="1:12" x14ac:dyDescent="0.25">
      <c r="A2711" t="str">
        <f>A$1&amp;" """ &amp; DataMiner[[#This Row],[CodeIATA]] &amp; """, "</f>
        <v xml:space="preserve">"CodeIATA": "", </v>
      </c>
      <c r="B2711" t="str">
        <f>B$1&amp;" """ &amp; DataMiner[[#This Row],[City]] &amp; """, "</f>
        <v xml:space="preserve">"City": "", </v>
      </c>
      <c r="C2711" t="str">
        <f>C$1&amp;" """ &amp; DataMiner[[#This Row],[Prov]] &amp; """, "</f>
        <v xml:space="preserve">"Prov": "", </v>
      </c>
      <c r="D2711" t="str">
        <f>D$1&amp;" """ &amp; DataMiner[[#This Row],[Name]] &amp; """, "</f>
        <v xml:space="preserve">"Name": "", </v>
      </c>
      <c r="E2711" t="str">
        <f>E$1&amp;" """ &amp; DataMiner[[#This Row],[Country]] &amp; """, "</f>
        <v xml:space="preserve">"Country": "", </v>
      </c>
      <c r="F2711" t="str">
        <f>F$1&amp;" """ &amp; DataMiner[[#This Row],[Complete Name]] &amp; """, "</f>
        <v xml:space="preserve">"Complete Name": "", </v>
      </c>
      <c r="G2711" t="str">
        <f>G$1&amp;" " &amp; DataMiner[[#This Row],[Category]] &amp; ", "</f>
        <v xml:space="preserve">"Category": , </v>
      </c>
      <c r="H2711" t="str">
        <f>H$1&amp;" " &amp; DataMiner[[#This Row],[BuyPrice]] &amp; ", "</f>
        <v xml:space="preserve">"BuyPrice": , </v>
      </c>
      <c r="I2711" t="str">
        <f>I$1&amp;" """ &amp; DataMiner[[#This Row],[imgPath]] &amp; """, "</f>
        <v xml:space="preserve">"imgPath": "", </v>
      </c>
      <c r="J2711" t="str">
        <f>J$1&amp;" """ &amp; DataMiner[[#This Row],[FlagImage]] &amp; """, "</f>
        <v xml:space="preserve">"FlagImage": "", </v>
      </c>
      <c r="K2711" t="str">
        <f>K$1&amp;" " &amp; IF(ISNA(DataMiner[[#This Row],[Latitude]]),"null",DataMiner[[#This Row],[Latitude]]) &amp; ", "</f>
        <v xml:space="preserve">"Latitude": null, </v>
      </c>
      <c r="L2711" t="str">
        <f>L$1&amp;" " &amp; IF(ISNA(DataMiner[[#This Row],[Longitude]]),"null",DataMiner[[#This Row],[Longitude]]) &amp; ", "</f>
        <v xml:space="preserve">"Longitude": null, </v>
      </c>
    </row>
    <row r="2712" spans="1:12" x14ac:dyDescent="0.25">
      <c r="A2712" t="str">
        <f>A$1&amp;" """ &amp; DataMiner[[#This Row],[CodeIATA]] &amp; """, "</f>
        <v xml:space="preserve">"CodeIATA": "", </v>
      </c>
      <c r="B2712" t="str">
        <f>B$1&amp;" """ &amp; DataMiner[[#This Row],[City]] &amp; """, "</f>
        <v xml:space="preserve">"City": "", </v>
      </c>
      <c r="C2712" t="str">
        <f>C$1&amp;" """ &amp; DataMiner[[#This Row],[Prov]] &amp; """, "</f>
        <v xml:space="preserve">"Prov": "", </v>
      </c>
      <c r="D2712" t="str">
        <f>D$1&amp;" """ &amp; DataMiner[[#This Row],[Name]] &amp; """, "</f>
        <v xml:space="preserve">"Name": "", </v>
      </c>
      <c r="E2712" t="str">
        <f>E$1&amp;" """ &amp; DataMiner[[#This Row],[Country]] &amp; """, "</f>
        <v xml:space="preserve">"Country": "", </v>
      </c>
      <c r="F2712" t="str">
        <f>F$1&amp;" """ &amp; DataMiner[[#This Row],[Complete Name]] &amp; """, "</f>
        <v xml:space="preserve">"Complete Name": "", </v>
      </c>
      <c r="G2712" t="str">
        <f>G$1&amp;" " &amp; DataMiner[[#This Row],[Category]] &amp; ", "</f>
        <v xml:space="preserve">"Category": , </v>
      </c>
      <c r="H2712" t="str">
        <f>H$1&amp;" " &amp; DataMiner[[#This Row],[BuyPrice]] &amp; ", "</f>
        <v xml:space="preserve">"BuyPrice": , </v>
      </c>
      <c r="I2712" t="str">
        <f>I$1&amp;" """ &amp; DataMiner[[#This Row],[imgPath]] &amp; """, "</f>
        <v xml:space="preserve">"imgPath": "", </v>
      </c>
      <c r="J2712" t="str">
        <f>J$1&amp;" """ &amp; DataMiner[[#This Row],[FlagImage]] &amp; """, "</f>
        <v xml:space="preserve">"FlagImage": "", </v>
      </c>
      <c r="K2712" t="str">
        <f>K$1&amp;" " &amp; IF(ISNA(DataMiner[[#This Row],[Latitude]]),"null",DataMiner[[#This Row],[Latitude]]) &amp; ", "</f>
        <v xml:space="preserve">"Latitude": null, </v>
      </c>
      <c r="L2712" t="str">
        <f>L$1&amp;" " &amp; IF(ISNA(DataMiner[[#This Row],[Longitude]]),"null",DataMiner[[#This Row],[Longitude]]) &amp; ", "</f>
        <v xml:space="preserve">"Longitude": null, </v>
      </c>
    </row>
    <row r="2713" spans="1:12" x14ac:dyDescent="0.25">
      <c r="A2713" t="str">
        <f>A$1&amp;" """ &amp; DataMiner[[#This Row],[CodeIATA]] &amp; """, "</f>
        <v xml:space="preserve">"CodeIATA": "", </v>
      </c>
      <c r="B2713" t="str">
        <f>B$1&amp;" """ &amp; DataMiner[[#This Row],[City]] &amp; """, "</f>
        <v xml:space="preserve">"City": "", </v>
      </c>
      <c r="C2713" t="str">
        <f>C$1&amp;" """ &amp; DataMiner[[#This Row],[Prov]] &amp; """, "</f>
        <v xml:space="preserve">"Prov": "", </v>
      </c>
      <c r="D2713" t="str">
        <f>D$1&amp;" """ &amp; DataMiner[[#This Row],[Name]] &amp; """, "</f>
        <v xml:space="preserve">"Name": "", </v>
      </c>
      <c r="E2713" t="str">
        <f>E$1&amp;" """ &amp; DataMiner[[#This Row],[Country]] &amp; """, "</f>
        <v xml:space="preserve">"Country": "", </v>
      </c>
      <c r="F2713" t="str">
        <f>F$1&amp;" """ &amp; DataMiner[[#This Row],[Complete Name]] &amp; """, "</f>
        <v xml:space="preserve">"Complete Name": "", </v>
      </c>
      <c r="G2713" t="str">
        <f>G$1&amp;" " &amp; DataMiner[[#This Row],[Category]] &amp; ", "</f>
        <v xml:space="preserve">"Category": , </v>
      </c>
      <c r="H2713" t="str">
        <f>H$1&amp;" " &amp; DataMiner[[#This Row],[BuyPrice]] &amp; ", "</f>
        <v xml:space="preserve">"BuyPrice": , </v>
      </c>
      <c r="I2713" t="str">
        <f>I$1&amp;" """ &amp; DataMiner[[#This Row],[imgPath]] &amp; """, "</f>
        <v xml:space="preserve">"imgPath": "", </v>
      </c>
      <c r="J2713" t="str">
        <f>J$1&amp;" """ &amp; DataMiner[[#This Row],[FlagImage]] &amp; """, "</f>
        <v xml:space="preserve">"FlagImage": "", </v>
      </c>
      <c r="K2713" t="str">
        <f>K$1&amp;" " &amp; IF(ISNA(DataMiner[[#This Row],[Latitude]]),"null",DataMiner[[#This Row],[Latitude]]) &amp; ", "</f>
        <v xml:space="preserve">"Latitude": null, </v>
      </c>
      <c r="L2713" t="str">
        <f>L$1&amp;" " &amp; IF(ISNA(DataMiner[[#This Row],[Longitude]]),"null",DataMiner[[#This Row],[Longitude]]) &amp; ", "</f>
        <v xml:space="preserve">"Longitude": null, </v>
      </c>
    </row>
    <row r="2714" spans="1:12" x14ac:dyDescent="0.25">
      <c r="A2714" t="str">
        <f>A$1&amp;" """ &amp; DataMiner[[#This Row],[CodeIATA]] &amp; """, "</f>
        <v xml:space="preserve">"CodeIATA": "", </v>
      </c>
      <c r="B2714" t="str">
        <f>B$1&amp;" """ &amp; DataMiner[[#This Row],[City]] &amp; """, "</f>
        <v xml:space="preserve">"City": "", </v>
      </c>
      <c r="C2714" t="str">
        <f>C$1&amp;" """ &amp; DataMiner[[#This Row],[Prov]] &amp; """, "</f>
        <v xml:space="preserve">"Prov": "", </v>
      </c>
      <c r="D2714" t="str">
        <f>D$1&amp;" """ &amp; DataMiner[[#This Row],[Name]] &amp; """, "</f>
        <v xml:space="preserve">"Name": "", </v>
      </c>
      <c r="E2714" t="str">
        <f>E$1&amp;" """ &amp; DataMiner[[#This Row],[Country]] &amp; """, "</f>
        <v xml:space="preserve">"Country": "", </v>
      </c>
      <c r="F2714" t="str">
        <f>F$1&amp;" """ &amp; DataMiner[[#This Row],[Complete Name]] &amp; """, "</f>
        <v xml:space="preserve">"Complete Name": "", </v>
      </c>
      <c r="G2714" t="str">
        <f>G$1&amp;" " &amp; DataMiner[[#This Row],[Category]] &amp; ", "</f>
        <v xml:space="preserve">"Category": , </v>
      </c>
      <c r="H2714" t="str">
        <f>H$1&amp;" " &amp; DataMiner[[#This Row],[BuyPrice]] &amp; ", "</f>
        <v xml:space="preserve">"BuyPrice": , </v>
      </c>
      <c r="I2714" t="str">
        <f>I$1&amp;" """ &amp; DataMiner[[#This Row],[imgPath]] &amp; """, "</f>
        <v xml:space="preserve">"imgPath": "", </v>
      </c>
      <c r="J2714" t="str">
        <f>J$1&amp;" """ &amp; DataMiner[[#This Row],[FlagImage]] &amp; """, "</f>
        <v xml:space="preserve">"FlagImage": "", </v>
      </c>
      <c r="K2714" t="str">
        <f>K$1&amp;" " &amp; IF(ISNA(DataMiner[[#This Row],[Latitude]]),"null",DataMiner[[#This Row],[Latitude]]) &amp; ", "</f>
        <v xml:space="preserve">"Latitude": null, </v>
      </c>
      <c r="L2714" t="str">
        <f>L$1&amp;" " &amp; IF(ISNA(DataMiner[[#This Row],[Longitude]]),"null",DataMiner[[#This Row],[Longitude]]) &amp; ", "</f>
        <v xml:space="preserve">"Longitude": null, </v>
      </c>
    </row>
    <row r="2715" spans="1:12" x14ac:dyDescent="0.25">
      <c r="A2715" t="str">
        <f>A$1&amp;" """ &amp; DataMiner[[#This Row],[CodeIATA]] &amp; """, "</f>
        <v xml:space="preserve">"CodeIATA": "", </v>
      </c>
      <c r="B2715" t="str">
        <f>B$1&amp;" """ &amp; DataMiner[[#This Row],[City]] &amp; """, "</f>
        <v xml:space="preserve">"City": "", </v>
      </c>
      <c r="C2715" t="str">
        <f>C$1&amp;" """ &amp; DataMiner[[#This Row],[Prov]] &amp; """, "</f>
        <v xml:space="preserve">"Prov": "", </v>
      </c>
      <c r="D2715" t="str">
        <f>D$1&amp;" """ &amp; DataMiner[[#This Row],[Name]] &amp; """, "</f>
        <v xml:space="preserve">"Name": "", </v>
      </c>
      <c r="E2715" t="str">
        <f>E$1&amp;" """ &amp; DataMiner[[#This Row],[Country]] &amp; """, "</f>
        <v xml:space="preserve">"Country": "", </v>
      </c>
      <c r="F2715" t="str">
        <f>F$1&amp;" """ &amp; DataMiner[[#This Row],[Complete Name]] &amp; """, "</f>
        <v xml:space="preserve">"Complete Name": "", </v>
      </c>
      <c r="G2715" t="str">
        <f>G$1&amp;" " &amp; DataMiner[[#This Row],[Category]] &amp; ", "</f>
        <v xml:space="preserve">"Category": , </v>
      </c>
      <c r="H2715" t="str">
        <f>H$1&amp;" " &amp; DataMiner[[#This Row],[BuyPrice]] &amp; ", "</f>
        <v xml:space="preserve">"BuyPrice": , </v>
      </c>
      <c r="I2715" t="str">
        <f>I$1&amp;" """ &amp; DataMiner[[#This Row],[imgPath]] &amp; """, "</f>
        <v xml:space="preserve">"imgPath": "", </v>
      </c>
      <c r="J2715" t="str">
        <f>J$1&amp;" """ &amp; DataMiner[[#This Row],[FlagImage]] &amp; """, "</f>
        <v xml:space="preserve">"FlagImage": "", </v>
      </c>
      <c r="K2715" t="str">
        <f>K$1&amp;" " &amp; IF(ISNA(DataMiner[[#This Row],[Latitude]]),"null",DataMiner[[#This Row],[Latitude]]) &amp; ", "</f>
        <v xml:space="preserve">"Latitude": null, </v>
      </c>
      <c r="L2715" t="str">
        <f>L$1&amp;" " &amp; IF(ISNA(DataMiner[[#This Row],[Longitude]]),"null",DataMiner[[#This Row],[Longitude]]) &amp; ", "</f>
        <v xml:space="preserve">"Longitude": null, </v>
      </c>
    </row>
    <row r="2716" spans="1:12" x14ac:dyDescent="0.25">
      <c r="A2716" t="str">
        <f>A$1&amp;" """ &amp; DataMiner[[#This Row],[CodeIATA]] &amp; """, "</f>
        <v xml:space="preserve">"CodeIATA": "", </v>
      </c>
      <c r="B2716" t="str">
        <f>B$1&amp;" """ &amp; DataMiner[[#This Row],[City]] &amp; """, "</f>
        <v xml:space="preserve">"City": "", </v>
      </c>
      <c r="C2716" t="str">
        <f>C$1&amp;" """ &amp; DataMiner[[#This Row],[Prov]] &amp; """, "</f>
        <v xml:space="preserve">"Prov": "", </v>
      </c>
      <c r="D2716" t="str">
        <f>D$1&amp;" """ &amp; DataMiner[[#This Row],[Name]] &amp; """, "</f>
        <v xml:space="preserve">"Name": "", </v>
      </c>
      <c r="E2716" t="str">
        <f>E$1&amp;" """ &amp; DataMiner[[#This Row],[Country]] &amp; """, "</f>
        <v xml:space="preserve">"Country": "", </v>
      </c>
      <c r="F2716" t="str">
        <f>F$1&amp;" """ &amp; DataMiner[[#This Row],[Complete Name]] &amp; """, "</f>
        <v xml:space="preserve">"Complete Name": "", </v>
      </c>
      <c r="G2716" t="str">
        <f>G$1&amp;" " &amp; DataMiner[[#This Row],[Category]] &amp; ", "</f>
        <v xml:space="preserve">"Category": , </v>
      </c>
      <c r="H2716" t="str">
        <f>H$1&amp;" " &amp; DataMiner[[#This Row],[BuyPrice]] &amp; ", "</f>
        <v xml:space="preserve">"BuyPrice": , </v>
      </c>
      <c r="I2716" t="str">
        <f>I$1&amp;" """ &amp; DataMiner[[#This Row],[imgPath]] &amp; """, "</f>
        <v xml:space="preserve">"imgPath": "", </v>
      </c>
      <c r="J2716" t="str">
        <f>J$1&amp;" """ &amp; DataMiner[[#This Row],[FlagImage]] &amp; """, "</f>
        <v xml:space="preserve">"FlagImage": "", </v>
      </c>
      <c r="K2716" t="str">
        <f>K$1&amp;" " &amp; IF(ISNA(DataMiner[[#This Row],[Latitude]]),"null",DataMiner[[#This Row],[Latitude]]) &amp; ", "</f>
        <v xml:space="preserve">"Latitude": null, </v>
      </c>
      <c r="L2716" t="str">
        <f>L$1&amp;" " &amp; IF(ISNA(DataMiner[[#This Row],[Longitude]]),"null",DataMiner[[#This Row],[Longitude]]) &amp; ", "</f>
        <v xml:space="preserve">"Longitude": null, </v>
      </c>
    </row>
    <row r="2717" spans="1:12" x14ac:dyDescent="0.25">
      <c r="A2717" t="str">
        <f>A$1&amp;" """ &amp; DataMiner[[#This Row],[CodeIATA]] &amp; """, "</f>
        <v xml:space="preserve">"CodeIATA": "", </v>
      </c>
      <c r="B2717" t="str">
        <f>B$1&amp;" """ &amp; DataMiner[[#This Row],[City]] &amp; """, "</f>
        <v xml:space="preserve">"City": "", </v>
      </c>
      <c r="C2717" t="str">
        <f>C$1&amp;" """ &amp; DataMiner[[#This Row],[Prov]] &amp; """, "</f>
        <v xml:space="preserve">"Prov": "", </v>
      </c>
      <c r="D2717" t="str">
        <f>D$1&amp;" """ &amp; DataMiner[[#This Row],[Name]] &amp; """, "</f>
        <v xml:space="preserve">"Name": "", </v>
      </c>
      <c r="E2717" t="str">
        <f>E$1&amp;" """ &amp; DataMiner[[#This Row],[Country]] &amp; """, "</f>
        <v xml:space="preserve">"Country": "", </v>
      </c>
      <c r="F2717" t="str">
        <f>F$1&amp;" """ &amp; DataMiner[[#This Row],[Complete Name]] &amp; """, "</f>
        <v xml:space="preserve">"Complete Name": "", </v>
      </c>
      <c r="G2717" t="str">
        <f>G$1&amp;" " &amp; DataMiner[[#This Row],[Category]] &amp; ", "</f>
        <v xml:space="preserve">"Category": , </v>
      </c>
      <c r="H2717" t="str">
        <f>H$1&amp;" " &amp; DataMiner[[#This Row],[BuyPrice]] &amp; ", "</f>
        <v xml:space="preserve">"BuyPrice": , </v>
      </c>
      <c r="I2717" t="str">
        <f>I$1&amp;" """ &amp; DataMiner[[#This Row],[imgPath]] &amp; """, "</f>
        <v xml:space="preserve">"imgPath": "", </v>
      </c>
      <c r="J2717" t="str">
        <f>J$1&amp;" """ &amp; DataMiner[[#This Row],[FlagImage]] &amp; """, "</f>
        <v xml:space="preserve">"FlagImage": "", </v>
      </c>
      <c r="K2717" t="str">
        <f>K$1&amp;" " &amp; IF(ISNA(DataMiner[[#This Row],[Latitude]]),"null",DataMiner[[#This Row],[Latitude]]) &amp; ", "</f>
        <v xml:space="preserve">"Latitude": null, </v>
      </c>
      <c r="L2717" t="str">
        <f>L$1&amp;" " &amp; IF(ISNA(DataMiner[[#This Row],[Longitude]]),"null",DataMiner[[#This Row],[Longitude]]) &amp; ", "</f>
        <v xml:space="preserve">"Longitude": null, </v>
      </c>
    </row>
    <row r="2718" spans="1:12" x14ac:dyDescent="0.25">
      <c r="A2718" t="str">
        <f>A$1&amp;" """ &amp; DataMiner[[#This Row],[CodeIATA]] &amp; """, "</f>
        <v xml:space="preserve">"CodeIATA": "", </v>
      </c>
      <c r="B2718" t="str">
        <f>B$1&amp;" """ &amp; DataMiner[[#This Row],[City]] &amp; """, "</f>
        <v xml:space="preserve">"City": "", </v>
      </c>
      <c r="C2718" t="str">
        <f>C$1&amp;" """ &amp; DataMiner[[#This Row],[Prov]] &amp; """, "</f>
        <v xml:space="preserve">"Prov": "", </v>
      </c>
      <c r="D2718" t="str">
        <f>D$1&amp;" """ &amp; DataMiner[[#This Row],[Name]] &amp; """, "</f>
        <v xml:space="preserve">"Name": "", </v>
      </c>
      <c r="E2718" t="str">
        <f>E$1&amp;" """ &amp; DataMiner[[#This Row],[Country]] &amp; """, "</f>
        <v xml:space="preserve">"Country": "", </v>
      </c>
      <c r="F2718" t="str">
        <f>F$1&amp;" """ &amp; DataMiner[[#This Row],[Complete Name]] &amp; """, "</f>
        <v xml:space="preserve">"Complete Name": "", </v>
      </c>
      <c r="G2718" t="str">
        <f>G$1&amp;" " &amp; DataMiner[[#This Row],[Category]] &amp; ", "</f>
        <v xml:space="preserve">"Category": , </v>
      </c>
      <c r="H2718" t="str">
        <f>H$1&amp;" " &amp; DataMiner[[#This Row],[BuyPrice]] &amp; ", "</f>
        <v xml:space="preserve">"BuyPrice": , </v>
      </c>
      <c r="I2718" t="str">
        <f>I$1&amp;" """ &amp; DataMiner[[#This Row],[imgPath]] &amp; """, "</f>
        <v xml:space="preserve">"imgPath": "", </v>
      </c>
      <c r="J2718" t="str">
        <f>J$1&amp;" """ &amp; DataMiner[[#This Row],[FlagImage]] &amp; """, "</f>
        <v xml:space="preserve">"FlagImage": "", </v>
      </c>
      <c r="K2718" t="str">
        <f>K$1&amp;" " &amp; IF(ISNA(DataMiner[[#This Row],[Latitude]]),"null",DataMiner[[#This Row],[Latitude]]) &amp; ", "</f>
        <v xml:space="preserve">"Latitude": null, </v>
      </c>
      <c r="L2718" t="str">
        <f>L$1&amp;" " &amp; IF(ISNA(DataMiner[[#This Row],[Longitude]]),"null",DataMiner[[#This Row],[Longitude]]) &amp; ", "</f>
        <v xml:space="preserve">"Longitude": null, </v>
      </c>
    </row>
    <row r="2719" spans="1:12" x14ac:dyDescent="0.25">
      <c r="A2719" t="str">
        <f>A$1&amp;" """ &amp; DataMiner[[#This Row],[CodeIATA]] &amp; """, "</f>
        <v xml:space="preserve">"CodeIATA": "", </v>
      </c>
      <c r="B2719" t="str">
        <f>B$1&amp;" """ &amp; DataMiner[[#This Row],[City]] &amp; """, "</f>
        <v xml:space="preserve">"City": "", </v>
      </c>
      <c r="C2719" t="str">
        <f>C$1&amp;" """ &amp; DataMiner[[#This Row],[Prov]] &amp; """, "</f>
        <v xml:space="preserve">"Prov": "", </v>
      </c>
      <c r="D2719" t="str">
        <f>D$1&amp;" """ &amp; DataMiner[[#This Row],[Name]] &amp; """, "</f>
        <v xml:space="preserve">"Name": "", </v>
      </c>
      <c r="E2719" t="str">
        <f>E$1&amp;" """ &amp; DataMiner[[#This Row],[Country]] &amp; """, "</f>
        <v xml:space="preserve">"Country": "", </v>
      </c>
      <c r="F2719" t="str">
        <f>F$1&amp;" """ &amp; DataMiner[[#This Row],[Complete Name]] &amp; """, "</f>
        <v xml:space="preserve">"Complete Name": "", </v>
      </c>
      <c r="G2719" t="str">
        <f>G$1&amp;" " &amp; DataMiner[[#This Row],[Category]] &amp; ", "</f>
        <v xml:space="preserve">"Category": , </v>
      </c>
      <c r="H2719" t="str">
        <f>H$1&amp;" " &amp; DataMiner[[#This Row],[BuyPrice]] &amp; ", "</f>
        <v xml:space="preserve">"BuyPrice": , </v>
      </c>
      <c r="I2719" t="str">
        <f>I$1&amp;" """ &amp; DataMiner[[#This Row],[imgPath]] &amp; """, "</f>
        <v xml:space="preserve">"imgPath": "", </v>
      </c>
      <c r="J2719" t="str">
        <f>J$1&amp;" """ &amp; DataMiner[[#This Row],[FlagImage]] &amp; """, "</f>
        <v xml:space="preserve">"FlagImage": "", </v>
      </c>
      <c r="K2719" t="str">
        <f>K$1&amp;" " &amp; IF(ISNA(DataMiner[[#This Row],[Latitude]]),"null",DataMiner[[#This Row],[Latitude]]) &amp; ", "</f>
        <v xml:space="preserve">"Latitude": null, </v>
      </c>
      <c r="L2719" t="str">
        <f>L$1&amp;" " &amp; IF(ISNA(DataMiner[[#This Row],[Longitude]]),"null",DataMiner[[#This Row],[Longitude]]) &amp; ", "</f>
        <v xml:space="preserve">"Longitude": null, </v>
      </c>
    </row>
    <row r="2720" spans="1:12" x14ac:dyDescent="0.25">
      <c r="A2720" t="str">
        <f>A$1&amp;" """ &amp; DataMiner[[#This Row],[CodeIATA]] &amp; """, "</f>
        <v xml:space="preserve">"CodeIATA": "", </v>
      </c>
      <c r="B2720" t="str">
        <f>B$1&amp;" """ &amp; DataMiner[[#This Row],[City]] &amp; """, "</f>
        <v xml:space="preserve">"City": "", </v>
      </c>
      <c r="C2720" t="str">
        <f>C$1&amp;" """ &amp; DataMiner[[#This Row],[Prov]] &amp; """, "</f>
        <v xml:space="preserve">"Prov": "", </v>
      </c>
      <c r="D2720" t="str">
        <f>D$1&amp;" """ &amp; DataMiner[[#This Row],[Name]] &amp; """, "</f>
        <v xml:space="preserve">"Name": "", </v>
      </c>
      <c r="E2720" t="str">
        <f>E$1&amp;" """ &amp; DataMiner[[#This Row],[Country]] &amp; """, "</f>
        <v xml:space="preserve">"Country": "", </v>
      </c>
      <c r="F2720" t="str">
        <f>F$1&amp;" """ &amp; DataMiner[[#This Row],[Complete Name]] &amp; """, "</f>
        <v xml:space="preserve">"Complete Name": "", </v>
      </c>
      <c r="G2720" t="str">
        <f>G$1&amp;" " &amp; DataMiner[[#This Row],[Category]] &amp; ", "</f>
        <v xml:space="preserve">"Category": , </v>
      </c>
      <c r="H2720" t="str">
        <f>H$1&amp;" " &amp; DataMiner[[#This Row],[BuyPrice]] &amp; ", "</f>
        <v xml:space="preserve">"BuyPrice": , </v>
      </c>
      <c r="I2720" t="str">
        <f>I$1&amp;" """ &amp; DataMiner[[#This Row],[imgPath]] &amp; """, "</f>
        <v xml:space="preserve">"imgPath": "", </v>
      </c>
      <c r="J2720" t="str">
        <f>J$1&amp;" """ &amp; DataMiner[[#This Row],[FlagImage]] &amp; """, "</f>
        <v xml:space="preserve">"FlagImage": "", </v>
      </c>
      <c r="K2720" t="str">
        <f>K$1&amp;" " &amp; IF(ISNA(DataMiner[[#This Row],[Latitude]]),"null",DataMiner[[#This Row],[Latitude]]) &amp; ", "</f>
        <v xml:space="preserve">"Latitude": null, </v>
      </c>
      <c r="L2720" t="str">
        <f>L$1&amp;" " &amp; IF(ISNA(DataMiner[[#This Row],[Longitude]]),"null",DataMiner[[#This Row],[Longitude]]) &amp; ", "</f>
        <v xml:space="preserve">"Longitude": null, </v>
      </c>
    </row>
    <row r="2721" spans="1:12" x14ac:dyDescent="0.25">
      <c r="A2721" t="str">
        <f>A$1&amp;" """ &amp; DataMiner[[#This Row],[CodeIATA]] &amp; """, "</f>
        <v xml:space="preserve">"CodeIATA": "", </v>
      </c>
      <c r="B2721" t="str">
        <f>B$1&amp;" """ &amp; DataMiner[[#This Row],[City]] &amp; """, "</f>
        <v xml:space="preserve">"City": "", </v>
      </c>
      <c r="C2721" t="str">
        <f>C$1&amp;" """ &amp; DataMiner[[#This Row],[Prov]] &amp; """, "</f>
        <v xml:space="preserve">"Prov": "", </v>
      </c>
      <c r="D2721" t="str">
        <f>D$1&amp;" """ &amp; DataMiner[[#This Row],[Name]] &amp; """, "</f>
        <v xml:space="preserve">"Name": "", </v>
      </c>
      <c r="E2721" t="str">
        <f>E$1&amp;" """ &amp; DataMiner[[#This Row],[Country]] &amp; """, "</f>
        <v xml:space="preserve">"Country": "", </v>
      </c>
      <c r="F2721" t="str">
        <f>F$1&amp;" """ &amp; DataMiner[[#This Row],[Complete Name]] &amp; """, "</f>
        <v xml:space="preserve">"Complete Name": "", </v>
      </c>
      <c r="G2721" t="str">
        <f>G$1&amp;" " &amp; DataMiner[[#This Row],[Category]] &amp; ", "</f>
        <v xml:space="preserve">"Category": , </v>
      </c>
      <c r="H2721" t="str">
        <f>H$1&amp;" " &amp; DataMiner[[#This Row],[BuyPrice]] &amp; ", "</f>
        <v xml:space="preserve">"BuyPrice": , </v>
      </c>
      <c r="I2721" t="str">
        <f>I$1&amp;" """ &amp; DataMiner[[#This Row],[imgPath]] &amp; """, "</f>
        <v xml:space="preserve">"imgPath": "", </v>
      </c>
      <c r="J2721" t="str">
        <f>J$1&amp;" """ &amp; DataMiner[[#This Row],[FlagImage]] &amp; """, "</f>
        <v xml:space="preserve">"FlagImage": "", </v>
      </c>
      <c r="K2721" t="str">
        <f>K$1&amp;" " &amp; IF(ISNA(DataMiner[[#This Row],[Latitude]]),"null",DataMiner[[#This Row],[Latitude]]) &amp; ", "</f>
        <v xml:space="preserve">"Latitude": null, </v>
      </c>
      <c r="L2721" t="str">
        <f>L$1&amp;" " &amp; IF(ISNA(DataMiner[[#This Row],[Longitude]]),"null",DataMiner[[#This Row],[Longitude]]) &amp; ", "</f>
        <v xml:space="preserve">"Longitude": null, </v>
      </c>
    </row>
    <row r="2722" spans="1:12" x14ac:dyDescent="0.25">
      <c r="A2722" t="str">
        <f>A$1&amp;" """ &amp; DataMiner[[#This Row],[CodeIATA]] &amp; """, "</f>
        <v xml:space="preserve">"CodeIATA": "", </v>
      </c>
      <c r="B2722" t="str">
        <f>B$1&amp;" """ &amp; DataMiner[[#This Row],[City]] &amp; """, "</f>
        <v xml:space="preserve">"City": "", </v>
      </c>
      <c r="C2722" t="str">
        <f>C$1&amp;" """ &amp; DataMiner[[#This Row],[Prov]] &amp; """, "</f>
        <v xml:space="preserve">"Prov": "", </v>
      </c>
      <c r="D2722" t="str">
        <f>D$1&amp;" """ &amp; DataMiner[[#This Row],[Name]] &amp; """, "</f>
        <v xml:space="preserve">"Name": "", </v>
      </c>
      <c r="E2722" t="str">
        <f>E$1&amp;" """ &amp; DataMiner[[#This Row],[Country]] &amp; """, "</f>
        <v xml:space="preserve">"Country": "", </v>
      </c>
      <c r="F2722" t="str">
        <f>F$1&amp;" """ &amp; DataMiner[[#This Row],[Complete Name]] &amp; """, "</f>
        <v xml:space="preserve">"Complete Name": "", </v>
      </c>
      <c r="G2722" t="str">
        <f>G$1&amp;" " &amp; DataMiner[[#This Row],[Category]] &amp; ", "</f>
        <v xml:space="preserve">"Category": , </v>
      </c>
      <c r="H2722" t="str">
        <f>H$1&amp;" " &amp; DataMiner[[#This Row],[BuyPrice]] &amp; ", "</f>
        <v xml:space="preserve">"BuyPrice": , </v>
      </c>
      <c r="I2722" t="str">
        <f>I$1&amp;" """ &amp; DataMiner[[#This Row],[imgPath]] &amp; """, "</f>
        <v xml:space="preserve">"imgPath": "", </v>
      </c>
      <c r="J2722" t="str">
        <f>J$1&amp;" """ &amp; DataMiner[[#This Row],[FlagImage]] &amp; """, "</f>
        <v xml:space="preserve">"FlagImage": "", </v>
      </c>
      <c r="K2722" t="str">
        <f>K$1&amp;" " &amp; IF(ISNA(DataMiner[[#This Row],[Latitude]]),"null",DataMiner[[#This Row],[Latitude]]) &amp; ", "</f>
        <v xml:space="preserve">"Latitude": null, </v>
      </c>
      <c r="L2722" t="str">
        <f>L$1&amp;" " &amp; IF(ISNA(DataMiner[[#This Row],[Longitude]]),"null",DataMiner[[#This Row],[Longitude]]) &amp; ", "</f>
        <v xml:space="preserve">"Longitude": null, </v>
      </c>
    </row>
    <row r="2723" spans="1:12" x14ac:dyDescent="0.25">
      <c r="A2723" t="str">
        <f>A$1&amp;" """ &amp; DataMiner[[#This Row],[CodeIATA]] &amp; """, "</f>
        <v xml:space="preserve">"CodeIATA": "", </v>
      </c>
      <c r="B2723" t="str">
        <f>B$1&amp;" """ &amp; DataMiner[[#This Row],[City]] &amp; """, "</f>
        <v xml:space="preserve">"City": "", </v>
      </c>
      <c r="C2723" t="str">
        <f>C$1&amp;" """ &amp; DataMiner[[#This Row],[Prov]] &amp; """, "</f>
        <v xml:space="preserve">"Prov": "", </v>
      </c>
      <c r="D2723" t="str">
        <f>D$1&amp;" """ &amp; DataMiner[[#This Row],[Name]] &amp; """, "</f>
        <v xml:space="preserve">"Name": "", </v>
      </c>
      <c r="E2723" t="str">
        <f>E$1&amp;" """ &amp; DataMiner[[#This Row],[Country]] &amp; """, "</f>
        <v xml:space="preserve">"Country": "", </v>
      </c>
      <c r="F2723" t="str">
        <f>F$1&amp;" """ &amp; DataMiner[[#This Row],[Complete Name]] &amp; """, "</f>
        <v xml:space="preserve">"Complete Name": "", </v>
      </c>
      <c r="G2723" t="str">
        <f>G$1&amp;" " &amp; DataMiner[[#This Row],[Category]] &amp; ", "</f>
        <v xml:space="preserve">"Category": , </v>
      </c>
      <c r="H2723" t="str">
        <f>H$1&amp;" " &amp; DataMiner[[#This Row],[BuyPrice]] &amp; ", "</f>
        <v xml:space="preserve">"BuyPrice": , </v>
      </c>
      <c r="I2723" t="str">
        <f>I$1&amp;" """ &amp; DataMiner[[#This Row],[imgPath]] &amp; """, "</f>
        <v xml:space="preserve">"imgPath": "", </v>
      </c>
      <c r="J2723" t="str">
        <f>J$1&amp;" """ &amp; DataMiner[[#This Row],[FlagImage]] &amp; """, "</f>
        <v xml:space="preserve">"FlagImage": "", </v>
      </c>
      <c r="K2723" t="str">
        <f>K$1&amp;" " &amp; IF(ISNA(DataMiner[[#This Row],[Latitude]]),"null",DataMiner[[#This Row],[Latitude]]) &amp; ", "</f>
        <v xml:space="preserve">"Latitude": null, </v>
      </c>
      <c r="L2723" t="str">
        <f>L$1&amp;" " &amp; IF(ISNA(DataMiner[[#This Row],[Longitude]]),"null",DataMiner[[#This Row],[Longitude]]) &amp; ", "</f>
        <v xml:space="preserve">"Longitude": null, </v>
      </c>
    </row>
    <row r="2724" spans="1:12" x14ac:dyDescent="0.25">
      <c r="A2724" t="str">
        <f>A$1&amp;" """ &amp; DataMiner[[#This Row],[CodeIATA]] &amp; """, "</f>
        <v xml:space="preserve">"CodeIATA": "", </v>
      </c>
      <c r="B2724" t="str">
        <f>B$1&amp;" """ &amp; DataMiner[[#This Row],[City]] &amp; """, "</f>
        <v xml:space="preserve">"City": "", </v>
      </c>
      <c r="C2724" t="str">
        <f>C$1&amp;" """ &amp; DataMiner[[#This Row],[Prov]] &amp; """, "</f>
        <v xml:space="preserve">"Prov": "", </v>
      </c>
      <c r="D2724" t="str">
        <f>D$1&amp;" """ &amp; DataMiner[[#This Row],[Name]] &amp; """, "</f>
        <v xml:space="preserve">"Name": "", </v>
      </c>
      <c r="E2724" t="str">
        <f>E$1&amp;" """ &amp; DataMiner[[#This Row],[Country]] &amp; """, "</f>
        <v xml:space="preserve">"Country": "", </v>
      </c>
      <c r="F2724" t="str">
        <f>F$1&amp;" """ &amp; DataMiner[[#This Row],[Complete Name]] &amp; """, "</f>
        <v xml:space="preserve">"Complete Name": "", </v>
      </c>
      <c r="G2724" t="str">
        <f>G$1&amp;" " &amp; DataMiner[[#This Row],[Category]] &amp; ", "</f>
        <v xml:space="preserve">"Category": , </v>
      </c>
      <c r="H2724" t="str">
        <f>H$1&amp;" " &amp; DataMiner[[#This Row],[BuyPrice]] &amp; ", "</f>
        <v xml:space="preserve">"BuyPrice": , </v>
      </c>
      <c r="I2724" t="str">
        <f>I$1&amp;" """ &amp; DataMiner[[#This Row],[imgPath]] &amp; """, "</f>
        <v xml:space="preserve">"imgPath": "", </v>
      </c>
      <c r="J2724" t="str">
        <f>J$1&amp;" """ &amp; DataMiner[[#This Row],[FlagImage]] &amp; """, "</f>
        <v xml:space="preserve">"FlagImage": "", </v>
      </c>
      <c r="K2724" t="str">
        <f>K$1&amp;" " &amp; IF(ISNA(DataMiner[[#This Row],[Latitude]]),"null",DataMiner[[#This Row],[Latitude]]) &amp; ", "</f>
        <v xml:space="preserve">"Latitude": null, </v>
      </c>
      <c r="L2724" t="str">
        <f>L$1&amp;" " &amp; IF(ISNA(DataMiner[[#This Row],[Longitude]]),"null",DataMiner[[#This Row],[Longitude]]) &amp; ", "</f>
        <v xml:space="preserve">"Longitude": null, </v>
      </c>
    </row>
    <row r="2725" spans="1:12" x14ac:dyDescent="0.25">
      <c r="A2725" t="str">
        <f>A$1&amp;" """ &amp; DataMiner[[#This Row],[CodeIATA]] &amp; """, "</f>
        <v xml:space="preserve">"CodeIATA": "", </v>
      </c>
      <c r="B2725" t="str">
        <f>B$1&amp;" """ &amp; DataMiner[[#This Row],[City]] &amp; """, "</f>
        <v xml:space="preserve">"City": "", </v>
      </c>
      <c r="C2725" t="str">
        <f>C$1&amp;" """ &amp; DataMiner[[#This Row],[Prov]] &amp; """, "</f>
        <v xml:space="preserve">"Prov": "", </v>
      </c>
      <c r="D2725" t="str">
        <f>D$1&amp;" """ &amp; DataMiner[[#This Row],[Name]] &amp; """, "</f>
        <v xml:space="preserve">"Name": "", </v>
      </c>
      <c r="E2725" t="str">
        <f>E$1&amp;" """ &amp; DataMiner[[#This Row],[Country]] &amp; """, "</f>
        <v xml:space="preserve">"Country": "", </v>
      </c>
      <c r="F2725" t="str">
        <f>F$1&amp;" """ &amp; DataMiner[[#This Row],[Complete Name]] &amp; """, "</f>
        <v xml:space="preserve">"Complete Name": "", </v>
      </c>
      <c r="G2725" t="str">
        <f>G$1&amp;" " &amp; DataMiner[[#This Row],[Category]] &amp; ", "</f>
        <v xml:space="preserve">"Category": , </v>
      </c>
      <c r="H2725" t="str">
        <f>H$1&amp;" " &amp; DataMiner[[#This Row],[BuyPrice]] &amp; ", "</f>
        <v xml:space="preserve">"BuyPrice": , </v>
      </c>
      <c r="I2725" t="str">
        <f>I$1&amp;" """ &amp; DataMiner[[#This Row],[imgPath]] &amp; """, "</f>
        <v xml:space="preserve">"imgPath": "", </v>
      </c>
      <c r="J2725" t="str">
        <f>J$1&amp;" """ &amp; DataMiner[[#This Row],[FlagImage]] &amp; """, "</f>
        <v xml:space="preserve">"FlagImage": "", </v>
      </c>
      <c r="K2725" t="str">
        <f>K$1&amp;" " &amp; IF(ISNA(DataMiner[[#This Row],[Latitude]]),"null",DataMiner[[#This Row],[Latitude]]) &amp; ", "</f>
        <v xml:space="preserve">"Latitude": null, </v>
      </c>
      <c r="L2725" t="str">
        <f>L$1&amp;" " &amp; IF(ISNA(DataMiner[[#This Row],[Longitude]]),"null",DataMiner[[#This Row],[Longitude]]) &amp; ", "</f>
        <v xml:space="preserve">"Longitude": null, </v>
      </c>
    </row>
    <row r="2726" spans="1:12" x14ac:dyDescent="0.25">
      <c r="A2726" t="str">
        <f>A$1&amp;" """ &amp; DataMiner[[#This Row],[CodeIATA]] &amp; """, "</f>
        <v xml:space="preserve">"CodeIATA": "", </v>
      </c>
      <c r="B2726" t="str">
        <f>B$1&amp;" """ &amp; DataMiner[[#This Row],[City]] &amp; """, "</f>
        <v xml:space="preserve">"City": "", </v>
      </c>
      <c r="C2726" t="str">
        <f>C$1&amp;" """ &amp; DataMiner[[#This Row],[Prov]] &amp; """, "</f>
        <v xml:space="preserve">"Prov": "", </v>
      </c>
      <c r="D2726" t="str">
        <f>D$1&amp;" """ &amp; DataMiner[[#This Row],[Name]] &amp; """, "</f>
        <v xml:space="preserve">"Name": "", </v>
      </c>
      <c r="E2726" t="str">
        <f>E$1&amp;" """ &amp; DataMiner[[#This Row],[Country]] &amp; """, "</f>
        <v xml:space="preserve">"Country": "", </v>
      </c>
      <c r="F2726" t="str">
        <f>F$1&amp;" """ &amp; DataMiner[[#This Row],[Complete Name]] &amp; """, "</f>
        <v xml:space="preserve">"Complete Name": "", </v>
      </c>
      <c r="G2726" t="str">
        <f>G$1&amp;" " &amp; DataMiner[[#This Row],[Category]] &amp; ", "</f>
        <v xml:space="preserve">"Category": , </v>
      </c>
      <c r="H2726" t="str">
        <f>H$1&amp;" " &amp; DataMiner[[#This Row],[BuyPrice]] &amp; ", "</f>
        <v xml:space="preserve">"BuyPrice": , </v>
      </c>
      <c r="I2726" t="str">
        <f>I$1&amp;" """ &amp; DataMiner[[#This Row],[imgPath]] &amp; """, "</f>
        <v xml:space="preserve">"imgPath": "", </v>
      </c>
      <c r="J2726" t="str">
        <f>J$1&amp;" """ &amp; DataMiner[[#This Row],[FlagImage]] &amp; """, "</f>
        <v xml:space="preserve">"FlagImage": "", </v>
      </c>
      <c r="K2726" t="str">
        <f>K$1&amp;" " &amp; IF(ISNA(DataMiner[[#This Row],[Latitude]]),"null",DataMiner[[#This Row],[Latitude]]) &amp; ", "</f>
        <v xml:space="preserve">"Latitude": null, </v>
      </c>
      <c r="L2726" t="str">
        <f>L$1&amp;" " &amp; IF(ISNA(DataMiner[[#This Row],[Longitude]]),"null",DataMiner[[#This Row],[Longitude]]) &amp; ", "</f>
        <v xml:space="preserve">"Longitude": null, </v>
      </c>
    </row>
    <row r="2727" spans="1:12" x14ac:dyDescent="0.25">
      <c r="A2727" t="str">
        <f>A$1&amp;" """ &amp; DataMiner[[#This Row],[CodeIATA]] &amp; """, "</f>
        <v xml:space="preserve">"CodeIATA": "", </v>
      </c>
      <c r="B2727" t="str">
        <f>B$1&amp;" """ &amp; DataMiner[[#This Row],[City]] &amp; """, "</f>
        <v xml:space="preserve">"City": "", </v>
      </c>
      <c r="C2727" t="str">
        <f>C$1&amp;" """ &amp; DataMiner[[#This Row],[Prov]] &amp; """, "</f>
        <v xml:space="preserve">"Prov": "", </v>
      </c>
      <c r="D2727" t="str">
        <f>D$1&amp;" """ &amp; DataMiner[[#This Row],[Name]] &amp; """, "</f>
        <v xml:space="preserve">"Name": "", </v>
      </c>
      <c r="E2727" t="str">
        <f>E$1&amp;" """ &amp; DataMiner[[#This Row],[Country]] &amp; """, "</f>
        <v xml:space="preserve">"Country": "", </v>
      </c>
      <c r="F2727" t="str">
        <f>F$1&amp;" """ &amp; DataMiner[[#This Row],[Complete Name]] &amp; """, "</f>
        <v xml:space="preserve">"Complete Name": "", </v>
      </c>
      <c r="G2727" t="str">
        <f>G$1&amp;" " &amp; DataMiner[[#This Row],[Category]] &amp; ", "</f>
        <v xml:space="preserve">"Category": , </v>
      </c>
      <c r="H2727" t="str">
        <f>H$1&amp;" " &amp; DataMiner[[#This Row],[BuyPrice]] &amp; ", "</f>
        <v xml:space="preserve">"BuyPrice": , </v>
      </c>
      <c r="I2727" t="str">
        <f>I$1&amp;" """ &amp; DataMiner[[#This Row],[imgPath]] &amp; """, "</f>
        <v xml:space="preserve">"imgPath": "", </v>
      </c>
      <c r="J2727" t="str">
        <f>J$1&amp;" """ &amp; DataMiner[[#This Row],[FlagImage]] &amp; """, "</f>
        <v xml:space="preserve">"FlagImage": "", </v>
      </c>
      <c r="K2727" t="str">
        <f>K$1&amp;" " &amp; IF(ISNA(DataMiner[[#This Row],[Latitude]]),"null",DataMiner[[#This Row],[Latitude]]) &amp; ", "</f>
        <v xml:space="preserve">"Latitude": null, </v>
      </c>
      <c r="L2727" t="str">
        <f>L$1&amp;" " &amp; IF(ISNA(DataMiner[[#This Row],[Longitude]]),"null",DataMiner[[#This Row],[Longitude]]) &amp; ", "</f>
        <v xml:space="preserve">"Longitude": null, </v>
      </c>
    </row>
    <row r="2728" spans="1:12" x14ac:dyDescent="0.25">
      <c r="A2728" t="str">
        <f>A$1&amp;" """ &amp; DataMiner[[#This Row],[CodeIATA]] &amp; """, "</f>
        <v xml:space="preserve">"CodeIATA": "", </v>
      </c>
      <c r="B2728" t="str">
        <f>B$1&amp;" """ &amp; DataMiner[[#This Row],[City]] &amp; """, "</f>
        <v xml:space="preserve">"City": "", </v>
      </c>
      <c r="C2728" t="str">
        <f>C$1&amp;" """ &amp; DataMiner[[#This Row],[Prov]] &amp; """, "</f>
        <v xml:space="preserve">"Prov": "", </v>
      </c>
      <c r="D2728" t="str">
        <f>D$1&amp;" """ &amp; DataMiner[[#This Row],[Name]] &amp; """, "</f>
        <v xml:space="preserve">"Name": "", </v>
      </c>
      <c r="E2728" t="str">
        <f>E$1&amp;" """ &amp; DataMiner[[#This Row],[Country]] &amp; """, "</f>
        <v xml:space="preserve">"Country": "", </v>
      </c>
      <c r="F2728" t="str">
        <f>F$1&amp;" """ &amp; DataMiner[[#This Row],[Complete Name]] &amp; """, "</f>
        <v xml:space="preserve">"Complete Name": "", </v>
      </c>
      <c r="G2728" t="str">
        <f>G$1&amp;" " &amp; DataMiner[[#This Row],[Category]] &amp; ", "</f>
        <v xml:space="preserve">"Category": , </v>
      </c>
      <c r="H2728" t="str">
        <f>H$1&amp;" " &amp; DataMiner[[#This Row],[BuyPrice]] &amp; ", "</f>
        <v xml:space="preserve">"BuyPrice": , </v>
      </c>
      <c r="I2728" t="str">
        <f>I$1&amp;" """ &amp; DataMiner[[#This Row],[imgPath]] &amp; """, "</f>
        <v xml:space="preserve">"imgPath": "", </v>
      </c>
      <c r="J2728" t="str">
        <f>J$1&amp;" """ &amp; DataMiner[[#This Row],[FlagImage]] &amp; """, "</f>
        <v xml:space="preserve">"FlagImage": "", </v>
      </c>
      <c r="K2728" t="str">
        <f>K$1&amp;" " &amp; IF(ISNA(DataMiner[[#This Row],[Latitude]]),"null",DataMiner[[#This Row],[Latitude]]) &amp; ", "</f>
        <v xml:space="preserve">"Latitude": null, </v>
      </c>
      <c r="L2728" t="str">
        <f>L$1&amp;" " &amp; IF(ISNA(DataMiner[[#This Row],[Longitude]]),"null",DataMiner[[#This Row],[Longitude]]) &amp; ", "</f>
        <v xml:space="preserve">"Longitude": null, </v>
      </c>
    </row>
    <row r="2729" spans="1:12" x14ac:dyDescent="0.25">
      <c r="A2729" t="str">
        <f>A$1&amp;" """ &amp; DataMiner[[#This Row],[CodeIATA]] &amp; """, "</f>
        <v xml:space="preserve">"CodeIATA": "", </v>
      </c>
      <c r="B2729" t="str">
        <f>B$1&amp;" """ &amp; DataMiner[[#This Row],[City]] &amp; """, "</f>
        <v xml:space="preserve">"City": "", </v>
      </c>
      <c r="C2729" t="str">
        <f>C$1&amp;" """ &amp; DataMiner[[#This Row],[Prov]] &amp; """, "</f>
        <v xml:space="preserve">"Prov": "", </v>
      </c>
      <c r="D2729" t="str">
        <f>D$1&amp;" """ &amp; DataMiner[[#This Row],[Name]] &amp; """, "</f>
        <v xml:space="preserve">"Name": "", </v>
      </c>
      <c r="E2729" t="str">
        <f>E$1&amp;" """ &amp; DataMiner[[#This Row],[Country]] &amp; """, "</f>
        <v xml:space="preserve">"Country": "", </v>
      </c>
      <c r="F2729" t="str">
        <f>F$1&amp;" """ &amp; DataMiner[[#This Row],[Complete Name]] &amp; """, "</f>
        <v xml:space="preserve">"Complete Name": "", </v>
      </c>
      <c r="G2729" t="str">
        <f>G$1&amp;" " &amp; DataMiner[[#This Row],[Category]] &amp; ", "</f>
        <v xml:space="preserve">"Category": , </v>
      </c>
      <c r="H2729" t="str">
        <f>H$1&amp;" " &amp; DataMiner[[#This Row],[BuyPrice]] &amp; ", "</f>
        <v xml:space="preserve">"BuyPrice": , </v>
      </c>
      <c r="I2729" t="str">
        <f>I$1&amp;" """ &amp; DataMiner[[#This Row],[imgPath]] &amp; """, "</f>
        <v xml:space="preserve">"imgPath": "", </v>
      </c>
      <c r="J2729" t="str">
        <f>J$1&amp;" """ &amp; DataMiner[[#This Row],[FlagImage]] &amp; """, "</f>
        <v xml:space="preserve">"FlagImage": "", </v>
      </c>
      <c r="K2729" t="str">
        <f>K$1&amp;" " &amp; IF(ISNA(DataMiner[[#This Row],[Latitude]]),"null",DataMiner[[#This Row],[Latitude]]) &amp; ", "</f>
        <v xml:space="preserve">"Latitude": null, </v>
      </c>
      <c r="L2729" t="str">
        <f>L$1&amp;" " &amp; IF(ISNA(DataMiner[[#This Row],[Longitude]]),"null",DataMiner[[#This Row],[Longitude]]) &amp; ", "</f>
        <v xml:space="preserve">"Longitude": null, </v>
      </c>
    </row>
    <row r="2730" spans="1:12" x14ac:dyDescent="0.25">
      <c r="A2730" t="str">
        <f>A$1&amp;" """ &amp; DataMiner[[#This Row],[CodeIATA]] &amp; """, "</f>
        <v xml:space="preserve">"CodeIATA": "", </v>
      </c>
      <c r="B2730" t="str">
        <f>B$1&amp;" """ &amp; DataMiner[[#This Row],[City]] &amp; """, "</f>
        <v xml:space="preserve">"City": "", </v>
      </c>
      <c r="C2730" t="str">
        <f>C$1&amp;" """ &amp; DataMiner[[#This Row],[Prov]] &amp; """, "</f>
        <v xml:space="preserve">"Prov": "", </v>
      </c>
      <c r="D2730" t="str">
        <f>D$1&amp;" """ &amp; DataMiner[[#This Row],[Name]] &amp; """, "</f>
        <v xml:space="preserve">"Name": "", </v>
      </c>
      <c r="E2730" t="str">
        <f>E$1&amp;" """ &amp; DataMiner[[#This Row],[Country]] &amp; """, "</f>
        <v xml:space="preserve">"Country": "", </v>
      </c>
      <c r="F2730" t="str">
        <f>F$1&amp;" """ &amp; DataMiner[[#This Row],[Complete Name]] &amp; """, "</f>
        <v xml:space="preserve">"Complete Name": "", </v>
      </c>
      <c r="G2730" t="str">
        <f>G$1&amp;" " &amp; DataMiner[[#This Row],[Category]] &amp; ", "</f>
        <v xml:space="preserve">"Category": , </v>
      </c>
      <c r="H2730" t="str">
        <f>H$1&amp;" " &amp; DataMiner[[#This Row],[BuyPrice]] &amp; ", "</f>
        <v xml:space="preserve">"BuyPrice": , </v>
      </c>
      <c r="I2730" t="str">
        <f>I$1&amp;" """ &amp; DataMiner[[#This Row],[imgPath]] &amp; """, "</f>
        <v xml:space="preserve">"imgPath": "", </v>
      </c>
      <c r="J2730" t="str">
        <f>J$1&amp;" """ &amp; DataMiner[[#This Row],[FlagImage]] &amp; """, "</f>
        <v xml:space="preserve">"FlagImage": "", </v>
      </c>
      <c r="K2730" t="str">
        <f>K$1&amp;" " &amp; IF(ISNA(DataMiner[[#This Row],[Latitude]]),"null",DataMiner[[#This Row],[Latitude]]) &amp; ", "</f>
        <v xml:space="preserve">"Latitude": null, </v>
      </c>
      <c r="L2730" t="str">
        <f>L$1&amp;" " &amp; IF(ISNA(DataMiner[[#This Row],[Longitude]]),"null",DataMiner[[#This Row],[Longitude]]) &amp; ", "</f>
        <v xml:space="preserve">"Longitude": null, </v>
      </c>
    </row>
    <row r="2731" spans="1:12" x14ac:dyDescent="0.25">
      <c r="A2731" t="str">
        <f>A$1&amp;" """ &amp; DataMiner[[#This Row],[CodeIATA]] &amp; """, "</f>
        <v xml:space="preserve">"CodeIATA": "", </v>
      </c>
      <c r="B2731" t="str">
        <f>B$1&amp;" """ &amp; DataMiner[[#This Row],[City]] &amp; """, "</f>
        <v xml:space="preserve">"City": "", </v>
      </c>
      <c r="C2731" t="str">
        <f>C$1&amp;" """ &amp; DataMiner[[#This Row],[Prov]] &amp; """, "</f>
        <v xml:space="preserve">"Prov": "", </v>
      </c>
      <c r="D2731" t="str">
        <f>D$1&amp;" """ &amp; DataMiner[[#This Row],[Name]] &amp; """, "</f>
        <v xml:space="preserve">"Name": "", </v>
      </c>
      <c r="E2731" t="str">
        <f>E$1&amp;" """ &amp; DataMiner[[#This Row],[Country]] &amp; """, "</f>
        <v xml:space="preserve">"Country": "", </v>
      </c>
      <c r="F2731" t="str">
        <f>F$1&amp;" """ &amp; DataMiner[[#This Row],[Complete Name]] &amp; """, "</f>
        <v xml:space="preserve">"Complete Name": "", </v>
      </c>
      <c r="G2731" t="str">
        <f>G$1&amp;" " &amp; DataMiner[[#This Row],[Category]] &amp; ", "</f>
        <v xml:space="preserve">"Category": , </v>
      </c>
      <c r="H2731" t="str">
        <f>H$1&amp;" " &amp; DataMiner[[#This Row],[BuyPrice]] &amp; ", "</f>
        <v xml:space="preserve">"BuyPrice": , </v>
      </c>
      <c r="I2731" t="str">
        <f>I$1&amp;" """ &amp; DataMiner[[#This Row],[imgPath]] &amp; """, "</f>
        <v xml:space="preserve">"imgPath": "", </v>
      </c>
      <c r="J2731" t="str">
        <f>J$1&amp;" """ &amp; DataMiner[[#This Row],[FlagImage]] &amp; """, "</f>
        <v xml:space="preserve">"FlagImage": "", </v>
      </c>
      <c r="K2731" t="str">
        <f>K$1&amp;" " &amp; IF(ISNA(DataMiner[[#This Row],[Latitude]]),"null",DataMiner[[#This Row],[Latitude]]) &amp; ", "</f>
        <v xml:space="preserve">"Latitude": null, </v>
      </c>
      <c r="L2731" t="str">
        <f>L$1&amp;" " &amp; IF(ISNA(DataMiner[[#This Row],[Longitude]]),"null",DataMiner[[#This Row],[Longitude]]) &amp; ", "</f>
        <v xml:space="preserve">"Longitude": null, </v>
      </c>
    </row>
    <row r="2732" spans="1:12" x14ac:dyDescent="0.25">
      <c r="A2732" t="str">
        <f>A$1&amp;" """ &amp; DataMiner[[#This Row],[CodeIATA]] &amp; """, "</f>
        <v xml:space="preserve">"CodeIATA": "", </v>
      </c>
      <c r="B2732" t="str">
        <f>B$1&amp;" """ &amp; DataMiner[[#This Row],[City]] &amp; """, "</f>
        <v xml:space="preserve">"City": "", </v>
      </c>
      <c r="C2732" t="str">
        <f>C$1&amp;" """ &amp; DataMiner[[#This Row],[Prov]] &amp; """, "</f>
        <v xml:space="preserve">"Prov": "", </v>
      </c>
      <c r="D2732" t="str">
        <f>D$1&amp;" """ &amp; DataMiner[[#This Row],[Name]] &amp; """, "</f>
        <v xml:space="preserve">"Name": "", </v>
      </c>
      <c r="E2732" t="str">
        <f>E$1&amp;" """ &amp; DataMiner[[#This Row],[Country]] &amp; """, "</f>
        <v xml:space="preserve">"Country": "", </v>
      </c>
      <c r="F2732" t="str">
        <f>F$1&amp;" """ &amp; DataMiner[[#This Row],[Complete Name]] &amp; """, "</f>
        <v xml:space="preserve">"Complete Name": "", </v>
      </c>
      <c r="G2732" t="str">
        <f>G$1&amp;" " &amp; DataMiner[[#This Row],[Category]] &amp; ", "</f>
        <v xml:space="preserve">"Category": , </v>
      </c>
      <c r="H2732" t="str">
        <f>H$1&amp;" " &amp; DataMiner[[#This Row],[BuyPrice]] &amp; ", "</f>
        <v xml:space="preserve">"BuyPrice": , </v>
      </c>
      <c r="I2732" t="str">
        <f>I$1&amp;" """ &amp; DataMiner[[#This Row],[imgPath]] &amp; """, "</f>
        <v xml:space="preserve">"imgPath": "", </v>
      </c>
      <c r="J2732" t="str">
        <f>J$1&amp;" """ &amp; DataMiner[[#This Row],[FlagImage]] &amp; """, "</f>
        <v xml:space="preserve">"FlagImage": "", </v>
      </c>
      <c r="K2732" t="str">
        <f>K$1&amp;" " &amp; IF(ISNA(DataMiner[[#This Row],[Latitude]]),"null",DataMiner[[#This Row],[Latitude]]) &amp; ", "</f>
        <v xml:space="preserve">"Latitude": null, </v>
      </c>
      <c r="L2732" t="str">
        <f>L$1&amp;" " &amp; IF(ISNA(DataMiner[[#This Row],[Longitude]]),"null",DataMiner[[#This Row],[Longitude]]) &amp; ", "</f>
        <v xml:space="preserve">"Longitude": null, </v>
      </c>
    </row>
    <row r="2733" spans="1:12" x14ac:dyDescent="0.25">
      <c r="A2733" t="str">
        <f>A$1&amp;" """ &amp; DataMiner[[#This Row],[CodeIATA]] &amp; """, "</f>
        <v xml:space="preserve">"CodeIATA": "", </v>
      </c>
      <c r="B2733" t="str">
        <f>B$1&amp;" """ &amp; DataMiner[[#This Row],[City]] &amp; """, "</f>
        <v xml:space="preserve">"City": "", </v>
      </c>
      <c r="C2733" t="str">
        <f>C$1&amp;" """ &amp; DataMiner[[#This Row],[Prov]] &amp; """, "</f>
        <v xml:space="preserve">"Prov": "", </v>
      </c>
      <c r="D2733" t="str">
        <f>D$1&amp;" """ &amp; DataMiner[[#This Row],[Name]] &amp; """, "</f>
        <v xml:space="preserve">"Name": "", </v>
      </c>
      <c r="E2733" t="str">
        <f>E$1&amp;" """ &amp; DataMiner[[#This Row],[Country]] &amp; """, "</f>
        <v xml:space="preserve">"Country": "", </v>
      </c>
      <c r="F2733" t="str">
        <f>F$1&amp;" """ &amp; DataMiner[[#This Row],[Complete Name]] &amp; """, "</f>
        <v xml:space="preserve">"Complete Name": "", </v>
      </c>
      <c r="G2733" t="str">
        <f>G$1&amp;" " &amp; DataMiner[[#This Row],[Category]] &amp; ", "</f>
        <v xml:space="preserve">"Category": , </v>
      </c>
      <c r="H2733" t="str">
        <f>H$1&amp;" " &amp; DataMiner[[#This Row],[BuyPrice]] &amp; ", "</f>
        <v xml:space="preserve">"BuyPrice": , </v>
      </c>
      <c r="I2733" t="str">
        <f>I$1&amp;" """ &amp; DataMiner[[#This Row],[imgPath]] &amp; """, "</f>
        <v xml:space="preserve">"imgPath": "", </v>
      </c>
      <c r="J2733" t="str">
        <f>J$1&amp;" """ &amp; DataMiner[[#This Row],[FlagImage]] &amp; """, "</f>
        <v xml:space="preserve">"FlagImage": "", </v>
      </c>
      <c r="K2733" t="str">
        <f>K$1&amp;" " &amp; IF(ISNA(DataMiner[[#This Row],[Latitude]]),"null",DataMiner[[#This Row],[Latitude]]) &amp; ", "</f>
        <v xml:space="preserve">"Latitude": null, </v>
      </c>
      <c r="L2733" t="str">
        <f>L$1&amp;" " &amp; IF(ISNA(DataMiner[[#This Row],[Longitude]]),"null",DataMiner[[#This Row],[Longitude]]) &amp; ", "</f>
        <v xml:space="preserve">"Longitude": null, </v>
      </c>
    </row>
    <row r="2734" spans="1:12" x14ac:dyDescent="0.25">
      <c r="A2734" t="str">
        <f>A$1&amp;" """ &amp; DataMiner[[#This Row],[CodeIATA]] &amp; """, "</f>
        <v xml:space="preserve">"CodeIATA": "", </v>
      </c>
      <c r="B2734" t="str">
        <f>B$1&amp;" """ &amp; DataMiner[[#This Row],[City]] &amp; """, "</f>
        <v xml:space="preserve">"City": "", </v>
      </c>
      <c r="C2734" t="str">
        <f>C$1&amp;" """ &amp; DataMiner[[#This Row],[Prov]] &amp; """, "</f>
        <v xml:space="preserve">"Prov": "", </v>
      </c>
      <c r="D2734" t="str">
        <f>D$1&amp;" """ &amp; DataMiner[[#This Row],[Name]] &amp; """, "</f>
        <v xml:space="preserve">"Name": "", </v>
      </c>
      <c r="E2734" t="str">
        <f>E$1&amp;" """ &amp; DataMiner[[#This Row],[Country]] &amp; """, "</f>
        <v xml:space="preserve">"Country": "", </v>
      </c>
      <c r="F2734" t="str">
        <f>F$1&amp;" """ &amp; DataMiner[[#This Row],[Complete Name]] &amp; """, "</f>
        <v xml:space="preserve">"Complete Name": "", </v>
      </c>
      <c r="G2734" t="str">
        <f>G$1&amp;" " &amp; DataMiner[[#This Row],[Category]] &amp; ", "</f>
        <v xml:space="preserve">"Category": , </v>
      </c>
      <c r="H2734" t="str">
        <f>H$1&amp;" " &amp; DataMiner[[#This Row],[BuyPrice]] &amp; ", "</f>
        <v xml:space="preserve">"BuyPrice": , </v>
      </c>
      <c r="I2734" t="str">
        <f>I$1&amp;" """ &amp; DataMiner[[#This Row],[imgPath]] &amp; """, "</f>
        <v xml:space="preserve">"imgPath": "", </v>
      </c>
      <c r="J2734" t="str">
        <f>J$1&amp;" """ &amp; DataMiner[[#This Row],[FlagImage]] &amp; """, "</f>
        <v xml:space="preserve">"FlagImage": "", </v>
      </c>
      <c r="K2734" t="str">
        <f>K$1&amp;" " &amp; IF(ISNA(DataMiner[[#This Row],[Latitude]]),"null",DataMiner[[#This Row],[Latitude]]) &amp; ", "</f>
        <v xml:space="preserve">"Latitude": null, </v>
      </c>
      <c r="L2734" t="str">
        <f>L$1&amp;" " &amp; IF(ISNA(DataMiner[[#This Row],[Longitude]]),"null",DataMiner[[#This Row],[Longitude]]) &amp; ", "</f>
        <v xml:space="preserve">"Longitude": null, </v>
      </c>
    </row>
    <row r="2735" spans="1:12" x14ac:dyDescent="0.25">
      <c r="A2735" t="str">
        <f>A$1&amp;" """ &amp; DataMiner[[#This Row],[CodeIATA]] &amp; """, "</f>
        <v xml:space="preserve">"CodeIATA": "", </v>
      </c>
      <c r="B2735" t="str">
        <f>B$1&amp;" """ &amp; DataMiner[[#This Row],[City]] &amp; """, "</f>
        <v xml:space="preserve">"City": "", </v>
      </c>
      <c r="C2735" t="str">
        <f>C$1&amp;" """ &amp; DataMiner[[#This Row],[Prov]] &amp; """, "</f>
        <v xml:space="preserve">"Prov": "", </v>
      </c>
      <c r="D2735" t="str">
        <f>D$1&amp;" """ &amp; DataMiner[[#This Row],[Name]] &amp; """, "</f>
        <v xml:space="preserve">"Name": "", </v>
      </c>
      <c r="E2735" t="str">
        <f>E$1&amp;" """ &amp; DataMiner[[#This Row],[Country]] &amp; """, "</f>
        <v xml:space="preserve">"Country": "", </v>
      </c>
      <c r="F2735" t="str">
        <f>F$1&amp;" """ &amp; DataMiner[[#This Row],[Complete Name]] &amp; """, "</f>
        <v xml:space="preserve">"Complete Name": "", </v>
      </c>
      <c r="G2735" t="str">
        <f>G$1&amp;" " &amp; DataMiner[[#This Row],[Category]] &amp; ", "</f>
        <v xml:space="preserve">"Category": , </v>
      </c>
      <c r="H2735" t="str">
        <f>H$1&amp;" " &amp; DataMiner[[#This Row],[BuyPrice]] &amp; ", "</f>
        <v xml:space="preserve">"BuyPrice": , </v>
      </c>
      <c r="I2735" t="str">
        <f>I$1&amp;" """ &amp; DataMiner[[#This Row],[imgPath]] &amp; """, "</f>
        <v xml:space="preserve">"imgPath": "", </v>
      </c>
      <c r="J2735" t="str">
        <f>J$1&amp;" """ &amp; DataMiner[[#This Row],[FlagImage]] &amp; """, "</f>
        <v xml:space="preserve">"FlagImage": "", </v>
      </c>
      <c r="K2735" t="str">
        <f>K$1&amp;" " &amp; IF(ISNA(DataMiner[[#This Row],[Latitude]]),"null",DataMiner[[#This Row],[Latitude]]) &amp; ", "</f>
        <v xml:space="preserve">"Latitude": null, </v>
      </c>
      <c r="L2735" t="str">
        <f>L$1&amp;" " &amp; IF(ISNA(DataMiner[[#This Row],[Longitude]]),"null",DataMiner[[#This Row],[Longitude]]) &amp; ", "</f>
        <v xml:space="preserve">"Longitude": null, </v>
      </c>
    </row>
    <row r="2736" spans="1:12" x14ac:dyDescent="0.25">
      <c r="A2736" t="str">
        <f>A$1&amp;" """ &amp; DataMiner[[#This Row],[CodeIATA]] &amp; """, "</f>
        <v xml:space="preserve">"CodeIATA": "", </v>
      </c>
      <c r="B2736" t="str">
        <f>B$1&amp;" """ &amp; DataMiner[[#This Row],[City]] &amp; """, "</f>
        <v xml:space="preserve">"City": "", </v>
      </c>
      <c r="C2736" t="str">
        <f>C$1&amp;" """ &amp; DataMiner[[#This Row],[Prov]] &amp; """, "</f>
        <v xml:space="preserve">"Prov": "", </v>
      </c>
      <c r="D2736" t="str">
        <f>D$1&amp;" """ &amp; DataMiner[[#This Row],[Name]] &amp; """, "</f>
        <v xml:space="preserve">"Name": "", </v>
      </c>
      <c r="E2736" t="str">
        <f>E$1&amp;" """ &amp; DataMiner[[#This Row],[Country]] &amp; """, "</f>
        <v xml:space="preserve">"Country": "", </v>
      </c>
      <c r="F2736" t="str">
        <f>F$1&amp;" """ &amp; DataMiner[[#This Row],[Complete Name]] &amp; """, "</f>
        <v xml:space="preserve">"Complete Name": "", </v>
      </c>
      <c r="G2736" t="str">
        <f>G$1&amp;" " &amp; DataMiner[[#This Row],[Category]] &amp; ", "</f>
        <v xml:space="preserve">"Category": , </v>
      </c>
      <c r="H2736" t="str">
        <f>H$1&amp;" " &amp; DataMiner[[#This Row],[BuyPrice]] &amp; ", "</f>
        <v xml:space="preserve">"BuyPrice": , </v>
      </c>
      <c r="I2736" t="str">
        <f>I$1&amp;" """ &amp; DataMiner[[#This Row],[imgPath]] &amp; """, "</f>
        <v xml:space="preserve">"imgPath": "", </v>
      </c>
      <c r="J2736" t="str">
        <f>J$1&amp;" """ &amp; DataMiner[[#This Row],[FlagImage]] &amp; """, "</f>
        <v xml:space="preserve">"FlagImage": "", </v>
      </c>
      <c r="K2736" t="str">
        <f>K$1&amp;" " &amp; IF(ISNA(DataMiner[[#This Row],[Latitude]]),"null",DataMiner[[#This Row],[Latitude]]) &amp; ", "</f>
        <v xml:space="preserve">"Latitude": null, </v>
      </c>
      <c r="L2736" t="str">
        <f>L$1&amp;" " &amp; IF(ISNA(DataMiner[[#This Row],[Longitude]]),"null",DataMiner[[#This Row],[Longitude]]) &amp; ", "</f>
        <v xml:space="preserve">"Longitude": null, </v>
      </c>
    </row>
    <row r="2737" spans="1:12" x14ac:dyDescent="0.25">
      <c r="A2737" t="str">
        <f>A$1&amp;" """ &amp; DataMiner[[#This Row],[CodeIATA]] &amp; """, "</f>
        <v xml:space="preserve">"CodeIATA": "", </v>
      </c>
      <c r="B2737" t="str">
        <f>B$1&amp;" """ &amp; DataMiner[[#This Row],[City]] &amp; """, "</f>
        <v xml:space="preserve">"City": "", </v>
      </c>
      <c r="C2737" t="str">
        <f>C$1&amp;" """ &amp; DataMiner[[#This Row],[Prov]] &amp; """, "</f>
        <v xml:space="preserve">"Prov": "", </v>
      </c>
      <c r="D2737" t="str">
        <f>D$1&amp;" """ &amp; DataMiner[[#This Row],[Name]] &amp; """, "</f>
        <v xml:space="preserve">"Name": "", </v>
      </c>
      <c r="E2737" t="str">
        <f>E$1&amp;" """ &amp; DataMiner[[#This Row],[Country]] &amp; """, "</f>
        <v xml:space="preserve">"Country": "", </v>
      </c>
      <c r="F2737" t="str">
        <f>F$1&amp;" """ &amp; DataMiner[[#This Row],[Complete Name]] &amp; """, "</f>
        <v xml:space="preserve">"Complete Name": "", </v>
      </c>
      <c r="G2737" t="str">
        <f>G$1&amp;" " &amp; DataMiner[[#This Row],[Category]] &amp; ", "</f>
        <v xml:space="preserve">"Category": , </v>
      </c>
      <c r="H2737" t="str">
        <f>H$1&amp;" " &amp; DataMiner[[#This Row],[BuyPrice]] &amp; ", "</f>
        <v xml:space="preserve">"BuyPrice": , </v>
      </c>
      <c r="I2737" t="str">
        <f>I$1&amp;" """ &amp; DataMiner[[#This Row],[imgPath]] &amp; """, "</f>
        <v xml:space="preserve">"imgPath": "", </v>
      </c>
      <c r="J2737" t="str">
        <f>J$1&amp;" """ &amp; DataMiner[[#This Row],[FlagImage]] &amp; """, "</f>
        <v xml:space="preserve">"FlagImage": "", </v>
      </c>
      <c r="K2737" t="str">
        <f>K$1&amp;" " &amp; IF(ISNA(DataMiner[[#This Row],[Latitude]]),"null",DataMiner[[#This Row],[Latitude]]) &amp; ", "</f>
        <v xml:space="preserve">"Latitude": null, </v>
      </c>
      <c r="L2737" t="str">
        <f>L$1&amp;" " &amp; IF(ISNA(DataMiner[[#This Row],[Longitude]]),"null",DataMiner[[#This Row],[Longitude]]) &amp; ", "</f>
        <v xml:space="preserve">"Longitude": null, </v>
      </c>
    </row>
    <row r="2738" spans="1:12" x14ac:dyDescent="0.25">
      <c r="A2738" t="str">
        <f>A$1&amp;" """ &amp; DataMiner[[#This Row],[CodeIATA]] &amp; """, "</f>
        <v xml:space="preserve">"CodeIATA": "", </v>
      </c>
      <c r="B2738" t="str">
        <f>B$1&amp;" """ &amp; DataMiner[[#This Row],[City]] &amp; """, "</f>
        <v xml:space="preserve">"City": "", </v>
      </c>
      <c r="C2738" t="str">
        <f>C$1&amp;" """ &amp; DataMiner[[#This Row],[Prov]] &amp; """, "</f>
        <v xml:space="preserve">"Prov": "", </v>
      </c>
      <c r="D2738" t="str">
        <f>D$1&amp;" """ &amp; DataMiner[[#This Row],[Name]] &amp; """, "</f>
        <v xml:space="preserve">"Name": "", </v>
      </c>
      <c r="E2738" t="str">
        <f>E$1&amp;" """ &amp; DataMiner[[#This Row],[Country]] &amp; """, "</f>
        <v xml:space="preserve">"Country": "", </v>
      </c>
      <c r="F2738" t="str">
        <f>F$1&amp;" """ &amp; DataMiner[[#This Row],[Complete Name]] &amp; """, "</f>
        <v xml:space="preserve">"Complete Name": "", </v>
      </c>
      <c r="G2738" t="str">
        <f>G$1&amp;" " &amp; DataMiner[[#This Row],[Category]] &amp; ", "</f>
        <v xml:space="preserve">"Category": , </v>
      </c>
      <c r="H2738" t="str">
        <f>H$1&amp;" " &amp; DataMiner[[#This Row],[BuyPrice]] &amp; ", "</f>
        <v xml:space="preserve">"BuyPrice": , </v>
      </c>
      <c r="I2738" t="str">
        <f>I$1&amp;" """ &amp; DataMiner[[#This Row],[imgPath]] &amp; """, "</f>
        <v xml:space="preserve">"imgPath": "", </v>
      </c>
      <c r="J2738" t="str">
        <f>J$1&amp;" """ &amp; DataMiner[[#This Row],[FlagImage]] &amp; """, "</f>
        <v xml:space="preserve">"FlagImage": "", </v>
      </c>
      <c r="K2738" t="str">
        <f>K$1&amp;" " &amp; IF(ISNA(DataMiner[[#This Row],[Latitude]]),"null",DataMiner[[#This Row],[Latitude]]) &amp; ", "</f>
        <v xml:space="preserve">"Latitude": null, </v>
      </c>
      <c r="L2738" t="str">
        <f>L$1&amp;" " &amp; IF(ISNA(DataMiner[[#This Row],[Longitude]]),"null",DataMiner[[#This Row],[Longitude]]) &amp; ", "</f>
        <v xml:space="preserve">"Longitude": null, </v>
      </c>
    </row>
    <row r="2739" spans="1:12" x14ac:dyDescent="0.25">
      <c r="A2739" t="str">
        <f>A$1&amp;" """ &amp; DataMiner[[#This Row],[CodeIATA]] &amp; """, "</f>
        <v xml:space="preserve">"CodeIATA": "", </v>
      </c>
      <c r="B2739" t="str">
        <f>B$1&amp;" """ &amp; DataMiner[[#This Row],[City]] &amp; """, "</f>
        <v xml:space="preserve">"City": "", </v>
      </c>
      <c r="C2739" t="str">
        <f>C$1&amp;" """ &amp; DataMiner[[#This Row],[Prov]] &amp; """, "</f>
        <v xml:space="preserve">"Prov": "", </v>
      </c>
      <c r="D2739" t="str">
        <f>D$1&amp;" """ &amp; DataMiner[[#This Row],[Name]] &amp; """, "</f>
        <v xml:space="preserve">"Name": "", </v>
      </c>
      <c r="E2739" t="str">
        <f>E$1&amp;" """ &amp; DataMiner[[#This Row],[Country]] &amp; """, "</f>
        <v xml:space="preserve">"Country": "", </v>
      </c>
      <c r="F2739" t="str">
        <f>F$1&amp;" """ &amp; DataMiner[[#This Row],[Complete Name]] &amp; """, "</f>
        <v xml:space="preserve">"Complete Name": "", </v>
      </c>
      <c r="G2739" t="str">
        <f>G$1&amp;" " &amp; DataMiner[[#This Row],[Category]] &amp; ", "</f>
        <v xml:space="preserve">"Category": , </v>
      </c>
      <c r="H2739" t="str">
        <f>H$1&amp;" " &amp; DataMiner[[#This Row],[BuyPrice]] &amp; ", "</f>
        <v xml:space="preserve">"BuyPrice": , </v>
      </c>
      <c r="I2739" t="str">
        <f>I$1&amp;" """ &amp; DataMiner[[#This Row],[imgPath]] &amp; """, "</f>
        <v xml:space="preserve">"imgPath": "", </v>
      </c>
      <c r="J2739" t="str">
        <f>J$1&amp;" """ &amp; DataMiner[[#This Row],[FlagImage]] &amp; """, "</f>
        <v xml:space="preserve">"FlagImage": "", </v>
      </c>
      <c r="K2739" t="str">
        <f>K$1&amp;" " &amp; IF(ISNA(DataMiner[[#This Row],[Latitude]]),"null",DataMiner[[#This Row],[Latitude]]) &amp; ", "</f>
        <v xml:space="preserve">"Latitude": null, </v>
      </c>
      <c r="L2739" t="str">
        <f>L$1&amp;" " &amp; IF(ISNA(DataMiner[[#This Row],[Longitude]]),"null",DataMiner[[#This Row],[Longitude]]) &amp; ", "</f>
        <v xml:space="preserve">"Longitude": null, </v>
      </c>
    </row>
    <row r="2740" spans="1:12" x14ac:dyDescent="0.25">
      <c r="A2740" t="str">
        <f>A$1&amp;" """ &amp; DataMiner[[#This Row],[CodeIATA]] &amp; """, "</f>
        <v xml:space="preserve">"CodeIATA": "", </v>
      </c>
      <c r="B2740" t="str">
        <f>B$1&amp;" """ &amp; DataMiner[[#This Row],[City]] &amp; """, "</f>
        <v xml:space="preserve">"City": "", </v>
      </c>
      <c r="C2740" t="str">
        <f>C$1&amp;" """ &amp; DataMiner[[#This Row],[Prov]] &amp; """, "</f>
        <v xml:space="preserve">"Prov": "", </v>
      </c>
      <c r="D2740" t="str">
        <f>D$1&amp;" """ &amp; DataMiner[[#This Row],[Name]] &amp; """, "</f>
        <v xml:space="preserve">"Name": "", </v>
      </c>
      <c r="E2740" t="str">
        <f>E$1&amp;" """ &amp; DataMiner[[#This Row],[Country]] &amp; """, "</f>
        <v xml:space="preserve">"Country": "", </v>
      </c>
      <c r="F2740" t="str">
        <f>F$1&amp;" """ &amp; DataMiner[[#This Row],[Complete Name]] &amp; """, "</f>
        <v xml:space="preserve">"Complete Name": "", </v>
      </c>
      <c r="G2740" t="str">
        <f>G$1&amp;" " &amp; DataMiner[[#This Row],[Category]] &amp; ", "</f>
        <v xml:space="preserve">"Category": , </v>
      </c>
      <c r="H2740" t="str">
        <f>H$1&amp;" " &amp; DataMiner[[#This Row],[BuyPrice]] &amp; ", "</f>
        <v xml:space="preserve">"BuyPrice": , </v>
      </c>
      <c r="I2740" t="str">
        <f>I$1&amp;" """ &amp; DataMiner[[#This Row],[imgPath]] &amp; """, "</f>
        <v xml:space="preserve">"imgPath": "", </v>
      </c>
      <c r="J2740" t="str">
        <f>J$1&amp;" """ &amp; DataMiner[[#This Row],[FlagImage]] &amp; """, "</f>
        <v xml:space="preserve">"FlagImage": "", </v>
      </c>
      <c r="K2740" t="str">
        <f>K$1&amp;" " &amp; IF(ISNA(DataMiner[[#This Row],[Latitude]]),"null",DataMiner[[#This Row],[Latitude]]) &amp; ", "</f>
        <v xml:space="preserve">"Latitude": null, </v>
      </c>
      <c r="L2740" t="str">
        <f>L$1&amp;" " &amp; IF(ISNA(DataMiner[[#This Row],[Longitude]]),"null",DataMiner[[#This Row],[Longitude]]) &amp; ", "</f>
        <v xml:space="preserve">"Longitude": null, </v>
      </c>
    </row>
    <row r="2741" spans="1:12" x14ac:dyDescent="0.25">
      <c r="A2741" t="str">
        <f>A$1&amp;" """ &amp; DataMiner[[#This Row],[CodeIATA]] &amp; """, "</f>
        <v xml:space="preserve">"CodeIATA": "", </v>
      </c>
      <c r="B2741" t="str">
        <f>B$1&amp;" """ &amp; DataMiner[[#This Row],[City]] &amp; """, "</f>
        <v xml:space="preserve">"City": "", </v>
      </c>
      <c r="C2741" t="str">
        <f>C$1&amp;" """ &amp; DataMiner[[#This Row],[Prov]] &amp; """, "</f>
        <v xml:space="preserve">"Prov": "", </v>
      </c>
      <c r="D2741" t="str">
        <f>D$1&amp;" """ &amp; DataMiner[[#This Row],[Name]] &amp; """, "</f>
        <v xml:space="preserve">"Name": "", </v>
      </c>
      <c r="E2741" t="str">
        <f>E$1&amp;" """ &amp; DataMiner[[#This Row],[Country]] &amp; """, "</f>
        <v xml:space="preserve">"Country": "", </v>
      </c>
      <c r="F2741" t="str">
        <f>F$1&amp;" """ &amp; DataMiner[[#This Row],[Complete Name]] &amp; """, "</f>
        <v xml:space="preserve">"Complete Name": "", </v>
      </c>
      <c r="G2741" t="str">
        <f>G$1&amp;" " &amp; DataMiner[[#This Row],[Category]] &amp; ", "</f>
        <v xml:space="preserve">"Category": , </v>
      </c>
      <c r="H2741" t="str">
        <f>H$1&amp;" " &amp; DataMiner[[#This Row],[BuyPrice]] &amp; ", "</f>
        <v xml:space="preserve">"BuyPrice": , </v>
      </c>
      <c r="I2741" t="str">
        <f>I$1&amp;" """ &amp; DataMiner[[#This Row],[imgPath]] &amp; """, "</f>
        <v xml:space="preserve">"imgPath": "", </v>
      </c>
      <c r="J2741" t="str">
        <f>J$1&amp;" """ &amp; DataMiner[[#This Row],[FlagImage]] &amp; """, "</f>
        <v xml:space="preserve">"FlagImage": "", </v>
      </c>
      <c r="K2741" t="str">
        <f>K$1&amp;" " &amp; IF(ISNA(DataMiner[[#This Row],[Latitude]]),"null",DataMiner[[#This Row],[Latitude]]) &amp; ", "</f>
        <v xml:space="preserve">"Latitude": null, </v>
      </c>
      <c r="L2741" t="str">
        <f>L$1&amp;" " &amp; IF(ISNA(DataMiner[[#This Row],[Longitude]]),"null",DataMiner[[#This Row],[Longitude]]) &amp; ", "</f>
        <v xml:space="preserve">"Longitude": null, </v>
      </c>
    </row>
    <row r="2742" spans="1:12" x14ac:dyDescent="0.25">
      <c r="A2742" t="str">
        <f>A$1&amp;" """ &amp; DataMiner[[#This Row],[CodeIATA]] &amp; """, "</f>
        <v xml:space="preserve">"CodeIATA": "", </v>
      </c>
      <c r="B2742" t="str">
        <f>B$1&amp;" """ &amp; DataMiner[[#This Row],[City]] &amp; """, "</f>
        <v xml:space="preserve">"City": "", </v>
      </c>
      <c r="C2742" t="str">
        <f>C$1&amp;" """ &amp; DataMiner[[#This Row],[Prov]] &amp; """, "</f>
        <v xml:space="preserve">"Prov": "", </v>
      </c>
      <c r="D2742" t="str">
        <f>D$1&amp;" """ &amp; DataMiner[[#This Row],[Name]] &amp; """, "</f>
        <v xml:space="preserve">"Name": "", </v>
      </c>
      <c r="E2742" t="str">
        <f>E$1&amp;" """ &amp; DataMiner[[#This Row],[Country]] &amp; """, "</f>
        <v xml:space="preserve">"Country": "", </v>
      </c>
      <c r="F2742" t="str">
        <f>F$1&amp;" """ &amp; DataMiner[[#This Row],[Complete Name]] &amp; """, "</f>
        <v xml:space="preserve">"Complete Name": "", </v>
      </c>
      <c r="G2742" t="str">
        <f>G$1&amp;" " &amp; DataMiner[[#This Row],[Category]] &amp; ", "</f>
        <v xml:space="preserve">"Category": , </v>
      </c>
      <c r="H2742" t="str">
        <f>H$1&amp;" " &amp; DataMiner[[#This Row],[BuyPrice]] &amp; ", "</f>
        <v xml:space="preserve">"BuyPrice": , </v>
      </c>
      <c r="I2742" t="str">
        <f>I$1&amp;" """ &amp; DataMiner[[#This Row],[imgPath]] &amp; """, "</f>
        <v xml:space="preserve">"imgPath": "", </v>
      </c>
      <c r="J2742" t="str">
        <f>J$1&amp;" """ &amp; DataMiner[[#This Row],[FlagImage]] &amp; """, "</f>
        <v xml:space="preserve">"FlagImage": "", </v>
      </c>
      <c r="K2742" t="str">
        <f>K$1&amp;" " &amp; IF(ISNA(DataMiner[[#This Row],[Latitude]]),"null",DataMiner[[#This Row],[Latitude]]) &amp; ", "</f>
        <v xml:space="preserve">"Latitude": null, </v>
      </c>
      <c r="L2742" t="str">
        <f>L$1&amp;" " &amp; IF(ISNA(DataMiner[[#This Row],[Longitude]]),"null",DataMiner[[#This Row],[Longitude]]) &amp; ", "</f>
        <v xml:space="preserve">"Longitude": null, </v>
      </c>
    </row>
    <row r="2743" spans="1:12" x14ac:dyDescent="0.25">
      <c r="A2743" t="str">
        <f>A$1&amp;" """ &amp; DataMiner[[#This Row],[CodeIATA]] &amp; """, "</f>
        <v xml:space="preserve">"CodeIATA": "", </v>
      </c>
      <c r="B2743" t="str">
        <f>B$1&amp;" """ &amp; DataMiner[[#This Row],[City]] &amp; """, "</f>
        <v xml:space="preserve">"City": "", </v>
      </c>
      <c r="C2743" t="str">
        <f>C$1&amp;" """ &amp; DataMiner[[#This Row],[Prov]] &amp; """, "</f>
        <v xml:space="preserve">"Prov": "", </v>
      </c>
      <c r="D2743" t="str">
        <f>D$1&amp;" """ &amp; DataMiner[[#This Row],[Name]] &amp; """, "</f>
        <v xml:space="preserve">"Name": "", </v>
      </c>
      <c r="E2743" t="str">
        <f>E$1&amp;" """ &amp; DataMiner[[#This Row],[Country]] &amp; """, "</f>
        <v xml:space="preserve">"Country": "", </v>
      </c>
      <c r="F2743" t="str">
        <f>F$1&amp;" """ &amp; DataMiner[[#This Row],[Complete Name]] &amp; """, "</f>
        <v xml:space="preserve">"Complete Name": "", </v>
      </c>
      <c r="G2743" t="str">
        <f>G$1&amp;" " &amp; DataMiner[[#This Row],[Category]] &amp; ", "</f>
        <v xml:space="preserve">"Category": , </v>
      </c>
      <c r="H2743" t="str">
        <f>H$1&amp;" " &amp; DataMiner[[#This Row],[BuyPrice]] &amp; ", "</f>
        <v xml:space="preserve">"BuyPrice": , </v>
      </c>
      <c r="I2743" t="str">
        <f>I$1&amp;" """ &amp; DataMiner[[#This Row],[imgPath]] &amp; """, "</f>
        <v xml:space="preserve">"imgPath": "", </v>
      </c>
      <c r="J2743" t="str">
        <f>J$1&amp;" """ &amp; DataMiner[[#This Row],[FlagImage]] &amp; """, "</f>
        <v xml:space="preserve">"FlagImage": "", </v>
      </c>
      <c r="K2743" t="str">
        <f>K$1&amp;" " &amp; IF(ISNA(DataMiner[[#This Row],[Latitude]]),"null",DataMiner[[#This Row],[Latitude]]) &amp; ", "</f>
        <v xml:space="preserve">"Latitude": null, </v>
      </c>
      <c r="L2743" t="str">
        <f>L$1&amp;" " &amp; IF(ISNA(DataMiner[[#This Row],[Longitude]]),"null",DataMiner[[#This Row],[Longitude]]) &amp; ", "</f>
        <v xml:space="preserve">"Longitude": null, </v>
      </c>
    </row>
    <row r="2744" spans="1:12" x14ac:dyDescent="0.25">
      <c r="A2744" t="str">
        <f>A$1&amp;" """ &amp; DataMiner[[#This Row],[CodeIATA]] &amp; """, "</f>
        <v xml:space="preserve">"CodeIATA": "", </v>
      </c>
      <c r="B2744" t="str">
        <f>B$1&amp;" """ &amp; DataMiner[[#This Row],[City]] &amp; """, "</f>
        <v xml:space="preserve">"City": "", </v>
      </c>
      <c r="C2744" t="str">
        <f>C$1&amp;" """ &amp; DataMiner[[#This Row],[Prov]] &amp; """, "</f>
        <v xml:space="preserve">"Prov": "", </v>
      </c>
      <c r="D2744" t="str">
        <f>D$1&amp;" """ &amp; DataMiner[[#This Row],[Name]] &amp; """, "</f>
        <v xml:space="preserve">"Name": "", </v>
      </c>
      <c r="E2744" t="str">
        <f>E$1&amp;" """ &amp; DataMiner[[#This Row],[Country]] &amp; """, "</f>
        <v xml:space="preserve">"Country": "", </v>
      </c>
      <c r="F2744" t="str">
        <f>F$1&amp;" """ &amp; DataMiner[[#This Row],[Complete Name]] &amp; """, "</f>
        <v xml:space="preserve">"Complete Name": "", </v>
      </c>
      <c r="G2744" t="str">
        <f>G$1&amp;" " &amp; DataMiner[[#This Row],[Category]] &amp; ", "</f>
        <v xml:space="preserve">"Category": , </v>
      </c>
      <c r="H2744" t="str">
        <f>H$1&amp;" " &amp; DataMiner[[#This Row],[BuyPrice]] &amp; ", "</f>
        <v xml:space="preserve">"BuyPrice": , </v>
      </c>
      <c r="I2744" t="str">
        <f>I$1&amp;" """ &amp; DataMiner[[#This Row],[imgPath]] &amp; """, "</f>
        <v xml:space="preserve">"imgPath": "", </v>
      </c>
      <c r="J2744" t="str">
        <f>J$1&amp;" """ &amp; DataMiner[[#This Row],[FlagImage]] &amp; """, "</f>
        <v xml:space="preserve">"FlagImage": "", </v>
      </c>
      <c r="K2744" t="str">
        <f>K$1&amp;" " &amp; IF(ISNA(DataMiner[[#This Row],[Latitude]]),"null",DataMiner[[#This Row],[Latitude]]) &amp; ", "</f>
        <v xml:space="preserve">"Latitude": null, </v>
      </c>
      <c r="L2744" t="str">
        <f>L$1&amp;" " &amp; IF(ISNA(DataMiner[[#This Row],[Longitude]]),"null",DataMiner[[#This Row],[Longitude]]) &amp; ", "</f>
        <v xml:space="preserve">"Longitude": null, </v>
      </c>
    </row>
    <row r="2745" spans="1:12" x14ac:dyDescent="0.25">
      <c r="A2745" t="str">
        <f>A$1&amp;" """ &amp; DataMiner[[#This Row],[CodeIATA]] &amp; """, "</f>
        <v xml:space="preserve">"CodeIATA": "", </v>
      </c>
      <c r="B2745" t="str">
        <f>B$1&amp;" """ &amp; DataMiner[[#This Row],[City]] &amp; """, "</f>
        <v xml:space="preserve">"City": "", </v>
      </c>
      <c r="C2745" t="str">
        <f>C$1&amp;" """ &amp; DataMiner[[#This Row],[Prov]] &amp; """, "</f>
        <v xml:space="preserve">"Prov": "", </v>
      </c>
      <c r="D2745" t="str">
        <f>D$1&amp;" """ &amp; DataMiner[[#This Row],[Name]] &amp; """, "</f>
        <v xml:space="preserve">"Name": "", </v>
      </c>
      <c r="E2745" t="str">
        <f>E$1&amp;" """ &amp; DataMiner[[#This Row],[Country]] &amp; """, "</f>
        <v xml:space="preserve">"Country": "", </v>
      </c>
      <c r="F2745" t="str">
        <f>F$1&amp;" """ &amp; DataMiner[[#This Row],[Complete Name]] &amp; """, "</f>
        <v xml:space="preserve">"Complete Name": "", </v>
      </c>
      <c r="G2745" t="str">
        <f>G$1&amp;" " &amp; DataMiner[[#This Row],[Category]] &amp; ", "</f>
        <v xml:space="preserve">"Category": , </v>
      </c>
      <c r="H2745" t="str">
        <f>H$1&amp;" " &amp; DataMiner[[#This Row],[BuyPrice]] &amp; ", "</f>
        <v xml:space="preserve">"BuyPrice": , </v>
      </c>
      <c r="I2745" t="str">
        <f>I$1&amp;" """ &amp; DataMiner[[#This Row],[imgPath]] &amp; """, "</f>
        <v xml:space="preserve">"imgPath": "", </v>
      </c>
      <c r="J2745" t="str">
        <f>J$1&amp;" """ &amp; DataMiner[[#This Row],[FlagImage]] &amp; """, "</f>
        <v xml:space="preserve">"FlagImage": "", </v>
      </c>
      <c r="K2745" t="str">
        <f>K$1&amp;" " &amp; IF(ISNA(DataMiner[[#This Row],[Latitude]]),"null",DataMiner[[#This Row],[Latitude]]) &amp; ", "</f>
        <v xml:space="preserve">"Latitude": null, </v>
      </c>
      <c r="L2745" t="str">
        <f>L$1&amp;" " &amp; IF(ISNA(DataMiner[[#This Row],[Longitude]]),"null",DataMiner[[#This Row],[Longitude]]) &amp; ", "</f>
        <v xml:space="preserve">"Longitude": null, </v>
      </c>
    </row>
    <row r="2746" spans="1:12" x14ac:dyDescent="0.25">
      <c r="A2746" t="str">
        <f>A$1&amp;" """ &amp; DataMiner[[#This Row],[CodeIATA]] &amp; """, "</f>
        <v xml:space="preserve">"CodeIATA": "", </v>
      </c>
      <c r="B2746" t="str">
        <f>B$1&amp;" """ &amp; DataMiner[[#This Row],[City]] &amp; """, "</f>
        <v xml:space="preserve">"City": "", </v>
      </c>
      <c r="C2746" t="str">
        <f>C$1&amp;" """ &amp; DataMiner[[#This Row],[Prov]] &amp; """, "</f>
        <v xml:space="preserve">"Prov": "", </v>
      </c>
      <c r="D2746" t="str">
        <f>D$1&amp;" """ &amp; DataMiner[[#This Row],[Name]] &amp; """, "</f>
        <v xml:space="preserve">"Name": "", </v>
      </c>
      <c r="E2746" t="str">
        <f>E$1&amp;" """ &amp; DataMiner[[#This Row],[Country]] &amp; """, "</f>
        <v xml:space="preserve">"Country": "", </v>
      </c>
      <c r="F2746" t="str">
        <f>F$1&amp;" """ &amp; DataMiner[[#This Row],[Complete Name]] &amp; """, "</f>
        <v xml:space="preserve">"Complete Name": "", </v>
      </c>
      <c r="G2746" t="str">
        <f>G$1&amp;" " &amp; DataMiner[[#This Row],[Category]] &amp; ", "</f>
        <v xml:space="preserve">"Category": , </v>
      </c>
      <c r="H2746" t="str">
        <f>H$1&amp;" " &amp; DataMiner[[#This Row],[BuyPrice]] &amp; ", "</f>
        <v xml:space="preserve">"BuyPrice": , </v>
      </c>
      <c r="I2746" t="str">
        <f>I$1&amp;" """ &amp; DataMiner[[#This Row],[imgPath]] &amp; """, "</f>
        <v xml:space="preserve">"imgPath": "", </v>
      </c>
      <c r="J2746" t="str">
        <f>J$1&amp;" """ &amp; DataMiner[[#This Row],[FlagImage]] &amp; """, "</f>
        <v xml:space="preserve">"FlagImage": "", </v>
      </c>
      <c r="K2746" t="str">
        <f>K$1&amp;" " &amp; IF(ISNA(DataMiner[[#This Row],[Latitude]]),"null",DataMiner[[#This Row],[Latitude]]) &amp; ", "</f>
        <v xml:space="preserve">"Latitude": null, </v>
      </c>
      <c r="L2746" t="str">
        <f>L$1&amp;" " &amp; IF(ISNA(DataMiner[[#This Row],[Longitude]]),"null",DataMiner[[#This Row],[Longitude]]) &amp; ", "</f>
        <v xml:space="preserve">"Longitude": null, </v>
      </c>
    </row>
    <row r="2747" spans="1:12" x14ac:dyDescent="0.25">
      <c r="A2747" t="str">
        <f>A$1&amp;" """ &amp; DataMiner[[#This Row],[CodeIATA]] &amp; """, "</f>
        <v xml:space="preserve">"CodeIATA": "", </v>
      </c>
      <c r="B2747" t="str">
        <f>B$1&amp;" """ &amp; DataMiner[[#This Row],[City]] &amp; """, "</f>
        <v xml:space="preserve">"City": "", </v>
      </c>
      <c r="C2747" t="str">
        <f>C$1&amp;" """ &amp; DataMiner[[#This Row],[Prov]] &amp; """, "</f>
        <v xml:space="preserve">"Prov": "", </v>
      </c>
      <c r="D2747" t="str">
        <f>D$1&amp;" """ &amp; DataMiner[[#This Row],[Name]] &amp; """, "</f>
        <v xml:space="preserve">"Name": "", </v>
      </c>
      <c r="E2747" t="str">
        <f>E$1&amp;" """ &amp; DataMiner[[#This Row],[Country]] &amp; """, "</f>
        <v xml:space="preserve">"Country": "", </v>
      </c>
      <c r="F2747" t="str">
        <f>F$1&amp;" """ &amp; DataMiner[[#This Row],[Complete Name]] &amp; """, "</f>
        <v xml:space="preserve">"Complete Name": "", </v>
      </c>
      <c r="G2747" t="str">
        <f>G$1&amp;" " &amp; DataMiner[[#This Row],[Category]] &amp; ", "</f>
        <v xml:space="preserve">"Category": , </v>
      </c>
      <c r="H2747" t="str">
        <f>H$1&amp;" " &amp; DataMiner[[#This Row],[BuyPrice]] &amp; ", "</f>
        <v xml:space="preserve">"BuyPrice": , </v>
      </c>
      <c r="I2747" t="str">
        <f>I$1&amp;" """ &amp; DataMiner[[#This Row],[imgPath]] &amp; """, "</f>
        <v xml:space="preserve">"imgPath": "", </v>
      </c>
      <c r="J2747" t="str">
        <f>J$1&amp;" """ &amp; DataMiner[[#This Row],[FlagImage]] &amp; """, "</f>
        <v xml:space="preserve">"FlagImage": "", </v>
      </c>
      <c r="K2747" t="str">
        <f>K$1&amp;" " &amp; IF(ISNA(DataMiner[[#This Row],[Latitude]]),"null",DataMiner[[#This Row],[Latitude]]) &amp; ", "</f>
        <v xml:space="preserve">"Latitude": null, </v>
      </c>
      <c r="L2747" t="str">
        <f>L$1&amp;" " &amp; IF(ISNA(DataMiner[[#This Row],[Longitude]]),"null",DataMiner[[#This Row],[Longitude]]) &amp; ", "</f>
        <v xml:space="preserve">"Longitude": null, </v>
      </c>
    </row>
    <row r="2748" spans="1:12" x14ac:dyDescent="0.25">
      <c r="A2748" t="str">
        <f>A$1&amp;" """ &amp; DataMiner[[#This Row],[CodeIATA]] &amp; """, "</f>
        <v xml:space="preserve">"CodeIATA": "", </v>
      </c>
      <c r="B2748" t="str">
        <f>B$1&amp;" """ &amp; DataMiner[[#This Row],[City]] &amp; """, "</f>
        <v xml:space="preserve">"City": "", </v>
      </c>
      <c r="C2748" t="str">
        <f>C$1&amp;" """ &amp; DataMiner[[#This Row],[Prov]] &amp; """, "</f>
        <v xml:space="preserve">"Prov": "", </v>
      </c>
      <c r="D2748" t="str">
        <f>D$1&amp;" """ &amp; DataMiner[[#This Row],[Name]] &amp; """, "</f>
        <v xml:space="preserve">"Name": "", </v>
      </c>
      <c r="E2748" t="str">
        <f>E$1&amp;" """ &amp; DataMiner[[#This Row],[Country]] &amp; """, "</f>
        <v xml:space="preserve">"Country": "", </v>
      </c>
      <c r="F2748" t="str">
        <f>F$1&amp;" """ &amp; DataMiner[[#This Row],[Complete Name]] &amp; """, "</f>
        <v xml:space="preserve">"Complete Name": "", </v>
      </c>
      <c r="G2748" t="str">
        <f>G$1&amp;" " &amp; DataMiner[[#This Row],[Category]] &amp; ", "</f>
        <v xml:space="preserve">"Category": , </v>
      </c>
      <c r="H2748" t="str">
        <f>H$1&amp;" " &amp; DataMiner[[#This Row],[BuyPrice]] &amp; ", "</f>
        <v xml:space="preserve">"BuyPrice": , </v>
      </c>
      <c r="I2748" t="str">
        <f>I$1&amp;" """ &amp; DataMiner[[#This Row],[imgPath]] &amp; """, "</f>
        <v xml:space="preserve">"imgPath": "", </v>
      </c>
      <c r="J2748" t="str">
        <f>J$1&amp;" """ &amp; DataMiner[[#This Row],[FlagImage]] &amp; """, "</f>
        <v xml:space="preserve">"FlagImage": "", </v>
      </c>
      <c r="K2748" t="str">
        <f>K$1&amp;" " &amp; IF(ISNA(DataMiner[[#This Row],[Latitude]]),"null",DataMiner[[#This Row],[Latitude]]) &amp; ", "</f>
        <v xml:space="preserve">"Latitude": null, </v>
      </c>
      <c r="L2748" t="str">
        <f>L$1&amp;" " &amp; IF(ISNA(DataMiner[[#This Row],[Longitude]]),"null",DataMiner[[#This Row],[Longitude]]) &amp; ", "</f>
        <v xml:space="preserve">"Longitude": null, </v>
      </c>
    </row>
    <row r="2749" spans="1:12" x14ac:dyDescent="0.25">
      <c r="A2749" t="str">
        <f>A$1&amp;" """ &amp; DataMiner[[#This Row],[CodeIATA]] &amp; """, "</f>
        <v xml:space="preserve">"CodeIATA": "", </v>
      </c>
      <c r="B2749" t="str">
        <f>B$1&amp;" """ &amp; DataMiner[[#This Row],[City]] &amp; """, "</f>
        <v xml:space="preserve">"City": "", </v>
      </c>
      <c r="C2749" t="str">
        <f>C$1&amp;" """ &amp; DataMiner[[#This Row],[Prov]] &amp; """, "</f>
        <v xml:space="preserve">"Prov": "", </v>
      </c>
      <c r="D2749" t="str">
        <f>D$1&amp;" """ &amp; DataMiner[[#This Row],[Name]] &amp; """, "</f>
        <v xml:space="preserve">"Name": "", </v>
      </c>
      <c r="E2749" t="str">
        <f>E$1&amp;" """ &amp; DataMiner[[#This Row],[Country]] &amp; """, "</f>
        <v xml:space="preserve">"Country": "", </v>
      </c>
      <c r="F2749" t="str">
        <f>F$1&amp;" """ &amp; DataMiner[[#This Row],[Complete Name]] &amp; """, "</f>
        <v xml:space="preserve">"Complete Name": "", </v>
      </c>
      <c r="G2749" t="str">
        <f>G$1&amp;" " &amp; DataMiner[[#This Row],[Category]] &amp; ", "</f>
        <v xml:space="preserve">"Category": , </v>
      </c>
      <c r="H2749" t="str">
        <f>H$1&amp;" " &amp; DataMiner[[#This Row],[BuyPrice]] &amp; ", "</f>
        <v xml:space="preserve">"BuyPrice": , </v>
      </c>
      <c r="I2749" t="str">
        <f>I$1&amp;" """ &amp; DataMiner[[#This Row],[imgPath]] &amp; """, "</f>
        <v xml:space="preserve">"imgPath": "", </v>
      </c>
      <c r="J2749" t="str">
        <f>J$1&amp;" """ &amp; DataMiner[[#This Row],[FlagImage]] &amp; """, "</f>
        <v xml:space="preserve">"FlagImage": "", </v>
      </c>
      <c r="K2749" t="str">
        <f>K$1&amp;" " &amp; IF(ISNA(DataMiner[[#This Row],[Latitude]]),"null",DataMiner[[#This Row],[Latitude]]) &amp; ", "</f>
        <v xml:space="preserve">"Latitude": null, </v>
      </c>
      <c r="L2749" t="str">
        <f>L$1&amp;" " &amp; IF(ISNA(DataMiner[[#This Row],[Longitude]]),"null",DataMiner[[#This Row],[Longitude]]) &amp; ", "</f>
        <v xml:space="preserve">"Longitude": null, </v>
      </c>
    </row>
    <row r="2750" spans="1:12" x14ac:dyDescent="0.25">
      <c r="A2750" t="str">
        <f>A$1&amp;" """ &amp; DataMiner[[#This Row],[CodeIATA]] &amp; """, "</f>
        <v xml:space="preserve">"CodeIATA": "", </v>
      </c>
      <c r="B2750" t="str">
        <f>B$1&amp;" """ &amp; DataMiner[[#This Row],[City]] &amp; """, "</f>
        <v xml:space="preserve">"City": "", </v>
      </c>
      <c r="C2750" t="str">
        <f>C$1&amp;" """ &amp; DataMiner[[#This Row],[Prov]] &amp; """, "</f>
        <v xml:space="preserve">"Prov": "", </v>
      </c>
      <c r="D2750" t="str">
        <f>D$1&amp;" """ &amp; DataMiner[[#This Row],[Name]] &amp; """, "</f>
        <v xml:space="preserve">"Name": "", </v>
      </c>
      <c r="E2750" t="str">
        <f>E$1&amp;" """ &amp; DataMiner[[#This Row],[Country]] &amp; """, "</f>
        <v xml:space="preserve">"Country": "", </v>
      </c>
      <c r="F2750" t="str">
        <f>F$1&amp;" """ &amp; DataMiner[[#This Row],[Complete Name]] &amp; """, "</f>
        <v xml:space="preserve">"Complete Name": "", </v>
      </c>
      <c r="G2750" t="str">
        <f>G$1&amp;" " &amp; DataMiner[[#This Row],[Category]] &amp; ", "</f>
        <v xml:space="preserve">"Category": , </v>
      </c>
      <c r="H2750" t="str">
        <f>H$1&amp;" " &amp; DataMiner[[#This Row],[BuyPrice]] &amp; ", "</f>
        <v xml:space="preserve">"BuyPrice": , </v>
      </c>
      <c r="I2750" t="str">
        <f>I$1&amp;" """ &amp; DataMiner[[#This Row],[imgPath]] &amp; """, "</f>
        <v xml:space="preserve">"imgPath": "", </v>
      </c>
      <c r="J2750" t="str">
        <f>J$1&amp;" """ &amp; DataMiner[[#This Row],[FlagImage]] &amp; """, "</f>
        <v xml:space="preserve">"FlagImage": "", </v>
      </c>
      <c r="K2750" t="str">
        <f>K$1&amp;" " &amp; IF(ISNA(DataMiner[[#This Row],[Latitude]]),"null",DataMiner[[#This Row],[Latitude]]) &amp; ", "</f>
        <v xml:space="preserve">"Latitude": null, </v>
      </c>
      <c r="L2750" t="str">
        <f>L$1&amp;" " &amp; IF(ISNA(DataMiner[[#This Row],[Longitude]]),"null",DataMiner[[#This Row],[Longitude]]) &amp; ", "</f>
        <v xml:space="preserve">"Longitude": null, </v>
      </c>
    </row>
    <row r="2751" spans="1:12" x14ac:dyDescent="0.25">
      <c r="A2751" t="str">
        <f>A$1&amp;" """ &amp; DataMiner[[#This Row],[CodeIATA]] &amp; """, "</f>
        <v xml:space="preserve">"CodeIATA": "", </v>
      </c>
      <c r="B2751" t="str">
        <f>B$1&amp;" """ &amp; DataMiner[[#This Row],[City]] &amp; """, "</f>
        <v xml:space="preserve">"City": "", </v>
      </c>
      <c r="C2751" t="str">
        <f>C$1&amp;" """ &amp; DataMiner[[#This Row],[Prov]] &amp; """, "</f>
        <v xml:space="preserve">"Prov": "", </v>
      </c>
      <c r="D2751" t="str">
        <f>D$1&amp;" """ &amp; DataMiner[[#This Row],[Name]] &amp; """, "</f>
        <v xml:space="preserve">"Name": "", </v>
      </c>
      <c r="E2751" t="str">
        <f>E$1&amp;" """ &amp; DataMiner[[#This Row],[Country]] &amp; """, "</f>
        <v xml:space="preserve">"Country": "", </v>
      </c>
      <c r="F2751" t="str">
        <f>F$1&amp;" """ &amp; DataMiner[[#This Row],[Complete Name]] &amp; """, "</f>
        <v xml:space="preserve">"Complete Name": "", </v>
      </c>
      <c r="G2751" t="str">
        <f>G$1&amp;" " &amp; DataMiner[[#This Row],[Category]] &amp; ", "</f>
        <v xml:space="preserve">"Category": , </v>
      </c>
      <c r="H2751" t="str">
        <f>H$1&amp;" " &amp; DataMiner[[#This Row],[BuyPrice]] &amp; ", "</f>
        <v xml:space="preserve">"BuyPrice": , </v>
      </c>
      <c r="I2751" t="str">
        <f>I$1&amp;" """ &amp; DataMiner[[#This Row],[imgPath]] &amp; """, "</f>
        <v xml:space="preserve">"imgPath": "", </v>
      </c>
      <c r="J2751" t="str">
        <f>J$1&amp;" """ &amp; DataMiner[[#This Row],[FlagImage]] &amp; """, "</f>
        <v xml:space="preserve">"FlagImage": "", </v>
      </c>
      <c r="K2751" t="str">
        <f>K$1&amp;" " &amp; IF(ISNA(DataMiner[[#This Row],[Latitude]]),"null",DataMiner[[#This Row],[Latitude]]) &amp; ", "</f>
        <v xml:space="preserve">"Latitude": null, </v>
      </c>
      <c r="L2751" t="str">
        <f>L$1&amp;" " &amp; IF(ISNA(DataMiner[[#This Row],[Longitude]]),"null",DataMiner[[#This Row],[Longitude]]) &amp; ", "</f>
        <v xml:space="preserve">"Longitude": null, </v>
      </c>
    </row>
    <row r="2752" spans="1:12" x14ac:dyDescent="0.25">
      <c r="A2752" t="str">
        <f>A$1&amp;" """ &amp; DataMiner[[#This Row],[CodeIATA]] &amp; """, "</f>
        <v xml:space="preserve">"CodeIATA": "", </v>
      </c>
      <c r="B2752" t="str">
        <f>B$1&amp;" """ &amp; DataMiner[[#This Row],[City]] &amp; """, "</f>
        <v xml:space="preserve">"City": "", </v>
      </c>
      <c r="C2752" t="str">
        <f>C$1&amp;" """ &amp; DataMiner[[#This Row],[Prov]] &amp; """, "</f>
        <v xml:space="preserve">"Prov": "", </v>
      </c>
      <c r="D2752" t="str">
        <f>D$1&amp;" """ &amp; DataMiner[[#This Row],[Name]] &amp; """, "</f>
        <v xml:space="preserve">"Name": "", </v>
      </c>
      <c r="E2752" t="str">
        <f>E$1&amp;" """ &amp; DataMiner[[#This Row],[Country]] &amp; """, "</f>
        <v xml:space="preserve">"Country": "", </v>
      </c>
      <c r="F2752" t="str">
        <f>F$1&amp;" """ &amp; DataMiner[[#This Row],[Complete Name]] &amp; """, "</f>
        <v xml:space="preserve">"Complete Name": "", </v>
      </c>
      <c r="G2752" t="str">
        <f>G$1&amp;" " &amp; DataMiner[[#This Row],[Category]] &amp; ", "</f>
        <v xml:space="preserve">"Category": , </v>
      </c>
      <c r="H2752" t="str">
        <f>H$1&amp;" " &amp; DataMiner[[#This Row],[BuyPrice]] &amp; ", "</f>
        <v xml:space="preserve">"BuyPrice": , </v>
      </c>
      <c r="I2752" t="str">
        <f>I$1&amp;" """ &amp; DataMiner[[#This Row],[imgPath]] &amp; """, "</f>
        <v xml:space="preserve">"imgPath": "", </v>
      </c>
      <c r="J2752" t="str">
        <f>J$1&amp;" """ &amp; DataMiner[[#This Row],[FlagImage]] &amp; """, "</f>
        <v xml:space="preserve">"FlagImage": "", </v>
      </c>
      <c r="K2752" t="str">
        <f>K$1&amp;" " &amp; IF(ISNA(DataMiner[[#This Row],[Latitude]]),"null",DataMiner[[#This Row],[Latitude]]) &amp; ", "</f>
        <v xml:space="preserve">"Latitude": null, </v>
      </c>
      <c r="L2752" t="str">
        <f>L$1&amp;" " &amp; IF(ISNA(DataMiner[[#This Row],[Longitude]]),"null",DataMiner[[#This Row],[Longitude]]) &amp; ", "</f>
        <v xml:space="preserve">"Longitude": null, </v>
      </c>
    </row>
    <row r="2753" spans="1:12" x14ac:dyDescent="0.25">
      <c r="A2753" t="str">
        <f>A$1&amp;" """ &amp; DataMiner[[#This Row],[CodeIATA]] &amp; """, "</f>
        <v xml:space="preserve">"CodeIATA": "", </v>
      </c>
      <c r="B2753" t="str">
        <f>B$1&amp;" """ &amp; DataMiner[[#This Row],[City]] &amp; """, "</f>
        <v xml:space="preserve">"City": "", </v>
      </c>
      <c r="C2753" t="str">
        <f>C$1&amp;" """ &amp; DataMiner[[#This Row],[Prov]] &amp; """, "</f>
        <v xml:space="preserve">"Prov": "", </v>
      </c>
      <c r="D2753" t="str">
        <f>D$1&amp;" """ &amp; DataMiner[[#This Row],[Name]] &amp; """, "</f>
        <v xml:space="preserve">"Name": "", </v>
      </c>
      <c r="E2753" t="str">
        <f>E$1&amp;" """ &amp; DataMiner[[#This Row],[Country]] &amp; """, "</f>
        <v xml:space="preserve">"Country": "", </v>
      </c>
      <c r="F2753" t="str">
        <f>F$1&amp;" """ &amp; DataMiner[[#This Row],[Complete Name]] &amp; """, "</f>
        <v xml:space="preserve">"Complete Name": "", </v>
      </c>
      <c r="G2753" t="str">
        <f>G$1&amp;" " &amp; DataMiner[[#This Row],[Category]] &amp; ", "</f>
        <v xml:space="preserve">"Category": , </v>
      </c>
      <c r="H2753" t="str">
        <f>H$1&amp;" " &amp; DataMiner[[#This Row],[BuyPrice]] &amp; ", "</f>
        <v xml:space="preserve">"BuyPrice": , </v>
      </c>
      <c r="I2753" t="str">
        <f>I$1&amp;" """ &amp; DataMiner[[#This Row],[imgPath]] &amp; """, "</f>
        <v xml:space="preserve">"imgPath": "", </v>
      </c>
      <c r="J2753" t="str">
        <f>J$1&amp;" """ &amp; DataMiner[[#This Row],[FlagImage]] &amp; """, "</f>
        <v xml:space="preserve">"FlagImage": "", </v>
      </c>
      <c r="K2753" t="str">
        <f>K$1&amp;" " &amp; IF(ISNA(DataMiner[[#This Row],[Latitude]]),"null",DataMiner[[#This Row],[Latitude]]) &amp; ", "</f>
        <v xml:space="preserve">"Latitude": null, </v>
      </c>
      <c r="L2753" t="str">
        <f>L$1&amp;" " &amp; IF(ISNA(DataMiner[[#This Row],[Longitude]]),"null",DataMiner[[#This Row],[Longitude]]) &amp; ", "</f>
        <v xml:space="preserve">"Longitude": null, </v>
      </c>
    </row>
    <row r="2754" spans="1:12" x14ac:dyDescent="0.25">
      <c r="A2754" t="str">
        <f>A$1&amp;" """ &amp; DataMiner[[#This Row],[CodeIATA]] &amp; """, "</f>
        <v xml:space="preserve">"CodeIATA": "", </v>
      </c>
      <c r="B2754" t="str">
        <f>B$1&amp;" """ &amp; DataMiner[[#This Row],[City]] &amp; """, "</f>
        <v xml:space="preserve">"City": "", </v>
      </c>
      <c r="C2754" t="str">
        <f>C$1&amp;" """ &amp; DataMiner[[#This Row],[Prov]] &amp; """, "</f>
        <v xml:space="preserve">"Prov": "", </v>
      </c>
      <c r="D2754" t="str">
        <f>D$1&amp;" """ &amp; DataMiner[[#This Row],[Name]] &amp; """, "</f>
        <v xml:space="preserve">"Name": "", </v>
      </c>
      <c r="E2754" t="str">
        <f>E$1&amp;" """ &amp; DataMiner[[#This Row],[Country]] &amp; """, "</f>
        <v xml:space="preserve">"Country": "", </v>
      </c>
      <c r="F2754" t="str">
        <f>F$1&amp;" """ &amp; DataMiner[[#This Row],[Complete Name]] &amp; """, "</f>
        <v xml:space="preserve">"Complete Name": "", </v>
      </c>
      <c r="G2754" t="str">
        <f>G$1&amp;" " &amp; DataMiner[[#This Row],[Category]] &amp; ", "</f>
        <v xml:space="preserve">"Category": , </v>
      </c>
      <c r="H2754" t="str">
        <f>H$1&amp;" " &amp; DataMiner[[#This Row],[BuyPrice]] &amp; ", "</f>
        <v xml:space="preserve">"BuyPrice": , </v>
      </c>
      <c r="I2754" t="str">
        <f>I$1&amp;" """ &amp; DataMiner[[#This Row],[imgPath]] &amp; """, "</f>
        <v xml:space="preserve">"imgPath": "", </v>
      </c>
      <c r="J2754" t="str">
        <f>J$1&amp;" """ &amp; DataMiner[[#This Row],[FlagImage]] &amp; """, "</f>
        <v xml:space="preserve">"FlagImage": "", </v>
      </c>
      <c r="K2754" t="str">
        <f>K$1&amp;" " &amp; IF(ISNA(DataMiner[[#This Row],[Latitude]]),"null",DataMiner[[#This Row],[Latitude]]) &amp; ", "</f>
        <v xml:space="preserve">"Latitude": null, </v>
      </c>
      <c r="L2754" t="str">
        <f>L$1&amp;" " &amp; IF(ISNA(DataMiner[[#This Row],[Longitude]]),"null",DataMiner[[#This Row],[Longitude]]) &amp; ", "</f>
        <v xml:space="preserve">"Longitude": null, </v>
      </c>
    </row>
    <row r="2755" spans="1:12" x14ac:dyDescent="0.25">
      <c r="A2755" t="str">
        <f>A$1&amp;" """ &amp; DataMiner[[#This Row],[CodeIATA]] &amp; """, "</f>
        <v xml:space="preserve">"CodeIATA": "", </v>
      </c>
      <c r="B2755" t="str">
        <f>B$1&amp;" """ &amp; DataMiner[[#This Row],[City]] &amp; """, "</f>
        <v xml:space="preserve">"City": "", </v>
      </c>
      <c r="C2755" t="str">
        <f>C$1&amp;" """ &amp; DataMiner[[#This Row],[Prov]] &amp; """, "</f>
        <v xml:space="preserve">"Prov": "", </v>
      </c>
      <c r="D2755" t="str">
        <f>D$1&amp;" """ &amp; DataMiner[[#This Row],[Name]] &amp; """, "</f>
        <v xml:space="preserve">"Name": "", </v>
      </c>
      <c r="E2755" t="str">
        <f>E$1&amp;" """ &amp; DataMiner[[#This Row],[Country]] &amp; """, "</f>
        <v xml:space="preserve">"Country": "", </v>
      </c>
      <c r="F2755" t="str">
        <f>F$1&amp;" """ &amp; DataMiner[[#This Row],[Complete Name]] &amp; """, "</f>
        <v xml:space="preserve">"Complete Name": "", </v>
      </c>
      <c r="G2755" t="str">
        <f>G$1&amp;" " &amp; DataMiner[[#This Row],[Category]] &amp; ", "</f>
        <v xml:space="preserve">"Category": , </v>
      </c>
      <c r="H2755" t="str">
        <f>H$1&amp;" " &amp; DataMiner[[#This Row],[BuyPrice]] &amp; ", "</f>
        <v xml:space="preserve">"BuyPrice": , </v>
      </c>
      <c r="I2755" t="str">
        <f>I$1&amp;" """ &amp; DataMiner[[#This Row],[imgPath]] &amp; """, "</f>
        <v xml:space="preserve">"imgPath": "", </v>
      </c>
      <c r="J2755" t="str">
        <f>J$1&amp;" """ &amp; DataMiner[[#This Row],[FlagImage]] &amp; """, "</f>
        <v xml:space="preserve">"FlagImage": "", </v>
      </c>
      <c r="K2755" t="str">
        <f>K$1&amp;" " &amp; IF(ISNA(DataMiner[[#This Row],[Latitude]]),"null",DataMiner[[#This Row],[Latitude]]) &amp; ", "</f>
        <v xml:space="preserve">"Latitude": null, </v>
      </c>
      <c r="L2755" t="str">
        <f>L$1&amp;" " &amp; IF(ISNA(DataMiner[[#This Row],[Longitude]]),"null",DataMiner[[#This Row],[Longitude]]) &amp; ", "</f>
        <v xml:space="preserve">"Longitude": null, </v>
      </c>
    </row>
    <row r="2756" spans="1:12" x14ac:dyDescent="0.25">
      <c r="A2756" t="str">
        <f>A$1&amp;" """ &amp; DataMiner[[#This Row],[CodeIATA]] &amp; """, "</f>
        <v xml:space="preserve">"CodeIATA": "", </v>
      </c>
      <c r="B2756" t="str">
        <f>B$1&amp;" """ &amp; DataMiner[[#This Row],[City]] &amp; """, "</f>
        <v xml:space="preserve">"City": "", </v>
      </c>
      <c r="C2756" t="str">
        <f>C$1&amp;" """ &amp; DataMiner[[#This Row],[Prov]] &amp; """, "</f>
        <v xml:space="preserve">"Prov": "", </v>
      </c>
      <c r="D2756" t="str">
        <f>D$1&amp;" """ &amp; DataMiner[[#This Row],[Name]] &amp; """, "</f>
        <v xml:space="preserve">"Name": "", </v>
      </c>
      <c r="E2756" t="str">
        <f>E$1&amp;" """ &amp; DataMiner[[#This Row],[Country]] &amp; """, "</f>
        <v xml:space="preserve">"Country": "", </v>
      </c>
      <c r="F2756" t="str">
        <f>F$1&amp;" """ &amp; DataMiner[[#This Row],[Complete Name]] &amp; """, "</f>
        <v xml:space="preserve">"Complete Name": "", </v>
      </c>
      <c r="G2756" t="str">
        <f>G$1&amp;" " &amp; DataMiner[[#This Row],[Category]] &amp; ", "</f>
        <v xml:space="preserve">"Category": , </v>
      </c>
      <c r="H2756" t="str">
        <f>H$1&amp;" " &amp; DataMiner[[#This Row],[BuyPrice]] &amp; ", "</f>
        <v xml:space="preserve">"BuyPrice": , </v>
      </c>
      <c r="I2756" t="str">
        <f>I$1&amp;" """ &amp; DataMiner[[#This Row],[imgPath]] &amp; """, "</f>
        <v xml:space="preserve">"imgPath": "", </v>
      </c>
      <c r="J2756" t="str">
        <f>J$1&amp;" """ &amp; DataMiner[[#This Row],[FlagImage]] &amp; """, "</f>
        <v xml:space="preserve">"FlagImage": "", </v>
      </c>
      <c r="K2756" t="str">
        <f>K$1&amp;" " &amp; IF(ISNA(DataMiner[[#This Row],[Latitude]]),"null",DataMiner[[#This Row],[Latitude]]) &amp; ", "</f>
        <v xml:space="preserve">"Latitude": null, </v>
      </c>
      <c r="L2756" t="str">
        <f>L$1&amp;" " &amp; IF(ISNA(DataMiner[[#This Row],[Longitude]]),"null",DataMiner[[#This Row],[Longitude]]) &amp; ", "</f>
        <v xml:space="preserve">"Longitude": null, </v>
      </c>
    </row>
    <row r="2757" spans="1:12" x14ac:dyDescent="0.25">
      <c r="A2757" t="str">
        <f>A$1&amp;" """ &amp; DataMiner[[#This Row],[CodeIATA]] &amp; """, "</f>
        <v xml:space="preserve">"CodeIATA": "", </v>
      </c>
      <c r="B2757" t="str">
        <f>B$1&amp;" """ &amp; DataMiner[[#This Row],[City]] &amp; """, "</f>
        <v xml:space="preserve">"City": "", </v>
      </c>
      <c r="C2757" t="str">
        <f>C$1&amp;" """ &amp; DataMiner[[#This Row],[Prov]] &amp; """, "</f>
        <v xml:space="preserve">"Prov": "", </v>
      </c>
      <c r="D2757" t="str">
        <f>D$1&amp;" """ &amp; DataMiner[[#This Row],[Name]] &amp; """, "</f>
        <v xml:space="preserve">"Name": "", </v>
      </c>
      <c r="E2757" t="str">
        <f>E$1&amp;" """ &amp; DataMiner[[#This Row],[Country]] &amp; """, "</f>
        <v xml:space="preserve">"Country": "", </v>
      </c>
      <c r="F2757" t="str">
        <f>F$1&amp;" """ &amp; DataMiner[[#This Row],[Complete Name]] &amp; """, "</f>
        <v xml:space="preserve">"Complete Name": "", </v>
      </c>
      <c r="G2757" t="str">
        <f>G$1&amp;" " &amp; DataMiner[[#This Row],[Category]] &amp; ", "</f>
        <v xml:space="preserve">"Category": , </v>
      </c>
      <c r="H2757" t="str">
        <f>H$1&amp;" " &amp; DataMiner[[#This Row],[BuyPrice]] &amp; ", "</f>
        <v xml:space="preserve">"BuyPrice": , </v>
      </c>
      <c r="I2757" t="str">
        <f>I$1&amp;" """ &amp; DataMiner[[#This Row],[imgPath]] &amp; """, "</f>
        <v xml:space="preserve">"imgPath": "", </v>
      </c>
      <c r="J2757" t="str">
        <f>J$1&amp;" """ &amp; DataMiner[[#This Row],[FlagImage]] &amp; """, "</f>
        <v xml:space="preserve">"FlagImage": "", </v>
      </c>
      <c r="K2757" t="str">
        <f>K$1&amp;" " &amp; IF(ISNA(DataMiner[[#This Row],[Latitude]]),"null",DataMiner[[#This Row],[Latitude]]) &amp; ", "</f>
        <v xml:space="preserve">"Latitude": null, </v>
      </c>
      <c r="L2757" t="str">
        <f>L$1&amp;" " &amp; IF(ISNA(DataMiner[[#This Row],[Longitude]]),"null",DataMiner[[#This Row],[Longitude]]) &amp; ", "</f>
        <v xml:space="preserve">"Longitude": null, </v>
      </c>
    </row>
    <row r="2758" spans="1:12" x14ac:dyDescent="0.25">
      <c r="A2758" t="str">
        <f>A$1&amp;" """ &amp; DataMiner[[#This Row],[CodeIATA]] &amp; """, "</f>
        <v xml:space="preserve">"CodeIATA": "", </v>
      </c>
      <c r="B2758" t="str">
        <f>B$1&amp;" """ &amp; DataMiner[[#This Row],[City]] &amp; """, "</f>
        <v xml:space="preserve">"City": "", </v>
      </c>
      <c r="C2758" t="str">
        <f>C$1&amp;" """ &amp; DataMiner[[#This Row],[Prov]] &amp; """, "</f>
        <v xml:space="preserve">"Prov": "", </v>
      </c>
      <c r="D2758" t="str">
        <f>D$1&amp;" """ &amp; DataMiner[[#This Row],[Name]] &amp; """, "</f>
        <v xml:space="preserve">"Name": "", </v>
      </c>
      <c r="E2758" t="str">
        <f>E$1&amp;" """ &amp; DataMiner[[#This Row],[Country]] &amp; """, "</f>
        <v xml:space="preserve">"Country": "", </v>
      </c>
      <c r="F2758" t="str">
        <f>F$1&amp;" """ &amp; DataMiner[[#This Row],[Complete Name]] &amp; """, "</f>
        <v xml:space="preserve">"Complete Name": "", </v>
      </c>
      <c r="G2758" t="str">
        <f>G$1&amp;" " &amp; DataMiner[[#This Row],[Category]] &amp; ", "</f>
        <v xml:space="preserve">"Category": , </v>
      </c>
      <c r="H2758" t="str">
        <f>H$1&amp;" " &amp; DataMiner[[#This Row],[BuyPrice]] &amp; ", "</f>
        <v xml:space="preserve">"BuyPrice": , </v>
      </c>
      <c r="I2758" t="str">
        <f>I$1&amp;" """ &amp; DataMiner[[#This Row],[imgPath]] &amp; """, "</f>
        <v xml:space="preserve">"imgPath": "", </v>
      </c>
      <c r="J2758" t="str">
        <f>J$1&amp;" """ &amp; DataMiner[[#This Row],[FlagImage]] &amp; """, "</f>
        <v xml:space="preserve">"FlagImage": "", </v>
      </c>
      <c r="K2758" t="str">
        <f>K$1&amp;" " &amp; IF(ISNA(DataMiner[[#This Row],[Latitude]]),"null",DataMiner[[#This Row],[Latitude]]) &amp; ", "</f>
        <v xml:space="preserve">"Latitude": null, </v>
      </c>
      <c r="L2758" t="str">
        <f>L$1&amp;" " &amp; IF(ISNA(DataMiner[[#This Row],[Longitude]]),"null",DataMiner[[#This Row],[Longitude]]) &amp; ", "</f>
        <v xml:space="preserve">"Longitude": null, </v>
      </c>
    </row>
    <row r="2759" spans="1:12" x14ac:dyDescent="0.25">
      <c r="A2759" t="str">
        <f>A$1&amp;" """ &amp; DataMiner[[#This Row],[CodeIATA]] &amp; """, "</f>
        <v xml:space="preserve">"CodeIATA": "", </v>
      </c>
      <c r="B2759" t="str">
        <f>B$1&amp;" """ &amp; DataMiner[[#This Row],[City]] &amp; """, "</f>
        <v xml:space="preserve">"City": "", </v>
      </c>
      <c r="C2759" t="str">
        <f>C$1&amp;" """ &amp; DataMiner[[#This Row],[Prov]] &amp; """, "</f>
        <v xml:space="preserve">"Prov": "", </v>
      </c>
      <c r="D2759" t="str">
        <f>D$1&amp;" """ &amp; DataMiner[[#This Row],[Name]] &amp; """, "</f>
        <v xml:space="preserve">"Name": "", </v>
      </c>
      <c r="E2759" t="str">
        <f>E$1&amp;" """ &amp; DataMiner[[#This Row],[Country]] &amp; """, "</f>
        <v xml:space="preserve">"Country": "", </v>
      </c>
      <c r="F2759" t="str">
        <f>F$1&amp;" """ &amp; DataMiner[[#This Row],[Complete Name]] &amp; """, "</f>
        <v xml:space="preserve">"Complete Name": "", </v>
      </c>
      <c r="G2759" t="str">
        <f>G$1&amp;" " &amp; DataMiner[[#This Row],[Category]] &amp; ", "</f>
        <v xml:space="preserve">"Category": , </v>
      </c>
      <c r="H2759" t="str">
        <f>H$1&amp;" " &amp; DataMiner[[#This Row],[BuyPrice]] &amp; ", "</f>
        <v xml:space="preserve">"BuyPrice": , </v>
      </c>
      <c r="I2759" t="str">
        <f>I$1&amp;" """ &amp; DataMiner[[#This Row],[imgPath]] &amp; """, "</f>
        <v xml:space="preserve">"imgPath": "", </v>
      </c>
      <c r="J2759" t="str">
        <f>J$1&amp;" """ &amp; DataMiner[[#This Row],[FlagImage]] &amp; """, "</f>
        <v xml:space="preserve">"FlagImage": "", </v>
      </c>
      <c r="K2759" t="str">
        <f>K$1&amp;" " &amp; IF(ISNA(DataMiner[[#This Row],[Latitude]]),"null",DataMiner[[#This Row],[Latitude]]) &amp; ", "</f>
        <v xml:space="preserve">"Latitude": null, </v>
      </c>
      <c r="L2759" t="str">
        <f>L$1&amp;" " &amp; IF(ISNA(DataMiner[[#This Row],[Longitude]]),"null",DataMiner[[#This Row],[Longitude]]) &amp; ", "</f>
        <v xml:space="preserve">"Longitude": null, </v>
      </c>
    </row>
    <row r="2760" spans="1:12" x14ac:dyDescent="0.25">
      <c r="A2760" t="str">
        <f>A$1&amp;" """ &amp; DataMiner[[#This Row],[CodeIATA]] &amp; """, "</f>
        <v xml:space="preserve">"CodeIATA": "", </v>
      </c>
      <c r="B2760" t="str">
        <f>B$1&amp;" """ &amp; DataMiner[[#This Row],[City]] &amp; """, "</f>
        <v xml:space="preserve">"City": "", </v>
      </c>
      <c r="C2760" t="str">
        <f>C$1&amp;" """ &amp; DataMiner[[#This Row],[Prov]] &amp; """, "</f>
        <v xml:space="preserve">"Prov": "", </v>
      </c>
      <c r="D2760" t="str">
        <f>D$1&amp;" """ &amp; DataMiner[[#This Row],[Name]] &amp; """, "</f>
        <v xml:space="preserve">"Name": "", </v>
      </c>
      <c r="E2760" t="str">
        <f>E$1&amp;" """ &amp; DataMiner[[#This Row],[Country]] &amp; """, "</f>
        <v xml:space="preserve">"Country": "", </v>
      </c>
      <c r="F2760" t="str">
        <f>F$1&amp;" """ &amp; DataMiner[[#This Row],[Complete Name]] &amp; """, "</f>
        <v xml:space="preserve">"Complete Name": "", </v>
      </c>
      <c r="G2760" t="str">
        <f>G$1&amp;" " &amp; DataMiner[[#This Row],[Category]] &amp; ", "</f>
        <v xml:space="preserve">"Category": , </v>
      </c>
      <c r="H2760" t="str">
        <f>H$1&amp;" " &amp; DataMiner[[#This Row],[BuyPrice]] &amp; ", "</f>
        <v xml:space="preserve">"BuyPrice": , </v>
      </c>
      <c r="I2760" t="str">
        <f>I$1&amp;" """ &amp; DataMiner[[#This Row],[imgPath]] &amp; """, "</f>
        <v xml:space="preserve">"imgPath": "", </v>
      </c>
      <c r="J2760" t="str">
        <f>J$1&amp;" """ &amp; DataMiner[[#This Row],[FlagImage]] &amp; """, "</f>
        <v xml:space="preserve">"FlagImage": "", </v>
      </c>
      <c r="K2760" t="str">
        <f>K$1&amp;" " &amp; IF(ISNA(DataMiner[[#This Row],[Latitude]]),"null",DataMiner[[#This Row],[Latitude]]) &amp; ", "</f>
        <v xml:space="preserve">"Latitude": null, </v>
      </c>
      <c r="L2760" t="str">
        <f>L$1&amp;" " &amp; IF(ISNA(DataMiner[[#This Row],[Longitude]]),"null",DataMiner[[#This Row],[Longitude]]) &amp; ", "</f>
        <v xml:space="preserve">"Longitude": null, </v>
      </c>
    </row>
    <row r="2761" spans="1:12" x14ac:dyDescent="0.25">
      <c r="A2761" t="str">
        <f>A$1&amp;" """ &amp; DataMiner[[#This Row],[CodeIATA]] &amp; """, "</f>
        <v xml:space="preserve">"CodeIATA": "", </v>
      </c>
      <c r="B2761" t="str">
        <f>B$1&amp;" """ &amp; DataMiner[[#This Row],[City]] &amp; """, "</f>
        <v xml:space="preserve">"City": "", </v>
      </c>
      <c r="C2761" t="str">
        <f>C$1&amp;" """ &amp; DataMiner[[#This Row],[Prov]] &amp; """, "</f>
        <v xml:space="preserve">"Prov": "", </v>
      </c>
      <c r="D2761" t="str">
        <f>D$1&amp;" """ &amp; DataMiner[[#This Row],[Name]] &amp; """, "</f>
        <v xml:space="preserve">"Name": "", </v>
      </c>
      <c r="E2761" t="str">
        <f>E$1&amp;" """ &amp; DataMiner[[#This Row],[Country]] &amp; """, "</f>
        <v xml:space="preserve">"Country": "", </v>
      </c>
      <c r="F2761" t="str">
        <f>F$1&amp;" """ &amp; DataMiner[[#This Row],[Complete Name]] &amp; """, "</f>
        <v xml:space="preserve">"Complete Name": "", </v>
      </c>
      <c r="G2761" t="str">
        <f>G$1&amp;" " &amp; DataMiner[[#This Row],[Category]] &amp; ", "</f>
        <v xml:space="preserve">"Category": , </v>
      </c>
      <c r="H2761" t="str">
        <f>H$1&amp;" " &amp; DataMiner[[#This Row],[BuyPrice]] &amp; ", "</f>
        <v xml:space="preserve">"BuyPrice": , </v>
      </c>
      <c r="I2761" t="str">
        <f>I$1&amp;" """ &amp; DataMiner[[#This Row],[imgPath]] &amp; """, "</f>
        <v xml:space="preserve">"imgPath": "", </v>
      </c>
      <c r="J2761" t="str">
        <f>J$1&amp;" """ &amp; DataMiner[[#This Row],[FlagImage]] &amp; """, "</f>
        <v xml:space="preserve">"FlagImage": "", </v>
      </c>
      <c r="K2761" t="str">
        <f>K$1&amp;" " &amp; IF(ISNA(DataMiner[[#This Row],[Latitude]]),"null",DataMiner[[#This Row],[Latitude]]) &amp; ", "</f>
        <v xml:space="preserve">"Latitude": null, </v>
      </c>
      <c r="L2761" t="str">
        <f>L$1&amp;" " &amp; IF(ISNA(DataMiner[[#This Row],[Longitude]]),"null",DataMiner[[#This Row],[Longitude]]) &amp; ", "</f>
        <v xml:space="preserve">"Longitude": null, </v>
      </c>
    </row>
    <row r="2762" spans="1:12" x14ac:dyDescent="0.25">
      <c r="A2762" t="str">
        <f>A$1&amp;" """ &amp; DataMiner[[#This Row],[CodeIATA]] &amp; """, "</f>
        <v xml:space="preserve">"CodeIATA": "", </v>
      </c>
      <c r="B2762" t="str">
        <f>B$1&amp;" """ &amp; DataMiner[[#This Row],[City]] &amp; """, "</f>
        <v xml:space="preserve">"City": "", </v>
      </c>
      <c r="C2762" t="str">
        <f>C$1&amp;" """ &amp; DataMiner[[#This Row],[Prov]] &amp; """, "</f>
        <v xml:space="preserve">"Prov": "", </v>
      </c>
      <c r="D2762" t="str">
        <f>D$1&amp;" """ &amp; DataMiner[[#This Row],[Name]] &amp; """, "</f>
        <v xml:space="preserve">"Name": "", </v>
      </c>
      <c r="E2762" t="str">
        <f>E$1&amp;" """ &amp; DataMiner[[#This Row],[Country]] &amp; """, "</f>
        <v xml:space="preserve">"Country": "", </v>
      </c>
      <c r="F2762" t="str">
        <f>F$1&amp;" """ &amp; DataMiner[[#This Row],[Complete Name]] &amp; """, "</f>
        <v xml:space="preserve">"Complete Name": "", </v>
      </c>
      <c r="G2762" t="str">
        <f>G$1&amp;" " &amp; DataMiner[[#This Row],[Category]] &amp; ", "</f>
        <v xml:space="preserve">"Category": , </v>
      </c>
      <c r="H2762" t="str">
        <f>H$1&amp;" " &amp; DataMiner[[#This Row],[BuyPrice]] &amp; ", "</f>
        <v xml:space="preserve">"BuyPrice": , </v>
      </c>
      <c r="I2762" t="str">
        <f>I$1&amp;" """ &amp; DataMiner[[#This Row],[imgPath]] &amp; """, "</f>
        <v xml:space="preserve">"imgPath": "", </v>
      </c>
      <c r="J2762" t="str">
        <f>J$1&amp;" """ &amp; DataMiner[[#This Row],[FlagImage]] &amp; """, "</f>
        <v xml:space="preserve">"FlagImage": "", </v>
      </c>
      <c r="K2762" t="str">
        <f>K$1&amp;" " &amp; IF(ISNA(DataMiner[[#This Row],[Latitude]]),"null",DataMiner[[#This Row],[Latitude]]) &amp; ", "</f>
        <v xml:space="preserve">"Latitude": null, </v>
      </c>
      <c r="L2762" t="str">
        <f>L$1&amp;" " &amp; IF(ISNA(DataMiner[[#This Row],[Longitude]]),"null",DataMiner[[#This Row],[Longitude]]) &amp; ", "</f>
        <v xml:space="preserve">"Longitude": null, </v>
      </c>
    </row>
    <row r="2763" spans="1:12" x14ac:dyDescent="0.25">
      <c r="A2763" t="str">
        <f>A$1&amp;" """ &amp; DataMiner[[#This Row],[CodeIATA]] &amp; """, "</f>
        <v xml:space="preserve">"CodeIATA": "", </v>
      </c>
      <c r="B2763" t="str">
        <f>B$1&amp;" """ &amp; DataMiner[[#This Row],[City]] &amp; """, "</f>
        <v xml:space="preserve">"City": "", </v>
      </c>
      <c r="C2763" t="str">
        <f>C$1&amp;" """ &amp; DataMiner[[#This Row],[Prov]] &amp; """, "</f>
        <v xml:space="preserve">"Prov": "", </v>
      </c>
      <c r="D2763" t="str">
        <f>D$1&amp;" """ &amp; DataMiner[[#This Row],[Name]] &amp; """, "</f>
        <v xml:space="preserve">"Name": "", </v>
      </c>
      <c r="E2763" t="str">
        <f>E$1&amp;" """ &amp; DataMiner[[#This Row],[Country]] &amp; """, "</f>
        <v xml:space="preserve">"Country": "", </v>
      </c>
      <c r="F2763" t="str">
        <f>F$1&amp;" """ &amp; DataMiner[[#This Row],[Complete Name]] &amp; """, "</f>
        <v xml:space="preserve">"Complete Name": "", </v>
      </c>
      <c r="G2763" t="str">
        <f>G$1&amp;" " &amp; DataMiner[[#This Row],[Category]] &amp; ", "</f>
        <v xml:space="preserve">"Category": , </v>
      </c>
      <c r="H2763" t="str">
        <f>H$1&amp;" " &amp; DataMiner[[#This Row],[BuyPrice]] &amp; ", "</f>
        <v xml:space="preserve">"BuyPrice": , </v>
      </c>
      <c r="I2763" t="str">
        <f>I$1&amp;" """ &amp; DataMiner[[#This Row],[imgPath]] &amp; """, "</f>
        <v xml:space="preserve">"imgPath": "", </v>
      </c>
      <c r="J2763" t="str">
        <f>J$1&amp;" """ &amp; DataMiner[[#This Row],[FlagImage]] &amp; """, "</f>
        <v xml:space="preserve">"FlagImage": "", </v>
      </c>
      <c r="K2763" t="str">
        <f>K$1&amp;" " &amp; IF(ISNA(DataMiner[[#This Row],[Latitude]]),"null",DataMiner[[#This Row],[Latitude]]) &amp; ", "</f>
        <v xml:space="preserve">"Latitude": null, </v>
      </c>
      <c r="L2763" t="str">
        <f>L$1&amp;" " &amp; IF(ISNA(DataMiner[[#This Row],[Longitude]]),"null",DataMiner[[#This Row],[Longitude]]) &amp; ", "</f>
        <v xml:space="preserve">"Longitude": null, </v>
      </c>
    </row>
    <row r="2764" spans="1:12" x14ac:dyDescent="0.25">
      <c r="A2764" t="str">
        <f>A$1&amp;" """ &amp; DataMiner[[#This Row],[CodeIATA]] &amp; """, "</f>
        <v xml:space="preserve">"CodeIATA": "", </v>
      </c>
      <c r="B2764" t="str">
        <f>B$1&amp;" """ &amp; DataMiner[[#This Row],[City]] &amp; """, "</f>
        <v xml:space="preserve">"City": "", </v>
      </c>
      <c r="C2764" t="str">
        <f>C$1&amp;" """ &amp; DataMiner[[#This Row],[Prov]] &amp; """, "</f>
        <v xml:space="preserve">"Prov": "", </v>
      </c>
      <c r="D2764" t="str">
        <f>D$1&amp;" """ &amp; DataMiner[[#This Row],[Name]] &amp; """, "</f>
        <v xml:space="preserve">"Name": "", </v>
      </c>
      <c r="E2764" t="str">
        <f>E$1&amp;" """ &amp; DataMiner[[#This Row],[Country]] &amp; """, "</f>
        <v xml:space="preserve">"Country": "", </v>
      </c>
      <c r="F2764" t="str">
        <f>F$1&amp;" """ &amp; DataMiner[[#This Row],[Complete Name]] &amp; """, "</f>
        <v xml:space="preserve">"Complete Name": "", </v>
      </c>
      <c r="G2764" t="str">
        <f>G$1&amp;" " &amp; DataMiner[[#This Row],[Category]] &amp; ", "</f>
        <v xml:space="preserve">"Category": , </v>
      </c>
      <c r="H2764" t="str">
        <f>H$1&amp;" " &amp; DataMiner[[#This Row],[BuyPrice]] &amp; ", "</f>
        <v xml:space="preserve">"BuyPrice": , </v>
      </c>
      <c r="I2764" t="str">
        <f>I$1&amp;" """ &amp; DataMiner[[#This Row],[imgPath]] &amp; """, "</f>
        <v xml:space="preserve">"imgPath": "", </v>
      </c>
      <c r="J2764" t="str">
        <f>J$1&amp;" """ &amp; DataMiner[[#This Row],[FlagImage]] &amp; """, "</f>
        <v xml:space="preserve">"FlagImage": "", </v>
      </c>
      <c r="K2764" t="str">
        <f>K$1&amp;" " &amp; IF(ISNA(DataMiner[[#This Row],[Latitude]]),"null",DataMiner[[#This Row],[Latitude]]) &amp; ", "</f>
        <v xml:space="preserve">"Latitude": null, </v>
      </c>
      <c r="L2764" t="str">
        <f>L$1&amp;" " &amp; IF(ISNA(DataMiner[[#This Row],[Longitude]]),"null",DataMiner[[#This Row],[Longitude]]) &amp; ", "</f>
        <v xml:space="preserve">"Longitude": null, </v>
      </c>
    </row>
    <row r="2765" spans="1:12" x14ac:dyDescent="0.25">
      <c r="A2765" t="str">
        <f>A$1&amp;" """ &amp; DataMiner[[#This Row],[CodeIATA]] &amp; """, "</f>
        <v xml:space="preserve">"CodeIATA": "", </v>
      </c>
      <c r="B2765" t="str">
        <f>B$1&amp;" """ &amp; DataMiner[[#This Row],[City]] &amp; """, "</f>
        <v xml:space="preserve">"City": "", </v>
      </c>
      <c r="C2765" t="str">
        <f>C$1&amp;" """ &amp; DataMiner[[#This Row],[Prov]] &amp; """, "</f>
        <v xml:space="preserve">"Prov": "", </v>
      </c>
      <c r="D2765" t="str">
        <f>D$1&amp;" """ &amp; DataMiner[[#This Row],[Name]] &amp; """, "</f>
        <v xml:space="preserve">"Name": "", </v>
      </c>
      <c r="E2765" t="str">
        <f>E$1&amp;" """ &amp; DataMiner[[#This Row],[Country]] &amp; """, "</f>
        <v xml:space="preserve">"Country": "", </v>
      </c>
      <c r="F2765" t="str">
        <f>F$1&amp;" """ &amp; DataMiner[[#This Row],[Complete Name]] &amp; """, "</f>
        <v xml:space="preserve">"Complete Name": "", </v>
      </c>
      <c r="G2765" t="str">
        <f>G$1&amp;" " &amp; DataMiner[[#This Row],[Category]] &amp; ", "</f>
        <v xml:space="preserve">"Category": , </v>
      </c>
      <c r="H2765" t="str">
        <f>H$1&amp;" " &amp; DataMiner[[#This Row],[BuyPrice]] &amp; ", "</f>
        <v xml:space="preserve">"BuyPrice": , </v>
      </c>
      <c r="I2765" t="str">
        <f>I$1&amp;" """ &amp; DataMiner[[#This Row],[imgPath]] &amp; """, "</f>
        <v xml:space="preserve">"imgPath": "", </v>
      </c>
      <c r="J2765" t="str">
        <f>J$1&amp;" """ &amp; DataMiner[[#This Row],[FlagImage]] &amp; """, "</f>
        <v xml:space="preserve">"FlagImage": "", </v>
      </c>
      <c r="K2765" t="str">
        <f>K$1&amp;" " &amp; IF(ISNA(DataMiner[[#This Row],[Latitude]]),"null",DataMiner[[#This Row],[Latitude]]) &amp; ", "</f>
        <v xml:space="preserve">"Latitude": null, </v>
      </c>
      <c r="L2765" t="str">
        <f>L$1&amp;" " &amp; IF(ISNA(DataMiner[[#This Row],[Longitude]]),"null",DataMiner[[#This Row],[Longitude]]) &amp; ", "</f>
        <v xml:space="preserve">"Longitude": null, </v>
      </c>
    </row>
    <row r="2766" spans="1:12" x14ac:dyDescent="0.25">
      <c r="A2766" t="str">
        <f>A$1&amp;" """ &amp; DataMiner[[#This Row],[CodeIATA]] &amp; """, "</f>
        <v xml:space="preserve">"CodeIATA": "", </v>
      </c>
      <c r="B2766" t="str">
        <f>B$1&amp;" """ &amp; DataMiner[[#This Row],[City]] &amp; """, "</f>
        <v xml:space="preserve">"City": "", </v>
      </c>
      <c r="C2766" t="str">
        <f>C$1&amp;" """ &amp; DataMiner[[#This Row],[Prov]] &amp; """, "</f>
        <v xml:space="preserve">"Prov": "", </v>
      </c>
      <c r="D2766" t="str">
        <f>D$1&amp;" """ &amp; DataMiner[[#This Row],[Name]] &amp; """, "</f>
        <v xml:space="preserve">"Name": "", </v>
      </c>
      <c r="E2766" t="str">
        <f>E$1&amp;" """ &amp; DataMiner[[#This Row],[Country]] &amp; """, "</f>
        <v xml:space="preserve">"Country": "", </v>
      </c>
      <c r="F2766" t="str">
        <f>F$1&amp;" """ &amp; DataMiner[[#This Row],[Complete Name]] &amp; """, "</f>
        <v xml:space="preserve">"Complete Name": "", </v>
      </c>
      <c r="G2766" t="str">
        <f>G$1&amp;" " &amp; DataMiner[[#This Row],[Category]] &amp; ", "</f>
        <v xml:space="preserve">"Category": , </v>
      </c>
      <c r="H2766" t="str">
        <f>H$1&amp;" " &amp; DataMiner[[#This Row],[BuyPrice]] &amp; ", "</f>
        <v xml:space="preserve">"BuyPrice": , </v>
      </c>
      <c r="I2766" t="str">
        <f>I$1&amp;" """ &amp; DataMiner[[#This Row],[imgPath]] &amp; """, "</f>
        <v xml:space="preserve">"imgPath": "", </v>
      </c>
      <c r="J2766" t="str">
        <f>J$1&amp;" """ &amp; DataMiner[[#This Row],[FlagImage]] &amp; """, "</f>
        <v xml:space="preserve">"FlagImage": "", </v>
      </c>
      <c r="K2766" t="str">
        <f>K$1&amp;" " &amp; IF(ISNA(DataMiner[[#This Row],[Latitude]]),"null",DataMiner[[#This Row],[Latitude]]) &amp; ", "</f>
        <v xml:space="preserve">"Latitude": null, </v>
      </c>
      <c r="L2766" t="str">
        <f>L$1&amp;" " &amp; IF(ISNA(DataMiner[[#This Row],[Longitude]]),"null",DataMiner[[#This Row],[Longitude]]) &amp; ", "</f>
        <v xml:space="preserve">"Longitude": null, </v>
      </c>
    </row>
    <row r="2767" spans="1:12" x14ac:dyDescent="0.25">
      <c r="A2767" t="str">
        <f>A$1&amp;" """ &amp; DataMiner[[#This Row],[CodeIATA]] &amp; """, "</f>
        <v xml:space="preserve">"CodeIATA": "", </v>
      </c>
      <c r="B2767" t="str">
        <f>B$1&amp;" """ &amp; DataMiner[[#This Row],[City]] &amp; """, "</f>
        <v xml:space="preserve">"City": "", </v>
      </c>
      <c r="C2767" t="str">
        <f>C$1&amp;" """ &amp; DataMiner[[#This Row],[Prov]] &amp; """, "</f>
        <v xml:space="preserve">"Prov": "", </v>
      </c>
      <c r="D2767" t="str">
        <f>D$1&amp;" """ &amp; DataMiner[[#This Row],[Name]] &amp; """, "</f>
        <v xml:space="preserve">"Name": "", </v>
      </c>
      <c r="E2767" t="str">
        <f>E$1&amp;" """ &amp; DataMiner[[#This Row],[Country]] &amp; """, "</f>
        <v xml:space="preserve">"Country": "", </v>
      </c>
      <c r="F2767" t="str">
        <f>F$1&amp;" """ &amp; DataMiner[[#This Row],[Complete Name]] &amp; """, "</f>
        <v xml:space="preserve">"Complete Name": "", </v>
      </c>
      <c r="G2767" t="str">
        <f>G$1&amp;" " &amp; DataMiner[[#This Row],[Category]] &amp; ", "</f>
        <v xml:space="preserve">"Category": , </v>
      </c>
      <c r="H2767" t="str">
        <f>H$1&amp;" " &amp; DataMiner[[#This Row],[BuyPrice]] &amp; ", "</f>
        <v xml:space="preserve">"BuyPrice": , </v>
      </c>
      <c r="I2767" t="str">
        <f>I$1&amp;" """ &amp; DataMiner[[#This Row],[imgPath]] &amp; """, "</f>
        <v xml:space="preserve">"imgPath": "", </v>
      </c>
      <c r="J2767" t="str">
        <f>J$1&amp;" """ &amp; DataMiner[[#This Row],[FlagImage]] &amp; """, "</f>
        <v xml:space="preserve">"FlagImage": "", </v>
      </c>
      <c r="K2767" t="str">
        <f>K$1&amp;" " &amp; IF(ISNA(DataMiner[[#This Row],[Latitude]]),"null",DataMiner[[#This Row],[Latitude]]) &amp; ", "</f>
        <v xml:space="preserve">"Latitude": null, </v>
      </c>
      <c r="L2767" t="str">
        <f>L$1&amp;" " &amp; IF(ISNA(DataMiner[[#This Row],[Longitude]]),"null",DataMiner[[#This Row],[Longitude]]) &amp; ", "</f>
        <v xml:space="preserve">"Longitude": null, </v>
      </c>
    </row>
    <row r="2768" spans="1:12" x14ac:dyDescent="0.25">
      <c r="A2768" t="str">
        <f>A$1&amp;" """ &amp; DataMiner[[#This Row],[CodeIATA]] &amp; """, "</f>
        <v xml:space="preserve">"CodeIATA": "", </v>
      </c>
      <c r="B2768" t="str">
        <f>B$1&amp;" """ &amp; DataMiner[[#This Row],[City]] &amp; """, "</f>
        <v xml:space="preserve">"City": "", </v>
      </c>
      <c r="C2768" t="str">
        <f>C$1&amp;" """ &amp; DataMiner[[#This Row],[Prov]] &amp; """, "</f>
        <v xml:space="preserve">"Prov": "", </v>
      </c>
      <c r="D2768" t="str">
        <f>D$1&amp;" """ &amp; DataMiner[[#This Row],[Name]] &amp; """, "</f>
        <v xml:space="preserve">"Name": "", </v>
      </c>
      <c r="E2768" t="str">
        <f>E$1&amp;" """ &amp; DataMiner[[#This Row],[Country]] &amp; """, "</f>
        <v xml:space="preserve">"Country": "", </v>
      </c>
      <c r="F2768" t="str">
        <f>F$1&amp;" """ &amp; DataMiner[[#This Row],[Complete Name]] &amp; """, "</f>
        <v xml:space="preserve">"Complete Name": "", </v>
      </c>
      <c r="G2768" t="str">
        <f>G$1&amp;" " &amp; DataMiner[[#This Row],[Category]] &amp; ", "</f>
        <v xml:space="preserve">"Category": , </v>
      </c>
      <c r="H2768" t="str">
        <f>H$1&amp;" " &amp; DataMiner[[#This Row],[BuyPrice]] &amp; ", "</f>
        <v xml:space="preserve">"BuyPrice": , </v>
      </c>
      <c r="I2768" t="str">
        <f>I$1&amp;" """ &amp; DataMiner[[#This Row],[imgPath]] &amp; """, "</f>
        <v xml:space="preserve">"imgPath": "", </v>
      </c>
      <c r="J2768" t="str">
        <f>J$1&amp;" """ &amp; DataMiner[[#This Row],[FlagImage]] &amp; """, "</f>
        <v xml:space="preserve">"FlagImage": "", </v>
      </c>
      <c r="K2768" t="str">
        <f>K$1&amp;" " &amp; IF(ISNA(DataMiner[[#This Row],[Latitude]]),"null",DataMiner[[#This Row],[Latitude]]) &amp; ", "</f>
        <v xml:space="preserve">"Latitude": null, </v>
      </c>
      <c r="L2768" t="str">
        <f>L$1&amp;" " &amp; IF(ISNA(DataMiner[[#This Row],[Longitude]]),"null",DataMiner[[#This Row],[Longitude]]) &amp; ", "</f>
        <v xml:space="preserve">"Longitude": null, </v>
      </c>
    </row>
    <row r="2769" spans="1:12" x14ac:dyDescent="0.25">
      <c r="A2769" t="str">
        <f>A$1&amp;" """ &amp; DataMiner[[#This Row],[CodeIATA]] &amp; """, "</f>
        <v xml:space="preserve">"CodeIATA": "", </v>
      </c>
      <c r="B2769" t="str">
        <f>B$1&amp;" """ &amp; DataMiner[[#This Row],[City]] &amp; """, "</f>
        <v xml:space="preserve">"City": "", </v>
      </c>
      <c r="C2769" t="str">
        <f>C$1&amp;" """ &amp; DataMiner[[#This Row],[Prov]] &amp; """, "</f>
        <v xml:space="preserve">"Prov": "", </v>
      </c>
      <c r="D2769" t="str">
        <f>D$1&amp;" """ &amp; DataMiner[[#This Row],[Name]] &amp; """, "</f>
        <v xml:space="preserve">"Name": "", </v>
      </c>
      <c r="E2769" t="str">
        <f>E$1&amp;" """ &amp; DataMiner[[#This Row],[Country]] &amp; """, "</f>
        <v xml:space="preserve">"Country": "", </v>
      </c>
      <c r="F2769" t="str">
        <f>F$1&amp;" """ &amp; DataMiner[[#This Row],[Complete Name]] &amp; """, "</f>
        <v xml:space="preserve">"Complete Name": "", </v>
      </c>
      <c r="G2769" t="str">
        <f>G$1&amp;" " &amp; DataMiner[[#This Row],[Category]] &amp; ", "</f>
        <v xml:space="preserve">"Category": , </v>
      </c>
      <c r="H2769" t="str">
        <f>H$1&amp;" " &amp; DataMiner[[#This Row],[BuyPrice]] &amp; ", "</f>
        <v xml:space="preserve">"BuyPrice": , </v>
      </c>
      <c r="I2769" t="str">
        <f>I$1&amp;" """ &amp; DataMiner[[#This Row],[imgPath]] &amp; """, "</f>
        <v xml:space="preserve">"imgPath": "", </v>
      </c>
      <c r="J2769" t="str">
        <f>J$1&amp;" """ &amp; DataMiner[[#This Row],[FlagImage]] &amp; """, "</f>
        <v xml:space="preserve">"FlagImage": "", </v>
      </c>
      <c r="K2769" t="str">
        <f>K$1&amp;" " &amp; IF(ISNA(DataMiner[[#This Row],[Latitude]]),"null",DataMiner[[#This Row],[Latitude]]) &amp; ", "</f>
        <v xml:space="preserve">"Latitude": null, </v>
      </c>
      <c r="L2769" t="str">
        <f>L$1&amp;" " &amp; IF(ISNA(DataMiner[[#This Row],[Longitude]]),"null",DataMiner[[#This Row],[Longitude]]) &amp; ", "</f>
        <v xml:space="preserve">"Longitude": null, </v>
      </c>
    </row>
    <row r="2770" spans="1:12" x14ac:dyDescent="0.25">
      <c r="A2770" t="str">
        <f>A$1&amp;" """ &amp; DataMiner[[#This Row],[CodeIATA]] &amp; """, "</f>
        <v xml:space="preserve">"CodeIATA": "", </v>
      </c>
      <c r="B2770" t="str">
        <f>B$1&amp;" """ &amp; DataMiner[[#This Row],[City]] &amp; """, "</f>
        <v xml:space="preserve">"City": "", </v>
      </c>
      <c r="C2770" t="str">
        <f>C$1&amp;" """ &amp; DataMiner[[#This Row],[Prov]] &amp; """, "</f>
        <v xml:space="preserve">"Prov": "", </v>
      </c>
      <c r="D2770" t="str">
        <f>D$1&amp;" """ &amp; DataMiner[[#This Row],[Name]] &amp; """, "</f>
        <v xml:space="preserve">"Name": "", </v>
      </c>
      <c r="E2770" t="str">
        <f>E$1&amp;" """ &amp; DataMiner[[#This Row],[Country]] &amp; """, "</f>
        <v xml:space="preserve">"Country": "", </v>
      </c>
      <c r="F2770" t="str">
        <f>F$1&amp;" """ &amp; DataMiner[[#This Row],[Complete Name]] &amp; """, "</f>
        <v xml:space="preserve">"Complete Name": "", </v>
      </c>
      <c r="G2770" t="str">
        <f>G$1&amp;" " &amp; DataMiner[[#This Row],[Category]] &amp; ", "</f>
        <v xml:space="preserve">"Category": , </v>
      </c>
      <c r="H2770" t="str">
        <f>H$1&amp;" " &amp; DataMiner[[#This Row],[BuyPrice]] &amp; ", "</f>
        <v xml:space="preserve">"BuyPrice": , </v>
      </c>
      <c r="I2770" t="str">
        <f>I$1&amp;" """ &amp; DataMiner[[#This Row],[imgPath]] &amp; """, "</f>
        <v xml:space="preserve">"imgPath": "", </v>
      </c>
      <c r="J2770" t="str">
        <f>J$1&amp;" """ &amp; DataMiner[[#This Row],[FlagImage]] &amp; """, "</f>
        <v xml:space="preserve">"FlagImage": "", </v>
      </c>
      <c r="K2770" t="str">
        <f>K$1&amp;" " &amp; IF(ISNA(DataMiner[[#This Row],[Latitude]]),"null",DataMiner[[#This Row],[Latitude]]) &amp; ", "</f>
        <v xml:space="preserve">"Latitude": null, </v>
      </c>
      <c r="L2770" t="str">
        <f>L$1&amp;" " &amp; IF(ISNA(DataMiner[[#This Row],[Longitude]]),"null",DataMiner[[#This Row],[Longitude]]) &amp; ", "</f>
        <v xml:space="preserve">"Longitude": null, </v>
      </c>
    </row>
    <row r="2771" spans="1:12" x14ac:dyDescent="0.25">
      <c r="A2771" t="str">
        <f>A$1&amp;" """ &amp; DataMiner[[#This Row],[CodeIATA]] &amp; """, "</f>
        <v xml:space="preserve">"CodeIATA": "", </v>
      </c>
      <c r="B2771" t="str">
        <f>B$1&amp;" """ &amp; DataMiner[[#This Row],[City]] &amp; """, "</f>
        <v xml:space="preserve">"City": "", </v>
      </c>
      <c r="C2771" t="str">
        <f>C$1&amp;" """ &amp; DataMiner[[#This Row],[Prov]] &amp; """, "</f>
        <v xml:space="preserve">"Prov": "", </v>
      </c>
      <c r="D2771" t="str">
        <f>D$1&amp;" """ &amp; DataMiner[[#This Row],[Name]] &amp; """, "</f>
        <v xml:space="preserve">"Name": "", </v>
      </c>
      <c r="E2771" t="str">
        <f>E$1&amp;" """ &amp; DataMiner[[#This Row],[Country]] &amp; """, "</f>
        <v xml:space="preserve">"Country": "", </v>
      </c>
      <c r="F2771" t="str">
        <f>F$1&amp;" """ &amp; DataMiner[[#This Row],[Complete Name]] &amp; """, "</f>
        <v xml:space="preserve">"Complete Name": "", </v>
      </c>
      <c r="G2771" t="str">
        <f>G$1&amp;" " &amp; DataMiner[[#This Row],[Category]] &amp; ", "</f>
        <v xml:space="preserve">"Category": , </v>
      </c>
      <c r="H2771" t="str">
        <f>H$1&amp;" " &amp; DataMiner[[#This Row],[BuyPrice]] &amp; ", "</f>
        <v xml:space="preserve">"BuyPrice": , </v>
      </c>
      <c r="I2771" t="str">
        <f>I$1&amp;" """ &amp; DataMiner[[#This Row],[imgPath]] &amp; """, "</f>
        <v xml:space="preserve">"imgPath": "", </v>
      </c>
      <c r="J2771" t="str">
        <f>J$1&amp;" """ &amp; DataMiner[[#This Row],[FlagImage]] &amp; """, "</f>
        <v xml:space="preserve">"FlagImage": "", </v>
      </c>
      <c r="K2771" t="str">
        <f>K$1&amp;" " &amp; IF(ISNA(DataMiner[[#This Row],[Latitude]]),"null",DataMiner[[#This Row],[Latitude]]) &amp; ", "</f>
        <v xml:space="preserve">"Latitude": null, </v>
      </c>
      <c r="L2771" t="str">
        <f>L$1&amp;" " &amp; IF(ISNA(DataMiner[[#This Row],[Longitude]]),"null",DataMiner[[#This Row],[Longitude]]) &amp; ", "</f>
        <v xml:space="preserve">"Longitude": null, </v>
      </c>
    </row>
    <row r="2772" spans="1:12" x14ac:dyDescent="0.25">
      <c r="A2772" t="str">
        <f>A$1&amp;" """ &amp; DataMiner[[#This Row],[CodeIATA]] &amp; """, "</f>
        <v xml:space="preserve">"CodeIATA": "", </v>
      </c>
      <c r="B2772" t="str">
        <f>B$1&amp;" """ &amp; DataMiner[[#This Row],[City]] &amp; """, "</f>
        <v xml:space="preserve">"City": "", </v>
      </c>
      <c r="C2772" t="str">
        <f>C$1&amp;" """ &amp; DataMiner[[#This Row],[Prov]] &amp; """, "</f>
        <v xml:space="preserve">"Prov": "", </v>
      </c>
      <c r="D2772" t="str">
        <f>D$1&amp;" """ &amp; DataMiner[[#This Row],[Name]] &amp; """, "</f>
        <v xml:space="preserve">"Name": "", </v>
      </c>
      <c r="E2772" t="str">
        <f>E$1&amp;" """ &amp; DataMiner[[#This Row],[Country]] &amp; """, "</f>
        <v xml:space="preserve">"Country": "", </v>
      </c>
      <c r="F2772" t="str">
        <f>F$1&amp;" """ &amp; DataMiner[[#This Row],[Complete Name]] &amp; """, "</f>
        <v xml:space="preserve">"Complete Name": "", </v>
      </c>
      <c r="G2772" t="str">
        <f>G$1&amp;" " &amp; DataMiner[[#This Row],[Category]] &amp; ", "</f>
        <v xml:space="preserve">"Category": , </v>
      </c>
      <c r="H2772" t="str">
        <f>H$1&amp;" " &amp; DataMiner[[#This Row],[BuyPrice]] &amp; ", "</f>
        <v xml:space="preserve">"BuyPrice": , </v>
      </c>
      <c r="I2772" t="str">
        <f>I$1&amp;" """ &amp; DataMiner[[#This Row],[imgPath]] &amp; """, "</f>
        <v xml:space="preserve">"imgPath": "", </v>
      </c>
      <c r="J2772" t="str">
        <f>J$1&amp;" """ &amp; DataMiner[[#This Row],[FlagImage]] &amp; """, "</f>
        <v xml:space="preserve">"FlagImage": "", </v>
      </c>
      <c r="K2772" t="str">
        <f>K$1&amp;" " &amp; IF(ISNA(DataMiner[[#This Row],[Latitude]]),"null",DataMiner[[#This Row],[Latitude]]) &amp; ", "</f>
        <v xml:space="preserve">"Latitude": null, </v>
      </c>
      <c r="L2772" t="str">
        <f>L$1&amp;" " &amp; IF(ISNA(DataMiner[[#This Row],[Longitude]]),"null",DataMiner[[#This Row],[Longitude]]) &amp; ", "</f>
        <v xml:space="preserve">"Longitude": null, </v>
      </c>
    </row>
    <row r="2773" spans="1:12" x14ac:dyDescent="0.25">
      <c r="A2773" t="str">
        <f>A$1&amp;" """ &amp; DataMiner[[#This Row],[CodeIATA]] &amp; """, "</f>
        <v xml:space="preserve">"CodeIATA": "", </v>
      </c>
      <c r="B2773" t="str">
        <f>B$1&amp;" """ &amp; DataMiner[[#This Row],[City]] &amp; """, "</f>
        <v xml:space="preserve">"City": "", </v>
      </c>
      <c r="C2773" t="str">
        <f>C$1&amp;" """ &amp; DataMiner[[#This Row],[Prov]] &amp; """, "</f>
        <v xml:space="preserve">"Prov": "", </v>
      </c>
      <c r="D2773" t="str">
        <f>D$1&amp;" """ &amp; DataMiner[[#This Row],[Name]] &amp; """, "</f>
        <v xml:space="preserve">"Name": "", </v>
      </c>
      <c r="E2773" t="str">
        <f>E$1&amp;" """ &amp; DataMiner[[#This Row],[Country]] &amp; """, "</f>
        <v xml:space="preserve">"Country": "", </v>
      </c>
      <c r="F2773" t="str">
        <f>F$1&amp;" """ &amp; DataMiner[[#This Row],[Complete Name]] &amp; """, "</f>
        <v xml:space="preserve">"Complete Name": "", </v>
      </c>
      <c r="G2773" t="str">
        <f>G$1&amp;" " &amp; DataMiner[[#This Row],[Category]] &amp; ", "</f>
        <v xml:space="preserve">"Category": , </v>
      </c>
      <c r="H2773" t="str">
        <f>H$1&amp;" " &amp; DataMiner[[#This Row],[BuyPrice]] &amp; ", "</f>
        <v xml:space="preserve">"BuyPrice": , </v>
      </c>
      <c r="I2773" t="str">
        <f>I$1&amp;" """ &amp; DataMiner[[#This Row],[imgPath]] &amp; """, "</f>
        <v xml:space="preserve">"imgPath": "", </v>
      </c>
      <c r="J2773" t="str">
        <f>J$1&amp;" """ &amp; DataMiner[[#This Row],[FlagImage]] &amp; """, "</f>
        <v xml:space="preserve">"FlagImage": "", </v>
      </c>
      <c r="K2773" t="str">
        <f>K$1&amp;" " &amp; IF(ISNA(DataMiner[[#This Row],[Latitude]]),"null",DataMiner[[#This Row],[Latitude]]) &amp; ", "</f>
        <v xml:space="preserve">"Latitude": null, </v>
      </c>
      <c r="L2773" t="str">
        <f>L$1&amp;" " &amp; IF(ISNA(DataMiner[[#This Row],[Longitude]]),"null",DataMiner[[#This Row],[Longitude]]) &amp; ", "</f>
        <v xml:space="preserve">"Longitude": null, </v>
      </c>
    </row>
    <row r="2774" spans="1:12" x14ac:dyDescent="0.25">
      <c r="A2774" t="str">
        <f>A$1&amp;" """ &amp; DataMiner[[#This Row],[CodeIATA]] &amp; """, "</f>
        <v xml:space="preserve">"CodeIATA": "", </v>
      </c>
      <c r="B2774" t="str">
        <f>B$1&amp;" """ &amp; DataMiner[[#This Row],[City]] &amp; """, "</f>
        <v xml:space="preserve">"City": "", </v>
      </c>
      <c r="C2774" t="str">
        <f>C$1&amp;" """ &amp; DataMiner[[#This Row],[Prov]] &amp; """, "</f>
        <v xml:space="preserve">"Prov": "", </v>
      </c>
      <c r="D2774" t="str">
        <f>D$1&amp;" """ &amp; DataMiner[[#This Row],[Name]] &amp; """, "</f>
        <v xml:space="preserve">"Name": "", </v>
      </c>
      <c r="E2774" t="str">
        <f>E$1&amp;" """ &amp; DataMiner[[#This Row],[Country]] &amp; """, "</f>
        <v xml:space="preserve">"Country": "", </v>
      </c>
      <c r="F2774" t="str">
        <f>F$1&amp;" """ &amp; DataMiner[[#This Row],[Complete Name]] &amp; """, "</f>
        <v xml:space="preserve">"Complete Name": "", </v>
      </c>
      <c r="G2774" t="str">
        <f>G$1&amp;" " &amp; DataMiner[[#This Row],[Category]] &amp; ", "</f>
        <v xml:space="preserve">"Category": , </v>
      </c>
      <c r="H2774" t="str">
        <f>H$1&amp;" " &amp; DataMiner[[#This Row],[BuyPrice]] &amp; ", "</f>
        <v xml:space="preserve">"BuyPrice": , </v>
      </c>
      <c r="I2774" t="str">
        <f>I$1&amp;" """ &amp; DataMiner[[#This Row],[imgPath]] &amp; """, "</f>
        <v xml:space="preserve">"imgPath": "", </v>
      </c>
      <c r="J2774" t="str">
        <f>J$1&amp;" """ &amp; DataMiner[[#This Row],[FlagImage]] &amp; """, "</f>
        <v xml:space="preserve">"FlagImage": "", </v>
      </c>
      <c r="K2774" t="str">
        <f>K$1&amp;" " &amp; IF(ISNA(DataMiner[[#This Row],[Latitude]]),"null",DataMiner[[#This Row],[Latitude]]) &amp; ", "</f>
        <v xml:space="preserve">"Latitude": null, </v>
      </c>
      <c r="L2774" t="str">
        <f>L$1&amp;" " &amp; IF(ISNA(DataMiner[[#This Row],[Longitude]]),"null",DataMiner[[#This Row],[Longitude]]) &amp; ", "</f>
        <v xml:space="preserve">"Longitude": null, </v>
      </c>
    </row>
    <row r="2775" spans="1:12" x14ac:dyDescent="0.25">
      <c r="A2775" t="str">
        <f>A$1&amp;" """ &amp; DataMiner[[#This Row],[CodeIATA]] &amp; """, "</f>
        <v xml:space="preserve">"CodeIATA": "", </v>
      </c>
      <c r="B2775" t="str">
        <f>B$1&amp;" """ &amp; DataMiner[[#This Row],[City]] &amp; """, "</f>
        <v xml:space="preserve">"City": "", </v>
      </c>
      <c r="C2775" t="str">
        <f>C$1&amp;" """ &amp; DataMiner[[#This Row],[Prov]] &amp; """, "</f>
        <v xml:space="preserve">"Prov": "", </v>
      </c>
      <c r="D2775" t="str">
        <f>D$1&amp;" """ &amp; DataMiner[[#This Row],[Name]] &amp; """, "</f>
        <v xml:space="preserve">"Name": "", </v>
      </c>
      <c r="E2775" t="str">
        <f>E$1&amp;" """ &amp; DataMiner[[#This Row],[Country]] &amp; """, "</f>
        <v xml:space="preserve">"Country": "", </v>
      </c>
      <c r="F2775" t="str">
        <f>F$1&amp;" """ &amp; DataMiner[[#This Row],[Complete Name]] &amp; """, "</f>
        <v xml:space="preserve">"Complete Name": "", </v>
      </c>
      <c r="G2775" t="str">
        <f>G$1&amp;" " &amp; DataMiner[[#This Row],[Category]] &amp; ", "</f>
        <v xml:space="preserve">"Category": , </v>
      </c>
      <c r="H2775" t="str">
        <f>H$1&amp;" " &amp; DataMiner[[#This Row],[BuyPrice]] &amp; ", "</f>
        <v xml:space="preserve">"BuyPrice": , </v>
      </c>
      <c r="I2775" t="str">
        <f>I$1&amp;" """ &amp; DataMiner[[#This Row],[imgPath]] &amp; """, "</f>
        <v xml:space="preserve">"imgPath": "", </v>
      </c>
      <c r="J2775" t="str">
        <f>J$1&amp;" """ &amp; DataMiner[[#This Row],[FlagImage]] &amp; """, "</f>
        <v xml:space="preserve">"FlagImage": "", </v>
      </c>
      <c r="K2775" t="str">
        <f>K$1&amp;" " &amp; IF(ISNA(DataMiner[[#This Row],[Latitude]]),"null",DataMiner[[#This Row],[Latitude]]) &amp; ", "</f>
        <v xml:space="preserve">"Latitude": null, </v>
      </c>
      <c r="L2775" t="str">
        <f>L$1&amp;" " &amp; IF(ISNA(DataMiner[[#This Row],[Longitude]]),"null",DataMiner[[#This Row],[Longitude]]) &amp; ", "</f>
        <v xml:space="preserve">"Longitude": null, </v>
      </c>
    </row>
    <row r="2776" spans="1:12" x14ac:dyDescent="0.25">
      <c r="A2776" t="str">
        <f>A$1&amp;" """ &amp; DataMiner[[#This Row],[CodeIATA]] &amp; """, "</f>
        <v xml:space="preserve">"CodeIATA": "", </v>
      </c>
      <c r="B2776" t="str">
        <f>B$1&amp;" """ &amp; DataMiner[[#This Row],[City]] &amp; """, "</f>
        <v xml:space="preserve">"City": "", </v>
      </c>
      <c r="C2776" t="str">
        <f>C$1&amp;" """ &amp; DataMiner[[#This Row],[Prov]] &amp; """, "</f>
        <v xml:space="preserve">"Prov": "", </v>
      </c>
      <c r="D2776" t="str">
        <f>D$1&amp;" """ &amp; DataMiner[[#This Row],[Name]] &amp; """, "</f>
        <v xml:space="preserve">"Name": "", </v>
      </c>
      <c r="E2776" t="str">
        <f>E$1&amp;" """ &amp; DataMiner[[#This Row],[Country]] &amp; """, "</f>
        <v xml:space="preserve">"Country": "", </v>
      </c>
      <c r="F2776" t="str">
        <f>F$1&amp;" """ &amp; DataMiner[[#This Row],[Complete Name]] &amp; """, "</f>
        <v xml:space="preserve">"Complete Name": "", </v>
      </c>
      <c r="G2776" t="str">
        <f>G$1&amp;" " &amp; DataMiner[[#This Row],[Category]] &amp; ", "</f>
        <v xml:space="preserve">"Category": , </v>
      </c>
      <c r="H2776" t="str">
        <f>H$1&amp;" " &amp; DataMiner[[#This Row],[BuyPrice]] &amp; ", "</f>
        <v xml:space="preserve">"BuyPrice": , </v>
      </c>
      <c r="I2776" t="str">
        <f>I$1&amp;" """ &amp; DataMiner[[#This Row],[imgPath]] &amp; """, "</f>
        <v xml:space="preserve">"imgPath": "", </v>
      </c>
      <c r="J2776" t="str">
        <f>J$1&amp;" """ &amp; DataMiner[[#This Row],[FlagImage]] &amp; """, "</f>
        <v xml:space="preserve">"FlagImage": "", </v>
      </c>
      <c r="K2776" t="str">
        <f>K$1&amp;" " &amp; IF(ISNA(DataMiner[[#This Row],[Latitude]]),"null",DataMiner[[#This Row],[Latitude]]) &amp; ", "</f>
        <v xml:space="preserve">"Latitude": null, </v>
      </c>
      <c r="L2776" t="str">
        <f>L$1&amp;" " &amp; IF(ISNA(DataMiner[[#This Row],[Longitude]]),"null",DataMiner[[#This Row],[Longitude]]) &amp; ", "</f>
        <v xml:space="preserve">"Longitude": null, </v>
      </c>
    </row>
    <row r="2777" spans="1:12" x14ac:dyDescent="0.25">
      <c r="A2777" t="str">
        <f>A$1&amp;" """ &amp; DataMiner[[#This Row],[CodeIATA]] &amp; """, "</f>
        <v xml:space="preserve">"CodeIATA": "", </v>
      </c>
      <c r="B2777" t="str">
        <f>B$1&amp;" """ &amp; DataMiner[[#This Row],[City]] &amp; """, "</f>
        <v xml:space="preserve">"City": "", </v>
      </c>
      <c r="C2777" t="str">
        <f>C$1&amp;" """ &amp; DataMiner[[#This Row],[Prov]] &amp; """, "</f>
        <v xml:space="preserve">"Prov": "", </v>
      </c>
      <c r="D2777" t="str">
        <f>D$1&amp;" """ &amp; DataMiner[[#This Row],[Name]] &amp; """, "</f>
        <v xml:space="preserve">"Name": "", </v>
      </c>
      <c r="E2777" t="str">
        <f>E$1&amp;" """ &amp; DataMiner[[#This Row],[Country]] &amp; """, "</f>
        <v xml:space="preserve">"Country": "", </v>
      </c>
      <c r="F2777" t="str">
        <f>F$1&amp;" """ &amp; DataMiner[[#This Row],[Complete Name]] &amp; """, "</f>
        <v xml:space="preserve">"Complete Name": "", </v>
      </c>
      <c r="G2777" t="str">
        <f>G$1&amp;" " &amp; DataMiner[[#This Row],[Category]] &amp; ", "</f>
        <v xml:space="preserve">"Category": , </v>
      </c>
      <c r="H2777" t="str">
        <f>H$1&amp;" " &amp; DataMiner[[#This Row],[BuyPrice]] &amp; ", "</f>
        <v xml:space="preserve">"BuyPrice": , </v>
      </c>
      <c r="I2777" t="str">
        <f>I$1&amp;" """ &amp; DataMiner[[#This Row],[imgPath]] &amp; """, "</f>
        <v xml:space="preserve">"imgPath": "", </v>
      </c>
      <c r="J2777" t="str">
        <f>J$1&amp;" """ &amp; DataMiner[[#This Row],[FlagImage]] &amp; """, "</f>
        <v xml:space="preserve">"FlagImage": "", </v>
      </c>
      <c r="K2777" t="str">
        <f>K$1&amp;" " &amp; IF(ISNA(DataMiner[[#This Row],[Latitude]]),"null",DataMiner[[#This Row],[Latitude]]) &amp; ", "</f>
        <v xml:space="preserve">"Latitude": null, </v>
      </c>
      <c r="L2777" t="str">
        <f>L$1&amp;" " &amp; IF(ISNA(DataMiner[[#This Row],[Longitude]]),"null",DataMiner[[#This Row],[Longitude]]) &amp; ", "</f>
        <v xml:space="preserve">"Longitude": null, </v>
      </c>
    </row>
    <row r="2778" spans="1:12" x14ac:dyDescent="0.25">
      <c r="A2778" t="str">
        <f>A$1&amp;" """ &amp; DataMiner[[#This Row],[CodeIATA]] &amp; """, "</f>
        <v xml:space="preserve">"CodeIATA": "", </v>
      </c>
      <c r="B2778" t="str">
        <f>B$1&amp;" """ &amp; DataMiner[[#This Row],[City]] &amp; """, "</f>
        <v xml:space="preserve">"City": "", </v>
      </c>
      <c r="C2778" t="str">
        <f>C$1&amp;" """ &amp; DataMiner[[#This Row],[Prov]] &amp; """, "</f>
        <v xml:space="preserve">"Prov": "", </v>
      </c>
      <c r="D2778" t="str">
        <f>D$1&amp;" """ &amp; DataMiner[[#This Row],[Name]] &amp; """, "</f>
        <v xml:space="preserve">"Name": "", </v>
      </c>
      <c r="E2778" t="str">
        <f>E$1&amp;" """ &amp; DataMiner[[#This Row],[Country]] &amp; """, "</f>
        <v xml:space="preserve">"Country": "", </v>
      </c>
      <c r="F2778" t="str">
        <f>F$1&amp;" """ &amp; DataMiner[[#This Row],[Complete Name]] &amp; """, "</f>
        <v xml:space="preserve">"Complete Name": "", </v>
      </c>
      <c r="G2778" t="str">
        <f>G$1&amp;" " &amp; DataMiner[[#This Row],[Category]] &amp; ", "</f>
        <v xml:space="preserve">"Category": , </v>
      </c>
      <c r="H2778" t="str">
        <f>H$1&amp;" " &amp; DataMiner[[#This Row],[BuyPrice]] &amp; ", "</f>
        <v xml:space="preserve">"BuyPrice": , </v>
      </c>
      <c r="I2778" t="str">
        <f>I$1&amp;" """ &amp; DataMiner[[#This Row],[imgPath]] &amp; """, "</f>
        <v xml:space="preserve">"imgPath": "", </v>
      </c>
      <c r="J2778" t="str">
        <f>J$1&amp;" """ &amp; DataMiner[[#This Row],[FlagImage]] &amp; """, "</f>
        <v xml:space="preserve">"FlagImage": "", </v>
      </c>
      <c r="K2778" t="str">
        <f>K$1&amp;" " &amp; IF(ISNA(DataMiner[[#This Row],[Latitude]]),"null",DataMiner[[#This Row],[Latitude]]) &amp; ", "</f>
        <v xml:space="preserve">"Latitude": null, </v>
      </c>
      <c r="L2778" t="str">
        <f>L$1&amp;" " &amp; IF(ISNA(DataMiner[[#This Row],[Longitude]]),"null",DataMiner[[#This Row],[Longitude]]) &amp; ", "</f>
        <v xml:space="preserve">"Longitude": null, </v>
      </c>
    </row>
    <row r="2779" spans="1:12" x14ac:dyDescent="0.25">
      <c r="A2779" t="str">
        <f>A$1&amp;" """ &amp; DataMiner[[#This Row],[CodeIATA]] &amp; """, "</f>
        <v xml:space="preserve">"CodeIATA": "", </v>
      </c>
      <c r="B2779" t="str">
        <f>B$1&amp;" """ &amp; DataMiner[[#This Row],[City]] &amp; """, "</f>
        <v xml:space="preserve">"City": "", </v>
      </c>
      <c r="C2779" t="str">
        <f>C$1&amp;" """ &amp; DataMiner[[#This Row],[Prov]] &amp; """, "</f>
        <v xml:space="preserve">"Prov": "", </v>
      </c>
      <c r="D2779" t="str">
        <f>D$1&amp;" """ &amp; DataMiner[[#This Row],[Name]] &amp; """, "</f>
        <v xml:space="preserve">"Name": "", </v>
      </c>
      <c r="E2779" t="str">
        <f>E$1&amp;" """ &amp; DataMiner[[#This Row],[Country]] &amp; """, "</f>
        <v xml:space="preserve">"Country": "", </v>
      </c>
      <c r="F2779" t="str">
        <f>F$1&amp;" """ &amp; DataMiner[[#This Row],[Complete Name]] &amp; """, "</f>
        <v xml:space="preserve">"Complete Name": "", </v>
      </c>
      <c r="G2779" t="str">
        <f>G$1&amp;" " &amp; DataMiner[[#This Row],[Category]] &amp; ", "</f>
        <v xml:space="preserve">"Category": , </v>
      </c>
      <c r="H2779" t="str">
        <f>H$1&amp;" " &amp; DataMiner[[#This Row],[BuyPrice]] &amp; ", "</f>
        <v xml:space="preserve">"BuyPrice": , </v>
      </c>
      <c r="I2779" t="str">
        <f>I$1&amp;" """ &amp; DataMiner[[#This Row],[imgPath]] &amp; """, "</f>
        <v xml:space="preserve">"imgPath": "", </v>
      </c>
      <c r="J2779" t="str">
        <f>J$1&amp;" """ &amp; DataMiner[[#This Row],[FlagImage]] &amp; """, "</f>
        <v xml:space="preserve">"FlagImage": "", </v>
      </c>
      <c r="K2779" t="str">
        <f>K$1&amp;" " &amp; IF(ISNA(DataMiner[[#This Row],[Latitude]]),"null",DataMiner[[#This Row],[Latitude]]) &amp; ", "</f>
        <v xml:space="preserve">"Latitude": null, </v>
      </c>
      <c r="L2779" t="str">
        <f>L$1&amp;" " &amp; IF(ISNA(DataMiner[[#This Row],[Longitude]]),"null",DataMiner[[#This Row],[Longitude]]) &amp; ", "</f>
        <v xml:space="preserve">"Longitude": null, </v>
      </c>
    </row>
    <row r="2780" spans="1:12" x14ac:dyDescent="0.25">
      <c r="A2780" t="str">
        <f>A$1&amp;" """ &amp; DataMiner[[#This Row],[CodeIATA]] &amp; """, "</f>
        <v xml:space="preserve">"CodeIATA": "", </v>
      </c>
      <c r="B2780" t="str">
        <f>B$1&amp;" """ &amp; DataMiner[[#This Row],[City]] &amp; """, "</f>
        <v xml:space="preserve">"City": "", </v>
      </c>
      <c r="C2780" t="str">
        <f>C$1&amp;" """ &amp; DataMiner[[#This Row],[Prov]] &amp; """, "</f>
        <v xml:space="preserve">"Prov": "", </v>
      </c>
      <c r="D2780" t="str">
        <f>D$1&amp;" """ &amp; DataMiner[[#This Row],[Name]] &amp; """, "</f>
        <v xml:space="preserve">"Name": "", </v>
      </c>
      <c r="E2780" t="str">
        <f>E$1&amp;" """ &amp; DataMiner[[#This Row],[Country]] &amp; """, "</f>
        <v xml:space="preserve">"Country": "", </v>
      </c>
      <c r="F2780" t="str">
        <f>F$1&amp;" """ &amp; DataMiner[[#This Row],[Complete Name]] &amp; """, "</f>
        <v xml:space="preserve">"Complete Name": "", </v>
      </c>
      <c r="G2780" t="str">
        <f>G$1&amp;" " &amp; DataMiner[[#This Row],[Category]] &amp; ", "</f>
        <v xml:space="preserve">"Category": , </v>
      </c>
      <c r="H2780" t="str">
        <f>H$1&amp;" " &amp; DataMiner[[#This Row],[BuyPrice]] &amp; ", "</f>
        <v xml:space="preserve">"BuyPrice": , </v>
      </c>
      <c r="I2780" t="str">
        <f>I$1&amp;" """ &amp; DataMiner[[#This Row],[imgPath]] &amp; """, "</f>
        <v xml:space="preserve">"imgPath": "", </v>
      </c>
      <c r="J2780" t="str">
        <f>J$1&amp;" """ &amp; DataMiner[[#This Row],[FlagImage]] &amp; """, "</f>
        <v xml:space="preserve">"FlagImage": "", </v>
      </c>
      <c r="K2780" t="str">
        <f>K$1&amp;" " &amp; IF(ISNA(DataMiner[[#This Row],[Latitude]]),"null",DataMiner[[#This Row],[Latitude]]) &amp; ", "</f>
        <v xml:space="preserve">"Latitude": null, </v>
      </c>
      <c r="L2780" t="str">
        <f>L$1&amp;" " &amp; IF(ISNA(DataMiner[[#This Row],[Longitude]]),"null",DataMiner[[#This Row],[Longitude]]) &amp; ", "</f>
        <v xml:space="preserve">"Longitude": null, </v>
      </c>
    </row>
    <row r="2781" spans="1:12" x14ac:dyDescent="0.25">
      <c r="A2781" t="str">
        <f>A$1&amp;" """ &amp; DataMiner[[#This Row],[CodeIATA]] &amp; """, "</f>
        <v xml:space="preserve">"CodeIATA": "", </v>
      </c>
      <c r="B2781" t="str">
        <f>B$1&amp;" """ &amp; DataMiner[[#This Row],[City]] &amp; """, "</f>
        <v xml:space="preserve">"City": "", </v>
      </c>
      <c r="C2781" t="str">
        <f>C$1&amp;" """ &amp; DataMiner[[#This Row],[Prov]] &amp; """, "</f>
        <v xml:space="preserve">"Prov": "", </v>
      </c>
      <c r="D2781" t="str">
        <f>D$1&amp;" """ &amp; DataMiner[[#This Row],[Name]] &amp; """, "</f>
        <v xml:space="preserve">"Name": "", </v>
      </c>
      <c r="E2781" t="str">
        <f>E$1&amp;" """ &amp; DataMiner[[#This Row],[Country]] &amp; """, "</f>
        <v xml:space="preserve">"Country": "", </v>
      </c>
      <c r="F2781" t="str">
        <f>F$1&amp;" """ &amp; DataMiner[[#This Row],[Complete Name]] &amp; """, "</f>
        <v xml:space="preserve">"Complete Name": "", </v>
      </c>
      <c r="G2781" t="str">
        <f>G$1&amp;" " &amp; DataMiner[[#This Row],[Category]] &amp; ", "</f>
        <v xml:space="preserve">"Category": , </v>
      </c>
      <c r="H2781" t="str">
        <f>H$1&amp;" " &amp; DataMiner[[#This Row],[BuyPrice]] &amp; ", "</f>
        <v xml:space="preserve">"BuyPrice": , </v>
      </c>
      <c r="I2781" t="str">
        <f>I$1&amp;" """ &amp; DataMiner[[#This Row],[imgPath]] &amp; """, "</f>
        <v xml:space="preserve">"imgPath": "", </v>
      </c>
      <c r="J2781" t="str">
        <f>J$1&amp;" """ &amp; DataMiner[[#This Row],[FlagImage]] &amp; """, "</f>
        <v xml:space="preserve">"FlagImage": "", </v>
      </c>
      <c r="K2781" t="str">
        <f>K$1&amp;" " &amp; IF(ISNA(DataMiner[[#This Row],[Latitude]]),"null",DataMiner[[#This Row],[Latitude]]) &amp; ", "</f>
        <v xml:space="preserve">"Latitude": null, </v>
      </c>
      <c r="L2781" t="str">
        <f>L$1&amp;" " &amp; IF(ISNA(DataMiner[[#This Row],[Longitude]]),"null",DataMiner[[#This Row],[Longitude]]) &amp; ", "</f>
        <v xml:space="preserve">"Longitude": null, </v>
      </c>
    </row>
    <row r="2782" spans="1:12" x14ac:dyDescent="0.25">
      <c r="A2782" t="str">
        <f>A$1&amp;" """ &amp; DataMiner[[#This Row],[CodeIATA]] &amp; """, "</f>
        <v xml:space="preserve">"CodeIATA": "", </v>
      </c>
      <c r="B2782" t="str">
        <f>B$1&amp;" """ &amp; DataMiner[[#This Row],[City]] &amp; """, "</f>
        <v xml:space="preserve">"City": "", </v>
      </c>
      <c r="C2782" t="str">
        <f>C$1&amp;" """ &amp; DataMiner[[#This Row],[Prov]] &amp; """, "</f>
        <v xml:space="preserve">"Prov": "", </v>
      </c>
      <c r="D2782" t="str">
        <f>D$1&amp;" """ &amp; DataMiner[[#This Row],[Name]] &amp; """, "</f>
        <v xml:space="preserve">"Name": "", </v>
      </c>
      <c r="E2782" t="str">
        <f>E$1&amp;" """ &amp; DataMiner[[#This Row],[Country]] &amp; """, "</f>
        <v xml:space="preserve">"Country": "", </v>
      </c>
      <c r="F2782" t="str">
        <f>F$1&amp;" """ &amp; DataMiner[[#This Row],[Complete Name]] &amp; """, "</f>
        <v xml:space="preserve">"Complete Name": "", </v>
      </c>
      <c r="G2782" t="str">
        <f>G$1&amp;" " &amp; DataMiner[[#This Row],[Category]] &amp; ", "</f>
        <v xml:space="preserve">"Category": , </v>
      </c>
      <c r="H2782" t="str">
        <f>H$1&amp;" " &amp; DataMiner[[#This Row],[BuyPrice]] &amp; ", "</f>
        <v xml:space="preserve">"BuyPrice": , </v>
      </c>
      <c r="I2782" t="str">
        <f>I$1&amp;" """ &amp; DataMiner[[#This Row],[imgPath]] &amp; """, "</f>
        <v xml:space="preserve">"imgPath": "", </v>
      </c>
      <c r="J2782" t="str">
        <f>J$1&amp;" """ &amp; DataMiner[[#This Row],[FlagImage]] &amp; """, "</f>
        <v xml:space="preserve">"FlagImage": "", </v>
      </c>
      <c r="K2782" t="str">
        <f>K$1&amp;" " &amp; IF(ISNA(DataMiner[[#This Row],[Latitude]]),"null",DataMiner[[#This Row],[Latitude]]) &amp; ", "</f>
        <v xml:space="preserve">"Latitude": null, </v>
      </c>
      <c r="L2782" t="str">
        <f>L$1&amp;" " &amp; IF(ISNA(DataMiner[[#This Row],[Longitude]]),"null",DataMiner[[#This Row],[Longitude]]) &amp; ", "</f>
        <v xml:space="preserve">"Longitude": null, </v>
      </c>
    </row>
    <row r="2783" spans="1:12" x14ac:dyDescent="0.25">
      <c r="A2783" t="str">
        <f>A$1&amp;" """ &amp; DataMiner[[#This Row],[CodeIATA]] &amp; """, "</f>
        <v xml:space="preserve">"CodeIATA": "", </v>
      </c>
      <c r="B2783" t="str">
        <f>B$1&amp;" """ &amp; DataMiner[[#This Row],[City]] &amp; """, "</f>
        <v xml:space="preserve">"City": "", </v>
      </c>
      <c r="C2783" t="str">
        <f>C$1&amp;" """ &amp; DataMiner[[#This Row],[Prov]] &amp; """, "</f>
        <v xml:space="preserve">"Prov": "", </v>
      </c>
      <c r="D2783" t="str">
        <f>D$1&amp;" """ &amp; DataMiner[[#This Row],[Name]] &amp; """, "</f>
        <v xml:space="preserve">"Name": "", </v>
      </c>
      <c r="E2783" t="str">
        <f>E$1&amp;" """ &amp; DataMiner[[#This Row],[Country]] &amp; """, "</f>
        <v xml:space="preserve">"Country": "", </v>
      </c>
      <c r="F2783" t="str">
        <f>F$1&amp;" """ &amp; DataMiner[[#This Row],[Complete Name]] &amp; """, "</f>
        <v xml:space="preserve">"Complete Name": "", </v>
      </c>
      <c r="G2783" t="str">
        <f>G$1&amp;" " &amp; DataMiner[[#This Row],[Category]] &amp; ", "</f>
        <v xml:space="preserve">"Category": , </v>
      </c>
      <c r="H2783" t="str">
        <f>H$1&amp;" " &amp; DataMiner[[#This Row],[BuyPrice]] &amp; ", "</f>
        <v xml:space="preserve">"BuyPrice": , </v>
      </c>
      <c r="I2783" t="str">
        <f>I$1&amp;" """ &amp; DataMiner[[#This Row],[imgPath]] &amp; """, "</f>
        <v xml:space="preserve">"imgPath": "", </v>
      </c>
      <c r="J2783" t="str">
        <f>J$1&amp;" """ &amp; DataMiner[[#This Row],[FlagImage]] &amp; """, "</f>
        <v xml:space="preserve">"FlagImage": "", </v>
      </c>
      <c r="K2783" t="str">
        <f>K$1&amp;" " &amp; IF(ISNA(DataMiner[[#This Row],[Latitude]]),"null",DataMiner[[#This Row],[Latitude]]) &amp; ", "</f>
        <v xml:space="preserve">"Latitude": null, </v>
      </c>
      <c r="L2783" t="str">
        <f>L$1&amp;" " &amp; IF(ISNA(DataMiner[[#This Row],[Longitude]]),"null",DataMiner[[#This Row],[Longitude]]) &amp; ", "</f>
        <v xml:space="preserve">"Longitude": null, </v>
      </c>
    </row>
    <row r="2784" spans="1:12" x14ac:dyDescent="0.25">
      <c r="A2784" t="str">
        <f>A$1&amp;" """ &amp; DataMiner[[#This Row],[CodeIATA]] &amp; """, "</f>
        <v xml:space="preserve">"CodeIATA": "", </v>
      </c>
      <c r="B2784" t="str">
        <f>B$1&amp;" """ &amp; DataMiner[[#This Row],[City]] &amp; """, "</f>
        <v xml:space="preserve">"City": "", </v>
      </c>
      <c r="C2784" t="str">
        <f>C$1&amp;" """ &amp; DataMiner[[#This Row],[Prov]] &amp; """, "</f>
        <v xml:space="preserve">"Prov": "", </v>
      </c>
      <c r="D2784" t="str">
        <f>D$1&amp;" """ &amp; DataMiner[[#This Row],[Name]] &amp; """, "</f>
        <v xml:space="preserve">"Name": "", </v>
      </c>
      <c r="E2784" t="str">
        <f>E$1&amp;" """ &amp; DataMiner[[#This Row],[Country]] &amp; """, "</f>
        <v xml:space="preserve">"Country": "", </v>
      </c>
      <c r="F2784" t="str">
        <f>F$1&amp;" """ &amp; DataMiner[[#This Row],[Complete Name]] &amp; """, "</f>
        <v xml:space="preserve">"Complete Name": "", </v>
      </c>
      <c r="G2784" t="str">
        <f>G$1&amp;" " &amp; DataMiner[[#This Row],[Category]] &amp; ", "</f>
        <v xml:space="preserve">"Category": , </v>
      </c>
      <c r="H2784" t="str">
        <f>H$1&amp;" " &amp; DataMiner[[#This Row],[BuyPrice]] &amp; ", "</f>
        <v xml:space="preserve">"BuyPrice": , </v>
      </c>
      <c r="I2784" t="str">
        <f>I$1&amp;" """ &amp; DataMiner[[#This Row],[imgPath]] &amp; """, "</f>
        <v xml:space="preserve">"imgPath": "", </v>
      </c>
      <c r="J2784" t="str">
        <f>J$1&amp;" """ &amp; DataMiner[[#This Row],[FlagImage]] &amp; """, "</f>
        <v xml:space="preserve">"FlagImage": "", </v>
      </c>
      <c r="K2784" t="str">
        <f>K$1&amp;" " &amp; IF(ISNA(DataMiner[[#This Row],[Latitude]]),"null",DataMiner[[#This Row],[Latitude]]) &amp; ", "</f>
        <v xml:space="preserve">"Latitude": null, </v>
      </c>
      <c r="L2784" t="str">
        <f>L$1&amp;" " &amp; IF(ISNA(DataMiner[[#This Row],[Longitude]]),"null",DataMiner[[#This Row],[Longitude]]) &amp; ", "</f>
        <v xml:space="preserve">"Longitude": null, </v>
      </c>
    </row>
    <row r="2785" spans="1:12" x14ac:dyDescent="0.25">
      <c r="A2785" t="str">
        <f>A$1&amp;" """ &amp; DataMiner[[#This Row],[CodeIATA]] &amp; """, "</f>
        <v xml:space="preserve">"CodeIATA": "", </v>
      </c>
      <c r="B2785" t="str">
        <f>B$1&amp;" """ &amp; DataMiner[[#This Row],[City]] &amp; """, "</f>
        <v xml:space="preserve">"City": "", </v>
      </c>
      <c r="C2785" t="str">
        <f>C$1&amp;" """ &amp; DataMiner[[#This Row],[Prov]] &amp; """, "</f>
        <v xml:space="preserve">"Prov": "", </v>
      </c>
      <c r="D2785" t="str">
        <f>D$1&amp;" """ &amp; DataMiner[[#This Row],[Name]] &amp; """, "</f>
        <v xml:space="preserve">"Name": "", </v>
      </c>
      <c r="E2785" t="str">
        <f>E$1&amp;" """ &amp; DataMiner[[#This Row],[Country]] &amp; """, "</f>
        <v xml:space="preserve">"Country": "", </v>
      </c>
      <c r="F2785" t="str">
        <f>F$1&amp;" """ &amp; DataMiner[[#This Row],[Complete Name]] &amp; """, "</f>
        <v xml:space="preserve">"Complete Name": "", </v>
      </c>
      <c r="G2785" t="str">
        <f>G$1&amp;" " &amp; DataMiner[[#This Row],[Category]] &amp; ", "</f>
        <v xml:space="preserve">"Category": , </v>
      </c>
      <c r="H2785" t="str">
        <f>H$1&amp;" " &amp; DataMiner[[#This Row],[BuyPrice]] &amp; ", "</f>
        <v xml:space="preserve">"BuyPrice": , </v>
      </c>
      <c r="I2785" t="str">
        <f>I$1&amp;" """ &amp; DataMiner[[#This Row],[imgPath]] &amp; """, "</f>
        <v xml:space="preserve">"imgPath": "", </v>
      </c>
      <c r="J2785" t="str">
        <f>J$1&amp;" """ &amp; DataMiner[[#This Row],[FlagImage]] &amp; """, "</f>
        <v xml:space="preserve">"FlagImage": "", </v>
      </c>
      <c r="K2785" t="str">
        <f>K$1&amp;" " &amp; IF(ISNA(DataMiner[[#This Row],[Latitude]]),"null",DataMiner[[#This Row],[Latitude]]) &amp; ", "</f>
        <v xml:space="preserve">"Latitude": null, </v>
      </c>
      <c r="L2785" t="str">
        <f>L$1&amp;" " &amp; IF(ISNA(DataMiner[[#This Row],[Longitude]]),"null",DataMiner[[#This Row],[Longitude]]) &amp; ", "</f>
        <v xml:space="preserve">"Longitude": null, </v>
      </c>
    </row>
    <row r="2786" spans="1:12" x14ac:dyDescent="0.25">
      <c r="A2786" t="str">
        <f>A$1&amp;" """ &amp; DataMiner[[#This Row],[CodeIATA]] &amp; """, "</f>
        <v xml:space="preserve">"CodeIATA": "", </v>
      </c>
      <c r="B2786" t="str">
        <f>B$1&amp;" """ &amp; DataMiner[[#This Row],[City]] &amp; """, "</f>
        <v xml:space="preserve">"City": "", </v>
      </c>
      <c r="C2786" t="str">
        <f>C$1&amp;" """ &amp; DataMiner[[#This Row],[Prov]] &amp; """, "</f>
        <v xml:space="preserve">"Prov": "", </v>
      </c>
      <c r="D2786" t="str">
        <f>D$1&amp;" """ &amp; DataMiner[[#This Row],[Name]] &amp; """, "</f>
        <v xml:space="preserve">"Name": "", </v>
      </c>
      <c r="E2786" t="str">
        <f>E$1&amp;" """ &amp; DataMiner[[#This Row],[Country]] &amp; """, "</f>
        <v xml:space="preserve">"Country": "", </v>
      </c>
      <c r="F2786" t="str">
        <f>F$1&amp;" """ &amp; DataMiner[[#This Row],[Complete Name]] &amp; """, "</f>
        <v xml:space="preserve">"Complete Name": "", </v>
      </c>
      <c r="G2786" t="str">
        <f>G$1&amp;" " &amp; DataMiner[[#This Row],[Category]] &amp; ", "</f>
        <v xml:space="preserve">"Category": , </v>
      </c>
      <c r="H2786" t="str">
        <f>H$1&amp;" " &amp; DataMiner[[#This Row],[BuyPrice]] &amp; ", "</f>
        <v xml:space="preserve">"BuyPrice": , </v>
      </c>
      <c r="I2786" t="str">
        <f>I$1&amp;" """ &amp; DataMiner[[#This Row],[imgPath]] &amp; """, "</f>
        <v xml:space="preserve">"imgPath": "", </v>
      </c>
      <c r="J2786" t="str">
        <f>J$1&amp;" """ &amp; DataMiner[[#This Row],[FlagImage]] &amp; """, "</f>
        <v xml:space="preserve">"FlagImage": "", </v>
      </c>
      <c r="K2786" t="str">
        <f>K$1&amp;" " &amp; IF(ISNA(DataMiner[[#This Row],[Latitude]]),"null",DataMiner[[#This Row],[Latitude]]) &amp; ", "</f>
        <v xml:space="preserve">"Latitude": null, </v>
      </c>
      <c r="L2786" t="str">
        <f>L$1&amp;" " &amp; IF(ISNA(DataMiner[[#This Row],[Longitude]]),"null",DataMiner[[#This Row],[Longitude]]) &amp; ", "</f>
        <v xml:space="preserve">"Longitude": null, </v>
      </c>
    </row>
    <row r="2787" spans="1:12" x14ac:dyDescent="0.25">
      <c r="A2787" t="str">
        <f>A$1&amp;" """ &amp; DataMiner[[#This Row],[CodeIATA]] &amp; """, "</f>
        <v xml:space="preserve">"CodeIATA": "", </v>
      </c>
      <c r="B2787" t="str">
        <f>B$1&amp;" """ &amp; DataMiner[[#This Row],[City]] &amp; """, "</f>
        <v xml:space="preserve">"City": "", </v>
      </c>
      <c r="C2787" t="str">
        <f>C$1&amp;" """ &amp; DataMiner[[#This Row],[Prov]] &amp; """, "</f>
        <v xml:space="preserve">"Prov": "", </v>
      </c>
      <c r="D2787" t="str">
        <f>D$1&amp;" """ &amp; DataMiner[[#This Row],[Name]] &amp; """, "</f>
        <v xml:space="preserve">"Name": "", </v>
      </c>
      <c r="E2787" t="str">
        <f>E$1&amp;" """ &amp; DataMiner[[#This Row],[Country]] &amp; """, "</f>
        <v xml:space="preserve">"Country": "", </v>
      </c>
      <c r="F2787" t="str">
        <f>F$1&amp;" """ &amp; DataMiner[[#This Row],[Complete Name]] &amp; """, "</f>
        <v xml:space="preserve">"Complete Name": "", </v>
      </c>
      <c r="G2787" t="str">
        <f>G$1&amp;" " &amp; DataMiner[[#This Row],[Category]] &amp; ", "</f>
        <v xml:space="preserve">"Category": , </v>
      </c>
      <c r="H2787" t="str">
        <f>H$1&amp;" " &amp; DataMiner[[#This Row],[BuyPrice]] &amp; ", "</f>
        <v xml:space="preserve">"BuyPrice": , </v>
      </c>
      <c r="I2787" t="str">
        <f>I$1&amp;" """ &amp; DataMiner[[#This Row],[imgPath]] &amp; """, "</f>
        <v xml:space="preserve">"imgPath": "", </v>
      </c>
      <c r="J2787" t="str">
        <f>J$1&amp;" """ &amp; DataMiner[[#This Row],[FlagImage]] &amp; """, "</f>
        <v xml:space="preserve">"FlagImage": "", </v>
      </c>
      <c r="K2787" t="str">
        <f>K$1&amp;" " &amp; IF(ISNA(DataMiner[[#This Row],[Latitude]]),"null",DataMiner[[#This Row],[Latitude]]) &amp; ", "</f>
        <v xml:space="preserve">"Latitude": null, </v>
      </c>
      <c r="L2787" t="str">
        <f>L$1&amp;" " &amp; IF(ISNA(DataMiner[[#This Row],[Longitude]]),"null",DataMiner[[#This Row],[Longitude]]) &amp; ", "</f>
        <v xml:space="preserve">"Longitude": null, </v>
      </c>
    </row>
    <row r="2788" spans="1:12" x14ac:dyDescent="0.25">
      <c r="A2788" t="str">
        <f>A$1&amp;" """ &amp; DataMiner[[#This Row],[CodeIATA]] &amp; """, "</f>
        <v xml:space="preserve">"CodeIATA": "", </v>
      </c>
      <c r="B2788" t="str">
        <f>B$1&amp;" """ &amp; DataMiner[[#This Row],[City]] &amp; """, "</f>
        <v xml:space="preserve">"City": "", </v>
      </c>
      <c r="C2788" t="str">
        <f>C$1&amp;" """ &amp; DataMiner[[#This Row],[Prov]] &amp; """, "</f>
        <v xml:space="preserve">"Prov": "", </v>
      </c>
      <c r="D2788" t="str">
        <f>D$1&amp;" """ &amp; DataMiner[[#This Row],[Name]] &amp; """, "</f>
        <v xml:space="preserve">"Name": "", </v>
      </c>
      <c r="E2788" t="str">
        <f>E$1&amp;" """ &amp; DataMiner[[#This Row],[Country]] &amp; """, "</f>
        <v xml:space="preserve">"Country": "", </v>
      </c>
      <c r="F2788" t="str">
        <f>F$1&amp;" """ &amp; DataMiner[[#This Row],[Complete Name]] &amp; """, "</f>
        <v xml:space="preserve">"Complete Name": "", </v>
      </c>
      <c r="G2788" t="str">
        <f>G$1&amp;" " &amp; DataMiner[[#This Row],[Category]] &amp; ", "</f>
        <v xml:space="preserve">"Category": , </v>
      </c>
      <c r="H2788" t="str">
        <f>H$1&amp;" " &amp; DataMiner[[#This Row],[BuyPrice]] &amp; ", "</f>
        <v xml:space="preserve">"BuyPrice": , </v>
      </c>
      <c r="I2788" t="str">
        <f>I$1&amp;" """ &amp; DataMiner[[#This Row],[imgPath]] &amp; """, "</f>
        <v xml:space="preserve">"imgPath": "", </v>
      </c>
      <c r="J2788" t="str">
        <f>J$1&amp;" """ &amp; DataMiner[[#This Row],[FlagImage]] &amp; """, "</f>
        <v xml:space="preserve">"FlagImage": "", </v>
      </c>
      <c r="K2788" t="str">
        <f>K$1&amp;" " &amp; IF(ISNA(DataMiner[[#This Row],[Latitude]]),"null",DataMiner[[#This Row],[Latitude]]) &amp; ", "</f>
        <v xml:space="preserve">"Latitude": null, </v>
      </c>
      <c r="L2788" t="str">
        <f>L$1&amp;" " &amp; IF(ISNA(DataMiner[[#This Row],[Longitude]]),"null",DataMiner[[#This Row],[Longitude]]) &amp; ", "</f>
        <v xml:space="preserve">"Longitude": null, </v>
      </c>
    </row>
    <row r="2789" spans="1:12" x14ac:dyDescent="0.25">
      <c r="A2789" t="str">
        <f>A$1&amp;" """ &amp; DataMiner[[#This Row],[CodeIATA]] &amp; """, "</f>
        <v xml:space="preserve">"CodeIATA": "", </v>
      </c>
      <c r="B2789" t="str">
        <f>B$1&amp;" """ &amp; DataMiner[[#This Row],[City]] &amp; """, "</f>
        <v xml:space="preserve">"City": "", </v>
      </c>
      <c r="C2789" t="str">
        <f>C$1&amp;" """ &amp; DataMiner[[#This Row],[Prov]] &amp; """, "</f>
        <v xml:space="preserve">"Prov": "", </v>
      </c>
      <c r="D2789" t="str">
        <f>D$1&amp;" """ &amp; DataMiner[[#This Row],[Name]] &amp; """, "</f>
        <v xml:space="preserve">"Name": "", </v>
      </c>
      <c r="E2789" t="str">
        <f>E$1&amp;" """ &amp; DataMiner[[#This Row],[Country]] &amp; """, "</f>
        <v xml:space="preserve">"Country": "", </v>
      </c>
      <c r="F2789" t="str">
        <f>F$1&amp;" """ &amp; DataMiner[[#This Row],[Complete Name]] &amp; """, "</f>
        <v xml:space="preserve">"Complete Name": "", </v>
      </c>
      <c r="G2789" t="str">
        <f>G$1&amp;" " &amp; DataMiner[[#This Row],[Category]] &amp; ", "</f>
        <v xml:space="preserve">"Category": , </v>
      </c>
      <c r="H2789" t="str">
        <f>H$1&amp;" " &amp; DataMiner[[#This Row],[BuyPrice]] &amp; ", "</f>
        <v xml:space="preserve">"BuyPrice": , </v>
      </c>
      <c r="I2789" t="str">
        <f>I$1&amp;" """ &amp; DataMiner[[#This Row],[imgPath]] &amp; """, "</f>
        <v xml:space="preserve">"imgPath": "", </v>
      </c>
      <c r="J2789" t="str">
        <f>J$1&amp;" """ &amp; DataMiner[[#This Row],[FlagImage]] &amp; """, "</f>
        <v xml:space="preserve">"FlagImage": "", </v>
      </c>
      <c r="K2789" t="str">
        <f>K$1&amp;" " &amp; IF(ISNA(DataMiner[[#This Row],[Latitude]]),"null",DataMiner[[#This Row],[Latitude]]) &amp; ", "</f>
        <v xml:space="preserve">"Latitude": null, </v>
      </c>
      <c r="L2789" t="str">
        <f>L$1&amp;" " &amp; IF(ISNA(DataMiner[[#This Row],[Longitude]]),"null",DataMiner[[#This Row],[Longitude]]) &amp; ", "</f>
        <v xml:space="preserve">"Longitude": null, </v>
      </c>
    </row>
    <row r="2790" spans="1:12" x14ac:dyDescent="0.25">
      <c r="A2790" t="str">
        <f>A$1&amp;" """ &amp; DataMiner[[#This Row],[CodeIATA]] &amp; """, "</f>
        <v xml:space="preserve">"CodeIATA": "", </v>
      </c>
      <c r="B2790" t="str">
        <f>B$1&amp;" """ &amp; DataMiner[[#This Row],[City]] &amp; """, "</f>
        <v xml:space="preserve">"City": "", </v>
      </c>
      <c r="C2790" t="str">
        <f>C$1&amp;" """ &amp; DataMiner[[#This Row],[Prov]] &amp; """, "</f>
        <v xml:space="preserve">"Prov": "", </v>
      </c>
      <c r="D2790" t="str">
        <f>D$1&amp;" """ &amp; DataMiner[[#This Row],[Name]] &amp; """, "</f>
        <v xml:space="preserve">"Name": "", </v>
      </c>
      <c r="E2790" t="str">
        <f>E$1&amp;" """ &amp; DataMiner[[#This Row],[Country]] &amp; """, "</f>
        <v xml:space="preserve">"Country": "", </v>
      </c>
      <c r="F2790" t="str">
        <f>F$1&amp;" """ &amp; DataMiner[[#This Row],[Complete Name]] &amp; """, "</f>
        <v xml:space="preserve">"Complete Name": "", </v>
      </c>
      <c r="G2790" t="str">
        <f>G$1&amp;" " &amp; DataMiner[[#This Row],[Category]] &amp; ", "</f>
        <v xml:space="preserve">"Category": , </v>
      </c>
      <c r="H2790" t="str">
        <f>H$1&amp;" " &amp; DataMiner[[#This Row],[BuyPrice]] &amp; ", "</f>
        <v xml:space="preserve">"BuyPrice": , </v>
      </c>
      <c r="I2790" t="str">
        <f>I$1&amp;" """ &amp; DataMiner[[#This Row],[imgPath]] &amp; """, "</f>
        <v xml:space="preserve">"imgPath": "", </v>
      </c>
      <c r="J2790" t="str">
        <f>J$1&amp;" """ &amp; DataMiner[[#This Row],[FlagImage]] &amp; """, "</f>
        <v xml:space="preserve">"FlagImage": "", </v>
      </c>
      <c r="K2790" t="str">
        <f>K$1&amp;" " &amp; IF(ISNA(DataMiner[[#This Row],[Latitude]]),"null",DataMiner[[#This Row],[Latitude]]) &amp; ", "</f>
        <v xml:space="preserve">"Latitude": null, </v>
      </c>
      <c r="L2790" t="str">
        <f>L$1&amp;" " &amp; IF(ISNA(DataMiner[[#This Row],[Longitude]]),"null",DataMiner[[#This Row],[Longitude]]) &amp; ", "</f>
        <v xml:space="preserve">"Longitude": null, </v>
      </c>
    </row>
    <row r="2791" spans="1:12" x14ac:dyDescent="0.25">
      <c r="A2791" t="str">
        <f>A$1&amp;" """ &amp; DataMiner[[#This Row],[CodeIATA]] &amp; """, "</f>
        <v xml:space="preserve">"CodeIATA": "", </v>
      </c>
      <c r="B2791" t="str">
        <f>B$1&amp;" """ &amp; DataMiner[[#This Row],[City]] &amp; """, "</f>
        <v xml:space="preserve">"City": "", </v>
      </c>
      <c r="C2791" t="str">
        <f>C$1&amp;" """ &amp; DataMiner[[#This Row],[Prov]] &amp; """, "</f>
        <v xml:space="preserve">"Prov": "", </v>
      </c>
      <c r="D2791" t="str">
        <f>D$1&amp;" """ &amp; DataMiner[[#This Row],[Name]] &amp; """, "</f>
        <v xml:space="preserve">"Name": "", </v>
      </c>
      <c r="E2791" t="str">
        <f>E$1&amp;" """ &amp; DataMiner[[#This Row],[Country]] &amp; """, "</f>
        <v xml:space="preserve">"Country": "", </v>
      </c>
      <c r="F2791" t="str">
        <f>F$1&amp;" """ &amp; DataMiner[[#This Row],[Complete Name]] &amp; """, "</f>
        <v xml:space="preserve">"Complete Name": "", </v>
      </c>
      <c r="G2791" t="str">
        <f>G$1&amp;" " &amp; DataMiner[[#This Row],[Category]] &amp; ", "</f>
        <v xml:space="preserve">"Category": , </v>
      </c>
      <c r="H2791" t="str">
        <f>H$1&amp;" " &amp; DataMiner[[#This Row],[BuyPrice]] &amp; ", "</f>
        <v xml:space="preserve">"BuyPrice": , </v>
      </c>
      <c r="I2791" t="str">
        <f>I$1&amp;" """ &amp; DataMiner[[#This Row],[imgPath]] &amp; """, "</f>
        <v xml:space="preserve">"imgPath": "", </v>
      </c>
      <c r="J2791" t="str">
        <f>J$1&amp;" """ &amp; DataMiner[[#This Row],[FlagImage]] &amp; """, "</f>
        <v xml:space="preserve">"FlagImage": "", </v>
      </c>
      <c r="K2791" t="str">
        <f>K$1&amp;" " &amp; IF(ISNA(DataMiner[[#This Row],[Latitude]]),"null",DataMiner[[#This Row],[Latitude]]) &amp; ", "</f>
        <v xml:space="preserve">"Latitude": null, </v>
      </c>
      <c r="L2791" t="str">
        <f>L$1&amp;" " &amp; IF(ISNA(DataMiner[[#This Row],[Longitude]]),"null",DataMiner[[#This Row],[Longitude]]) &amp; ", "</f>
        <v xml:space="preserve">"Longitude": null, </v>
      </c>
    </row>
    <row r="2792" spans="1:12" x14ac:dyDescent="0.25">
      <c r="A2792" t="str">
        <f>A$1&amp;" """ &amp; DataMiner[[#This Row],[CodeIATA]] &amp; """, "</f>
        <v xml:space="preserve">"CodeIATA": "", </v>
      </c>
      <c r="B2792" t="str">
        <f>B$1&amp;" """ &amp; DataMiner[[#This Row],[City]] &amp; """, "</f>
        <v xml:space="preserve">"City": "", </v>
      </c>
      <c r="C2792" t="str">
        <f>C$1&amp;" """ &amp; DataMiner[[#This Row],[Prov]] &amp; """, "</f>
        <v xml:space="preserve">"Prov": "", </v>
      </c>
      <c r="D2792" t="str">
        <f>D$1&amp;" """ &amp; DataMiner[[#This Row],[Name]] &amp; """, "</f>
        <v xml:space="preserve">"Name": "", </v>
      </c>
      <c r="E2792" t="str">
        <f>E$1&amp;" """ &amp; DataMiner[[#This Row],[Country]] &amp; """, "</f>
        <v xml:space="preserve">"Country": "", </v>
      </c>
      <c r="F2792" t="str">
        <f>F$1&amp;" """ &amp; DataMiner[[#This Row],[Complete Name]] &amp; """, "</f>
        <v xml:space="preserve">"Complete Name": "", </v>
      </c>
      <c r="G2792" t="str">
        <f>G$1&amp;" " &amp; DataMiner[[#This Row],[Category]] &amp; ", "</f>
        <v xml:space="preserve">"Category": , </v>
      </c>
      <c r="H2792" t="str">
        <f>H$1&amp;" " &amp; DataMiner[[#This Row],[BuyPrice]] &amp; ", "</f>
        <v xml:space="preserve">"BuyPrice": , </v>
      </c>
      <c r="I2792" t="str">
        <f>I$1&amp;" """ &amp; DataMiner[[#This Row],[imgPath]] &amp; """, "</f>
        <v xml:space="preserve">"imgPath": "", </v>
      </c>
      <c r="J2792" t="str">
        <f>J$1&amp;" """ &amp; DataMiner[[#This Row],[FlagImage]] &amp; """, "</f>
        <v xml:space="preserve">"FlagImage": "", </v>
      </c>
      <c r="K2792" t="str">
        <f>K$1&amp;" " &amp; IF(ISNA(DataMiner[[#This Row],[Latitude]]),"null",DataMiner[[#This Row],[Latitude]]) &amp; ", "</f>
        <v xml:space="preserve">"Latitude": null, </v>
      </c>
      <c r="L2792" t="str">
        <f>L$1&amp;" " &amp; IF(ISNA(DataMiner[[#This Row],[Longitude]]),"null",DataMiner[[#This Row],[Longitude]]) &amp; ", "</f>
        <v xml:space="preserve">"Longitude": null, </v>
      </c>
    </row>
    <row r="2793" spans="1:12" x14ac:dyDescent="0.25">
      <c r="A2793" t="str">
        <f>A$1&amp;" """ &amp; DataMiner[[#This Row],[CodeIATA]] &amp; """, "</f>
        <v xml:space="preserve">"CodeIATA": "", </v>
      </c>
      <c r="B2793" t="str">
        <f>B$1&amp;" """ &amp; DataMiner[[#This Row],[City]] &amp; """, "</f>
        <v xml:space="preserve">"City": "", </v>
      </c>
      <c r="C2793" t="str">
        <f>C$1&amp;" """ &amp; DataMiner[[#This Row],[Prov]] &amp; """, "</f>
        <v xml:space="preserve">"Prov": "", </v>
      </c>
      <c r="D2793" t="str">
        <f>D$1&amp;" """ &amp; DataMiner[[#This Row],[Name]] &amp; """, "</f>
        <v xml:space="preserve">"Name": "", </v>
      </c>
      <c r="E2793" t="str">
        <f>E$1&amp;" """ &amp; DataMiner[[#This Row],[Country]] &amp; """, "</f>
        <v xml:space="preserve">"Country": "", </v>
      </c>
      <c r="F2793" t="str">
        <f>F$1&amp;" """ &amp; DataMiner[[#This Row],[Complete Name]] &amp; """, "</f>
        <v xml:space="preserve">"Complete Name": "", </v>
      </c>
      <c r="G2793" t="str">
        <f>G$1&amp;" " &amp; DataMiner[[#This Row],[Category]] &amp; ", "</f>
        <v xml:space="preserve">"Category": , </v>
      </c>
      <c r="H2793" t="str">
        <f>H$1&amp;" " &amp; DataMiner[[#This Row],[BuyPrice]] &amp; ", "</f>
        <v xml:space="preserve">"BuyPrice": , </v>
      </c>
      <c r="I2793" t="str">
        <f>I$1&amp;" """ &amp; DataMiner[[#This Row],[imgPath]] &amp; """, "</f>
        <v xml:space="preserve">"imgPath": "", </v>
      </c>
      <c r="J2793" t="str">
        <f>J$1&amp;" """ &amp; DataMiner[[#This Row],[FlagImage]] &amp; """, "</f>
        <v xml:space="preserve">"FlagImage": "", </v>
      </c>
      <c r="K2793" t="str">
        <f>K$1&amp;" " &amp; IF(ISNA(DataMiner[[#This Row],[Latitude]]),"null",DataMiner[[#This Row],[Latitude]]) &amp; ", "</f>
        <v xml:space="preserve">"Latitude": null, </v>
      </c>
      <c r="L2793" t="str">
        <f>L$1&amp;" " &amp; IF(ISNA(DataMiner[[#This Row],[Longitude]]),"null",DataMiner[[#This Row],[Longitude]]) &amp; ", "</f>
        <v xml:space="preserve">"Longitude": null, </v>
      </c>
    </row>
    <row r="2794" spans="1:12" x14ac:dyDescent="0.25">
      <c r="A2794" t="str">
        <f>A$1&amp;" """ &amp; DataMiner[[#This Row],[CodeIATA]] &amp; """, "</f>
        <v xml:space="preserve">"CodeIATA": "", </v>
      </c>
      <c r="B2794" t="str">
        <f>B$1&amp;" """ &amp; DataMiner[[#This Row],[City]] &amp; """, "</f>
        <v xml:space="preserve">"City": "", </v>
      </c>
      <c r="C2794" t="str">
        <f>C$1&amp;" """ &amp; DataMiner[[#This Row],[Prov]] &amp; """, "</f>
        <v xml:space="preserve">"Prov": "", </v>
      </c>
      <c r="D2794" t="str">
        <f>D$1&amp;" """ &amp; DataMiner[[#This Row],[Name]] &amp; """, "</f>
        <v xml:space="preserve">"Name": "", </v>
      </c>
      <c r="E2794" t="str">
        <f>E$1&amp;" """ &amp; DataMiner[[#This Row],[Country]] &amp; """, "</f>
        <v xml:space="preserve">"Country": "", </v>
      </c>
      <c r="F2794" t="str">
        <f>F$1&amp;" """ &amp; DataMiner[[#This Row],[Complete Name]] &amp; """, "</f>
        <v xml:space="preserve">"Complete Name": "", </v>
      </c>
      <c r="G2794" t="str">
        <f>G$1&amp;" " &amp; DataMiner[[#This Row],[Category]] &amp; ", "</f>
        <v xml:space="preserve">"Category": , </v>
      </c>
      <c r="H2794" t="str">
        <f>H$1&amp;" " &amp; DataMiner[[#This Row],[BuyPrice]] &amp; ", "</f>
        <v xml:space="preserve">"BuyPrice": , </v>
      </c>
      <c r="I2794" t="str">
        <f>I$1&amp;" """ &amp; DataMiner[[#This Row],[imgPath]] &amp; """, "</f>
        <v xml:space="preserve">"imgPath": "", </v>
      </c>
      <c r="J2794" t="str">
        <f>J$1&amp;" """ &amp; DataMiner[[#This Row],[FlagImage]] &amp; """, "</f>
        <v xml:space="preserve">"FlagImage": "", </v>
      </c>
      <c r="K2794" t="str">
        <f>K$1&amp;" " &amp; IF(ISNA(DataMiner[[#This Row],[Latitude]]),"null",DataMiner[[#This Row],[Latitude]]) &amp; ", "</f>
        <v xml:space="preserve">"Latitude": null, </v>
      </c>
      <c r="L2794" t="str">
        <f>L$1&amp;" " &amp; IF(ISNA(DataMiner[[#This Row],[Longitude]]),"null",DataMiner[[#This Row],[Longitude]]) &amp; ", "</f>
        <v xml:space="preserve">"Longitude": null, </v>
      </c>
    </row>
    <row r="2795" spans="1:12" x14ac:dyDescent="0.25">
      <c r="A2795" t="str">
        <f>A$1&amp;" """ &amp; DataMiner[[#This Row],[CodeIATA]] &amp; """, "</f>
        <v xml:space="preserve">"CodeIATA": "", </v>
      </c>
      <c r="B2795" t="str">
        <f>B$1&amp;" """ &amp; DataMiner[[#This Row],[City]] &amp; """, "</f>
        <v xml:space="preserve">"City": "", </v>
      </c>
      <c r="C2795" t="str">
        <f>C$1&amp;" """ &amp; DataMiner[[#This Row],[Prov]] &amp; """, "</f>
        <v xml:space="preserve">"Prov": "", </v>
      </c>
      <c r="D2795" t="str">
        <f>D$1&amp;" """ &amp; DataMiner[[#This Row],[Name]] &amp; """, "</f>
        <v xml:space="preserve">"Name": "", </v>
      </c>
      <c r="E2795" t="str">
        <f>E$1&amp;" """ &amp; DataMiner[[#This Row],[Country]] &amp; """, "</f>
        <v xml:space="preserve">"Country": "", </v>
      </c>
      <c r="F2795" t="str">
        <f>F$1&amp;" """ &amp; DataMiner[[#This Row],[Complete Name]] &amp; """, "</f>
        <v xml:space="preserve">"Complete Name": "", </v>
      </c>
      <c r="G2795" t="str">
        <f>G$1&amp;" " &amp; DataMiner[[#This Row],[Category]] &amp; ", "</f>
        <v xml:space="preserve">"Category": , </v>
      </c>
      <c r="H2795" t="str">
        <f>H$1&amp;" " &amp; DataMiner[[#This Row],[BuyPrice]] &amp; ", "</f>
        <v xml:space="preserve">"BuyPrice": , </v>
      </c>
      <c r="I2795" t="str">
        <f>I$1&amp;" """ &amp; DataMiner[[#This Row],[imgPath]] &amp; """, "</f>
        <v xml:space="preserve">"imgPath": "", </v>
      </c>
      <c r="J2795" t="str">
        <f>J$1&amp;" """ &amp; DataMiner[[#This Row],[FlagImage]] &amp; """, "</f>
        <v xml:space="preserve">"FlagImage": "", </v>
      </c>
      <c r="K2795" t="str">
        <f>K$1&amp;" " &amp; IF(ISNA(DataMiner[[#This Row],[Latitude]]),"null",DataMiner[[#This Row],[Latitude]]) &amp; ", "</f>
        <v xml:space="preserve">"Latitude": null, </v>
      </c>
      <c r="L2795" t="str">
        <f>L$1&amp;" " &amp; IF(ISNA(DataMiner[[#This Row],[Longitude]]),"null",DataMiner[[#This Row],[Longitude]]) &amp; ", "</f>
        <v xml:space="preserve">"Longitude": null, </v>
      </c>
    </row>
    <row r="2796" spans="1:12" x14ac:dyDescent="0.25">
      <c r="A2796" t="str">
        <f>A$1&amp;" """ &amp; DataMiner[[#This Row],[CodeIATA]] &amp; """, "</f>
        <v xml:space="preserve">"CodeIATA": "", </v>
      </c>
      <c r="B2796" t="str">
        <f>B$1&amp;" """ &amp; DataMiner[[#This Row],[City]] &amp; """, "</f>
        <v xml:space="preserve">"City": "", </v>
      </c>
      <c r="C2796" t="str">
        <f>C$1&amp;" """ &amp; DataMiner[[#This Row],[Prov]] &amp; """, "</f>
        <v xml:space="preserve">"Prov": "", </v>
      </c>
      <c r="D2796" t="str">
        <f>D$1&amp;" """ &amp; DataMiner[[#This Row],[Name]] &amp; """, "</f>
        <v xml:space="preserve">"Name": "", </v>
      </c>
      <c r="E2796" t="str">
        <f>E$1&amp;" """ &amp; DataMiner[[#This Row],[Country]] &amp; """, "</f>
        <v xml:space="preserve">"Country": "", </v>
      </c>
      <c r="F2796" t="str">
        <f>F$1&amp;" """ &amp; DataMiner[[#This Row],[Complete Name]] &amp; """, "</f>
        <v xml:space="preserve">"Complete Name": "", </v>
      </c>
      <c r="G2796" t="str">
        <f>G$1&amp;" " &amp; DataMiner[[#This Row],[Category]] &amp; ", "</f>
        <v xml:space="preserve">"Category": , </v>
      </c>
      <c r="H2796" t="str">
        <f>H$1&amp;" " &amp; DataMiner[[#This Row],[BuyPrice]] &amp; ", "</f>
        <v xml:space="preserve">"BuyPrice": , </v>
      </c>
      <c r="I2796" t="str">
        <f>I$1&amp;" """ &amp; DataMiner[[#This Row],[imgPath]] &amp; """, "</f>
        <v xml:space="preserve">"imgPath": "", </v>
      </c>
      <c r="J2796" t="str">
        <f>J$1&amp;" """ &amp; DataMiner[[#This Row],[FlagImage]] &amp; """, "</f>
        <v xml:space="preserve">"FlagImage": "", </v>
      </c>
      <c r="K2796" t="str">
        <f>K$1&amp;" " &amp; IF(ISNA(DataMiner[[#This Row],[Latitude]]),"null",DataMiner[[#This Row],[Latitude]]) &amp; ", "</f>
        <v xml:space="preserve">"Latitude": null, </v>
      </c>
      <c r="L2796" t="str">
        <f>L$1&amp;" " &amp; IF(ISNA(DataMiner[[#This Row],[Longitude]]),"null",DataMiner[[#This Row],[Longitude]]) &amp; ", "</f>
        <v xml:space="preserve">"Longitude": null, </v>
      </c>
    </row>
    <row r="2797" spans="1:12" x14ac:dyDescent="0.25">
      <c r="A2797" t="str">
        <f>A$1&amp;" """ &amp; DataMiner[[#This Row],[CodeIATA]] &amp; """, "</f>
        <v xml:space="preserve">"CodeIATA": "", </v>
      </c>
      <c r="B2797" t="str">
        <f>B$1&amp;" """ &amp; DataMiner[[#This Row],[City]] &amp; """, "</f>
        <v xml:space="preserve">"City": "", </v>
      </c>
      <c r="C2797" t="str">
        <f>C$1&amp;" """ &amp; DataMiner[[#This Row],[Prov]] &amp; """, "</f>
        <v xml:space="preserve">"Prov": "", </v>
      </c>
      <c r="D2797" t="str">
        <f>D$1&amp;" """ &amp; DataMiner[[#This Row],[Name]] &amp; """, "</f>
        <v xml:space="preserve">"Name": "", </v>
      </c>
      <c r="E2797" t="str">
        <f>E$1&amp;" """ &amp; DataMiner[[#This Row],[Country]] &amp; """, "</f>
        <v xml:space="preserve">"Country": "", </v>
      </c>
      <c r="F2797" t="str">
        <f>F$1&amp;" """ &amp; DataMiner[[#This Row],[Complete Name]] &amp; """, "</f>
        <v xml:space="preserve">"Complete Name": "", </v>
      </c>
      <c r="G2797" t="str">
        <f>G$1&amp;" " &amp; DataMiner[[#This Row],[Category]] &amp; ", "</f>
        <v xml:space="preserve">"Category": , </v>
      </c>
      <c r="H2797" t="str">
        <f>H$1&amp;" " &amp; DataMiner[[#This Row],[BuyPrice]] &amp; ", "</f>
        <v xml:space="preserve">"BuyPrice": , </v>
      </c>
      <c r="I2797" t="str">
        <f>I$1&amp;" """ &amp; DataMiner[[#This Row],[imgPath]] &amp; """, "</f>
        <v xml:space="preserve">"imgPath": "", </v>
      </c>
      <c r="J2797" t="str">
        <f>J$1&amp;" """ &amp; DataMiner[[#This Row],[FlagImage]] &amp; """, "</f>
        <v xml:space="preserve">"FlagImage": "", </v>
      </c>
      <c r="K2797" t="str">
        <f>K$1&amp;" " &amp; IF(ISNA(DataMiner[[#This Row],[Latitude]]),"null",DataMiner[[#This Row],[Latitude]]) &amp; ", "</f>
        <v xml:space="preserve">"Latitude": null, </v>
      </c>
      <c r="L2797" t="str">
        <f>L$1&amp;" " &amp; IF(ISNA(DataMiner[[#This Row],[Longitude]]),"null",DataMiner[[#This Row],[Longitude]]) &amp; ", "</f>
        <v xml:space="preserve">"Longitude": null, </v>
      </c>
    </row>
    <row r="2798" spans="1:12" x14ac:dyDescent="0.25">
      <c r="A2798" t="str">
        <f>A$1&amp;" """ &amp; DataMiner[[#This Row],[CodeIATA]] &amp; """, "</f>
        <v xml:space="preserve">"CodeIATA": "", </v>
      </c>
      <c r="B2798" t="str">
        <f>B$1&amp;" """ &amp; DataMiner[[#This Row],[City]] &amp; """, "</f>
        <v xml:space="preserve">"City": "", </v>
      </c>
      <c r="C2798" t="str">
        <f>C$1&amp;" """ &amp; DataMiner[[#This Row],[Prov]] &amp; """, "</f>
        <v xml:space="preserve">"Prov": "", </v>
      </c>
      <c r="D2798" t="str">
        <f>D$1&amp;" """ &amp; DataMiner[[#This Row],[Name]] &amp; """, "</f>
        <v xml:space="preserve">"Name": "", </v>
      </c>
      <c r="E2798" t="str">
        <f>E$1&amp;" """ &amp; DataMiner[[#This Row],[Country]] &amp; """, "</f>
        <v xml:space="preserve">"Country": "", </v>
      </c>
      <c r="F2798" t="str">
        <f>F$1&amp;" """ &amp; DataMiner[[#This Row],[Complete Name]] &amp; """, "</f>
        <v xml:space="preserve">"Complete Name": "", </v>
      </c>
      <c r="G2798" t="str">
        <f>G$1&amp;" " &amp; DataMiner[[#This Row],[Category]] &amp; ", "</f>
        <v xml:space="preserve">"Category": , </v>
      </c>
      <c r="H2798" t="str">
        <f>H$1&amp;" " &amp; DataMiner[[#This Row],[BuyPrice]] &amp; ", "</f>
        <v xml:space="preserve">"BuyPrice": , </v>
      </c>
      <c r="I2798" t="str">
        <f>I$1&amp;" """ &amp; DataMiner[[#This Row],[imgPath]] &amp; """, "</f>
        <v xml:space="preserve">"imgPath": "", </v>
      </c>
      <c r="J2798" t="str">
        <f>J$1&amp;" """ &amp; DataMiner[[#This Row],[FlagImage]] &amp; """, "</f>
        <v xml:space="preserve">"FlagImage": "", </v>
      </c>
      <c r="K2798" t="str">
        <f>K$1&amp;" " &amp; IF(ISNA(DataMiner[[#This Row],[Latitude]]),"null",DataMiner[[#This Row],[Latitude]]) &amp; ", "</f>
        <v xml:space="preserve">"Latitude": null, </v>
      </c>
      <c r="L2798" t="str">
        <f>L$1&amp;" " &amp; IF(ISNA(DataMiner[[#This Row],[Longitude]]),"null",DataMiner[[#This Row],[Longitude]]) &amp; ", "</f>
        <v xml:space="preserve">"Longitude": null, </v>
      </c>
    </row>
    <row r="2799" spans="1:12" x14ac:dyDescent="0.25">
      <c r="A2799" t="str">
        <f>A$1&amp;" """ &amp; DataMiner[[#This Row],[CodeIATA]] &amp; """, "</f>
        <v xml:space="preserve">"CodeIATA": "", </v>
      </c>
      <c r="B2799" t="str">
        <f>B$1&amp;" """ &amp; DataMiner[[#This Row],[City]] &amp; """, "</f>
        <v xml:space="preserve">"City": "", </v>
      </c>
      <c r="C2799" t="str">
        <f>C$1&amp;" """ &amp; DataMiner[[#This Row],[Prov]] &amp; """, "</f>
        <v xml:space="preserve">"Prov": "", </v>
      </c>
      <c r="D2799" t="str">
        <f>D$1&amp;" """ &amp; DataMiner[[#This Row],[Name]] &amp; """, "</f>
        <v xml:space="preserve">"Name": "", </v>
      </c>
      <c r="E2799" t="str">
        <f>E$1&amp;" """ &amp; DataMiner[[#This Row],[Country]] &amp; """, "</f>
        <v xml:space="preserve">"Country": "", </v>
      </c>
      <c r="F2799" t="str">
        <f>F$1&amp;" """ &amp; DataMiner[[#This Row],[Complete Name]] &amp; """, "</f>
        <v xml:space="preserve">"Complete Name": "", </v>
      </c>
      <c r="G2799" t="str">
        <f>G$1&amp;" " &amp; DataMiner[[#This Row],[Category]] &amp; ", "</f>
        <v xml:space="preserve">"Category": , </v>
      </c>
      <c r="H2799" t="str">
        <f>H$1&amp;" " &amp; DataMiner[[#This Row],[BuyPrice]] &amp; ", "</f>
        <v xml:space="preserve">"BuyPrice": , </v>
      </c>
      <c r="I2799" t="str">
        <f>I$1&amp;" """ &amp; DataMiner[[#This Row],[imgPath]] &amp; """, "</f>
        <v xml:space="preserve">"imgPath": "", </v>
      </c>
      <c r="J2799" t="str">
        <f>J$1&amp;" """ &amp; DataMiner[[#This Row],[FlagImage]] &amp; """, "</f>
        <v xml:space="preserve">"FlagImage": "", </v>
      </c>
      <c r="K2799" t="str">
        <f>K$1&amp;" " &amp; IF(ISNA(DataMiner[[#This Row],[Latitude]]),"null",DataMiner[[#This Row],[Latitude]]) &amp; ", "</f>
        <v xml:space="preserve">"Latitude": null, </v>
      </c>
      <c r="L2799" t="str">
        <f>L$1&amp;" " &amp; IF(ISNA(DataMiner[[#This Row],[Longitude]]),"null",DataMiner[[#This Row],[Longitude]]) &amp; ", "</f>
        <v xml:space="preserve">"Longitude": null, </v>
      </c>
    </row>
    <row r="2800" spans="1:12" x14ac:dyDescent="0.25">
      <c r="A2800" t="str">
        <f>A$1&amp;" """ &amp; DataMiner[[#This Row],[CodeIATA]] &amp; """, "</f>
        <v xml:space="preserve">"CodeIATA": "", </v>
      </c>
      <c r="B2800" t="str">
        <f>B$1&amp;" """ &amp; DataMiner[[#This Row],[City]] &amp; """, "</f>
        <v xml:space="preserve">"City": "", </v>
      </c>
      <c r="C2800" t="str">
        <f>C$1&amp;" """ &amp; DataMiner[[#This Row],[Prov]] &amp; """, "</f>
        <v xml:space="preserve">"Prov": "", </v>
      </c>
      <c r="D2800" t="str">
        <f>D$1&amp;" """ &amp; DataMiner[[#This Row],[Name]] &amp; """, "</f>
        <v xml:space="preserve">"Name": "", </v>
      </c>
      <c r="E2800" t="str">
        <f>E$1&amp;" """ &amp; DataMiner[[#This Row],[Country]] &amp; """, "</f>
        <v xml:space="preserve">"Country": "", </v>
      </c>
      <c r="F2800" t="str">
        <f>F$1&amp;" """ &amp; DataMiner[[#This Row],[Complete Name]] &amp; """, "</f>
        <v xml:space="preserve">"Complete Name": "", </v>
      </c>
      <c r="G2800" t="str">
        <f>G$1&amp;" " &amp; DataMiner[[#This Row],[Category]] &amp; ", "</f>
        <v xml:space="preserve">"Category": , </v>
      </c>
      <c r="H2800" t="str">
        <f>H$1&amp;" " &amp; DataMiner[[#This Row],[BuyPrice]] &amp; ", "</f>
        <v xml:space="preserve">"BuyPrice": , </v>
      </c>
      <c r="I2800" t="str">
        <f>I$1&amp;" """ &amp; DataMiner[[#This Row],[imgPath]] &amp; """, "</f>
        <v xml:space="preserve">"imgPath": "", </v>
      </c>
      <c r="J2800" t="str">
        <f>J$1&amp;" """ &amp; DataMiner[[#This Row],[FlagImage]] &amp; """, "</f>
        <v xml:space="preserve">"FlagImage": "", </v>
      </c>
      <c r="K2800" t="str">
        <f>K$1&amp;" " &amp; IF(ISNA(DataMiner[[#This Row],[Latitude]]),"null",DataMiner[[#This Row],[Latitude]]) &amp; ", "</f>
        <v xml:space="preserve">"Latitude": null, </v>
      </c>
      <c r="L2800" t="str">
        <f>L$1&amp;" " &amp; IF(ISNA(DataMiner[[#This Row],[Longitude]]),"null",DataMiner[[#This Row],[Longitude]]) &amp; ", "</f>
        <v xml:space="preserve">"Longitude": null, </v>
      </c>
    </row>
    <row r="2801" spans="1:12" x14ac:dyDescent="0.25">
      <c r="A2801" t="str">
        <f>A$1&amp;" """ &amp; DataMiner[[#This Row],[CodeIATA]] &amp; """, "</f>
        <v xml:space="preserve">"CodeIATA": "", </v>
      </c>
      <c r="B2801" t="str">
        <f>B$1&amp;" """ &amp; DataMiner[[#This Row],[City]] &amp; """, "</f>
        <v xml:space="preserve">"City": "", </v>
      </c>
      <c r="C2801" t="str">
        <f>C$1&amp;" """ &amp; DataMiner[[#This Row],[Prov]] &amp; """, "</f>
        <v xml:space="preserve">"Prov": "", </v>
      </c>
      <c r="D2801" t="str">
        <f>D$1&amp;" """ &amp; DataMiner[[#This Row],[Name]] &amp; """, "</f>
        <v xml:space="preserve">"Name": "", </v>
      </c>
      <c r="E2801" t="str">
        <f>E$1&amp;" """ &amp; DataMiner[[#This Row],[Country]] &amp; """, "</f>
        <v xml:space="preserve">"Country": "", </v>
      </c>
      <c r="F2801" t="str">
        <f>F$1&amp;" """ &amp; DataMiner[[#This Row],[Complete Name]] &amp; """, "</f>
        <v xml:space="preserve">"Complete Name": "", </v>
      </c>
      <c r="G2801" t="str">
        <f>G$1&amp;" " &amp; DataMiner[[#This Row],[Category]] &amp; ", "</f>
        <v xml:space="preserve">"Category": , </v>
      </c>
      <c r="H2801" t="str">
        <f>H$1&amp;" " &amp; DataMiner[[#This Row],[BuyPrice]] &amp; ", "</f>
        <v xml:space="preserve">"BuyPrice": , </v>
      </c>
      <c r="I2801" t="str">
        <f>I$1&amp;" """ &amp; DataMiner[[#This Row],[imgPath]] &amp; """, "</f>
        <v xml:space="preserve">"imgPath": "", </v>
      </c>
      <c r="J2801" t="str">
        <f>J$1&amp;" """ &amp; DataMiner[[#This Row],[FlagImage]] &amp; """, "</f>
        <v xml:space="preserve">"FlagImage": "", </v>
      </c>
      <c r="K2801" t="str">
        <f>K$1&amp;" " &amp; IF(ISNA(DataMiner[[#This Row],[Latitude]]),"null",DataMiner[[#This Row],[Latitude]]) &amp; ", "</f>
        <v xml:space="preserve">"Latitude": null, </v>
      </c>
      <c r="L2801" t="str">
        <f>L$1&amp;" " &amp; IF(ISNA(DataMiner[[#This Row],[Longitude]]),"null",DataMiner[[#This Row],[Longitude]]) &amp; ", "</f>
        <v xml:space="preserve">"Longitude": null, </v>
      </c>
    </row>
    <row r="2802" spans="1:12" x14ac:dyDescent="0.25">
      <c r="A2802" t="str">
        <f>A$1&amp;" """ &amp; DataMiner[[#This Row],[CodeIATA]] &amp; """, "</f>
        <v xml:space="preserve">"CodeIATA": "", </v>
      </c>
      <c r="B2802" t="str">
        <f>B$1&amp;" """ &amp; DataMiner[[#This Row],[City]] &amp; """, "</f>
        <v xml:space="preserve">"City": "", </v>
      </c>
      <c r="C2802" t="str">
        <f>C$1&amp;" """ &amp; DataMiner[[#This Row],[Prov]] &amp; """, "</f>
        <v xml:space="preserve">"Prov": "", </v>
      </c>
      <c r="D2802" t="str">
        <f>D$1&amp;" """ &amp; DataMiner[[#This Row],[Name]] &amp; """, "</f>
        <v xml:space="preserve">"Name": "", </v>
      </c>
      <c r="E2802" t="str">
        <f>E$1&amp;" """ &amp; DataMiner[[#This Row],[Country]] &amp; """, "</f>
        <v xml:space="preserve">"Country": "", </v>
      </c>
      <c r="F2802" t="str">
        <f>F$1&amp;" """ &amp; DataMiner[[#This Row],[Complete Name]] &amp; """, "</f>
        <v xml:space="preserve">"Complete Name": "", </v>
      </c>
      <c r="G2802" t="str">
        <f>G$1&amp;" " &amp; DataMiner[[#This Row],[Category]] &amp; ", "</f>
        <v xml:space="preserve">"Category": , </v>
      </c>
      <c r="H2802" t="str">
        <f>H$1&amp;" " &amp; DataMiner[[#This Row],[BuyPrice]] &amp; ", "</f>
        <v xml:space="preserve">"BuyPrice": , </v>
      </c>
      <c r="I2802" t="str">
        <f>I$1&amp;" """ &amp; DataMiner[[#This Row],[imgPath]] &amp; """, "</f>
        <v xml:space="preserve">"imgPath": "", </v>
      </c>
      <c r="J2802" t="str">
        <f>J$1&amp;" """ &amp; DataMiner[[#This Row],[FlagImage]] &amp; """, "</f>
        <v xml:space="preserve">"FlagImage": "", </v>
      </c>
      <c r="K2802" t="str">
        <f>K$1&amp;" " &amp; IF(ISNA(DataMiner[[#This Row],[Latitude]]),"null",DataMiner[[#This Row],[Latitude]]) &amp; ", "</f>
        <v xml:space="preserve">"Latitude": null, </v>
      </c>
      <c r="L2802" t="str">
        <f>L$1&amp;" " &amp; IF(ISNA(DataMiner[[#This Row],[Longitude]]),"null",DataMiner[[#This Row],[Longitude]]) &amp; ", "</f>
        <v xml:space="preserve">"Longitude": null, </v>
      </c>
    </row>
    <row r="2803" spans="1:12" x14ac:dyDescent="0.25">
      <c r="A2803" t="str">
        <f>A$1&amp;" """ &amp; DataMiner[[#This Row],[CodeIATA]] &amp; """, "</f>
        <v xml:space="preserve">"CodeIATA": "", </v>
      </c>
      <c r="B2803" t="str">
        <f>B$1&amp;" """ &amp; DataMiner[[#This Row],[City]] &amp; """, "</f>
        <v xml:space="preserve">"City": "", </v>
      </c>
      <c r="C2803" t="str">
        <f>C$1&amp;" """ &amp; DataMiner[[#This Row],[Prov]] &amp; """, "</f>
        <v xml:space="preserve">"Prov": "", </v>
      </c>
      <c r="D2803" t="str">
        <f>D$1&amp;" """ &amp; DataMiner[[#This Row],[Name]] &amp; """, "</f>
        <v xml:space="preserve">"Name": "", </v>
      </c>
      <c r="E2803" t="str">
        <f>E$1&amp;" """ &amp; DataMiner[[#This Row],[Country]] &amp; """, "</f>
        <v xml:space="preserve">"Country": "", </v>
      </c>
      <c r="F2803" t="str">
        <f>F$1&amp;" """ &amp; DataMiner[[#This Row],[Complete Name]] &amp; """, "</f>
        <v xml:space="preserve">"Complete Name": "", </v>
      </c>
      <c r="G2803" t="str">
        <f>G$1&amp;" " &amp; DataMiner[[#This Row],[Category]] &amp; ", "</f>
        <v xml:space="preserve">"Category": , </v>
      </c>
      <c r="H2803" t="str">
        <f>H$1&amp;" " &amp; DataMiner[[#This Row],[BuyPrice]] &amp; ", "</f>
        <v xml:space="preserve">"BuyPrice": , </v>
      </c>
      <c r="I2803" t="str">
        <f>I$1&amp;" """ &amp; DataMiner[[#This Row],[imgPath]] &amp; """, "</f>
        <v xml:space="preserve">"imgPath": "", </v>
      </c>
      <c r="J2803" t="str">
        <f>J$1&amp;" """ &amp; DataMiner[[#This Row],[FlagImage]] &amp; """, "</f>
        <v xml:space="preserve">"FlagImage": "", </v>
      </c>
      <c r="K2803" t="str">
        <f>K$1&amp;" " &amp; IF(ISNA(DataMiner[[#This Row],[Latitude]]),"null",DataMiner[[#This Row],[Latitude]]) &amp; ", "</f>
        <v xml:space="preserve">"Latitude": null, </v>
      </c>
      <c r="L2803" t="str">
        <f>L$1&amp;" " &amp; IF(ISNA(DataMiner[[#This Row],[Longitude]]),"null",DataMiner[[#This Row],[Longitude]]) &amp; ", "</f>
        <v xml:space="preserve">"Longitude": null, </v>
      </c>
    </row>
    <row r="2804" spans="1:12" x14ac:dyDescent="0.25">
      <c r="A2804" t="str">
        <f>A$1&amp;" """ &amp; DataMiner[[#This Row],[CodeIATA]] &amp; """, "</f>
        <v xml:space="preserve">"CodeIATA": "", </v>
      </c>
      <c r="B2804" t="str">
        <f>B$1&amp;" """ &amp; DataMiner[[#This Row],[City]] &amp; """, "</f>
        <v xml:space="preserve">"City": "", </v>
      </c>
      <c r="C2804" t="str">
        <f>C$1&amp;" """ &amp; DataMiner[[#This Row],[Prov]] &amp; """, "</f>
        <v xml:space="preserve">"Prov": "", </v>
      </c>
      <c r="D2804" t="str">
        <f>D$1&amp;" """ &amp; DataMiner[[#This Row],[Name]] &amp; """, "</f>
        <v xml:space="preserve">"Name": "", </v>
      </c>
      <c r="E2804" t="str">
        <f>E$1&amp;" """ &amp; DataMiner[[#This Row],[Country]] &amp; """, "</f>
        <v xml:space="preserve">"Country": "", </v>
      </c>
      <c r="F2804" t="str">
        <f>F$1&amp;" """ &amp; DataMiner[[#This Row],[Complete Name]] &amp; """, "</f>
        <v xml:space="preserve">"Complete Name": "", </v>
      </c>
      <c r="G2804" t="str">
        <f>G$1&amp;" " &amp; DataMiner[[#This Row],[Category]] &amp; ", "</f>
        <v xml:space="preserve">"Category": , </v>
      </c>
      <c r="H2804" t="str">
        <f>H$1&amp;" " &amp; DataMiner[[#This Row],[BuyPrice]] &amp; ", "</f>
        <v xml:space="preserve">"BuyPrice": , </v>
      </c>
      <c r="I2804" t="str">
        <f>I$1&amp;" """ &amp; DataMiner[[#This Row],[imgPath]] &amp; """, "</f>
        <v xml:space="preserve">"imgPath": "", </v>
      </c>
      <c r="J2804" t="str">
        <f>J$1&amp;" """ &amp; DataMiner[[#This Row],[FlagImage]] &amp; """, "</f>
        <v xml:space="preserve">"FlagImage": "", </v>
      </c>
      <c r="K2804" t="str">
        <f>K$1&amp;" " &amp; IF(ISNA(DataMiner[[#This Row],[Latitude]]),"null",DataMiner[[#This Row],[Latitude]]) &amp; ", "</f>
        <v xml:space="preserve">"Latitude": null, </v>
      </c>
      <c r="L2804" t="str">
        <f>L$1&amp;" " &amp; IF(ISNA(DataMiner[[#This Row],[Longitude]]),"null",DataMiner[[#This Row],[Longitude]]) &amp; ", "</f>
        <v xml:space="preserve">"Longitude": null, </v>
      </c>
    </row>
    <row r="2805" spans="1:12" x14ac:dyDescent="0.25">
      <c r="A2805" t="str">
        <f>A$1&amp;" """ &amp; DataMiner[[#This Row],[CodeIATA]] &amp; """, "</f>
        <v xml:space="preserve">"CodeIATA": "", </v>
      </c>
      <c r="B2805" t="str">
        <f>B$1&amp;" """ &amp; DataMiner[[#This Row],[City]] &amp; """, "</f>
        <v xml:space="preserve">"City": "", </v>
      </c>
      <c r="C2805" t="str">
        <f>C$1&amp;" """ &amp; DataMiner[[#This Row],[Prov]] &amp; """, "</f>
        <v xml:space="preserve">"Prov": "", </v>
      </c>
      <c r="D2805" t="str">
        <f>D$1&amp;" """ &amp; DataMiner[[#This Row],[Name]] &amp; """, "</f>
        <v xml:space="preserve">"Name": "", </v>
      </c>
      <c r="E2805" t="str">
        <f>E$1&amp;" """ &amp; DataMiner[[#This Row],[Country]] &amp; """, "</f>
        <v xml:space="preserve">"Country": "", </v>
      </c>
      <c r="F2805" t="str">
        <f>F$1&amp;" """ &amp; DataMiner[[#This Row],[Complete Name]] &amp; """, "</f>
        <v xml:space="preserve">"Complete Name": "", </v>
      </c>
      <c r="G2805" t="str">
        <f>G$1&amp;" " &amp; DataMiner[[#This Row],[Category]] &amp; ", "</f>
        <v xml:space="preserve">"Category": , </v>
      </c>
      <c r="H2805" t="str">
        <f>H$1&amp;" " &amp; DataMiner[[#This Row],[BuyPrice]] &amp; ", "</f>
        <v xml:space="preserve">"BuyPrice": , </v>
      </c>
      <c r="I2805" t="str">
        <f>I$1&amp;" """ &amp; DataMiner[[#This Row],[imgPath]] &amp; """, "</f>
        <v xml:space="preserve">"imgPath": "", </v>
      </c>
      <c r="J2805" t="str">
        <f>J$1&amp;" """ &amp; DataMiner[[#This Row],[FlagImage]] &amp; """, "</f>
        <v xml:space="preserve">"FlagImage": "", </v>
      </c>
      <c r="K2805" t="str">
        <f>K$1&amp;" " &amp; IF(ISNA(DataMiner[[#This Row],[Latitude]]),"null",DataMiner[[#This Row],[Latitude]]) &amp; ", "</f>
        <v xml:space="preserve">"Latitude": null, </v>
      </c>
      <c r="L2805" t="str">
        <f>L$1&amp;" " &amp; IF(ISNA(DataMiner[[#This Row],[Longitude]]),"null",DataMiner[[#This Row],[Longitude]]) &amp; ", "</f>
        <v xml:space="preserve">"Longitude": null, </v>
      </c>
    </row>
    <row r="2806" spans="1:12" x14ac:dyDescent="0.25">
      <c r="A2806" t="str">
        <f>A$1&amp;" """ &amp; DataMiner[[#This Row],[CodeIATA]] &amp; """, "</f>
        <v xml:space="preserve">"CodeIATA": "", </v>
      </c>
      <c r="B2806" t="str">
        <f>B$1&amp;" """ &amp; DataMiner[[#This Row],[City]] &amp; """, "</f>
        <v xml:space="preserve">"City": "", </v>
      </c>
      <c r="C2806" t="str">
        <f>C$1&amp;" """ &amp; DataMiner[[#This Row],[Prov]] &amp; """, "</f>
        <v xml:space="preserve">"Prov": "", </v>
      </c>
      <c r="D2806" t="str">
        <f>D$1&amp;" """ &amp; DataMiner[[#This Row],[Name]] &amp; """, "</f>
        <v xml:space="preserve">"Name": "", </v>
      </c>
      <c r="E2806" t="str">
        <f>E$1&amp;" """ &amp; DataMiner[[#This Row],[Country]] &amp; """, "</f>
        <v xml:space="preserve">"Country": "", </v>
      </c>
      <c r="F2806" t="str">
        <f>F$1&amp;" """ &amp; DataMiner[[#This Row],[Complete Name]] &amp; """, "</f>
        <v xml:space="preserve">"Complete Name": "", </v>
      </c>
      <c r="G2806" t="str">
        <f>G$1&amp;" " &amp; DataMiner[[#This Row],[Category]] &amp; ", "</f>
        <v xml:space="preserve">"Category": , </v>
      </c>
      <c r="H2806" t="str">
        <f>H$1&amp;" " &amp; DataMiner[[#This Row],[BuyPrice]] &amp; ", "</f>
        <v xml:space="preserve">"BuyPrice": , </v>
      </c>
      <c r="I2806" t="str">
        <f>I$1&amp;" """ &amp; DataMiner[[#This Row],[imgPath]] &amp; """, "</f>
        <v xml:space="preserve">"imgPath": "", </v>
      </c>
      <c r="J2806" t="str">
        <f>J$1&amp;" """ &amp; DataMiner[[#This Row],[FlagImage]] &amp; """, "</f>
        <v xml:space="preserve">"FlagImage": "", </v>
      </c>
      <c r="K2806" t="str">
        <f>K$1&amp;" " &amp; IF(ISNA(DataMiner[[#This Row],[Latitude]]),"null",DataMiner[[#This Row],[Latitude]]) &amp; ", "</f>
        <v xml:space="preserve">"Latitude": null, </v>
      </c>
      <c r="L2806" t="str">
        <f>L$1&amp;" " &amp; IF(ISNA(DataMiner[[#This Row],[Longitude]]),"null",DataMiner[[#This Row],[Longitude]]) &amp; ", "</f>
        <v xml:space="preserve">"Longitude": null, </v>
      </c>
    </row>
    <row r="2807" spans="1:12" x14ac:dyDescent="0.25">
      <c r="A2807" t="str">
        <f>A$1&amp;" """ &amp; DataMiner[[#This Row],[CodeIATA]] &amp; """, "</f>
        <v xml:space="preserve">"CodeIATA": "", </v>
      </c>
      <c r="B2807" t="str">
        <f>B$1&amp;" """ &amp; DataMiner[[#This Row],[City]] &amp; """, "</f>
        <v xml:space="preserve">"City": "", </v>
      </c>
      <c r="C2807" t="str">
        <f>C$1&amp;" """ &amp; DataMiner[[#This Row],[Prov]] &amp; """, "</f>
        <v xml:space="preserve">"Prov": "", </v>
      </c>
      <c r="D2807" t="str">
        <f>D$1&amp;" """ &amp; DataMiner[[#This Row],[Name]] &amp; """, "</f>
        <v xml:space="preserve">"Name": "", </v>
      </c>
      <c r="E2807" t="str">
        <f>E$1&amp;" """ &amp; DataMiner[[#This Row],[Country]] &amp; """, "</f>
        <v xml:space="preserve">"Country": "", </v>
      </c>
      <c r="F2807" t="str">
        <f>F$1&amp;" """ &amp; DataMiner[[#This Row],[Complete Name]] &amp; """, "</f>
        <v xml:space="preserve">"Complete Name": "", </v>
      </c>
      <c r="G2807" t="str">
        <f>G$1&amp;" " &amp; DataMiner[[#This Row],[Category]] &amp; ", "</f>
        <v xml:space="preserve">"Category": , </v>
      </c>
      <c r="H2807" t="str">
        <f>H$1&amp;" " &amp; DataMiner[[#This Row],[BuyPrice]] &amp; ", "</f>
        <v xml:space="preserve">"BuyPrice": , </v>
      </c>
      <c r="I2807" t="str">
        <f>I$1&amp;" """ &amp; DataMiner[[#This Row],[imgPath]] &amp; """, "</f>
        <v xml:space="preserve">"imgPath": "", </v>
      </c>
      <c r="J2807" t="str">
        <f>J$1&amp;" """ &amp; DataMiner[[#This Row],[FlagImage]] &amp; """, "</f>
        <v xml:space="preserve">"FlagImage": "", </v>
      </c>
      <c r="K2807" t="str">
        <f>K$1&amp;" " &amp; IF(ISNA(DataMiner[[#This Row],[Latitude]]),"null",DataMiner[[#This Row],[Latitude]]) &amp; ", "</f>
        <v xml:space="preserve">"Latitude": null, </v>
      </c>
      <c r="L2807" t="str">
        <f>L$1&amp;" " &amp; IF(ISNA(DataMiner[[#This Row],[Longitude]]),"null",DataMiner[[#This Row],[Longitude]]) &amp; ", "</f>
        <v xml:space="preserve">"Longitude": null, </v>
      </c>
    </row>
    <row r="2808" spans="1:12" x14ac:dyDescent="0.25">
      <c r="A2808" t="str">
        <f>A$1&amp;" """ &amp; DataMiner[[#This Row],[CodeIATA]] &amp; """, "</f>
        <v xml:space="preserve">"CodeIATA": "", </v>
      </c>
      <c r="B2808" t="str">
        <f>B$1&amp;" """ &amp; DataMiner[[#This Row],[City]] &amp; """, "</f>
        <v xml:space="preserve">"City": "", </v>
      </c>
      <c r="C2808" t="str">
        <f>C$1&amp;" """ &amp; DataMiner[[#This Row],[Prov]] &amp; """, "</f>
        <v xml:space="preserve">"Prov": "", </v>
      </c>
      <c r="D2808" t="str">
        <f>D$1&amp;" """ &amp; DataMiner[[#This Row],[Name]] &amp; """, "</f>
        <v xml:space="preserve">"Name": "", </v>
      </c>
      <c r="E2808" t="str">
        <f>E$1&amp;" """ &amp; DataMiner[[#This Row],[Country]] &amp; """, "</f>
        <v xml:space="preserve">"Country": "", </v>
      </c>
      <c r="F2808" t="str">
        <f>F$1&amp;" """ &amp; DataMiner[[#This Row],[Complete Name]] &amp; """, "</f>
        <v xml:space="preserve">"Complete Name": "", </v>
      </c>
      <c r="G2808" t="str">
        <f>G$1&amp;" " &amp; DataMiner[[#This Row],[Category]] &amp; ", "</f>
        <v xml:space="preserve">"Category": , </v>
      </c>
      <c r="H2808" t="str">
        <f>H$1&amp;" " &amp; DataMiner[[#This Row],[BuyPrice]] &amp; ", "</f>
        <v xml:space="preserve">"BuyPrice": , </v>
      </c>
      <c r="I2808" t="str">
        <f>I$1&amp;" """ &amp; DataMiner[[#This Row],[imgPath]] &amp; """, "</f>
        <v xml:space="preserve">"imgPath": "", </v>
      </c>
      <c r="J2808" t="str">
        <f>J$1&amp;" """ &amp; DataMiner[[#This Row],[FlagImage]] &amp; """, "</f>
        <v xml:space="preserve">"FlagImage": "", </v>
      </c>
      <c r="K2808" t="str">
        <f>K$1&amp;" " &amp; IF(ISNA(DataMiner[[#This Row],[Latitude]]),"null",DataMiner[[#This Row],[Latitude]]) &amp; ", "</f>
        <v xml:space="preserve">"Latitude": null, </v>
      </c>
      <c r="L2808" t="str">
        <f>L$1&amp;" " &amp; IF(ISNA(DataMiner[[#This Row],[Longitude]]),"null",DataMiner[[#This Row],[Longitude]]) &amp; ", "</f>
        <v xml:space="preserve">"Longitude": null, </v>
      </c>
    </row>
    <row r="2809" spans="1:12" x14ac:dyDescent="0.25">
      <c r="A2809" t="str">
        <f>A$1&amp;" """ &amp; DataMiner[[#This Row],[CodeIATA]] &amp; """, "</f>
        <v xml:space="preserve">"CodeIATA": "", </v>
      </c>
      <c r="B2809" t="str">
        <f>B$1&amp;" """ &amp; DataMiner[[#This Row],[City]] &amp; """, "</f>
        <v xml:space="preserve">"City": "", </v>
      </c>
      <c r="C2809" t="str">
        <f>C$1&amp;" """ &amp; DataMiner[[#This Row],[Prov]] &amp; """, "</f>
        <v xml:space="preserve">"Prov": "", </v>
      </c>
      <c r="D2809" t="str">
        <f>D$1&amp;" """ &amp; DataMiner[[#This Row],[Name]] &amp; """, "</f>
        <v xml:space="preserve">"Name": "", </v>
      </c>
      <c r="E2809" t="str">
        <f>E$1&amp;" """ &amp; DataMiner[[#This Row],[Country]] &amp; """, "</f>
        <v xml:space="preserve">"Country": "", </v>
      </c>
      <c r="F2809" t="str">
        <f>F$1&amp;" """ &amp; DataMiner[[#This Row],[Complete Name]] &amp; """, "</f>
        <v xml:space="preserve">"Complete Name": "", </v>
      </c>
      <c r="G2809" t="str">
        <f>G$1&amp;" " &amp; DataMiner[[#This Row],[Category]] &amp; ", "</f>
        <v xml:space="preserve">"Category": , </v>
      </c>
      <c r="H2809" t="str">
        <f>H$1&amp;" " &amp; DataMiner[[#This Row],[BuyPrice]] &amp; ", "</f>
        <v xml:space="preserve">"BuyPrice": , </v>
      </c>
      <c r="I2809" t="str">
        <f>I$1&amp;" """ &amp; DataMiner[[#This Row],[imgPath]] &amp; """, "</f>
        <v xml:space="preserve">"imgPath": "", </v>
      </c>
      <c r="J2809" t="str">
        <f>J$1&amp;" """ &amp; DataMiner[[#This Row],[FlagImage]] &amp; """, "</f>
        <v xml:space="preserve">"FlagImage": "", </v>
      </c>
      <c r="K2809" t="str">
        <f>K$1&amp;" " &amp; IF(ISNA(DataMiner[[#This Row],[Latitude]]),"null",DataMiner[[#This Row],[Latitude]]) &amp; ", "</f>
        <v xml:space="preserve">"Latitude": null, </v>
      </c>
      <c r="L2809" t="str">
        <f>L$1&amp;" " &amp; IF(ISNA(DataMiner[[#This Row],[Longitude]]),"null",DataMiner[[#This Row],[Longitude]]) &amp; ", "</f>
        <v xml:space="preserve">"Longitude": null, </v>
      </c>
    </row>
    <row r="2810" spans="1:12" x14ac:dyDescent="0.25">
      <c r="A2810" t="str">
        <f>A$1&amp;" """ &amp; DataMiner[[#This Row],[CodeIATA]] &amp; """, "</f>
        <v xml:space="preserve">"CodeIATA": "", </v>
      </c>
      <c r="B2810" t="str">
        <f>B$1&amp;" """ &amp; DataMiner[[#This Row],[City]] &amp; """, "</f>
        <v xml:space="preserve">"City": "", </v>
      </c>
      <c r="C2810" t="str">
        <f>C$1&amp;" """ &amp; DataMiner[[#This Row],[Prov]] &amp; """, "</f>
        <v xml:space="preserve">"Prov": "", </v>
      </c>
      <c r="D2810" t="str">
        <f>D$1&amp;" """ &amp; DataMiner[[#This Row],[Name]] &amp; """, "</f>
        <v xml:space="preserve">"Name": "", </v>
      </c>
      <c r="E2810" t="str">
        <f>E$1&amp;" """ &amp; DataMiner[[#This Row],[Country]] &amp; """, "</f>
        <v xml:space="preserve">"Country": "", </v>
      </c>
      <c r="F2810" t="str">
        <f>F$1&amp;" """ &amp; DataMiner[[#This Row],[Complete Name]] &amp; """, "</f>
        <v xml:space="preserve">"Complete Name": "", </v>
      </c>
      <c r="G2810" t="str">
        <f>G$1&amp;" " &amp; DataMiner[[#This Row],[Category]] &amp; ", "</f>
        <v xml:space="preserve">"Category": , </v>
      </c>
      <c r="H2810" t="str">
        <f>H$1&amp;" " &amp; DataMiner[[#This Row],[BuyPrice]] &amp; ", "</f>
        <v xml:space="preserve">"BuyPrice": , </v>
      </c>
      <c r="I2810" t="str">
        <f>I$1&amp;" """ &amp; DataMiner[[#This Row],[imgPath]] &amp; """, "</f>
        <v xml:space="preserve">"imgPath": "", </v>
      </c>
      <c r="J2810" t="str">
        <f>J$1&amp;" """ &amp; DataMiner[[#This Row],[FlagImage]] &amp; """, "</f>
        <v xml:space="preserve">"FlagImage": "", </v>
      </c>
      <c r="K2810" t="str">
        <f>K$1&amp;" " &amp; IF(ISNA(DataMiner[[#This Row],[Latitude]]),"null",DataMiner[[#This Row],[Latitude]]) &amp; ", "</f>
        <v xml:space="preserve">"Latitude": null, </v>
      </c>
      <c r="L2810" t="str">
        <f>L$1&amp;" " &amp; IF(ISNA(DataMiner[[#This Row],[Longitude]]),"null",DataMiner[[#This Row],[Longitude]]) &amp; ", "</f>
        <v xml:space="preserve">"Longitude": null, </v>
      </c>
    </row>
    <row r="2811" spans="1:12" x14ac:dyDescent="0.25">
      <c r="A2811" t="str">
        <f>A$1&amp;" """ &amp; DataMiner[[#This Row],[CodeIATA]] &amp; """, "</f>
        <v xml:space="preserve">"CodeIATA": "", </v>
      </c>
      <c r="B2811" t="str">
        <f>B$1&amp;" """ &amp; DataMiner[[#This Row],[City]] &amp; """, "</f>
        <v xml:space="preserve">"City": "", </v>
      </c>
      <c r="C2811" t="str">
        <f>C$1&amp;" """ &amp; DataMiner[[#This Row],[Prov]] &amp; """, "</f>
        <v xml:space="preserve">"Prov": "", </v>
      </c>
      <c r="D2811" t="str">
        <f>D$1&amp;" """ &amp; DataMiner[[#This Row],[Name]] &amp; """, "</f>
        <v xml:space="preserve">"Name": "", </v>
      </c>
      <c r="E2811" t="str">
        <f>E$1&amp;" """ &amp; DataMiner[[#This Row],[Country]] &amp; """, "</f>
        <v xml:space="preserve">"Country": "", </v>
      </c>
      <c r="F2811" t="str">
        <f>F$1&amp;" """ &amp; DataMiner[[#This Row],[Complete Name]] &amp; """, "</f>
        <v xml:space="preserve">"Complete Name": "", </v>
      </c>
      <c r="G2811" t="str">
        <f>G$1&amp;" " &amp; DataMiner[[#This Row],[Category]] &amp; ", "</f>
        <v xml:space="preserve">"Category": , </v>
      </c>
      <c r="H2811" t="str">
        <f>H$1&amp;" " &amp; DataMiner[[#This Row],[BuyPrice]] &amp; ", "</f>
        <v xml:space="preserve">"BuyPrice": , </v>
      </c>
      <c r="I2811" t="str">
        <f>I$1&amp;" """ &amp; DataMiner[[#This Row],[imgPath]] &amp; """, "</f>
        <v xml:space="preserve">"imgPath": "", </v>
      </c>
      <c r="J2811" t="str">
        <f>J$1&amp;" """ &amp; DataMiner[[#This Row],[FlagImage]] &amp; """, "</f>
        <v xml:space="preserve">"FlagImage": "", </v>
      </c>
      <c r="K2811" t="str">
        <f>K$1&amp;" " &amp; IF(ISNA(DataMiner[[#This Row],[Latitude]]),"null",DataMiner[[#This Row],[Latitude]]) &amp; ", "</f>
        <v xml:space="preserve">"Latitude": null, </v>
      </c>
      <c r="L2811" t="str">
        <f>L$1&amp;" " &amp; IF(ISNA(DataMiner[[#This Row],[Longitude]]),"null",DataMiner[[#This Row],[Longitude]]) &amp; ", "</f>
        <v xml:space="preserve">"Longitude": null, </v>
      </c>
    </row>
    <row r="2812" spans="1:12" x14ac:dyDescent="0.25">
      <c r="A2812" t="str">
        <f>A$1&amp;" """ &amp; DataMiner[[#This Row],[CodeIATA]] &amp; """, "</f>
        <v xml:space="preserve">"CodeIATA": "", </v>
      </c>
      <c r="B2812" t="str">
        <f>B$1&amp;" """ &amp; DataMiner[[#This Row],[City]] &amp; """, "</f>
        <v xml:space="preserve">"City": "", </v>
      </c>
      <c r="C2812" t="str">
        <f>C$1&amp;" """ &amp; DataMiner[[#This Row],[Prov]] &amp; """, "</f>
        <v xml:space="preserve">"Prov": "", </v>
      </c>
      <c r="D2812" t="str">
        <f>D$1&amp;" """ &amp; DataMiner[[#This Row],[Name]] &amp; """, "</f>
        <v xml:space="preserve">"Name": "", </v>
      </c>
      <c r="E2812" t="str">
        <f>E$1&amp;" """ &amp; DataMiner[[#This Row],[Country]] &amp; """, "</f>
        <v xml:space="preserve">"Country": "", </v>
      </c>
      <c r="F2812" t="str">
        <f>F$1&amp;" """ &amp; DataMiner[[#This Row],[Complete Name]] &amp; """, "</f>
        <v xml:space="preserve">"Complete Name": "", </v>
      </c>
      <c r="G2812" t="str">
        <f>G$1&amp;" " &amp; DataMiner[[#This Row],[Category]] &amp; ", "</f>
        <v xml:space="preserve">"Category": , </v>
      </c>
      <c r="H2812" t="str">
        <f>H$1&amp;" " &amp; DataMiner[[#This Row],[BuyPrice]] &amp; ", "</f>
        <v xml:space="preserve">"BuyPrice": , </v>
      </c>
      <c r="I2812" t="str">
        <f>I$1&amp;" """ &amp; DataMiner[[#This Row],[imgPath]] &amp; """, "</f>
        <v xml:space="preserve">"imgPath": "", </v>
      </c>
      <c r="J2812" t="str">
        <f>J$1&amp;" """ &amp; DataMiner[[#This Row],[FlagImage]] &amp; """, "</f>
        <v xml:space="preserve">"FlagImage": "", </v>
      </c>
      <c r="K2812" t="str">
        <f>K$1&amp;" " &amp; IF(ISNA(DataMiner[[#This Row],[Latitude]]),"null",DataMiner[[#This Row],[Latitude]]) &amp; ", "</f>
        <v xml:space="preserve">"Latitude": null, </v>
      </c>
      <c r="L2812" t="str">
        <f>L$1&amp;" " &amp; IF(ISNA(DataMiner[[#This Row],[Longitude]]),"null",DataMiner[[#This Row],[Longitude]]) &amp; ", "</f>
        <v xml:space="preserve">"Longitude": null, </v>
      </c>
    </row>
    <row r="2813" spans="1:12" x14ac:dyDescent="0.25">
      <c r="A2813" t="str">
        <f>A$1&amp;" """ &amp; DataMiner[[#This Row],[CodeIATA]] &amp; """, "</f>
        <v xml:space="preserve">"CodeIATA": "", </v>
      </c>
      <c r="B2813" t="str">
        <f>B$1&amp;" """ &amp; DataMiner[[#This Row],[City]] &amp; """, "</f>
        <v xml:space="preserve">"City": "", </v>
      </c>
      <c r="C2813" t="str">
        <f>C$1&amp;" """ &amp; DataMiner[[#This Row],[Prov]] &amp; """, "</f>
        <v xml:space="preserve">"Prov": "", </v>
      </c>
      <c r="D2813" t="str">
        <f>D$1&amp;" """ &amp; DataMiner[[#This Row],[Name]] &amp; """, "</f>
        <v xml:space="preserve">"Name": "", </v>
      </c>
      <c r="E2813" t="str">
        <f>E$1&amp;" """ &amp; DataMiner[[#This Row],[Country]] &amp; """, "</f>
        <v xml:space="preserve">"Country": "", </v>
      </c>
      <c r="F2813" t="str">
        <f>F$1&amp;" """ &amp; DataMiner[[#This Row],[Complete Name]] &amp; """, "</f>
        <v xml:space="preserve">"Complete Name": "", </v>
      </c>
      <c r="G2813" t="str">
        <f>G$1&amp;" " &amp; DataMiner[[#This Row],[Category]] &amp; ", "</f>
        <v xml:space="preserve">"Category": , </v>
      </c>
      <c r="H2813" t="str">
        <f>H$1&amp;" " &amp; DataMiner[[#This Row],[BuyPrice]] &amp; ", "</f>
        <v xml:space="preserve">"BuyPrice": , </v>
      </c>
      <c r="I2813" t="str">
        <f>I$1&amp;" """ &amp; DataMiner[[#This Row],[imgPath]] &amp; """, "</f>
        <v xml:space="preserve">"imgPath": "", </v>
      </c>
      <c r="J2813" t="str">
        <f>J$1&amp;" """ &amp; DataMiner[[#This Row],[FlagImage]] &amp; """, "</f>
        <v xml:space="preserve">"FlagImage": "", </v>
      </c>
      <c r="K2813" t="str">
        <f>K$1&amp;" " &amp; IF(ISNA(DataMiner[[#This Row],[Latitude]]),"null",DataMiner[[#This Row],[Latitude]]) &amp; ", "</f>
        <v xml:space="preserve">"Latitude": null, </v>
      </c>
      <c r="L2813" t="str">
        <f>L$1&amp;" " &amp; IF(ISNA(DataMiner[[#This Row],[Longitude]]),"null",DataMiner[[#This Row],[Longitude]]) &amp; ", "</f>
        <v xml:space="preserve">"Longitude": null, </v>
      </c>
    </row>
    <row r="2814" spans="1:12" x14ac:dyDescent="0.25">
      <c r="A2814" t="str">
        <f>A$1&amp;" """ &amp; DataMiner[[#This Row],[CodeIATA]] &amp; """, "</f>
        <v xml:space="preserve">"CodeIATA": "", </v>
      </c>
      <c r="B2814" t="str">
        <f>B$1&amp;" """ &amp; DataMiner[[#This Row],[City]] &amp; """, "</f>
        <v xml:space="preserve">"City": "", </v>
      </c>
      <c r="C2814" t="str">
        <f>C$1&amp;" """ &amp; DataMiner[[#This Row],[Prov]] &amp; """, "</f>
        <v xml:space="preserve">"Prov": "", </v>
      </c>
      <c r="D2814" t="str">
        <f>D$1&amp;" """ &amp; DataMiner[[#This Row],[Name]] &amp; """, "</f>
        <v xml:space="preserve">"Name": "", </v>
      </c>
      <c r="E2814" t="str">
        <f>E$1&amp;" """ &amp; DataMiner[[#This Row],[Country]] &amp; """, "</f>
        <v xml:space="preserve">"Country": "", </v>
      </c>
      <c r="F2814" t="str">
        <f>F$1&amp;" """ &amp; DataMiner[[#This Row],[Complete Name]] &amp; """, "</f>
        <v xml:space="preserve">"Complete Name": "", </v>
      </c>
      <c r="G2814" t="str">
        <f>G$1&amp;" " &amp; DataMiner[[#This Row],[Category]] &amp; ", "</f>
        <v xml:space="preserve">"Category": , </v>
      </c>
      <c r="H2814" t="str">
        <f>H$1&amp;" " &amp; DataMiner[[#This Row],[BuyPrice]] &amp; ", "</f>
        <v xml:space="preserve">"BuyPrice": , </v>
      </c>
      <c r="I2814" t="str">
        <f>I$1&amp;" """ &amp; DataMiner[[#This Row],[imgPath]] &amp; """, "</f>
        <v xml:space="preserve">"imgPath": "", </v>
      </c>
      <c r="J2814" t="str">
        <f>J$1&amp;" """ &amp; DataMiner[[#This Row],[FlagImage]] &amp; """, "</f>
        <v xml:space="preserve">"FlagImage": "", </v>
      </c>
      <c r="K2814" t="str">
        <f>K$1&amp;" " &amp; IF(ISNA(DataMiner[[#This Row],[Latitude]]),"null",DataMiner[[#This Row],[Latitude]]) &amp; ", "</f>
        <v xml:space="preserve">"Latitude": null, </v>
      </c>
      <c r="L2814" t="str">
        <f>L$1&amp;" " &amp; IF(ISNA(DataMiner[[#This Row],[Longitude]]),"null",DataMiner[[#This Row],[Longitude]]) &amp; ", "</f>
        <v xml:space="preserve">"Longitude": null, </v>
      </c>
    </row>
    <row r="2815" spans="1:12" x14ac:dyDescent="0.25">
      <c r="A2815" t="str">
        <f>A$1&amp;" """ &amp; DataMiner[[#This Row],[CodeIATA]] &amp; """, "</f>
        <v xml:space="preserve">"CodeIATA": "", </v>
      </c>
      <c r="B2815" t="str">
        <f>B$1&amp;" """ &amp; DataMiner[[#This Row],[City]] &amp; """, "</f>
        <v xml:space="preserve">"City": "", </v>
      </c>
      <c r="C2815" t="str">
        <f>C$1&amp;" """ &amp; DataMiner[[#This Row],[Prov]] &amp; """, "</f>
        <v xml:space="preserve">"Prov": "", </v>
      </c>
      <c r="D2815" t="str">
        <f>D$1&amp;" """ &amp; DataMiner[[#This Row],[Name]] &amp; """, "</f>
        <v xml:space="preserve">"Name": "", </v>
      </c>
      <c r="E2815" t="str">
        <f>E$1&amp;" """ &amp; DataMiner[[#This Row],[Country]] &amp; """, "</f>
        <v xml:space="preserve">"Country": "", </v>
      </c>
      <c r="F2815" t="str">
        <f>F$1&amp;" """ &amp; DataMiner[[#This Row],[Complete Name]] &amp; """, "</f>
        <v xml:space="preserve">"Complete Name": "", </v>
      </c>
      <c r="G2815" t="str">
        <f>G$1&amp;" " &amp; DataMiner[[#This Row],[Category]] &amp; ", "</f>
        <v xml:space="preserve">"Category": , </v>
      </c>
      <c r="H2815" t="str">
        <f>H$1&amp;" " &amp; DataMiner[[#This Row],[BuyPrice]] &amp; ", "</f>
        <v xml:space="preserve">"BuyPrice": , </v>
      </c>
      <c r="I2815" t="str">
        <f>I$1&amp;" """ &amp; DataMiner[[#This Row],[imgPath]] &amp; """, "</f>
        <v xml:space="preserve">"imgPath": "", </v>
      </c>
      <c r="J2815" t="str">
        <f>J$1&amp;" """ &amp; DataMiner[[#This Row],[FlagImage]] &amp; """, "</f>
        <v xml:space="preserve">"FlagImage": "", </v>
      </c>
      <c r="K2815" t="str">
        <f>K$1&amp;" " &amp; IF(ISNA(DataMiner[[#This Row],[Latitude]]),"null",DataMiner[[#This Row],[Latitude]]) &amp; ", "</f>
        <v xml:space="preserve">"Latitude": null, </v>
      </c>
      <c r="L2815" t="str">
        <f>L$1&amp;" " &amp; IF(ISNA(DataMiner[[#This Row],[Longitude]]),"null",DataMiner[[#This Row],[Longitude]]) &amp; ", "</f>
        <v xml:space="preserve">"Longitude": null, </v>
      </c>
    </row>
    <row r="2816" spans="1:12" x14ac:dyDescent="0.25">
      <c r="A2816" t="str">
        <f>A$1&amp;" """ &amp; DataMiner[[#This Row],[CodeIATA]] &amp; """, "</f>
        <v xml:space="preserve">"CodeIATA": "", </v>
      </c>
      <c r="B2816" t="str">
        <f>B$1&amp;" """ &amp; DataMiner[[#This Row],[City]] &amp; """, "</f>
        <v xml:space="preserve">"City": "", </v>
      </c>
      <c r="C2816" t="str">
        <f>C$1&amp;" """ &amp; DataMiner[[#This Row],[Prov]] &amp; """, "</f>
        <v xml:space="preserve">"Prov": "", </v>
      </c>
      <c r="D2816" t="str">
        <f>D$1&amp;" """ &amp; DataMiner[[#This Row],[Name]] &amp; """, "</f>
        <v xml:space="preserve">"Name": "", </v>
      </c>
      <c r="E2816" t="str">
        <f>E$1&amp;" """ &amp; DataMiner[[#This Row],[Country]] &amp; """, "</f>
        <v xml:space="preserve">"Country": "", </v>
      </c>
      <c r="F2816" t="str">
        <f>F$1&amp;" """ &amp; DataMiner[[#This Row],[Complete Name]] &amp; """, "</f>
        <v xml:space="preserve">"Complete Name": "", </v>
      </c>
      <c r="G2816" t="str">
        <f>G$1&amp;" " &amp; DataMiner[[#This Row],[Category]] &amp; ", "</f>
        <v xml:space="preserve">"Category": , </v>
      </c>
      <c r="H2816" t="str">
        <f>H$1&amp;" " &amp; DataMiner[[#This Row],[BuyPrice]] &amp; ", "</f>
        <v xml:space="preserve">"BuyPrice": , </v>
      </c>
      <c r="I2816" t="str">
        <f>I$1&amp;" """ &amp; DataMiner[[#This Row],[imgPath]] &amp; """, "</f>
        <v xml:space="preserve">"imgPath": "", </v>
      </c>
      <c r="J2816" t="str">
        <f>J$1&amp;" """ &amp; DataMiner[[#This Row],[FlagImage]] &amp; """, "</f>
        <v xml:space="preserve">"FlagImage": "", </v>
      </c>
      <c r="K2816" t="str">
        <f>K$1&amp;" " &amp; IF(ISNA(DataMiner[[#This Row],[Latitude]]),"null",DataMiner[[#This Row],[Latitude]]) &amp; ", "</f>
        <v xml:space="preserve">"Latitude": null, </v>
      </c>
      <c r="L2816" t="str">
        <f>L$1&amp;" " &amp; IF(ISNA(DataMiner[[#This Row],[Longitude]]),"null",DataMiner[[#This Row],[Longitude]]) &amp; ", "</f>
        <v xml:space="preserve">"Longitude": null, </v>
      </c>
    </row>
    <row r="2817" spans="1:12" x14ac:dyDescent="0.25">
      <c r="A2817" t="str">
        <f>A$1&amp;" """ &amp; DataMiner[[#This Row],[CodeIATA]] &amp; """, "</f>
        <v xml:space="preserve">"CodeIATA": "", </v>
      </c>
      <c r="B2817" t="str">
        <f>B$1&amp;" """ &amp; DataMiner[[#This Row],[City]] &amp; """, "</f>
        <v xml:space="preserve">"City": "", </v>
      </c>
      <c r="C2817" t="str">
        <f>C$1&amp;" """ &amp; DataMiner[[#This Row],[Prov]] &amp; """, "</f>
        <v xml:space="preserve">"Prov": "", </v>
      </c>
      <c r="D2817" t="str">
        <f>D$1&amp;" """ &amp; DataMiner[[#This Row],[Name]] &amp; """, "</f>
        <v xml:space="preserve">"Name": "", </v>
      </c>
      <c r="E2817" t="str">
        <f>E$1&amp;" """ &amp; DataMiner[[#This Row],[Country]] &amp; """, "</f>
        <v xml:space="preserve">"Country": "", </v>
      </c>
      <c r="F2817" t="str">
        <f>F$1&amp;" """ &amp; DataMiner[[#This Row],[Complete Name]] &amp; """, "</f>
        <v xml:space="preserve">"Complete Name": "", </v>
      </c>
      <c r="G2817" t="str">
        <f>G$1&amp;" " &amp; DataMiner[[#This Row],[Category]] &amp; ", "</f>
        <v xml:space="preserve">"Category": , </v>
      </c>
      <c r="H2817" t="str">
        <f>H$1&amp;" " &amp; DataMiner[[#This Row],[BuyPrice]] &amp; ", "</f>
        <v xml:space="preserve">"BuyPrice": , </v>
      </c>
      <c r="I2817" t="str">
        <f>I$1&amp;" """ &amp; DataMiner[[#This Row],[imgPath]] &amp; """, "</f>
        <v xml:space="preserve">"imgPath": "", </v>
      </c>
      <c r="J2817" t="str">
        <f>J$1&amp;" """ &amp; DataMiner[[#This Row],[FlagImage]] &amp; """, "</f>
        <v xml:space="preserve">"FlagImage": "", </v>
      </c>
      <c r="K2817" t="str">
        <f>K$1&amp;" " &amp; IF(ISNA(DataMiner[[#This Row],[Latitude]]),"null",DataMiner[[#This Row],[Latitude]]) &amp; ", "</f>
        <v xml:space="preserve">"Latitude": null, </v>
      </c>
      <c r="L2817" t="str">
        <f>L$1&amp;" " &amp; IF(ISNA(DataMiner[[#This Row],[Longitude]]),"null",DataMiner[[#This Row],[Longitude]]) &amp; ", "</f>
        <v xml:space="preserve">"Longitude": null, </v>
      </c>
    </row>
    <row r="2818" spans="1:12" x14ac:dyDescent="0.25">
      <c r="A2818" t="str">
        <f>A$1&amp;" """ &amp; DataMiner[[#This Row],[CodeIATA]] &amp; """, "</f>
        <v xml:space="preserve">"CodeIATA": "", </v>
      </c>
      <c r="B2818" t="str">
        <f>B$1&amp;" """ &amp; DataMiner[[#This Row],[City]] &amp; """, "</f>
        <v xml:space="preserve">"City": "", </v>
      </c>
      <c r="C2818" t="str">
        <f>C$1&amp;" """ &amp; DataMiner[[#This Row],[Prov]] &amp; """, "</f>
        <v xml:space="preserve">"Prov": "", </v>
      </c>
      <c r="D2818" t="str">
        <f>D$1&amp;" """ &amp; DataMiner[[#This Row],[Name]] &amp; """, "</f>
        <v xml:space="preserve">"Name": "", </v>
      </c>
      <c r="E2818" t="str">
        <f>E$1&amp;" """ &amp; DataMiner[[#This Row],[Country]] &amp; """, "</f>
        <v xml:space="preserve">"Country": "", </v>
      </c>
      <c r="F2818" t="str">
        <f>F$1&amp;" """ &amp; DataMiner[[#This Row],[Complete Name]] &amp; """, "</f>
        <v xml:space="preserve">"Complete Name": "", </v>
      </c>
      <c r="G2818" t="str">
        <f>G$1&amp;" " &amp; DataMiner[[#This Row],[Category]] &amp; ", "</f>
        <v xml:space="preserve">"Category": , </v>
      </c>
      <c r="H2818" t="str">
        <f>H$1&amp;" " &amp; DataMiner[[#This Row],[BuyPrice]] &amp; ", "</f>
        <v xml:space="preserve">"BuyPrice": , </v>
      </c>
      <c r="I2818" t="str">
        <f>I$1&amp;" """ &amp; DataMiner[[#This Row],[imgPath]] &amp; """, "</f>
        <v xml:space="preserve">"imgPath": "", </v>
      </c>
      <c r="J2818" t="str">
        <f>J$1&amp;" """ &amp; DataMiner[[#This Row],[FlagImage]] &amp; """, "</f>
        <v xml:space="preserve">"FlagImage": "", </v>
      </c>
      <c r="K2818" t="str">
        <f>K$1&amp;" " &amp; IF(ISNA(DataMiner[[#This Row],[Latitude]]),"null",DataMiner[[#This Row],[Latitude]]) &amp; ", "</f>
        <v xml:space="preserve">"Latitude": null, </v>
      </c>
      <c r="L2818" t="str">
        <f>L$1&amp;" " &amp; IF(ISNA(DataMiner[[#This Row],[Longitude]]),"null",DataMiner[[#This Row],[Longitude]]) &amp; ", "</f>
        <v xml:space="preserve">"Longitude": null, </v>
      </c>
    </row>
    <row r="2819" spans="1:12" x14ac:dyDescent="0.25">
      <c r="A2819" t="str">
        <f>A$1&amp;" """ &amp; DataMiner[[#This Row],[CodeIATA]] &amp; """, "</f>
        <v xml:space="preserve">"CodeIATA": "", </v>
      </c>
      <c r="B2819" t="str">
        <f>B$1&amp;" """ &amp; DataMiner[[#This Row],[City]] &amp; """, "</f>
        <v xml:space="preserve">"City": "", </v>
      </c>
      <c r="C2819" t="str">
        <f>C$1&amp;" """ &amp; DataMiner[[#This Row],[Prov]] &amp; """, "</f>
        <v xml:space="preserve">"Prov": "", </v>
      </c>
      <c r="D2819" t="str">
        <f>D$1&amp;" """ &amp; DataMiner[[#This Row],[Name]] &amp; """, "</f>
        <v xml:space="preserve">"Name": "", </v>
      </c>
      <c r="E2819" t="str">
        <f>E$1&amp;" """ &amp; DataMiner[[#This Row],[Country]] &amp; """, "</f>
        <v xml:space="preserve">"Country": "", </v>
      </c>
      <c r="F2819" t="str">
        <f>F$1&amp;" """ &amp; DataMiner[[#This Row],[Complete Name]] &amp; """, "</f>
        <v xml:space="preserve">"Complete Name": "", </v>
      </c>
      <c r="G2819" t="str">
        <f>G$1&amp;" " &amp; DataMiner[[#This Row],[Category]] &amp; ", "</f>
        <v xml:space="preserve">"Category": , </v>
      </c>
      <c r="H2819" t="str">
        <f>H$1&amp;" " &amp; DataMiner[[#This Row],[BuyPrice]] &amp; ", "</f>
        <v xml:space="preserve">"BuyPrice": , </v>
      </c>
      <c r="I2819" t="str">
        <f>I$1&amp;" """ &amp; DataMiner[[#This Row],[imgPath]] &amp; """, "</f>
        <v xml:space="preserve">"imgPath": "", </v>
      </c>
      <c r="J2819" t="str">
        <f>J$1&amp;" """ &amp; DataMiner[[#This Row],[FlagImage]] &amp; """, "</f>
        <v xml:space="preserve">"FlagImage": "", </v>
      </c>
      <c r="K2819" t="str">
        <f>K$1&amp;" " &amp; IF(ISNA(DataMiner[[#This Row],[Latitude]]),"null",DataMiner[[#This Row],[Latitude]]) &amp; ", "</f>
        <v xml:space="preserve">"Latitude": null, </v>
      </c>
      <c r="L2819" t="str">
        <f>L$1&amp;" " &amp; IF(ISNA(DataMiner[[#This Row],[Longitude]]),"null",DataMiner[[#This Row],[Longitude]]) &amp; ", "</f>
        <v xml:space="preserve">"Longitude": null, </v>
      </c>
    </row>
    <row r="2820" spans="1:12" x14ac:dyDescent="0.25">
      <c r="A2820" t="str">
        <f>A$1&amp;" """ &amp; DataMiner[[#This Row],[CodeIATA]] &amp; """, "</f>
        <v xml:space="preserve">"CodeIATA": "", </v>
      </c>
      <c r="B2820" t="str">
        <f>B$1&amp;" """ &amp; DataMiner[[#This Row],[City]] &amp; """, "</f>
        <v xml:space="preserve">"City": "", </v>
      </c>
      <c r="C2820" t="str">
        <f>C$1&amp;" """ &amp; DataMiner[[#This Row],[Prov]] &amp; """, "</f>
        <v xml:space="preserve">"Prov": "", </v>
      </c>
      <c r="D2820" t="str">
        <f>D$1&amp;" """ &amp; DataMiner[[#This Row],[Name]] &amp; """, "</f>
        <v xml:space="preserve">"Name": "", </v>
      </c>
      <c r="E2820" t="str">
        <f>E$1&amp;" """ &amp; DataMiner[[#This Row],[Country]] &amp; """, "</f>
        <v xml:space="preserve">"Country": "", </v>
      </c>
      <c r="F2820" t="str">
        <f>F$1&amp;" """ &amp; DataMiner[[#This Row],[Complete Name]] &amp; """, "</f>
        <v xml:space="preserve">"Complete Name": "", </v>
      </c>
      <c r="G2820" t="str">
        <f>G$1&amp;" " &amp; DataMiner[[#This Row],[Category]] &amp; ", "</f>
        <v xml:space="preserve">"Category": , </v>
      </c>
      <c r="H2820" t="str">
        <f>H$1&amp;" " &amp; DataMiner[[#This Row],[BuyPrice]] &amp; ", "</f>
        <v xml:space="preserve">"BuyPrice": , </v>
      </c>
      <c r="I2820" t="str">
        <f>I$1&amp;" """ &amp; DataMiner[[#This Row],[imgPath]] &amp; """, "</f>
        <v xml:space="preserve">"imgPath": "", </v>
      </c>
      <c r="J2820" t="str">
        <f>J$1&amp;" """ &amp; DataMiner[[#This Row],[FlagImage]] &amp; """, "</f>
        <v xml:space="preserve">"FlagImage": "", </v>
      </c>
      <c r="K2820" t="str">
        <f>K$1&amp;" " &amp; IF(ISNA(DataMiner[[#This Row],[Latitude]]),"null",DataMiner[[#This Row],[Latitude]]) &amp; ", "</f>
        <v xml:space="preserve">"Latitude": null, </v>
      </c>
      <c r="L2820" t="str">
        <f>L$1&amp;" " &amp; IF(ISNA(DataMiner[[#This Row],[Longitude]]),"null",DataMiner[[#This Row],[Longitude]]) &amp; ", "</f>
        <v xml:space="preserve">"Longitude": null, </v>
      </c>
    </row>
    <row r="2821" spans="1:12" x14ac:dyDescent="0.25">
      <c r="A2821" t="str">
        <f>A$1&amp;" """ &amp; DataMiner[[#This Row],[CodeIATA]] &amp; """, "</f>
        <v xml:space="preserve">"CodeIATA": "", </v>
      </c>
      <c r="B2821" t="str">
        <f>B$1&amp;" """ &amp; DataMiner[[#This Row],[City]] &amp; """, "</f>
        <v xml:space="preserve">"City": "", </v>
      </c>
      <c r="C2821" t="str">
        <f>C$1&amp;" """ &amp; DataMiner[[#This Row],[Prov]] &amp; """, "</f>
        <v xml:space="preserve">"Prov": "", </v>
      </c>
      <c r="D2821" t="str">
        <f>D$1&amp;" """ &amp; DataMiner[[#This Row],[Name]] &amp; """, "</f>
        <v xml:space="preserve">"Name": "", </v>
      </c>
      <c r="E2821" t="str">
        <f>E$1&amp;" """ &amp; DataMiner[[#This Row],[Country]] &amp; """, "</f>
        <v xml:space="preserve">"Country": "", </v>
      </c>
      <c r="F2821" t="str">
        <f>F$1&amp;" """ &amp; DataMiner[[#This Row],[Complete Name]] &amp; """, "</f>
        <v xml:space="preserve">"Complete Name": "", </v>
      </c>
      <c r="G2821" t="str">
        <f>G$1&amp;" " &amp; DataMiner[[#This Row],[Category]] &amp; ", "</f>
        <v xml:space="preserve">"Category": , </v>
      </c>
      <c r="H2821" t="str">
        <f>H$1&amp;" " &amp; DataMiner[[#This Row],[BuyPrice]] &amp; ", "</f>
        <v xml:space="preserve">"BuyPrice": , </v>
      </c>
      <c r="I2821" t="str">
        <f>I$1&amp;" """ &amp; DataMiner[[#This Row],[imgPath]] &amp; """, "</f>
        <v xml:space="preserve">"imgPath": "", </v>
      </c>
      <c r="J2821" t="str">
        <f>J$1&amp;" """ &amp; DataMiner[[#This Row],[FlagImage]] &amp; """, "</f>
        <v xml:space="preserve">"FlagImage": "", </v>
      </c>
      <c r="K2821" t="str">
        <f>K$1&amp;" " &amp; IF(ISNA(DataMiner[[#This Row],[Latitude]]),"null",DataMiner[[#This Row],[Latitude]]) &amp; ", "</f>
        <v xml:space="preserve">"Latitude": null, </v>
      </c>
      <c r="L2821" t="str">
        <f>L$1&amp;" " &amp; IF(ISNA(DataMiner[[#This Row],[Longitude]]),"null",DataMiner[[#This Row],[Longitude]]) &amp; ", "</f>
        <v xml:space="preserve">"Longitude": null, </v>
      </c>
    </row>
    <row r="2822" spans="1:12" x14ac:dyDescent="0.25">
      <c r="A2822" t="str">
        <f>A$1&amp;" """ &amp; DataMiner[[#This Row],[CodeIATA]] &amp; """, "</f>
        <v xml:space="preserve">"CodeIATA": "", </v>
      </c>
      <c r="B2822" t="str">
        <f>B$1&amp;" """ &amp; DataMiner[[#This Row],[City]] &amp; """, "</f>
        <v xml:space="preserve">"City": "", </v>
      </c>
      <c r="C2822" t="str">
        <f>C$1&amp;" """ &amp; DataMiner[[#This Row],[Prov]] &amp; """, "</f>
        <v xml:space="preserve">"Prov": "", </v>
      </c>
      <c r="D2822" t="str">
        <f>D$1&amp;" """ &amp; DataMiner[[#This Row],[Name]] &amp; """, "</f>
        <v xml:space="preserve">"Name": "", </v>
      </c>
      <c r="E2822" t="str">
        <f>E$1&amp;" """ &amp; DataMiner[[#This Row],[Country]] &amp; """, "</f>
        <v xml:space="preserve">"Country": "", </v>
      </c>
      <c r="F2822" t="str">
        <f>F$1&amp;" """ &amp; DataMiner[[#This Row],[Complete Name]] &amp; """, "</f>
        <v xml:space="preserve">"Complete Name": "", </v>
      </c>
      <c r="G2822" t="str">
        <f>G$1&amp;" " &amp; DataMiner[[#This Row],[Category]] &amp; ", "</f>
        <v xml:space="preserve">"Category": , </v>
      </c>
      <c r="H2822" t="str">
        <f>H$1&amp;" " &amp; DataMiner[[#This Row],[BuyPrice]] &amp; ", "</f>
        <v xml:space="preserve">"BuyPrice": , </v>
      </c>
      <c r="I2822" t="str">
        <f>I$1&amp;" """ &amp; DataMiner[[#This Row],[imgPath]] &amp; """, "</f>
        <v xml:space="preserve">"imgPath": "", </v>
      </c>
      <c r="J2822" t="str">
        <f>J$1&amp;" """ &amp; DataMiner[[#This Row],[FlagImage]] &amp; """, "</f>
        <v xml:space="preserve">"FlagImage": "", </v>
      </c>
      <c r="K2822" t="str">
        <f>K$1&amp;" " &amp; IF(ISNA(DataMiner[[#This Row],[Latitude]]),"null",DataMiner[[#This Row],[Latitude]]) &amp; ", "</f>
        <v xml:space="preserve">"Latitude": null, </v>
      </c>
      <c r="L2822" t="str">
        <f>L$1&amp;" " &amp; IF(ISNA(DataMiner[[#This Row],[Longitude]]),"null",DataMiner[[#This Row],[Longitude]]) &amp; ", "</f>
        <v xml:space="preserve">"Longitude": null, </v>
      </c>
    </row>
    <row r="2823" spans="1:12" x14ac:dyDescent="0.25">
      <c r="A2823" t="str">
        <f>A$1&amp;" """ &amp; DataMiner[[#This Row],[CodeIATA]] &amp; """, "</f>
        <v xml:space="preserve">"CodeIATA": "", </v>
      </c>
      <c r="B2823" t="str">
        <f>B$1&amp;" """ &amp; DataMiner[[#This Row],[City]] &amp; """, "</f>
        <v xml:space="preserve">"City": "", </v>
      </c>
      <c r="C2823" t="str">
        <f>C$1&amp;" """ &amp; DataMiner[[#This Row],[Prov]] &amp; """, "</f>
        <v xml:space="preserve">"Prov": "", </v>
      </c>
      <c r="D2823" t="str">
        <f>D$1&amp;" """ &amp; DataMiner[[#This Row],[Name]] &amp; """, "</f>
        <v xml:space="preserve">"Name": "", </v>
      </c>
      <c r="E2823" t="str">
        <f>E$1&amp;" """ &amp; DataMiner[[#This Row],[Country]] &amp; """, "</f>
        <v xml:space="preserve">"Country": "", </v>
      </c>
      <c r="F2823" t="str">
        <f>F$1&amp;" """ &amp; DataMiner[[#This Row],[Complete Name]] &amp; """, "</f>
        <v xml:space="preserve">"Complete Name": "", </v>
      </c>
      <c r="G2823" t="str">
        <f>G$1&amp;" " &amp; DataMiner[[#This Row],[Category]] &amp; ", "</f>
        <v xml:space="preserve">"Category": , </v>
      </c>
      <c r="H2823" t="str">
        <f>H$1&amp;" " &amp; DataMiner[[#This Row],[BuyPrice]] &amp; ", "</f>
        <v xml:space="preserve">"BuyPrice": , </v>
      </c>
      <c r="I2823" t="str">
        <f>I$1&amp;" """ &amp; DataMiner[[#This Row],[imgPath]] &amp; """, "</f>
        <v xml:space="preserve">"imgPath": "", </v>
      </c>
      <c r="J2823" t="str">
        <f>J$1&amp;" """ &amp; DataMiner[[#This Row],[FlagImage]] &amp; """, "</f>
        <v xml:space="preserve">"FlagImage": "", </v>
      </c>
      <c r="K2823" t="str">
        <f>K$1&amp;" " &amp; IF(ISNA(DataMiner[[#This Row],[Latitude]]),"null",DataMiner[[#This Row],[Latitude]]) &amp; ", "</f>
        <v xml:space="preserve">"Latitude": null, </v>
      </c>
      <c r="L2823" t="str">
        <f>L$1&amp;" " &amp; IF(ISNA(DataMiner[[#This Row],[Longitude]]),"null",DataMiner[[#This Row],[Longitude]]) &amp; ", "</f>
        <v xml:space="preserve">"Longitude": null, </v>
      </c>
    </row>
    <row r="2824" spans="1:12" x14ac:dyDescent="0.25">
      <c r="A2824" t="str">
        <f>A$1&amp;" """ &amp; DataMiner[[#This Row],[CodeIATA]] &amp; """, "</f>
        <v xml:space="preserve">"CodeIATA": "", </v>
      </c>
      <c r="B2824" t="str">
        <f>B$1&amp;" """ &amp; DataMiner[[#This Row],[City]] &amp; """, "</f>
        <v xml:space="preserve">"City": "", </v>
      </c>
      <c r="C2824" t="str">
        <f>C$1&amp;" """ &amp; DataMiner[[#This Row],[Prov]] &amp; """, "</f>
        <v xml:space="preserve">"Prov": "", </v>
      </c>
      <c r="D2824" t="str">
        <f>D$1&amp;" """ &amp; DataMiner[[#This Row],[Name]] &amp; """, "</f>
        <v xml:space="preserve">"Name": "", </v>
      </c>
      <c r="E2824" t="str">
        <f>E$1&amp;" """ &amp; DataMiner[[#This Row],[Country]] &amp; """, "</f>
        <v xml:space="preserve">"Country": "", </v>
      </c>
      <c r="F2824" t="str">
        <f>F$1&amp;" """ &amp; DataMiner[[#This Row],[Complete Name]] &amp; """, "</f>
        <v xml:space="preserve">"Complete Name": "", </v>
      </c>
      <c r="G2824" t="str">
        <f>G$1&amp;" " &amp; DataMiner[[#This Row],[Category]] &amp; ", "</f>
        <v xml:space="preserve">"Category": , </v>
      </c>
      <c r="H2824" t="str">
        <f>H$1&amp;" " &amp; DataMiner[[#This Row],[BuyPrice]] &amp; ", "</f>
        <v xml:space="preserve">"BuyPrice": , </v>
      </c>
      <c r="I2824" t="str">
        <f>I$1&amp;" """ &amp; DataMiner[[#This Row],[imgPath]] &amp; """, "</f>
        <v xml:space="preserve">"imgPath": "", </v>
      </c>
      <c r="J2824" t="str">
        <f>J$1&amp;" """ &amp; DataMiner[[#This Row],[FlagImage]] &amp; """, "</f>
        <v xml:space="preserve">"FlagImage": "", </v>
      </c>
      <c r="K2824" t="str">
        <f>K$1&amp;" " &amp; IF(ISNA(DataMiner[[#This Row],[Latitude]]),"null",DataMiner[[#This Row],[Latitude]]) &amp; ", "</f>
        <v xml:space="preserve">"Latitude": null, </v>
      </c>
      <c r="L2824" t="str">
        <f>L$1&amp;" " &amp; IF(ISNA(DataMiner[[#This Row],[Longitude]]),"null",DataMiner[[#This Row],[Longitude]]) &amp; ", "</f>
        <v xml:space="preserve">"Longitude": null, </v>
      </c>
    </row>
    <row r="2825" spans="1:12" x14ac:dyDescent="0.25">
      <c r="A2825" t="str">
        <f>A$1&amp;" """ &amp; DataMiner[[#This Row],[CodeIATA]] &amp; """, "</f>
        <v xml:space="preserve">"CodeIATA": "", </v>
      </c>
      <c r="B2825" t="str">
        <f>B$1&amp;" """ &amp; DataMiner[[#This Row],[City]] &amp; """, "</f>
        <v xml:space="preserve">"City": "", </v>
      </c>
      <c r="C2825" t="str">
        <f>C$1&amp;" """ &amp; DataMiner[[#This Row],[Prov]] &amp; """, "</f>
        <v xml:space="preserve">"Prov": "", </v>
      </c>
      <c r="D2825" t="str">
        <f>D$1&amp;" """ &amp; DataMiner[[#This Row],[Name]] &amp; """, "</f>
        <v xml:space="preserve">"Name": "", </v>
      </c>
      <c r="E2825" t="str">
        <f>E$1&amp;" """ &amp; DataMiner[[#This Row],[Country]] &amp; """, "</f>
        <v xml:space="preserve">"Country": "", </v>
      </c>
      <c r="F2825" t="str">
        <f>F$1&amp;" """ &amp; DataMiner[[#This Row],[Complete Name]] &amp; """, "</f>
        <v xml:space="preserve">"Complete Name": "", </v>
      </c>
      <c r="G2825" t="str">
        <f>G$1&amp;" " &amp; DataMiner[[#This Row],[Category]] &amp; ", "</f>
        <v xml:space="preserve">"Category": , </v>
      </c>
      <c r="H2825" t="str">
        <f>H$1&amp;" " &amp; DataMiner[[#This Row],[BuyPrice]] &amp; ", "</f>
        <v xml:space="preserve">"BuyPrice": , </v>
      </c>
      <c r="I2825" t="str">
        <f>I$1&amp;" """ &amp; DataMiner[[#This Row],[imgPath]] &amp; """, "</f>
        <v xml:space="preserve">"imgPath": "", </v>
      </c>
      <c r="J2825" t="str">
        <f>J$1&amp;" """ &amp; DataMiner[[#This Row],[FlagImage]] &amp; """, "</f>
        <v xml:space="preserve">"FlagImage": "", </v>
      </c>
      <c r="K2825" t="str">
        <f>K$1&amp;" " &amp; IF(ISNA(DataMiner[[#This Row],[Latitude]]),"null",DataMiner[[#This Row],[Latitude]]) &amp; ", "</f>
        <v xml:space="preserve">"Latitude": null, </v>
      </c>
      <c r="L2825" t="str">
        <f>L$1&amp;" " &amp; IF(ISNA(DataMiner[[#This Row],[Longitude]]),"null",DataMiner[[#This Row],[Longitude]]) &amp; ", "</f>
        <v xml:space="preserve">"Longitude": null, </v>
      </c>
    </row>
    <row r="2826" spans="1:12" x14ac:dyDescent="0.25">
      <c r="A2826" t="str">
        <f>A$1&amp;" """ &amp; DataMiner[[#This Row],[CodeIATA]] &amp; """, "</f>
        <v xml:space="preserve">"CodeIATA": "", </v>
      </c>
      <c r="B2826" t="str">
        <f>B$1&amp;" """ &amp; DataMiner[[#This Row],[City]] &amp; """, "</f>
        <v xml:space="preserve">"City": "", </v>
      </c>
      <c r="C2826" t="str">
        <f>C$1&amp;" """ &amp; DataMiner[[#This Row],[Prov]] &amp; """, "</f>
        <v xml:space="preserve">"Prov": "", </v>
      </c>
      <c r="D2826" t="str">
        <f>D$1&amp;" """ &amp; DataMiner[[#This Row],[Name]] &amp; """, "</f>
        <v xml:space="preserve">"Name": "", </v>
      </c>
      <c r="E2826" t="str">
        <f>E$1&amp;" """ &amp; DataMiner[[#This Row],[Country]] &amp; """, "</f>
        <v xml:space="preserve">"Country": "", </v>
      </c>
      <c r="F2826" t="str">
        <f>F$1&amp;" """ &amp; DataMiner[[#This Row],[Complete Name]] &amp; """, "</f>
        <v xml:space="preserve">"Complete Name": "", </v>
      </c>
      <c r="G2826" t="str">
        <f>G$1&amp;" " &amp; DataMiner[[#This Row],[Category]] &amp; ", "</f>
        <v xml:space="preserve">"Category": , </v>
      </c>
      <c r="H2826" t="str">
        <f>H$1&amp;" " &amp; DataMiner[[#This Row],[BuyPrice]] &amp; ", "</f>
        <v xml:space="preserve">"BuyPrice": , </v>
      </c>
      <c r="I2826" t="str">
        <f>I$1&amp;" """ &amp; DataMiner[[#This Row],[imgPath]] &amp; """, "</f>
        <v xml:space="preserve">"imgPath": "", </v>
      </c>
      <c r="J2826" t="str">
        <f>J$1&amp;" """ &amp; DataMiner[[#This Row],[FlagImage]] &amp; """, "</f>
        <v xml:space="preserve">"FlagImage": "", </v>
      </c>
      <c r="K2826" t="str">
        <f>K$1&amp;" " &amp; IF(ISNA(DataMiner[[#This Row],[Latitude]]),"null",DataMiner[[#This Row],[Latitude]]) &amp; ", "</f>
        <v xml:space="preserve">"Latitude": null, </v>
      </c>
      <c r="L2826" t="str">
        <f>L$1&amp;" " &amp; IF(ISNA(DataMiner[[#This Row],[Longitude]]),"null",DataMiner[[#This Row],[Longitude]]) &amp; ", "</f>
        <v xml:space="preserve">"Longitude": null, </v>
      </c>
    </row>
    <row r="2827" spans="1:12" x14ac:dyDescent="0.25">
      <c r="A2827" t="str">
        <f>A$1&amp;" """ &amp; DataMiner[[#This Row],[CodeIATA]] &amp; """, "</f>
        <v xml:space="preserve">"CodeIATA": "", </v>
      </c>
      <c r="B2827" t="str">
        <f>B$1&amp;" """ &amp; DataMiner[[#This Row],[City]] &amp; """, "</f>
        <v xml:space="preserve">"City": "", </v>
      </c>
      <c r="C2827" t="str">
        <f>C$1&amp;" """ &amp; DataMiner[[#This Row],[Prov]] &amp; """, "</f>
        <v xml:space="preserve">"Prov": "", </v>
      </c>
      <c r="D2827" t="str">
        <f>D$1&amp;" """ &amp; DataMiner[[#This Row],[Name]] &amp; """, "</f>
        <v xml:space="preserve">"Name": "", </v>
      </c>
      <c r="E2827" t="str">
        <f>E$1&amp;" """ &amp; DataMiner[[#This Row],[Country]] &amp; """, "</f>
        <v xml:space="preserve">"Country": "", </v>
      </c>
      <c r="F2827" t="str">
        <f>F$1&amp;" """ &amp; DataMiner[[#This Row],[Complete Name]] &amp; """, "</f>
        <v xml:space="preserve">"Complete Name": "", </v>
      </c>
      <c r="G2827" t="str">
        <f>G$1&amp;" " &amp; DataMiner[[#This Row],[Category]] &amp; ", "</f>
        <v xml:space="preserve">"Category": , </v>
      </c>
      <c r="H2827" t="str">
        <f>H$1&amp;" " &amp; DataMiner[[#This Row],[BuyPrice]] &amp; ", "</f>
        <v xml:space="preserve">"BuyPrice": , </v>
      </c>
      <c r="I2827" t="str">
        <f>I$1&amp;" """ &amp; DataMiner[[#This Row],[imgPath]] &amp; """, "</f>
        <v xml:space="preserve">"imgPath": "", </v>
      </c>
      <c r="J2827" t="str">
        <f>J$1&amp;" """ &amp; DataMiner[[#This Row],[FlagImage]] &amp; """, "</f>
        <v xml:space="preserve">"FlagImage": "", </v>
      </c>
      <c r="K2827" t="str">
        <f>K$1&amp;" " &amp; IF(ISNA(DataMiner[[#This Row],[Latitude]]),"null",DataMiner[[#This Row],[Latitude]]) &amp; ", "</f>
        <v xml:space="preserve">"Latitude": null, </v>
      </c>
      <c r="L2827" t="str">
        <f>L$1&amp;" " &amp; IF(ISNA(DataMiner[[#This Row],[Longitude]]),"null",DataMiner[[#This Row],[Longitude]]) &amp; ", "</f>
        <v xml:space="preserve">"Longitude": null, </v>
      </c>
    </row>
    <row r="2828" spans="1:12" x14ac:dyDescent="0.25">
      <c r="A2828" t="str">
        <f>A$1&amp;" """ &amp; DataMiner[[#This Row],[CodeIATA]] &amp; """, "</f>
        <v xml:space="preserve">"CodeIATA": "", </v>
      </c>
      <c r="B2828" t="str">
        <f>B$1&amp;" """ &amp; DataMiner[[#This Row],[City]] &amp; """, "</f>
        <v xml:space="preserve">"City": "", </v>
      </c>
      <c r="C2828" t="str">
        <f>C$1&amp;" """ &amp; DataMiner[[#This Row],[Prov]] &amp; """, "</f>
        <v xml:space="preserve">"Prov": "", </v>
      </c>
      <c r="D2828" t="str">
        <f>D$1&amp;" """ &amp; DataMiner[[#This Row],[Name]] &amp; """, "</f>
        <v xml:space="preserve">"Name": "", </v>
      </c>
      <c r="E2828" t="str">
        <f>E$1&amp;" """ &amp; DataMiner[[#This Row],[Country]] &amp; """, "</f>
        <v xml:space="preserve">"Country": "", </v>
      </c>
      <c r="F2828" t="str">
        <f>F$1&amp;" """ &amp; DataMiner[[#This Row],[Complete Name]] &amp; """, "</f>
        <v xml:space="preserve">"Complete Name": "", </v>
      </c>
      <c r="G2828" t="str">
        <f>G$1&amp;" " &amp; DataMiner[[#This Row],[Category]] &amp; ", "</f>
        <v xml:space="preserve">"Category": , </v>
      </c>
      <c r="H2828" t="str">
        <f>H$1&amp;" " &amp; DataMiner[[#This Row],[BuyPrice]] &amp; ", "</f>
        <v xml:space="preserve">"BuyPrice": , </v>
      </c>
      <c r="I2828" t="str">
        <f>I$1&amp;" """ &amp; DataMiner[[#This Row],[imgPath]] &amp; """, "</f>
        <v xml:space="preserve">"imgPath": "", </v>
      </c>
      <c r="J2828" t="str">
        <f>J$1&amp;" """ &amp; DataMiner[[#This Row],[FlagImage]] &amp; """, "</f>
        <v xml:space="preserve">"FlagImage": "", </v>
      </c>
      <c r="K2828" t="str">
        <f>K$1&amp;" " &amp; IF(ISNA(DataMiner[[#This Row],[Latitude]]),"null",DataMiner[[#This Row],[Latitude]]) &amp; ", "</f>
        <v xml:space="preserve">"Latitude": null, </v>
      </c>
      <c r="L2828" t="str">
        <f>L$1&amp;" " &amp; IF(ISNA(DataMiner[[#This Row],[Longitude]]),"null",DataMiner[[#This Row],[Longitude]]) &amp; ", "</f>
        <v xml:space="preserve">"Longitude": null, </v>
      </c>
    </row>
    <row r="2829" spans="1:12" x14ac:dyDescent="0.25">
      <c r="A2829" t="str">
        <f>A$1&amp;" """ &amp; DataMiner[[#This Row],[CodeIATA]] &amp; """, "</f>
        <v xml:space="preserve">"CodeIATA": "", </v>
      </c>
      <c r="B2829" t="str">
        <f>B$1&amp;" """ &amp; DataMiner[[#This Row],[City]] &amp; """, "</f>
        <v xml:space="preserve">"City": "", </v>
      </c>
      <c r="C2829" t="str">
        <f>C$1&amp;" """ &amp; DataMiner[[#This Row],[Prov]] &amp; """, "</f>
        <v xml:space="preserve">"Prov": "", </v>
      </c>
      <c r="D2829" t="str">
        <f>D$1&amp;" """ &amp; DataMiner[[#This Row],[Name]] &amp; """, "</f>
        <v xml:space="preserve">"Name": "", </v>
      </c>
      <c r="E2829" t="str">
        <f>E$1&amp;" """ &amp; DataMiner[[#This Row],[Country]] &amp; """, "</f>
        <v xml:space="preserve">"Country": "", </v>
      </c>
      <c r="F2829" t="str">
        <f>F$1&amp;" """ &amp; DataMiner[[#This Row],[Complete Name]] &amp; """, "</f>
        <v xml:space="preserve">"Complete Name": "", </v>
      </c>
      <c r="G2829" t="str">
        <f>G$1&amp;" " &amp; DataMiner[[#This Row],[Category]] &amp; ", "</f>
        <v xml:space="preserve">"Category": , </v>
      </c>
      <c r="H2829" t="str">
        <f>H$1&amp;" " &amp; DataMiner[[#This Row],[BuyPrice]] &amp; ", "</f>
        <v xml:space="preserve">"BuyPrice": , </v>
      </c>
      <c r="I2829" t="str">
        <f>I$1&amp;" """ &amp; DataMiner[[#This Row],[imgPath]] &amp; """, "</f>
        <v xml:space="preserve">"imgPath": "", </v>
      </c>
      <c r="J2829" t="str">
        <f>J$1&amp;" """ &amp; DataMiner[[#This Row],[FlagImage]] &amp; """, "</f>
        <v xml:space="preserve">"FlagImage": "", </v>
      </c>
      <c r="K2829" t="str">
        <f>K$1&amp;" " &amp; IF(ISNA(DataMiner[[#This Row],[Latitude]]),"null",DataMiner[[#This Row],[Latitude]]) &amp; ", "</f>
        <v xml:space="preserve">"Latitude": null, </v>
      </c>
      <c r="L2829" t="str">
        <f>L$1&amp;" " &amp; IF(ISNA(DataMiner[[#This Row],[Longitude]]),"null",DataMiner[[#This Row],[Longitude]]) &amp; ", "</f>
        <v xml:space="preserve">"Longitude": null, </v>
      </c>
    </row>
    <row r="2830" spans="1:12" x14ac:dyDescent="0.25">
      <c r="A2830" t="str">
        <f>A$1&amp;" """ &amp; DataMiner[[#This Row],[CodeIATA]] &amp; """, "</f>
        <v xml:space="preserve">"CodeIATA": "", </v>
      </c>
      <c r="B2830" t="str">
        <f>B$1&amp;" """ &amp; DataMiner[[#This Row],[City]] &amp; """, "</f>
        <v xml:space="preserve">"City": "", </v>
      </c>
      <c r="C2830" t="str">
        <f>C$1&amp;" """ &amp; DataMiner[[#This Row],[Prov]] &amp; """, "</f>
        <v xml:space="preserve">"Prov": "", </v>
      </c>
      <c r="D2830" t="str">
        <f>D$1&amp;" """ &amp; DataMiner[[#This Row],[Name]] &amp; """, "</f>
        <v xml:space="preserve">"Name": "", </v>
      </c>
      <c r="E2830" t="str">
        <f>E$1&amp;" """ &amp; DataMiner[[#This Row],[Country]] &amp; """, "</f>
        <v xml:space="preserve">"Country": "", </v>
      </c>
      <c r="F2830" t="str">
        <f>F$1&amp;" """ &amp; DataMiner[[#This Row],[Complete Name]] &amp; """, "</f>
        <v xml:space="preserve">"Complete Name": "", </v>
      </c>
      <c r="G2830" t="str">
        <f>G$1&amp;" " &amp; DataMiner[[#This Row],[Category]] &amp; ", "</f>
        <v xml:space="preserve">"Category": , </v>
      </c>
      <c r="H2830" t="str">
        <f>H$1&amp;" " &amp; DataMiner[[#This Row],[BuyPrice]] &amp; ", "</f>
        <v xml:space="preserve">"BuyPrice": , </v>
      </c>
      <c r="I2830" t="str">
        <f>I$1&amp;" """ &amp; DataMiner[[#This Row],[imgPath]] &amp; """, "</f>
        <v xml:space="preserve">"imgPath": "", </v>
      </c>
      <c r="J2830" t="str">
        <f>J$1&amp;" """ &amp; DataMiner[[#This Row],[FlagImage]] &amp; """, "</f>
        <v xml:space="preserve">"FlagImage": "", </v>
      </c>
      <c r="K2830" t="str">
        <f>K$1&amp;" " &amp; IF(ISNA(DataMiner[[#This Row],[Latitude]]),"null",DataMiner[[#This Row],[Latitude]]) &amp; ", "</f>
        <v xml:space="preserve">"Latitude": null, </v>
      </c>
      <c r="L2830" t="str">
        <f>L$1&amp;" " &amp; IF(ISNA(DataMiner[[#This Row],[Longitude]]),"null",DataMiner[[#This Row],[Longitude]]) &amp; ", "</f>
        <v xml:space="preserve">"Longitude": null, </v>
      </c>
    </row>
    <row r="2831" spans="1:12" x14ac:dyDescent="0.25">
      <c r="A2831" t="str">
        <f>A$1&amp;" """ &amp; DataMiner[[#This Row],[CodeIATA]] &amp; """, "</f>
        <v xml:space="preserve">"CodeIATA": "", </v>
      </c>
      <c r="B2831" t="str">
        <f>B$1&amp;" """ &amp; DataMiner[[#This Row],[City]] &amp; """, "</f>
        <v xml:space="preserve">"City": "", </v>
      </c>
      <c r="C2831" t="str">
        <f>C$1&amp;" """ &amp; DataMiner[[#This Row],[Prov]] &amp; """, "</f>
        <v xml:space="preserve">"Prov": "", </v>
      </c>
      <c r="D2831" t="str">
        <f>D$1&amp;" """ &amp; DataMiner[[#This Row],[Name]] &amp; """, "</f>
        <v xml:space="preserve">"Name": "", </v>
      </c>
      <c r="E2831" t="str">
        <f>E$1&amp;" """ &amp; DataMiner[[#This Row],[Country]] &amp; """, "</f>
        <v xml:space="preserve">"Country": "", </v>
      </c>
      <c r="F2831" t="str">
        <f>F$1&amp;" """ &amp; DataMiner[[#This Row],[Complete Name]] &amp; """, "</f>
        <v xml:space="preserve">"Complete Name": "", </v>
      </c>
      <c r="G2831" t="str">
        <f>G$1&amp;" " &amp; DataMiner[[#This Row],[Category]] &amp; ", "</f>
        <v xml:space="preserve">"Category": , </v>
      </c>
      <c r="H2831" t="str">
        <f>H$1&amp;" " &amp; DataMiner[[#This Row],[BuyPrice]] &amp; ", "</f>
        <v xml:space="preserve">"BuyPrice": , </v>
      </c>
      <c r="I2831" t="str">
        <f>I$1&amp;" """ &amp; DataMiner[[#This Row],[imgPath]] &amp; """, "</f>
        <v xml:space="preserve">"imgPath": "", </v>
      </c>
      <c r="J2831" t="str">
        <f>J$1&amp;" """ &amp; DataMiner[[#This Row],[FlagImage]] &amp; """, "</f>
        <v xml:space="preserve">"FlagImage": "", </v>
      </c>
      <c r="K2831" t="str">
        <f>K$1&amp;" " &amp; IF(ISNA(DataMiner[[#This Row],[Latitude]]),"null",DataMiner[[#This Row],[Latitude]]) &amp; ", "</f>
        <v xml:space="preserve">"Latitude": null, </v>
      </c>
      <c r="L2831" t="str">
        <f>L$1&amp;" " &amp; IF(ISNA(DataMiner[[#This Row],[Longitude]]),"null",DataMiner[[#This Row],[Longitude]]) &amp; ", "</f>
        <v xml:space="preserve">"Longitude": null, </v>
      </c>
    </row>
    <row r="2832" spans="1:12" x14ac:dyDescent="0.25">
      <c r="A2832" t="str">
        <f>A$1&amp;" """ &amp; DataMiner[[#This Row],[CodeIATA]] &amp; """, "</f>
        <v xml:space="preserve">"CodeIATA": "", </v>
      </c>
      <c r="B2832" t="str">
        <f>B$1&amp;" """ &amp; DataMiner[[#This Row],[City]] &amp; """, "</f>
        <v xml:space="preserve">"City": "", </v>
      </c>
      <c r="C2832" t="str">
        <f>C$1&amp;" """ &amp; DataMiner[[#This Row],[Prov]] &amp; """, "</f>
        <v xml:space="preserve">"Prov": "", </v>
      </c>
      <c r="D2832" t="str">
        <f>D$1&amp;" """ &amp; DataMiner[[#This Row],[Name]] &amp; """, "</f>
        <v xml:space="preserve">"Name": "", </v>
      </c>
      <c r="E2832" t="str">
        <f>E$1&amp;" """ &amp; DataMiner[[#This Row],[Country]] &amp; """, "</f>
        <v xml:space="preserve">"Country": "", </v>
      </c>
      <c r="F2832" t="str">
        <f>F$1&amp;" """ &amp; DataMiner[[#This Row],[Complete Name]] &amp; """, "</f>
        <v xml:space="preserve">"Complete Name": "", </v>
      </c>
      <c r="G2832" t="str">
        <f>G$1&amp;" " &amp; DataMiner[[#This Row],[Category]] &amp; ", "</f>
        <v xml:space="preserve">"Category": , </v>
      </c>
      <c r="H2832" t="str">
        <f>H$1&amp;" " &amp; DataMiner[[#This Row],[BuyPrice]] &amp; ", "</f>
        <v xml:space="preserve">"BuyPrice": , </v>
      </c>
      <c r="I2832" t="str">
        <f>I$1&amp;" """ &amp; DataMiner[[#This Row],[imgPath]] &amp; """, "</f>
        <v xml:space="preserve">"imgPath": "", </v>
      </c>
      <c r="J2832" t="str">
        <f>J$1&amp;" """ &amp; DataMiner[[#This Row],[FlagImage]] &amp; """, "</f>
        <v xml:space="preserve">"FlagImage": "", </v>
      </c>
      <c r="K2832" t="str">
        <f>K$1&amp;" " &amp; IF(ISNA(DataMiner[[#This Row],[Latitude]]),"null",DataMiner[[#This Row],[Latitude]]) &amp; ", "</f>
        <v xml:space="preserve">"Latitude": null, </v>
      </c>
      <c r="L2832" t="str">
        <f>L$1&amp;" " &amp; IF(ISNA(DataMiner[[#This Row],[Longitude]]),"null",DataMiner[[#This Row],[Longitude]]) &amp; ", "</f>
        <v xml:space="preserve">"Longitude": null, </v>
      </c>
    </row>
    <row r="2833" spans="1:12" x14ac:dyDescent="0.25">
      <c r="A2833" t="str">
        <f>A$1&amp;" """ &amp; DataMiner[[#This Row],[CodeIATA]] &amp; """, "</f>
        <v xml:space="preserve">"CodeIATA": "", </v>
      </c>
      <c r="B2833" t="str">
        <f>B$1&amp;" """ &amp; DataMiner[[#This Row],[City]] &amp; """, "</f>
        <v xml:space="preserve">"City": "", </v>
      </c>
      <c r="C2833" t="str">
        <f>C$1&amp;" """ &amp; DataMiner[[#This Row],[Prov]] &amp; """, "</f>
        <v xml:space="preserve">"Prov": "", </v>
      </c>
      <c r="D2833" t="str">
        <f>D$1&amp;" """ &amp; DataMiner[[#This Row],[Name]] &amp; """, "</f>
        <v xml:space="preserve">"Name": "", </v>
      </c>
      <c r="E2833" t="str">
        <f>E$1&amp;" """ &amp; DataMiner[[#This Row],[Country]] &amp; """, "</f>
        <v xml:space="preserve">"Country": "", </v>
      </c>
      <c r="F2833" t="str">
        <f>F$1&amp;" """ &amp; DataMiner[[#This Row],[Complete Name]] &amp; """, "</f>
        <v xml:space="preserve">"Complete Name": "", </v>
      </c>
      <c r="G2833" t="str">
        <f>G$1&amp;" " &amp; DataMiner[[#This Row],[Category]] &amp; ", "</f>
        <v xml:space="preserve">"Category": , </v>
      </c>
      <c r="H2833" t="str">
        <f>H$1&amp;" " &amp; DataMiner[[#This Row],[BuyPrice]] &amp; ", "</f>
        <v xml:space="preserve">"BuyPrice": , </v>
      </c>
      <c r="I2833" t="str">
        <f>I$1&amp;" """ &amp; DataMiner[[#This Row],[imgPath]] &amp; """, "</f>
        <v xml:space="preserve">"imgPath": "", </v>
      </c>
      <c r="J2833" t="str">
        <f>J$1&amp;" """ &amp; DataMiner[[#This Row],[FlagImage]] &amp; """, "</f>
        <v xml:space="preserve">"FlagImage": "", </v>
      </c>
      <c r="K2833" t="str">
        <f>K$1&amp;" " &amp; IF(ISNA(DataMiner[[#This Row],[Latitude]]),"null",DataMiner[[#This Row],[Latitude]]) &amp; ", "</f>
        <v xml:space="preserve">"Latitude": null, </v>
      </c>
      <c r="L2833" t="str">
        <f>L$1&amp;" " &amp; IF(ISNA(DataMiner[[#This Row],[Longitude]]),"null",DataMiner[[#This Row],[Longitude]]) &amp; ", "</f>
        <v xml:space="preserve">"Longitude": null, </v>
      </c>
    </row>
    <row r="2834" spans="1:12" x14ac:dyDescent="0.25">
      <c r="A2834" t="str">
        <f>A$1&amp;" """ &amp; DataMiner[[#This Row],[CodeIATA]] &amp; """, "</f>
        <v xml:space="preserve">"CodeIATA": "", </v>
      </c>
      <c r="B2834" t="str">
        <f>B$1&amp;" """ &amp; DataMiner[[#This Row],[City]] &amp; """, "</f>
        <v xml:space="preserve">"City": "", </v>
      </c>
      <c r="C2834" t="str">
        <f>C$1&amp;" """ &amp; DataMiner[[#This Row],[Prov]] &amp; """, "</f>
        <v xml:space="preserve">"Prov": "", </v>
      </c>
      <c r="D2834" t="str">
        <f>D$1&amp;" """ &amp; DataMiner[[#This Row],[Name]] &amp; """, "</f>
        <v xml:space="preserve">"Name": "", </v>
      </c>
      <c r="E2834" t="str">
        <f>E$1&amp;" """ &amp; DataMiner[[#This Row],[Country]] &amp; """, "</f>
        <v xml:space="preserve">"Country": "", </v>
      </c>
      <c r="F2834" t="str">
        <f>F$1&amp;" """ &amp; DataMiner[[#This Row],[Complete Name]] &amp; """, "</f>
        <v xml:space="preserve">"Complete Name": "", </v>
      </c>
      <c r="G2834" t="str">
        <f>G$1&amp;" " &amp; DataMiner[[#This Row],[Category]] &amp; ", "</f>
        <v xml:space="preserve">"Category": , </v>
      </c>
      <c r="H2834" t="str">
        <f>H$1&amp;" " &amp; DataMiner[[#This Row],[BuyPrice]] &amp; ", "</f>
        <v xml:space="preserve">"BuyPrice": , </v>
      </c>
      <c r="I2834" t="str">
        <f>I$1&amp;" """ &amp; DataMiner[[#This Row],[imgPath]] &amp; """, "</f>
        <v xml:space="preserve">"imgPath": "", </v>
      </c>
      <c r="J2834" t="str">
        <f>J$1&amp;" """ &amp; DataMiner[[#This Row],[FlagImage]] &amp; """, "</f>
        <v xml:space="preserve">"FlagImage": "", </v>
      </c>
      <c r="K2834" t="str">
        <f>K$1&amp;" " &amp; IF(ISNA(DataMiner[[#This Row],[Latitude]]),"null",DataMiner[[#This Row],[Latitude]]) &amp; ", "</f>
        <v xml:space="preserve">"Latitude": null, </v>
      </c>
      <c r="L2834" t="str">
        <f>L$1&amp;" " &amp; IF(ISNA(DataMiner[[#This Row],[Longitude]]),"null",DataMiner[[#This Row],[Longitude]]) &amp; ", "</f>
        <v xml:space="preserve">"Longitude": null, </v>
      </c>
    </row>
    <row r="2835" spans="1:12" x14ac:dyDescent="0.25">
      <c r="A2835" t="str">
        <f>A$1&amp;" """ &amp; DataMiner[[#This Row],[CodeIATA]] &amp; """, "</f>
        <v xml:space="preserve">"CodeIATA": "", </v>
      </c>
      <c r="B2835" t="str">
        <f>B$1&amp;" """ &amp; DataMiner[[#This Row],[City]] &amp; """, "</f>
        <v xml:space="preserve">"City": "", </v>
      </c>
      <c r="C2835" t="str">
        <f>C$1&amp;" """ &amp; DataMiner[[#This Row],[Prov]] &amp; """, "</f>
        <v xml:space="preserve">"Prov": "", </v>
      </c>
      <c r="D2835" t="str">
        <f>D$1&amp;" """ &amp; DataMiner[[#This Row],[Name]] &amp; """, "</f>
        <v xml:space="preserve">"Name": "", </v>
      </c>
      <c r="E2835" t="str">
        <f>E$1&amp;" """ &amp; DataMiner[[#This Row],[Country]] &amp; """, "</f>
        <v xml:space="preserve">"Country": "", </v>
      </c>
      <c r="F2835" t="str">
        <f>F$1&amp;" """ &amp; DataMiner[[#This Row],[Complete Name]] &amp; """, "</f>
        <v xml:space="preserve">"Complete Name": "", </v>
      </c>
      <c r="G2835" t="str">
        <f>G$1&amp;" " &amp; DataMiner[[#This Row],[Category]] &amp; ", "</f>
        <v xml:space="preserve">"Category": , </v>
      </c>
      <c r="H2835" t="str">
        <f>H$1&amp;" " &amp; DataMiner[[#This Row],[BuyPrice]] &amp; ", "</f>
        <v xml:space="preserve">"BuyPrice": , </v>
      </c>
      <c r="I2835" t="str">
        <f>I$1&amp;" """ &amp; DataMiner[[#This Row],[imgPath]] &amp; """, "</f>
        <v xml:space="preserve">"imgPath": "", </v>
      </c>
      <c r="J2835" t="str">
        <f>J$1&amp;" """ &amp; DataMiner[[#This Row],[FlagImage]] &amp; """, "</f>
        <v xml:space="preserve">"FlagImage": "", </v>
      </c>
      <c r="K2835" t="str">
        <f>K$1&amp;" " &amp; IF(ISNA(DataMiner[[#This Row],[Latitude]]),"null",DataMiner[[#This Row],[Latitude]]) &amp; ", "</f>
        <v xml:space="preserve">"Latitude": null, </v>
      </c>
      <c r="L2835" t="str">
        <f>L$1&amp;" " &amp; IF(ISNA(DataMiner[[#This Row],[Longitude]]),"null",DataMiner[[#This Row],[Longitude]]) &amp; ", "</f>
        <v xml:space="preserve">"Longitude": null, </v>
      </c>
    </row>
    <row r="2836" spans="1:12" x14ac:dyDescent="0.25">
      <c r="A2836" t="str">
        <f>A$1&amp;" """ &amp; DataMiner[[#This Row],[CodeIATA]] &amp; """, "</f>
        <v xml:space="preserve">"CodeIATA": "", </v>
      </c>
      <c r="B2836" t="str">
        <f>B$1&amp;" """ &amp; DataMiner[[#This Row],[City]] &amp; """, "</f>
        <v xml:space="preserve">"City": "", </v>
      </c>
      <c r="C2836" t="str">
        <f>C$1&amp;" """ &amp; DataMiner[[#This Row],[Prov]] &amp; """, "</f>
        <v xml:space="preserve">"Prov": "", </v>
      </c>
      <c r="D2836" t="str">
        <f>D$1&amp;" """ &amp; DataMiner[[#This Row],[Name]] &amp; """, "</f>
        <v xml:space="preserve">"Name": "", </v>
      </c>
      <c r="E2836" t="str">
        <f>E$1&amp;" """ &amp; DataMiner[[#This Row],[Country]] &amp; """, "</f>
        <v xml:space="preserve">"Country": "", </v>
      </c>
      <c r="F2836" t="str">
        <f>F$1&amp;" """ &amp; DataMiner[[#This Row],[Complete Name]] &amp; """, "</f>
        <v xml:space="preserve">"Complete Name": "", </v>
      </c>
      <c r="G2836" t="str">
        <f>G$1&amp;" " &amp; DataMiner[[#This Row],[Category]] &amp; ", "</f>
        <v xml:space="preserve">"Category": , </v>
      </c>
      <c r="H2836" t="str">
        <f>H$1&amp;" " &amp; DataMiner[[#This Row],[BuyPrice]] &amp; ", "</f>
        <v xml:space="preserve">"BuyPrice": , </v>
      </c>
      <c r="I2836" t="str">
        <f>I$1&amp;" """ &amp; DataMiner[[#This Row],[imgPath]] &amp; """, "</f>
        <v xml:space="preserve">"imgPath": "", </v>
      </c>
      <c r="J2836" t="str">
        <f>J$1&amp;" """ &amp; DataMiner[[#This Row],[FlagImage]] &amp; """, "</f>
        <v xml:space="preserve">"FlagImage": "", </v>
      </c>
      <c r="K2836" t="str">
        <f>K$1&amp;" " &amp; IF(ISNA(DataMiner[[#This Row],[Latitude]]),"null",DataMiner[[#This Row],[Latitude]]) &amp; ", "</f>
        <v xml:space="preserve">"Latitude": null, </v>
      </c>
      <c r="L2836" t="str">
        <f>L$1&amp;" " &amp; IF(ISNA(DataMiner[[#This Row],[Longitude]]),"null",DataMiner[[#This Row],[Longitude]]) &amp; ", "</f>
        <v xml:space="preserve">"Longitude": null, </v>
      </c>
    </row>
    <row r="2837" spans="1:12" x14ac:dyDescent="0.25">
      <c r="A2837" t="str">
        <f>A$1&amp;" """ &amp; DataMiner[[#This Row],[CodeIATA]] &amp; """, "</f>
        <v xml:space="preserve">"CodeIATA": "", </v>
      </c>
      <c r="B2837" t="str">
        <f>B$1&amp;" """ &amp; DataMiner[[#This Row],[City]] &amp; """, "</f>
        <v xml:space="preserve">"City": "", </v>
      </c>
      <c r="C2837" t="str">
        <f>C$1&amp;" """ &amp; DataMiner[[#This Row],[Prov]] &amp; """, "</f>
        <v xml:space="preserve">"Prov": "", </v>
      </c>
      <c r="D2837" t="str">
        <f>D$1&amp;" """ &amp; DataMiner[[#This Row],[Name]] &amp; """, "</f>
        <v xml:space="preserve">"Name": "", </v>
      </c>
      <c r="E2837" t="str">
        <f>E$1&amp;" """ &amp; DataMiner[[#This Row],[Country]] &amp; """, "</f>
        <v xml:space="preserve">"Country": "", </v>
      </c>
      <c r="F2837" t="str">
        <f>F$1&amp;" """ &amp; DataMiner[[#This Row],[Complete Name]] &amp; """, "</f>
        <v xml:space="preserve">"Complete Name": "", </v>
      </c>
      <c r="G2837" t="str">
        <f>G$1&amp;" " &amp; DataMiner[[#This Row],[Category]] &amp; ", "</f>
        <v xml:space="preserve">"Category": , </v>
      </c>
      <c r="H2837" t="str">
        <f>H$1&amp;" " &amp; DataMiner[[#This Row],[BuyPrice]] &amp; ", "</f>
        <v xml:space="preserve">"BuyPrice": , </v>
      </c>
      <c r="I2837" t="str">
        <f>I$1&amp;" """ &amp; DataMiner[[#This Row],[imgPath]] &amp; """, "</f>
        <v xml:space="preserve">"imgPath": "", </v>
      </c>
      <c r="J2837" t="str">
        <f>J$1&amp;" """ &amp; DataMiner[[#This Row],[FlagImage]] &amp; """, "</f>
        <v xml:space="preserve">"FlagImage": "", </v>
      </c>
      <c r="K2837" t="str">
        <f>K$1&amp;" " &amp; IF(ISNA(DataMiner[[#This Row],[Latitude]]),"null",DataMiner[[#This Row],[Latitude]]) &amp; ", "</f>
        <v xml:space="preserve">"Latitude": null, </v>
      </c>
      <c r="L2837" t="str">
        <f>L$1&amp;" " &amp; IF(ISNA(DataMiner[[#This Row],[Longitude]]),"null",DataMiner[[#This Row],[Longitude]]) &amp; ", "</f>
        <v xml:space="preserve">"Longitude": null, </v>
      </c>
    </row>
    <row r="2838" spans="1:12" x14ac:dyDescent="0.25">
      <c r="A2838" t="str">
        <f>A$1&amp;" """ &amp; DataMiner[[#This Row],[CodeIATA]] &amp; """, "</f>
        <v xml:space="preserve">"CodeIATA": "", </v>
      </c>
      <c r="B2838" t="str">
        <f>B$1&amp;" """ &amp; DataMiner[[#This Row],[City]] &amp; """, "</f>
        <v xml:space="preserve">"City": "", </v>
      </c>
      <c r="C2838" t="str">
        <f>C$1&amp;" """ &amp; DataMiner[[#This Row],[Prov]] &amp; """, "</f>
        <v xml:space="preserve">"Prov": "", </v>
      </c>
      <c r="D2838" t="str">
        <f>D$1&amp;" """ &amp; DataMiner[[#This Row],[Name]] &amp; """, "</f>
        <v xml:space="preserve">"Name": "", </v>
      </c>
      <c r="E2838" t="str">
        <f>E$1&amp;" """ &amp; DataMiner[[#This Row],[Country]] &amp; """, "</f>
        <v xml:space="preserve">"Country": "", </v>
      </c>
      <c r="F2838" t="str">
        <f>F$1&amp;" """ &amp; DataMiner[[#This Row],[Complete Name]] &amp; """, "</f>
        <v xml:space="preserve">"Complete Name": "", </v>
      </c>
      <c r="G2838" t="str">
        <f>G$1&amp;" " &amp; DataMiner[[#This Row],[Category]] &amp; ", "</f>
        <v xml:space="preserve">"Category": , </v>
      </c>
      <c r="H2838" t="str">
        <f>H$1&amp;" " &amp; DataMiner[[#This Row],[BuyPrice]] &amp; ", "</f>
        <v xml:space="preserve">"BuyPrice": , </v>
      </c>
      <c r="I2838" t="str">
        <f>I$1&amp;" """ &amp; DataMiner[[#This Row],[imgPath]] &amp; """, "</f>
        <v xml:space="preserve">"imgPath": "", </v>
      </c>
      <c r="J2838" t="str">
        <f>J$1&amp;" """ &amp; DataMiner[[#This Row],[FlagImage]] &amp; """, "</f>
        <v xml:space="preserve">"FlagImage": "", </v>
      </c>
      <c r="K2838" t="str">
        <f>K$1&amp;" " &amp; IF(ISNA(DataMiner[[#This Row],[Latitude]]),"null",DataMiner[[#This Row],[Latitude]]) &amp; ", "</f>
        <v xml:space="preserve">"Latitude": null, </v>
      </c>
      <c r="L2838" t="str">
        <f>L$1&amp;" " &amp; IF(ISNA(DataMiner[[#This Row],[Longitude]]),"null",DataMiner[[#This Row],[Longitude]]) &amp; ", "</f>
        <v xml:space="preserve">"Longitude": null, </v>
      </c>
    </row>
    <row r="2839" spans="1:12" x14ac:dyDescent="0.25">
      <c r="A2839" t="str">
        <f>A$1&amp;" """ &amp; DataMiner[[#This Row],[CodeIATA]] &amp; """, "</f>
        <v xml:space="preserve">"CodeIATA": "", </v>
      </c>
      <c r="B2839" t="str">
        <f>B$1&amp;" """ &amp; DataMiner[[#This Row],[City]] &amp; """, "</f>
        <v xml:space="preserve">"City": "", </v>
      </c>
      <c r="C2839" t="str">
        <f>C$1&amp;" """ &amp; DataMiner[[#This Row],[Prov]] &amp; """, "</f>
        <v xml:space="preserve">"Prov": "", </v>
      </c>
      <c r="D2839" t="str">
        <f>D$1&amp;" """ &amp; DataMiner[[#This Row],[Name]] &amp; """, "</f>
        <v xml:space="preserve">"Name": "", </v>
      </c>
      <c r="E2839" t="str">
        <f>E$1&amp;" """ &amp; DataMiner[[#This Row],[Country]] &amp; """, "</f>
        <v xml:space="preserve">"Country": "", </v>
      </c>
      <c r="F2839" t="str">
        <f>F$1&amp;" """ &amp; DataMiner[[#This Row],[Complete Name]] &amp; """, "</f>
        <v xml:space="preserve">"Complete Name": "", </v>
      </c>
      <c r="G2839" t="str">
        <f>G$1&amp;" " &amp; DataMiner[[#This Row],[Category]] &amp; ", "</f>
        <v xml:space="preserve">"Category": , </v>
      </c>
      <c r="H2839" t="str">
        <f>H$1&amp;" " &amp; DataMiner[[#This Row],[BuyPrice]] &amp; ", "</f>
        <v xml:space="preserve">"BuyPrice": , </v>
      </c>
      <c r="I2839" t="str">
        <f>I$1&amp;" """ &amp; DataMiner[[#This Row],[imgPath]] &amp; """, "</f>
        <v xml:space="preserve">"imgPath": "", </v>
      </c>
      <c r="J2839" t="str">
        <f>J$1&amp;" """ &amp; DataMiner[[#This Row],[FlagImage]] &amp; """, "</f>
        <v xml:space="preserve">"FlagImage": "", </v>
      </c>
      <c r="K2839" t="str">
        <f>K$1&amp;" " &amp; IF(ISNA(DataMiner[[#This Row],[Latitude]]),"null",DataMiner[[#This Row],[Latitude]]) &amp; ", "</f>
        <v xml:space="preserve">"Latitude": null, </v>
      </c>
      <c r="L2839" t="str">
        <f>L$1&amp;" " &amp; IF(ISNA(DataMiner[[#This Row],[Longitude]]),"null",DataMiner[[#This Row],[Longitude]]) &amp; ", "</f>
        <v xml:space="preserve">"Longitude": null, </v>
      </c>
    </row>
    <row r="2840" spans="1:12" x14ac:dyDescent="0.25">
      <c r="A2840" t="str">
        <f>A$1&amp;" """ &amp; DataMiner[[#This Row],[CodeIATA]] &amp; """, "</f>
        <v xml:space="preserve">"CodeIATA": "", </v>
      </c>
      <c r="B2840" t="str">
        <f>B$1&amp;" """ &amp; DataMiner[[#This Row],[City]] &amp; """, "</f>
        <v xml:space="preserve">"City": "", </v>
      </c>
      <c r="C2840" t="str">
        <f>C$1&amp;" """ &amp; DataMiner[[#This Row],[Prov]] &amp; """, "</f>
        <v xml:space="preserve">"Prov": "", </v>
      </c>
      <c r="D2840" t="str">
        <f>D$1&amp;" """ &amp; DataMiner[[#This Row],[Name]] &amp; """, "</f>
        <v xml:space="preserve">"Name": "", </v>
      </c>
      <c r="E2840" t="str">
        <f>E$1&amp;" """ &amp; DataMiner[[#This Row],[Country]] &amp; """, "</f>
        <v xml:space="preserve">"Country": "", </v>
      </c>
      <c r="F2840" t="str">
        <f>F$1&amp;" """ &amp; DataMiner[[#This Row],[Complete Name]] &amp; """, "</f>
        <v xml:space="preserve">"Complete Name": "", </v>
      </c>
      <c r="G2840" t="str">
        <f>G$1&amp;" " &amp; DataMiner[[#This Row],[Category]] &amp; ", "</f>
        <v xml:space="preserve">"Category": , </v>
      </c>
      <c r="H2840" t="str">
        <f>H$1&amp;" " &amp; DataMiner[[#This Row],[BuyPrice]] &amp; ", "</f>
        <v xml:space="preserve">"BuyPrice": , </v>
      </c>
      <c r="I2840" t="str">
        <f>I$1&amp;" """ &amp; DataMiner[[#This Row],[imgPath]] &amp; """, "</f>
        <v xml:space="preserve">"imgPath": "", </v>
      </c>
      <c r="J2840" t="str">
        <f>J$1&amp;" """ &amp; DataMiner[[#This Row],[FlagImage]] &amp; """, "</f>
        <v xml:space="preserve">"FlagImage": "", </v>
      </c>
      <c r="K2840" t="str">
        <f>K$1&amp;" " &amp; IF(ISNA(DataMiner[[#This Row],[Latitude]]),"null",DataMiner[[#This Row],[Latitude]]) &amp; ", "</f>
        <v xml:space="preserve">"Latitude": null, </v>
      </c>
      <c r="L2840" t="str">
        <f>L$1&amp;" " &amp; IF(ISNA(DataMiner[[#This Row],[Longitude]]),"null",DataMiner[[#This Row],[Longitude]]) &amp; ", "</f>
        <v xml:space="preserve">"Longitude": null, </v>
      </c>
    </row>
    <row r="2841" spans="1:12" x14ac:dyDescent="0.25">
      <c r="A2841" t="str">
        <f>A$1&amp;" """ &amp; DataMiner[[#This Row],[CodeIATA]] &amp; """, "</f>
        <v xml:space="preserve">"CodeIATA": "", </v>
      </c>
      <c r="B2841" t="str">
        <f>B$1&amp;" """ &amp; DataMiner[[#This Row],[City]] &amp; """, "</f>
        <v xml:space="preserve">"City": "", </v>
      </c>
      <c r="C2841" t="str">
        <f>C$1&amp;" """ &amp; DataMiner[[#This Row],[Prov]] &amp; """, "</f>
        <v xml:space="preserve">"Prov": "", </v>
      </c>
      <c r="D2841" t="str">
        <f>D$1&amp;" """ &amp; DataMiner[[#This Row],[Name]] &amp; """, "</f>
        <v xml:space="preserve">"Name": "", </v>
      </c>
      <c r="E2841" t="str">
        <f>E$1&amp;" """ &amp; DataMiner[[#This Row],[Country]] &amp; """, "</f>
        <v xml:space="preserve">"Country": "", </v>
      </c>
      <c r="F2841" t="str">
        <f>F$1&amp;" """ &amp; DataMiner[[#This Row],[Complete Name]] &amp; """, "</f>
        <v xml:space="preserve">"Complete Name": "", </v>
      </c>
      <c r="G2841" t="str">
        <f>G$1&amp;" " &amp; DataMiner[[#This Row],[Category]] &amp; ", "</f>
        <v xml:space="preserve">"Category": , </v>
      </c>
      <c r="H2841" t="str">
        <f>H$1&amp;" " &amp; DataMiner[[#This Row],[BuyPrice]] &amp; ", "</f>
        <v xml:space="preserve">"BuyPrice": , </v>
      </c>
      <c r="I2841" t="str">
        <f>I$1&amp;" """ &amp; DataMiner[[#This Row],[imgPath]] &amp; """, "</f>
        <v xml:space="preserve">"imgPath": "", </v>
      </c>
      <c r="J2841" t="str">
        <f>J$1&amp;" """ &amp; DataMiner[[#This Row],[FlagImage]] &amp; """, "</f>
        <v xml:space="preserve">"FlagImage": "", </v>
      </c>
      <c r="K2841" t="str">
        <f>K$1&amp;" " &amp; IF(ISNA(DataMiner[[#This Row],[Latitude]]),"null",DataMiner[[#This Row],[Latitude]]) &amp; ", "</f>
        <v xml:space="preserve">"Latitude": null, </v>
      </c>
      <c r="L2841" t="str">
        <f>L$1&amp;" " &amp; IF(ISNA(DataMiner[[#This Row],[Longitude]]),"null",DataMiner[[#This Row],[Longitude]]) &amp; ", "</f>
        <v xml:space="preserve">"Longitude": null, </v>
      </c>
    </row>
    <row r="2842" spans="1:12" x14ac:dyDescent="0.25">
      <c r="A2842" t="str">
        <f>A$1&amp;" """ &amp; DataMiner[[#This Row],[CodeIATA]] &amp; """, "</f>
        <v xml:space="preserve">"CodeIATA": "", </v>
      </c>
      <c r="B2842" t="str">
        <f>B$1&amp;" """ &amp; DataMiner[[#This Row],[City]] &amp; """, "</f>
        <v xml:space="preserve">"City": "", </v>
      </c>
      <c r="C2842" t="str">
        <f>C$1&amp;" """ &amp; DataMiner[[#This Row],[Prov]] &amp; """, "</f>
        <v xml:space="preserve">"Prov": "", </v>
      </c>
      <c r="D2842" t="str">
        <f>D$1&amp;" """ &amp; DataMiner[[#This Row],[Name]] &amp; """, "</f>
        <v xml:space="preserve">"Name": "", </v>
      </c>
      <c r="E2842" t="str">
        <f>E$1&amp;" """ &amp; DataMiner[[#This Row],[Country]] &amp; """, "</f>
        <v xml:space="preserve">"Country": "", </v>
      </c>
      <c r="F2842" t="str">
        <f>F$1&amp;" """ &amp; DataMiner[[#This Row],[Complete Name]] &amp; """, "</f>
        <v xml:space="preserve">"Complete Name": "", </v>
      </c>
      <c r="G2842" t="str">
        <f>G$1&amp;" " &amp; DataMiner[[#This Row],[Category]] &amp; ", "</f>
        <v xml:space="preserve">"Category": , </v>
      </c>
      <c r="H2842" t="str">
        <f>H$1&amp;" " &amp; DataMiner[[#This Row],[BuyPrice]] &amp; ", "</f>
        <v xml:space="preserve">"BuyPrice": , </v>
      </c>
      <c r="I2842" t="str">
        <f>I$1&amp;" """ &amp; DataMiner[[#This Row],[imgPath]] &amp; """, "</f>
        <v xml:space="preserve">"imgPath": "", </v>
      </c>
      <c r="J2842" t="str">
        <f>J$1&amp;" """ &amp; DataMiner[[#This Row],[FlagImage]] &amp; """, "</f>
        <v xml:space="preserve">"FlagImage": "", </v>
      </c>
      <c r="K2842" t="str">
        <f>K$1&amp;" " &amp; IF(ISNA(DataMiner[[#This Row],[Latitude]]),"null",DataMiner[[#This Row],[Latitude]]) &amp; ", "</f>
        <v xml:space="preserve">"Latitude": null, </v>
      </c>
      <c r="L2842" t="str">
        <f>L$1&amp;" " &amp; IF(ISNA(DataMiner[[#This Row],[Longitude]]),"null",DataMiner[[#This Row],[Longitude]]) &amp; ", "</f>
        <v xml:space="preserve">"Longitude": null, </v>
      </c>
    </row>
    <row r="2843" spans="1:12" x14ac:dyDescent="0.25">
      <c r="A2843" t="str">
        <f>A$1&amp;" """ &amp; DataMiner[[#This Row],[CodeIATA]] &amp; """, "</f>
        <v xml:space="preserve">"CodeIATA": "", </v>
      </c>
      <c r="B2843" t="str">
        <f>B$1&amp;" """ &amp; DataMiner[[#This Row],[City]] &amp; """, "</f>
        <v xml:space="preserve">"City": "", </v>
      </c>
      <c r="C2843" t="str">
        <f>C$1&amp;" """ &amp; DataMiner[[#This Row],[Prov]] &amp; """, "</f>
        <v xml:space="preserve">"Prov": "", </v>
      </c>
      <c r="D2843" t="str">
        <f>D$1&amp;" """ &amp; DataMiner[[#This Row],[Name]] &amp; """, "</f>
        <v xml:space="preserve">"Name": "", </v>
      </c>
      <c r="E2843" t="str">
        <f>E$1&amp;" """ &amp; DataMiner[[#This Row],[Country]] &amp; """, "</f>
        <v xml:space="preserve">"Country": "", </v>
      </c>
      <c r="F2843" t="str">
        <f>F$1&amp;" """ &amp; DataMiner[[#This Row],[Complete Name]] &amp; """, "</f>
        <v xml:space="preserve">"Complete Name": "", </v>
      </c>
      <c r="G2843" t="str">
        <f>G$1&amp;" " &amp; DataMiner[[#This Row],[Category]] &amp; ", "</f>
        <v xml:space="preserve">"Category": , </v>
      </c>
      <c r="H2843" t="str">
        <f>H$1&amp;" " &amp; DataMiner[[#This Row],[BuyPrice]] &amp; ", "</f>
        <v xml:space="preserve">"BuyPrice": , </v>
      </c>
      <c r="I2843" t="str">
        <f>I$1&amp;" """ &amp; DataMiner[[#This Row],[imgPath]] &amp; """, "</f>
        <v xml:space="preserve">"imgPath": "", </v>
      </c>
      <c r="J2843" t="str">
        <f>J$1&amp;" """ &amp; DataMiner[[#This Row],[FlagImage]] &amp; """, "</f>
        <v xml:space="preserve">"FlagImage": "", </v>
      </c>
      <c r="K2843" t="str">
        <f>K$1&amp;" " &amp; IF(ISNA(DataMiner[[#This Row],[Latitude]]),"null",DataMiner[[#This Row],[Latitude]]) &amp; ", "</f>
        <v xml:space="preserve">"Latitude": null, </v>
      </c>
      <c r="L2843" t="str">
        <f>L$1&amp;" " &amp; IF(ISNA(DataMiner[[#This Row],[Longitude]]),"null",DataMiner[[#This Row],[Longitude]]) &amp; ", "</f>
        <v xml:space="preserve">"Longitude": null, </v>
      </c>
    </row>
    <row r="2844" spans="1:12" x14ac:dyDescent="0.25">
      <c r="A2844" t="str">
        <f>A$1&amp;" """ &amp; DataMiner[[#This Row],[CodeIATA]] &amp; """, "</f>
        <v xml:space="preserve">"CodeIATA": "", </v>
      </c>
      <c r="B2844" t="str">
        <f>B$1&amp;" """ &amp; DataMiner[[#This Row],[City]] &amp; """, "</f>
        <v xml:space="preserve">"City": "", </v>
      </c>
      <c r="C2844" t="str">
        <f>C$1&amp;" """ &amp; DataMiner[[#This Row],[Prov]] &amp; """, "</f>
        <v xml:space="preserve">"Prov": "", </v>
      </c>
      <c r="D2844" t="str">
        <f>D$1&amp;" """ &amp; DataMiner[[#This Row],[Name]] &amp; """, "</f>
        <v xml:space="preserve">"Name": "", </v>
      </c>
      <c r="E2844" t="str">
        <f>E$1&amp;" """ &amp; DataMiner[[#This Row],[Country]] &amp; """, "</f>
        <v xml:space="preserve">"Country": "", </v>
      </c>
      <c r="F2844" t="str">
        <f>F$1&amp;" """ &amp; DataMiner[[#This Row],[Complete Name]] &amp; """, "</f>
        <v xml:space="preserve">"Complete Name": "", </v>
      </c>
      <c r="G2844" t="str">
        <f>G$1&amp;" " &amp; DataMiner[[#This Row],[Category]] &amp; ", "</f>
        <v xml:space="preserve">"Category": , </v>
      </c>
      <c r="H2844" t="str">
        <f>H$1&amp;" " &amp; DataMiner[[#This Row],[BuyPrice]] &amp; ", "</f>
        <v xml:space="preserve">"BuyPrice": , </v>
      </c>
      <c r="I2844" t="str">
        <f>I$1&amp;" """ &amp; DataMiner[[#This Row],[imgPath]] &amp; """, "</f>
        <v xml:space="preserve">"imgPath": "", </v>
      </c>
      <c r="J2844" t="str">
        <f>J$1&amp;" """ &amp; DataMiner[[#This Row],[FlagImage]] &amp; """, "</f>
        <v xml:space="preserve">"FlagImage": "", </v>
      </c>
      <c r="K2844" t="str">
        <f>K$1&amp;" " &amp; IF(ISNA(DataMiner[[#This Row],[Latitude]]),"null",DataMiner[[#This Row],[Latitude]]) &amp; ", "</f>
        <v xml:space="preserve">"Latitude": null, </v>
      </c>
      <c r="L2844" t="str">
        <f>L$1&amp;" " &amp; IF(ISNA(DataMiner[[#This Row],[Longitude]]),"null",DataMiner[[#This Row],[Longitude]]) &amp; ", "</f>
        <v xml:space="preserve">"Longitude": null, </v>
      </c>
    </row>
    <row r="2845" spans="1:12" x14ac:dyDescent="0.25">
      <c r="A2845" t="str">
        <f>A$1&amp;" """ &amp; DataMiner[[#This Row],[CodeIATA]] &amp; """, "</f>
        <v xml:space="preserve">"CodeIATA": "", </v>
      </c>
      <c r="B2845" t="str">
        <f>B$1&amp;" """ &amp; DataMiner[[#This Row],[City]] &amp; """, "</f>
        <v xml:space="preserve">"City": "", </v>
      </c>
      <c r="C2845" t="str">
        <f>C$1&amp;" """ &amp; DataMiner[[#This Row],[Prov]] &amp; """, "</f>
        <v xml:space="preserve">"Prov": "", </v>
      </c>
      <c r="D2845" t="str">
        <f>D$1&amp;" """ &amp; DataMiner[[#This Row],[Name]] &amp; """, "</f>
        <v xml:space="preserve">"Name": "", </v>
      </c>
      <c r="E2845" t="str">
        <f>E$1&amp;" """ &amp; DataMiner[[#This Row],[Country]] &amp; """, "</f>
        <v xml:space="preserve">"Country": "", </v>
      </c>
      <c r="F2845" t="str">
        <f>F$1&amp;" """ &amp; DataMiner[[#This Row],[Complete Name]] &amp; """, "</f>
        <v xml:space="preserve">"Complete Name": "", </v>
      </c>
      <c r="G2845" t="str">
        <f>G$1&amp;" " &amp; DataMiner[[#This Row],[Category]] &amp; ", "</f>
        <v xml:space="preserve">"Category": , </v>
      </c>
      <c r="H2845" t="str">
        <f>H$1&amp;" " &amp; DataMiner[[#This Row],[BuyPrice]] &amp; ", "</f>
        <v xml:space="preserve">"BuyPrice": , </v>
      </c>
      <c r="I2845" t="str">
        <f>I$1&amp;" """ &amp; DataMiner[[#This Row],[imgPath]] &amp; """, "</f>
        <v xml:space="preserve">"imgPath": "", </v>
      </c>
      <c r="J2845" t="str">
        <f>J$1&amp;" """ &amp; DataMiner[[#This Row],[FlagImage]] &amp; """, "</f>
        <v xml:space="preserve">"FlagImage": "", </v>
      </c>
      <c r="K2845" t="str">
        <f>K$1&amp;" " &amp; IF(ISNA(DataMiner[[#This Row],[Latitude]]),"null",DataMiner[[#This Row],[Latitude]]) &amp; ", "</f>
        <v xml:space="preserve">"Latitude": null, </v>
      </c>
      <c r="L2845" t="str">
        <f>L$1&amp;" " &amp; IF(ISNA(DataMiner[[#This Row],[Longitude]]),"null",DataMiner[[#This Row],[Longitude]]) &amp; ", "</f>
        <v xml:space="preserve">"Longitude": null, </v>
      </c>
    </row>
    <row r="2846" spans="1:12" x14ac:dyDescent="0.25">
      <c r="A2846" t="str">
        <f>A$1&amp;" """ &amp; DataMiner[[#This Row],[CodeIATA]] &amp; """, "</f>
        <v xml:space="preserve">"CodeIATA": "", </v>
      </c>
      <c r="B2846" t="str">
        <f>B$1&amp;" """ &amp; DataMiner[[#This Row],[City]] &amp; """, "</f>
        <v xml:space="preserve">"City": "", </v>
      </c>
      <c r="C2846" t="str">
        <f>C$1&amp;" """ &amp; DataMiner[[#This Row],[Prov]] &amp; """, "</f>
        <v xml:space="preserve">"Prov": "", </v>
      </c>
      <c r="D2846" t="str">
        <f>D$1&amp;" """ &amp; DataMiner[[#This Row],[Name]] &amp; """, "</f>
        <v xml:space="preserve">"Name": "", </v>
      </c>
      <c r="E2846" t="str">
        <f>E$1&amp;" """ &amp; DataMiner[[#This Row],[Country]] &amp; """, "</f>
        <v xml:space="preserve">"Country": "", </v>
      </c>
      <c r="F2846" t="str">
        <f>F$1&amp;" """ &amp; DataMiner[[#This Row],[Complete Name]] &amp; """, "</f>
        <v xml:space="preserve">"Complete Name": "", </v>
      </c>
      <c r="G2846" t="str">
        <f>G$1&amp;" " &amp; DataMiner[[#This Row],[Category]] &amp; ", "</f>
        <v xml:space="preserve">"Category": , </v>
      </c>
      <c r="H2846" t="str">
        <f>H$1&amp;" " &amp; DataMiner[[#This Row],[BuyPrice]] &amp; ", "</f>
        <v xml:space="preserve">"BuyPrice": , </v>
      </c>
      <c r="I2846" t="str">
        <f>I$1&amp;" """ &amp; DataMiner[[#This Row],[imgPath]] &amp; """, "</f>
        <v xml:space="preserve">"imgPath": "", </v>
      </c>
      <c r="J2846" t="str">
        <f>J$1&amp;" """ &amp; DataMiner[[#This Row],[FlagImage]] &amp; """, "</f>
        <v xml:space="preserve">"FlagImage": "", </v>
      </c>
      <c r="K2846" t="str">
        <f>K$1&amp;" " &amp; IF(ISNA(DataMiner[[#This Row],[Latitude]]),"null",DataMiner[[#This Row],[Latitude]]) &amp; ", "</f>
        <v xml:space="preserve">"Latitude": null, </v>
      </c>
      <c r="L2846" t="str">
        <f>L$1&amp;" " &amp; IF(ISNA(DataMiner[[#This Row],[Longitude]]),"null",DataMiner[[#This Row],[Longitude]]) &amp; ", "</f>
        <v xml:space="preserve">"Longitude": null, </v>
      </c>
    </row>
    <row r="2847" spans="1:12" x14ac:dyDescent="0.25">
      <c r="A2847" t="str">
        <f>A$1&amp;" """ &amp; DataMiner[[#This Row],[CodeIATA]] &amp; """, "</f>
        <v xml:space="preserve">"CodeIATA": "", </v>
      </c>
      <c r="B2847" t="str">
        <f>B$1&amp;" """ &amp; DataMiner[[#This Row],[City]] &amp; """, "</f>
        <v xml:space="preserve">"City": "", </v>
      </c>
      <c r="C2847" t="str">
        <f>C$1&amp;" """ &amp; DataMiner[[#This Row],[Prov]] &amp; """, "</f>
        <v xml:space="preserve">"Prov": "", </v>
      </c>
      <c r="D2847" t="str">
        <f>D$1&amp;" """ &amp; DataMiner[[#This Row],[Name]] &amp; """, "</f>
        <v xml:space="preserve">"Name": "", </v>
      </c>
      <c r="E2847" t="str">
        <f>E$1&amp;" """ &amp; DataMiner[[#This Row],[Country]] &amp; """, "</f>
        <v xml:space="preserve">"Country": "", </v>
      </c>
      <c r="F2847" t="str">
        <f>F$1&amp;" """ &amp; DataMiner[[#This Row],[Complete Name]] &amp; """, "</f>
        <v xml:space="preserve">"Complete Name": "", </v>
      </c>
      <c r="G2847" t="str">
        <f>G$1&amp;" " &amp; DataMiner[[#This Row],[Category]] &amp; ", "</f>
        <v xml:space="preserve">"Category": , </v>
      </c>
      <c r="H2847" t="str">
        <f>H$1&amp;" " &amp; DataMiner[[#This Row],[BuyPrice]] &amp; ", "</f>
        <v xml:space="preserve">"BuyPrice": , </v>
      </c>
      <c r="I2847" t="str">
        <f>I$1&amp;" """ &amp; DataMiner[[#This Row],[imgPath]] &amp; """, "</f>
        <v xml:space="preserve">"imgPath": "", </v>
      </c>
      <c r="J2847" t="str">
        <f>J$1&amp;" """ &amp; DataMiner[[#This Row],[FlagImage]] &amp; """, "</f>
        <v xml:space="preserve">"FlagImage": "", </v>
      </c>
      <c r="K2847" t="str">
        <f>K$1&amp;" " &amp; IF(ISNA(DataMiner[[#This Row],[Latitude]]),"null",DataMiner[[#This Row],[Latitude]]) &amp; ", "</f>
        <v xml:space="preserve">"Latitude": null, </v>
      </c>
      <c r="L2847" t="str">
        <f>L$1&amp;" " &amp; IF(ISNA(DataMiner[[#This Row],[Longitude]]),"null",DataMiner[[#This Row],[Longitude]]) &amp; ", "</f>
        <v xml:space="preserve">"Longitude": null, </v>
      </c>
    </row>
    <row r="2848" spans="1:12" x14ac:dyDescent="0.25">
      <c r="A2848" t="str">
        <f>A$1&amp;" """ &amp; DataMiner[[#This Row],[CodeIATA]] &amp; """, "</f>
        <v xml:space="preserve">"CodeIATA": "", </v>
      </c>
      <c r="B2848" t="str">
        <f>B$1&amp;" """ &amp; DataMiner[[#This Row],[City]] &amp; """, "</f>
        <v xml:space="preserve">"City": "", </v>
      </c>
      <c r="C2848" t="str">
        <f>C$1&amp;" """ &amp; DataMiner[[#This Row],[Prov]] &amp; """, "</f>
        <v xml:space="preserve">"Prov": "", </v>
      </c>
      <c r="D2848" t="str">
        <f>D$1&amp;" """ &amp; DataMiner[[#This Row],[Name]] &amp; """, "</f>
        <v xml:space="preserve">"Name": "", </v>
      </c>
      <c r="E2848" t="str">
        <f>E$1&amp;" """ &amp; DataMiner[[#This Row],[Country]] &amp; """, "</f>
        <v xml:space="preserve">"Country": "", </v>
      </c>
      <c r="F2848" t="str">
        <f>F$1&amp;" """ &amp; DataMiner[[#This Row],[Complete Name]] &amp; """, "</f>
        <v xml:space="preserve">"Complete Name": "", </v>
      </c>
      <c r="G2848" t="str">
        <f>G$1&amp;" " &amp; DataMiner[[#This Row],[Category]] &amp; ", "</f>
        <v xml:space="preserve">"Category": , </v>
      </c>
      <c r="H2848" t="str">
        <f>H$1&amp;" " &amp; DataMiner[[#This Row],[BuyPrice]] &amp; ", "</f>
        <v xml:space="preserve">"BuyPrice": , </v>
      </c>
      <c r="I2848" t="str">
        <f>I$1&amp;" """ &amp; DataMiner[[#This Row],[imgPath]] &amp; """, "</f>
        <v xml:space="preserve">"imgPath": "", </v>
      </c>
      <c r="J2848" t="str">
        <f>J$1&amp;" """ &amp; DataMiner[[#This Row],[FlagImage]] &amp; """, "</f>
        <v xml:space="preserve">"FlagImage": "", </v>
      </c>
      <c r="K2848" t="str">
        <f>K$1&amp;" " &amp; IF(ISNA(DataMiner[[#This Row],[Latitude]]),"null",DataMiner[[#This Row],[Latitude]]) &amp; ", "</f>
        <v xml:space="preserve">"Latitude": null, </v>
      </c>
      <c r="L2848" t="str">
        <f>L$1&amp;" " &amp; IF(ISNA(DataMiner[[#This Row],[Longitude]]),"null",DataMiner[[#This Row],[Longitude]]) &amp; ", "</f>
        <v xml:space="preserve">"Longitude": null, </v>
      </c>
    </row>
    <row r="2849" spans="1:12" x14ac:dyDescent="0.25">
      <c r="A2849" t="str">
        <f>A$1&amp;" """ &amp; DataMiner[[#This Row],[CodeIATA]] &amp; """, "</f>
        <v xml:space="preserve">"CodeIATA": "", </v>
      </c>
      <c r="B2849" t="str">
        <f>B$1&amp;" """ &amp; DataMiner[[#This Row],[City]] &amp; """, "</f>
        <v xml:space="preserve">"City": "", </v>
      </c>
      <c r="C2849" t="str">
        <f>C$1&amp;" """ &amp; DataMiner[[#This Row],[Prov]] &amp; """, "</f>
        <v xml:space="preserve">"Prov": "", </v>
      </c>
      <c r="D2849" t="str">
        <f>D$1&amp;" """ &amp; DataMiner[[#This Row],[Name]] &amp; """, "</f>
        <v xml:space="preserve">"Name": "", </v>
      </c>
      <c r="E2849" t="str">
        <f>E$1&amp;" """ &amp; DataMiner[[#This Row],[Country]] &amp; """, "</f>
        <v xml:space="preserve">"Country": "", </v>
      </c>
      <c r="F2849" t="str">
        <f>F$1&amp;" """ &amp; DataMiner[[#This Row],[Complete Name]] &amp; """, "</f>
        <v xml:space="preserve">"Complete Name": "", </v>
      </c>
      <c r="G2849" t="str">
        <f>G$1&amp;" " &amp; DataMiner[[#This Row],[Category]] &amp; ", "</f>
        <v xml:space="preserve">"Category": , </v>
      </c>
      <c r="H2849" t="str">
        <f>H$1&amp;" " &amp; DataMiner[[#This Row],[BuyPrice]] &amp; ", "</f>
        <v xml:space="preserve">"BuyPrice": , </v>
      </c>
      <c r="I2849" t="str">
        <f>I$1&amp;" """ &amp; DataMiner[[#This Row],[imgPath]] &amp; """, "</f>
        <v xml:space="preserve">"imgPath": "", </v>
      </c>
      <c r="J2849" t="str">
        <f>J$1&amp;" """ &amp; DataMiner[[#This Row],[FlagImage]] &amp; """, "</f>
        <v xml:space="preserve">"FlagImage": "", </v>
      </c>
      <c r="K2849" t="str">
        <f>K$1&amp;" " &amp; IF(ISNA(DataMiner[[#This Row],[Latitude]]),"null",DataMiner[[#This Row],[Latitude]]) &amp; ", "</f>
        <v xml:space="preserve">"Latitude": null, </v>
      </c>
      <c r="L2849" t="str">
        <f>L$1&amp;" " &amp; IF(ISNA(DataMiner[[#This Row],[Longitude]]),"null",DataMiner[[#This Row],[Longitude]]) &amp; ", "</f>
        <v xml:space="preserve">"Longitude": null, </v>
      </c>
    </row>
    <row r="2850" spans="1:12" x14ac:dyDescent="0.25">
      <c r="A2850" t="str">
        <f>A$1&amp;" """ &amp; DataMiner[[#This Row],[CodeIATA]] &amp; """, "</f>
        <v xml:space="preserve">"CodeIATA": "", </v>
      </c>
      <c r="B2850" t="str">
        <f>B$1&amp;" """ &amp; DataMiner[[#This Row],[City]] &amp; """, "</f>
        <v xml:space="preserve">"City": "", </v>
      </c>
      <c r="C2850" t="str">
        <f>C$1&amp;" """ &amp; DataMiner[[#This Row],[Prov]] &amp; """, "</f>
        <v xml:space="preserve">"Prov": "", </v>
      </c>
      <c r="D2850" t="str">
        <f>D$1&amp;" """ &amp; DataMiner[[#This Row],[Name]] &amp; """, "</f>
        <v xml:space="preserve">"Name": "", </v>
      </c>
      <c r="E2850" t="str">
        <f>E$1&amp;" """ &amp; DataMiner[[#This Row],[Country]] &amp; """, "</f>
        <v xml:space="preserve">"Country": "", </v>
      </c>
      <c r="F2850" t="str">
        <f>F$1&amp;" """ &amp; DataMiner[[#This Row],[Complete Name]] &amp; """, "</f>
        <v xml:space="preserve">"Complete Name": "", </v>
      </c>
      <c r="G2850" t="str">
        <f>G$1&amp;" " &amp; DataMiner[[#This Row],[Category]] &amp; ", "</f>
        <v xml:space="preserve">"Category": , </v>
      </c>
      <c r="H2850" t="str">
        <f>H$1&amp;" " &amp; DataMiner[[#This Row],[BuyPrice]] &amp; ", "</f>
        <v xml:space="preserve">"BuyPrice": , </v>
      </c>
      <c r="I2850" t="str">
        <f>I$1&amp;" """ &amp; DataMiner[[#This Row],[imgPath]] &amp; """, "</f>
        <v xml:space="preserve">"imgPath": "", </v>
      </c>
      <c r="J2850" t="str">
        <f>J$1&amp;" """ &amp; DataMiner[[#This Row],[FlagImage]] &amp; """, "</f>
        <v xml:space="preserve">"FlagImage": "", </v>
      </c>
      <c r="K2850" t="str">
        <f>K$1&amp;" " &amp; IF(ISNA(DataMiner[[#This Row],[Latitude]]),"null",DataMiner[[#This Row],[Latitude]]) &amp; ", "</f>
        <v xml:space="preserve">"Latitude": null, </v>
      </c>
      <c r="L2850" t="str">
        <f>L$1&amp;" " &amp; IF(ISNA(DataMiner[[#This Row],[Longitude]]),"null",DataMiner[[#This Row],[Longitude]]) &amp; ", "</f>
        <v xml:space="preserve">"Longitude": null, </v>
      </c>
    </row>
    <row r="2851" spans="1:12" x14ac:dyDescent="0.25">
      <c r="A2851" t="str">
        <f>A$1&amp;" """ &amp; DataMiner[[#This Row],[CodeIATA]] &amp; """, "</f>
        <v xml:space="preserve">"CodeIATA": "", </v>
      </c>
      <c r="B2851" t="str">
        <f>B$1&amp;" """ &amp; DataMiner[[#This Row],[City]] &amp; """, "</f>
        <v xml:space="preserve">"City": "", </v>
      </c>
      <c r="C2851" t="str">
        <f>C$1&amp;" """ &amp; DataMiner[[#This Row],[Prov]] &amp; """, "</f>
        <v xml:space="preserve">"Prov": "", </v>
      </c>
      <c r="D2851" t="str">
        <f>D$1&amp;" """ &amp; DataMiner[[#This Row],[Name]] &amp; """, "</f>
        <v xml:space="preserve">"Name": "", </v>
      </c>
      <c r="E2851" t="str">
        <f>E$1&amp;" """ &amp; DataMiner[[#This Row],[Country]] &amp; """, "</f>
        <v xml:space="preserve">"Country": "", </v>
      </c>
      <c r="F2851" t="str">
        <f>F$1&amp;" """ &amp; DataMiner[[#This Row],[Complete Name]] &amp; """, "</f>
        <v xml:space="preserve">"Complete Name": "", </v>
      </c>
      <c r="G2851" t="str">
        <f>G$1&amp;" " &amp; DataMiner[[#This Row],[Category]] &amp; ", "</f>
        <v xml:space="preserve">"Category": , </v>
      </c>
      <c r="H2851" t="str">
        <f>H$1&amp;" " &amp; DataMiner[[#This Row],[BuyPrice]] &amp; ", "</f>
        <v xml:space="preserve">"BuyPrice": , </v>
      </c>
      <c r="I2851" t="str">
        <f>I$1&amp;" """ &amp; DataMiner[[#This Row],[imgPath]] &amp; """, "</f>
        <v xml:space="preserve">"imgPath": "", </v>
      </c>
      <c r="J2851" t="str">
        <f>J$1&amp;" """ &amp; DataMiner[[#This Row],[FlagImage]] &amp; """, "</f>
        <v xml:space="preserve">"FlagImage": "", </v>
      </c>
      <c r="K2851" t="str">
        <f>K$1&amp;" " &amp; IF(ISNA(DataMiner[[#This Row],[Latitude]]),"null",DataMiner[[#This Row],[Latitude]]) &amp; ", "</f>
        <v xml:space="preserve">"Latitude": null, </v>
      </c>
      <c r="L2851" t="str">
        <f>L$1&amp;" " &amp; IF(ISNA(DataMiner[[#This Row],[Longitude]]),"null",DataMiner[[#This Row],[Longitude]]) &amp; ", "</f>
        <v xml:space="preserve">"Longitude": null, </v>
      </c>
    </row>
    <row r="2852" spans="1:12" x14ac:dyDescent="0.25">
      <c r="A2852" t="str">
        <f>A$1&amp;" """ &amp; DataMiner[[#This Row],[CodeIATA]] &amp; """, "</f>
        <v xml:space="preserve">"CodeIATA": "", </v>
      </c>
      <c r="B2852" t="str">
        <f>B$1&amp;" """ &amp; DataMiner[[#This Row],[City]] &amp; """, "</f>
        <v xml:space="preserve">"City": "", </v>
      </c>
      <c r="C2852" t="str">
        <f>C$1&amp;" """ &amp; DataMiner[[#This Row],[Prov]] &amp; """, "</f>
        <v xml:space="preserve">"Prov": "", </v>
      </c>
      <c r="D2852" t="str">
        <f>D$1&amp;" """ &amp; DataMiner[[#This Row],[Name]] &amp; """, "</f>
        <v xml:space="preserve">"Name": "", </v>
      </c>
      <c r="E2852" t="str">
        <f>E$1&amp;" """ &amp; DataMiner[[#This Row],[Country]] &amp; """, "</f>
        <v xml:space="preserve">"Country": "", </v>
      </c>
      <c r="F2852" t="str">
        <f>F$1&amp;" """ &amp; DataMiner[[#This Row],[Complete Name]] &amp; """, "</f>
        <v xml:space="preserve">"Complete Name": "", </v>
      </c>
      <c r="G2852" t="str">
        <f>G$1&amp;" " &amp; DataMiner[[#This Row],[Category]] &amp; ", "</f>
        <v xml:space="preserve">"Category": , </v>
      </c>
      <c r="H2852" t="str">
        <f>H$1&amp;" " &amp; DataMiner[[#This Row],[BuyPrice]] &amp; ", "</f>
        <v xml:space="preserve">"BuyPrice": , </v>
      </c>
      <c r="I2852" t="str">
        <f>I$1&amp;" """ &amp; DataMiner[[#This Row],[imgPath]] &amp; """, "</f>
        <v xml:space="preserve">"imgPath": "", </v>
      </c>
      <c r="J2852" t="str">
        <f>J$1&amp;" """ &amp; DataMiner[[#This Row],[FlagImage]] &amp; """, "</f>
        <v xml:space="preserve">"FlagImage": "", </v>
      </c>
      <c r="K2852" t="str">
        <f>K$1&amp;" " &amp; IF(ISNA(DataMiner[[#This Row],[Latitude]]),"null",DataMiner[[#This Row],[Latitude]]) &amp; ", "</f>
        <v xml:space="preserve">"Latitude": null, </v>
      </c>
      <c r="L2852" t="str">
        <f>L$1&amp;" " &amp; IF(ISNA(DataMiner[[#This Row],[Longitude]]),"null",DataMiner[[#This Row],[Longitude]]) &amp; ", "</f>
        <v xml:space="preserve">"Longitude": null, </v>
      </c>
    </row>
    <row r="2853" spans="1:12" x14ac:dyDescent="0.25">
      <c r="A2853" t="str">
        <f>A$1&amp;" """ &amp; DataMiner[[#This Row],[CodeIATA]] &amp; """, "</f>
        <v xml:space="preserve">"CodeIATA": "", </v>
      </c>
      <c r="B2853" t="str">
        <f>B$1&amp;" """ &amp; DataMiner[[#This Row],[City]] &amp; """, "</f>
        <v xml:space="preserve">"City": "", </v>
      </c>
      <c r="C2853" t="str">
        <f>C$1&amp;" """ &amp; DataMiner[[#This Row],[Prov]] &amp; """, "</f>
        <v xml:space="preserve">"Prov": "", </v>
      </c>
      <c r="D2853" t="str">
        <f>D$1&amp;" """ &amp; DataMiner[[#This Row],[Name]] &amp; """, "</f>
        <v xml:space="preserve">"Name": "", </v>
      </c>
      <c r="E2853" t="str">
        <f>E$1&amp;" """ &amp; DataMiner[[#This Row],[Country]] &amp; """, "</f>
        <v xml:space="preserve">"Country": "", </v>
      </c>
      <c r="F2853" t="str">
        <f>F$1&amp;" """ &amp; DataMiner[[#This Row],[Complete Name]] &amp; """, "</f>
        <v xml:space="preserve">"Complete Name": "", </v>
      </c>
      <c r="G2853" t="str">
        <f>G$1&amp;" " &amp; DataMiner[[#This Row],[Category]] &amp; ", "</f>
        <v xml:space="preserve">"Category": , </v>
      </c>
      <c r="H2853" t="str">
        <f>H$1&amp;" " &amp; DataMiner[[#This Row],[BuyPrice]] &amp; ", "</f>
        <v xml:space="preserve">"BuyPrice": , </v>
      </c>
      <c r="I2853" t="str">
        <f>I$1&amp;" """ &amp; DataMiner[[#This Row],[imgPath]] &amp; """, "</f>
        <v xml:space="preserve">"imgPath": "", </v>
      </c>
      <c r="J2853" t="str">
        <f>J$1&amp;" """ &amp; DataMiner[[#This Row],[FlagImage]] &amp; """, "</f>
        <v xml:space="preserve">"FlagImage": "", </v>
      </c>
      <c r="K2853" t="str">
        <f>K$1&amp;" " &amp; IF(ISNA(DataMiner[[#This Row],[Latitude]]),"null",DataMiner[[#This Row],[Latitude]]) &amp; ", "</f>
        <v xml:space="preserve">"Latitude": null, </v>
      </c>
      <c r="L2853" t="str">
        <f>L$1&amp;" " &amp; IF(ISNA(DataMiner[[#This Row],[Longitude]]),"null",DataMiner[[#This Row],[Longitude]]) &amp; ", "</f>
        <v xml:space="preserve">"Longitude": null, </v>
      </c>
    </row>
    <row r="2854" spans="1:12" x14ac:dyDescent="0.25">
      <c r="A2854" t="str">
        <f>A$1&amp;" """ &amp; DataMiner[[#This Row],[CodeIATA]] &amp; """, "</f>
        <v xml:space="preserve">"CodeIATA": "", </v>
      </c>
      <c r="B2854" t="str">
        <f>B$1&amp;" """ &amp; DataMiner[[#This Row],[City]] &amp; """, "</f>
        <v xml:space="preserve">"City": "", </v>
      </c>
      <c r="C2854" t="str">
        <f>C$1&amp;" """ &amp; DataMiner[[#This Row],[Prov]] &amp; """, "</f>
        <v xml:space="preserve">"Prov": "", </v>
      </c>
      <c r="D2854" t="str">
        <f>D$1&amp;" """ &amp; DataMiner[[#This Row],[Name]] &amp; """, "</f>
        <v xml:space="preserve">"Name": "", </v>
      </c>
      <c r="E2854" t="str">
        <f>E$1&amp;" """ &amp; DataMiner[[#This Row],[Country]] &amp; """, "</f>
        <v xml:space="preserve">"Country": "", </v>
      </c>
      <c r="F2854" t="str">
        <f>F$1&amp;" """ &amp; DataMiner[[#This Row],[Complete Name]] &amp; """, "</f>
        <v xml:space="preserve">"Complete Name": "", </v>
      </c>
      <c r="G2854" t="str">
        <f>G$1&amp;" " &amp; DataMiner[[#This Row],[Category]] &amp; ", "</f>
        <v xml:space="preserve">"Category": , </v>
      </c>
      <c r="H2854" t="str">
        <f>H$1&amp;" " &amp; DataMiner[[#This Row],[BuyPrice]] &amp; ", "</f>
        <v xml:space="preserve">"BuyPrice": , </v>
      </c>
      <c r="I2854" t="str">
        <f>I$1&amp;" """ &amp; DataMiner[[#This Row],[imgPath]] &amp; """, "</f>
        <v xml:space="preserve">"imgPath": "", </v>
      </c>
      <c r="J2854" t="str">
        <f>J$1&amp;" """ &amp; DataMiner[[#This Row],[FlagImage]] &amp; """, "</f>
        <v xml:space="preserve">"FlagImage": "", </v>
      </c>
      <c r="K2854" t="str">
        <f>K$1&amp;" " &amp; IF(ISNA(DataMiner[[#This Row],[Latitude]]),"null",DataMiner[[#This Row],[Latitude]]) &amp; ", "</f>
        <v xml:space="preserve">"Latitude": null, </v>
      </c>
      <c r="L2854" t="str">
        <f>L$1&amp;" " &amp; IF(ISNA(DataMiner[[#This Row],[Longitude]]),"null",DataMiner[[#This Row],[Longitude]]) &amp; ", "</f>
        <v xml:space="preserve">"Longitude": null, </v>
      </c>
    </row>
    <row r="2855" spans="1:12" x14ac:dyDescent="0.25">
      <c r="A2855" t="str">
        <f>A$1&amp;" """ &amp; DataMiner[[#This Row],[CodeIATA]] &amp; """, "</f>
        <v xml:space="preserve">"CodeIATA": "", </v>
      </c>
      <c r="B2855" t="str">
        <f>B$1&amp;" """ &amp; DataMiner[[#This Row],[City]] &amp; """, "</f>
        <v xml:space="preserve">"City": "", </v>
      </c>
      <c r="C2855" t="str">
        <f>C$1&amp;" """ &amp; DataMiner[[#This Row],[Prov]] &amp; """, "</f>
        <v xml:space="preserve">"Prov": "", </v>
      </c>
      <c r="D2855" t="str">
        <f>D$1&amp;" """ &amp; DataMiner[[#This Row],[Name]] &amp; """, "</f>
        <v xml:space="preserve">"Name": "", </v>
      </c>
      <c r="E2855" t="str">
        <f>E$1&amp;" """ &amp; DataMiner[[#This Row],[Country]] &amp; """, "</f>
        <v xml:space="preserve">"Country": "", </v>
      </c>
      <c r="F2855" t="str">
        <f>F$1&amp;" """ &amp; DataMiner[[#This Row],[Complete Name]] &amp; """, "</f>
        <v xml:space="preserve">"Complete Name": "", </v>
      </c>
      <c r="G2855" t="str">
        <f>G$1&amp;" " &amp; DataMiner[[#This Row],[Category]] &amp; ", "</f>
        <v xml:space="preserve">"Category": , </v>
      </c>
      <c r="H2855" t="str">
        <f>H$1&amp;" " &amp; DataMiner[[#This Row],[BuyPrice]] &amp; ", "</f>
        <v xml:space="preserve">"BuyPrice": , </v>
      </c>
      <c r="I2855" t="str">
        <f>I$1&amp;" """ &amp; DataMiner[[#This Row],[imgPath]] &amp; """, "</f>
        <v xml:space="preserve">"imgPath": "", </v>
      </c>
      <c r="J2855" t="str">
        <f>J$1&amp;" """ &amp; DataMiner[[#This Row],[FlagImage]] &amp; """, "</f>
        <v xml:space="preserve">"FlagImage": "", </v>
      </c>
      <c r="K2855" t="str">
        <f>K$1&amp;" " &amp; IF(ISNA(DataMiner[[#This Row],[Latitude]]),"null",DataMiner[[#This Row],[Latitude]]) &amp; ", "</f>
        <v xml:space="preserve">"Latitude": null, </v>
      </c>
      <c r="L2855" t="str">
        <f>L$1&amp;" " &amp; IF(ISNA(DataMiner[[#This Row],[Longitude]]),"null",DataMiner[[#This Row],[Longitude]]) &amp; ", "</f>
        <v xml:space="preserve">"Longitude": null, </v>
      </c>
    </row>
    <row r="2856" spans="1:12" x14ac:dyDescent="0.25">
      <c r="A2856" t="str">
        <f>A$1&amp;" """ &amp; DataMiner[[#This Row],[CodeIATA]] &amp; """, "</f>
        <v xml:space="preserve">"CodeIATA": "", </v>
      </c>
      <c r="B2856" t="str">
        <f>B$1&amp;" """ &amp; DataMiner[[#This Row],[City]] &amp; """, "</f>
        <v xml:space="preserve">"City": "", </v>
      </c>
      <c r="C2856" t="str">
        <f>C$1&amp;" """ &amp; DataMiner[[#This Row],[Prov]] &amp; """, "</f>
        <v xml:space="preserve">"Prov": "", </v>
      </c>
      <c r="D2856" t="str">
        <f>D$1&amp;" """ &amp; DataMiner[[#This Row],[Name]] &amp; """, "</f>
        <v xml:space="preserve">"Name": "", </v>
      </c>
      <c r="E2856" t="str">
        <f>E$1&amp;" """ &amp; DataMiner[[#This Row],[Country]] &amp; """, "</f>
        <v xml:space="preserve">"Country": "", </v>
      </c>
      <c r="F2856" t="str">
        <f>F$1&amp;" """ &amp; DataMiner[[#This Row],[Complete Name]] &amp; """, "</f>
        <v xml:space="preserve">"Complete Name": "", </v>
      </c>
      <c r="G2856" t="str">
        <f>G$1&amp;" " &amp; DataMiner[[#This Row],[Category]] &amp; ", "</f>
        <v xml:space="preserve">"Category": , </v>
      </c>
      <c r="H2856" t="str">
        <f>H$1&amp;" " &amp; DataMiner[[#This Row],[BuyPrice]] &amp; ", "</f>
        <v xml:space="preserve">"BuyPrice": , </v>
      </c>
      <c r="I2856" t="str">
        <f>I$1&amp;" """ &amp; DataMiner[[#This Row],[imgPath]] &amp; """, "</f>
        <v xml:space="preserve">"imgPath": "", </v>
      </c>
      <c r="J2856" t="str">
        <f>J$1&amp;" """ &amp; DataMiner[[#This Row],[FlagImage]] &amp; """, "</f>
        <v xml:space="preserve">"FlagImage": "", </v>
      </c>
      <c r="K2856" t="str">
        <f>K$1&amp;" " &amp; IF(ISNA(DataMiner[[#This Row],[Latitude]]),"null",DataMiner[[#This Row],[Latitude]]) &amp; ", "</f>
        <v xml:space="preserve">"Latitude": null, </v>
      </c>
      <c r="L2856" t="str">
        <f>L$1&amp;" " &amp; IF(ISNA(DataMiner[[#This Row],[Longitude]]),"null",DataMiner[[#This Row],[Longitude]]) &amp; ", "</f>
        <v xml:space="preserve">"Longitude": null, </v>
      </c>
    </row>
    <row r="2857" spans="1:12" x14ac:dyDescent="0.25">
      <c r="A2857" t="str">
        <f>A$1&amp;" """ &amp; DataMiner[[#This Row],[CodeIATA]] &amp; """, "</f>
        <v xml:space="preserve">"CodeIATA": "", </v>
      </c>
      <c r="B2857" t="str">
        <f>B$1&amp;" """ &amp; DataMiner[[#This Row],[City]] &amp; """, "</f>
        <v xml:space="preserve">"City": "", </v>
      </c>
      <c r="C2857" t="str">
        <f>C$1&amp;" """ &amp; DataMiner[[#This Row],[Prov]] &amp; """, "</f>
        <v xml:space="preserve">"Prov": "", </v>
      </c>
      <c r="D2857" t="str">
        <f>D$1&amp;" """ &amp; DataMiner[[#This Row],[Name]] &amp; """, "</f>
        <v xml:space="preserve">"Name": "", </v>
      </c>
      <c r="E2857" t="str">
        <f>E$1&amp;" """ &amp; DataMiner[[#This Row],[Country]] &amp; """, "</f>
        <v xml:space="preserve">"Country": "", </v>
      </c>
      <c r="F2857" t="str">
        <f>F$1&amp;" """ &amp; DataMiner[[#This Row],[Complete Name]] &amp; """, "</f>
        <v xml:space="preserve">"Complete Name": "", </v>
      </c>
      <c r="G2857" t="str">
        <f>G$1&amp;" " &amp; DataMiner[[#This Row],[Category]] &amp; ", "</f>
        <v xml:space="preserve">"Category": , </v>
      </c>
      <c r="H2857" t="str">
        <f>H$1&amp;" " &amp; DataMiner[[#This Row],[BuyPrice]] &amp; ", "</f>
        <v xml:space="preserve">"BuyPrice": , </v>
      </c>
      <c r="I2857" t="str">
        <f>I$1&amp;" """ &amp; DataMiner[[#This Row],[imgPath]] &amp; """, "</f>
        <v xml:space="preserve">"imgPath": "", </v>
      </c>
      <c r="J2857" t="str">
        <f>J$1&amp;" """ &amp; DataMiner[[#This Row],[FlagImage]] &amp; """, "</f>
        <v xml:space="preserve">"FlagImage": "", </v>
      </c>
      <c r="K2857" t="str">
        <f>K$1&amp;" " &amp; IF(ISNA(DataMiner[[#This Row],[Latitude]]),"null",DataMiner[[#This Row],[Latitude]]) &amp; ", "</f>
        <v xml:space="preserve">"Latitude": null, </v>
      </c>
      <c r="L2857" t="str">
        <f>L$1&amp;" " &amp; IF(ISNA(DataMiner[[#This Row],[Longitude]]),"null",DataMiner[[#This Row],[Longitude]]) &amp; ", "</f>
        <v xml:space="preserve">"Longitude": null, </v>
      </c>
    </row>
    <row r="2858" spans="1:12" x14ac:dyDescent="0.25">
      <c r="A2858" t="str">
        <f>A$1&amp;" """ &amp; DataMiner[[#This Row],[CodeIATA]] &amp; """, "</f>
        <v xml:space="preserve">"CodeIATA": "", </v>
      </c>
      <c r="B2858" t="str">
        <f>B$1&amp;" """ &amp; DataMiner[[#This Row],[City]] &amp; """, "</f>
        <v xml:space="preserve">"City": "", </v>
      </c>
      <c r="C2858" t="str">
        <f>C$1&amp;" """ &amp; DataMiner[[#This Row],[Prov]] &amp; """, "</f>
        <v xml:space="preserve">"Prov": "", </v>
      </c>
      <c r="D2858" t="str">
        <f>D$1&amp;" """ &amp; DataMiner[[#This Row],[Name]] &amp; """, "</f>
        <v xml:space="preserve">"Name": "", </v>
      </c>
      <c r="E2858" t="str">
        <f>E$1&amp;" """ &amp; DataMiner[[#This Row],[Country]] &amp; """, "</f>
        <v xml:space="preserve">"Country": "", </v>
      </c>
      <c r="F2858" t="str">
        <f>F$1&amp;" """ &amp; DataMiner[[#This Row],[Complete Name]] &amp; """, "</f>
        <v xml:space="preserve">"Complete Name": "", </v>
      </c>
      <c r="G2858" t="str">
        <f>G$1&amp;" " &amp; DataMiner[[#This Row],[Category]] &amp; ", "</f>
        <v xml:space="preserve">"Category": , </v>
      </c>
      <c r="H2858" t="str">
        <f>H$1&amp;" " &amp; DataMiner[[#This Row],[BuyPrice]] &amp; ", "</f>
        <v xml:space="preserve">"BuyPrice": , </v>
      </c>
      <c r="I2858" t="str">
        <f>I$1&amp;" """ &amp; DataMiner[[#This Row],[imgPath]] &amp; """, "</f>
        <v xml:space="preserve">"imgPath": "", </v>
      </c>
      <c r="J2858" t="str">
        <f>J$1&amp;" """ &amp; DataMiner[[#This Row],[FlagImage]] &amp; """, "</f>
        <v xml:space="preserve">"FlagImage": "", </v>
      </c>
      <c r="K2858" t="str">
        <f>K$1&amp;" " &amp; IF(ISNA(DataMiner[[#This Row],[Latitude]]),"null",DataMiner[[#This Row],[Latitude]]) &amp; ", "</f>
        <v xml:space="preserve">"Latitude": null, </v>
      </c>
      <c r="L2858" t="str">
        <f>L$1&amp;" " &amp; IF(ISNA(DataMiner[[#This Row],[Longitude]]),"null",DataMiner[[#This Row],[Longitude]]) &amp; ", "</f>
        <v xml:space="preserve">"Longitude": null, </v>
      </c>
    </row>
    <row r="2859" spans="1:12" x14ac:dyDescent="0.25">
      <c r="A2859" t="str">
        <f>A$1&amp;" """ &amp; DataMiner[[#This Row],[CodeIATA]] &amp; """, "</f>
        <v xml:space="preserve">"CodeIATA": "", </v>
      </c>
      <c r="B2859" t="str">
        <f>B$1&amp;" """ &amp; DataMiner[[#This Row],[City]] &amp; """, "</f>
        <v xml:space="preserve">"City": "", </v>
      </c>
      <c r="C2859" t="str">
        <f>C$1&amp;" """ &amp; DataMiner[[#This Row],[Prov]] &amp; """, "</f>
        <v xml:space="preserve">"Prov": "", </v>
      </c>
      <c r="D2859" t="str">
        <f>D$1&amp;" """ &amp; DataMiner[[#This Row],[Name]] &amp; """, "</f>
        <v xml:space="preserve">"Name": "", </v>
      </c>
      <c r="E2859" t="str">
        <f>E$1&amp;" """ &amp; DataMiner[[#This Row],[Country]] &amp; """, "</f>
        <v xml:space="preserve">"Country": "", </v>
      </c>
      <c r="F2859" t="str">
        <f>F$1&amp;" """ &amp; DataMiner[[#This Row],[Complete Name]] &amp; """, "</f>
        <v xml:space="preserve">"Complete Name": "", </v>
      </c>
      <c r="G2859" t="str">
        <f>G$1&amp;" " &amp; DataMiner[[#This Row],[Category]] &amp; ", "</f>
        <v xml:space="preserve">"Category": , </v>
      </c>
      <c r="H2859" t="str">
        <f>H$1&amp;" " &amp; DataMiner[[#This Row],[BuyPrice]] &amp; ", "</f>
        <v xml:space="preserve">"BuyPrice": , </v>
      </c>
      <c r="I2859" t="str">
        <f>I$1&amp;" """ &amp; DataMiner[[#This Row],[imgPath]] &amp; """, "</f>
        <v xml:space="preserve">"imgPath": "", </v>
      </c>
      <c r="J2859" t="str">
        <f>J$1&amp;" """ &amp; DataMiner[[#This Row],[FlagImage]] &amp; """, "</f>
        <v xml:space="preserve">"FlagImage": "", </v>
      </c>
      <c r="K2859" t="str">
        <f>K$1&amp;" " &amp; IF(ISNA(DataMiner[[#This Row],[Latitude]]),"null",DataMiner[[#This Row],[Latitude]]) &amp; ", "</f>
        <v xml:space="preserve">"Latitude": null, </v>
      </c>
      <c r="L2859" t="str">
        <f>L$1&amp;" " &amp; IF(ISNA(DataMiner[[#This Row],[Longitude]]),"null",DataMiner[[#This Row],[Longitude]]) &amp; ", "</f>
        <v xml:space="preserve">"Longitude": null, </v>
      </c>
    </row>
    <row r="2860" spans="1:12" x14ac:dyDescent="0.25">
      <c r="A2860" t="str">
        <f>A$1&amp;" """ &amp; DataMiner[[#This Row],[CodeIATA]] &amp; """, "</f>
        <v xml:space="preserve">"CodeIATA": "", </v>
      </c>
      <c r="B2860" t="str">
        <f>B$1&amp;" """ &amp; DataMiner[[#This Row],[City]] &amp; """, "</f>
        <v xml:space="preserve">"City": "", </v>
      </c>
      <c r="C2860" t="str">
        <f>C$1&amp;" """ &amp; DataMiner[[#This Row],[Prov]] &amp; """, "</f>
        <v xml:space="preserve">"Prov": "", </v>
      </c>
      <c r="D2860" t="str">
        <f>D$1&amp;" """ &amp; DataMiner[[#This Row],[Name]] &amp; """, "</f>
        <v xml:space="preserve">"Name": "", </v>
      </c>
      <c r="E2860" t="str">
        <f>E$1&amp;" """ &amp; DataMiner[[#This Row],[Country]] &amp; """, "</f>
        <v xml:space="preserve">"Country": "", </v>
      </c>
      <c r="F2860" t="str">
        <f>F$1&amp;" """ &amp; DataMiner[[#This Row],[Complete Name]] &amp; """, "</f>
        <v xml:space="preserve">"Complete Name": "", </v>
      </c>
      <c r="G2860" t="str">
        <f>G$1&amp;" " &amp; DataMiner[[#This Row],[Category]] &amp; ", "</f>
        <v xml:space="preserve">"Category": , </v>
      </c>
      <c r="H2860" t="str">
        <f>H$1&amp;" " &amp; DataMiner[[#This Row],[BuyPrice]] &amp; ", "</f>
        <v xml:space="preserve">"BuyPrice": , </v>
      </c>
      <c r="I2860" t="str">
        <f>I$1&amp;" """ &amp; DataMiner[[#This Row],[imgPath]] &amp; """, "</f>
        <v xml:space="preserve">"imgPath": "", </v>
      </c>
      <c r="J2860" t="str">
        <f>J$1&amp;" """ &amp; DataMiner[[#This Row],[FlagImage]] &amp; """, "</f>
        <v xml:space="preserve">"FlagImage": "", </v>
      </c>
      <c r="K2860" t="str">
        <f>K$1&amp;" " &amp; IF(ISNA(DataMiner[[#This Row],[Latitude]]),"null",DataMiner[[#This Row],[Latitude]]) &amp; ", "</f>
        <v xml:space="preserve">"Latitude": null, </v>
      </c>
      <c r="L2860" t="str">
        <f>L$1&amp;" " &amp; IF(ISNA(DataMiner[[#This Row],[Longitude]]),"null",DataMiner[[#This Row],[Longitude]]) &amp; ", "</f>
        <v xml:space="preserve">"Longitude": null, </v>
      </c>
    </row>
    <row r="2861" spans="1:12" x14ac:dyDescent="0.25">
      <c r="A2861" t="str">
        <f>A$1&amp;" """ &amp; DataMiner[[#This Row],[CodeIATA]] &amp; """, "</f>
        <v xml:space="preserve">"CodeIATA": "", </v>
      </c>
      <c r="B2861" t="str">
        <f>B$1&amp;" """ &amp; DataMiner[[#This Row],[City]] &amp; """, "</f>
        <v xml:space="preserve">"City": "", </v>
      </c>
      <c r="C2861" t="str">
        <f>C$1&amp;" """ &amp; DataMiner[[#This Row],[Prov]] &amp; """, "</f>
        <v xml:space="preserve">"Prov": "", </v>
      </c>
      <c r="D2861" t="str">
        <f>D$1&amp;" """ &amp; DataMiner[[#This Row],[Name]] &amp; """, "</f>
        <v xml:space="preserve">"Name": "", </v>
      </c>
      <c r="E2861" t="str">
        <f>E$1&amp;" """ &amp; DataMiner[[#This Row],[Country]] &amp; """, "</f>
        <v xml:space="preserve">"Country": "", </v>
      </c>
      <c r="F2861" t="str">
        <f>F$1&amp;" """ &amp; DataMiner[[#This Row],[Complete Name]] &amp; """, "</f>
        <v xml:space="preserve">"Complete Name": "", </v>
      </c>
      <c r="G2861" t="str">
        <f>G$1&amp;" " &amp; DataMiner[[#This Row],[Category]] &amp; ", "</f>
        <v xml:space="preserve">"Category": , </v>
      </c>
      <c r="H2861" t="str">
        <f>H$1&amp;" " &amp; DataMiner[[#This Row],[BuyPrice]] &amp; ", "</f>
        <v xml:space="preserve">"BuyPrice": , </v>
      </c>
      <c r="I2861" t="str">
        <f>I$1&amp;" """ &amp; DataMiner[[#This Row],[imgPath]] &amp; """, "</f>
        <v xml:space="preserve">"imgPath": "", </v>
      </c>
      <c r="J2861" t="str">
        <f>J$1&amp;" """ &amp; DataMiner[[#This Row],[FlagImage]] &amp; """, "</f>
        <v xml:space="preserve">"FlagImage": "", </v>
      </c>
      <c r="K2861" t="str">
        <f>K$1&amp;" " &amp; IF(ISNA(DataMiner[[#This Row],[Latitude]]),"null",DataMiner[[#This Row],[Latitude]]) &amp; ", "</f>
        <v xml:space="preserve">"Latitude": null, </v>
      </c>
      <c r="L2861" t="str">
        <f>L$1&amp;" " &amp; IF(ISNA(DataMiner[[#This Row],[Longitude]]),"null",DataMiner[[#This Row],[Longitude]]) &amp; ", "</f>
        <v xml:space="preserve">"Longitude": null, </v>
      </c>
    </row>
    <row r="2862" spans="1:12" x14ac:dyDescent="0.25">
      <c r="A2862" t="str">
        <f>A$1&amp;" """ &amp; DataMiner[[#This Row],[CodeIATA]] &amp; """, "</f>
        <v xml:space="preserve">"CodeIATA": "", </v>
      </c>
      <c r="B2862" t="str">
        <f>B$1&amp;" """ &amp; DataMiner[[#This Row],[City]] &amp; """, "</f>
        <v xml:space="preserve">"City": "", </v>
      </c>
      <c r="C2862" t="str">
        <f>C$1&amp;" """ &amp; DataMiner[[#This Row],[Prov]] &amp; """, "</f>
        <v xml:space="preserve">"Prov": "", </v>
      </c>
      <c r="D2862" t="str">
        <f>D$1&amp;" """ &amp; DataMiner[[#This Row],[Name]] &amp; """, "</f>
        <v xml:space="preserve">"Name": "", </v>
      </c>
      <c r="E2862" t="str">
        <f>E$1&amp;" """ &amp; DataMiner[[#This Row],[Country]] &amp; """, "</f>
        <v xml:space="preserve">"Country": "", </v>
      </c>
      <c r="F2862" t="str">
        <f>F$1&amp;" """ &amp; DataMiner[[#This Row],[Complete Name]] &amp; """, "</f>
        <v xml:space="preserve">"Complete Name": "", </v>
      </c>
      <c r="G2862" t="str">
        <f>G$1&amp;" " &amp; DataMiner[[#This Row],[Category]] &amp; ", "</f>
        <v xml:space="preserve">"Category": , </v>
      </c>
      <c r="H2862" t="str">
        <f>H$1&amp;" " &amp; DataMiner[[#This Row],[BuyPrice]] &amp; ", "</f>
        <v xml:space="preserve">"BuyPrice": , </v>
      </c>
      <c r="I2862" t="str">
        <f>I$1&amp;" """ &amp; DataMiner[[#This Row],[imgPath]] &amp; """, "</f>
        <v xml:space="preserve">"imgPath": "", </v>
      </c>
      <c r="J2862" t="str">
        <f>J$1&amp;" """ &amp; DataMiner[[#This Row],[FlagImage]] &amp; """, "</f>
        <v xml:space="preserve">"FlagImage": "", </v>
      </c>
      <c r="K2862" t="str">
        <f>K$1&amp;" " &amp; IF(ISNA(DataMiner[[#This Row],[Latitude]]),"null",DataMiner[[#This Row],[Latitude]]) &amp; ", "</f>
        <v xml:space="preserve">"Latitude": null, </v>
      </c>
      <c r="L2862" t="str">
        <f>L$1&amp;" " &amp; IF(ISNA(DataMiner[[#This Row],[Longitude]]),"null",DataMiner[[#This Row],[Longitude]]) &amp; ", "</f>
        <v xml:space="preserve">"Longitude": null, </v>
      </c>
    </row>
    <row r="2863" spans="1:12" x14ac:dyDescent="0.25">
      <c r="A2863" t="str">
        <f>A$1&amp;" """ &amp; DataMiner[[#This Row],[CodeIATA]] &amp; """, "</f>
        <v xml:space="preserve">"CodeIATA": "", </v>
      </c>
      <c r="B2863" t="str">
        <f>B$1&amp;" """ &amp; DataMiner[[#This Row],[City]] &amp; """, "</f>
        <v xml:space="preserve">"City": "", </v>
      </c>
      <c r="C2863" t="str">
        <f>C$1&amp;" """ &amp; DataMiner[[#This Row],[Prov]] &amp; """, "</f>
        <v xml:space="preserve">"Prov": "", </v>
      </c>
      <c r="D2863" t="str">
        <f>D$1&amp;" """ &amp; DataMiner[[#This Row],[Name]] &amp; """, "</f>
        <v xml:space="preserve">"Name": "", </v>
      </c>
      <c r="E2863" t="str">
        <f>E$1&amp;" """ &amp; DataMiner[[#This Row],[Country]] &amp; """, "</f>
        <v xml:space="preserve">"Country": "", </v>
      </c>
      <c r="F2863" t="str">
        <f>F$1&amp;" """ &amp; DataMiner[[#This Row],[Complete Name]] &amp; """, "</f>
        <v xml:space="preserve">"Complete Name": "", </v>
      </c>
      <c r="G2863" t="str">
        <f>G$1&amp;" " &amp; DataMiner[[#This Row],[Category]] &amp; ", "</f>
        <v xml:space="preserve">"Category": , </v>
      </c>
      <c r="H2863" t="str">
        <f>H$1&amp;" " &amp; DataMiner[[#This Row],[BuyPrice]] &amp; ", "</f>
        <v xml:space="preserve">"BuyPrice": , </v>
      </c>
      <c r="I2863" t="str">
        <f>I$1&amp;" """ &amp; DataMiner[[#This Row],[imgPath]] &amp; """, "</f>
        <v xml:space="preserve">"imgPath": "", </v>
      </c>
      <c r="J2863" t="str">
        <f>J$1&amp;" """ &amp; DataMiner[[#This Row],[FlagImage]] &amp; """, "</f>
        <v xml:space="preserve">"FlagImage": "", </v>
      </c>
      <c r="K2863" t="str">
        <f>K$1&amp;" " &amp; IF(ISNA(DataMiner[[#This Row],[Latitude]]),"null",DataMiner[[#This Row],[Latitude]]) &amp; ", "</f>
        <v xml:space="preserve">"Latitude": null, </v>
      </c>
      <c r="L2863" t="str">
        <f>L$1&amp;" " &amp; IF(ISNA(DataMiner[[#This Row],[Longitude]]),"null",DataMiner[[#This Row],[Longitude]]) &amp; ", "</f>
        <v xml:space="preserve">"Longitude": null, </v>
      </c>
    </row>
    <row r="2864" spans="1:12" x14ac:dyDescent="0.25">
      <c r="A2864" t="str">
        <f>A$1&amp;" """ &amp; DataMiner[[#This Row],[CodeIATA]] &amp; """, "</f>
        <v xml:space="preserve">"CodeIATA": "", </v>
      </c>
      <c r="B2864" t="str">
        <f>B$1&amp;" """ &amp; DataMiner[[#This Row],[City]] &amp; """, "</f>
        <v xml:space="preserve">"City": "", </v>
      </c>
      <c r="C2864" t="str">
        <f>C$1&amp;" """ &amp; DataMiner[[#This Row],[Prov]] &amp; """, "</f>
        <v xml:space="preserve">"Prov": "", </v>
      </c>
      <c r="D2864" t="str">
        <f>D$1&amp;" """ &amp; DataMiner[[#This Row],[Name]] &amp; """, "</f>
        <v xml:space="preserve">"Name": "", </v>
      </c>
      <c r="E2864" t="str">
        <f>E$1&amp;" """ &amp; DataMiner[[#This Row],[Country]] &amp; """, "</f>
        <v xml:space="preserve">"Country": "", </v>
      </c>
      <c r="F2864" t="str">
        <f>F$1&amp;" """ &amp; DataMiner[[#This Row],[Complete Name]] &amp; """, "</f>
        <v xml:space="preserve">"Complete Name": "", </v>
      </c>
      <c r="G2864" t="str">
        <f>G$1&amp;" " &amp; DataMiner[[#This Row],[Category]] &amp; ", "</f>
        <v xml:space="preserve">"Category": , </v>
      </c>
      <c r="H2864" t="str">
        <f>H$1&amp;" " &amp; DataMiner[[#This Row],[BuyPrice]] &amp; ", "</f>
        <v xml:space="preserve">"BuyPrice": , </v>
      </c>
      <c r="I2864" t="str">
        <f>I$1&amp;" """ &amp; DataMiner[[#This Row],[imgPath]] &amp; """, "</f>
        <v xml:space="preserve">"imgPath": "", </v>
      </c>
      <c r="J2864" t="str">
        <f>J$1&amp;" """ &amp; DataMiner[[#This Row],[FlagImage]] &amp; """, "</f>
        <v xml:space="preserve">"FlagImage": "", </v>
      </c>
      <c r="K2864" t="str">
        <f>K$1&amp;" " &amp; IF(ISNA(DataMiner[[#This Row],[Latitude]]),"null",DataMiner[[#This Row],[Latitude]]) &amp; ", "</f>
        <v xml:space="preserve">"Latitude": null, </v>
      </c>
      <c r="L2864" t="str">
        <f>L$1&amp;" " &amp; IF(ISNA(DataMiner[[#This Row],[Longitude]]),"null",DataMiner[[#This Row],[Longitude]]) &amp; ", "</f>
        <v xml:space="preserve">"Longitude": null, </v>
      </c>
    </row>
    <row r="2865" spans="1:12" x14ac:dyDescent="0.25">
      <c r="A2865" t="str">
        <f>A$1&amp;" """ &amp; DataMiner[[#This Row],[CodeIATA]] &amp; """, "</f>
        <v xml:space="preserve">"CodeIATA": "", </v>
      </c>
      <c r="B2865" t="str">
        <f>B$1&amp;" """ &amp; DataMiner[[#This Row],[City]] &amp; """, "</f>
        <v xml:space="preserve">"City": "", </v>
      </c>
      <c r="C2865" t="str">
        <f>C$1&amp;" """ &amp; DataMiner[[#This Row],[Prov]] &amp; """, "</f>
        <v xml:space="preserve">"Prov": "", </v>
      </c>
      <c r="D2865" t="str">
        <f>D$1&amp;" """ &amp; DataMiner[[#This Row],[Name]] &amp; """, "</f>
        <v xml:space="preserve">"Name": "", </v>
      </c>
      <c r="E2865" t="str">
        <f>E$1&amp;" """ &amp; DataMiner[[#This Row],[Country]] &amp; """, "</f>
        <v xml:space="preserve">"Country": "", </v>
      </c>
      <c r="F2865" t="str">
        <f>F$1&amp;" """ &amp; DataMiner[[#This Row],[Complete Name]] &amp; """, "</f>
        <v xml:space="preserve">"Complete Name": "", </v>
      </c>
      <c r="G2865" t="str">
        <f>G$1&amp;" " &amp; DataMiner[[#This Row],[Category]] &amp; ", "</f>
        <v xml:space="preserve">"Category": , </v>
      </c>
      <c r="H2865" t="str">
        <f>H$1&amp;" " &amp; DataMiner[[#This Row],[BuyPrice]] &amp; ", "</f>
        <v xml:space="preserve">"BuyPrice": , </v>
      </c>
      <c r="I2865" t="str">
        <f>I$1&amp;" """ &amp; DataMiner[[#This Row],[imgPath]] &amp; """, "</f>
        <v xml:space="preserve">"imgPath": "", </v>
      </c>
      <c r="J2865" t="str">
        <f>J$1&amp;" """ &amp; DataMiner[[#This Row],[FlagImage]] &amp; """, "</f>
        <v xml:space="preserve">"FlagImage": "", </v>
      </c>
      <c r="K2865" t="str">
        <f>K$1&amp;" " &amp; IF(ISNA(DataMiner[[#This Row],[Latitude]]),"null",DataMiner[[#This Row],[Latitude]]) &amp; ", "</f>
        <v xml:space="preserve">"Latitude": null, </v>
      </c>
      <c r="L2865" t="str">
        <f>L$1&amp;" " &amp; IF(ISNA(DataMiner[[#This Row],[Longitude]]),"null",DataMiner[[#This Row],[Longitude]]) &amp; ", "</f>
        <v xml:space="preserve">"Longitude": null, </v>
      </c>
    </row>
    <row r="2866" spans="1:12" x14ac:dyDescent="0.25">
      <c r="A2866" t="str">
        <f>A$1&amp;" """ &amp; DataMiner[[#This Row],[CodeIATA]] &amp; """, "</f>
        <v xml:space="preserve">"CodeIATA": "", </v>
      </c>
      <c r="B2866" t="str">
        <f>B$1&amp;" """ &amp; DataMiner[[#This Row],[City]] &amp; """, "</f>
        <v xml:space="preserve">"City": "", </v>
      </c>
      <c r="C2866" t="str">
        <f>C$1&amp;" """ &amp; DataMiner[[#This Row],[Prov]] &amp; """, "</f>
        <v xml:space="preserve">"Prov": "", </v>
      </c>
      <c r="D2866" t="str">
        <f>D$1&amp;" """ &amp; DataMiner[[#This Row],[Name]] &amp; """, "</f>
        <v xml:space="preserve">"Name": "", </v>
      </c>
      <c r="E2866" t="str">
        <f>E$1&amp;" """ &amp; DataMiner[[#This Row],[Country]] &amp; """, "</f>
        <v xml:space="preserve">"Country": "", </v>
      </c>
      <c r="F2866" t="str">
        <f>F$1&amp;" """ &amp; DataMiner[[#This Row],[Complete Name]] &amp; """, "</f>
        <v xml:space="preserve">"Complete Name": "", </v>
      </c>
      <c r="G2866" t="str">
        <f>G$1&amp;" " &amp; DataMiner[[#This Row],[Category]] &amp; ", "</f>
        <v xml:space="preserve">"Category": , </v>
      </c>
      <c r="H2866" t="str">
        <f>H$1&amp;" " &amp; DataMiner[[#This Row],[BuyPrice]] &amp; ", "</f>
        <v xml:space="preserve">"BuyPrice": , </v>
      </c>
      <c r="I2866" t="str">
        <f>I$1&amp;" """ &amp; DataMiner[[#This Row],[imgPath]] &amp; """, "</f>
        <v xml:space="preserve">"imgPath": "", </v>
      </c>
      <c r="J2866" t="str">
        <f>J$1&amp;" """ &amp; DataMiner[[#This Row],[FlagImage]] &amp; """, "</f>
        <v xml:space="preserve">"FlagImage": "", </v>
      </c>
      <c r="K2866" t="str">
        <f>K$1&amp;" " &amp; IF(ISNA(DataMiner[[#This Row],[Latitude]]),"null",DataMiner[[#This Row],[Latitude]]) &amp; ", "</f>
        <v xml:space="preserve">"Latitude": null, </v>
      </c>
      <c r="L2866" t="str">
        <f>L$1&amp;" " &amp; IF(ISNA(DataMiner[[#This Row],[Longitude]]),"null",DataMiner[[#This Row],[Longitude]]) &amp; ", "</f>
        <v xml:space="preserve">"Longitude": null, </v>
      </c>
    </row>
    <row r="2867" spans="1:12" x14ac:dyDescent="0.25">
      <c r="A2867" t="str">
        <f>A$1&amp;" """ &amp; DataMiner[[#This Row],[CodeIATA]] &amp; """, "</f>
        <v xml:space="preserve">"CodeIATA": "", </v>
      </c>
      <c r="B2867" t="str">
        <f>B$1&amp;" """ &amp; DataMiner[[#This Row],[City]] &amp; """, "</f>
        <v xml:space="preserve">"City": "", </v>
      </c>
      <c r="C2867" t="str">
        <f>C$1&amp;" """ &amp; DataMiner[[#This Row],[Prov]] &amp; """, "</f>
        <v xml:space="preserve">"Prov": "", </v>
      </c>
      <c r="D2867" t="str">
        <f>D$1&amp;" """ &amp; DataMiner[[#This Row],[Name]] &amp; """, "</f>
        <v xml:space="preserve">"Name": "", </v>
      </c>
      <c r="E2867" t="str">
        <f>E$1&amp;" """ &amp; DataMiner[[#This Row],[Country]] &amp; """, "</f>
        <v xml:space="preserve">"Country": "", </v>
      </c>
      <c r="F2867" t="str">
        <f>F$1&amp;" """ &amp; DataMiner[[#This Row],[Complete Name]] &amp; """, "</f>
        <v xml:space="preserve">"Complete Name": "", </v>
      </c>
      <c r="G2867" t="str">
        <f>G$1&amp;" " &amp; DataMiner[[#This Row],[Category]] &amp; ", "</f>
        <v xml:space="preserve">"Category": , </v>
      </c>
      <c r="H2867" t="str">
        <f>H$1&amp;" " &amp; DataMiner[[#This Row],[BuyPrice]] &amp; ", "</f>
        <v xml:space="preserve">"BuyPrice": , </v>
      </c>
      <c r="I2867" t="str">
        <f>I$1&amp;" """ &amp; DataMiner[[#This Row],[imgPath]] &amp; """, "</f>
        <v xml:space="preserve">"imgPath": "", </v>
      </c>
      <c r="J2867" t="str">
        <f>J$1&amp;" """ &amp; DataMiner[[#This Row],[FlagImage]] &amp; """, "</f>
        <v xml:space="preserve">"FlagImage": "", </v>
      </c>
      <c r="K2867" t="str">
        <f>K$1&amp;" " &amp; IF(ISNA(DataMiner[[#This Row],[Latitude]]),"null",DataMiner[[#This Row],[Latitude]]) &amp; ", "</f>
        <v xml:space="preserve">"Latitude": null, </v>
      </c>
      <c r="L2867" t="str">
        <f>L$1&amp;" " &amp; IF(ISNA(DataMiner[[#This Row],[Longitude]]),"null",DataMiner[[#This Row],[Longitude]]) &amp; ", "</f>
        <v xml:space="preserve">"Longitude": null, </v>
      </c>
    </row>
    <row r="2868" spans="1:12" x14ac:dyDescent="0.25">
      <c r="A2868" t="str">
        <f>A$1&amp;" """ &amp; DataMiner[[#This Row],[CodeIATA]] &amp; """, "</f>
        <v xml:space="preserve">"CodeIATA": "", </v>
      </c>
      <c r="B2868" t="str">
        <f>B$1&amp;" """ &amp; DataMiner[[#This Row],[City]] &amp; """, "</f>
        <v xml:space="preserve">"City": "", </v>
      </c>
      <c r="C2868" t="str">
        <f>C$1&amp;" """ &amp; DataMiner[[#This Row],[Prov]] &amp; """, "</f>
        <v xml:space="preserve">"Prov": "", </v>
      </c>
      <c r="D2868" t="str">
        <f>D$1&amp;" """ &amp; DataMiner[[#This Row],[Name]] &amp; """, "</f>
        <v xml:space="preserve">"Name": "", </v>
      </c>
      <c r="E2868" t="str">
        <f>E$1&amp;" """ &amp; DataMiner[[#This Row],[Country]] &amp; """, "</f>
        <v xml:space="preserve">"Country": "", </v>
      </c>
      <c r="F2868" t="str">
        <f>F$1&amp;" """ &amp; DataMiner[[#This Row],[Complete Name]] &amp; """, "</f>
        <v xml:space="preserve">"Complete Name": "", </v>
      </c>
      <c r="G2868" t="str">
        <f>G$1&amp;" " &amp; DataMiner[[#This Row],[Category]] &amp; ", "</f>
        <v xml:space="preserve">"Category": , </v>
      </c>
      <c r="H2868" t="str">
        <f>H$1&amp;" " &amp; DataMiner[[#This Row],[BuyPrice]] &amp; ", "</f>
        <v xml:space="preserve">"BuyPrice": , </v>
      </c>
      <c r="I2868" t="str">
        <f>I$1&amp;" """ &amp; DataMiner[[#This Row],[imgPath]] &amp; """, "</f>
        <v xml:space="preserve">"imgPath": "", </v>
      </c>
      <c r="J2868" t="str">
        <f>J$1&amp;" """ &amp; DataMiner[[#This Row],[FlagImage]] &amp; """, "</f>
        <v xml:space="preserve">"FlagImage": "", </v>
      </c>
      <c r="K2868" t="str">
        <f>K$1&amp;" " &amp; IF(ISNA(DataMiner[[#This Row],[Latitude]]),"null",DataMiner[[#This Row],[Latitude]]) &amp; ", "</f>
        <v xml:space="preserve">"Latitude": null, </v>
      </c>
      <c r="L2868" t="str">
        <f>L$1&amp;" " &amp; IF(ISNA(DataMiner[[#This Row],[Longitude]]),"null",DataMiner[[#This Row],[Longitude]]) &amp; ", "</f>
        <v xml:space="preserve">"Longitude": null, </v>
      </c>
    </row>
    <row r="2869" spans="1:12" x14ac:dyDescent="0.25">
      <c r="A2869" t="str">
        <f>A$1&amp;" """ &amp; DataMiner[[#This Row],[CodeIATA]] &amp; """, "</f>
        <v xml:space="preserve">"CodeIATA": "", </v>
      </c>
      <c r="B2869" t="str">
        <f>B$1&amp;" """ &amp; DataMiner[[#This Row],[City]] &amp; """, "</f>
        <v xml:space="preserve">"City": "", </v>
      </c>
      <c r="C2869" t="str">
        <f>C$1&amp;" """ &amp; DataMiner[[#This Row],[Prov]] &amp; """, "</f>
        <v xml:space="preserve">"Prov": "", </v>
      </c>
      <c r="D2869" t="str">
        <f>D$1&amp;" """ &amp; DataMiner[[#This Row],[Name]] &amp; """, "</f>
        <v xml:space="preserve">"Name": "", </v>
      </c>
      <c r="E2869" t="str">
        <f>E$1&amp;" """ &amp; DataMiner[[#This Row],[Country]] &amp; """, "</f>
        <v xml:space="preserve">"Country": "", </v>
      </c>
      <c r="F2869" t="str">
        <f>F$1&amp;" """ &amp; DataMiner[[#This Row],[Complete Name]] &amp; """, "</f>
        <v xml:space="preserve">"Complete Name": "", </v>
      </c>
      <c r="G2869" t="str">
        <f>G$1&amp;" " &amp; DataMiner[[#This Row],[Category]] &amp; ", "</f>
        <v xml:space="preserve">"Category": , </v>
      </c>
      <c r="H2869" t="str">
        <f>H$1&amp;" " &amp; DataMiner[[#This Row],[BuyPrice]] &amp; ", "</f>
        <v xml:space="preserve">"BuyPrice": , </v>
      </c>
      <c r="I2869" t="str">
        <f>I$1&amp;" """ &amp; DataMiner[[#This Row],[imgPath]] &amp; """, "</f>
        <v xml:space="preserve">"imgPath": "", </v>
      </c>
      <c r="J2869" t="str">
        <f>J$1&amp;" """ &amp; DataMiner[[#This Row],[FlagImage]] &amp; """, "</f>
        <v xml:space="preserve">"FlagImage": "", </v>
      </c>
      <c r="K2869" t="str">
        <f>K$1&amp;" " &amp; IF(ISNA(DataMiner[[#This Row],[Latitude]]),"null",DataMiner[[#This Row],[Latitude]]) &amp; ", "</f>
        <v xml:space="preserve">"Latitude": null, </v>
      </c>
      <c r="L2869" t="str">
        <f>L$1&amp;" " &amp; IF(ISNA(DataMiner[[#This Row],[Longitude]]),"null",DataMiner[[#This Row],[Longitude]]) &amp; ", "</f>
        <v xml:space="preserve">"Longitude": null, </v>
      </c>
    </row>
    <row r="2870" spans="1:12" x14ac:dyDescent="0.25">
      <c r="A2870" t="str">
        <f>A$1&amp;" """ &amp; DataMiner[[#This Row],[CodeIATA]] &amp; """, "</f>
        <v xml:space="preserve">"CodeIATA": "", </v>
      </c>
      <c r="B2870" t="str">
        <f>B$1&amp;" """ &amp; DataMiner[[#This Row],[City]] &amp; """, "</f>
        <v xml:space="preserve">"City": "", </v>
      </c>
      <c r="C2870" t="str">
        <f>C$1&amp;" """ &amp; DataMiner[[#This Row],[Prov]] &amp; """, "</f>
        <v xml:space="preserve">"Prov": "", </v>
      </c>
      <c r="D2870" t="str">
        <f>D$1&amp;" """ &amp; DataMiner[[#This Row],[Name]] &amp; """, "</f>
        <v xml:space="preserve">"Name": "", </v>
      </c>
      <c r="E2870" t="str">
        <f>E$1&amp;" """ &amp; DataMiner[[#This Row],[Country]] &amp; """, "</f>
        <v xml:space="preserve">"Country": "", </v>
      </c>
      <c r="F2870" t="str">
        <f>F$1&amp;" """ &amp; DataMiner[[#This Row],[Complete Name]] &amp; """, "</f>
        <v xml:space="preserve">"Complete Name": "", </v>
      </c>
      <c r="G2870" t="str">
        <f>G$1&amp;" " &amp; DataMiner[[#This Row],[Category]] &amp; ", "</f>
        <v xml:space="preserve">"Category": , </v>
      </c>
      <c r="H2870" t="str">
        <f>H$1&amp;" " &amp; DataMiner[[#This Row],[BuyPrice]] &amp; ", "</f>
        <v xml:space="preserve">"BuyPrice": , </v>
      </c>
      <c r="I2870" t="str">
        <f>I$1&amp;" """ &amp; DataMiner[[#This Row],[imgPath]] &amp; """, "</f>
        <v xml:space="preserve">"imgPath": "", </v>
      </c>
      <c r="J2870" t="str">
        <f>J$1&amp;" """ &amp; DataMiner[[#This Row],[FlagImage]] &amp; """, "</f>
        <v xml:space="preserve">"FlagImage": "", </v>
      </c>
      <c r="K2870" t="str">
        <f>K$1&amp;" " &amp; IF(ISNA(DataMiner[[#This Row],[Latitude]]),"null",DataMiner[[#This Row],[Latitude]]) &amp; ", "</f>
        <v xml:space="preserve">"Latitude": null, </v>
      </c>
      <c r="L2870" t="str">
        <f>L$1&amp;" " &amp; IF(ISNA(DataMiner[[#This Row],[Longitude]]),"null",DataMiner[[#This Row],[Longitude]]) &amp; ", "</f>
        <v xml:space="preserve">"Longitude": null, </v>
      </c>
    </row>
    <row r="2871" spans="1:12" x14ac:dyDescent="0.25">
      <c r="A2871" t="str">
        <f>A$1&amp;" """ &amp; DataMiner[[#This Row],[CodeIATA]] &amp; """, "</f>
        <v xml:space="preserve">"CodeIATA": "", </v>
      </c>
      <c r="B2871" t="str">
        <f>B$1&amp;" """ &amp; DataMiner[[#This Row],[City]] &amp; """, "</f>
        <v xml:space="preserve">"City": "", </v>
      </c>
      <c r="C2871" t="str">
        <f>C$1&amp;" """ &amp; DataMiner[[#This Row],[Prov]] &amp; """, "</f>
        <v xml:space="preserve">"Prov": "", </v>
      </c>
      <c r="D2871" t="str">
        <f>D$1&amp;" """ &amp; DataMiner[[#This Row],[Name]] &amp; """, "</f>
        <v xml:space="preserve">"Name": "", </v>
      </c>
      <c r="E2871" t="str">
        <f>E$1&amp;" """ &amp; DataMiner[[#This Row],[Country]] &amp; """, "</f>
        <v xml:space="preserve">"Country": "", </v>
      </c>
      <c r="F2871" t="str">
        <f>F$1&amp;" """ &amp; DataMiner[[#This Row],[Complete Name]] &amp; """, "</f>
        <v xml:space="preserve">"Complete Name": "", </v>
      </c>
      <c r="G2871" t="str">
        <f>G$1&amp;" " &amp; DataMiner[[#This Row],[Category]] &amp; ", "</f>
        <v xml:space="preserve">"Category": , </v>
      </c>
      <c r="H2871" t="str">
        <f>H$1&amp;" " &amp; DataMiner[[#This Row],[BuyPrice]] &amp; ", "</f>
        <v xml:space="preserve">"BuyPrice": , </v>
      </c>
      <c r="I2871" t="str">
        <f>I$1&amp;" """ &amp; DataMiner[[#This Row],[imgPath]] &amp; """, "</f>
        <v xml:space="preserve">"imgPath": "", </v>
      </c>
      <c r="J2871" t="str">
        <f>J$1&amp;" """ &amp; DataMiner[[#This Row],[FlagImage]] &amp; """, "</f>
        <v xml:space="preserve">"FlagImage": "", </v>
      </c>
      <c r="K2871" t="str">
        <f>K$1&amp;" " &amp; IF(ISNA(DataMiner[[#This Row],[Latitude]]),"null",DataMiner[[#This Row],[Latitude]]) &amp; ", "</f>
        <v xml:space="preserve">"Latitude": null, </v>
      </c>
      <c r="L2871" t="str">
        <f>L$1&amp;" " &amp; IF(ISNA(DataMiner[[#This Row],[Longitude]]),"null",DataMiner[[#This Row],[Longitude]]) &amp; ", "</f>
        <v xml:space="preserve">"Longitude": null, </v>
      </c>
    </row>
    <row r="2872" spans="1:12" x14ac:dyDescent="0.25">
      <c r="A2872" t="str">
        <f>A$1&amp;" """ &amp; DataMiner[[#This Row],[CodeIATA]] &amp; """, "</f>
        <v xml:space="preserve">"CodeIATA": "", </v>
      </c>
      <c r="B2872" t="str">
        <f>B$1&amp;" """ &amp; DataMiner[[#This Row],[City]] &amp; """, "</f>
        <v xml:space="preserve">"City": "", </v>
      </c>
      <c r="C2872" t="str">
        <f>C$1&amp;" """ &amp; DataMiner[[#This Row],[Prov]] &amp; """, "</f>
        <v xml:space="preserve">"Prov": "", </v>
      </c>
      <c r="D2872" t="str">
        <f>D$1&amp;" """ &amp; DataMiner[[#This Row],[Name]] &amp; """, "</f>
        <v xml:space="preserve">"Name": "", </v>
      </c>
      <c r="E2872" t="str">
        <f>E$1&amp;" """ &amp; DataMiner[[#This Row],[Country]] &amp; """, "</f>
        <v xml:space="preserve">"Country": "", </v>
      </c>
      <c r="F2872" t="str">
        <f>F$1&amp;" """ &amp; DataMiner[[#This Row],[Complete Name]] &amp; """, "</f>
        <v xml:space="preserve">"Complete Name": "", </v>
      </c>
      <c r="G2872" t="str">
        <f>G$1&amp;" " &amp; DataMiner[[#This Row],[Category]] &amp; ", "</f>
        <v xml:space="preserve">"Category": , </v>
      </c>
      <c r="H2872" t="str">
        <f>H$1&amp;" " &amp; DataMiner[[#This Row],[BuyPrice]] &amp; ", "</f>
        <v xml:space="preserve">"BuyPrice": , </v>
      </c>
      <c r="I2872" t="str">
        <f>I$1&amp;" """ &amp; DataMiner[[#This Row],[imgPath]] &amp; """, "</f>
        <v xml:space="preserve">"imgPath": "", </v>
      </c>
      <c r="J2872" t="str">
        <f>J$1&amp;" """ &amp; DataMiner[[#This Row],[FlagImage]] &amp; """, "</f>
        <v xml:space="preserve">"FlagImage": "", </v>
      </c>
      <c r="K2872" t="str">
        <f>K$1&amp;" " &amp; IF(ISNA(DataMiner[[#This Row],[Latitude]]),"null",DataMiner[[#This Row],[Latitude]]) &amp; ", "</f>
        <v xml:space="preserve">"Latitude": null, </v>
      </c>
      <c r="L2872" t="str">
        <f>L$1&amp;" " &amp; IF(ISNA(DataMiner[[#This Row],[Longitude]]),"null",DataMiner[[#This Row],[Longitude]]) &amp; ", "</f>
        <v xml:space="preserve">"Longitude": null, </v>
      </c>
    </row>
    <row r="2873" spans="1:12" x14ac:dyDescent="0.25">
      <c r="A2873" t="str">
        <f>A$1&amp;" """ &amp; DataMiner[[#This Row],[CodeIATA]] &amp; """, "</f>
        <v xml:space="preserve">"CodeIATA": "", </v>
      </c>
      <c r="B2873" t="str">
        <f>B$1&amp;" """ &amp; DataMiner[[#This Row],[City]] &amp; """, "</f>
        <v xml:space="preserve">"City": "", </v>
      </c>
      <c r="C2873" t="str">
        <f>C$1&amp;" """ &amp; DataMiner[[#This Row],[Prov]] &amp; """, "</f>
        <v xml:space="preserve">"Prov": "", </v>
      </c>
      <c r="D2873" t="str">
        <f>D$1&amp;" """ &amp; DataMiner[[#This Row],[Name]] &amp; """, "</f>
        <v xml:space="preserve">"Name": "", </v>
      </c>
      <c r="E2873" t="str">
        <f>E$1&amp;" """ &amp; DataMiner[[#This Row],[Country]] &amp; """, "</f>
        <v xml:space="preserve">"Country": "", </v>
      </c>
      <c r="F2873" t="str">
        <f>F$1&amp;" """ &amp; DataMiner[[#This Row],[Complete Name]] &amp; """, "</f>
        <v xml:space="preserve">"Complete Name": "", </v>
      </c>
      <c r="G2873" t="str">
        <f>G$1&amp;" " &amp; DataMiner[[#This Row],[Category]] &amp; ", "</f>
        <v xml:space="preserve">"Category": , </v>
      </c>
      <c r="H2873" t="str">
        <f>H$1&amp;" " &amp; DataMiner[[#This Row],[BuyPrice]] &amp; ", "</f>
        <v xml:space="preserve">"BuyPrice": , </v>
      </c>
      <c r="I2873" t="str">
        <f>I$1&amp;" """ &amp; DataMiner[[#This Row],[imgPath]] &amp; """, "</f>
        <v xml:space="preserve">"imgPath": "", </v>
      </c>
      <c r="J2873" t="str">
        <f>J$1&amp;" """ &amp; DataMiner[[#This Row],[FlagImage]] &amp; """, "</f>
        <v xml:space="preserve">"FlagImage": "", </v>
      </c>
      <c r="K2873" t="str">
        <f>K$1&amp;" " &amp; IF(ISNA(DataMiner[[#This Row],[Latitude]]),"null",DataMiner[[#This Row],[Latitude]]) &amp; ", "</f>
        <v xml:space="preserve">"Latitude": null, </v>
      </c>
      <c r="L2873" t="str">
        <f>L$1&amp;" " &amp; IF(ISNA(DataMiner[[#This Row],[Longitude]]),"null",DataMiner[[#This Row],[Longitude]]) &amp; ", "</f>
        <v xml:space="preserve">"Longitude": null, </v>
      </c>
    </row>
    <row r="2874" spans="1:12" x14ac:dyDescent="0.25">
      <c r="A2874" t="str">
        <f>A$1&amp;" """ &amp; DataMiner[[#This Row],[CodeIATA]] &amp; """, "</f>
        <v xml:space="preserve">"CodeIATA": "", </v>
      </c>
      <c r="B2874" t="str">
        <f>B$1&amp;" """ &amp; DataMiner[[#This Row],[City]] &amp; """, "</f>
        <v xml:space="preserve">"City": "", </v>
      </c>
      <c r="C2874" t="str">
        <f>C$1&amp;" """ &amp; DataMiner[[#This Row],[Prov]] &amp; """, "</f>
        <v xml:space="preserve">"Prov": "", </v>
      </c>
      <c r="D2874" t="str">
        <f>D$1&amp;" """ &amp; DataMiner[[#This Row],[Name]] &amp; """, "</f>
        <v xml:space="preserve">"Name": "", </v>
      </c>
      <c r="E2874" t="str">
        <f>E$1&amp;" """ &amp; DataMiner[[#This Row],[Country]] &amp; """, "</f>
        <v xml:space="preserve">"Country": "", </v>
      </c>
      <c r="F2874" t="str">
        <f>F$1&amp;" """ &amp; DataMiner[[#This Row],[Complete Name]] &amp; """, "</f>
        <v xml:space="preserve">"Complete Name": "", </v>
      </c>
      <c r="G2874" t="str">
        <f>G$1&amp;" " &amp; DataMiner[[#This Row],[Category]] &amp; ", "</f>
        <v xml:space="preserve">"Category": , </v>
      </c>
      <c r="H2874" t="str">
        <f>H$1&amp;" " &amp; DataMiner[[#This Row],[BuyPrice]] &amp; ", "</f>
        <v xml:space="preserve">"BuyPrice": , </v>
      </c>
      <c r="I2874" t="str">
        <f>I$1&amp;" """ &amp; DataMiner[[#This Row],[imgPath]] &amp; """, "</f>
        <v xml:space="preserve">"imgPath": "", </v>
      </c>
      <c r="J2874" t="str">
        <f>J$1&amp;" """ &amp; DataMiner[[#This Row],[FlagImage]] &amp; """, "</f>
        <v xml:space="preserve">"FlagImage": "", </v>
      </c>
      <c r="K2874" t="str">
        <f>K$1&amp;" " &amp; IF(ISNA(DataMiner[[#This Row],[Latitude]]),"null",DataMiner[[#This Row],[Latitude]]) &amp; ", "</f>
        <v xml:space="preserve">"Latitude": null, </v>
      </c>
      <c r="L2874" t="str">
        <f>L$1&amp;" " &amp; IF(ISNA(DataMiner[[#This Row],[Longitude]]),"null",DataMiner[[#This Row],[Longitude]]) &amp; ", "</f>
        <v xml:space="preserve">"Longitude": null, </v>
      </c>
    </row>
    <row r="2875" spans="1:12" x14ac:dyDescent="0.25">
      <c r="A2875" t="str">
        <f>A$1&amp;" """ &amp; DataMiner[[#This Row],[CodeIATA]] &amp; """, "</f>
        <v xml:space="preserve">"CodeIATA": "", </v>
      </c>
      <c r="B2875" t="str">
        <f>B$1&amp;" """ &amp; DataMiner[[#This Row],[City]] &amp; """, "</f>
        <v xml:space="preserve">"City": "", </v>
      </c>
      <c r="C2875" t="str">
        <f>C$1&amp;" """ &amp; DataMiner[[#This Row],[Prov]] &amp; """, "</f>
        <v xml:space="preserve">"Prov": "", </v>
      </c>
      <c r="D2875" t="str">
        <f>D$1&amp;" """ &amp; DataMiner[[#This Row],[Name]] &amp; """, "</f>
        <v xml:space="preserve">"Name": "", </v>
      </c>
      <c r="E2875" t="str">
        <f>E$1&amp;" """ &amp; DataMiner[[#This Row],[Country]] &amp; """, "</f>
        <v xml:space="preserve">"Country": "", </v>
      </c>
      <c r="F2875" t="str">
        <f>F$1&amp;" """ &amp; DataMiner[[#This Row],[Complete Name]] &amp; """, "</f>
        <v xml:space="preserve">"Complete Name": "", </v>
      </c>
      <c r="G2875" t="str">
        <f>G$1&amp;" " &amp; DataMiner[[#This Row],[Category]] &amp; ", "</f>
        <v xml:space="preserve">"Category": , </v>
      </c>
      <c r="H2875" t="str">
        <f>H$1&amp;" " &amp; DataMiner[[#This Row],[BuyPrice]] &amp; ", "</f>
        <v xml:space="preserve">"BuyPrice": , </v>
      </c>
      <c r="I2875" t="str">
        <f>I$1&amp;" """ &amp; DataMiner[[#This Row],[imgPath]] &amp; """, "</f>
        <v xml:space="preserve">"imgPath": "", </v>
      </c>
      <c r="J2875" t="str">
        <f>J$1&amp;" """ &amp; DataMiner[[#This Row],[FlagImage]] &amp; """, "</f>
        <v xml:space="preserve">"FlagImage": "", </v>
      </c>
      <c r="K2875" t="str">
        <f>K$1&amp;" " &amp; IF(ISNA(DataMiner[[#This Row],[Latitude]]),"null",DataMiner[[#This Row],[Latitude]]) &amp; ", "</f>
        <v xml:space="preserve">"Latitude": null, </v>
      </c>
      <c r="L2875" t="str">
        <f>L$1&amp;" " &amp; IF(ISNA(DataMiner[[#This Row],[Longitude]]),"null",DataMiner[[#This Row],[Longitude]]) &amp; ", "</f>
        <v xml:space="preserve">"Longitude": null, </v>
      </c>
    </row>
    <row r="2876" spans="1:12" x14ac:dyDescent="0.25">
      <c r="A2876" t="str">
        <f>A$1&amp;" """ &amp; DataMiner[[#This Row],[CodeIATA]] &amp; """, "</f>
        <v xml:space="preserve">"CodeIATA": "", </v>
      </c>
      <c r="B2876" t="str">
        <f>B$1&amp;" """ &amp; DataMiner[[#This Row],[City]] &amp; """, "</f>
        <v xml:space="preserve">"City": "", </v>
      </c>
      <c r="C2876" t="str">
        <f>C$1&amp;" """ &amp; DataMiner[[#This Row],[Prov]] &amp; """, "</f>
        <v xml:space="preserve">"Prov": "", </v>
      </c>
      <c r="D2876" t="str">
        <f>D$1&amp;" """ &amp; DataMiner[[#This Row],[Name]] &amp; """, "</f>
        <v xml:space="preserve">"Name": "", </v>
      </c>
      <c r="E2876" t="str">
        <f>E$1&amp;" """ &amp; DataMiner[[#This Row],[Country]] &amp; """, "</f>
        <v xml:space="preserve">"Country": "", </v>
      </c>
      <c r="F2876" t="str">
        <f>F$1&amp;" """ &amp; DataMiner[[#This Row],[Complete Name]] &amp; """, "</f>
        <v xml:space="preserve">"Complete Name": "", </v>
      </c>
      <c r="G2876" t="str">
        <f>G$1&amp;" " &amp; DataMiner[[#This Row],[Category]] &amp; ", "</f>
        <v xml:space="preserve">"Category": , </v>
      </c>
      <c r="H2876" t="str">
        <f>H$1&amp;" " &amp; DataMiner[[#This Row],[BuyPrice]] &amp; ", "</f>
        <v xml:space="preserve">"BuyPrice": , </v>
      </c>
      <c r="I2876" t="str">
        <f>I$1&amp;" """ &amp; DataMiner[[#This Row],[imgPath]] &amp; """, "</f>
        <v xml:space="preserve">"imgPath": "", </v>
      </c>
      <c r="J2876" t="str">
        <f>J$1&amp;" """ &amp; DataMiner[[#This Row],[FlagImage]] &amp; """, "</f>
        <v xml:space="preserve">"FlagImage": "", </v>
      </c>
      <c r="K2876" t="str">
        <f>K$1&amp;" " &amp; IF(ISNA(DataMiner[[#This Row],[Latitude]]),"null",DataMiner[[#This Row],[Latitude]]) &amp; ", "</f>
        <v xml:space="preserve">"Latitude": null, </v>
      </c>
      <c r="L2876" t="str">
        <f>L$1&amp;" " &amp; IF(ISNA(DataMiner[[#This Row],[Longitude]]),"null",DataMiner[[#This Row],[Longitude]]) &amp; ", "</f>
        <v xml:space="preserve">"Longitude": null, </v>
      </c>
    </row>
    <row r="2877" spans="1:12" x14ac:dyDescent="0.25">
      <c r="A2877" t="str">
        <f>A$1&amp;" """ &amp; DataMiner[[#This Row],[CodeIATA]] &amp; """, "</f>
        <v xml:space="preserve">"CodeIATA": "", </v>
      </c>
      <c r="B2877" t="str">
        <f>B$1&amp;" """ &amp; DataMiner[[#This Row],[City]] &amp; """, "</f>
        <v xml:space="preserve">"City": "", </v>
      </c>
      <c r="C2877" t="str">
        <f>C$1&amp;" """ &amp; DataMiner[[#This Row],[Prov]] &amp; """, "</f>
        <v xml:space="preserve">"Prov": "", </v>
      </c>
      <c r="D2877" t="str">
        <f>D$1&amp;" """ &amp; DataMiner[[#This Row],[Name]] &amp; """, "</f>
        <v xml:space="preserve">"Name": "", </v>
      </c>
      <c r="E2877" t="str">
        <f>E$1&amp;" """ &amp; DataMiner[[#This Row],[Country]] &amp; """, "</f>
        <v xml:space="preserve">"Country": "", </v>
      </c>
      <c r="F2877" t="str">
        <f>F$1&amp;" """ &amp; DataMiner[[#This Row],[Complete Name]] &amp; """, "</f>
        <v xml:space="preserve">"Complete Name": "", </v>
      </c>
      <c r="G2877" t="str">
        <f>G$1&amp;" " &amp; DataMiner[[#This Row],[Category]] &amp; ", "</f>
        <v xml:space="preserve">"Category": , </v>
      </c>
      <c r="H2877" t="str">
        <f>H$1&amp;" " &amp; DataMiner[[#This Row],[BuyPrice]] &amp; ", "</f>
        <v xml:space="preserve">"BuyPrice": , </v>
      </c>
      <c r="I2877" t="str">
        <f>I$1&amp;" """ &amp; DataMiner[[#This Row],[imgPath]] &amp; """, "</f>
        <v xml:space="preserve">"imgPath": "", </v>
      </c>
      <c r="J2877" t="str">
        <f>J$1&amp;" """ &amp; DataMiner[[#This Row],[FlagImage]] &amp; """, "</f>
        <v xml:space="preserve">"FlagImage": "", </v>
      </c>
      <c r="K2877" t="str">
        <f>K$1&amp;" " &amp; IF(ISNA(DataMiner[[#This Row],[Latitude]]),"null",DataMiner[[#This Row],[Latitude]]) &amp; ", "</f>
        <v xml:space="preserve">"Latitude": null, </v>
      </c>
      <c r="L2877" t="str">
        <f>L$1&amp;" " &amp; IF(ISNA(DataMiner[[#This Row],[Longitude]]),"null",DataMiner[[#This Row],[Longitude]]) &amp; ", "</f>
        <v xml:space="preserve">"Longitude": null, </v>
      </c>
    </row>
    <row r="2878" spans="1:12" x14ac:dyDescent="0.25">
      <c r="A2878" t="str">
        <f>A$1&amp;" """ &amp; DataMiner[[#This Row],[CodeIATA]] &amp; """, "</f>
        <v xml:space="preserve">"CodeIATA": "", </v>
      </c>
      <c r="B2878" t="str">
        <f>B$1&amp;" """ &amp; DataMiner[[#This Row],[City]] &amp; """, "</f>
        <v xml:space="preserve">"City": "", </v>
      </c>
      <c r="C2878" t="str">
        <f>C$1&amp;" """ &amp; DataMiner[[#This Row],[Prov]] &amp; """, "</f>
        <v xml:space="preserve">"Prov": "", </v>
      </c>
      <c r="D2878" t="str">
        <f>D$1&amp;" """ &amp; DataMiner[[#This Row],[Name]] &amp; """, "</f>
        <v xml:space="preserve">"Name": "", </v>
      </c>
      <c r="E2878" t="str">
        <f>E$1&amp;" """ &amp; DataMiner[[#This Row],[Country]] &amp; """, "</f>
        <v xml:space="preserve">"Country": "", </v>
      </c>
      <c r="F2878" t="str">
        <f>F$1&amp;" """ &amp; DataMiner[[#This Row],[Complete Name]] &amp; """, "</f>
        <v xml:space="preserve">"Complete Name": "", </v>
      </c>
      <c r="G2878" t="str">
        <f>G$1&amp;" " &amp; DataMiner[[#This Row],[Category]] &amp; ", "</f>
        <v xml:space="preserve">"Category": , </v>
      </c>
      <c r="H2878" t="str">
        <f>H$1&amp;" " &amp; DataMiner[[#This Row],[BuyPrice]] &amp; ", "</f>
        <v xml:space="preserve">"BuyPrice": , </v>
      </c>
      <c r="I2878" t="str">
        <f>I$1&amp;" """ &amp; DataMiner[[#This Row],[imgPath]] &amp; """, "</f>
        <v xml:space="preserve">"imgPath": "", </v>
      </c>
      <c r="J2878" t="str">
        <f>J$1&amp;" """ &amp; DataMiner[[#This Row],[FlagImage]] &amp; """, "</f>
        <v xml:space="preserve">"FlagImage": "", </v>
      </c>
      <c r="K2878" t="str">
        <f>K$1&amp;" " &amp; IF(ISNA(DataMiner[[#This Row],[Latitude]]),"null",DataMiner[[#This Row],[Latitude]]) &amp; ", "</f>
        <v xml:space="preserve">"Latitude": null, </v>
      </c>
      <c r="L2878" t="str">
        <f>L$1&amp;" " &amp; IF(ISNA(DataMiner[[#This Row],[Longitude]]),"null",DataMiner[[#This Row],[Longitude]]) &amp; ", "</f>
        <v xml:space="preserve">"Longitude": null, </v>
      </c>
    </row>
    <row r="2879" spans="1:12" x14ac:dyDescent="0.25">
      <c r="A2879" t="str">
        <f>A$1&amp;" """ &amp; DataMiner[[#This Row],[CodeIATA]] &amp; """, "</f>
        <v xml:space="preserve">"CodeIATA": "", </v>
      </c>
      <c r="B2879" t="str">
        <f>B$1&amp;" """ &amp; DataMiner[[#This Row],[City]] &amp; """, "</f>
        <v xml:space="preserve">"City": "", </v>
      </c>
      <c r="C2879" t="str">
        <f>C$1&amp;" """ &amp; DataMiner[[#This Row],[Prov]] &amp; """, "</f>
        <v xml:space="preserve">"Prov": "", </v>
      </c>
      <c r="D2879" t="str">
        <f>D$1&amp;" """ &amp; DataMiner[[#This Row],[Name]] &amp; """, "</f>
        <v xml:space="preserve">"Name": "", </v>
      </c>
      <c r="E2879" t="str">
        <f>E$1&amp;" """ &amp; DataMiner[[#This Row],[Country]] &amp; """, "</f>
        <v xml:space="preserve">"Country": "", </v>
      </c>
      <c r="F2879" t="str">
        <f>F$1&amp;" """ &amp; DataMiner[[#This Row],[Complete Name]] &amp; """, "</f>
        <v xml:space="preserve">"Complete Name": "", </v>
      </c>
      <c r="G2879" t="str">
        <f>G$1&amp;" " &amp; DataMiner[[#This Row],[Category]] &amp; ", "</f>
        <v xml:space="preserve">"Category": , </v>
      </c>
      <c r="H2879" t="str">
        <f>H$1&amp;" " &amp; DataMiner[[#This Row],[BuyPrice]] &amp; ", "</f>
        <v xml:space="preserve">"BuyPrice": , </v>
      </c>
      <c r="I2879" t="str">
        <f>I$1&amp;" """ &amp; DataMiner[[#This Row],[imgPath]] &amp; """, "</f>
        <v xml:space="preserve">"imgPath": "", </v>
      </c>
      <c r="J2879" t="str">
        <f>J$1&amp;" """ &amp; DataMiner[[#This Row],[FlagImage]] &amp; """, "</f>
        <v xml:space="preserve">"FlagImage": "", </v>
      </c>
      <c r="K2879" t="str">
        <f>K$1&amp;" " &amp; IF(ISNA(DataMiner[[#This Row],[Latitude]]),"null",DataMiner[[#This Row],[Latitude]]) &amp; ", "</f>
        <v xml:space="preserve">"Latitude": null, </v>
      </c>
      <c r="L2879" t="str">
        <f>L$1&amp;" " &amp; IF(ISNA(DataMiner[[#This Row],[Longitude]]),"null",DataMiner[[#This Row],[Longitude]]) &amp; ", "</f>
        <v xml:space="preserve">"Longitude": null, </v>
      </c>
    </row>
    <row r="2880" spans="1:12" x14ac:dyDescent="0.25">
      <c r="A2880" t="str">
        <f>A$1&amp;" """ &amp; DataMiner[[#This Row],[CodeIATA]] &amp; """, "</f>
        <v xml:space="preserve">"CodeIATA": "", </v>
      </c>
      <c r="B2880" t="str">
        <f>B$1&amp;" """ &amp; DataMiner[[#This Row],[City]] &amp; """, "</f>
        <v xml:space="preserve">"City": "", </v>
      </c>
      <c r="C2880" t="str">
        <f>C$1&amp;" """ &amp; DataMiner[[#This Row],[Prov]] &amp; """, "</f>
        <v xml:space="preserve">"Prov": "", </v>
      </c>
      <c r="D2880" t="str">
        <f>D$1&amp;" """ &amp; DataMiner[[#This Row],[Name]] &amp; """, "</f>
        <v xml:space="preserve">"Name": "", </v>
      </c>
      <c r="E2880" t="str">
        <f>E$1&amp;" """ &amp; DataMiner[[#This Row],[Country]] &amp; """, "</f>
        <v xml:space="preserve">"Country": "", </v>
      </c>
      <c r="F2880" t="str">
        <f>F$1&amp;" """ &amp; DataMiner[[#This Row],[Complete Name]] &amp; """, "</f>
        <v xml:space="preserve">"Complete Name": "", </v>
      </c>
      <c r="G2880" t="str">
        <f>G$1&amp;" " &amp; DataMiner[[#This Row],[Category]] &amp; ", "</f>
        <v xml:space="preserve">"Category": , </v>
      </c>
      <c r="H2880" t="str">
        <f>H$1&amp;" " &amp; DataMiner[[#This Row],[BuyPrice]] &amp; ", "</f>
        <v xml:space="preserve">"BuyPrice": , </v>
      </c>
      <c r="I2880" t="str">
        <f>I$1&amp;" """ &amp; DataMiner[[#This Row],[imgPath]] &amp; """, "</f>
        <v xml:space="preserve">"imgPath": "", </v>
      </c>
      <c r="J2880" t="str">
        <f>J$1&amp;" """ &amp; DataMiner[[#This Row],[FlagImage]] &amp; """, "</f>
        <v xml:space="preserve">"FlagImage": "", </v>
      </c>
      <c r="K2880" t="str">
        <f>K$1&amp;" " &amp; IF(ISNA(DataMiner[[#This Row],[Latitude]]),"null",DataMiner[[#This Row],[Latitude]]) &amp; ", "</f>
        <v xml:space="preserve">"Latitude": null, </v>
      </c>
      <c r="L2880" t="str">
        <f>L$1&amp;" " &amp; IF(ISNA(DataMiner[[#This Row],[Longitude]]),"null",DataMiner[[#This Row],[Longitude]]) &amp; ", "</f>
        <v xml:space="preserve">"Longitude": null, </v>
      </c>
    </row>
    <row r="2881" spans="1:12" x14ac:dyDescent="0.25">
      <c r="A2881" t="str">
        <f>A$1&amp;" """ &amp; DataMiner[[#This Row],[CodeIATA]] &amp; """, "</f>
        <v xml:space="preserve">"CodeIATA": "", </v>
      </c>
      <c r="B2881" t="str">
        <f>B$1&amp;" """ &amp; DataMiner[[#This Row],[City]] &amp; """, "</f>
        <v xml:space="preserve">"City": "", </v>
      </c>
      <c r="C2881" t="str">
        <f>C$1&amp;" """ &amp; DataMiner[[#This Row],[Prov]] &amp; """, "</f>
        <v xml:space="preserve">"Prov": "", </v>
      </c>
      <c r="D2881" t="str">
        <f>D$1&amp;" """ &amp; DataMiner[[#This Row],[Name]] &amp; """, "</f>
        <v xml:space="preserve">"Name": "", </v>
      </c>
      <c r="E2881" t="str">
        <f>E$1&amp;" """ &amp; DataMiner[[#This Row],[Country]] &amp; """, "</f>
        <v xml:space="preserve">"Country": "", </v>
      </c>
      <c r="F2881" t="str">
        <f>F$1&amp;" """ &amp; DataMiner[[#This Row],[Complete Name]] &amp; """, "</f>
        <v xml:space="preserve">"Complete Name": "", </v>
      </c>
      <c r="G2881" t="str">
        <f>G$1&amp;" " &amp; DataMiner[[#This Row],[Category]] &amp; ", "</f>
        <v xml:space="preserve">"Category": , </v>
      </c>
      <c r="H2881" t="str">
        <f>H$1&amp;" " &amp; DataMiner[[#This Row],[BuyPrice]] &amp; ", "</f>
        <v xml:space="preserve">"BuyPrice": , </v>
      </c>
      <c r="I2881" t="str">
        <f>I$1&amp;" """ &amp; DataMiner[[#This Row],[imgPath]] &amp; """, "</f>
        <v xml:space="preserve">"imgPath": "", </v>
      </c>
      <c r="J2881" t="str">
        <f>J$1&amp;" """ &amp; DataMiner[[#This Row],[FlagImage]] &amp; """, "</f>
        <v xml:space="preserve">"FlagImage": "", </v>
      </c>
      <c r="K2881" t="str">
        <f>K$1&amp;" " &amp; IF(ISNA(DataMiner[[#This Row],[Latitude]]),"null",DataMiner[[#This Row],[Latitude]]) &amp; ", "</f>
        <v xml:space="preserve">"Latitude": null, </v>
      </c>
      <c r="L2881" t="str">
        <f>L$1&amp;" " &amp; IF(ISNA(DataMiner[[#This Row],[Longitude]]),"null",DataMiner[[#This Row],[Longitude]]) &amp; ", "</f>
        <v xml:space="preserve">"Longitude": null, </v>
      </c>
    </row>
    <row r="2882" spans="1:12" x14ac:dyDescent="0.25">
      <c r="A2882" t="str">
        <f>A$1&amp;" """ &amp; DataMiner[[#This Row],[CodeIATA]] &amp; """, "</f>
        <v xml:space="preserve">"CodeIATA": "", </v>
      </c>
      <c r="B2882" t="str">
        <f>B$1&amp;" """ &amp; DataMiner[[#This Row],[City]] &amp; """, "</f>
        <v xml:space="preserve">"City": "", </v>
      </c>
      <c r="C2882" t="str">
        <f>C$1&amp;" """ &amp; DataMiner[[#This Row],[Prov]] &amp; """, "</f>
        <v xml:space="preserve">"Prov": "", </v>
      </c>
      <c r="D2882" t="str">
        <f>D$1&amp;" """ &amp; DataMiner[[#This Row],[Name]] &amp; """, "</f>
        <v xml:space="preserve">"Name": "", </v>
      </c>
      <c r="E2882" t="str">
        <f>E$1&amp;" """ &amp; DataMiner[[#This Row],[Country]] &amp; """, "</f>
        <v xml:space="preserve">"Country": "", </v>
      </c>
      <c r="F2882" t="str">
        <f>F$1&amp;" """ &amp; DataMiner[[#This Row],[Complete Name]] &amp; """, "</f>
        <v xml:space="preserve">"Complete Name": "", </v>
      </c>
      <c r="G2882" t="str">
        <f>G$1&amp;" " &amp; DataMiner[[#This Row],[Category]] &amp; ", "</f>
        <v xml:space="preserve">"Category": , </v>
      </c>
      <c r="H2882" t="str">
        <f>H$1&amp;" " &amp; DataMiner[[#This Row],[BuyPrice]] &amp; ", "</f>
        <v xml:space="preserve">"BuyPrice": , </v>
      </c>
      <c r="I2882" t="str">
        <f>I$1&amp;" """ &amp; DataMiner[[#This Row],[imgPath]] &amp; """, "</f>
        <v xml:space="preserve">"imgPath": "", </v>
      </c>
      <c r="J2882" t="str">
        <f>J$1&amp;" """ &amp; DataMiner[[#This Row],[FlagImage]] &amp; """, "</f>
        <v xml:space="preserve">"FlagImage": "", </v>
      </c>
      <c r="K2882" t="str">
        <f>K$1&amp;" " &amp; IF(ISNA(DataMiner[[#This Row],[Latitude]]),"null",DataMiner[[#This Row],[Latitude]]) &amp; ", "</f>
        <v xml:space="preserve">"Latitude": null, </v>
      </c>
      <c r="L2882" t="str">
        <f>L$1&amp;" " &amp; IF(ISNA(DataMiner[[#This Row],[Longitude]]),"null",DataMiner[[#This Row],[Longitude]]) &amp; ", "</f>
        <v xml:space="preserve">"Longitude": null, </v>
      </c>
    </row>
    <row r="2883" spans="1:12" x14ac:dyDescent="0.25">
      <c r="A2883" t="str">
        <f>A$1&amp;" """ &amp; DataMiner[[#This Row],[CodeIATA]] &amp; """, "</f>
        <v xml:space="preserve">"CodeIATA": "", </v>
      </c>
      <c r="B2883" t="str">
        <f>B$1&amp;" """ &amp; DataMiner[[#This Row],[City]] &amp; """, "</f>
        <v xml:space="preserve">"City": "", </v>
      </c>
      <c r="C2883" t="str">
        <f>C$1&amp;" """ &amp; DataMiner[[#This Row],[Prov]] &amp; """, "</f>
        <v xml:space="preserve">"Prov": "", </v>
      </c>
      <c r="D2883" t="str">
        <f>D$1&amp;" """ &amp; DataMiner[[#This Row],[Name]] &amp; """, "</f>
        <v xml:space="preserve">"Name": "", </v>
      </c>
      <c r="E2883" t="str">
        <f>E$1&amp;" """ &amp; DataMiner[[#This Row],[Country]] &amp; """, "</f>
        <v xml:space="preserve">"Country": "", </v>
      </c>
      <c r="F2883" t="str">
        <f>F$1&amp;" """ &amp; DataMiner[[#This Row],[Complete Name]] &amp; """, "</f>
        <v xml:space="preserve">"Complete Name": "", </v>
      </c>
      <c r="G2883" t="str">
        <f>G$1&amp;" " &amp; DataMiner[[#This Row],[Category]] &amp; ", "</f>
        <v xml:space="preserve">"Category": , </v>
      </c>
      <c r="H2883" t="str">
        <f>H$1&amp;" " &amp; DataMiner[[#This Row],[BuyPrice]] &amp; ", "</f>
        <v xml:space="preserve">"BuyPrice": , </v>
      </c>
      <c r="I2883" t="str">
        <f>I$1&amp;" """ &amp; DataMiner[[#This Row],[imgPath]] &amp; """, "</f>
        <v xml:space="preserve">"imgPath": "", </v>
      </c>
      <c r="J2883" t="str">
        <f>J$1&amp;" """ &amp; DataMiner[[#This Row],[FlagImage]] &amp; """, "</f>
        <v xml:space="preserve">"FlagImage": "", </v>
      </c>
      <c r="K2883" t="str">
        <f>K$1&amp;" " &amp; IF(ISNA(DataMiner[[#This Row],[Latitude]]),"null",DataMiner[[#This Row],[Latitude]]) &amp; ", "</f>
        <v xml:space="preserve">"Latitude": null, </v>
      </c>
      <c r="L2883" t="str">
        <f>L$1&amp;" " &amp; IF(ISNA(DataMiner[[#This Row],[Longitude]]),"null",DataMiner[[#This Row],[Longitude]]) &amp; ", "</f>
        <v xml:space="preserve">"Longitude": null, </v>
      </c>
    </row>
    <row r="2884" spans="1:12" x14ac:dyDescent="0.25">
      <c r="A2884" t="str">
        <f>A$1&amp;" """ &amp; DataMiner[[#This Row],[CodeIATA]] &amp; """, "</f>
        <v xml:space="preserve">"CodeIATA": "", </v>
      </c>
      <c r="B2884" t="str">
        <f>B$1&amp;" """ &amp; DataMiner[[#This Row],[City]] &amp; """, "</f>
        <v xml:space="preserve">"City": "", </v>
      </c>
      <c r="C2884" t="str">
        <f>C$1&amp;" """ &amp; DataMiner[[#This Row],[Prov]] &amp; """, "</f>
        <v xml:space="preserve">"Prov": "", </v>
      </c>
      <c r="D2884" t="str">
        <f>D$1&amp;" """ &amp; DataMiner[[#This Row],[Name]] &amp; """, "</f>
        <v xml:space="preserve">"Name": "", </v>
      </c>
      <c r="E2884" t="str">
        <f>E$1&amp;" """ &amp; DataMiner[[#This Row],[Country]] &amp; """, "</f>
        <v xml:space="preserve">"Country": "", </v>
      </c>
      <c r="F2884" t="str">
        <f>F$1&amp;" """ &amp; DataMiner[[#This Row],[Complete Name]] &amp; """, "</f>
        <v xml:space="preserve">"Complete Name": "", </v>
      </c>
      <c r="G2884" t="str">
        <f>G$1&amp;" " &amp; DataMiner[[#This Row],[Category]] &amp; ", "</f>
        <v xml:space="preserve">"Category": , </v>
      </c>
      <c r="H2884" t="str">
        <f>H$1&amp;" " &amp; DataMiner[[#This Row],[BuyPrice]] &amp; ", "</f>
        <v xml:space="preserve">"BuyPrice": , </v>
      </c>
      <c r="I2884" t="str">
        <f>I$1&amp;" """ &amp; DataMiner[[#This Row],[imgPath]] &amp; """, "</f>
        <v xml:space="preserve">"imgPath": "", </v>
      </c>
      <c r="J2884" t="str">
        <f>J$1&amp;" """ &amp; DataMiner[[#This Row],[FlagImage]] &amp; """, "</f>
        <v xml:space="preserve">"FlagImage": "", </v>
      </c>
      <c r="K2884" t="str">
        <f>K$1&amp;" " &amp; IF(ISNA(DataMiner[[#This Row],[Latitude]]),"null",DataMiner[[#This Row],[Latitude]]) &amp; ", "</f>
        <v xml:space="preserve">"Latitude": null, </v>
      </c>
      <c r="L2884" t="str">
        <f>L$1&amp;" " &amp; IF(ISNA(DataMiner[[#This Row],[Longitude]]),"null",DataMiner[[#This Row],[Longitude]]) &amp; ", "</f>
        <v xml:space="preserve">"Longitude": null, </v>
      </c>
    </row>
    <row r="2885" spans="1:12" x14ac:dyDescent="0.25">
      <c r="A2885" t="str">
        <f>A$1&amp;" """ &amp; DataMiner[[#This Row],[CodeIATA]] &amp; """, "</f>
        <v xml:space="preserve">"CodeIATA": "", </v>
      </c>
      <c r="B2885" t="str">
        <f>B$1&amp;" """ &amp; DataMiner[[#This Row],[City]] &amp; """, "</f>
        <v xml:space="preserve">"City": "", </v>
      </c>
      <c r="C2885" t="str">
        <f>C$1&amp;" """ &amp; DataMiner[[#This Row],[Prov]] &amp; """, "</f>
        <v xml:space="preserve">"Prov": "", </v>
      </c>
      <c r="D2885" t="str">
        <f>D$1&amp;" """ &amp; DataMiner[[#This Row],[Name]] &amp; """, "</f>
        <v xml:space="preserve">"Name": "", </v>
      </c>
      <c r="E2885" t="str">
        <f>E$1&amp;" """ &amp; DataMiner[[#This Row],[Country]] &amp; """, "</f>
        <v xml:space="preserve">"Country": "", </v>
      </c>
      <c r="F2885" t="str">
        <f>F$1&amp;" """ &amp; DataMiner[[#This Row],[Complete Name]] &amp; """, "</f>
        <v xml:space="preserve">"Complete Name": "", </v>
      </c>
      <c r="G2885" t="str">
        <f>G$1&amp;" " &amp; DataMiner[[#This Row],[Category]] &amp; ", "</f>
        <v xml:space="preserve">"Category": , </v>
      </c>
      <c r="H2885" t="str">
        <f>H$1&amp;" " &amp; DataMiner[[#This Row],[BuyPrice]] &amp; ", "</f>
        <v xml:space="preserve">"BuyPrice": , </v>
      </c>
      <c r="I2885" t="str">
        <f>I$1&amp;" """ &amp; DataMiner[[#This Row],[imgPath]] &amp; """, "</f>
        <v xml:space="preserve">"imgPath": "", </v>
      </c>
      <c r="J2885" t="str">
        <f>J$1&amp;" """ &amp; DataMiner[[#This Row],[FlagImage]] &amp; """, "</f>
        <v xml:space="preserve">"FlagImage": "", </v>
      </c>
      <c r="K2885" t="str">
        <f>K$1&amp;" " &amp; IF(ISNA(DataMiner[[#This Row],[Latitude]]),"null",DataMiner[[#This Row],[Latitude]]) &amp; ", "</f>
        <v xml:space="preserve">"Latitude": null, </v>
      </c>
      <c r="L2885" t="str">
        <f>L$1&amp;" " &amp; IF(ISNA(DataMiner[[#This Row],[Longitude]]),"null",DataMiner[[#This Row],[Longitude]]) &amp; ", "</f>
        <v xml:space="preserve">"Longitude": null, </v>
      </c>
    </row>
    <row r="2886" spans="1:12" x14ac:dyDescent="0.25">
      <c r="A2886" t="str">
        <f>A$1&amp;" """ &amp; DataMiner[[#This Row],[CodeIATA]] &amp; """, "</f>
        <v xml:space="preserve">"CodeIATA": "", </v>
      </c>
      <c r="B2886" t="str">
        <f>B$1&amp;" """ &amp; DataMiner[[#This Row],[City]] &amp; """, "</f>
        <v xml:space="preserve">"City": "", </v>
      </c>
      <c r="C2886" t="str">
        <f>C$1&amp;" """ &amp; DataMiner[[#This Row],[Prov]] &amp; """, "</f>
        <v xml:space="preserve">"Prov": "", </v>
      </c>
      <c r="D2886" t="str">
        <f>D$1&amp;" """ &amp; DataMiner[[#This Row],[Name]] &amp; """, "</f>
        <v xml:space="preserve">"Name": "", </v>
      </c>
      <c r="E2886" t="str">
        <f>E$1&amp;" """ &amp; DataMiner[[#This Row],[Country]] &amp; """, "</f>
        <v xml:space="preserve">"Country": "", </v>
      </c>
      <c r="F2886" t="str">
        <f>F$1&amp;" """ &amp; DataMiner[[#This Row],[Complete Name]] &amp; """, "</f>
        <v xml:space="preserve">"Complete Name": "", </v>
      </c>
      <c r="G2886" t="str">
        <f>G$1&amp;" " &amp; DataMiner[[#This Row],[Category]] &amp; ", "</f>
        <v xml:space="preserve">"Category": , </v>
      </c>
      <c r="H2886" t="str">
        <f>H$1&amp;" " &amp; DataMiner[[#This Row],[BuyPrice]] &amp; ", "</f>
        <v xml:space="preserve">"BuyPrice": , </v>
      </c>
      <c r="I2886" t="str">
        <f>I$1&amp;" """ &amp; DataMiner[[#This Row],[imgPath]] &amp; """, "</f>
        <v xml:space="preserve">"imgPath": "", </v>
      </c>
      <c r="J2886" t="str">
        <f>J$1&amp;" """ &amp; DataMiner[[#This Row],[FlagImage]] &amp; """, "</f>
        <v xml:space="preserve">"FlagImage": "", </v>
      </c>
      <c r="K2886" t="str">
        <f>K$1&amp;" " &amp; IF(ISNA(DataMiner[[#This Row],[Latitude]]),"null",DataMiner[[#This Row],[Latitude]]) &amp; ", "</f>
        <v xml:space="preserve">"Latitude": null, </v>
      </c>
      <c r="L2886" t="str">
        <f>L$1&amp;" " &amp; IF(ISNA(DataMiner[[#This Row],[Longitude]]),"null",DataMiner[[#This Row],[Longitude]]) &amp; ", "</f>
        <v xml:space="preserve">"Longitude": null, </v>
      </c>
    </row>
    <row r="2887" spans="1:12" x14ac:dyDescent="0.25">
      <c r="A2887" t="str">
        <f>A$1&amp;" """ &amp; DataMiner[[#This Row],[CodeIATA]] &amp; """, "</f>
        <v xml:space="preserve">"CodeIATA": "", </v>
      </c>
      <c r="B2887" t="str">
        <f>B$1&amp;" """ &amp; DataMiner[[#This Row],[City]] &amp; """, "</f>
        <v xml:space="preserve">"City": "", </v>
      </c>
      <c r="C2887" t="str">
        <f>C$1&amp;" """ &amp; DataMiner[[#This Row],[Prov]] &amp; """, "</f>
        <v xml:space="preserve">"Prov": "", </v>
      </c>
      <c r="D2887" t="str">
        <f>D$1&amp;" """ &amp; DataMiner[[#This Row],[Name]] &amp; """, "</f>
        <v xml:space="preserve">"Name": "", </v>
      </c>
      <c r="E2887" t="str">
        <f>E$1&amp;" """ &amp; DataMiner[[#This Row],[Country]] &amp; """, "</f>
        <v xml:space="preserve">"Country": "", </v>
      </c>
      <c r="F2887" t="str">
        <f>F$1&amp;" """ &amp; DataMiner[[#This Row],[Complete Name]] &amp; """, "</f>
        <v xml:space="preserve">"Complete Name": "", </v>
      </c>
      <c r="G2887" t="str">
        <f>G$1&amp;" " &amp; DataMiner[[#This Row],[Category]] &amp; ", "</f>
        <v xml:space="preserve">"Category": , </v>
      </c>
      <c r="H2887" t="str">
        <f>H$1&amp;" " &amp; DataMiner[[#This Row],[BuyPrice]] &amp; ", "</f>
        <v xml:space="preserve">"BuyPrice": , </v>
      </c>
      <c r="I2887" t="str">
        <f>I$1&amp;" """ &amp; DataMiner[[#This Row],[imgPath]] &amp; """, "</f>
        <v xml:space="preserve">"imgPath": "", </v>
      </c>
      <c r="J2887" t="str">
        <f>J$1&amp;" """ &amp; DataMiner[[#This Row],[FlagImage]] &amp; """, "</f>
        <v xml:space="preserve">"FlagImage": "", </v>
      </c>
      <c r="K2887" t="str">
        <f>K$1&amp;" " &amp; IF(ISNA(DataMiner[[#This Row],[Latitude]]),"null",DataMiner[[#This Row],[Latitude]]) &amp; ", "</f>
        <v xml:space="preserve">"Latitude": null, </v>
      </c>
      <c r="L2887" t="str">
        <f>L$1&amp;" " &amp; IF(ISNA(DataMiner[[#This Row],[Longitude]]),"null",DataMiner[[#This Row],[Longitude]]) &amp; ", "</f>
        <v xml:space="preserve">"Longitude": null, </v>
      </c>
    </row>
    <row r="2888" spans="1:12" x14ac:dyDescent="0.25">
      <c r="A2888" t="str">
        <f>A$1&amp;" """ &amp; DataMiner[[#This Row],[CodeIATA]] &amp; """, "</f>
        <v xml:space="preserve">"CodeIATA": "", </v>
      </c>
      <c r="B2888" t="str">
        <f>B$1&amp;" """ &amp; DataMiner[[#This Row],[City]] &amp; """, "</f>
        <v xml:space="preserve">"City": "", </v>
      </c>
      <c r="C2888" t="str">
        <f>C$1&amp;" """ &amp; DataMiner[[#This Row],[Prov]] &amp; """, "</f>
        <v xml:space="preserve">"Prov": "", </v>
      </c>
      <c r="D2888" t="str">
        <f>D$1&amp;" """ &amp; DataMiner[[#This Row],[Name]] &amp; """, "</f>
        <v xml:space="preserve">"Name": "", </v>
      </c>
      <c r="E2888" t="str">
        <f>E$1&amp;" """ &amp; DataMiner[[#This Row],[Country]] &amp; """, "</f>
        <v xml:space="preserve">"Country": "", </v>
      </c>
      <c r="F2888" t="str">
        <f>F$1&amp;" """ &amp; DataMiner[[#This Row],[Complete Name]] &amp; """, "</f>
        <v xml:space="preserve">"Complete Name": "", </v>
      </c>
      <c r="G2888" t="str">
        <f>G$1&amp;" " &amp; DataMiner[[#This Row],[Category]] &amp; ", "</f>
        <v xml:space="preserve">"Category": , </v>
      </c>
      <c r="H2888" t="str">
        <f>H$1&amp;" " &amp; DataMiner[[#This Row],[BuyPrice]] &amp; ", "</f>
        <v xml:space="preserve">"BuyPrice": , </v>
      </c>
      <c r="I2888" t="str">
        <f>I$1&amp;" """ &amp; DataMiner[[#This Row],[imgPath]] &amp; """, "</f>
        <v xml:space="preserve">"imgPath": "", </v>
      </c>
      <c r="J2888" t="str">
        <f>J$1&amp;" """ &amp; DataMiner[[#This Row],[FlagImage]] &amp; """, "</f>
        <v xml:space="preserve">"FlagImage": "", </v>
      </c>
      <c r="K2888" t="str">
        <f>K$1&amp;" " &amp; IF(ISNA(DataMiner[[#This Row],[Latitude]]),"null",DataMiner[[#This Row],[Latitude]]) &amp; ", "</f>
        <v xml:space="preserve">"Latitude": null, </v>
      </c>
      <c r="L2888" t="str">
        <f>L$1&amp;" " &amp; IF(ISNA(DataMiner[[#This Row],[Longitude]]),"null",DataMiner[[#This Row],[Longitude]]) &amp; ", "</f>
        <v xml:space="preserve">"Longitude": null, </v>
      </c>
    </row>
    <row r="2889" spans="1:12" x14ac:dyDescent="0.25">
      <c r="A2889" t="str">
        <f>A$1&amp;" """ &amp; DataMiner[[#This Row],[CodeIATA]] &amp; """, "</f>
        <v xml:space="preserve">"CodeIATA": "", </v>
      </c>
      <c r="B2889" t="str">
        <f>B$1&amp;" """ &amp; DataMiner[[#This Row],[City]] &amp; """, "</f>
        <v xml:space="preserve">"City": "", </v>
      </c>
      <c r="C2889" t="str">
        <f>C$1&amp;" """ &amp; DataMiner[[#This Row],[Prov]] &amp; """, "</f>
        <v xml:space="preserve">"Prov": "", </v>
      </c>
      <c r="D2889" t="str">
        <f>D$1&amp;" """ &amp; DataMiner[[#This Row],[Name]] &amp; """, "</f>
        <v xml:space="preserve">"Name": "", </v>
      </c>
      <c r="E2889" t="str">
        <f>E$1&amp;" """ &amp; DataMiner[[#This Row],[Country]] &amp; """, "</f>
        <v xml:space="preserve">"Country": "", </v>
      </c>
      <c r="F2889" t="str">
        <f>F$1&amp;" """ &amp; DataMiner[[#This Row],[Complete Name]] &amp; """, "</f>
        <v xml:space="preserve">"Complete Name": "", </v>
      </c>
      <c r="G2889" t="str">
        <f>G$1&amp;" " &amp; DataMiner[[#This Row],[Category]] &amp; ", "</f>
        <v xml:space="preserve">"Category": , </v>
      </c>
      <c r="H2889" t="str">
        <f>H$1&amp;" " &amp; DataMiner[[#This Row],[BuyPrice]] &amp; ", "</f>
        <v xml:space="preserve">"BuyPrice": , </v>
      </c>
      <c r="I2889" t="str">
        <f>I$1&amp;" """ &amp; DataMiner[[#This Row],[imgPath]] &amp; """, "</f>
        <v xml:space="preserve">"imgPath": "", </v>
      </c>
      <c r="J2889" t="str">
        <f>J$1&amp;" """ &amp; DataMiner[[#This Row],[FlagImage]] &amp; """, "</f>
        <v xml:space="preserve">"FlagImage": "", </v>
      </c>
      <c r="K2889" t="str">
        <f>K$1&amp;" " &amp; IF(ISNA(DataMiner[[#This Row],[Latitude]]),"null",DataMiner[[#This Row],[Latitude]]) &amp; ", "</f>
        <v xml:space="preserve">"Latitude": null, </v>
      </c>
      <c r="L2889" t="str">
        <f>L$1&amp;" " &amp; IF(ISNA(DataMiner[[#This Row],[Longitude]]),"null",DataMiner[[#This Row],[Longitude]]) &amp; ", "</f>
        <v xml:space="preserve">"Longitude": null, </v>
      </c>
    </row>
    <row r="2890" spans="1:12" x14ac:dyDescent="0.25">
      <c r="A2890" t="str">
        <f>A$1&amp;" """ &amp; DataMiner[[#This Row],[CodeIATA]] &amp; """, "</f>
        <v xml:space="preserve">"CodeIATA": "", </v>
      </c>
      <c r="B2890" t="str">
        <f>B$1&amp;" """ &amp; DataMiner[[#This Row],[City]] &amp; """, "</f>
        <v xml:space="preserve">"City": "", </v>
      </c>
      <c r="C2890" t="str">
        <f>C$1&amp;" """ &amp; DataMiner[[#This Row],[Prov]] &amp; """, "</f>
        <v xml:space="preserve">"Prov": "", </v>
      </c>
      <c r="D2890" t="str">
        <f>D$1&amp;" """ &amp; DataMiner[[#This Row],[Name]] &amp; """, "</f>
        <v xml:space="preserve">"Name": "", </v>
      </c>
      <c r="E2890" t="str">
        <f>E$1&amp;" """ &amp; DataMiner[[#This Row],[Country]] &amp; """, "</f>
        <v xml:space="preserve">"Country": "", </v>
      </c>
      <c r="F2890" t="str">
        <f>F$1&amp;" """ &amp; DataMiner[[#This Row],[Complete Name]] &amp; """, "</f>
        <v xml:space="preserve">"Complete Name": "", </v>
      </c>
      <c r="G2890" t="str">
        <f>G$1&amp;" " &amp; DataMiner[[#This Row],[Category]] &amp; ", "</f>
        <v xml:space="preserve">"Category": , </v>
      </c>
      <c r="H2890" t="str">
        <f>H$1&amp;" " &amp; DataMiner[[#This Row],[BuyPrice]] &amp; ", "</f>
        <v xml:space="preserve">"BuyPrice": , </v>
      </c>
      <c r="I2890" t="str">
        <f>I$1&amp;" """ &amp; DataMiner[[#This Row],[imgPath]] &amp; """, "</f>
        <v xml:space="preserve">"imgPath": "", </v>
      </c>
      <c r="J2890" t="str">
        <f>J$1&amp;" """ &amp; DataMiner[[#This Row],[FlagImage]] &amp; """, "</f>
        <v xml:space="preserve">"FlagImage": "", </v>
      </c>
      <c r="K2890" t="str">
        <f>K$1&amp;" " &amp; IF(ISNA(DataMiner[[#This Row],[Latitude]]),"null",DataMiner[[#This Row],[Latitude]]) &amp; ", "</f>
        <v xml:space="preserve">"Latitude": null, </v>
      </c>
      <c r="L2890" t="str">
        <f>L$1&amp;" " &amp; IF(ISNA(DataMiner[[#This Row],[Longitude]]),"null",DataMiner[[#This Row],[Longitude]]) &amp; ", "</f>
        <v xml:space="preserve">"Longitude": null, </v>
      </c>
    </row>
    <row r="2891" spans="1:12" x14ac:dyDescent="0.25">
      <c r="A2891" t="str">
        <f>A$1&amp;" """ &amp; DataMiner[[#This Row],[CodeIATA]] &amp; """, "</f>
        <v xml:space="preserve">"CodeIATA": "", </v>
      </c>
      <c r="B2891" t="str">
        <f>B$1&amp;" """ &amp; DataMiner[[#This Row],[City]] &amp; """, "</f>
        <v xml:space="preserve">"City": "", </v>
      </c>
      <c r="C2891" t="str">
        <f>C$1&amp;" """ &amp; DataMiner[[#This Row],[Prov]] &amp; """, "</f>
        <v xml:space="preserve">"Prov": "", </v>
      </c>
      <c r="D2891" t="str">
        <f>D$1&amp;" """ &amp; DataMiner[[#This Row],[Name]] &amp; """, "</f>
        <v xml:space="preserve">"Name": "", </v>
      </c>
      <c r="E2891" t="str">
        <f>E$1&amp;" """ &amp; DataMiner[[#This Row],[Country]] &amp; """, "</f>
        <v xml:space="preserve">"Country": "", </v>
      </c>
      <c r="F2891" t="str">
        <f>F$1&amp;" """ &amp; DataMiner[[#This Row],[Complete Name]] &amp; """, "</f>
        <v xml:space="preserve">"Complete Name": "", </v>
      </c>
      <c r="G2891" t="str">
        <f>G$1&amp;" " &amp; DataMiner[[#This Row],[Category]] &amp; ", "</f>
        <v xml:space="preserve">"Category": , </v>
      </c>
      <c r="H2891" t="str">
        <f>H$1&amp;" " &amp; DataMiner[[#This Row],[BuyPrice]] &amp; ", "</f>
        <v xml:space="preserve">"BuyPrice": , </v>
      </c>
      <c r="I2891" t="str">
        <f>I$1&amp;" """ &amp; DataMiner[[#This Row],[imgPath]] &amp; """, "</f>
        <v xml:space="preserve">"imgPath": "", </v>
      </c>
      <c r="J2891" t="str">
        <f>J$1&amp;" """ &amp; DataMiner[[#This Row],[FlagImage]] &amp; """, "</f>
        <v xml:space="preserve">"FlagImage": "", </v>
      </c>
      <c r="K2891" t="str">
        <f>K$1&amp;" " &amp; IF(ISNA(DataMiner[[#This Row],[Latitude]]),"null",DataMiner[[#This Row],[Latitude]]) &amp; ", "</f>
        <v xml:space="preserve">"Latitude": null, </v>
      </c>
      <c r="L2891" t="str">
        <f>L$1&amp;" " &amp; IF(ISNA(DataMiner[[#This Row],[Longitude]]),"null",DataMiner[[#This Row],[Longitude]]) &amp; ", "</f>
        <v xml:space="preserve">"Longitude": null, </v>
      </c>
    </row>
    <row r="2892" spans="1:12" x14ac:dyDescent="0.25">
      <c r="A2892" t="str">
        <f>A$1&amp;" """ &amp; DataMiner[[#This Row],[CodeIATA]] &amp; """, "</f>
        <v xml:space="preserve">"CodeIATA": "", </v>
      </c>
      <c r="B2892" t="str">
        <f>B$1&amp;" """ &amp; DataMiner[[#This Row],[City]] &amp; """, "</f>
        <v xml:space="preserve">"City": "", </v>
      </c>
      <c r="C2892" t="str">
        <f>C$1&amp;" """ &amp; DataMiner[[#This Row],[Prov]] &amp; """, "</f>
        <v xml:space="preserve">"Prov": "", </v>
      </c>
      <c r="D2892" t="str">
        <f>D$1&amp;" """ &amp; DataMiner[[#This Row],[Name]] &amp; """, "</f>
        <v xml:space="preserve">"Name": "", </v>
      </c>
      <c r="E2892" t="str">
        <f>E$1&amp;" """ &amp; DataMiner[[#This Row],[Country]] &amp; """, "</f>
        <v xml:space="preserve">"Country": "", </v>
      </c>
      <c r="F2892" t="str">
        <f>F$1&amp;" """ &amp; DataMiner[[#This Row],[Complete Name]] &amp; """, "</f>
        <v xml:space="preserve">"Complete Name": "", </v>
      </c>
      <c r="G2892" t="str">
        <f>G$1&amp;" " &amp; DataMiner[[#This Row],[Category]] &amp; ", "</f>
        <v xml:space="preserve">"Category": , </v>
      </c>
      <c r="H2892" t="str">
        <f>H$1&amp;" " &amp; DataMiner[[#This Row],[BuyPrice]] &amp; ", "</f>
        <v xml:space="preserve">"BuyPrice": , </v>
      </c>
      <c r="I2892" t="str">
        <f>I$1&amp;" """ &amp; DataMiner[[#This Row],[imgPath]] &amp; """, "</f>
        <v xml:space="preserve">"imgPath": "", </v>
      </c>
      <c r="J2892" t="str">
        <f>J$1&amp;" """ &amp; DataMiner[[#This Row],[FlagImage]] &amp; """, "</f>
        <v xml:space="preserve">"FlagImage": "", </v>
      </c>
      <c r="K2892" t="str">
        <f>K$1&amp;" " &amp; IF(ISNA(DataMiner[[#This Row],[Latitude]]),"null",DataMiner[[#This Row],[Latitude]]) &amp; ", "</f>
        <v xml:space="preserve">"Latitude": null, </v>
      </c>
      <c r="L2892" t="str">
        <f>L$1&amp;" " &amp; IF(ISNA(DataMiner[[#This Row],[Longitude]]),"null",DataMiner[[#This Row],[Longitude]]) &amp; ", "</f>
        <v xml:space="preserve">"Longitude": null, </v>
      </c>
    </row>
    <row r="2893" spans="1:12" x14ac:dyDescent="0.25">
      <c r="A2893" t="str">
        <f>A$1&amp;" """ &amp; DataMiner[[#This Row],[CodeIATA]] &amp; """, "</f>
        <v xml:space="preserve">"CodeIATA": "", </v>
      </c>
      <c r="B2893" t="str">
        <f>B$1&amp;" """ &amp; DataMiner[[#This Row],[City]] &amp; """, "</f>
        <v xml:space="preserve">"City": "", </v>
      </c>
      <c r="C2893" t="str">
        <f>C$1&amp;" """ &amp; DataMiner[[#This Row],[Prov]] &amp; """, "</f>
        <v xml:space="preserve">"Prov": "", </v>
      </c>
      <c r="D2893" t="str">
        <f>D$1&amp;" """ &amp; DataMiner[[#This Row],[Name]] &amp; """, "</f>
        <v xml:space="preserve">"Name": "", </v>
      </c>
      <c r="E2893" t="str">
        <f>E$1&amp;" """ &amp; DataMiner[[#This Row],[Country]] &amp; """, "</f>
        <v xml:space="preserve">"Country": "", </v>
      </c>
      <c r="F2893" t="str">
        <f>F$1&amp;" """ &amp; DataMiner[[#This Row],[Complete Name]] &amp; """, "</f>
        <v xml:space="preserve">"Complete Name": "", </v>
      </c>
      <c r="G2893" t="str">
        <f>G$1&amp;" " &amp; DataMiner[[#This Row],[Category]] &amp; ", "</f>
        <v xml:space="preserve">"Category": , </v>
      </c>
      <c r="H2893" t="str">
        <f>H$1&amp;" " &amp; DataMiner[[#This Row],[BuyPrice]] &amp; ", "</f>
        <v xml:space="preserve">"BuyPrice": , </v>
      </c>
      <c r="I2893" t="str">
        <f>I$1&amp;" """ &amp; DataMiner[[#This Row],[imgPath]] &amp; """, "</f>
        <v xml:space="preserve">"imgPath": "", </v>
      </c>
      <c r="J2893" t="str">
        <f>J$1&amp;" """ &amp; DataMiner[[#This Row],[FlagImage]] &amp; """, "</f>
        <v xml:space="preserve">"FlagImage": "", </v>
      </c>
      <c r="K2893" t="str">
        <f>K$1&amp;" " &amp; IF(ISNA(DataMiner[[#This Row],[Latitude]]),"null",DataMiner[[#This Row],[Latitude]]) &amp; ", "</f>
        <v xml:space="preserve">"Latitude": null, </v>
      </c>
      <c r="L2893" t="str">
        <f>L$1&amp;" " &amp; IF(ISNA(DataMiner[[#This Row],[Longitude]]),"null",DataMiner[[#This Row],[Longitude]]) &amp; ", "</f>
        <v xml:space="preserve">"Longitude": null, </v>
      </c>
    </row>
    <row r="2894" spans="1:12" x14ac:dyDescent="0.25">
      <c r="A2894" t="str">
        <f>A$1&amp;" """ &amp; DataMiner[[#This Row],[CodeIATA]] &amp; """, "</f>
        <v xml:space="preserve">"CodeIATA": "", </v>
      </c>
      <c r="B2894" t="str">
        <f>B$1&amp;" """ &amp; DataMiner[[#This Row],[City]] &amp; """, "</f>
        <v xml:space="preserve">"City": "", </v>
      </c>
      <c r="C2894" t="str">
        <f>C$1&amp;" """ &amp; DataMiner[[#This Row],[Prov]] &amp; """, "</f>
        <v xml:space="preserve">"Prov": "", </v>
      </c>
      <c r="D2894" t="str">
        <f>D$1&amp;" """ &amp; DataMiner[[#This Row],[Name]] &amp; """, "</f>
        <v xml:space="preserve">"Name": "", </v>
      </c>
      <c r="E2894" t="str">
        <f>E$1&amp;" """ &amp; DataMiner[[#This Row],[Country]] &amp; """, "</f>
        <v xml:space="preserve">"Country": "", </v>
      </c>
      <c r="F2894" t="str">
        <f>F$1&amp;" """ &amp; DataMiner[[#This Row],[Complete Name]] &amp; """, "</f>
        <v xml:space="preserve">"Complete Name": "", </v>
      </c>
      <c r="G2894" t="str">
        <f>G$1&amp;" " &amp; DataMiner[[#This Row],[Category]] &amp; ", "</f>
        <v xml:space="preserve">"Category": , </v>
      </c>
      <c r="H2894" t="str">
        <f>H$1&amp;" " &amp; DataMiner[[#This Row],[BuyPrice]] &amp; ", "</f>
        <v xml:space="preserve">"BuyPrice": , </v>
      </c>
      <c r="I2894" t="str">
        <f>I$1&amp;" """ &amp; DataMiner[[#This Row],[imgPath]] &amp; """, "</f>
        <v xml:space="preserve">"imgPath": "", </v>
      </c>
      <c r="J2894" t="str">
        <f>J$1&amp;" """ &amp; DataMiner[[#This Row],[FlagImage]] &amp; """, "</f>
        <v xml:space="preserve">"FlagImage": "", </v>
      </c>
      <c r="K2894" t="str">
        <f>K$1&amp;" " &amp; IF(ISNA(DataMiner[[#This Row],[Latitude]]),"null",DataMiner[[#This Row],[Latitude]]) &amp; ", "</f>
        <v xml:space="preserve">"Latitude": null, </v>
      </c>
      <c r="L2894" t="str">
        <f>L$1&amp;" " &amp; IF(ISNA(DataMiner[[#This Row],[Longitude]]),"null",DataMiner[[#This Row],[Longitude]]) &amp; ", "</f>
        <v xml:space="preserve">"Longitude": null, </v>
      </c>
    </row>
    <row r="2895" spans="1:12" x14ac:dyDescent="0.25">
      <c r="A2895" t="str">
        <f>A$1&amp;" """ &amp; DataMiner[[#This Row],[CodeIATA]] &amp; """, "</f>
        <v xml:space="preserve">"CodeIATA": "", </v>
      </c>
      <c r="B2895" t="str">
        <f>B$1&amp;" """ &amp; DataMiner[[#This Row],[City]] &amp; """, "</f>
        <v xml:space="preserve">"City": "", </v>
      </c>
      <c r="C2895" t="str">
        <f>C$1&amp;" """ &amp; DataMiner[[#This Row],[Prov]] &amp; """, "</f>
        <v xml:space="preserve">"Prov": "", </v>
      </c>
      <c r="D2895" t="str">
        <f>D$1&amp;" """ &amp; DataMiner[[#This Row],[Name]] &amp; """, "</f>
        <v xml:space="preserve">"Name": "", </v>
      </c>
      <c r="E2895" t="str">
        <f>E$1&amp;" """ &amp; DataMiner[[#This Row],[Country]] &amp; """, "</f>
        <v xml:space="preserve">"Country": "", </v>
      </c>
      <c r="F2895" t="str">
        <f>F$1&amp;" """ &amp; DataMiner[[#This Row],[Complete Name]] &amp; """, "</f>
        <v xml:space="preserve">"Complete Name": "", </v>
      </c>
      <c r="G2895" t="str">
        <f>G$1&amp;" " &amp; DataMiner[[#This Row],[Category]] &amp; ", "</f>
        <v xml:space="preserve">"Category": , </v>
      </c>
      <c r="H2895" t="str">
        <f>H$1&amp;" " &amp; DataMiner[[#This Row],[BuyPrice]] &amp; ", "</f>
        <v xml:space="preserve">"BuyPrice": , </v>
      </c>
      <c r="I2895" t="str">
        <f>I$1&amp;" """ &amp; DataMiner[[#This Row],[imgPath]] &amp; """, "</f>
        <v xml:space="preserve">"imgPath": "", </v>
      </c>
      <c r="J2895" t="str">
        <f>J$1&amp;" """ &amp; DataMiner[[#This Row],[FlagImage]] &amp; """, "</f>
        <v xml:space="preserve">"FlagImage": "", </v>
      </c>
      <c r="K2895" t="str">
        <f>K$1&amp;" " &amp; IF(ISNA(DataMiner[[#This Row],[Latitude]]),"null",DataMiner[[#This Row],[Latitude]]) &amp; ", "</f>
        <v xml:space="preserve">"Latitude": null, </v>
      </c>
      <c r="L2895" t="str">
        <f>L$1&amp;" " &amp; IF(ISNA(DataMiner[[#This Row],[Longitude]]),"null",DataMiner[[#This Row],[Longitude]]) &amp; ", "</f>
        <v xml:space="preserve">"Longitude": null, </v>
      </c>
    </row>
    <row r="2896" spans="1:12" x14ac:dyDescent="0.25">
      <c r="A2896" t="str">
        <f>A$1&amp;" """ &amp; DataMiner[[#This Row],[CodeIATA]] &amp; """, "</f>
        <v xml:space="preserve">"CodeIATA": "", </v>
      </c>
      <c r="B2896" t="str">
        <f>B$1&amp;" """ &amp; DataMiner[[#This Row],[City]] &amp; """, "</f>
        <v xml:space="preserve">"City": "", </v>
      </c>
      <c r="C2896" t="str">
        <f>C$1&amp;" """ &amp; DataMiner[[#This Row],[Prov]] &amp; """, "</f>
        <v xml:space="preserve">"Prov": "", </v>
      </c>
      <c r="D2896" t="str">
        <f>D$1&amp;" """ &amp; DataMiner[[#This Row],[Name]] &amp; """, "</f>
        <v xml:space="preserve">"Name": "", </v>
      </c>
      <c r="E2896" t="str">
        <f>E$1&amp;" """ &amp; DataMiner[[#This Row],[Country]] &amp; """, "</f>
        <v xml:space="preserve">"Country": "", </v>
      </c>
      <c r="F2896" t="str">
        <f>F$1&amp;" """ &amp; DataMiner[[#This Row],[Complete Name]] &amp; """, "</f>
        <v xml:space="preserve">"Complete Name": "", </v>
      </c>
      <c r="G2896" t="str">
        <f>G$1&amp;" " &amp; DataMiner[[#This Row],[Category]] &amp; ", "</f>
        <v xml:space="preserve">"Category": , </v>
      </c>
      <c r="H2896" t="str">
        <f>H$1&amp;" " &amp; DataMiner[[#This Row],[BuyPrice]] &amp; ", "</f>
        <v xml:space="preserve">"BuyPrice": , </v>
      </c>
      <c r="I2896" t="str">
        <f>I$1&amp;" """ &amp; DataMiner[[#This Row],[imgPath]] &amp; """, "</f>
        <v xml:space="preserve">"imgPath": "", </v>
      </c>
      <c r="J2896" t="str">
        <f>J$1&amp;" """ &amp; DataMiner[[#This Row],[FlagImage]] &amp; """, "</f>
        <v xml:space="preserve">"FlagImage": "", </v>
      </c>
      <c r="K2896" t="str">
        <f>K$1&amp;" " &amp; IF(ISNA(DataMiner[[#This Row],[Latitude]]),"null",DataMiner[[#This Row],[Latitude]]) &amp; ", "</f>
        <v xml:space="preserve">"Latitude": null, </v>
      </c>
      <c r="L2896" t="str">
        <f>L$1&amp;" " &amp; IF(ISNA(DataMiner[[#This Row],[Longitude]]),"null",DataMiner[[#This Row],[Longitude]]) &amp; ", "</f>
        <v xml:space="preserve">"Longitude": null, </v>
      </c>
    </row>
    <row r="2897" spans="1:12" x14ac:dyDescent="0.25">
      <c r="A2897" t="str">
        <f>A$1&amp;" """ &amp; DataMiner[[#This Row],[CodeIATA]] &amp; """, "</f>
        <v xml:space="preserve">"CodeIATA": "", </v>
      </c>
      <c r="B2897" t="str">
        <f>B$1&amp;" """ &amp; DataMiner[[#This Row],[City]] &amp; """, "</f>
        <v xml:space="preserve">"City": "", </v>
      </c>
      <c r="C2897" t="str">
        <f>C$1&amp;" """ &amp; DataMiner[[#This Row],[Prov]] &amp; """, "</f>
        <v xml:space="preserve">"Prov": "", </v>
      </c>
      <c r="D2897" t="str">
        <f>D$1&amp;" """ &amp; DataMiner[[#This Row],[Name]] &amp; """, "</f>
        <v xml:space="preserve">"Name": "", </v>
      </c>
      <c r="E2897" t="str">
        <f>E$1&amp;" """ &amp; DataMiner[[#This Row],[Country]] &amp; """, "</f>
        <v xml:space="preserve">"Country": "", </v>
      </c>
      <c r="F2897" t="str">
        <f>F$1&amp;" """ &amp; DataMiner[[#This Row],[Complete Name]] &amp; """, "</f>
        <v xml:space="preserve">"Complete Name": "", </v>
      </c>
      <c r="G2897" t="str">
        <f>G$1&amp;" " &amp; DataMiner[[#This Row],[Category]] &amp; ", "</f>
        <v xml:space="preserve">"Category": , </v>
      </c>
      <c r="H2897" t="str">
        <f>H$1&amp;" " &amp; DataMiner[[#This Row],[BuyPrice]] &amp; ", "</f>
        <v xml:space="preserve">"BuyPrice": , </v>
      </c>
      <c r="I2897" t="str">
        <f>I$1&amp;" """ &amp; DataMiner[[#This Row],[imgPath]] &amp; """, "</f>
        <v xml:space="preserve">"imgPath": "", </v>
      </c>
      <c r="J2897" t="str">
        <f>J$1&amp;" """ &amp; DataMiner[[#This Row],[FlagImage]] &amp; """, "</f>
        <v xml:space="preserve">"FlagImage": "", </v>
      </c>
      <c r="K2897" t="str">
        <f>K$1&amp;" " &amp; IF(ISNA(DataMiner[[#This Row],[Latitude]]),"null",DataMiner[[#This Row],[Latitude]]) &amp; ", "</f>
        <v xml:space="preserve">"Latitude": null, </v>
      </c>
      <c r="L2897" t="str">
        <f>L$1&amp;" " &amp; IF(ISNA(DataMiner[[#This Row],[Longitude]]),"null",DataMiner[[#This Row],[Longitude]]) &amp; ", "</f>
        <v xml:space="preserve">"Longitude": null, </v>
      </c>
    </row>
    <row r="2898" spans="1:12" x14ac:dyDescent="0.25">
      <c r="A2898" t="str">
        <f>A$1&amp;" """ &amp; DataMiner[[#This Row],[CodeIATA]] &amp; """, "</f>
        <v xml:space="preserve">"CodeIATA": "", </v>
      </c>
      <c r="B2898" t="str">
        <f>B$1&amp;" """ &amp; DataMiner[[#This Row],[City]] &amp; """, "</f>
        <v xml:space="preserve">"City": "", </v>
      </c>
      <c r="C2898" t="str">
        <f>C$1&amp;" """ &amp; DataMiner[[#This Row],[Prov]] &amp; """, "</f>
        <v xml:space="preserve">"Prov": "", </v>
      </c>
      <c r="D2898" t="str">
        <f>D$1&amp;" """ &amp; DataMiner[[#This Row],[Name]] &amp; """, "</f>
        <v xml:space="preserve">"Name": "", </v>
      </c>
      <c r="E2898" t="str">
        <f>E$1&amp;" """ &amp; DataMiner[[#This Row],[Country]] &amp; """, "</f>
        <v xml:space="preserve">"Country": "", </v>
      </c>
      <c r="F2898" t="str">
        <f>F$1&amp;" """ &amp; DataMiner[[#This Row],[Complete Name]] &amp; """, "</f>
        <v xml:space="preserve">"Complete Name": "", </v>
      </c>
      <c r="G2898" t="str">
        <f>G$1&amp;" " &amp; DataMiner[[#This Row],[Category]] &amp; ", "</f>
        <v xml:space="preserve">"Category": , </v>
      </c>
      <c r="H2898" t="str">
        <f>H$1&amp;" " &amp; DataMiner[[#This Row],[BuyPrice]] &amp; ", "</f>
        <v xml:space="preserve">"BuyPrice": , </v>
      </c>
      <c r="I2898" t="str">
        <f>I$1&amp;" """ &amp; DataMiner[[#This Row],[imgPath]] &amp; """, "</f>
        <v xml:space="preserve">"imgPath": "", </v>
      </c>
      <c r="J2898" t="str">
        <f>J$1&amp;" """ &amp; DataMiner[[#This Row],[FlagImage]] &amp; """, "</f>
        <v xml:space="preserve">"FlagImage": "", </v>
      </c>
      <c r="K2898" t="str">
        <f>K$1&amp;" " &amp; IF(ISNA(DataMiner[[#This Row],[Latitude]]),"null",DataMiner[[#This Row],[Latitude]]) &amp; ", "</f>
        <v xml:space="preserve">"Latitude": null, </v>
      </c>
      <c r="L2898" t="str">
        <f>L$1&amp;" " &amp; IF(ISNA(DataMiner[[#This Row],[Longitude]]),"null",DataMiner[[#This Row],[Longitude]]) &amp; ", "</f>
        <v xml:space="preserve">"Longitude": null, </v>
      </c>
    </row>
    <row r="2899" spans="1:12" x14ac:dyDescent="0.25">
      <c r="A2899" t="str">
        <f>A$1&amp;" """ &amp; DataMiner[[#This Row],[CodeIATA]] &amp; """, "</f>
        <v xml:space="preserve">"CodeIATA": "", </v>
      </c>
      <c r="B2899" t="str">
        <f>B$1&amp;" """ &amp; DataMiner[[#This Row],[City]] &amp; """, "</f>
        <v xml:space="preserve">"City": "", </v>
      </c>
      <c r="C2899" t="str">
        <f>C$1&amp;" """ &amp; DataMiner[[#This Row],[Prov]] &amp; """, "</f>
        <v xml:space="preserve">"Prov": "", </v>
      </c>
      <c r="D2899" t="str">
        <f>D$1&amp;" """ &amp; DataMiner[[#This Row],[Name]] &amp; """, "</f>
        <v xml:space="preserve">"Name": "", </v>
      </c>
      <c r="E2899" t="str">
        <f>E$1&amp;" """ &amp; DataMiner[[#This Row],[Country]] &amp; """, "</f>
        <v xml:space="preserve">"Country": "", </v>
      </c>
      <c r="F2899" t="str">
        <f>F$1&amp;" """ &amp; DataMiner[[#This Row],[Complete Name]] &amp; """, "</f>
        <v xml:space="preserve">"Complete Name": "", </v>
      </c>
      <c r="G2899" t="str">
        <f>G$1&amp;" " &amp; DataMiner[[#This Row],[Category]] &amp; ", "</f>
        <v xml:space="preserve">"Category": , </v>
      </c>
      <c r="H2899" t="str">
        <f>H$1&amp;" " &amp; DataMiner[[#This Row],[BuyPrice]] &amp; ", "</f>
        <v xml:space="preserve">"BuyPrice": , </v>
      </c>
      <c r="I2899" t="str">
        <f>I$1&amp;" """ &amp; DataMiner[[#This Row],[imgPath]] &amp; """, "</f>
        <v xml:space="preserve">"imgPath": "", </v>
      </c>
      <c r="J2899" t="str">
        <f>J$1&amp;" """ &amp; DataMiner[[#This Row],[FlagImage]] &amp; """, "</f>
        <v xml:space="preserve">"FlagImage": "", </v>
      </c>
      <c r="K2899" t="str">
        <f>K$1&amp;" " &amp; IF(ISNA(DataMiner[[#This Row],[Latitude]]),"null",DataMiner[[#This Row],[Latitude]]) &amp; ", "</f>
        <v xml:space="preserve">"Latitude": null, </v>
      </c>
      <c r="L2899" t="str">
        <f>L$1&amp;" " &amp; IF(ISNA(DataMiner[[#This Row],[Longitude]]),"null",DataMiner[[#This Row],[Longitude]]) &amp; ", "</f>
        <v xml:space="preserve">"Longitude": null, </v>
      </c>
    </row>
    <row r="2900" spans="1:12" x14ac:dyDescent="0.25">
      <c r="A2900" t="str">
        <f>A$1&amp;" """ &amp; DataMiner[[#This Row],[CodeIATA]] &amp; """, "</f>
        <v xml:space="preserve">"CodeIATA": "", </v>
      </c>
      <c r="B2900" t="str">
        <f>B$1&amp;" """ &amp; DataMiner[[#This Row],[City]] &amp; """, "</f>
        <v xml:space="preserve">"City": "", </v>
      </c>
      <c r="C2900" t="str">
        <f>C$1&amp;" """ &amp; DataMiner[[#This Row],[Prov]] &amp; """, "</f>
        <v xml:space="preserve">"Prov": "", </v>
      </c>
      <c r="D2900" t="str">
        <f>D$1&amp;" """ &amp; DataMiner[[#This Row],[Name]] &amp; """, "</f>
        <v xml:space="preserve">"Name": "", </v>
      </c>
      <c r="E2900" t="str">
        <f>E$1&amp;" """ &amp; DataMiner[[#This Row],[Country]] &amp; """, "</f>
        <v xml:space="preserve">"Country": "", </v>
      </c>
      <c r="F2900" t="str">
        <f>F$1&amp;" """ &amp; DataMiner[[#This Row],[Complete Name]] &amp; """, "</f>
        <v xml:space="preserve">"Complete Name": "", </v>
      </c>
      <c r="G2900" t="str">
        <f>G$1&amp;" " &amp; DataMiner[[#This Row],[Category]] &amp; ", "</f>
        <v xml:space="preserve">"Category": , </v>
      </c>
      <c r="H2900" t="str">
        <f>H$1&amp;" " &amp; DataMiner[[#This Row],[BuyPrice]] &amp; ", "</f>
        <v xml:space="preserve">"BuyPrice": , </v>
      </c>
      <c r="I2900" t="str">
        <f>I$1&amp;" """ &amp; DataMiner[[#This Row],[imgPath]] &amp; """, "</f>
        <v xml:space="preserve">"imgPath": "", </v>
      </c>
      <c r="J2900" t="str">
        <f>J$1&amp;" """ &amp; DataMiner[[#This Row],[FlagImage]] &amp; """, "</f>
        <v xml:space="preserve">"FlagImage": "", </v>
      </c>
      <c r="K2900" t="str">
        <f>K$1&amp;" " &amp; IF(ISNA(DataMiner[[#This Row],[Latitude]]),"null",DataMiner[[#This Row],[Latitude]]) &amp; ", "</f>
        <v xml:space="preserve">"Latitude": null, </v>
      </c>
      <c r="L2900" t="str">
        <f>L$1&amp;" " &amp; IF(ISNA(DataMiner[[#This Row],[Longitude]]),"null",DataMiner[[#This Row],[Longitude]]) &amp; ", "</f>
        <v xml:space="preserve">"Longitude": null, </v>
      </c>
    </row>
    <row r="2901" spans="1:12" x14ac:dyDescent="0.25">
      <c r="A2901" t="str">
        <f>A$1&amp;" """ &amp; DataMiner[[#This Row],[CodeIATA]] &amp; """, "</f>
        <v xml:space="preserve">"CodeIATA": "", </v>
      </c>
      <c r="B2901" t="str">
        <f>B$1&amp;" """ &amp; DataMiner[[#This Row],[City]] &amp; """, "</f>
        <v xml:space="preserve">"City": "", </v>
      </c>
      <c r="C2901" t="str">
        <f>C$1&amp;" """ &amp; DataMiner[[#This Row],[Prov]] &amp; """, "</f>
        <v xml:space="preserve">"Prov": "", </v>
      </c>
      <c r="D2901" t="str">
        <f>D$1&amp;" """ &amp; DataMiner[[#This Row],[Name]] &amp; """, "</f>
        <v xml:space="preserve">"Name": "", </v>
      </c>
      <c r="E2901" t="str">
        <f>E$1&amp;" """ &amp; DataMiner[[#This Row],[Country]] &amp; """, "</f>
        <v xml:space="preserve">"Country": "", </v>
      </c>
      <c r="F2901" t="str">
        <f>F$1&amp;" """ &amp; DataMiner[[#This Row],[Complete Name]] &amp; """, "</f>
        <v xml:space="preserve">"Complete Name": "", </v>
      </c>
      <c r="G2901" t="str">
        <f>G$1&amp;" " &amp; DataMiner[[#This Row],[Category]] &amp; ", "</f>
        <v xml:space="preserve">"Category": , </v>
      </c>
      <c r="H2901" t="str">
        <f>H$1&amp;" " &amp; DataMiner[[#This Row],[BuyPrice]] &amp; ", "</f>
        <v xml:space="preserve">"BuyPrice": , </v>
      </c>
      <c r="I2901" t="str">
        <f>I$1&amp;" """ &amp; DataMiner[[#This Row],[imgPath]] &amp; """, "</f>
        <v xml:space="preserve">"imgPath": "", </v>
      </c>
      <c r="J2901" t="str">
        <f>J$1&amp;" """ &amp; DataMiner[[#This Row],[FlagImage]] &amp; """, "</f>
        <v xml:space="preserve">"FlagImage": "", </v>
      </c>
      <c r="K2901" t="str">
        <f>K$1&amp;" " &amp; IF(ISNA(DataMiner[[#This Row],[Latitude]]),"null",DataMiner[[#This Row],[Latitude]]) &amp; ", "</f>
        <v xml:space="preserve">"Latitude": null, </v>
      </c>
      <c r="L2901" t="str">
        <f>L$1&amp;" " &amp; IF(ISNA(DataMiner[[#This Row],[Longitude]]),"null",DataMiner[[#This Row],[Longitude]]) &amp; ", "</f>
        <v xml:space="preserve">"Longitude": null, </v>
      </c>
    </row>
    <row r="2902" spans="1:12" x14ac:dyDescent="0.25">
      <c r="A2902" t="str">
        <f>A$1&amp;" """ &amp; DataMiner[[#This Row],[CodeIATA]] &amp; """, "</f>
        <v xml:space="preserve">"CodeIATA": "", </v>
      </c>
      <c r="B2902" t="str">
        <f>B$1&amp;" """ &amp; DataMiner[[#This Row],[City]] &amp; """, "</f>
        <v xml:space="preserve">"City": "", </v>
      </c>
      <c r="C2902" t="str">
        <f>C$1&amp;" """ &amp; DataMiner[[#This Row],[Prov]] &amp; """, "</f>
        <v xml:space="preserve">"Prov": "", </v>
      </c>
      <c r="D2902" t="str">
        <f>D$1&amp;" """ &amp; DataMiner[[#This Row],[Name]] &amp; """, "</f>
        <v xml:space="preserve">"Name": "", </v>
      </c>
      <c r="E2902" t="str">
        <f>E$1&amp;" """ &amp; DataMiner[[#This Row],[Country]] &amp; """, "</f>
        <v xml:space="preserve">"Country": "", </v>
      </c>
      <c r="F2902" t="str">
        <f>F$1&amp;" """ &amp; DataMiner[[#This Row],[Complete Name]] &amp; """, "</f>
        <v xml:space="preserve">"Complete Name": "", </v>
      </c>
      <c r="G2902" t="str">
        <f>G$1&amp;" " &amp; DataMiner[[#This Row],[Category]] &amp; ", "</f>
        <v xml:space="preserve">"Category": , </v>
      </c>
      <c r="H2902" t="str">
        <f>H$1&amp;" " &amp; DataMiner[[#This Row],[BuyPrice]] &amp; ", "</f>
        <v xml:space="preserve">"BuyPrice": , </v>
      </c>
      <c r="I2902" t="str">
        <f>I$1&amp;" """ &amp; DataMiner[[#This Row],[imgPath]] &amp; """, "</f>
        <v xml:space="preserve">"imgPath": "", </v>
      </c>
      <c r="J2902" t="str">
        <f>J$1&amp;" """ &amp; DataMiner[[#This Row],[FlagImage]] &amp; """, "</f>
        <v xml:space="preserve">"FlagImage": "", </v>
      </c>
      <c r="K2902" t="str">
        <f>K$1&amp;" " &amp; IF(ISNA(DataMiner[[#This Row],[Latitude]]),"null",DataMiner[[#This Row],[Latitude]]) &amp; ", "</f>
        <v xml:space="preserve">"Latitude": null, </v>
      </c>
      <c r="L2902" t="str">
        <f>L$1&amp;" " &amp; IF(ISNA(DataMiner[[#This Row],[Longitude]]),"null",DataMiner[[#This Row],[Longitude]]) &amp; ", "</f>
        <v xml:space="preserve">"Longitude": null, </v>
      </c>
    </row>
    <row r="2903" spans="1:12" x14ac:dyDescent="0.25">
      <c r="A2903" t="str">
        <f>A$1&amp;" """ &amp; DataMiner[[#This Row],[CodeIATA]] &amp; """, "</f>
        <v xml:space="preserve">"CodeIATA": "", </v>
      </c>
      <c r="B2903" t="str">
        <f>B$1&amp;" """ &amp; DataMiner[[#This Row],[City]] &amp; """, "</f>
        <v xml:space="preserve">"City": "", </v>
      </c>
      <c r="C2903" t="str">
        <f>C$1&amp;" """ &amp; DataMiner[[#This Row],[Prov]] &amp; """, "</f>
        <v xml:space="preserve">"Prov": "", </v>
      </c>
      <c r="D2903" t="str">
        <f>D$1&amp;" """ &amp; DataMiner[[#This Row],[Name]] &amp; """, "</f>
        <v xml:space="preserve">"Name": "", </v>
      </c>
      <c r="E2903" t="str">
        <f>E$1&amp;" """ &amp; DataMiner[[#This Row],[Country]] &amp; """, "</f>
        <v xml:space="preserve">"Country": "", </v>
      </c>
      <c r="F2903" t="str">
        <f>F$1&amp;" """ &amp; DataMiner[[#This Row],[Complete Name]] &amp; """, "</f>
        <v xml:space="preserve">"Complete Name": "", </v>
      </c>
      <c r="G2903" t="str">
        <f>G$1&amp;" " &amp; DataMiner[[#This Row],[Category]] &amp; ", "</f>
        <v xml:space="preserve">"Category": , </v>
      </c>
      <c r="H2903" t="str">
        <f>H$1&amp;" " &amp; DataMiner[[#This Row],[BuyPrice]] &amp; ", "</f>
        <v xml:space="preserve">"BuyPrice": , </v>
      </c>
      <c r="I2903" t="str">
        <f>I$1&amp;" """ &amp; DataMiner[[#This Row],[imgPath]] &amp; """, "</f>
        <v xml:space="preserve">"imgPath": "", </v>
      </c>
      <c r="J2903" t="str">
        <f>J$1&amp;" """ &amp; DataMiner[[#This Row],[FlagImage]] &amp; """, "</f>
        <v xml:space="preserve">"FlagImage": "", </v>
      </c>
      <c r="K2903" t="str">
        <f>K$1&amp;" " &amp; IF(ISNA(DataMiner[[#This Row],[Latitude]]),"null",DataMiner[[#This Row],[Latitude]]) &amp; ", "</f>
        <v xml:space="preserve">"Latitude": null, </v>
      </c>
      <c r="L2903" t="str">
        <f>L$1&amp;" " &amp; IF(ISNA(DataMiner[[#This Row],[Longitude]]),"null",DataMiner[[#This Row],[Longitude]]) &amp; ", "</f>
        <v xml:space="preserve">"Longitude": null, </v>
      </c>
    </row>
    <row r="2904" spans="1:12" x14ac:dyDescent="0.25">
      <c r="A2904" t="str">
        <f>A$1&amp;" """ &amp; DataMiner[[#This Row],[CodeIATA]] &amp; """, "</f>
        <v xml:space="preserve">"CodeIATA": "", </v>
      </c>
      <c r="B2904" t="str">
        <f>B$1&amp;" """ &amp; DataMiner[[#This Row],[City]] &amp; """, "</f>
        <v xml:space="preserve">"City": "", </v>
      </c>
      <c r="C2904" t="str">
        <f>C$1&amp;" """ &amp; DataMiner[[#This Row],[Prov]] &amp; """, "</f>
        <v xml:space="preserve">"Prov": "", </v>
      </c>
      <c r="D2904" t="str">
        <f>D$1&amp;" """ &amp; DataMiner[[#This Row],[Name]] &amp; """, "</f>
        <v xml:space="preserve">"Name": "", </v>
      </c>
      <c r="E2904" t="str">
        <f>E$1&amp;" """ &amp; DataMiner[[#This Row],[Country]] &amp; """, "</f>
        <v xml:space="preserve">"Country": "", </v>
      </c>
      <c r="F2904" t="str">
        <f>F$1&amp;" """ &amp; DataMiner[[#This Row],[Complete Name]] &amp; """, "</f>
        <v xml:space="preserve">"Complete Name": "", </v>
      </c>
      <c r="G2904" t="str">
        <f>G$1&amp;" " &amp; DataMiner[[#This Row],[Category]] &amp; ", "</f>
        <v xml:space="preserve">"Category": , </v>
      </c>
      <c r="H2904" t="str">
        <f>H$1&amp;" " &amp; DataMiner[[#This Row],[BuyPrice]] &amp; ", "</f>
        <v xml:space="preserve">"BuyPrice": , </v>
      </c>
      <c r="I2904" t="str">
        <f>I$1&amp;" """ &amp; DataMiner[[#This Row],[imgPath]] &amp; """, "</f>
        <v xml:space="preserve">"imgPath": "", </v>
      </c>
      <c r="J2904" t="str">
        <f>J$1&amp;" """ &amp; DataMiner[[#This Row],[FlagImage]] &amp; """, "</f>
        <v xml:space="preserve">"FlagImage": "", </v>
      </c>
      <c r="K2904" t="str">
        <f>K$1&amp;" " &amp; IF(ISNA(DataMiner[[#This Row],[Latitude]]),"null",DataMiner[[#This Row],[Latitude]]) &amp; ", "</f>
        <v xml:space="preserve">"Latitude": null, </v>
      </c>
      <c r="L2904" t="str">
        <f>L$1&amp;" " &amp; IF(ISNA(DataMiner[[#This Row],[Longitude]]),"null",DataMiner[[#This Row],[Longitude]]) &amp; ", "</f>
        <v xml:space="preserve">"Longitude": null, </v>
      </c>
    </row>
    <row r="2905" spans="1:12" x14ac:dyDescent="0.25">
      <c r="A2905" t="str">
        <f>A$1&amp;" """ &amp; DataMiner[[#This Row],[CodeIATA]] &amp; """, "</f>
        <v xml:space="preserve">"CodeIATA": "", </v>
      </c>
      <c r="B2905" t="str">
        <f>B$1&amp;" """ &amp; DataMiner[[#This Row],[City]] &amp; """, "</f>
        <v xml:space="preserve">"City": "", </v>
      </c>
      <c r="C2905" t="str">
        <f>C$1&amp;" """ &amp; DataMiner[[#This Row],[Prov]] &amp; """, "</f>
        <v xml:space="preserve">"Prov": "", </v>
      </c>
      <c r="D2905" t="str">
        <f>D$1&amp;" """ &amp; DataMiner[[#This Row],[Name]] &amp; """, "</f>
        <v xml:space="preserve">"Name": "", </v>
      </c>
      <c r="E2905" t="str">
        <f>E$1&amp;" """ &amp; DataMiner[[#This Row],[Country]] &amp; """, "</f>
        <v xml:space="preserve">"Country": "", </v>
      </c>
      <c r="F2905" t="str">
        <f>F$1&amp;" """ &amp; DataMiner[[#This Row],[Complete Name]] &amp; """, "</f>
        <v xml:space="preserve">"Complete Name": "", </v>
      </c>
      <c r="G2905" t="str">
        <f>G$1&amp;" " &amp; DataMiner[[#This Row],[Category]] &amp; ", "</f>
        <v xml:space="preserve">"Category": , </v>
      </c>
      <c r="H2905" t="str">
        <f>H$1&amp;" " &amp; DataMiner[[#This Row],[BuyPrice]] &amp; ", "</f>
        <v xml:space="preserve">"BuyPrice": , </v>
      </c>
      <c r="I2905" t="str">
        <f>I$1&amp;" """ &amp; DataMiner[[#This Row],[imgPath]] &amp; """, "</f>
        <v xml:space="preserve">"imgPath": "", </v>
      </c>
      <c r="J2905" t="str">
        <f>J$1&amp;" """ &amp; DataMiner[[#This Row],[FlagImage]] &amp; """, "</f>
        <v xml:space="preserve">"FlagImage": "", </v>
      </c>
      <c r="K2905" t="str">
        <f>K$1&amp;" " &amp; IF(ISNA(DataMiner[[#This Row],[Latitude]]),"null",DataMiner[[#This Row],[Latitude]]) &amp; ", "</f>
        <v xml:space="preserve">"Latitude": null, </v>
      </c>
      <c r="L2905" t="str">
        <f>L$1&amp;" " &amp; IF(ISNA(DataMiner[[#This Row],[Longitude]]),"null",DataMiner[[#This Row],[Longitude]]) &amp; ", "</f>
        <v xml:space="preserve">"Longitude": null, </v>
      </c>
    </row>
    <row r="2906" spans="1:12" x14ac:dyDescent="0.25">
      <c r="A2906" t="str">
        <f>A$1&amp;" """ &amp; DataMiner[[#This Row],[CodeIATA]] &amp; """, "</f>
        <v xml:space="preserve">"CodeIATA": "", </v>
      </c>
      <c r="B2906" t="str">
        <f>B$1&amp;" """ &amp; DataMiner[[#This Row],[City]] &amp; """, "</f>
        <v xml:space="preserve">"City": "", </v>
      </c>
      <c r="C2906" t="str">
        <f>C$1&amp;" """ &amp; DataMiner[[#This Row],[Prov]] &amp; """, "</f>
        <v xml:space="preserve">"Prov": "", </v>
      </c>
      <c r="D2906" t="str">
        <f>D$1&amp;" """ &amp; DataMiner[[#This Row],[Name]] &amp; """, "</f>
        <v xml:space="preserve">"Name": "", </v>
      </c>
      <c r="E2906" t="str">
        <f>E$1&amp;" """ &amp; DataMiner[[#This Row],[Country]] &amp; """, "</f>
        <v xml:space="preserve">"Country": "", </v>
      </c>
      <c r="F2906" t="str">
        <f>F$1&amp;" """ &amp; DataMiner[[#This Row],[Complete Name]] &amp; """, "</f>
        <v xml:space="preserve">"Complete Name": "", </v>
      </c>
      <c r="G2906" t="str">
        <f>G$1&amp;" " &amp; DataMiner[[#This Row],[Category]] &amp; ", "</f>
        <v xml:space="preserve">"Category": , </v>
      </c>
      <c r="H2906" t="str">
        <f>H$1&amp;" " &amp; DataMiner[[#This Row],[BuyPrice]] &amp; ", "</f>
        <v xml:space="preserve">"BuyPrice": , </v>
      </c>
      <c r="I2906" t="str">
        <f>I$1&amp;" """ &amp; DataMiner[[#This Row],[imgPath]] &amp; """, "</f>
        <v xml:space="preserve">"imgPath": "", </v>
      </c>
      <c r="J2906" t="str">
        <f>J$1&amp;" """ &amp; DataMiner[[#This Row],[FlagImage]] &amp; """, "</f>
        <v xml:space="preserve">"FlagImage": "", </v>
      </c>
      <c r="K2906" t="str">
        <f>K$1&amp;" " &amp; IF(ISNA(DataMiner[[#This Row],[Latitude]]),"null",DataMiner[[#This Row],[Latitude]]) &amp; ", "</f>
        <v xml:space="preserve">"Latitude": null, </v>
      </c>
      <c r="L2906" t="str">
        <f>L$1&amp;" " &amp; IF(ISNA(DataMiner[[#This Row],[Longitude]]),"null",DataMiner[[#This Row],[Longitude]]) &amp; ", "</f>
        <v xml:space="preserve">"Longitude": null, </v>
      </c>
    </row>
    <row r="2907" spans="1:12" x14ac:dyDescent="0.25">
      <c r="A2907" t="str">
        <f>A$1&amp;" """ &amp; DataMiner[[#This Row],[CodeIATA]] &amp; """, "</f>
        <v xml:space="preserve">"CodeIATA": "", </v>
      </c>
      <c r="B2907" t="str">
        <f>B$1&amp;" """ &amp; DataMiner[[#This Row],[City]] &amp; """, "</f>
        <v xml:space="preserve">"City": "", </v>
      </c>
      <c r="C2907" t="str">
        <f>C$1&amp;" """ &amp; DataMiner[[#This Row],[Prov]] &amp; """, "</f>
        <v xml:space="preserve">"Prov": "", </v>
      </c>
      <c r="D2907" t="str">
        <f>D$1&amp;" """ &amp; DataMiner[[#This Row],[Name]] &amp; """, "</f>
        <v xml:space="preserve">"Name": "", </v>
      </c>
      <c r="E2907" t="str">
        <f>E$1&amp;" """ &amp; DataMiner[[#This Row],[Country]] &amp; """, "</f>
        <v xml:space="preserve">"Country": "", </v>
      </c>
      <c r="F2907" t="str">
        <f>F$1&amp;" """ &amp; DataMiner[[#This Row],[Complete Name]] &amp; """, "</f>
        <v xml:space="preserve">"Complete Name": "", </v>
      </c>
      <c r="G2907" t="str">
        <f>G$1&amp;" " &amp; DataMiner[[#This Row],[Category]] &amp; ", "</f>
        <v xml:space="preserve">"Category": , </v>
      </c>
      <c r="H2907" t="str">
        <f>H$1&amp;" " &amp; DataMiner[[#This Row],[BuyPrice]] &amp; ", "</f>
        <v xml:space="preserve">"BuyPrice": , </v>
      </c>
      <c r="I2907" t="str">
        <f>I$1&amp;" """ &amp; DataMiner[[#This Row],[imgPath]] &amp; """, "</f>
        <v xml:space="preserve">"imgPath": "", </v>
      </c>
      <c r="J2907" t="str">
        <f>J$1&amp;" """ &amp; DataMiner[[#This Row],[FlagImage]] &amp; """, "</f>
        <v xml:space="preserve">"FlagImage": "", </v>
      </c>
      <c r="K2907" t="str">
        <f>K$1&amp;" " &amp; IF(ISNA(DataMiner[[#This Row],[Latitude]]),"null",DataMiner[[#This Row],[Latitude]]) &amp; ", "</f>
        <v xml:space="preserve">"Latitude": null, </v>
      </c>
      <c r="L2907" t="str">
        <f>L$1&amp;" " &amp; IF(ISNA(DataMiner[[#This Row],[Longitude]]),"null",DataMiner[[#This Row],[Longitude]]) &amp; ", "</f>
        <v xml:space="preserve">"Longitude": null, </v>
      </c>
    </row>
    <row r="2908" spans="1:12" x14ac:dyDescent="0.25">
      <c r="A2908" t="str">
        <f>A$1&amp;" """ &amp; DataMiner[[#This Row],[CodeIATA]] &amp; """, "</f>
        <v xml:space="preserve">"CodeIATA": "", </v>
      </c>
      <c r="B2908" t="str">
        <f>B$1&amp;" """ &amp; DataMiner[[#This Row],[City]] &amp; """, "</f>
        <v xml:space="preserve">"City": "", </v>
      </c>
      <c r="C2908" t="str">
        <f>C$1&amp;" """ &amp; DataMiner[[#This Row],[Prov]] &amp; """, "</f>
        <v xml:space="preserve">"Prov": "", </v>
      </c>
      <c r="D2908" t="str">
        <f>D$1&amp;" """ &amp; DataMiner[[#This Row],[Name]] &amp; """, "</f>
        <v xml:space="preserve">"Name": "", </v>
      </c>
      <c r="E2908" t="str">
        <f>E$1&amp;" """ &amp; DataMiner[[#This Row],[Country]] &amp; """, "</f>
        <v xml:space="preserve">"Country": "", </v>
      </c>
      <c r="F2908" t="str">
        <f>F$1&amp;" """ &amp; DataMiner[[#This Row],[Complete Name]] &amp; """, "</f>
        <v xml:space="preserve">"Complete Name": "", </v>
      </c>
      <c r="G2908" t="str">
        <f>G$1&amp;" " &amp; DataMiner[[#This Row],[Category]] &amp; ", "</f>
        <v xml:space="preserve">"Category": , </v>
      </c>
      <c r="H2908" t="str">
        <f>H$1&amp;" " &amp; DataMiner[[#This Row],[BuyPrice]] &amp; ", "</f>
        <v xml:space="preserve">"BuyPrice": , </v>
      </c>
      <c r="I2908" t="str">
        <f>I$1&amp;" """ &amp; DataMiner[[#This Row],[imgPath]] &amp; """, "</f>
        <v xml:space="preserve">"imgPath": "", </v>
      </c>
      <c r="J2908" t="str">
        <f>J$1&amp;" """ &amp; DataMiner[[#This Row],[FlagImage]] &amp; """, "</f>
        <v xml:space="preserve">"FlagImage": "", </v>
      </c>
      <c r="K2908" t="str">
        <f>K$1&amp;" " &amp; IF(ISNA(DataMiner[[#This Row],[Latitude]]),"null",DataMiner[[#This Row],[Latitude]]) &amp; ", "</f>
        <v xml:space="preserve">"Latitude": null, </v>
      </c>
      <c r="L2908" t="str">
        <f>L$1&amp;" " &amp; IF(ISNA(DataMiner[[#This Row],[Longitude]]),"null",DataMiner[[#This Row],[Longitude]]) &amp; ", "</f>
        <v xml:space="preserve">"Longitude": null, </v>
      </c>
    </row>
    <row r="2909" spans="1:12" x14ac:dyDescent="0.25">
      <c r="A2909" t="str">
        <f>A$1&amp;" """ &amp; DataMiner[[#This Row],[CodeIATA]] &amp; """, "</f>
        <v xml:space="preserve">"CodeIATA": "", </v>
      </c>
      <c r="B2909" t="str">
        <f>B$1&amp;" """ &amp; DataMiner[[#This Row],[City]] &amp; """, "</f>
        <v xml:space="preserve">"City": "", </v>
      </c>
      <c r="C2909" t="str">
        <f>C$1&amp;" """ &amp; DataMiner[[#This Row],[Prov]] &amp; """, "</f>
        <v xml:space="preserve">"Prov": "", </v>
      </c>
      <c r="D2909" t="str">
        <f>D$1&amp;" """ &amp; DataMiner[[#This Row],[Name]] &amp; """, "</f>
        <v xml:space="preserve">"Name": "", </v>
      </c>
      <c r="E2909" t="str">
        <f>E$1&amp;" """ &amp; DataMiner[[#This Row],[Country]] &amp; """, "</f>
        <v xml:space="preserve">"Country": "", </v>
      </c>
      <c r="F2909" t="str">
        <f>F$1&amp;" """ &amp; DataMiner[[#This Row],[Complete Name]] &amp; """, "</f>
        <v xml:space="preserve">"Complete Name": "", </v>
      </c>
      <c r="G2909" t="str">
        <f>G$1&amp;" " &amp; DataMiner[[#This Row],[Category]] &amp; ", "</f>
        <v xml:space="preserve">"Category": , </v>
      </c>
      <c r="H2909" t="str">
        <f>H$1&amp;" " &amp; DataMiner[[#This Row],[BuyPrice]] &amp; ", "</f>
        <v xml:space="preserve">"BuyPrice": , </v>
      </c>
      <c r="I2909" t="str">
        <f>I$1&amp;" """ &amp; DataMiner[[#This Row],[imgPath]] &amp; """, "</f>
        <v xml:space="preserve">"imgPath": "", </v>
      </c>
      <c r="J2909" t="str">
        <f>J$1&amp;" """ &amp; DataMiner[[#This Row],[FlagImage]] &amp; """, "</f>
        <v xml:space="preserve">"FlagImage": "", </v>
      </c>
      <c r="K2909" t="str">
        <f>K$1&amp;" " &amp; IF(ISNA(DataMiner[[#This Row],[Latitude]]),"null",DataMiner[[#This Row],[Latitude]]) &amp; ", "</f>
        <v xml:space="preserve">"Latitude": null, </v>
      </c>
      <c r="L2909" t="str">
        <f>L$1&amp;" " &amp; IF(ISNA(DataMiner[[#This Row],[Longitude]]),"null",DataMiner[[#This Row],[Longitude]]) &amp; ", "</f>
        <v xml:space="preserve">"Longitude": null, </v>
      </c>
    </row>
    <row r="2910" spans="1:12" x14ac:dyDescent="0.25">
      <c r="A2910" t="str">
        <f>A$1&amp;" """ &amp; DataMiner[[#This Row],[CodeIATA]] &amp; """, "</f>
        <v xml:space="preserve">"CodeIATA": "", </v>
      </c>
      <c r="B2910" t="str">
        <f>B$1&amp;" """ &amp; DataMiner[[#This Row],[City]] &amp; """, "</f>
        <v xml:space="preserve">"City": "", </v>
      </c>
      <c r="C2910" t="str">
        <f>C$1&amp;" """ &amp; DataMiner[[#This Row],[Prov]] &amp; """, "</f>
        <v xml:space="preserve">"Prov": "", </v>
      </c>
      <c r="D2910" t="str">
        <f>D$1&amp;" """ &amp; DataMiner[[#This Row],[Name]] &amp; """, "</f>
        <v xml:space="preserve">"Name": "", </v>
      </c>
      <c r="E2910" t="str">
        <f>E$1&amp;" """ &amp; DataMiner[[#This Row],[Country]] &amp; """, "</f>
        <v xml:space="preserve">"Country": "", </v>
      </c>
      <c r="F2910" t="str">
        <f>F$1&amp;" """ &amp; DataMiner[[#This Row],[Complete Name]] &amp; """, "</f>
        <v xml:space="preserve">"Complete Name": "", </v>
      </c>
      <c r="G2910" t="str">
        <f>G$1&amp;" " &amp; DataMiner[[#This Row],[Category]] &amp; ", "</f>
        <v xml:space="preserve">"Category": , </v>
      </c>
      <c r="H2910" t="str">
        <f>H$1&amp;" " &amp; DataMiner[[#This Row],[BuyPrice]] &amp; ", "</f>
        <v xml:space="preserve">"BuyPrice": , </v>
      </c>
      <c r="I2910" t="str">
        <f>I$1&amp;" """ &amp; DataMiner[[#This Row],[imgPath]] &amp; """, "</f>
        <v xml:space="preserve">"imgPath": "", </v>
      </c>
      <c r="J2910" t="str">
        <f>J$1&amp;" """ &amp; DataMiner[[#This Row],[FlagImage]] &amp; """, "</f>
        <v xml:space="preserve">"FlagImage": "", </v>
      </c>
      <c r="K2910" t="str">
        <f>K$1&amp;" " &amp; IF(ISNA(DataMiner[[#This Row],[Latitude]]),"null",DataMiner[[#This Row],[Latitude]]) &amp; ", "</f>
        <v xml:space="preserve">"Latitude": null, </v>
      </c>
      <c r="L2910" t="str">
        <f>L$1&amp;" " &amp; IF(ISNA(DataMiner[[#This Row],[Longitude]]),"null",DataMiner[[#This Row],[Longitude]]) &amp; ", "</f>
        <v xml:space="preserve">"Longitude": null, </v>
      </c>
    </row>
    <row r="2911" spans="1:12" x14ac:dyDescent="0.25">
      <c r="A2911" t="str">
        <f>A$1&amp;" """ &amp; DataMiner[[#This Row],[CodeIATA]] &amp; """, "</f>
        <v xml:space="preserve">"CodeIATA": "", </v>
      </c>
      <c r="B2911" t="str">
        <f>B$1&amp;" """ &amp; DataMiner[[#This Row],[City]] &amp; """, "</f>
        <v xml:space="preserve">"City": "", </v>
      </c>
      <c r="C2911" t="str">
        <f>C$1&amp;" """ &amp; DataMiner[[#This Row],[Prov]] &amp; """, "</f>
        <v xml:space="preserve">"Prov": "", </v>
      </c>
      <c r="D2911" t="str">
        <f>D$1&amp;" """ &amp; DataMiner[[#This Row],[Name]] &amp; """, "</f>
        <v xml:space="preserve">"Name": "", </v>
      </c>
      <c r="E2911" t="str">
        <f>E$1&amp;" """ &amp; DataMiner[[#This Row],[Country]] &amp; """, "</f>
        <v xml:space="preserve">"Country": "", </v>
      </c>
      <c r="F2911" t="str">
        <f>F$1&amp;" """ &amp; DataMiner[[#This Row],[Complete Name]] &amp; """, "</f>
        <v xml:space="preserve">"Complete Name": "", </v>
      </c>
      <c r="G2911" t="str">
        <f>G$1&amp;" " &amp; DataMiner[[#This Row],[Category]] &amp; ", "</f>
        <v xml:space="preserve">"Category": , </v>
      </c>
      <c r="H2911" t="str">
        <f>H$1&amp;" " &amp; DataMiner[[#This Row],[BuyPrice]] &amp; ", "</f>
        <v xml:space="preserve">"BuyPrice": , </v>
      </c>
      <c r="I2911" t="str">
        <f>I$1&amp;" """ &amp; DataMiner[[#This Row],[imgPath]] &amp; """, "</f>
        <v xml:space="preserve">"imgPath": "", </v>
      </c>
      <c r="J2911" t="str">
        <f>J$1&amp;" """ &amp; DataMiner[[#This Row],[FlagImage]] &amp; """, "</f>
        <v xml:space="preserve">"FlagImage": "", </v>
      </c>
      <c r="K2911" t="str">
        <f>K$1&amp;" " &amp; IF(ISNA(DataMiner[[#This Row],[Latitude]]),"null",DataMiner[[#This Row],[Latitude]]) &amp; ", "</f>
        <v xml:space="preserve">"Latitude": null, </v>
      </c>
      <c r="L2911" t="str">
        <f>L$1&amp;" " &amp; IF(ISNA(DataMiner[[#This Row],[Longitude]]),"null",DataMiner[[#This Row],[Longitude]]) &amp; ", "</f>
        <v xml:space="preserve">"Longitude": null, </v>
      </c>
    </row>
    <row r="2912" spans="1:12" x14ac:dyDescent="0.25">
      <c r="A2912" t="str">
        <f>A$1&amp;" """ &amp; DataMiner[[#This Row],[CodeIATA]] &amp; """, "</f>
        <v xml:space="preserve">"CodeIATA": "", </v>
      </c>
      <c r="B2912" t="str">
        <f>B$1&amp;" """ &amp; DataMiner[[#This Row],[City]] &amp; """, "</f>
        <v xml:space="preserve">"City": "", </v>
      </c>
      <c r="C2912" t="str">
        <f>C$1&amp;" """ &amp; DataMiner[[#This Row],[Prov]] &amp; """, "</f>
        <v xml:space="preserve">"Prov": "", </v>
      </c>
      <c r="D2912" t="str">
        <f>D$1&amp;" """ &amp; DataMiner[[#This Row],[Name]] &amp; """, "</f>
        <v xml:space="preserve">"Name": "", </v>
      </c>
      <c r="E2912" t="str">
        <f>E$1&amp;" """ &amp; DataMiner[[#This Row],[Country]] &amp; """, "</f>
        <v xml:space="preserve">"Country": "", </v>
      </c>
      <c r="F2912" t="str">
        <f>F$1&amp;" """ &amp; DataMiner[[#This Row],[Complete Name]] &amp; """, "</f>
        <v xml:space="preserve">"Complete Name": "", </v>
      </c>
      <c r="G2912" t="str">
        <f>G$1&amp;" " &amp; DataMiner[[#This Row],[Category]] &amp; ", "</f>
        <v xml:space="preserve">"Category": , </v>
      </c>
      <c r="H2912" t="str">
        <f>H$1&amp;" " &amp; DataMiner[[#This Row],[BuyPrice]] &amp; ", "</f>
        <v xml:space="preserve">"BuyPrice": , </v>
      </c>
      <c r="I2912" t="str">
        <f>I$1&amp;" """ &amp; DataMiner[[#This Row],[imgPath]] &amp; """, "</f>
        <v xml:space="preserve">"imgPath": "", </v>
      </c>
      <c r="J2912" t="str">
        <f>J$1&amp;" """ &amp; DataMiner[[#This Row],[FlagImage]] &amp; """, "</f>
        <v xml:space="preserve">"FlagImage": "", </v>
      </c>
      <c r="K2912" t="str">
        <f>K$1&amp;" " &amp; IF(ISNA(DataMiner[[#This Row],[Latitude]]),"null",DataMiner[[#This Row],[Latitude]]) &amp; ", "</f>
        <v xml:space="preserve">"Latitude": null, </v>
      </c>
      <c r="L2912" t="str">
        <f>L$1&amp;" " &amp; IF(ISNA(DataMiner[[#This Row],[Longitude]]),"null",DataMiner[[#This Row],[Longitude]]) &amp; ", "</f>
        <v xml:space="preserve">"Longitude": null, </v>
      </c>
    </row>
    <row r="2913" spans="1:12" x14ac:dyDescent="0.25">
      <c r="A2913" t="str">
        <f>A$1&amp;" """ &amp; DataMiner[[#This Row],[CodeIATA]] &amp; """, "</f>
        <v xml:space="preserve">"CodeIATA": "", </v>
      </c>
      <c r="B2913" t="str">
        <f>B$1&amp;" """ &amp; DataMiner[[#This Row],[City]] &amp; """, "</f>
        <v xml:space="preserve">"City": "", </v>
      </c>
      <c r="C2913" t="str">
        <f>C$1&amp;" """ &amp; DataMiner[[#This Row],[Prov]] &amp; """, "</f>
        <v xml:space="preserve">"Prov": "", </v>
      </c>
      <c r="D2913" t="str">
        <f>D$1&amp;" """ &amp; DataMiner[[#This Row],[Name]] &amp; """, "</f>
        <v xml:space="preserve">"Name": "", </v>
      </c>
      <c r="E2913" t="str">
        <f>E$1&amp;" """ &amp; DataMiner[[#This Row],[Country]] &amp; """, "</f>
        <v xml:space="preserve">"Country": "", </v>
      </c>
      <c r="F2913" t="str">
        <f>F$1&amp;" """ &amp; DataMiner[[#This Row],[Complete Name]] &amp; """, "</f>
        <v xml:space="preserve">"Complete Name": "", </v>
      </c>
      <c r="G2913" t="str">
        <f>G$1&amp;" " &amp; DataMiner[[#This Row],[Category]] &amp; ", "</f>
        <v xml:space="preserve">"Category": , </v>
      </c>
      <c r="H2913" t="str">
        <f>H$1&amp;" " &amp; DataMiner[[#This Row],[BuyPrice]] &amp; ", "</f>
        <v xml:space="preserve">"BuyPrice": , </v>
      </c>
      <c r="I2913" t="str">
        <f>I$1&amp;" """ &amp; DataMiner[[#This Row],[imgPath]] &amp; """, "</f>
        <v xml:space="preserve">"imgPath": "", </v>
      </c>
      <c r="J2913" t="str">
        <f>J$1&amp;" """ &amp; DataMiner[[#This Row],[FlagImage]] &amp; """, "</f>
        <v xml:space="preserve">"FlagImage": "", </v>
      </c>
      <c r="K2913" t="str">
        <f>K$1&amp;" " &amp; IF(ISNA(DataMiner[[#This Row],[Latitude]]),"null",DataMiner[[#This Row],[Latitude]]) &amp; ", "</f>
        <v xml:space="preserve">"Latitude": null, </v>
      </c>
      <c r="L2913" t="str">
        <f>L$1&amp;" " &amp; IF(ISNA(DataMiner[[#This Row],[Longitude]]),"null",DataMiner[[#This Row],[Longitude]]) &amp; ", "</f>
        <v xml:space="preserve">"Longitude": null, </v>
      </c>
    </row>
    <row r="2914" spans="1:12" x14ac:dyDescent="0.25">
      <c r="A2914" t="str">
        <f>A$1&amp;" """ &amp; DataMiner[[#This Row],[CodeIATA]] &amp; """, "</f>
        <v xml:space="preserve">"CodeIATA": "", </v>
      </c>
      <c r="B2914" t="str">
        <f>B$1&amp;" """ &amp; DataMiner[[#This Row],[City]] &amp; """, "</f>
        <v xml:space="preserve">"City": "", </v>
      </c>
      <c r="C2914" t="str">
        <f>C$1&amp;" """ &amp; DataMiner[[#This Row],[Prov]] &amp; """, "</f>
        <v xml:space="preserve">"Prov": "", </v>
      </c>
      <c r="D2914" t="str">
        <f>D$1&amp;" """ &amp; DataMiner[[#This Row],[Name]] &amp; """, "</f>
        <v xml:space="preserve">"Name": "", </v>
      </c>
      <c r="E2914" t="str">
        <f>E$1&amp;" """ &amp; DataMiner[[#This Row],[Country]] &amp; """, "</f>
        <v xml:space="preserve">"Country": "", </v>
      </c>
      <c r="F2914" t="str">
        <f>F$1&amp;" """ &amp; DataMiner[[#This Row],[Complete Name]] &amp; """, "</f>
        <v xml:space="preserve">"Complete Name": "", </v>
      </c>
      <c r="G2914" t="str">
        <f>G$1&amp;" " &amp; DataMiner[[#This Row],[Category]] &amp; ", "</f>
        <v xml:space="preserve">"Category": , </v>
      </c>
      <c r="H2914" t="str">
        <f>H$1&amp;" " &amp; DataMiner[[#This Row],[BuyPrice]] &amp; ", "</f>
        <v xml:space="preserve">"BuyPrice": , </v>
      </c>
      <c r="I2914" t="str">
        <f>I$1&amp;" """ &amp; DataMiner[[#This Row],[imgPath]] &amp; """, "</f>
        <v xml:space="preserve">"imgPath": "", </v>
      </c>
      <c r="J2914" t="str">
        <f>J$1&amp;" """ &amp; DataMiner[[#This Row],[FlagImage]] &amp; """, "</f>
        <v xml:space="preserve">"FlagImage": "", </v>
      </c>
      <c r="K2914" t="str">
        <f>K$1&amp;" " &amp; IF(ISNA(DataMiner[[#This Row],[Latitude]]),"null",DataMiner[[#This Row],[Latitude]]) &amp; ", "</f>
        <v xml:space="preserve">"Latitude": null, </v>
      </c>
      <c r="L2914" t="str">
        <f>L$1&amp;" " &amp; IF(ISNA(DataMiner[[#This Row],[Longitude]]),"null",DataMiner[[#This Row],[Longitude]]) &amp; ", "</f>
        <v xml:space="preserve">"Longitude": null, </v>
      </c>
    </row>
    <row r="2915" spans="1:12" x14ac:dyDescent="0.25">
      <c r="A2915" t="str">
        <f>A$1&amp;" """ &amp; DataMiner[[#This Row],[CodeIATA]] &amp; """, "</f>
        <v xml:space="preserve">"CodeIATA": "", </v>
      </c>
      <c r="B2915" t="str">
        <f>B$1&amp;" """ &amp; DataMiner[[#This Row],[City]] &amp; """, "</f>
        <v xml:space="preserve">"City": "", </v>
      </c>
      <c r="C2915" t="str">
        <f>C$1&amp;" """ &amp; DataMiner[[#This Row],[Prov]] &amp; """, "</f>
        <v xml:space="preserve">"Prov": "", </v>
      </c>
      <c r="D2915" t="str">
        <f>D$1&amp;" """ &amp; DataMiner[[#This Row],[Name]] &amp; """, "</f>
        <v xml:space="preserve">"Name": "", </v>
      </c>
      <c r="E2915" t="str">
        <f>E$1&amp;" """ &amp; DataMiner[[#This Row],[Country]] &amp; """, "</f>
        <v xml:space="preserve">"Country": "", </v>
      </c>
      <c r="F2915" t="str">
        <f>F$1&amp;" """ &amp; DataMiner[[#This Row],[Complete Name]] &amp; """, "</f>
        <v xml:space="preserve">"Complete Name": "", </v>
      </c>
      <c r="G2915" t="str">
        <f>G$1&amp;" " &amp; DataMiner[[#This Row],[Category]] &amp; ", "</f>
        <v xml:space="preserve">"Category": , </v>
      </c>
      <c r="H2915" t="str">
        <f>H$1&amp;" " &amp; DataMiner[[#This Row],[BuyPrice]] &amp; ", "</f>
        <v xml:space="preserve">"BuyPrice": , </v>
      </c>
      <c r="I2915" t="str">
        <f>I$1&amp;" """ &amp; DataMiner[[#This Row],[imgPath]] &amp; """, "</f>
        <v xml:space="preserve">"imgPath": "", </v>
      </c>
      <c r="J2915" t="str">
        <f>J$1&amp;" """ &amp; DataMiner[[#This Row],[FlagImage]] &amp; """, "</f>
        <v xml:space="preserve">"FlagImage": "", </v>
      </c>
      <c r="K2915" t="str">
        <f>K$1&amp;" " &amp; IF(ISNA(DataMiner[[#This Row],[Latitude]]),"null",DataMiner[[#This Row],[Latitude]]) &amp; ", "</f>
        <v xml:space="preserve">"Latitude": null, </v>
      </c>
      <c r="L2915" t="str">
        <f>L$1&amp;" " &amp; IF(ISNA(DataMiner[[#This Row],[Longitude]]),"null",DataMiner[[#This Row],[Longitude]]) &amp; ", "</f>
        <v xml:space="preserve">"Longitude": null, </v>
      </c>
    </row>
    <row r="2916" spans="1:12" x14ac:dyDescent="0.25">
      <c r="A2916" t="str">
        <f>A$1&amp;" """ &amp; DataMiner[[#This Row],[CodeIATA]] &amp; """, "</f>
        <v xml:space="preserve">"CodeIATA": "", </v>
      </c>
      <c r="B2916" t="str">
        <f>B$1&amp;" """ &amp; DataMiner[[#This Row],[City]] &amp; """, "</f>
        <v xml:space="preserve">"City": "", </v>
      </c>
      <c r="C2916" t="str">
        <f>C$1&amp;" """ &amp; DataMiner[[#This Row],[Prov]] &amp; """, "</f>
        <v xml:space="preserve">"Prov": "", </v>
      </c>
      <c r="D2916" t="str">
        <f>D$1&amp;" """ &amp; DataMiner[[#This Row],[Name]] &amp; """, "</f>
        <v xml:space="preserve">"Name": "", </v>
      </c>
      <c r="E2916" t="str">
        <f>E$1&amp;" """ &amp; DataMiner[[#This Row],[Country]] &amp; """, "</f>
        <v xml:space="preserve">"Country": "", </v>
      </c>
      <c r="F2916" t="str">
        <f>F$1&amp;" """ &amp; DataMiner[[#This Row],[Complete Name]] &amp; """, "</f>
        <v xml:space="preserve">"Complete Name": "", </v>
      </c>
      <c r="G2916" t="str">
        <f>G$1&amp;" " &amp; DataMiner[[#This Row],[Category]] &amp; ", "</f>
        <v xml:space="preserve">"Category": , </v>
      </c>
      <c r="H2916" t="str">
        <f>H$1&amp;" " &amp; DataMiner[[#This Row],[BuyPrice]] &amp; ", "</f>
        <v xml:space="preserve">"BuyPrice": , </v>
      </c>
      <c r="I2916" t="str">
        <f>I$1&amp;" """ &amp; DataMiner[[#This Row],[imgPath]] &amp; """, "</f>
        <v xml:space="preserve">"imgPath": "", </v>
      </c>
      <c r="J2916" t="str">
        <f>J$1&amp;" """ &amp; DataMiner[[#This Row],[FlagImage]] &amp; """, "</f>
        <v xml:space="preserve">"FlagImage": "", </v>
      </c>
      <c r="K2916" t="str">
        <f>K$1&amp;" " &amp; IF(ISNA(DataMiner[[#This Row],[Latitude]]),"null",DataMiner[[#This Row],[Latitude]]) &amp; ", "</f>
        <v xml:space="preserve">"Latitude": null, </v>
      </c>
      <c r="L2916" t="str">
        <f>L$1&amp;" " &amp; IF(ISNA(DataMiner[[#This Row],[Longitude]]),"null",DataMiner[[#This Row],[Longitude]]) &amp; ", "</f>
        <v xml:space="preserve">"Longitude": null, </v>
      </c>
    </row>
    <row r="2917" spans="1:12" x14ac:dyDescent="0.25">
      <c r="A2917" t="str">
        <f>A$1&amp;" """ &amp; DataMiner[[#This Row],[CodeIATA]] &amp; """, "</f>
        <v xml:space="preserve">"CodeIATA": "", </v>
      </c>
      <c r="B2917" t="str">
        <f>B$1&amp;" """ &amp; DataMiner[[#This Row],[City]] &amp; """, "</f>
        <v xml:space="preserve">"City": "", </v>
      </c>
      <c r="C2917" t="str">
        <f>C$1&amp;" """ &amp; DataMiner[[#This Row],[Prov]] &amp; """, "</f>
        <v xml:space="preserve">"Prov": "", </v>
      </c>
      <c r="D2917" t="str">
        <f>D$1&amp;" """ &amp; DataMiner[[#This Row],[Name]] &amp; """, "</f>
        <v xml:space="preserve">"Name": "", </v>
      </c>
      <c r="E2917" t="str">
        <f>E$1&amp;" """ &amp; DataMiner[[#This Row],[Country]] &amp; """, "</f>
        <v xml:space="preserve">"Country": "", </v>
      </c>
      <c r="F2917" t="str">
        <f>F$1&amp;" """ &amp; DataMiner[[#This Row],[Complete Name]] &amp; """, "</f>
        <v xml:space="preserve">"Complete Name": "", </v>
      </c>
      <c r="G2917" t="str">
        <f>G$1&amp;" " &amp; DataMiner[[#This Row],[Category]] &amp; ", "</f>
        <v xml:space="preserve">"Category": , </v>
      </c>
      <c r="H2917" t="str">
        <f>H$1&amp;" " &amp; DataMiner[[#This Row],[BuyPrice]] &amp; ", "</f>
        <v xml:space="preserve">"BuyPrice": , </v>
      </c>
      <c r="I2917" t="str">
        <f>I$1&amp;" """ &amp; DataMiner[[#This Row],[imgPath]] &amp; """, "</f>
        <v xml:space="preserve">"imgPath": "", </v>
      </c>
      <c r="J2917" t="str">
        <f>J$1&amp;" """ &amp; DataMiner[[#This Row],[FlagImage]] &amp; """, "</f>
        <v xml:space="preserve">"FlagImage": "", </v>
      </c>
      <c r="K2917" t="str">
        <f>K$1&amp;" " &amp; IF(ISNA(DataMiner[[#This Row],[Latitude]]),"null",DataMiner[[#This Row],[Latitude]]) &amp; ", "</f>
        <v xml:space="preserve">"Latitude": null, </v>
      </c>
      <c r="L2917" t="str">
        <f>L$1&amp;" " &amp; IF(ISNA(DataMiner[[#This Row],[Longitude]]),"null",DataMiner[[#This Row],[Longitude]]) &amp; ", "</f>
        <v xml:space="preserve">"Longitude": null, </v>
      </c>
    </row>
    <row r="2918" spans="1:12" x14ac:dyDescent="0.25">
      <c r="A2918" t="str">
        <f>A$1&amp;" """ &amp; DataMiner[[#This Row],[CodeIATA]] &amp; """, "</f>
        <v xml:space="preserve">"CodeIATA": "", </v>
      </c>
      <c r="B2918" t="str">
        <f>B$1&amp;" """ &amp; DataMiner[[#This Row],[City]] &amp; """, "</f>
        <v xml:space="preserve">"City": "", </v>
      </c>
      <c r="C2918" t="str">
        <f>C$1&amp;" """ &amp; DataMiner[[#This Row],[Prov]] &amp; """, "</f>
        <v xml:space="preserve">"Prov": "", </v>
      </c>
      <c r="D2918" t="str">
        <f>D$1&amp;" """ &amp; DataMiner[[#This Row],[Name]] &amp; """, "</f>
        <v xml:space="preserve">"Name": "", </v>
      </c>
      <c r="E2918" t="str">
        <f>E$1&amp;" """ &amp; DataMiner[[#This Row],[Country]] &amp; """, "</f>
        <v xml:space="preserve">"Country": "", </v>
      </c>
      <c r="F2918" t="str">
        <f>F$1&amp;" """ &amp; DataMiner[[#This Row],[Complete Name]] &amp; """, "</f>
        <v xml:space="preserve">"Complete Name": "", </v>
      </c>
      <c r="G2918" t="str">
        <f>G$1&amp;" " &amp; DataMiner[[#This Row],[Category]] &amp; ", "</f>
        <v xml:space="preserve">"Category": , </v>
      </c>
      <c r="H2918" t="str">
        <f>H$1&amp;" " &amp; DataMiner[[#This Row],[BuyPrice]] &amp; ", "</f>
        <v xml:space="preserve">"BuyPrice": , </v>
      </c>
      <c r="I2918" t="str">
        <f>I$1&amp;" """ &amp; DataMiner[[#This Row],[imgPath]] &amp; """, "</f>
        <v xml:space="preserve">"imgPath": "", </v>
      </c>
      <c r="J2918" t="str">
        <f>J$1&amp;" """ &amp; DataMiner[[#This Row],[FlagImage]] &amp; """, "</f>
        <v xml:space="preserve">"FlagImage": "", </v>
      </c>
      <c r="K2918" t="str">
        <f>K$1&amp;" " &amp; IF(ISNA(DataMiner[[#This Row],[Latitude]]),"null",DataMiner[[#This Row],[Latitude]]) &amp; ", "</f>
        <v xml:space="preserve">"Latitude": null, </v>
      </c>
      <c r="L2918" t="str">
        <f>L$1&amp;" " &amp; IF(ISNA(DataMiner[[#This Row],[Longitude]]),"null",DataMiner[[#This Row],[Longitude]]) &amp; ", "</f>
        <v xml:space="preserve">"Longitude": null, </v>
      </c>
    </row>
    <row r="2919" spans="1:12" x14ac:dyDescent="0.25">
      <c r="A2919" t="str">
        <f>A$1&amp;" """ &amp; DataMiner[[#This Row],[CodeIATA]] &amp; """, "</f>
        <v xml:space="preserve">"CodeIATA": "", </v>
      </c>
      <c r="B2919" t="str">
        <f>B$1&amp;" """ &amp; DataMiner[[#This Row],[City]] &amp; """, "</f>
        <v xml:space="preserve">"City": "", </v>
      </c>
      <c r="C2919" t="str">
        <f>C$1&amp;" """ &amp; DataMiner[[#This Row],[Prov]] &amp; """, "</f>
        <v xml:space="preserve">"Prov": "", </v>
      </c>
      <c r="D2919" t="str">
        <f>D$1&amp;" """ &amp; DataMiner[[#This Row],[Name]] &amp; """, "</f>
        <v xml:space="preserve">"Name": "", </v>
      </c>
      <c r="E2919" t="str">
        <f>E$1&amp;" """ &amp; DataMiner[[#This Row],[Country]] &amp; """, "</f>
        <v xml:space="preserve">"Country": "", </v>
      </c>
      <c r="F2919" t="str">
        <f>F$1&amp;" """ &amp; DataMiner[[#This Row],[Complete Name]] &amp; """, "</f>
        <v xml:space="preserve">"Complete Name": "", </v>
      </c>
      <c r="G2919" t="str">
        <f>G$1&amp;" " &amp; DataMiner[[#This Row],[Category]] &amp; ", "</f>
        <v xml:space="preserve">"Category": , </v>
      </c>
      <c r="H2919" t="str">
        <f>H$1&amp;" " &amp; DataMiner[[#This Row],[BuyPrice]] &amp; ", "</f>
        <v xml:space="preserve">"BuyPrice": , </v>
      </c>
      <c r="I2919" t="str">
        <f>I$1&amp;" """ &amp; DataMiner[[#This Row],[imgPath]] &amp; """, "</f>
        <v xml:space="preserve">"imgPath": "", </v>
      </c>
      <c r="J2919" t="str">
        <f>J$1&amp;" """ &amp; DataMiner[[#This Row],[FlagImage]] &amp; """, "</f>
        <v xml:space="preserve">"FlagImage": "", </v>
      </c>
      <c r="K2919" t="str">
        <f>K$1&amp;" " &amp; IF(ISNA(DataMiner[[#This Row],[Latitude]]),"null",DataMiner[[#This Row],[Latitude]]) &amp; ", "</f>
        <v xml:space="preserve">"Latitude": null, </v>
      </c>
      <c r="L2919" t="str">
        <f>L$1&amp;" " &amp; IF(ISNA(DataMiner[[#This Row],[Longitude]]),"null",DataMiner[[#This Row],[Longitude]]) &amp; ", "</f>
        <v xml:space="preserve">"Longitude": null, </v>
      </c>
    </row>
    <row r="2920" spans="1:12" x14ac:dyDescent="0.25">
      <c r="A2920" t="str">
        <f>A$1&amp;" """ &amp; DataMiner[[#This Row],[CodeIATA]] &amp; """, "</f>
        <v xml:space="preserve">"CodeIATA": "", </v>
      </c>
      <c r="B2920" t="str">
        <f>B$1&amp;" """ &amp; DataMiner[[#This Row],[City]] &amp; """, "</f>
        <v xml:space="preserve">"City": "", </v>
      </c>
      <c r="C2920" t="str">
        <f>C$1&amp;" """ &amp; DataMiner[[#This Row],[Prov]] &amp; """, "</f>
        <v xml:space="preserve">"Prov": "", </v>
      </c>
      <c r="D2920" t="str">
        <f>D$1&amp;" """ &amp; DataMiner[[#This Row],[Name]] &amp; """, "</f>
        <v xml:space="preserve">"Name": "", </v>
      </c>
      <c r="E2920" t="str">
        <f>E$1&amp;" """ &amp; DataMiner[[#This Row],[Country]] &amp; """, "</f>
        <v xml:space="preserve">"Country": "", </v>
      </c>
      <c r="F2920" t="str">
        <f>F$1&amp;" """ &amp; DataMiner[[#This Row],[Complete Name]] &amp; """, "</f>
        <v xml:space="preserve">"Complete Name": "", </v>
      </c>
      <c r="G2920" t="str">
        <f>G$1&amp;" " &amp; DataMiner[[#This Row],[Category]] &amp; ", "</f>
        <v xml:space="preserve">"Category": , </v>
      </c>
      <c r="H2920" t="str">
        <f>H$1&amp;" " &amp; DataMiner[[#This Row],[BuyPrice]] &amp; ", "</f>
        <v xml:space="preserve">"BuyPrice": , </v>
      </c>
      <c r="I2920" t="str">
        <f>I$1&amp;" """ &amp; DataMiner[[#This Row],[imgPath]] &amp; """, "</f>
        <v xml:space="preserve">"imgPath": "", </v>
      </c>
      <c r="J2920" t="str">
        <f>J$1&amp;" """ &amp; DataMiner[[#This Row],[FlagImage]] &amp; """, "</f>
        <v xml:space="preserve">"FlagImage": "", </v>
      </c>
      <c r="K2920" t="str">
        <f>K$1&amp;" " &amp; IF(ISNA(DataMiner[[#This Row],[Latitude]]),"null",DataMiner[[#This Row],[Latitude]]) &amp; ", "</f>
        <v xml:space="preserve">"Latitude": null, </v>
      </c>
      <c r="L2920" t="str">
        <f>L$1&amp;" " &amp; IF(ISNA(DataMiner[[#This Row],[Longitude]]),"null",DataMiner[[#This Row],[Longitude]]) &amp; ", "</f>
        <v xml:space="preserve">"Longitude": null, </v>
      </c>
    </row>
    <row r="2921" spans="1:12" x14ac:dyDescent="0.25">
      <c r="A2921" t="str">
        <f>A$1&amp;" """ &amp; DataMiner[[#This Row],[CodeIATA]] &amp; """, "</f>
        <v xml:space="preserve">"CodeIATA": "", </v>
      </c>
      <c r="B2921" t="str">
        <f>B$1&amp;" """ &amp; DataMiner[[#This Row],[City]] &amp; """, "</f>
        <v xml:space="preserve">"City": "", </v>
      </c>
      <c r="C2921" t="str">
        <f>C$1&amp;" """ &amp; DataMiner[[#This Row],[Prov]] &amp; """, "</f>
        <v xml:space="preserve">"Prov": "", </v>
      </c>
      <c r="D2921" t="str">
        <f>D$1&amp;" """ &amp; DataMiner[[#This Row],[Name]] &amp; """, "</f>
        <v xml:space="preserve">"Name": "", </v>
      </c>
      <c r="E2921" t="str">
        <f>E$1&amp;" """ &amp; DataMiner[[#This Row],[Country]] &amp; """, "</f>
        <v xml:space="preserve">"Country": "", </v>
      </c>
      <c r="F2921" t="str">
        <f>F$1&amp;" """ &amp; DataMiner[[#This Row],[Complete Name]] &amp; """, "</f>
        <v xml:space="preserve">"Complete Name": "", </v>
      </c>
      <c r="G2921" t="str">
        <f>G$1&amp;" " &amp; DataMiner[[#This Row],[Category]] &amp; ", "</f>
        <v xml:space="preserve">"Category": , </v>
      </c>
      <c r="H2921" t="str">
        <f>H$1&amp;" " &amp; DataMiner[[#This Row],[BuyPrice]] &amp; ", "</f>
        <v xml:space="preserve">"BuyPrice": , </v>
      </c>
      <c r="I2921" t="str">
        <f>I$1&amp;" """ &amp; DataMiner[[#This Row],[imgPath]] &amp; """, "</f>
        <v xml:space="preserve">"imgPath": "", </v>
      </c>
      <c r="J2921" t="str">
        <f>J$1&amp;" """ &amp; DataMiner[[#This Row],[FlagImage]] &amp; """, "</f>
        <v xml:space="preserve">"FlagImage": "", </v>
      </c>
      <c r="K2921" t="str">
        <f>K$1&amp;" " &amp; IF(ISNA(DataMiner[[#This Row],[Latitude]]),"null",DataMiner[[#This Row],[Latitude]]) &amp; ", "</f>
        <v xml:space="preserve">"Latitude": null, </v>
      </c>
      <c r="L2921" t="str">
        <f>L$1&amp;" " &amp; IF(ISNA(DataMiner[[#This Row],[Longitude]]),"null",DataMiner[[#This Row],[Longitude]]) &amp; ", "</f>
        <v xml:space="preserve">"Longitude": null, </v>
      </c>
    </row>
    <row r="2922" spans="1:12" x14ac:dyDescent="0.25">
      <c r="A2922" t="str">
        <f>A$1&amp;" """ &amp; DataMiner[[#This Row],[CodeIATA]] &amp; """, "</f>
        <v xml:space="preserve">"CodeIATA": "", </v>
      </c>
      <c r="B2922" t="str">
        <f>B$1&amp;" """ &amp; DataMiner[[#This Row],[City]] &amp; """, "</f>
        <v xml:space="preserve">"City": "", </v>
      </c>
      <c r="C2922" t="str">
        <f>C$1&amp;" """ &amp; DataMiner[[#This Row],[Prov]] &amp; """, "</f>
        <v xml:space="preserve">"Prov": "", </v>
      </c>
      <c r="D2922" t="str">
        <f>D$1&amp;" """ &amp; DataMiner[[#This Row],[Name]] &amp; """, "</f>
        <v xml:space="preserve">"Name": "", </v>
      </c>
      <c r="E2922" t="str">
        <f>E$1&amp;" """ &amp; DataMiner[[#This Row],[Country]] &amp; """, "</f>
        <v xml:space="preserve">"Country": "", </v>
      </c>
      <c r="F2922" t="str">
        <f>F$1&amp;" """ &amp; DataMiner[[#This Row],[Complete Name]] &amp; """, "</f>
        <v xml:space="preserve">"Complete Name": "", </v>
      </c>
      <c r="G2922" t="str">
        <f>G$1&amp;" " &amp; DataMiner[[#This Row],[Category]] &amp; ", "</f>
        <v xml:space="preserve">"Category": , </v>
      </c>
      <c r="H2922" t="str">
        <f>H$1&amp;" " &amp; DataMiner[[#This Row],[BuyPrice]] &amp; ", "</f>
        <v xml:space="preserve">"BuyPrice": , </v>
      </c>
      <c r="I2922" t="str">
        <f>I$1&amp;" """ &amp; DataMiner[[#This Row],[imgPath]] &amp; """, "</f>
        <v xml:space="preserve">"imgPath": "", </v>
      </c>
      <c r="J2922" t="str">
        <f>J$1&amp;" """ &amp; DataMiner[[#This Row],[FlagImage]] &amp; """, "</f>
        <v xml:space="preserve">"FlagImage": "", </v>
      </c>
      <c r="K2922" t="str">
        <f>K$1&amp;" " &amp; IF(ISNA(DataMiner[[#This Row],[Latitude]]),"null",DataMiner[[#This Row],[Latitude]]) &amp; ", "</f>
        <v xml:space="preserve">"Latitude": null, </v>
      </c>
      <c r="L2922" t="str">
        <f>L$1&amp;" " &amp; IF(ISNA(DataMiner[[#This Row],[Longitude]]),"null",DataMiner[[#This Row],[Longitude]]) &amp; ", "</f>
        <v xml:space="preserve">"Longitude": null, </v>
      </c>
    </row>
    <row r="2923" spans="1:12" x14ac:dyDescent="0.25">
      <c r="A2923" t="str">
        <f>A$1&amp;" """ &amp; DataMiner[[#This Row],[CodeIATA]] &amp; """, "</f>
        <v xml:space="preserve">"CodeIATA": "", </v>
      </c>
      <c r="B2923" t="str">
        <f>B$1&amp;" """ &amp; DataMiner[[#This Row],[City]] &amp; """, "</f>
        <v xml:space="preserve">"City": "", </v>
      </c>
      <c r="C2923" t="str">
        <f>C$1&amp;" """ &amp; DataMiner[[#This Row],[Prov]] &amp; """, "</f>
        <v xml:space="preserve">"Prov": "", </v>
      </c>
      <c r="D2923" t="str">
        <f>D$1&amp;" """ &amp; DataMiner[[#This Row],[Name]] &amp; """, "</f>
        <v xml:space="preserve">"Name": "", </v>
      </c>
      <c r="E2923" t="str">
        <f>E$1&amp;" """ &amp; DataMiner[[#This Row],[Country]] &amp; """, "</f>
        <v xml:space="preserve">"Country": "", </v>
      </c>
      <c r="F2923" t="str">
        <f>F$1&amp;" """ &amp; DataMiner[[#This Row],[Complete Name]] &amp; """, "</f>
        <v xml:space="preserve">"Complete Name": "", </v>
      </c>
      <c r="G2923" t="str">
        <f>G$1&amp;" " &amp; DataMiner[[#This Row],[Category]] &amp; ", "</f>
        <v xml:space="preserve">"Category": , </v>
      </c>
      <c r="H2923" t="str">
        <f>H$1&amp;" " &amp; DataMiner[[#This Row],[BuyPrice]] &amp; ", "</f>
        <v xml:space="preserve">"BuyPrice": , </v>
      </c>
      <c r="I2923" t="str">
        <f>I$1&amp;" """ &amp; DataMiner[[#This Row],[imgPath]] &amp; """, "</f>
        <v xml:space="preserve">"imgPath": "", </v>
      </c>
      <c r="J2923" t="str">
        <f>J$1&amp;" """ &amp; DataMiner[[#This Row],[FlagImage]] &amp; """, "</f>
        <v xml:space="preserve">"FlagImage": "", </v>
      </c>
      <c r="K2923" t="str">
        <f>K$1&amp;" " &amp; IF(ISNA(DataMiner[[#This Row],[Latitude]]),"null",DataMiner[[#This Row],[Latitude]]) &amp; ", "</f>
        <v xml:space="preserve">"Latitude": null, </v>
      </c>
      <c r="L2923" t="str">
        <f>L$1&amp;" " &amp; IF(ISNA(DataMiner[[#This Row],[Longitude]]),"null",DataMiner[[#This Row],[Longitude]]) &amp; ", "</f>
        <v xml:space="preserve">"Longitude": null, </v>
      </c>
    </row>
    <row r="2924" spans="1:12" x14ac:dyDescent="0.25">
      <c r="A2924" t="str">
        <f>A$1&amp;" """ &amp; DataMiner[[#This Row],[CodeIATA]] &amp; """, "</f>
        <v xml:space="preserve">"CodeIATA": "", </v>
      </c>
      <c r="B2924" t="str">
        <f>B$1&amp;" """ &amp; DataMiner[[#This Row],[City]] &amp; """, "</f>
        <v xml:space="preserve">"City": "", </v>
      </c>
      <c r="C2924" t="str">
        <f>C$1&amp;" """ &amp; DataMiner[[#This Row],[Prov]] &amp; """, "</f>
        <v xml:space="preserve">"Prov": "", </v>
      </c>
      <c r="D2924" t="str">
        <f>D$1&amp;" """ &amp; DataMiner[[#This Row],[Name]] &amp; """, "</f>
        <v xml:space="preserve">"Name": "", </v>
      </c>
      <c r="E2924" t="str">
        <f>E$1&amp;" """ &amp; DataMiner[[#This Row],[Country]] &amp; """, "</f>
        <v xml:space="preserve">"Country": "", </v>
      </c>
      <c r="F2924" t="str">
        <f>F$1&amp;" """ &amp; DataMiner[[#This Row],[Complete Name]] &amp; """, "</f>
        <v xml:space="preserve">"Complete Name": "", </v>
      </c>
      <c r="G2924" t="str">
        <f>G$1&amp;" " &amp; DataMiner[[#This Row],[Category]] &amp; ", "</f>
        <v xml:space="preserve">"Category": , </v>
      </c>
      <c r="H2924" t="str">
        <f>H$1&amp;" " &amp; DataMiner[[#This Row],[BuyPrice]] &amp; ", "</f>
        <v xml:space="preserve">"BuyPrice": , </v>
      </c>
      <c r="I2924" t="str">
        <f>I$1&amp;" """ &amp; DataMiner[[#This Row],[imgPath]] &amp; """, "</f>
        <v xml:space="preserve">"imgPath": "", </v>
      </c>
      <c r="J2924" t="str">
        <f>J$1&amp;" """ &amp; DataMiner[[#This Row],[FlagImage]] &amp; """, "</f>
        <v xml:space="preserve">"FlagImage": "", </v>
      </c>
      <c r="K2924" t="str">
        <f>K$1&amp;" " &amp; IF(ISNA(DataMiner[[#This Row],[Latitude]]),"null",DataMiner[[#This Row],[Latitude]]) &amp; ", "</f>
        <v xml:space="preserve">"Latitude": null, </v>
      </c>
      <c r="L2924" t="str">
        <f>L$1&amp;" " &amp; IF(ISNA(DataMiner[[#This Row],[Longitude]]),"null",DataMiner[[#This Row],[Longitude]]) &amp; ", "</f>
        <v xml:space="preserve">"Longitude": null, </v>
      </c>
    </row>
    <row r="2925" spans="1:12" x14ac:dyDescent="0.25">
      <c r="A2925" t="str">
        <f>A$1&amp;" """ &amp; DataMiner[[#This Row],[CodeIATA]] &amp; """, "</f>
        <v xml:space="preserve">"CodeIATA": "", </v>
      </c>
      <c r="B2925" t="str">
        <f>B$1&amp;" """ &amp; DataMiner[[#This Row],[City]] &amp; """, "</f>
        <v xml:space="preserve">"City": "", </v>
      </c>
      <c r="C2925" t="str">
        <f>C$1&amp;" """ &amp; DataMiner[[#This Row],[Prov]] &amp; """, "</f>
        <v xml:space="preserve">"Prov": "", </v>
      </c>
      <c r="D2925" t="str">
        <f>D$1&amp;" """ &amp; DataMiner[[#This Row],[Name]] &amp; """, "</f>
        <v xml:space="preserve">"Name": "", </v>
      </c>
      <c r="E2925" t="str">
        <f>E$1&amp;" """ &amp; DataMiner[[#This Row],[Country]] &amp; """, "</f>
        <v xml:space="preserve">"Country": "", </v>
      </c>
      <c r="F2925" t="str">
        <f>F$1&amp;" """ &amp; DataMiner[[#This Row],[Complete Name]] &amp; """, "</f>
        <v xml:space="preserve">"Complete Name": "", </v>
      </c>
      <c r="G2925" t="str">
        <f>G$1&amp;" " &amp; DataMiner[[#This Row],[Category]] &amp; ", "</f>
        <v xml:space="preserve">"Category": , </v>
      </c>
      <c r="H2925" t="str">
        <f>H$1&amp;" " &amp; DataMiner[[#This Row],[BuyPrice]] &amp; ", "</f>
        <v xml:space="preserve">"BuyPrice": , </v>
      </c>
      <c r="I2925" t="str">
        <f>I$1&amp;" """ &amp; DataMiner[[#This Row],[imgPath]] &amp; """, "</f>
        <v xml:space="preserve">"imgPath": "", </v>
      </c>
      <c r="J2925" t="str">
        <f>J$1&amp;" """ &amp; DataMiner[[#This Row],[FlagImage]] &amp; """, "</f>
        <v xml:space="preserve">"FlagImage": "", </v>
      </c>
      <c r="K2925" t="str">
        <f>K$1&amp;" " &amp; IF(ISNA(DataMiner[[#This Row],[Latitude]]),"null",DataMiner[[#This Row],[Latitude]]) &amp; ", "</f>
        <v xml:space="preserve">"Latitude": null, </v>
      </c>
      <c r="L2925" t="str">
        <f>L$1&amp;" " &amp; IF(ISNA(DataMiner[[#This Row],[Longitude]]),"null",DataMiner[[#This Row],[Longitude]]) &amp; ", "</f>
        <v xml:space="preserve">"Longitude": null, </v>
      </c>
    </row>
    <row r="2926" spans="1:12" x14ac:dyDescent="0.25">
      <c r="A2926" t="str">
        <f>A$1&amp;" """ &amp; DataMiner[[#This Row],[CodeIATA]] &amp; """, "</f>
        <v xml:space="preserve">"CodeIATA": "", </v>
      </c>
      <c r="B2926" t="str">
        <f>B$1&amp;" """ &amp; DataMiner[[#This Row],[City]] &amp; """, "</f>
        <v xml:space="preserve">"City": "", </v>
      </c>
      <c r="C2926" t="str">
        <f>C$1&amp;" """ &amp; DataMiner[[#This Row],[Prov]] &amp; """, "</f>
        <v xml:space="preserve">"Prov": "", </v>
      </c>
      <c r="D2926" t="str">
        <f>D$1&amp;" """ &amp; DataMiner[[#This Row],[Name]] &amp; """, "</f>
        <v xml:space="preserve">"Name": "", </v>
      </c>
      <c r="E2926" t="str">
        <f>E$1&amp;" """ &amp; DataMiner[[#This Row],[Country]] &amp; """, "</f>
        <v xml:space="preserve">"Country": "", </v>
      </c>
      <c r="F2926" t="str">
        <f>F$1&amp;" """ &amp; DataMiner[[#This Row],[Complete Name]] &amp; """, "</f>
        <v xml:space="preserve">"Complete Name": "", </v>
      </c>
      <c r="G2926" t="str">
        <f>G$1&amp;" " &amp; DataMiner[[#This Row],[Category]] &amp; ", "</f>
        <v xml:space="preserve">"Category": , </v>
      </c>
      <c r="H2926" t="str">
        <f>H$1&amp;" " &amp; DataMiner[[#This Row],[BuyPrice]] &amp; ", "</f>
        <v xml:space="preserve">"BuyPrice": , </v>
      </c>
      <c r="I2926" t="str">
        <f>I$1&amp;" """ &amp; DataMiner[[#This Row],[imgPath]] &amp; """, "</f>
        <v xml:space="preserve">"imgPath": "", </v>
      </c>
      <c r="J2926" t="str">
        <f>J$1&amp;" """ &amp; DataMiner[[#This Row],[FlagImage]] &amp; """, "</f>
        <v xml:space="preserve">"FlagImage": "", </v>
      </c>
      <c r="K2926" t="str">
        <f>K$1&amp;" " &amp; IF(ISNA(DataMiner[[#This Row],[Latitude]]),"null",DataMiner[[#This Row],[Latitude]]) &amp; ", "</f>
        <v xml:space="preserve">"Latitude": null, </v>
      </c>
      <c r="L2926" t="str">
        <f>L$1&amp;" " &amp; IF(ISNA(DataMiner[[#This Row],[Longitude]]),"null",DataMiner[[#This Row],[Longitude]]) &amp; ", "</f>
        <v xml:space="preserve">"Longitude": null, </v>
      </c>
    </row>
    <row r="2927" spans="1:12" x14ac:dyDescent="0.25">
      <c r="A2927" t="str">
        <f>A$1&amp;" """ &amp; DataMiner[[#This Row],[CodeIATA]] &amp; """, "</f>
        <v xml:space="preserve">"CodeIATA": "", </v>
      </c>
      <c r="B2927" t="str">
        <f>B$1&amp;" """ &amp; DataMiner[[#This Row],[City]] &amp; """, "</f>
        <v xml:space="preserve">"City": "", </v>
      </c>
      <c r="C2927" t="str">
        <f>C$1&amp;" """ &amp; DataMiner[[#This Row],[Prov]] &amp; """, "</f>
        <v xml:space="preserve">"Prov": "", </v>
      </c>
      <c r="D2927" t="str">
        <f>D$1&amp;" """ &amp; DataMiner[[#This Row],[Name]] &amp; """, "</f>
        <v xml:space="preserve">"Name": "", </v>
      </c>
      <c r="E2927" t="str">
        <f>E$1&amp;" """ &amp; DataMiner[[#This Row],[Country]] &amp; """, "</f>
        <v xml:space="preserve">"Country": "", </v>
      </c>
      <c r="F2927" t="str">
        <f>F$1&amp;" """ &amp; DataMiner[[#This Row],[Complete Name]] &amp; """, "</f>
        <v xml:space="preserve">"Complete Name": "", </v>
      </c>
      <c r="G2927" t="str">
        <f>G$1&amp;" " &amp; DataMiner[[#This Row],[Category]] &amp; ", "</f>
        <v xml:space="preserve">"Category": , </v>
      </c>
      <c r="H2927" t="str">
        <f>H$1&amp;" " &amp; DataMiner[[#This Row],[BuyPrice]] &amp; ", "</f>
        <v xml:space="preserve">"BuyPrice": , </v>
      </c>
      <c r="I2927" t="str">
        <f>I$1&amp;" """ &amp; DataMiner[[#This Row],[imgPath]] &amp; """, "</f>
        <v xml:space="preserve">"imgPath": "", </v>
      </c>
      <c r="J2927" t="str">
        <f>J$1&amp;" """ &amp; DataMiner[[#This Row],[FlagImage]] &amp; """, "</f>
        <v xml:space="preserve">"FlagImage": "", </v>
      </c>
      <c r="K2927" t="str">
        <f>K$1&amp;" " &amp; IF(ISNA(DataMiner[[#This Row],[Latitude]]),"null",DataMiner[[#This Row],[Latitude]]) &amp; ", "</f>
        <v xml:space="preserve">"Latitude": null, </v>
      </c>
      <c r="L2927" t="str">
        <f>L$1&amp;" " &amp; IF(ISNA(DataMiner[[#This Row],[Longitude]]),"null",DataMiner[[#This Row],[Longitude]]) &amp; ", "</f>
        <v xml:space="preserve">"Longitude": null, </v>
      </c>
    </row>
    <row r="2928" spans="1:12" x14ac:dyDescent="0.25">
      <c r="A2928" t="str">
        <f>A$1&amp;" """ &amp; DataMiner[[#This Row],[CodeIATA]] &amp; """, "</f>
        <v xml:space="preserve">"CodeIATA": "", </v>
      </c>
      <c r="B2928" t="str">
        <f>B$1&amp;" """ &amp; DataMiner[[#This Row],[City]] &amp; """, "</f>
        <v xml:space="preserve">"City": "", </v>
      </c>
      <c r="C2928" t="str">
        <f>C$1&amp;" """ &amp; DataMiner[[#This Row],[Prov]] &amp; """, "</f>
        <v xml:space="preserve">"Prov": "", </v>
      </c>
      <c r="D2928" t="str">
        <f>D$1&amp;" """ &amp; DataMiner[[#This Row],[Name]] &amp; """, "</f>
        <v xml:space="preserve">"Name": "", </v>
      </c>
      <c r="E2928" t="str">
        <f>E$1&amp;" """ &amp; DataMiner[[#This Row],[Country]] &amp; """, "</f>
        <v xml:space="preserve">"Country": "", </v>
      </c>
      <c r="F2928" t="str">
        <f>F$1&amp;" """ &amp; DataMiner[[#This Row],[Complete Name]] &amp; """, "</f>
        <v xml:space="preserve">"Complete Name": "", </v>
      </c>
      <c r="G2928" t="str">
        <f>G$1&amp;" " &amp; DataMiner[[#This Row],[Category]] &amp; ", "</f>
        <v xml:space="preserve">"Category": , </v>
      </c>
      <c r="H2928" t="str">
        <f>H$1&amp;" " &amp; DataMiner[[#This Row],[BuyPrice]] &amp; ", "</f>
        <v xml:space="preserve">"BuyPrice": , </v>
      </c>
      <c r="I2928" t="str">
        <f>I$1&amp;" """ &amp; DataMiner[[#This Row],[imgPath]] &amp; """, "</f>
        <v xml:space="preserve">"imgPath": "", </v>
      </c>
      <c r="J2928" t="str">
        <f>J$1&amp;" """ &amp; DataMiner[[#This Row],[FlagImage]] &amp; """, "</f>
        <v xml:space="preserve">"FlagImage": "", </v>
      </c>
      <c r="K2928" t="str">
        <f>K$1&amp;" " &amp; IF(ISNA(DataMiner[[#This Row],[Latitude]]),"null",DataMiner[[#This Row],[Latitude]]) &amp; ", "</f>
        <v xml:space="preserve">"Latitude": null, </v>
      </c>
      <c r="L2928" t="str">
        <f>L$1&amp;" " &amp; IF(ISNA(DataMiner[[#This Row],[Longitude]]),"null",DataMiner[[#This Row],[Longitude]]) &amp; ", "</f>
        <v xml:space="preserve">"Longitude": null, </v>
      </c>
    </row>
    <row r="2929" spans="1:12" x14ac:dyDescent="0.25">
      <c r="A2929" t="str">
        <f>A$1&amp;" """ &amp; DataMiner[[#This Row],[CodeIATA]] &amp; """, "</f>
        <v xml:space="preserve">"CodeIATA": "", </v>
      </c>
      <c r="B2929" t="str">
        <f>B$1&amp;" """ &amp; DataMiner[[#This Row],[City]] &amp; """, "</f>
        <v xml:space="preserve">"City": "", </v>
      </c>
      <c r="C2929" t="str">
        <f>C$1&amp;" """ &amp; DataMiner[[#This Row],[Prov]] &amp; """, "</f>
        <v xml:space="preserve">"Prov": "", </v>
      </c>
      <c r="D2929" t="str">
        <f>D$1&amp;" """ &amp; DataMiner[[#This Row],[Name]] &amp; """, "</f>
        <v xml:space="preserve">"Name": "", </v>
      </c>
      <c r="E2929" t="str">
        <f>E$1&amp;" """ &amp; DataMiner[[#This Row],[Country]] &amp; """, "</f>
        <v xml:space="preserve">"Country": "", </v>
      </c>
      <c r="F2929" t="str">
        <f>F$1&amp;" """ &amp; DataMiner[[#This Row],[Complete Name]] &amp; """, "</f>
        <v xml:space="preserve">"Complete Name": "", </v>
      </c>
      <c r="G2929" t="str">
        <f>G$1&amp;" " &amp; DataMiner[[#This Row],[Category]] &amp; ", "</f>
        <v xml:space="preserve">"Category": , </v>
      </c>
      <c r="H2929" t="str">
        <f>H$1&amp;" " &amp; DataMiner[[#This Row],[BuyPrice]] &amp; ", "</f>
        <v xml:space="preserve">"BuyPrice": , </v>
      </c>
      <c r="I2929" t="str">
        <f>I$1&amp;" """ &amp; DataMiner[[#This Row],[imgPath]] &amp; """, "</f>
        <v xml:space="preserve">"imgPath": "", </v>
      </c>
      <c r="J2929" t="str">
        <f>J$1&amp;" """ &amp; DataMiner[[#This Row],[FlagImage]] &amp; """, "</f>
        <v xml:space="preserve">"FlagImage": "", </v>
      </c>
      <c r="K2929" t="str">
        <f>K$1&amp;" " &amp; IF(ISNA(DataMiner[[#This Row],[Latitude]]),"null",DataMiner[[#This Row],[Latitude]]) &amp; ", "</f>
        <v xml:space="preserve">"Latitude": null, </v>
      </c>
      <c r="L2929" t="str">
        <f>L$1&amp;" " &amp; IF(ISNA(DataMiner[[#This Row],[Longitude]]),"null",DataMiner[[#This Row],[Longitude]]) &amp; ", "</f>
        <v xml:space="preserve">"Longitude": null, </v>
      </c>
    </row>
    <row r="2930" spans="1:12" x14ac:dyDescent="0.25">
      <c r="A2930" t="str">
        <f>A$1&amp;" """ &amp; DataMiner[[#This Row],[CodeIATA]] &amp; """, "</f>
        <v xml:space="preserve">"CodeIATA": "", </v>
      </c>
      <c r="B2930" t="str">
        <f>B$1&amp;" """ &amp; DataMiner[[#This Row],[City]] &amp; """, "</f>
        <v xml:space="preserve">"City": "", </v>
      </c>
      <c r="C2930" t="str">
        <f>C$1&amp;" """ &amp; DataMiner[[#This Row],[Prov]] &amp; """, "</f>
        <v xml:space="preserve">"Prov": "", </v>
      </c>
      <c r="D2930" t="str">
        <f>D$1&amp;" """ &amp; DataMiner[[#This Row],[Name]] &amp; """, "</f>
        <v xml:space="preserve">"Name": "", </v>
      </c>
      <c r="E2930" t="str">
        <f>E$1&amp;" """ &amp; DataMiner[[#This Row],[Country]] &amp; """, "</f>
        <v xml:space="preserve">"Country": "", </v>
      </c>
      <c r="F2930" t="str">
        <f>F$1&amp;" """ &amp; DataMiner[[#This Row],[Complete Name]] &amp; """, "</f>
        <v xml:space="preserve">"Complete Name": "", </v>
      </c>
      <c r="G2930" t="str">
        <f>G$1&amp;" " &amp; DataMiner[[#This Row],[Category]] &amp; ", "</f>
        <v xml:space="preserve">"Category": , </v>
      </c>
      <c r="H2930" t="str">
        <f>H$1&amp;" " &amp; DataMiner[[#This Row],[BuyPrice]] &amp; ", "</f>
        <v xml:space="preserve">"BuyPrice": , </v>
      </c>
      <c r="I2930" t="str">
        <f>I$1&amp;" """ &amp; DataMiner[[#This Row],[imgPath]] &amp; """, "</f>
        <v xml:space="preserve">"imgPath": "", </v>
      </c>
      <c r="J2930" t="str">
        <f>J$1&amp;" """ &amp; DataMiner[[#This Row],[FlagImage]] &amp; """, "</f>
        <v xml:space="preserve">"FlagImage": "", </v>
      </c>
      <c r="K2930" t="str">
        <f>K$1&amp;" " &amp; IF(ISNA(DataMiner[[#This Row],[Latitude]]),"null",DataMiner[[#This Row],[Latitude]]) &amp; ", "</f>
        <v xml:space="preserve">"Latitude": null, </v>
      </c>
      <c r="L2930" t="str">
        <f>L$1&amp;" " &amp; IF(ISNA(DataMiner[[#This Row],[Longitude]]),"null",DataMiner[[#This Row],[Longitude]]) &amp; ", "</f>
        <v xml:space="preserve">"Longitude": null, </v>
      </c>
    </row>
    <row r="2931" spans="1:12" x14ac:dyDescent="0.25">
      <c r="A2931" t="str">
        <f>A$1&amp;" """ &amp; DataMiner[[#This Row],[CodeIATA]] &amp; """, "</f>
        <v xml:space="preserve">"CodeIATA": "", </v>
      </c>
      <c r="B2931" t="str">
        <f>B$1&amp;" """ &amp; DataMiner[[#This Row],[City]] &amp; """, "</f>
        <v xml:space="preserve">"City": "", </v>
      </c>
      <c r="C2931" t="str">
        <f>C$1&amp;" """ &amp; DataMiner[[#This Row],[Prov]] &amp; """, "</f>
        <v xml:space="preserve">"Prov": "", </v>
      </c>
      <c r="D2931" t="str">
        <f>D$1&amp;" """ &amp; DataMiner[[#This Row],[Name]] &amp; """, "</f>
        <v xml:space="preserve">"Name": "", </v>
      </c>
      <c r="E2931" t="str">
        <f>E$1&amp;" """ &amp; DataMiner[[#This Row],[Country]] &amp; """, "</f>
        <v xml:space="preserve">"Country": "", </v>
      </c>
      <c r="F2931" t="str">
        <f>F$1&amp;" """ &amp; DataMiner[[#This Row],[Complete Name]] &amp; """, "</f>
        <v xml:space="preserve">"Complete Name": "", </v>
      </c>
      <c r="G2931" t="str">
        <f>G$1&amp;" " &amp; DataMiner[[#This Row],[Category]] &amp; ", "</f>
        <v xml:space="preserve">"Category": , </v>
      </c>
      <c r="H2931" t="str">
        <f>H$1&amp;" " &amp; DataMiner[[#This Row],[BuyPrice]] &amp; ", "</f>
        <v xml:space="preserve">"BuyPrice": , </v>
      </c>
      <c r="I2931" t="str">
        <f>I$1&amp;" """ &amp; DataMiner[[#This Row],[imgPath]] &amp; """, "</f>
        <v xml:space="preserve">"imgPath": "", </v>
      </c>
      <c r="J2931" t="str">
        <f>J$1&amp;" """ &amp; DataMiner[[#This Row],[FlagImage]] &amp; """, "</f>
        <v xml:space="preserve">"FlagImage": "", </v>
      </c>
      <c r="K2931" t="str">
        <f>K$1&amp;" " &amp; IF(ISNA(DataMiner[[#This Row],[Latitude]]),"null",DataMiner[[#This Row],[Latitude]]) &amp; ", "</f>
        <v xml:space="preserve">"Latitude": null, </v>
      </c>
      <c r="L2931" t="str">
        <f>L$1&amp;" " &amp; IF(ISNA(DataMiner[[#This Row],[Longitude]]),"null",DataMiner[[#This Row],[Longitude]]) &amp; ", "</f>
        <v xml:space="preserve">"Longitude": null, </v>
      </c>
    </row>
    <row r="2932" spans="1:12" x14ac:dyDescent="0.25">
      <c r="A2932" t="str">
        <f>A$1&amp;" """ &amp; DataMiner[[#This Row],[CodeIATA]] &amp; """, "</f>
        <v xml:space="preserve">"CodeIATA": "", </v>
      </c>
      <c r="B2932" t="str">
        <f>B$1&amp;" """ &amp; DataMiner[[#This Row],[City]] &amp; """, "</f>
        <v xml:space="preserve">"City": "", </v>
      </c>
      <c r="C2932" t="str">
        <f>C$1&amp;" """ &amp; DataMiner[[#This Row],[Prov]] &amp; """, "</f>
        <v xml:space="preserve">"Prov": "", </v>
      </c>
      <c r="D2932" t="str">
        <f>D$1&amp;" """ &amp; DataMiner[[#This Row],[Name]] &amp; """, "</f>
        <v xml:space="preserve">"Name": "", </v>
      </c>
      <c r="E2932" t="str">
        <f>E$1&amp;" """ &amp; DataMiner[[#This Row],[Country]] &amp; """, "</f>
        <v xml:space="preserve">"Country": "", </v>
      </c>
      <c r="F2932" t="str">
        <f>F$1&amp;" """ &amp; DataMiner[[#This Row],[Complete Name]] &amp; """, "</f>
        <v xml:space="preserve">"Complete Name": "", </v>
      </c>
      <c r="G2932" t="str">
        <f>G$1&amp;" " &amp; DataMiner[[#This Row],[Category]] &amp; ", "</f>
        <v xml:space="preserve">"Category": , </v>
      </c>
      <c r="H2932" t="str">
        <f>H$1&amp;" " &amp; DataMiner[[#This Row],[BuyPrice]] &amp; ", "</f>
        <v xml:space="preserve">"BuyPrice": , </v>
      </c>
      <c r="I2932" t="str">
        <f>I$1&amp;" """ &amp; DataMiner[[#This Row],[imgPath]] &amp; """, "</f>
        <v xml:space="preserve">"imgPath": "", </v>
      </c>
      <c r="J2932" t="str">
        <f>J$1&amp;" """ &amp; DataMiner[[#This Row],[FlagImage]] &amp; """, "</f>
        <v xml:space="preserve">"FlagImage": "", </v>
      </c>
      <c r="K2932" t="str">
        <f>K$1&amp;" " &amp; IF(ISNA(DataMiner[[#This Row],[Latitude]]),"null",DataMiner[[#This Row],[Latitude]]) &amp; ", "</f>
        <v xml:space="preserve">"Latitude": null, </v>
      </c>
      <c r="L2932" t="str">
        <f>L$1&amp;" " &amp; IF(ISNA(DataMiner[[#This Row],[Longitude]]),"null",DataMiner[[#This Row],[Longitude]]) &amp; ", "</f>
        <v xml:space="preserve">"Longitude": null, </v>
      </c>
    </row>
    <row r="2933" spans="1:12" x14ac:dyDescent="0.25">
      <c r="A2933" t="str">
        <f>A$1&amp;" """ &amp; DataMiner[[#This Row],[CodeIATA]] &amp; """, "</f>
        <v xml:space="preserve">"CodeIATA": "", </v>
      </c>
      <c r="B2933" t="str">
        <f>B$1&amp;" """ &amp; DataMiner[[#This Row],[City]] &amp; """, "</f>
        <v xml:space="preserve">"City": "", </v>
      </c>
      <c r="C2933" t="str">
        <f>C$1&amp;" """ &amp; DataMiner[[#This Row],[Prov]] &amp; """, "</f>
        <v xml:space="preserve">"Prov": "", </v>
      </c>
      <c r="D2933" t="str">
        <f>D$1&amp;" """ &amp; DataMiner[[#This Row],[Name]] &amp; """, "</f>
        <v xml:space="preserve">"Name": "", </v>
      </c>
      <c r="E2933" t="str">
        <f>E$1&amp;" """ &amp; DataMiner[[#This Row],[Country]] &amp; """, "</f>
        <v xml:space="preserve">"Country": "", </v>
      </c>
      <c r="F2933" t="str">
        <f>F$1&amp;" """ &amp; DataMiner[[#This Row],[Complete Name]] &amp; """, "</f>
        <v xml:space="preserve">"Complete Name": "", </v>
      </c>
      <c r="G2933" t="str">
        <f>G$1&amp;" " &amp; DataMiner[[#This Row],[Category]] &amp; ", "</f>
        <v xml:space="preserve">"Category": , </v>
      </c>
      <c r="H2933" t="str">
        <f>H$1&amp;" " &amp; DataMiner[[#This Row],[BuyPrice]] &amp; ", "</f>
        <v xml:space="preserve">"BuyPrice": , </v>
      </c>
      <c r="I2933" t="str">
        <f>I$1&amp;" """ &amp; DataMiner[[#This Row],[imgPath]] &amp; """, "</f>
        <v xml:space="preserve">"imgPath": "", </v>
      </c>
      <c r="J2933" t="str">
        <f>J$1&amp;" """ &amp; DataMiner[[#This Row],[FlagImage]] &amp; """, "</f>
        <v xml:space="preserve">"FlagImage": "", </v>
      </c>
      <c r="K2933" t="str">
        <f>K$1&amp;" " &amp; IF(ISNA(DataMiner[[#This Row],[Latitude]]),"null",DataMiner[[#This Row],[Latitude]]) &amp; ", "</f>
        <v xml:space="preserve">"Latitude": null, </v>
      </c>
      <c r="L2933" t="str">
        <f>L$1&amp;" " &amp; IF(ISNA(DataMiner[[#This Row],[Longitude]]),"null",DataMiner[[#This Row],[Longitude]]) &amp; ", "</f>
        <v xml:space="preserve">"Longitude": null, </v>
      </c>
    </row>
    <row r="2934" spans="1:12" x14ac:dyDescent="0.25">
      <c r="A2934" t="str">
        <f>A$1&amp;" """ &amp; DataMiner[[#This Row],[CodeIATA]] &amp; """, "</f>
        <v xml:space="preserve">"CodeIATA": "", </v>
      </c>
      <c r="B2934" t="str">
        <f>B$1&amp;" """ &amp; DataMiner[[#This Row],[City]] &amp; """, "</f>
        <v xml:space="preserve">"City": "", </v>
      </c>
      <c r="C2934" t="str">
        <f>C$1&amp;" """ &amp; DataMiner[[#This Row],[Prov]] &amp; """, "</f>
        <v xml:space="preserve">"Prov": "", </v>
      </c>
      <c r="D2934" t="str">
        <f>D$1&amp;" """ &amp; DataMiner[[#This Row],[Name]] &amp; """, "</f>
        <v xml:space="preserve">"Name": "", </v>
      </c>
      <c r="E2934" t="str">
        <f>E$1&amp;" """ &amp; DataMiner[[#This Row],[Country]] &amp; """, "</f>
        <v xml:space="preserve">"Country": "", </v>
      </c>
      <c r="F2934" t="str">
        <f>F$1&amp;" """ &amp; DataMiner[[#This Row],[Complete Name]] &amp; """, "</f>
        <v xml:space="preserve">"Complete Name": "", </v>
      </c>
      <c r="G2934" t="str">
        <f>G$1&amp;" " &amp; DataMiner[[#This Row],[Category]] &amp; ", "</f>
        <v xml:space="preserve">"Category": , </v>
      </c>
      <c r="H2934" t="str">
        <f>H$1&amp;" " &amp; DataMiner[[#This Row],[BuyPrice]] &amp; ", "</f>
        <v xml:space="preserve">"BuyPrice": , </v>
      </c>
      <c r="I2934" t="str">
        <f>I$1&amp;" """ &amp; DataMiner[[#This Row],[imgPath]] &amp; """, "</f>
        <v xml:space="preserve">"imgPath": "", </v>
      </c>
      <c r="J2934" t="str">
        <f>J$1&amp;" """ &amp; DataMiner[[#This Row],[FlagImage]] &amp; """, "</f>
        <v xml:space="preserve">"FlagImage": "", </v>
      </c>
      <c r="K2934" t="str">
        <f>K$1&amp;" " &amp; IF(ISNA(DataMiner[[#This Row],[Latitude]]),"null",DataMiner[[#This Row],[Latitude]]) &amp; ", "</f>
        <v xml:space="preserve">"Latitude": null, </v>
      </c>
      <c r="L2934" t="str">
        <f>L$1&amp;" " &amp; IF(ISNA(DataMiner[[#This Row],[Longitude]]),"null",DataMiner[[#This Row],[Longitude]]) &amp; ", "</f>
        <v xml:space="preserve">"Longitude": null, </v>
      </c>
    </row>
    <row r="2935" spans="1:12" x14ac:dyDescent="0.25">
      <c r="A2935" t="str">
        <f>A$1&amp;" """ &amp; DataMiner[[#This Row],[CodeIATA]] &amp; """, "</f>
        <v xml:space="preserve">"CodeIATA": "", </v>
      </c>
      <c r="B2935" t="str">
        <f>B$1&amp;" """ &amp; DataMiner[[#This Row],[City]] &amp; """, "</f>
        <v xml:space="preserve">"City": "", </v>
      </c>
      <c r="C2935" t="str">
        <f>C$1&amp;" """ &amp; DataMiner[[#This Row],[Prov]] &amp; """, "</f>
        <v xml:space="preserve">"Prov": "", </v>
      </c>
      <c r="D2935" t="str">
        <f>D$1&amp;" """ &amp; DataMiner[[#This Row],[Name]] &amp; """, "</f>
        <v xml:space="preserve">"Name": "", </v>
      </c>
      <c r="E2935" t="str">
        <f>E$1&amp;" """ &amp; DataMiner[[#This Row],[Country]] &amp; """, "</f>
        <v xml:space="preserve">"Country": "", </v>
      </c>
      <c r="F2935" t="str">
        <f>F$1&amp;" """ &amp; DataMiner[[#This Row],[Complete Name]] &amp; """, "</f>
        <v xml:space="preserve">"Complete Name": "", </v>
      </c>
      <c r="G2935" t="str">
        <f>G$1&amp;" " &amp; DataMiner[[#This Row],[Category]] &amp; ", "</f>
        <v xml:space="preserve">"Category": , </v>
      </c>
      <c r="H2935" t="str">
        <f>H$1&amp;" " &amp; DataMiner[[#This Row],[BuyPrice]] &amp; ", "</f>
        <v xml:space="preserve">"BuyPrice": , </v>
      </c>
      <c r="I2935" t="str">
        <f>I$1&amp;" """ &amp; DataMiner[[#This Row],[imgPath]] &amp; """, "</f>
        <v xml:space="preserve">"imgPath": "", </v>
      </c>
      <c r="J2935" t="str">
        <f>J$1&amp;" """ &amp; DataMiner[[#This Row],[FlagImage]] &amp; """, "</f>
        <v xml:space="preserve">"FlagImage": "", </v>
      </c>
      <c r="K2935" t="str">
        <f>K$1&amp;" " &amp; IF(ISNA(DataMiner[[#This Row],[Latitude]]),"null",DataMiner[[#This Row],[Latitude]]) &amp; ", "</f>
        <v xml:space="preserve">"Latitude": null, </v>
      </c>
      <c r="L2935" t="str">
        <f>L$1&amp;" " &amp; IF(ISNA(DataMiner[[#This Row],[Longitude]]),"null",DataMiner[[#This Row],[Longitude]]) &amp; ", "</f>
        <v xml:space="preserve">"Longitude": null, </v>
      </c>
    </row>
    <row r="2936" spans="1:12" x14ac:dyDescent="0.25">
      <c r="A2936" t="str">
        <f>A$1&amp;" """ &amp; DataMiner[[#This Row],[CodeIATA]] &amp; """, "</f>
        <v xml:space="preserve">"CodeIATA": "", </v>
      </c>
      <c r="B2936" t="str">
        <f>B$1&amp;" """ &amp; DataMiner[[#This Row],[City]] &amp; """, "</f>
        <v xml:space="preserve">"City": "", </v>
      </c>
      <c r="C2936" t="str">
        <f>C$1&amp;" """ &amp; DataMiner[[#This Row],[Prov]] &amp; """, "</f>
        <v xml:space="preserve">"Prov": "", </v>
      </c>
      <c r="D2936" t="str">
        <f>D$1&amp;" """ &amp; DataMiner[[#This Row],[Name]] &amp; """, "</f>
        <v xml:space="preserve">"Name": "", </v>
      </c>
      <c r="E2936" t="str">
        <f>E$1&amp;" """ &amp; DataMiner[[#This Row],[Country]] &amp; """, "</f>
        <v xml:space="preserve">"Country": "", </v>
      </c>
      <c r="F2936" t="str">
        <f>F$1&amp;" """ &amp; DataMiner[[#This Row],[Complete Name]] &amp; """, "</f>
        <v xml:space="preserve">"Complete Name": "", </v>
      </c>
      <c r="G2936" t="str">
        <f>G$1&amp;" " &amp; DataMiner[[#This Row],[Category]] &amp; ", "</f>
        <v xml:space="preserve">"Category": , </v>
      </c>
      <c r="H2936" t="str">
        <f>H$1&amp;" " &amp; DataMiner[[#This Row],[BuyPrice]] &amp; ", "</f>
        <v xml:space="preserve">"BuyPrice": , </v>
      </c>
      <c r="I2936" t="str">
        <f>I$1&amp;" """ &amp; DataMiner[[#This Row],[imgPath]] &amp; """, "</f>
        <v xml:space="preserve">"imgPath": "", </v>
      </c>
      <c r="J2936" t="str">
        <f>J$1&amp;" """ &amp; DataMiner[[#This Row],[FlagImage]] &amp; """, "</f>
        <v xml:space="preserve">"FlagImage": "", </v>
      </c>
      <c r="K2936" t="str">
        <f>K$1&amp;" " &amp; IF(ISNA(DataMiner[[#This Row],[Latitude]]),"null",DataMiner[[#This Row],[Latitude]]) &amp; ", "</f>
        <v xml:space="preserve">"Latitude": null, </v>
      </c>
      <c r="L2936" t="str">
        <f>L$1&amp;" " &amp; IF(ISNA(DataMiner[[#This Row],[Longitude]]),"null",DataMiner[[#This Row],[Longitude]]) &amp; ", "</f>
        <v xml:space="preserve">"Longitude": null, </v>
      </c>
    </row>
    <row r="2937" spans="1:12" x14ac:dyDescent="0.25">
      <c r="A2937" t="str">
        <f>A$1&amp;" """ &amp; DataMiner[[#This Row],[CodeIATA]] &amp; """, "</f>
        <v xml:space="preserve">"CodeIATA": "", </v>
      </c>
      <c r="B2937" t="str">
        <f>B$1&amp;" """ &amp; DataMiner[[#This Row],[City]] &amp; """, "</f>
        <v xml:space="preserve">"City": "", </v>
      </c>
      <c r="C2937" t="str">
        <f>C$1&amp;" """ &amp; DataMiner[[#This Row],[Prov]] &amp; """, "</f>
        <v xml:space="preserve">"Prov": "", </v>
      </c>
      <c r="D2937" t="str">
        <f>D$1&amp;" """ &amp; DataMiner[[#This Row],[Name]] &amp; """, "</f>
        <v xml:space="preserve">"Name": "", </v>
      </c>
      <c r="E2937" t="str">
        <f>E$1&amp;" """ &amp; DataMiner[[#This Row],[Country]] &amp; """, "</f>
        <v xml:space="preserve">"Country": "", </v>
      </c>
      <c r="F2937" t="str">
        <f>F$1&amp;" """ &amp; DataMiner[[#This Row],[Complete Name]] &amp; """, "</f>
        <v xml:space="preserve">"Complete Name": "", </v>
      </c>
      <c r="G2937" t="str">
        <f>G$1&amp;" " &amp; DataMiner[[#This Row],[Category]] &amp; ", "</f>
        <v xml:space="preserve">"Category": , </v>
      </c>
      <c r="H2937" t="str">
        <f>H$1&amp;" " &amp; DataMiner[[#This Row],[BuyPrice]] &amp; ", "</f>
        <v xml:space="preserve">"BuyPrice": , </v>
      </c>
      <c r="I2937" t="str">
        <f>I$1&amp;" """ &amp; DataMiner[[#This Row],[imgPath]] &amp; """, "</f>
        <v xml:space="preserve">"imgPath": "", </v>
      </c>
      <c r="J2937" t="str">
        <f>J$1&amp;" """ &amp; DataMiner[[#This Row],[FlagImage]] &amp; """, "</f>
        <v xml:space="preserve">"FlagImage": "", </v>
      </c>
      <c r="K2937" t="str">
        <f>K$1&amp;" " &amp; IF(ISNA(DataMiner[[#This Row],[Latitude]]),"null",DataMiner[[#This Row],[Latitude]]) &amp; ", "</f>
        <v xml:space="preserve">"Latitude": null, </v>
      </c>
      <c r="L2937" t="str">
        <f>L$1&amp;" " &amp; IF(ISNA(DataMiner[[#This Row],[Longitude]]),"null",DataMiner[[#This Row],[Longitude]]) &amp; ", "</f>
        <v xml:space="preserve">"Longitude": null, </v>
      </c>
    </row>
    <row r="2938" spans="1:12" x14ac:dyDescent="0.25">
      <c r="A2938" t="str">
        <f>A$1&amp;" """ &amp; DataMiner[[#This Row],[CodeIATA]] &amp; """, "</f>
        <v xml:space="preserve">"CodeIATA": "", </v>
      </c>
      <c r="B2938" t="str">
        <f>B$1&amp;" """ &amp; DataMiner[[#This Row],[City]] &amp; """, "</f>
        <v xml:space="preserve">"City": "", </v>
      </c>
      <c r="C2938" t="str">
        <f>C$1&amp;" """ &amp; DataMiner[[#This Row],[Prov]] &amp; """, "</f>
        <v xml:space="preserve">"Prov": "", </v>
      </c>
      <c r="D2938" t="str">
        <f>D$1&amp;" """ &amp; DataMiner[[#This Row],[Name]] &amp; """, "</f>
        <v xml:space="preserve">"Name": "", </v>
      </c>
      <c r="E2938" t="str">
        <f>E$1&amp;" """ &amp; DataMiner[[#This Row],[Country]] &amp; """, "</f>
        <v xml:space="preserve">"Country": "", </v>
      </c>
      <c r="F2938" t="str">
        <f>F$1&amp;" """ &amp; DataMiner[[#This Row],[Complete Name]] &amp; """, "</f>
        <v xml:space="preserve">"Complete Name": "", </v>
      </c>
      <c r="G2938" t="str">
        <f>G$1&amp;" " &amp; DataMiner[[#This Row],[Category]] &amp; ", "</f>
        <v xml:space="preserve">"Category": , </v>
      </c>
      <c r="H2938" t="str">
        <f>H$1&amp;" " &amp; DataMiner[[#This Row],[BuyPrice]] &amp; ", "</f>
        <v xml:space="preserve">"BuyPrice": , </v>
      </c>
      <c r="I2938" t="str">
        <f>I$1&amp;" """ &amp; DataMiner[[#This Row],[imgPath]] &amp; """, "</f>
        <v xml:space="preserve">"imgPath": "", </v>
      </c>
      <c r="J2938" t="str">
        <f>J$1&amp;" """ &amp; DataMiner[[#This Row],[FlagImage]] &amp; """, "</f>
        <v xml:space="preserve">"FlagImage": "", </v>
      </c>
      <c r="K2938" t="str">
        <f>K$1&amp;" " &amp; IF(ISNA(DataMiner[[#This Row],[Latitude]]),"null",DataMiner[[#This Row],[Latitude]]) &amp; ", "</f>
        <v xml:space="preserve">"Latitude": null, </v>
      </c>
      <c r="L2938" t="str">
        <f>L$1&amp;" " &amp; IF(ISNA(DataMiner[[#This Row],[Longitude]]),"null",DataMiner[[#This Row],[Longitude]]) &amp; ", "</f>
        <v xml:space="preserve">"Longitude": null, </v>
      </c>
    </row>
    <row r="2939" spans="1:12" x14ac:dyDescent="0.25">
      <c r="A2939" t="str">
        <f>A$1&amp;" """ &amp; DataMiner[[#This Row],[CodeIATA]] &amp; """, "</f>
        <v xml:space="preserve">"CodeIATA": "", </v>
      </c>
      <c r="B2939" t="str">
        <f>B$1&amp;" """ &amp; DataMiner[[#This Row],[City]] &amp; """, "</f>
        <v xml:space="preserve">"City": "", </v>
      </c>
      <c r="C2939" t="str">
        <f>C$1&amp;" """ &amp; DataMiner[[#This Row],[Prov]] &amp; """, "</f>
        <v xml:space="preserve">"Prov": "", </v>
      </c>
      <c r="D2939" t="str">
        <f>D$1&amp;" """ &amp; DataMiner[[#This Row],[Name]] &amp; """, "</f>
        <v xml:space="preserve">"Name": "", </v>
      </c>
      <c r="E2939" t="str">
        <f>E$1&amp;" """ &amp; DataMiner[[#This Row],[Country]] &amp; """, "</f>
        <v xml:space="preserve">"Country": "", </v>
      </c>
      <c r="F2939" t="str">
        <f>F$1&amp;" """ &amp; DataMiner[[#This Row],[Complete Name]] &amp; """, "</f>
        <v xml:space="preserve">"Complete Name": "", </v>
      </c>
      <c r="G2939" t="str">
        <f>G$1&amp;" " &amp; DataMiner[[#This Row],[Category]] &amp; ", "</f>
        <v xml:space="preserve">"Category": , </v>
      </c>
      <c r="H2939" t="str">
        <f>H$1&amp;" " &amp; DataMiner[[#This Row],[BuyPrice]] &amp; ", "</f>
        <v xml:space="preserve">"BuyPrice": , </v>
      </c>
      <c r="I2939" t="str">
        <f>I$1&amp;" """ &amp; DataMiner[[#This Row],[imgPath]] &amp; """, "</f>
        <v xml:space="preserve">"imgPath": "", </v>
      </c>
      <c r="J2939" t="str">
        <f>J$1&amp;" """ &amp; DataMiner[[#This Row],[FlagImage]] &amp; """, "</f>
        <v xml:space="preserve">"FlagImage": "", </v>
      </c>
      <c r="K2939" t="str">
        <f>K$1&amp;" " &amp; IF(ISNA(DataMiner[[#This Row],[Latitude]]),"null",DataMiner[[#This Row],[Latitude]]) &amp; ", "</f>
        <v xml:space="preserve">"Latitude": null, </v>
      </c>
      <c r="L2939" t="str">
        <f>L$1&amp;" " &amp; IF(ISNA(DataMiner[[#This Row],[Longitude]]),"null",DataMiner[[#This Row],[Longitude]]) &amp; ", "</f>
        <v xml:space="preserve">"Longitude": null, </v>
      </c>
    </row>
    <row r="2940" spans="1:12" x14ac:dyDescent="0.25">
      <c r="A2940" t="str">
        <f>A$1&amp;" """ &amp; DataMiner[[#This Row],[CodeIATA]] &amp; """, "</f>
        <v xml:space="preserve">"CodeIATA": "", </v>
      </c>
      <c r="B2940" t="str">
        <f>B$1&amp;" """ &amp; DataMiner[[#This Row],[City]] &amp; """, "</f>
        <v xml:space="preserve">"City": "", </v>
      </c>
      <c r="C2940" t="str">
        <f>C$1&amp;" """ &amp; DataMiner[[#This Row],[Prov]] &amp; """, "</f>
        <v xml:space="preserve">"Prov": "", </v>
      </c>
      <c r="D2940" t="str">
        <f>D$1&amp;" """ &amp; DataMiner[[#This Row],[Name]] &amp; """, "</f>
        <v xml:space="preserve">"Name": "", </v>
      </c>
      <c r="E2940" t="str">
        <f>E$1&amp;" """ &amp; DataMiner[[#This Row],[Country]] &amp; """, "</f>
        <v xml:space="preserve">"Country": "", </v>
      </c>
      <c r="F2940" t="str">
        <f>F$1&amp;" """ &amp; DataMiner[[#This Row],[Complete Name]] &amp; """, "</f>
        <v xml:space="preserve">"Complete Name": "", </v>
      </c>
      <c r="G2940" t="str">
        <f>G$1&amp;" " &amp; DataMiner[[#This Row],[Category]] &amp; ", "</f>
        <v xml:space="preserve">"Category": , </v>
      </c>
      <c r="H2940" t="str">
        <f>H$1&amp;" " &amp; DataMiner[[#This Row],[BuyPrice]] &amp; ", "</f>
        <v xml:space="preserve">"BuyPrice": , </v>
      </c>
      <c r="I2940" t="str">
        <f>I$1&amp;" """ &amp; DataMiner[[#This Row],[imgPath]] &amp; """, "</f>
        <v xml:space="preserve">"imgPath": "", </v>
      </c>
      <c r="J2940" t="str">
        <f>J$1&amp;" """ &amp; DataMiner[[#This Row],[FlagImage]] &amp; """, "</f>
        <v xml:space="preserve">"FlagImage": "", </v>
      </c>
      <c r="K2940" t="str">
        <f>K$1&amp;" " &amp; IF(ISNA(DataMiner[[#This Row],[Latitude]]),"null",DataMiner[[#This Row],[Latitude]]) &amp; ", "</f>
        <v xml:space="preserve">"Latitude": null, </v>
      </c>
      <c r="L2940" t="str">
        <f>L$1&amp;" " &amp; IF(ISNA(DataMiner[[#This Row],[Longitude]]),"null",DataMiner[[#This Row],[Longitude]]) &amp; ", "</f>
        <v xml:space="preserve">"Longitude": null, </v>
      </c>
    </row>
    <row r="2941" spans="1:12" x14ac:dyDescent="0.25">
      <c r="A2941" t="str">
        <f>A$1&amp;" """ &amp; DataMiner[[#This Row],[CodeIATA]] &amp; """, "</f>
        <v xml:space="preserve">"CodeIATA": "", </v>
      </c>
      <c r="B2941" t="str">
        <f>B$1&amp;" """ &amp; DataMiner[[#This Row],[City]] &amp; """, "</f>
        <v xml:space="preserve">"City": "", </v>
      </c>
      <c r="C2941" t="str">
        <f>C$1&amp;" """ &amp; DataMiner[[#This Row],[Prov]] &amp; """, "</f>
        <v xml:space="preserve">"Prov": "", </v>
      </c>
      <c r="D2941" t="str">
        <f>D$1&amp;" """ &amp; DataMiner[[#This Row],[Name]] &amp; """, "</f>
        <v xml:space="preserve">"Name": "", </v>
      </c>
      <c r="E2941" t="str">
        <f>E$1&amp;" """ &amp; DataMiner[[#This Row],[Country]] &amp; """, "</f>
        <v xml:space="preserve">"Country": "", </v>
      </c>
      <c r="F2941" t="str">
        <f>F$1&amp;" """ &amp; DataMiner[[#This Row],[Complete Name]] &amp; """, "</f>
        <v xml:space="preserve">"Complete Name": "", </v>
      </c>
      <c r="G2941" t="str">
        <f>G$1&amp;" " &amp; DataMiner[[#This Row],[Category]] &amp; ", "</f>
        <v xml:space="preserve">"Category": , </v>
      </c>
      <c r="H2941" t="str">
        <f>H$1&amp;" " &amp; DataMiner[[#This Row],[BuyPrice]] &amp; ", "</f>
        <v xml:space="preserve">"BuyPrice": , </v>
      </c>
      <c r="I2941" t="str">
        <f>I$1&amp;" """ &amp; DataMiner[[#This Row],[imgPath]] &amp; """, "</f>
        <v xml:space="preserve">"imgPath": "", </v>
      </c>
      <c r="J2941" t="str">
        <f>J$1&amp;" """ &amp; DataMiner[[#This Row],[FlagImage]] &amp; """, "</f>
        <v xml:space="preserve">"FlagImage": "", </v>
      </c>
      <c r="K2941" t="str">
        <f>K$1&amp;" " &amp; IF(ISNA(DataMiner[[#This Row],[Latitude]]),"null",DataMiner[[#This Row],[Latitude]]) &amp; ", "</f>
        <v xml:space="preserve">"Latitude": null, </v>
      </c>
      <c r="L2941" t="str">
        <f>L$1&amp;" " &amp; IF(ISNA(DataMiner[[#This Row],[Longitude]]),"null",DataMiner[[#This Row],[Longitude]]) &amp; ", "</f>
        <v xml:space="preserve">"Longitude": null, </v>
      </c>
    </row>
    <row r="2942" spans="1:12" x14ac:dyDescent="0.25">
      <c r="A2942" t="str">
        <f>A$1&amp;" """ &amp; DataMiner[[#This Row],[CodeIATA]] &amp; """, "</f>
        <v xml:space="preserve">"CodeIATA": "", </v>
      </c>
      <c r="B2942" t="str">
        <f>B$1&amp;" """ &amp; DataMiner[[#This Row],[City]] &amp; """, "</f>
        <v xml:space="preserve">"City": "", </v>
      </c>
      <c r="C2942" t="str">
        <f>C$1&amp;" """ &amp; DataMiner[[#This Row],[Prov]] &amp; """, "</f>
        <v xml:space="preserve">"Prov": "", </v>
      </c>
      <c r="D2942" t="str">
        <f>D$1&amp;" """ &amp; DataMiner[[#This Row],[Name]] &amp; """, "</f>
        <v xml:space="preserve">"Name": "", </v>
      </c>
      <c r="E2942" t="str">
        <f>E$1&amp;" """ &amp; DataMiner[[#This Row],[Country]] &amp; """, "</f>
        <v xml:space="preserve">"Country": "", </v>
      </c>
      <c r="F2942" t="str">
        <f>F$1&amp;" """ &amp; DataMiner[[#This Row],[Complete Name]] &amp; """, "</f>
        <v xml:space="preserve">"Complete Name": "", </v>
      </c>
      <c r="G2942" t="str">
        <f>G$1&amp;" " &amp; DataMiner[[#This Row],[Category]] &amp; ", "</f>
        <v xml:space="preserve">"Category": , </v>
      </c>
      <c r="H2942" t="str">
        <f>H$1&amp;" " &amp; DataMiner[[#This Row],[BuyPrice]] &amp; ", "</f>
        <v xml:space="preserve">"BuyPrice": , </v>
      </c>
      <c r="I2942" t="str">
        <f>I$1&amp;" """ &amp; DataMiner[[#This Row],[imgPath]] &amp; """, "</f>
        <v xml:space="preserve">"imgPath": "", </v>
      </c>
      <c r="J2942" t="str">
        <f>J$1&amp;" """ &amp; DataMiner[[#This Row],[FlagImage]] &amp; """, "</f>
        <v xml:space="preserve">"FlagImage": "", </v>
      </c>
      <c r="K2942" t="str">
        <f>K$1&amp;" " &amp; IF(ISNA(DataMiner[[#This Row],[Latitude]]),"null",DataMiner[[#This Row],[Latitude]]) &amp; ", "</f>
        <v xml:space="preserve">"Latitude": null, </v>
      </c>
      <c r="L2942" t="str">
        <f>L$1&amp;" " &amp; IF(ISNA(DataMiner[[#This Row],[Longitude]]),"null",DataMiner[[#This Row],[Longitude]]) &amp; ", "</f>
        <v xml:space="preserve">"Longitude": null, </v>
      </c>
    </row>
    <row r="2943" spans="1:12" x14ac:dyDescent="0.25">
      <c r="A2943" t="str">
        <f>A$1&amp;" """ &amp; DataMiner[[#This Row],[CodeIATA]] &amp; """, "</f>
        <v xml:space="preserve">"CodeIATA": "", </v>
      </c>
      <c r="B2943" t="str">
        <f>B$1&amp;" """ &amp; DataMiner[[#This Row],[City]] &amp; """, "</f>
        <v xml:space="preserve">"City": "", </v>
      </c>
      <c r="C2943" t="str">
        <f>C$1&amp;" """ &amp; DataMiner[[#This Row],[Prov]] &amp; """, "</f>
        <v xml:space="preserve">"Prov": "", </v>
      </c>
      <c r="D2943" t="str">
        <f>D$1&amp;" """ &amp; DataMiner[[#This Row],[Name]] &amp; """, "</f>
        <v xml:space="preserve">"Name": "", </v>
      </c>
      <c r="E2943" t="str">
        <f>E$1&amp;" """ &amp; DataMiner[[#This Row],[Country]] &amp; """, "</f>
        <v xml:space="preserve">"Country": "", </v>
      </c>
      <c r="F2943" t="str">
        <f>F$1&amp;" """ &amp; DataMiner[[#This Row],[Complete Name]] &amp; """, "</f>
        <v xml:space="preserve">"Complete Name": "", </v>
      </c>
      <c r="G2943" t="str">
        <f>G$1&amp;" " &amp; DataMiner[[#This Row],[Category]] &amp; ", "</f>
        <v xml:space="preserve">"Category": , </v>
      </c>
      <c r="H2943" t="str">
        <f>H$1&amp;" " &amp; DataMiner[[#This Row],[BuyPrice]] &amp; ", "</f>
        <v xml:space="preserve">"BuyPrice": , </v>
      </c>
      <c r="I2943" t="str">
        <f>I$1&amp;" """ &amp; DataMiner[[#This Row],[imgPath]] &amp; """, "</f>
        <v xml:space="preserve">"imgPath": "", </v>
      </c>
      <c r="J2943" t="str">
        <f>J$1&amp;" """ &amp; DataMiner[[#This Row],[FlagImage]] &amp; """, "</f>
        <v xml:space="preserve">"FlagImage": "", </v>
      </c>
      <c r="K2943" t="str">
        <f>K$1&amp;" " &amp; IF(ISNA(DataMiner[[#This Row],[Latitude]]),"null",DataMiner[[#This Row],[Latitude]]) &amp; ", "</f>
        <v xml:space="preserve">"Latitude": null, </v>
      </c>
      <c r="L2943" t="str">
        <f>L$1&amp;" " &amp; IF(ISNA(DataMiner[[#This Row],[Longitude]]),"null",DataMiner[[#This Row],[Longitude]]) &amp; ", "</f>
        <v xml:space="preserve">"Longitude": null, </v>
      </c>
    </row>
    <row r="2944" spans="1:12" x14ac:dyDescent="0.25">
      <c r="A2944" t="str">
        <f>A$1&amp;" """ &amp; DataMiner[[#This Row],[CodeIATA]] &amp; """, "</f>
        <v xml:space="preserve">"CodeIATA": "", </v>
      </c>
      <c r="B2944" t="str">
        <f>B$1&amp;" """ &amp; DataMiner[[#This Row],[City]] &amp; """, "</f>
        <v xml:space="preserve">"City": "", </v>
      </c>
      <c r="C2944" t="str">
        <f>C$1&amp;" """ &amp; DataMiner[[#This Row],[Prov]] &amp; """, "</f>
        <v xml:space="preserve">"Prov": "", </v>
      </c>
      <c r="D2944" t="str">
        <f>D$1&amp;" """ &amp; DataMiner[[#This Row],[Name]] &amp; """, "</f>
        <v xml:space="preserve">"Name": "", </v>
      </c>
      <c r="E2944" t="str">
        <f>E$1&amp;" """ &amp; DataMiner[[#This Row],[Country]] &amp; """, "</f>
        <v xml:space="preserve">"Country": "", </v>
      </c>
      <c r="F2944" t="str">
        <f>F$1&amp;" """ &amp; DataMiner[[#This Row],[Complete Name]] &amp; """, "</f>
        <v xml:space="preserve">"Complete Name": "", </v>
      </c>
      <c r="G2944" t="str">
        <f>G$1&amp;" " &amp; DataMiner[[#This Row],[Category]] &amp; ", "</f>
        <v xml:space="preserve">"Category": , </v>
      </c>
      <c r="H2944" t="str">
        <f>H$1&amp;" " &amp; DataMiner[[#This Row],[BuyPrice]] &amp; ", "</f>
        <v xml:space="preserve">"BuyPrice": , </v>
      </c>
      <c r="I2944" t="str">
        <f>I$1&amp;" """ &amp; DataMiner[[#This Row],[imgPath]] &amp; """, "</f>
        <v xml:space="preserve">"imgPath": "", </v>
      </c>
      <c r="J2944" t="str">
        <f>J$1&amp;" """ &amp; DataMiner[[#This Row],[FlagImage]] &amp; """, "</f>
        <v xml:space="preserve">"FlagImage": "", </v>
      </c>
      <c r="K2944" t="str">
        <f>K$1&amp;" " &amp; IF(ISNA(DataMiner[[#This Row],[Latitude]]),"null",DataMiner[[#This Row],[Latitude]]) &amp; ", "</f>
        <v xml:space="preserve">"Latitude": null, </v>
      </c>
      <c r="L2944" t="str">
        <f>L$1&amp;" " &amp; IF(ISNA(DataMiner[[#This Row],[Longitude]]),"null",DataMiner[[#This Row],[Longitude]]) &amp; ", "</f>
        <v xml:space="preserve">"Longitude": null, </v>
      </c>
    </row>
    <row r="2945" spans="1:12" x14ac:dyDescent="0.25">
      <c r="A2945" t="str">
        <f>A$1&amp;" """ &amp; DataMiner[[#This Row],[CodeIATA]] &amp; """, "</f>
        <v xml:space="preserve">"CodeIATA": "", </v>
      </c>
      <c r="B2945" t="str">
        <f>B$1&amp;" """ &amp; DataMiner[[#This Row],[City]] &amp; """, "</f>
        <v xml:space="preserve">"City": "", </v>
      </c>
      <c r="C2945" t="str">
        <f>C$1&amp;" """ &amp; DataMiner[[#This Row],[Prov]] &amp; """, "</f>
        <v xml:space="preserve">"Prov": "", </v>
      </c>
      <c r="D2945" t="str">
        <f>D$1&amp;" """ &amp; DataMiner[[#This Row],[Name]] &amp; """, "</f>
        <v xml:space="preserve">"Name": "", </v>
      </c>
      <c r="E2945" t="str">
        <f>E$1&amp;" """ &amp; DataMiner[[#This Row],[Country]] &amp; """, "</f>
        <v xml:space="preserve">"Country": "", </v>
      </c>
      <c r="F2945" t="str">
        <f>F$1&amp;" """ &amp; DataMiner[[#This Row],[Complete Name]] &amp; """, "</f>
        <v xml:space="preserve">"Complete Name": "", </v>
      </c>
      <c r="G2945" t="str">
        <f>G$1&amp;" " &amp; DataMiner[[#This Row],[Category]] &amp; ", "</f>
        <v xml:space="preserve">"Category": , </v>
      </c>
      <c r="H2945" t="str">
        <f>H$1&amp;" " &amp; DataMiner[[#This Row],[BuyPrice]] &amp; ", "</f>
        <v xml:space="preserve">"BuyPrice": , </v>
      </c>
      <c r="I2945" t="str">
        <f>I$1&amp;" """ &amp; DataMiner[[#This Row],[imgPath]] &amp; """, "</f>
        <v xml:space="preserve">"imgPath": "", </v>
      </c>
      <c r="J2945" t="str">
        <f>J$1&amp;" """ &amp; DataMiner[[#This Row],[FlagImage]] &amp; """, "</f>
        <v xml:space="preserve">"FlagImage": "", </v>
      </c>
      <c r="K2945" t="str">
        <f>K$1&amp;" " &amp; IF(ISNA(DataMiner[[#This Row],[Latitude]]),"null",DataMiner[[#This Row],[Latitude]]) &amp; ", "</f>
        <v xml:space="preserve">"Latitude": null, </v>
      </c>
      <c r="L2945" t="str">
        <f>L$1&amp;" " &amp; IF(ISNA(DataMiner[[#This Row],[Longitude]]),"null",DataMiner[[#This Row],[Longitude]]) &amp; ", "</f>
        <v xml:space="preserve">"Longitude": null, </v>
      </c>
    </row>
    <row r="2946" spans="1:12" x14ac:dyDescent="0.25">
      <c r="A2946" t="str">
        <f>A$1&amp;" """ &amp; DataMiner[[#This Row],[CodeIATA]] &amp; """, "</f>
        <v xml:space="preserve">"CodeIATA": "", </v>
      </c>
      <c r="B2946" t="str">
        <f>B$1&amp;" """ &amp; DataMiner[[#This Row],[City]] &amp; """, "</f>
        <v xml:space="preserve">"City": "", </v>
      </c>
      <c r="C2946" t="str">
        <f>C$1&amp;" """ &amp; DataMiner[[#This Row],[Prov]] &amp; """, "</f>
        <v xml:space="preserve">"Prov": "", </v>
      </c>
      <c r="D2946" t="str">
        <f>D$1&amp;" """ &amp; DataMiner[[#This Row],[Name]] &amp; """, "</f>
        <v xml:space="preserve">"Name": "", </v>
      </c>
      <c r="E2946" t="str">
        <f>E$1&amp;" """ &amp; DataMiner[[#This Row],[Country]] &amp; """, "</f>
        <v xml:space="preserve">"Country": "", </v>
      </c>
      <c r="F2946" t="str">
        <f>F$1&amp;" """ &amp; DataMiner[[#This Row],[Complete Name]] &amp; """, "</f>
        <v xml:space="preserve">"Complete Name": "", </v>
      </c>
      <c r="G2946" t="str">
        <f>G$1&amp;" " &amp; DataMiner[[#This Row],[Category]] &amp; ", "</f>
        <v xml:space="preserve">"Category": , </v>
      </c>
      <c r="H2946" t="str">
        <f>H$1&amp;" " &amp; DataMiner[[#This Row],[BuyPrice]] &amp; ", "</f>
        <v xml:space="preserve">"BuyPrice": , </v>
      </c>
      <c r="I2946" t="str">
        <f>I$1&amp;" """ &amp; DataMiner[[#This Row],[imgPath]] &amp; """, "</f>
        <v xml:space="preserve">"imgPath": "", </v>
      </c>
      <c r="J2946" t="str">
        <f>J$1&amp;" """ &amp; DataMiner[[#This Row],[FlagImage]] &amp; """, "</f>
        <v xml:space="preserve">"FlagImage": "", </v>
      </c>
      <c r="K2946" t="str">
        <f>K$1&amp;" " &amp; IF(ISNA(DataMiner[[#This Row],[Latitude]]),"null",DataMiner[[#This Row],[Latitude]]) &amp; ", "</f>
        <v xml:space="preserve">"Latitude": null, </v>
      </c>
      <c r="L2946" t="str">
        <f>L$1&amp;" " &amp; IF(ISNA(DataMiner[[#This Row],[Longitude]]),"null",DataMiner[[#This Row],[Longitude]]) &amp; ", "</f>
        <v xml:space="preserve">"Longitude": null, </v>
      </c>
    </row>
    <row r="2947" spans="1:12" x14ac:dyDescent="0.25">
      <c r="A2947" t="str">
        <f>A$1&amp;" """ &amp; DataMiner[[#This Row],[CodeIATA]] &amp; """, "</f>
        <v xml:space="preserve">"CodeIATA": "", </v>
      </c>
      <c r="B2947" t="str">
        <f>B$1&amp;" """ &amp; DataMiner[[#This Row],[City]] &amp; """, "</f>
        <v xml:space="preserve">"City": "", </v>
      </c>
      <c r="C2947" t="str">
        <f>C$1&amp;" """ &amp; DataMiner[[#This Row],[Prov]] &amp; """, "</f>
        <v xml:space="preserve">"Prov": "", </v>
      </c>
      <c r="D2947" t="str">
        <f>D$1&amp;" """ &amp; DataMiner[[#This Row],[Name]] &amp; """, "</f>
        <v xml:space="preserve">"Name": "", </v>
      </c>
      <c r="E2947" t="str">
        <f>E$1&amp;" """ &amp; DataMiner[[#This Row],[Country]] &amp; """, "</f>
        <v xml:space="preserve">"Country": "", </v>
      </c>
      <c r="F2947" t="str">
        <f>F$1&amp;" """ &amp; DataMiner[[#This Row],[Complete Name]] &amp; """, "</f>
        <v xml:space="preserve">"Complete Name": "", </v>
      </c>
      <c r="G2947" t="str">
        <f>G$1&amp;" " &amp; DataMiner[[#This Row],[Category]] &amp; ", "</f>
        <v xml:space="preserve">"Category": , </v>
      </c>
      <c r="H2947" t="str">
        <f>H$1&amp;" " &amp; DataMiner[[#This Row],[BuyPrice]] &amp; ", "</f>
        <v xml:space="preserve">"BuyPrice": , </v>
      </c>
      <c r="I2947" t="str">
        <f>I$1&amp;" """ &amp; DataMiner[[#This Row],[imgPath]] &amp; """, "</f>
        <v xml:space="preserve">"imgPath": "", </v>
      </c>
      <c r="J2947" t="str">
        <f>J$1&amp;" """ &amp; DataMiner[[#This Row],[FlagImage]] &amp; """, "</f>
        <v xml:space="preserve">"FlagImage": "", </v>
      </c>
      <c r="K2947" t="str">
        <f>K$1&amp;" " &amp; IF(ISNA(DataMiner[[#This Row],[Latitude]]),"null",DataMiner[[#This Row],[Latitude]]) &amp; ", "</f>
        <v xml:space="preserve">"Latitude": null, </v>
      </c>
      <c r="L2947" t="str">
        <f>L$1&amp;" " &amp; IF(ISNA(DataMiner[[#This Row],[Longitude]]),"null",DataMiner[[#This Row],[Longitude]]) &amp; ", "</f>
        <v xml:space="preserve">"Longitude": null, </v>
      </c>
    </row>
    <row r="2948" spans="1:12" x14ac:dyDescent="0.25">
      <c r="A2948" t="str">
        <f>A$1&amp;" """ &amp; DataMiner[[#This Row],[CodeIATA]] &amp; """, "</f>
        <v xml:space="preserve">"CodeIATA": "", </v>
      </c>
      <c r="B2948" t="str">
        <f>B$1&amp;" """ &amp; DataMiner[[#This Row],[City]] &amp; """, "</f>
        <v xml:space="preserve">"City": "", </v>
      </c>
      <c r="C2948" t="str">
        <f>C$1&amp;" """ &amp; DataMiner[[#This Row],[Prov]] &amp; """, "</f>
        <v xml:space="preserve">"Prov": "", </v>
      </c>
      <c r="D2948" t="str">
        <f>D$1&amp;" """ &amp; DataMiner[[#This Row],[Name]] &amp; """, "</f>
        <v xml:space="preserve">"Name": "", </v>
      </c>
      <c r="E2948" t="str">
        <f>E$1&amp;" """ &amp; DataMiner[[#This Row],[Country]] &amp; """, "</f>
        <v xml:space="preserve">"Country": "", </v>
      </c>
      <c r="F2948" t="str">
        <f>F$1&amp;" """ &amp; DataMiner[[#This Row],[Complete Name]] &amp; """, "</f>
        <v xml:space="preserve">"Complete Name": "", </v>
      </c>
      <c r="G2948" t="str">
        <f>G$1&amp;" " &amp; DataMiner[[#This Row],[Category]] &amp; ", "</f>
        <v xml:space="preserve">"Category": , </v>
      </c>
      <c r="H2948" t="str">
        <f>H$1&amp;" " &amp; DataMiner[[#This Row],[BuyPrice]] &amp; ", "</f>
        <v xml:space="preserve">"BuyPrice": , </v>
      </c>
      <c r="I2948" t="str">
        <f>I$1&amp;" """ &amp; DataMiner[[#This Row],[imgPath]] &amp; """, "</f>
        <v xml:space="preserve">"imgPath": "", </v>
      </c>
      <c r="J2948" t="str">
        <f>J$1&amp;" """ &amp; DataMiner[[#This Row],[FlagImage]] &amp; """, "</f>
        <v xml:space="preserve">"FlagImage": "", </v>
      </c>
      <c r="K2948" t="str">
        <f>K$1&amp;" " &amp; IF(ISNA(DataMiner[[#This Row],[Latitude]]),"null",DataMiner[[#This Row],[Latitude]]) &amp; ", "</f>
        <v xml:space="preserve">"Latitude": null, </v>
      </c>
      <c r="L2948" t="str">
        <f>L$1&amp;" " &amp; IF(ISNA(DataMiner[[#This Row],[Longitude]]),"null",DataMiner[[#This Row],[Longitude]]) &amp; ", "</f>
        <v xml:space="preserve">"Longitude": null, </v>
      </c>
    </row>
    <row r="2949" spans="1:12" x14ac:dyDescent="0.25">
      <c r="A2949" t="str">
        <f>A$1&amp;" """ &amp; DataMiner[[#This Row],[CodeIATA]] &amp; """, "</f>
        <v xml:space="preserve">"CodeIATA": "", </v>
      </c>
      <c r="B2949" t="str">
        <f>B$1&amp;" """ &amp; DataMiner[[#This Row],[City]] &amp; """, "</f>
        <v xml:space="preserve">"City": "", </v>
      </c>
      <c r="C2949" t="str">
        <f>C$1&amp;" """ &amp; DataMiner[[#This Row],[Prov]] &amp; """, "</f>
        <v xml:space="preserve">"Prov": "", </v>
      </c>
      <c r="D2949" t="str">
        <f>D$1&amp;" """ &amp; DataMiner[[#This Row],[Name]] &amp; """, "</f>
        <v xml:space="preserve">"Name": "", </v>
      </c>
      <c r="E2949" t="str">
        <f>E$1&amp;" """ &amp; DataMiner[[#This Row],[Country]] &amp; """, "</f>
        <v xml:space="preserve">"Country": "", </v>
      </c>
      <c r="F2949" t="str">
        <f>F$1&amp;" """ &amp; DataMiner[[#This Row],[Complete Name]] &amp; """, "</f>
        <v xml:space="preserve">"Complete Name": "", </v>
      </c>
      <c r="G2949" t="str">
        <f>G$1&amp;" " &amp; DataMiner[[#This Row],[Category]] &amp; ", "</f>
        <v xml:space="preserve">"Category": , </v>
      </c>
      <c r="H2949" t="str">
        <f>H$1&amp;" " &amp; DataMiner[[#This Row],[BuyPrice]] &amp; ", "</f>
        <v xml:space="preserve">"BuyPrice": , </v>
      </c>
      <c r="I2949" t="str">
        <f>I$1&amp;" """ &amp; DataMiner[[#This Row],[imgPath]] &amp; """, "</f>
        <v xml:space="preserve">"imgPath": "", </v>
      </c>
      <c r="J2949" t="str">
        <f>J$1&amp;" """ &amp; DataMiner[[#This Row],[FlagImage]] &amp; """, "</f>
        <v xml:space="preserve">"FlagImage": "", </v>
      </c>
      <c r="K2949" t="str">
        <f>K$1&amp;" " &amp; IF(ISNA(DataMiner[[#This Row],[Latitude]]),"null",DataMiner[[#This Row],[Latitude]]) &amp; ", "</f>
        <v xml:space="preserve">"Latitude": null, </v>
      </c>
      <c r="L2949" t="str">
        <f>L$1&amp;" " &amp; IF(ISNA(DataMiner[[#This Row],[Longitude]]),"null",DataMiner[[#This Row],[Longitude]]) &amp; ", "</f>
        <v xml:space="preserve">"Longitude": null, </v>
      </c>
    </row>
    <row r="2950" spans="1:12" x14ac:dyDescent="0.25">
      <c r="A2950" t="str">
        <f>A$1&amp;" """ &amp; DataMiner[[#This Row],[CodeIATA]] &amp; """, "</f>
        <v xml:space="preserve">"CodeIATA": "", </v>
      </c>
      <c r="B2950" t="str">
        <f>B$1&amp;" """ &amp; DataMiner[[#This Row],[City]] &amp; """, "</f>
        <v xml:space="preserve">"City": "", </v>
      </c>
      <c r="C2950" t="str">
        <f>C$1&amp;" """ &amp; DataMiner[[#This Row],[Prov]] &amp; """, "</f>
        <v xml:space="preserve">"Prov": "", </v>
      </c>
      <c r="D2950" t="str">
        <f>D$1&amp;" """ &amp; DataMiner[[#This Row],[Name]] &amp; """, "</f>
        <v xml:space="preserve">"Name": "", </v>
      </c>
      <c r="E2950" t="str">
        <f>E$1&amp;" """ &amp; DataMiner[[#This Row],[Country]] &amp; """, "</f>
        <v xml:space="preserve">"Country": "", </v>
      </c>
      <c r="F2950" t="str">
        <f>F$1&amp;" """ &amp; DataMiner[[#This Row],[Complete Name]] &amp; """, "</f>
        <v xml:space="preserve">"Complete Name": "", </v>
      </c>
      <c r="G2950" t="str">
        <f>G$1&amp;" " &amp; DataMiner[[#This Row],[Category]] &amp; ", "</f>
        <v xml:space="preserve">"Category": , </v>
      </c>
      <c r="H2950" t="str">
        <f>H$1&amp;" " &amp; DataMiner[[#This Row],[BuyPrice]] &amp; ", "</f>
        <v xml:space="preserve">"BuyPrice": , </v>
      </c>
      <c r="I2950" t="str">
        <f>I$1&amp;" """ &amp; DataMiner[[#This Row],[imgPath]] &amp; """, "</f>
        <v xml:space="preserve">"imgPath": "", </v>
      </c>
      <c r="J2950" t="str">
        <f>J$1&amp;" """ &amp; DataMiner[[#This Row],[FlagImage]] &amp; """, "</f>
        <v xml:space="preserve">"FlagImage": "", </v>
      </c>
      <c r="K2950" t="str">
        <f>K$1&amp;" " &amp; IF(ISNA(DataMiner[[#This Row],[Latitude]]),"null",DataMiner[[#This Row],[Latitude]]) &amp; ", "</f>
        <v xml:space="preserve">"Latitude": null, </v>
      </c>
      <c r="L2950" t="str">
        <f>L$1&amp;" " &amp; IF(ISNA(DataMiner[[#This Row],[Longitude]]),"null",DataMiner[[#This Row],[Longitude]]) &amp; ", "</f>
        <v xml:space="preserve">"Longitude": null, </v>
      </c>
    </row>
    <row r="2951" spans="1:12" x14ac:dyDescent="0.25">
      <c r="A2951" t="str">
        <f>A$1&amp;" """ &amp; DataMiner[[#This Row],[CodeIATA]] &amp; """, "</f>
        <v xml:space="preserve">"CodeIATA": "", </v>
      </c>
      <c r="B2951" t="str">
        <f>B$1&amp;" """ &amp; DataMiner[[#This Row],[City]] &amp; """, "</f>
        <v xml:space="preserve">"City": "", </v>
      </c>
      <c r="C2951" t="str">
        <f>C$1&amp;" """ &amp; DataMiner[[#This Row],[Prov]] &amp; """, "</f>
        <v xml:space="preserve">"Prov": "", </v>
      </c>
      <c r="D2951" t="str">
        <f>D$1&amp;" """ &amp; DataMiner[[#This Row],[Name]] &amp; """, "</f>
        <v xml:space="preserve">"Name": "", </v>
      </c>
      <c r="E2951" t="str">
        <f>E$1&amp;" """ &amp; DataMiner[[#This Row],[Country]] &amp; """, "</f>
        <v xml:space="preserve">"Country": "", </v>
      </c>
      <c r="F2951" t="str">
        <f>F$1&amp;" """ &amp; DataMiner[[#This Row],[Complete Name]] &amp; """, "</f>
        <v xml:space="preserve">"Complete Name": "", </v>
      </c>
      <c r="G2951" t="str">
        <f>G$1&amp;" " &amp; DataMiner[[#This Row],[Category]] &amp; ", "</f>
        <v xml:space="preserve">"Category": , </v>
      </c>
      <c r="H2951" t="str">
        <f>H$1&amp;" " &amp; DataMiner[[#This Row],[BuyPrice]] &amp; ", "</f>
        <v xml:space="preserve">"BuyPrice": , </v>
      </c>
      <c r="I2951" t="str">
        <f>I$1&amp;" """ &amp; DataMiner[[#This Row],[imgPath]] &amp; """, "</f>
        <v xml:space="preserve">"imgPath": "", </v>
      </c>
      <c r="J2951" t="str">
        <f>J$1&amp;" """ &amp; DataMiner[[#This Row],[FlagImage]] &amp; """, "</f>
        <v xml:space="preserve">"FlagImage": "", </v>
      </c>
      <c r="K2951" t="str">
        <f>K$1&amp;" " &amp; IF(ISNA(DataMiner[[#This Row],[Latitude]]),"null",DataMiner[[#This Row],[Latitude]]) &amp; ", "</f>
        <v xml:space="preserve">"Latitude": null, </v>
      </c>
      <c r="L2951" t="str">
        <f>L$1&amp;" " &amp; IF(ISNA(DataMiner[[#This Row],[Longitude]]),"null",DataMiner[[#This Row],[Longitude]]) &amp; ", "</f>
        <v xml:space="preserve">"Longitude": null, </v>
      </c>
    </row>
    <row r="2952" spans="1:12" x14ac:dyDescent="0.25">
      <c r="A2952" t="str">
        <f>A$1&amp;" """ &amp; DataMiner[[#This Row],[CodeIATA]] &amp; """, "</f>
        <v xml:space="preserve">"CodeIATA": "", </v>
      </c>
      <c r="B2952" t="str">
        <f>B$1&amp;" """ &amp; DataMiner[[#This Row],[City]] &amp; """, "</f>
        <v xml:space="preserve">"City": "", </v>
      </c>
      <c r="C2952" t="str">
        <f>C$1&amp;" """ &amp; DataMiner[[#This Row],[Prov]] &amp; """, "</f>
        <v xml:space="preserve">"Prov": "", </v>
      </c>
      <c r="D2952" t="str">
        <f>D$1&amp;" """ &amp; DataMiner[[#This Row],[Name]] &amp; """, "</f>
        <v xml:space="preserve">"Name": "", </v>
      </c>
      <c r="E2952" t="str">
        <f>E$1&amp;" """ &amp; DataMiner[[#This Row],[Country]] &amp; """, "</f>
        <v xml:space="preserve">"Country": "", </v>
      </c>
      <c r="F2952" t="str">
        <f>F$1&amp;" """ &amp; DataMiner[[#This Row],[Complete Name]] &amp; """, "</f>
        <v xml:space="preserve">"Complete Name": "", </v>
      </c>
      <c r="G2952" t="str">
        <f>G$1&amp;" " &amp; DataMiner[[#This Row],[Category]] &amp; ", "</f>
        <v xml:space="preserve">"Category": , </v>
      </c>
      <c r="H2952" t="str">
        <f>H$1&amp;" " &amp; DataMiner[[#This Row],[BuyPrice]] &amp; ", "</f>
        <v xml:space="preserve">"BuyPrice": , </v>
      </c>
      <c r="I2952" t="str">
        <f>I$1&amp;" """ &amp; DataMiner[[#This Row],[imgPath]] &amp; """, "</f>
        <v xml:space="preserve">"imgPath": "", </v>
      </c>
      <c r="J2952" t="str">
        <f>J$1&amp;" """ &amp; DataMiner[[#This Row],[FlagImage]] &amp; """, "</f>
        <v xml:space="preserve">"FlagImage": "", </v>
      </c>
      <c r="K2952" t="str">
        <f>K$1&amp;" " &amp; IF(ISNA(DataMiner[[#This Row],[Latitude]]),"null",DataMiner[[#This Row],[Latitude]]) &amp; ", "</f>
        <v xml:space="preserve">"Latitude": null, </v>
      </c>
      <c r="L2952" t="str">
        <f>L$1&amp;" " &amp; IF(ISNA(DataMiner[[#This Row],[Longitude]]),"null",DataMiner[[#This Row],[Longitude]]) &amp; ", "</f>
        <v xml:space="preserve">"Longitude": null, </v>
      </c>
    </row>
    <row r="2953" spans="1:12" x14ac:dyDescent="0.25">
      <c r="A2953" t="str">
        <f>A$1&amp;" """ &amp; DataMiner[[#This Row],[CodeIATA]] &amp; """, "</f>
        <v xml:space="preserve">"CodeIATA": "", </v>
      </c>
      <c r="B2953" t="str">
        <f>B$1&amp;" """ &amp; DataMiner[[#This Row],[City]] &amp; """, "</f>
        <v xml:space="preserve">"City": "", </v>
      </c>
      <c r="C2953" t="str">
        <f>C$1&amp;" """ &amp; DataMiner[[#This Row],[Prov]] &amp; """, "</f>
        <v xml:space="preserve">"Prov": "", </v>
      </c>
      <c r="D2953" t="str">
        <f>D$1&amp;" """ &amp; DataMiner[[#This Row],[Name]] &amp; """, "</f>
        <v xml:space="preserve">"Name": "", </v>
      </c>
      <c r="E2953" t="str">
        <f>E$1&amp;" """ &amp; DataMiner[[#This Row],[Country]] &amp; """, "</f>
        <v xml:space="preserve">"Country": "", </v>
      </c>
      <c r="F2953" t="str">
        <f>F$1&amp;" """ &amp; DataMiner[[#This Row],[Complete Name]] &amp; """, "</f>
        <v xml:space="preserve">"Complete Name": "", </v>
      </c>
      <c r="G2953" t="str">
        <f>G$1&amp;" " &amp; DataMiner[[#This Row],[Category]] &amp; ", "</f>
        <v xml:space="preserve">"Category": , </v>
      </c>
      <c r="H2953" t="str">
        <f>H$1&amp;" " &amp; DataMiner[[#This Row],[BuyPrice]] &amp; ", "</f>
        <v xml:space="preserve">"BuyPrice": , </v>
      </c>
      <c r="I2953" t="str">
        <f>I$1&amp;" """ &amp; DataMiner[[#This Row],[imgPath]] &amp; """, "</f>
        <v xml:space="preserve">"imgPath": "", </v>
      </c>
      <c r="J2953" t="str">
        <f>J$1&amp;" """ &amp; DataMiner[[#This Row],[FlagImage]] &amp; """, "</f>
        <v xml:space="preserve">"FlagImage": "", </v>
      </c>
      <c r="K2953" t="str">
        <f>K$1&amp;" " &amp; IF(ISNA(DataMiner[[#This Row],[Latitude]]),"null",DataMiner[[#This Row],[Latitude]]) &amp; ", "</f>
        <v xml:space="preserve">"Latitude": null, </v>
      </c>
      <c r="L2953" t="str">
        <f>L$1&amp;" " &amp; IF(ISNA(DataMiner[[#This Row],[Longitude]]),"null",DataMiner[[#This Row],[Longitude]]) &amp; ", "</f>
        <v xml:space="preserve">"Longitude": null, </v>
      </c>
    </row>
    <row r="2954" spans="1:12" x14ac:dyDescent="0.25">
      <c r="A2954" t="str">
        <f>A$1&amp;" """ &amp; DataMiner[[#This Row],[CodeIATA]] &amp; """, "</f>
        <v xml:space="preserve">"CodeIATA": "", </v>
      </c>
      <c r="B2954" t="str">
        <f>B$1&amp;" """ &amp; DataMiner[[#This Row],[City]] &amp; """, "</f>
        <v xml:space="preserve">"City": "", </v>
      </c>
      <c r="C2954" t="str">
        <f>C$1&amp;" """ &amp; DataMiner[[#This Row],[Prov]] &amp; """, "</f>
        <v xml:space="preserve">"Prov": "", </v>
      </c>
      <c r="D2954" t="str">
        <f>D$1&amp;" """ &amp; DataMiner[[#This Row],[Name]] &amp; """, "</f>
        <v xml:space="preserve">"Name": "", </v>
      </c>
      <c r="E2954" t="str">
        <f>E$1&amp;" """ &amp; DataMiner[[#This Row],[Country]] &amp; """, "</f>
        <v xml:space="preserve">"Country": "", </v>
      </c>
      <c r="F2954" t="str">
        <f>F$1&amp;" """ &amp; DataMiner[[#This Row],[Complete Name]] &amp; """, "</f>
        <v xml:space="preserve">"Complete Name": "", </v>
      </c>
      <c r="G2954" t="str">
        <f>G$1&amp;" " &amp; DataMiner[[#This Row],[Category]] &amp; ", "</f>
        <v xml:space="preserve">"Category": , </v>
      </c>
      <c r="H2954" t="str">
        <f>H$1&amp;" " &amp; DataMiner[[#This Row],[BuyPrice]] &amp; ", "</f>
        <v xml:space="preserve">"BuyPrice": , </v>
      </c>
      <c r="I2954" t="str">
        <f>I$1&amp;" """ &amp; DataMiner[[#This Row],[imgPath]] &amp; """, "</f>
        <v xml:space="preserve">"imgPath": "", </v>
      </c>
      <c r="J2954" t="str">
        <f>J$1&amp;" """ &amp; DataMiner[[#This Row],[FlagImage]] &amp; """, "</f>
        <v xml:space="preserve">"FlagImage": "", </v>
      </c>
      <c r="K2954" t="str">
        <f>K$1&amp;" " &amp; IF(ISNA(DataMiner[[#This Row],[Latitude]]),"null",DataMiner[[#This Row],[Latitude]]) &amp; ", "</f>
        <v xml:space="preserve">"Latitude": null, </v>
      </c>
      <c r="L2954" t="str">
        <f>L$1&amp;" " &amp; IF(ISNA(DataMiner[[#This Row],[Longitude]]),"null",DataMiner[[#This Row],[Longitude]]) &amp; ", "</f>
        <v xml:space="preserve">"Longitude": null, </v>
      </c>
    </row>
    <row r="2955" spans="1:12" x14ac:dyDescent="0.25">
      <c r="A2955" t="str">
        <f>A$1&amp;" """ &amp; DataMiner[[#This Row],[CodeIATA]] &amp; """, "</f>
        <v xml:space="preserve">"CodeIATA": "", </v>
      </c>
      <c r="B2955" t="str">
        <f>B$1&amp;" """ &amp; DataMiner[[#This Row],[City]] &amp; """, "</f>
        <v xml:space="preserve">"City": "", </v>
      </c>
      <c r="C2955" t="str">
        <f>C$1&amp;" """ &amp; DataMiner[[#This Row],[Prov]] &amp; """, "</f>
        <v xml:space="preserve">"Prov": "", </v>
      </c>
      <c r="D2955" t="str">
        <f>D$1&amp;" """ &amp; DataMiner[[#This Row],[Name]] &amp; """, "</f>
        <v xml:space="preserve">"Name": "", </v>
      </c>
      <c r="E2955" t="str">
        <f>E$1&amp;" """ &amp; DataMiner[[#This Row],[Country]] &amp; """, "</f>
        <v xml:space="preserve">"Country": "", </v>
      </c>
      <c r="F2955" t="str">
        <f>F$1&amp;" """ &amp; DataMiner[[#This Row],[Complete Name]] &amp; """, "</f>
        <v xml:space="preserve">"Complete Name": "", </v>
      </c>
      <c r="G2955" t="str">
        <f>G$1&amp;" " &amp; DataMiner[[#This Row],[Category]] &amp; ", "</f>
        <v xml:space="preserve">"Category": , </v>
      </c>
      <c r="H2955" t="str">
        <f>H$1&amp;" " &amp; DataMiner[[#This Row],[BuyPrice]] &amp; ", "</f>
        <v xml:space="preserve">"BuyPrice": , </v>
      </c>
      <c r="I2955" t="str">
        <f>I$1&amp;" """ &amp; DataMiner[[#This Row],[imgPath]] &amp; """, "</f>
        <v xml:space="preserve">"imgPath": "", </v>
      </c>
      <c r="J2955" t="str">
        <f>J$1&amp;" """ &amp; DataMiner[[#This Row],[FlagImage]] &amp; """, "</f>
        <v xml:space="preserve">"FlagImage": "", </v>
      </c>
      <c r="K2955" t="str">
        <f>K$1&amp;" " &amp; IF(ISNA(DataMiner[[#This Row],[Latitude]]),"null",DataMiner[[#This Row],[Latitude]]) &amp; ", "</f>
        <v xml:space="preserve">"Latitude": null, </v>
      </c>
      <c r="L2955" t="str">
        <f>L$1&amp;" " &amp; IF(ISNA(DataMiner[[#This Row],[Longitude]]),"null",DataMiner[[#This Row],[Longitude]]) &amp; ", "</f>
        <v xml:space="preserve">"Longitude": null, </v>
      </c>
    </row>
    <row r="2956" spans="1:12" x14ac:dyDescent="0.25">
      <c r="A2956" t="str">
        <f>A$1&amp;" """ &amp; DataMiner[[#This Row],[CodeIATA]] &amp; """, "</f>
        <v xml:space="preserve">"CodeIATA": "", </v>
      </c>
      <c r="B2956" t="str">
        <f>B$1&amp;" """ &amp; DataMiner[[#This Row],[City]] &amp; """, "</f>
        <v xml:space="preserve">"City": "", </v>
      </c>
      <c r="C2956" t="str">
        <f>C$1&amp;" """ &amp; DataMiner[[#This Row],[Prov]] &amp; """, "</f>
        <v xml:space="preserve">"Prov": "", </v>
      </c>
      <c r="D2956" t="str">
        <f>D$1&amp;" """ &amp; DataMiner[[#This Row],[Name]] &amp; """, "</f>
        <v xml:space="preserve">"Name": "", </v>
      </c>
      <c r="E2956" t="str">
        <f>E$1&amp;" """ &amp; DataMiner[[#This Row],[Country]] &amp; """, "</f>
        <v xml:space="preserve">"Country": "", </v>
      </c>
      <c r="F2956" t="str">
        <f>F$1&amp;" """ &amp; DataMiner[[#This Row],[Complete Name]] &amp; """, "</f>
        <v xml:space="preserve">"Complete Name": "", </v>
      </c>
      <c r="G2956" t="str">
        <f>G$1&amp;" " &amp; DataMiner[[#This Row],[Category]] &amp; ", "</f>
        <v xml:space="preserve">"Category": , </v>
      </c>
      <c r="H2956" t="str">
        <f>H$1&amp;" " &amp; DataMiner[[#This Row],[BuyPrice]] &amp; ", "</f>
        <v xml:space="preserve">"BuyPrice": , </v>
      </c>
      <c r="I2956" t="str">
        <f>I$1&amp;" """ &amp; DataMiner[[#This Row],[imgPath]] &amp; """, "</f>
        <v xml:space="preserve">"imgPath": "", </v>
      </c>
      <c r="J2956" t="str">
        <f>J$1&amp;" """ &amp; DataMiner[[#This Row],[FlagImage]] &amp; """, "</f>
        <v xml:space="preserve">"FlagImage": "", </v>
      </c>
      <c r="K2956" t="str">
        <f>K$1&amp;" " &amp; IF(ISNA(DataMiner[[#This Row],[Latitude]]),"null",DataMiner[[#This Row],[Latitude]]) &amp; ", "</f>
        <v xml:space="preserve">"Latitude": null, </v>
      </c>
      <c r="L2956" t="str">
        <f>L$1&amp;" " &amp; IF(ISNA(DataMiner[[#This Row],[Longitude]]),"null",DataMiner[[#This Row],[Longitude]]) &amp; ", "</f>
        <v xml:space="preserve">"Longitude": null, </v>
      </c>
    </row>
    <row r="2957" spans="1:12" x14ac:dyDescent="0.25">
      <c r="A2957" t="str">
        <f>A$1&amp;" """ &amp; DataMiner[[#This Row],[CodeIATA]] &amp; """, "</f>
        <v xml:space="preserve">"CodeIATA": "", </v>
      </c>
      <c r="B2957" t="str">
        <f>B$1&amp;" """ &amp; DataMiner[[#This Row],[City]] &amp; """, "</f>
        <v xml:space="preserve">"City": "", </v>
      </c>
      <c r="C2957" t="str">
        <f>C$1&amp;" """ &amp; DataMiner[[#This Row],[Prov]] &amp; """, "</f>
        <v xml:space="preserve">"Prov": "", </v>
      </c>
      <c r="D2957" t="str">
        <f>D$1&amp;" """ &amp; DataMiner[[#This Row],[Name]] &amp; """, "</f>
        <v xml:space="preserve">"Name": "", </v>
      </c>
      <c r="E2957" t="str">
        <f>E$1&amp;" """ &amp; DataMiner[[#This Row],[Country]] &amp; """, "</f>
        <v xml:space="preserve">"Country": "", </v>
      </c>
      <c r="F2957" t="str">
        <f>F$1&amp;" """ &amp; DataMiner[[#This Row],[Complete Name]] &amp; """, "</f>
        <v xml:space="preserve">"Complete Name": "", </v>
      </c>
      <c r="G2957" t="str">
        <f>G$1&amp;" " &amp; DataMiner[[#This Row],[Category]] &amp; ", "</f>
        <v xml:space="preserve">"Category": , </v>
      </c>
      <c r="H2957" t="str">
        <f>H$1&amp;" " &amp; DataMiner[[#This Row],[BuyPrice]] &amp; ", "</f>
        <v xml:space="preserve">"BuyPrice": , </v>
      </c>
      <c r="I2957" t="str">
        <f>I$1&amp;" """ &amp; DataMiner[[#This Row],[imgPath]] &amp; """, "</f>
        <v xml:space="preserve">"imgPath": "", </v>
      </c>
      <c r="J2957" t="str">
        <f>J$1&amp;" """ &amp; DataMiner[[#This Row],[FlagImage]] &amp; """, "</f>
        <v xml:space="preserve">"FlagImage": "", </v>
      </c>
      <c r="K2957" t="str">
        <f>K$1&amp;" " &amp; IF(ISNA(DataMiner[[#This Row],[Latitude]]),"null",DataMiner[[#This Row],[Latitude]]) &amp; ", "</f>
        <v xml:space="preserve">"Latitude": null, </v>
      </c>
      <c r="L2957" t="str">
        <f>L$1&amp;" " &amp; IF(ISNA(DataMiner[[#This Row],[Longitude]]),"null",DataMiner[[#This Row],[Longitude]]) &amp; ", "</f>
        <v xml:space="preserve">"Longitude": null, </v>
      </c>
    </row>
    <row r="2958" spans="1:12" x14ac:dyDescent="0.25">
      <c r="A2958" t="str">
        <f>A$1&amp;" """ &amp; DataMiner[[#This Row],[CodeIATA]] &amp; """, "</f>
        <v xml:space="preserve">"CodeIATA": "", </v>
      </c>
      <c r="B2958" t="str">
        <f>B$1&amp;" """ &amp; DataMiner[[#This Row],[City]] &amp; """, "</f>
        <v xml:space="preserve">"City": "", </v>
      </c>
      <c r="C2958" t="str">
        <f>C$1&amp;" """ &amp; DataMiner[[#This Row],[Prov]] &amp; """, "</f>
        <v xml:space="preserve">"Prov": "", </v>
      </c>
      <c r="D2958" t="str">
        <f>D$1&amp;" """ &amp; DataMiner[[#This Row],[Name]] &amp; """, "</f>
        <v xml:space="preserve">"Name": "", </v>
      </c>
      <c r="E2958" t="str">
        <f>E$1&amp;" """ &amp; DataMiner[[#This Row],[Country]] &amp; """, "</f>
        <v xml:space="preserve">"Country": "", </v>
      </c>
      <c r="F2958" t="str">
        <f>F$1&amp;" """ &amp; DataMiner[[#This Row],[Complete Name]] &amp; """, "</f>
        <v xml:space="preserve">"Complete Name": "", </v>
      </c>
      <c r="G2958" t="str">
        <f>G$1&amp;" " &amp; DataMiner[[#This Row],[Category]] &amp; ", "</f>
        <v xml:space="preserve">"Category": , </v>
      </c>
      <c r="H2958" t="str">
        <f>H$1&amp;" " &amp; DataMiner[[#This Row],[BuyPrice]] &amp; ", "</f>
        <v xml:space="preserve">"BuyPrice": , </v>
      </c>
      <c r="I2958" t="str">
        <f>I$1&amp;" """ &amp; DataMiner[[#This Row],[imgPath]] &amp; """, "</f>
        <v xml:space="preserve">"imgPath": "", </v>
      </c>
      <c r="J2958" t="str">
        <f>J$1&amp;" """ &amp; DataMiner[[#This Row],[FlagImage]] &amp; """, "</f>
        <v xml:space="preserve">"FlagImage": "", </v>
      </c>
      <c r="K2958" t="str">
        <f>K$1&amp;" " &amp; IF(ISNA(DataMiner[[#This Row],[Latitude]]),"null",DataMiner[[#This Row],[Latitude]]) &amp; ", "</f>
        <v xml:space="preserve">"Latitude": null, </v>
      </c>
      <c r="L2958" t="str">
        <f>L$1&amp;" " &amp; IF(ISNA(DataMiner[[#This Row],[Longitude]]),"null",DataMiner[[#This Row],[Longitude]]) &amp; ", "</f>
        <v xml:space="preserve">"Longitude": null, </v>
      </c>
    </row>
    <row r="2959" spans="1:12" x14ac:dyDescent="0.25">
      <c r="A2959" t="str">
        <f>A$1&amp;" """ &amp; DataMiner[[#This Row],[CodeIATA]] &amp; """, "</f>
        <v xml:space="preserve">"CodeIATA": "", </v>
      </c>
      <c r="B2959" t="str">
        <f>B$1&amp;" """ &amp; DataMiner[[#This Row],[City]] &amp; """, "</f>
        <v xml:space="preserve">"City": "", </v>
      </c>
      <c r="C2959" t="str">
        <f>C$1&amp;" """ &amp; DataMiner[[#This Row],[Prov]] &amp; """, "</f>
        <v xml:space="preserve">"Prov": "", </v>
      </c>
      <c r="D2959" t="str">
        <f>D$1&amp;" """ &amp; DataMiner[[#This Row],[Name]] &amp; """, "</f>
        <v xml:space="preserve">"Name": "", </v>
      </c>
      <c r="E2959" t="str">
        <f>E$1&amp;" """ &amp; DataMiner[[#This Row],[Country]] &amp; """, "</f>
        <v xml:space="preserve">"Country": "", </v>
      </c>
      <c r="F2959" t="str">
        <f>F$1&amp;" """ &amp; DataMiner[[#This Row],[Complete Name]] &amp; """, "</f>
        <v xml:space="preserve">"Complete Name": "", </v>
      </c>
      <c r="G2959" t="str">
        <f>G$1&amp;" " &amp; DataMiner[[#This Row],[Category]] &amp; ", "</f>
        <v xml:space="preserve">"Category": , </v>
      </c>
      <c r="H2959" t="str">
        <f>H$1&amp;" " &amp; DataMiner[[#This Row],[BuyPrice]] &amp; ", "</f>
        <v xml:space="preserve">"BuyPrice": , </v>
      </c>
      <c r="I2959" t="str">
        <f>I$1&amp;" """ &amp; DataMiner[[#This Row],[imgPath]] &amp; """, "</f>
        <v xml:space="preserve">"imgPath": "", </v>
      </c>
      <c r="J2959" t="str">
        <f>J$1&amp;" """ &amp; DataMiner[[#This Row],[FlagImage]] &amp; """, "</f>
        <v xml:space="preserve">"FlagImage": "", </v>
      </c>
      <c r="K2959" t="str">
        <f>K$1&amp;" " &amp; IF(ISNA(DataMiner[[#This Row],[Latitude]]),"null",DataMiner[[#This Row],[Latitude]]) &amp; ", "</f>
        <v xml:space="preserve">"Latitude": null, </v>
      </c>
      <c r="L2959" t="str">
        <f>L$1&amp;" " &amp; IF(ISNA(DataMiner[[#This Row],[Longitude]]),"null",DataMiner[[#This Row],[Longitude]]) &amp; ", "</f>
        <v xml:space="preserve">"Longitude": null, </v>
      </c>
    </row>
    <row r="2960" spans="1:12" x14ac:dyDescent="0.25">
      <c r="A2960" t="str">
        <f>A$1&amp;" """ &amp; DataMiner[[#This Row],[CodeIATA]] &amp; """, "</f>
        <v xml:space="preserve">"CodeIATA": "", </v>
      </c>
      <c r="B2960" t="str">
        <f>B$1&amp;" """ &amp; DataMiner[[#This Row],[City]] &amp; """, "</f>
        <v xml:space="preserve">"City": "", </v>
      </c>
      <c r="C2960" t="str">
        <f>C$1&amp;" """ &amp; DataMiner[[#This Row],[Prov]] &amp; """, "</f>
        <v xml:space="preserve">"Prov": "", </v>
      </c>
      <c r="D2960" t="str">
        <f>D$1&amp;" """ &amp; DataMiner[[#This Row],[Name]] &amp; """, "</f>
        <v xml:space="preserve">"Name": "", </v>
      </c>
      <c r="E2960" t="str">
        <f>E$1&amp;" """ &amp; DataMiner[[#This Row],[Country]] &amp; """, "</f>
        <v xml:space="preserve">"Country": "", </v>
      </c>
      <c r="F2960" t="str">
        <f>F$1&amp;" """ &amp; DataMiner[[#This Row],[Complete Name]] &amp; """, "</f>
        <v xml:space="preserve">"Complete Name": "", </v>
      </c>
      <c r="G2960" t="str">
        <f>G$1&amp;" " &amp; DataMiner[[#This Row],[Category]] &amp; ", "</f>
        <v xml:space="preserve">"Category": , </v>
      </c>
      <c r="H2960" t="str">
        <f>H$1&amp;" " &amp; DataMiner[[#This Row],[BuyPrice]] &amp; ", "</f>
        <v xml:space="preserve">"BuyPrice": , </v>
      </c>
      <c r="I2960" t="str">
        <f>I$1&amp;" """ &amp; DataMiner[[#This Row],[imgPath]] &amp; """, "</f>
        <v xml:space="preserve">"imgPath": "", </v>
      </c>
      <c r="J2960" t="str">
        <f>J$1&amp;" """ &amp; DataMiner[[#This Row],[FlagImage]] &amp; """, "</f>
        <v xml:space="preserve">"FlagImage": "", </v>
      </c>
      <c r="K2960" t="str">
        <f>K$1&amp;" " &amp; IF(ISNA(DataMiner[[#This Row],[Latitude]]),"null",DataMiner[[#This Row],[Latitude]]) &amp; ", "</f>
        <v xml:space="preserve">"Latitude": null, </v>
      </c>
      <c r="L2960" t="str">
        <f>L$1&amp;" " &amp; IF(ISNA(DataMiner[[#This Row],[Longitude]]),"null",DataMiner[[#This Row],[Longitude]]) &amp; ", "</f>
        <v xml:space="preserve">"Longitude": null, </v>
      </c>
    </row>
    <row r="2961" spans="1:12" x14ac:dyDescent="0.25">
      <c r="A2961" t="str">
        <f>A$1&amp;" """ &amp; DataMiner[[#This Row],[CodeIATA]] &amp; """, "</f>
        <v xml:space="preserve">"CodeIATA": "", </v>
      </c>
      <c r="B2961" t="str">
        <f>B$1&amp;" """ &amp; DataMiner[[#This Row],[City]] &amp; """, "</f>
        <v xml:space="preserve">"City": "", </v>
      </c>
      <c r="C2961" t="str">
        <f>C$1&amp;" """ &amp; DataMiner[[#This Row],[Prov]] &amp; """, "</f>
        <v xml:space="preserve">"Prov": "", </v>
      </c>
      <c r="D2961" t="str">
        <f>D$1&amp;" """ &amp; DataMiner[[#This Row],[Name]] &amp; """, "</f>
        <v xml:space="preserve">"Name": "", </v>
      </c>
      <c r="E2961" t="str">
        <f>E$1&amp;" """ &amp; DataMiner[[#This Row],[Country]] &amp; """, "</f>
        <v xml:space="preserve">"Country": "", </v>
      </c>
      <c r="F2961" t="str">
        <f>F$1&amp;" """ &amp; DataMiner[[#This Row],[Complete Name]] &amp; """, "</f>
        <v xml:space="preserve">"Complete Name": "", </v>
      </c>
      <c r="G2961" t="str">
        <f>G$1&amp;" " &amp; DataMiner[[#This Row],[Category]] &amp; ", "</f>
        <v xml:space="preserve">"Category": , </v>
      </c>
      <c r="H2961" t="str">
        <f>H$1&amp;" " &amp; DataMiner[[#This Row],[BuyPrice]] &amp; ", "</f>
        <v xml:space="preserve">"BuyPrice": , </v>
      </c>
      <c r="I2961" t="str">
        <f>I$1&amp;" """ &amp; DataMiner[[#This Row],[imgPath]] &amp; """, "</f>
        <v xml:space="preserve">"imgPath": "", </v>
      </c>
      <c r="J2961" t="str">
        <f>J$1&amp;" """ &amp; DataMiner[[#This Row],[FlagImage]] &amp; """, "</f>
        <v xml:space="preserve">"FlagImage": "", </v>
      </c>
      <c r="K2961" t="str">
        <f>K$1&amp;" " &amp; IF(ISNA(DataMiner[[#This Row],[Latitude]]),"null",DataMiner[[#This Row],[Latitude]]) &amp; ", "</f>
        <v xml:space="preserve">"Latitude": null, </v>
      </c>
      <c r="L2961" t="str">
        <f>L$1&amp;" " &amp; IF(ISNA(DataMiner[[#This Row],[Longitude]]),"null",DataMiner[[#This Row],[Longitude]]) &amp; ", "</f>
        <v xml:space="preserve">"Longitude": null, </v>
      </c>
    </row>
    <row r="2962" spans="1:12" x14ac:dyDescent="0.25">
      <c r="A2962" t="str">
        <f>A$1&amp;" """ &amp; DataMiner[[#This Row],[CodeIATA]] &amp; """, "</f>
        <v xml:space="preserve">"CodeIATA": "", </v>
      </c>
      <c r="B2962" t="str">
        <f>B$1&amp;" """ &amp; DataMiner[[#This Row],[City]] &amp; """, "</f>
        <v xml:space="preserve">"City": "", </v>
      </c>
      <c r="C2962" t="str">
        <f>C$1&amp;" """ &amp; DataMiner[[#This Row],[Prov]] &amp; """, "</f>
        <v xml:space="preserve">"Prov": "", </v>
      </c>
      <c r="D2962" t="str">
        <f>D$1&amp;" """ &amp; DataMiner[[#This Row],[Name]] &amp; """, "</f>
        <v xml:space="preserve">"Name": "", </v>
      </c>
      <c r="E2962" t="str">
        <f>E$1&amp;" """ &amp; DataMiner[[#This Row],[Country]] &amp; """, "</f>
        <v xml:space="preserve">"Country": "", </v>
      </c>
      <c r="F2962" t="str">
        <f>F$1&amp;" """ &amp; DataMiner[[#This Row],[Complete Name]] &amp; """, "</f>
        <v xml:space="preserve">"Complete Name": "", </v>
      </c>
      <c r="G2962" t="str">
        <f>G$1&amp;" " &amp; DataMiner[[#This Row],[Category]] &amp; ", "</f>
        <v xml:space="preserve">"Category": , </v>
      </c>
      <c r="H2962" t="str">
        <f>H$1&amp;" " &amp; DataMiner[[#This Row],[BuyPrice]] &amp; ", "</f>
        <v xml:space="preserve">"BuyPrice": , </v>
      </c>
      <c r="I2962" t="str">
        <f>I$1&amp;" """ &amp; DataMiner[[#This Row],[imgPath]] &amp; """, "</f>
        <v xml:space="preserve">"imgPath": "", </v>
      </c>
      <c r="J2962" t="str">
        <f>J$1&amp;" """ &amp; DataMiner[[#This Row],[FlagImage]] &amp; """, "</f>
        <v xml:space="preserve">"FlagImage": "", </v>
      </c>
      <c r="K2962" t="str">
        <f>K$1&amp;" " &amp; IF(ISNA(DataMiner[[#This Row],[Latitude]]),"null",DataMiner[[#This Row],[Latitude]]) &amp; ", "</f>
        <v xml:space="preserve">"Latitude": null, </v>
      </c>
      <c r="L2962" t="str">
        <f>L$1&amp;" " &amp; IF(ISNA(DataMiner[[#This Row],[Longitude]]),"null",DataMiner[[#This Row],[Longitude]]) &amp; ", "</f>
        <v xml:space="preserve">"Longitude": null, </v>
      </c>
    </row>
    <row r="2963" spans="1:12" x14ac:dyDescent="0.25">
      <c r="A2963" t="str">
        <f>A$1&amp;" """ &amp; DataMiner[[#This Row],[CodeIATA]] &amp; """, "</f>
        <v xml:space="preserve">"CodeIATA": "", </v>
      </c>
      <c r="B2963" t="str">
        <f>B$1&amp;" """ &amp; DataMiner[[#This Row],[City]] &amp; """, "</f>
        <v xml:space="preserve">"City": "", </v>
      </c>
      <c r="C2963" t="str">
        <f>C$1&amp;" """ &amp; DataMiner[[#This Row],[Prov]] &amp; """, "</f>
        <v xml:space="preserve">"Prov": "", </v>
      </c>
      <c r="D2963" t="str">
        <f>D$1&amp;" """ &amp; DataMiner[[#This Row],[Name]] &amp; """, "</f>
        <v xml:space="preserve">"Name": "", </v>
      </c>
      <c r="E2963" t="str">
        <f>E$1&amp;" """ &amp; DataMiner[[#This Row],[Country]] &amp; """, "</f>
        <v xml:space="preserve">"Country": "", </v>
      </c>
      <c r="F2963" t="str">
        <f>F$1&amp;" """ &amp; DataMiner[[#This Row],[Complete Name]] &amp; """, "</f>
        <v xml:space="preserve">"Complete Name": "", </v>
      </c>
      <c r="G2963" t="str">
        <f>G$1&amp;" " &amp; DataMiner[[#This Row],[Category]] &amp; ", "</f>
        <v xml:space="preserve">"Category": , </v>
      </c>
      <c r="H2963" t="str">
        <f>H$1&amp;" " &amp; DataMiner[[#This Row],[BuyPrice]] &amp; ", "</f>
        <v xml:space="preserve">"BuyPrice": , </v>
      </c>
      <c r="I2963" t="str">
        <f>I$1&amp;" """ &amp; DataMiner[[#This Row],[imgPath]] &amp; """, "</f>
        <v xml:space="preserve">"imgPath": "", </v>
      </c>
      <c r="J2963" t="str">
        <f>J$1&amp;" """ &amp; DataMiner[[#This Row],[FlagImage]] &amp; """, "</f>
        <v xml:space="preserve">"FlagImage": "", </v>
      </c>
      <c r="K2963" t="str">
        <f>K$1&amp;" " &amp; IF(ISNA(DataMiner[[#This Row],[Latitude]]),"null",DataMiner[[#This Row],[Latitude]]) &amp; ", "</f>
        <v xml:space="preserve">"Latitude": null, </v>
      </c>
      <c r="L2963" t="str">
        <f>L$1&amp;" " &amp; IF(ISNA(DataMiner[[#This Row],[Longitude]]),"null",DataMiner[[#This Row],[Longitude]]) &amp; ", "</f>
        <v xml:space="preserve">"Longitude": null, </v>
      </c>
    </row>
    <row r="2964" spans="1:12" x14ac:dyDescent="0.25">
      <c r="A2964" t="str">
        <f>A$1&amp;" """ &amp; DataMiner[[#This Row],[CodeIATA]] &amp; """, "</f>
        <v xml:space="preserve">"CodeIATA": "", </v>
      </c>
      <c r="B2964" t="str">
        <f>B$1&amp;" """ &amp; DataMiner[[#This Row],[City]] &amp; """, "</f>
        <v xml:space="preserve">"City": "", </v>
      </c>
      <c r="C2964" t="str">
        <f>C$1&amp;" """ &amp; DataMiner[[#This Row],[Prov]] &amp; """, "</f>
        <v xml:space="preserve">"Prov": "", </v>
      </c>
      <c r="D2964" t="str">
        <f>D$1&amp;" """ &amp; DataMiner[[#This Row],[Name]] &amp; """, "</f>
        <v xml:space="preserve">"Name": "", </v>
      </c>
      <c r="E2964" t="str">
        <f>E$1&amp;" """ &amp; DataMiner[[#This Row],[Country]] &amp; """, "</f>
        <v xml:space="preserve">"Country": "", </v>
      </c>
      <c r="F2964" t="str">
        <f>F$1&amp;" """ &amp; DataMiner[[#This Row],[Complete Name]] &amp; """, "</f>
        <v xml:space="preserve">"Complete Name": "", </v>
      </c>
      <c r="G2964" t="str">
        <f>G$1&amp;" " &amp; DataMiner[[#This Row],[Category]] &amp; ", "</f>
        <v xml:space="preserve">"Category": , </v>
      </c>
      <c r="H2964" t="str">
        <f>H$1&amp;" " &amp; DataMiner[[#This Row],[BuyPrice]] &amp; ", "</f>
        <v xml:space="preserve">"BuyPrice": , </v>
      </c>
      <c r="I2964" t="str">
        <f>I$1&amp;" """ &amp; DataMiner[[#This Row],[imgPath]] &amp; """, "</f>
        <v xml:space="preserve">"imgPath": "", </v>
      </c>
      <c r="J2964" t="str">
        <f>J$1&amp;" """ &amp; DataMiner[[#This Row],[FlagImage]] &amp; """, "</f>
        <v xml:space="preserve">"FlagImage": "", </v>
      </c>
      <c r="K2964" t="str">
        <f>K$1&amp;" " &amp; IF(ISNA(DataMiner[[#This Row],[Latitude]]),"null",DataMiner[[#This Row],[Latitude]]) &amp; ", "</f>
        <v xml:space="preserve">"Latitude": null, </v>
      </c>
      <c r="L2964" t="str">
        <f>L$1&amp;" " &amp; IF(ISNA(DataMiner[[#This Row],[Longitude]]),"null",DataMiner[[#This Row],[Longitude]]) &amp; ", "</f>
        <v xml:space="preserve">"Longitude": null, </v>
      </c>
    </row>
    <row r="2965" spans="1:12" x14ac:dyDescent="0.25">
      <c r="A2965" t="str">
        <f>A$1&amp;" """ &amp; DataMiner[[#This Row],[CodeIATA]] &amp; """, "</f>
        <v xml:space="preserve">"CodeIATA": "", </v>
      </c>
      <c r="B2965" t="str">
        <f>B$1&amp;" """ &amp; DataMiner[[#This Row],[City]] &amp; """, "</f>
        <v xml:space="preserve">"City": "", </v>
      </c>
      <c r="C2965" t="str">
        <f>C$1&amp;" """ &amp; DataMiner[[#This Row],[Prov]] &amp; """, "</f>
        <v xml:space="preserve">"Prov": "", </v>
      </c>
      <c r="D2965" t="str">
        <f>D$1&amp;" """ &amp; DataMiner[[#This Row],[Name]] &amp; """, "</f>
        <v xml:space="preserve">"Name": "", </v>
      </c>
      <c r="E2965" t="str">
        <f>E$1&amp;" """ &amp; DataMiner[[#This Row],[Country]] &amp; """, "</f>
        <v xml:space="preserve">"Country": "", </v>
      </c>
      <c r="F2965" t="str">
        <f>F$1&amp;" """ &amp; DataMiner[[#This Row],[Complete Name]] &amp; """, "</f>
        <v xml:space="preserve">"Complete Name": "", </v>
      </c>
      <c r="G2965" t="str">
        <f>G$1&amp;" " &amp; DataMiner[[#This Row],[Category]] &amp; ", "</f>
        <v xml:space="preserve">"Category": , </v>
      </c>
      <c r="H2965" t="str">
        <f>H$1&amp;" " &amp; DataMiner[[#This Row],[BuyPrice]] &amp; ", "</f>
        <v xml:space="preserve">"BuyPrice": , </v>
      </c>
      <c r="I2965" t="str">
        <f>I$1&amp;" """ &amp; DataMiner[[#This Row],[imgPath]] &amp; """, "</f>
        <v xml:space="preserve">"imgPath": "", </v>
      </c>
      <c r="J2965" t="str">
        <f>J$1&amp;" """ &amp; DataMiner[[#This Row],[FlagImage]] &amp; """, "</f>
        <v xml:space="preserve">"FlagImage": "", </v>
      </c>
      <c r="K2965" t="str">
        <f>K$1&amp;" " &amp; IF(ISNA(DataMiner[[#This Row],[Latitude]]),"null",DataMiner[[#This Row],[Latitude]]) &amp; ", "</f>
        <v xml:space="preserve">"Latitude": null, </v>
      </c>
      <c r="L2965" t="str">
        <f>L$1&amp;" " &amp; IF(ISNA(DataMiner[[#This Row],[Longitude]]),"null",DataMiner[[#This Row],[Longitude]]) &amp; ", "</f>
        <v xml:space="preserve">"Longitude": null, </v>
      </c>
    </row>
    <row r="2966" spans="1:12" x14ac:dyDescent="0.25">
      <c r="A2966" t="str">
        <f>A$1&amp;" """ &amp; DataMiner[[#This Row],[CodeIATA]] &amp; """, "</f>
        <v xml:space="preserve">"CodeIATA": "", </v>
      </c>
      <c r="B2966" t="str">
        <f>B$1&amp;" """ &amp; DataMiner[[#This Row],[City]] &amp; """, "</f>
        <v xml:space="preserve">"City": "", </v>
      </c>
      <c r="C2966" t="str">
        <f>C$1&amp;" """ &amp; DataMiner[[#This Row],[Prov]] &amp; """, "</f>
        <v xml:space="preserve">"Prov": "", </v>
      </c>
      <c r="D2966" t="str">
        <f>D$1&amp;" """ &amp; DataMiner[[#This Row],[Name]] &amp; """, "</f>
        <v xml:space="preserve">"Name": "", </v>
      </c>
      <c r="E2966" t="str">
        <f>E$1&amp;" """ &amp; DataMiner[[#This Row],[Country]] &amp; """, "</f>
        <v xml:space="preserve">"Country": "", </v>
      </c>
      <c r="F2966" t="str">
        <f>F$1&amp;" """ &amp; DataMiner[[#This Row],[Complete Name]] &amp; """, "</f>
        <v xml:space="preserve">"Complete Name": "", </v>
      </c>
      <c r="G2966" t="str">
        <f>G$1&amp;" " &amp; DataMiner[[#This Row],[Category]] &amp; ", "</f>
        <v xml:space="preserve">"Category": , </v>
      </c>
      <c r="H2966" t="str">
        <f>H$1&amp;" " &amp; DataMiner[[#This Row],[BuyPrice]] &amp; ", "</f>
        <v xml:space="preserve">"BuyPrice": , </v>
      </c>
      <c r="I2966" t="str">
        <f>I$1&amp;" """ &amp; DataMiner[[#This Row],[imgPath]] &amp; """, "</f>
        <v xml:space="preserve">"imgPath": "", </v>
      </c>
      <c r="J2966" t="str">
        <f>J$1&amp;" """ &amp; DataMiner[[#This Row],[FlagImage]] &amp; """, "</f>
        <v xml:space="preserve">"FlagImage": "", </v>
      </c>
      <c r="K2966" t="str">
        <f>K$1&amp;" " &amp; IF(ISNA(DataMiner[[#This Row],[Latitude]]),"null",DataMiner[[#This Row],[Latitude]]) &amp; ", "</f>
        <v xml:space="preserve">"Latitude": null, </v>
      </c>
      <c r="L2966" t="str">
        <f>L$1&amp;" " &amp; IF(ISNA(DataMiner[[#This Row],[Longitude]]),"null",DataMiner[[#This Row],[Longitude]]) &amp; ", "</f>
        <v xml:space="preserve">"Longitude": null, </v>
      </c>
    </row>
    <row r="2967" spans="1:12" x14ac:dyDescent="0.25">
      <c r="A2967" t="str">
        <f>A$1&amp;" """ &amp; DataMiner[[#This Row],[CodeIATA]] &amp; """, "</f>
        <v xml:space="preserve">"CodeIATA": "", </v>
      </c>
      <c r="B2967" t="str">
        <f>B$1&amp;" """ &amp; DataMiner[[#This Row],[City]] &amp; """, "</f>
        <v xml:space="preserve">"City": "", </v>
      </c>
      <c r="C2967" t="str">
        <f>C$1&amp;" """ &amp; DataMiner[[#This Row],[Prov]] &amp; """, "</f>
        <v xml:space="preserve">"Prov": "", </v>
      </c>
      <c r="D2967" t="str">
        <f>D$1&amp;" """ &amp; DataMiner[[#This Row],[Name]] &amp; """, "</f>
        <v xml:space="preserve">"Name": "", </v>
      </c>
      <c r="E2967" t="str">
        <f>E$1&amp;" """ &amp; DataMiner[[#This Row],[Country]] &amp; """, "</f>
        <v xml:space="preserve">"Country": "", </v>
      </c>
      <c r="F2967" t="str">
        <f>F$1&amp;" """ &amp; DataMiner[[#This Row],[Complete Name]] &amp; """, "</f>
        <v xml:space="preserve">"Complete Name": "", </v>
      </c>
      <c r="G2967" t="str">
        <f>G$1&amp;" " &amp; DataMiner[[#This Row],[Category]] &amp; ", "</f>
        <v xml:space="preserve">"Category": , </v>
      </c>
      <c r="H2967" t="str">
        <f>H$1&amp;" " &amp; DataMiner[[#This Row],[BuyPrice]] &amp; ", "</f>
        <v xml:space="preserve">"BuyPrice": , </v>
      </c>
      <c r="I2967" t="str">
        <f>I$1&amp;" """ &amp; DataMiner[[#This Row],[imgPath]] &amp; """, "</f>
        <v xml:space="preserve">"imgPath": "", </v>
      </c>
      <c r="J2967" t="str">
        <f>J$1&amp;" """ &amp; DataMiner[[#This Row],[FlagImage]] &amp; """, "</f>
        <v xml:space="preserve">"FlagImage": "", </v>
      </c>
      <c r="K2967" t="str">
        <f>K$1&amp;" " &amp; IF(ISNA(DataMiner[[#This Row],[Latitude]]),"null",DataMiner[[#This Row],[Latitude]]) &amp; ", "</f>
        <v xml:space="preserve">"Latitude": null, </v>
      </c>
      <c r="L2967" t="str">
        <f>L$1&amp;" " &amp; IF(ISNA(DataMiner[[#This Row],[Longitude]]),"null",DataMiner[[#This Row],[Longitude]]) &amp; ", "</f>
        <v xml:space="preserve">"Longitude": null, </v>
      </c>
    </row>
    <row r="2968" spans="1:12" x14ac:dyDescent="0.25">
      <c r="A2968" t="str">
        <f>A$1&amp;" """ &amp; DataMiner[[#This Row],[CodeIATA]] &amp; """, "</f>
        <v xml:space="preserve">"CodeIATA": "", </v>
      </c>
      <c r="B2968" t="str">
        <f>B$1&amp;" """ &amp; DataMiner[[#This Row],[City]] &amp; """, "</f>
        <v xml:space="preserve">"City": "", </v>
      </c>
      <c r="C2968" t="str">
        <f>C$1&amp;" """ &amp; DataMiner[[#This Row],[Prov]] &amp; """, "</f>
        <v xml:space="preserve">"Prov": "", </v>
      </c>
      <c r="D2968" t="str">
        <f>D$1&amp;" """ &amp; DataMiner[[#This Row],[Name]] &amp; """, "</f>
        <v xml:space="preserve">"Name": "", </v>
      </c>
      <c r="E2968" t="str">
        <f>E$1&amp;" """ &amp; DataMiner[[#This Row],[Country]] &amp; """, "</f>
        <v xml:space="preserve">"Country": "", </v>
      </c>
      <c r="F2968" t="str">
        <f>F$1&amp;" """ &amp; DataMiner[[#This Row],[Complete Name]] &amp; """, "</f>
        <v xml:space="preserve">"Complete Name": "", </v>
      </c>
      <c r="G2968" t="str">
        <f>G$1&amp;" " &amp; DataMiner[[#This Row],[Category]] &amp; ", "</f>
        <v xml:space="preserve">"Category": , </v>
      </c>
      <c r="H2968" t="str">
        <f>H$1&amp;" " &amp; DataMiner[[#This Row],[BuyPrice]] &amp; ", "</f>
        <v xml:space="preserve">"BuyPrice": , </v>
      </c>
      <c r="I2968" t="str">
        <f>I$1&amp;" """ &amp; DataMiner[[#This Row],[imgPath]] &amp; """, "</f>
        <v xml:space="preserve">"imgPath": "", </v>
      </c>
      <c r="J2968" t="str">
        <f>J$1&amp;" """ &amp; DataMiner[[#This Row],[FlagImage]] &amp; """, "</f>
        <v xml:space="preserve">"FlagImage": "", </v>
      </c>
      <c r="K2968" t="str">
        <f>K$1&amp;" " &amp; IF(ISNA(DataMiner[[#This Row],[Latitude]]),"null",DataMiner[[#This Row],[Latitude]]) &amp; ", "</f>
        <v xml:space="preserve">"Latitude": null, </v>
      </c>
      <c r="L2968" t="str">
        <f>L$1&amp;" " &amp; IF(ISNA(DataMiner[[#This Row],[Longitude]]),"null",DataMiner[[#This Row],[Longitude]]) &amp; ", "</f>
        <v xml:space="preserve">"Longitude": null, </v>
      </c>
    </row>
    <row r="2969" spans="1:12" x14ac:dyDescent="0.25">
      <c r="A2969" t="str">
        <f>A$1&amp;" """ &amp; DataMiner[[#This Row],[CodeIATA]] &amp; """, "</f>
        <v xml:space="preserve">"CodeIATA": "", </v>
      </c>
      <c r="B2969" t="str">
        <f>B$1&amp;" """ &amp; DataMiner[[#This Row],[City]] &amp; """, "</f>
        <v xml:space="preserve">"City": "", </v>
      </c>
      <c r="C2969" t="str">
        <f>C$1&amp;" """ &amp; DataMiner[[#This Row],[Prov]] &amp; """, "</f>
        <v xml:space="preserve">"Prov": "", </v>
      </c>
      <c r="D2969" t="str">
        <f>D$1&amp;" """ &amp; DataMiner[[#This Row],[Name]] &amp; """, "</f>
        <v xml:space="preserve">"Name": "", </v>
      </c>
      <c r="E2969" t="str">
        <f>E$1&amp;" """ &amp; DataMiner[[#This Row],[Country]] &amp; """, "</f>
        <v xml:space="preserve">"Country": "", </v>
      </c>
      <c r="F2969" t="str">
        <f>F$1&amp;" """ &amp; DataMiner[[#This Row],[Complete Name]] &amp; """, "</f>
        <v xml:space="preserve">"Complete Name": "", </v>
      </c>
      <c r="G2969" t="str">
        <f>G$1&amp;" " &amp; DataMiner[[#This Row],[Category]] &amp; ", "</f>
        <v xml:space="preserve">"Category": , </v>
      </c>
      <c r="H2969" t="str">
        <f>H$1&amp;" " &amp; DataMiner[[#This Row],[BuyPrice]] &amp; ", "</f>
        <v xml:space="preserve">"BuyPrice": , </v>
      </c>
      <c r="I2969" t="str">
        <f>I$1&amp;" """ &amp; DataMiner[[#This Row],[imgPath]] &amp; """, "</f>
        <v xml:space="preserve">"imgPath": "", </v>
      </c>
      <c r="J2969" t="str">
        <f>J$1&amp;" """ &amp; DataMiner[[#This Row],[FlagImage]] &amp; """, "</f>
        <v xml:space="preserve">"FlagImage": "", </v>
      </c>
      <c r="K2969" t="str">
        <f>K$1&amp;" " &amp; IF(ISNA(DataMiner[[#This Row],[Latitude]]),"null",DataMiner[[#This Row],[Latitude]]) &amp; ", "</f>
        <v xml:space="preserve">"Latitude": null, </v>
      </c>
      <c r="L2969" t="str">
        <f>L$1&amp;" " &amp; IF(ISNA(DataMiner[[#This Row],[Longitude]]),"null",DataMiner[[#This Row],[Longitude]]) &amp; ", "</f>
        <v xml:space="preserve">"Longitude": null, </v>
      </c>
    </row>
    <row r="2970" spans="1:12" x14ac:dyDescent="0.25">
      <c r="A2970" t="str">
        <f>A$1&amp;" """ &amp; DataMiner[[#This Row],[CodeIATA]] &amp; """, "</f>
        <v xml:space="preserve">"CodeIATA": "", </v>
      </c>
      <c r="B2970" t="str">
        <f>B$1&amp;" """ &amp; DataMiner[[#This Row],[City]] &amp; """, "</f>
        <v xml:space="preserve">"City": "", </v>
      </c>
      <c r="C2970" t="str">
        <f>C$1&amp;" """ &amp; DataMiner[[#This Row],[Prov]] &amp; """, "</f>
        <v xml:space="preserve">"Prov": "", </v>
      </c>
      <c r="D2970" t="str">
        <f>D$1&amp;" """ &amp; DataMiner[[#This Row],[Name]] &amp; """, "</f>
        <v xml:space="preserve">"Name": "", </v>
      </c>
      <c r="E2970" t="str">
        <f>E$1&amp;" """ &amp; DataMiner[[#This Row],[Country]] &amp; """, "</f>
        <v xml:space="preserve">"Country": "", </v>
      </c>
      <c r="F2970" t="str">
        <f>F$1&amp;" """ &amp; DataMiner[[#This Row],[Complete Name]] &amp; """, "</f>
        <v xml:space="preserve">"Complete Name": "", </v>
      </c>
      <c r="G2970" t="str">
        <f>G$1&amp;" " &amp; DataMiner[[#This Row],[Category]] &amp; ", "</f>
        <v xml:space="preserve">"Category": , </v>
      </c>
      <c r="H2970" t="str">
        <f>H$1&amp;" " &amp; DataMiner[[#This Row],[BuyPrice]] &amp; ", "</f>
        <v xml:space="preserve">"BuyPrice": , </v>
      </c>
      <c r="I2970" t="str">
        <f>I$1&amp;" """ &amp; DataMiner[[#This Row],[imgPath]] &amp; """, "</f>
        <v xml:space="preserve">"imgPath": "", </v>
      </c>
      <c r="J2970" t="str">
        <f>J$1&amp;" """ &amp; DataMiner[[#This Row],[FlagImage]] &amp; """, "</f>
        <v xml:space="preserve">"FlagImage": "", </v>
      </c>
      <c r="K2970" t="str">
        <f>K$1&amp;" " &amp; IF(ISNA(DataMiner[[#This Row],[Latitude]]),"null",DataMiner[[#This Row],[Latitude]]) &amp; ", "</f>
        <v xml:space="preserve">"Latitude": null, </v>
      </c>
      <c r="L2970" t="str">
        <f>L$1&amp;" " &amp; IF(ISNA(DataMiner[[#This Row],[Longitude]]),"null",DataMiner[[#This Row],[Longitude]]) &amp; ", "</f>
        <v xml:space="preserve">"Longitude": null, </v>
      </c>
    </row>
    <row r="2971" spans="1:12" x14ac:dyDescent="0.25">
      <c r="A2971" t="str">
        <f>A$1&amp;" """ &amp; DataMiner[[#This Row],[CodeIATA]] &amp; """, "</f>
        <v xml:space="preserve">"CodeIATA": "", </v>
      </c>
      <c r="B2971" t="str">
        <f>B$1&amp;" """ &amp; DataMiner[[#This Row],[City]] &amp; """, "</f>
        <v xml:space="preserve">"City": "", </v>
      </c>
      <c r="C2971" t="str">
        <f>C$1&amp;" """ &amp; DataMiner[[#This Row],[Prov]] &amp; """, "</f>
        <v xml:space="preserve">"Prov": "", </v>
      </c>
      <c r="D2971" t="str">
        <f>D$1&amp;" """ &amp; DataMiner[[#This Row],[Name]] &amp; """, "</f>
        <v xml:space="preserve">"Name": "", </v>
      </c>
      <c r="E2971" t="str">
        <f>E$1&amp;" """ &amp; DataMiner[[#This Row],[Country]] &amp; """, "</f>
        <v xml:space="preserve">"Country": "", </v>
      </c>
      <c r="F2971" t="str">
        <f>F$1&amp;" """ &amp; DataMiner[[#This Row],[Complete Name]] &amp; """, "</f>
        <v xml:space="preserve">"Complete Name": "", </v>
      </c>
      <c r="G2971" t="str">
        <f>G$1&amp;" " &amp; DataMiner[[#This Row],[Category]] &amp; ", "</f>
        <v xml:space="preserve">"Category": , </v>
      </c>
      <c r="H2971" t="str">
        <f>H$1&amp;" " &amp; DataMiner[[#This Row],[BuyPrice]] &amp; ", "</f>
        <v xml:space="preserve">"BuyPrice": , </v>
      </c>
      <c r="I2971" t="str">
        <f>I$1&amp;" """ &amp; DataMiner[[#This Row],[imgPath]] &amp; """, "</f>
        <v xml:space="preserve">"imgPath": "", </v>
      </c>
      <c r="J2971" t="str">
        <f>J$1&amp;" """ &amp; DataMiner[[#This Row],[FlagImage]] &amp; """, "</f>
        <v xml:space="preserve">"FlagImage": "", </v>
      </c>
      <c r="K2971" t="str">
        <f>K$1&amp;" " &amp; IF(ISNA(DataMiner[[#This Row],[Latitude]]),"null",DataMiner[[#This Row],[Latitude]]) &amp; ", "</f>
        <v xml:space="preserve">"Latitude": null, </v>
      </c>
      <c r="L2971" t="str">
        <f>L$1&amp;" " &amp; IF(ISNA(DataMiner[[#This Row],[Longitude]]),"null",DataMiner[[#This Row],[Longitude]]) &amp; ", "</f>
        <v xml:space="preserve">"Longitude": null, </v>
      </c>
    </row>
    <row r="2972" spans="1:12" x14ac:dyDescent="0.25">
      <c r="A2972" t="str">
        <f>A$1&amp;" """ &amp; DataMiner[[#This Row],[CodeIATA]] &amp; """, "</f>
        <v xml:space="preserve">"CodeIATA": "", </v>
      </c>
      <c r="B2972" t="str">
        <f>B$1&amp;" """ &amp; DataMiner[[#This Row],[City]] &amp; """, "</f>
        <v xml:space="preserve">"City": "", </v>
      </c>
      <c r="C2972" t="str">
        <f>C$1&amp;" """ &amp; DataMiner[[#This Row],[Prov]] &amp; """, "</f>
        <v xml:space="preserve">"Prov": "", </v>
      </c>
      <c r="D2972" t="str">
        <f>D$1&amp;" """ &amp; DataMiner[[#This Row],[Name]] &amp; """, "</f>
        <v xml:space="preserve">"Name": "", </v>
      </c>
      <c r="E2972" t="str">
        <f>E$1&amp;" """ &amp; DataMiner[[#This Row],[Country]] &amp; """, "</f>
        <v xml:space="preserve">"Country": "", </v>
      </c>
      <c r="F2972" t="str">
        <f>F$1&amp;" """ &amp; DataMiner[[#This Row],[Complete Name]] &amp; """, "</f>
        <v xml:space="preserve">"Complete Name": "", </v>
      </c>
      <c r="G2972" t="str">
        <f>G$1&amp;" " &amp; DataMiner[[#This Row],[Category]] &amp; ", "</f>
        <v xml:space="preserve">"Category": , </v>
      </c>
      <c r="H2972" t="str">
        <f>H$1&amp;" " &amp; DataMiner[[#This Row],[BuyPrice]] &amp; ", "</f>
        <v xml:space="preserve">"BuyPrice": , </v>
      </c>
      <c r="I2972" t="str">
        <f>I$1&amp;" """ &amp; DataMiner[[#This Row],[imgPath]] &amp; """, "</f>
        <v xml:space="preserve">"imgPath": "", </v>
      </c>
      <c r="J2972" t="str">
        <f>J$1&amp;" """ &amp; DataMiner[[#This Row],[FlagImage]] &amp; """, "</f>
        <v xml:space="preserve">"FlagImage": "", </v>
      </c>
      <c r="K2972" t="str">
        <f>K$1&amp;" " &amp; IF(ISNA(DataMiner[[#This Row],[Latitude]]),"null",DataMiner[[#This Row],[Latitude]]) &amp; ", "</f>
        <v xml:space="preserve">"Latitude": null, </v>
      </c>
      <c r="L2972" t="str">
        <f>L$1&amp;" " &amp; IF(ISNA(DataMiner[[#This Row],[Longitude]]),"null",DataMiner[[#This Row],[Longitude]]) &amp; ", "</f>
        <v xml:space="preserve">"Longitude": null, </v>
      </c>
    </row>
    <row r="2973" spans="1:12" x14ac:dyDescent="0.25">
      <c r="A2973" t="str">
        <f>A$1&amp;" """ &amp; DataMiner[[#This Row],[CodeIATA]] &amp; """, "</f>
        <v xml:space="preserve">"CodeIATA": "", </v>
      </c>
      <c r="B2973" t="str">
        <f>B$1&amp;" """ &amp; DataMiner[[#This Row],[City]] &amp; """, "</f>
        <v xml:space="preserve">"City": "", </v>
      </c>
      <c r="C2973" t="str">
        <f>C$1&amp;" """ &amp; DataMiner[[#This Row],[Prov]] &amp; """, "</f>
        <v xml:space="preserve">"Prov": "", </v>
      </c>
      <c r="D2973" t="str">
        <f>D$1&amp;" """ &amp; DataMiner[[#This Row],[Name]] &amp; """, "</f>
        <v xml:space="preserve">"Name": "", </v>
      </c>
      <c r="E2973" t="str">
        <f>E$1&amp;" """ &amp; DataMiner[[#This Row],[Country]] &amp; """, "</f>
        <v xml:space="preserve">"Country": "", </v>
      </c>
      <c r="F2973" t="str">
        <f>F$1&amp;" """ &amp; DataMiner[[#This Row],[Complete Name]] &amp; """, "</f>
        <v xml:space="preserve">"Complete Name": "", </v>
      </c>
      <c r="G2973" t="str">
        <f>G$1&amp;" " &amp; DataMiner[[#This Row],[Category]] &amp; ", "</f>
        <v xml:space="preserve">"Category": , </v>
      </c>
      <c r="H2973" t="str">
        <f>H$1&amp;" " &amp; DataMiner[[#This Row],[BuyPrice]] &amp; ", "</f>
        <v xml:space="preserve">"BuyPrice": , </v>
      </c>
      <c r="I2973" t="str">
        <f>I$1&amp;" """ &amp; DataMiner[[#This Row],[imgPath]] &amp; """, "</f>
        <v xml:space="preserve">"imgPath": "", </v>
      </c>
      <c r="J2973" t="str">
        <f>J$1&amp;" """ &amp; DataMiner[[#This Row],[FlagImage]] &amp; """, "</f>
        <v xml:space="preserve">"FlagImage": "", </v>
      </c>
      <c r="K2973" t="str">
        <f>K$1&amp;" " &amp; IF(ISNA(DataMiner[[#This Row],[Latitude]]),"null",DataMiner[[#This Row],[Latitude]]) &amp; ", "</f>
        <v xml:space="preserve">"Latitude": null, </v>
      </c>
      <c r="L2973" t="str">
        <f>L$1&amp;" " &amp; IF(ISNA(DataMiner[[#This Row],[Longitude]]),"null",DataMiner[[#This Row],[Longitude]]) &amp; ", "</f>
        <v xml:space="preserve">"Longitude": null, </v>
      </c>
    </row>
    <row r="2974" spans="1:12" x14ac:dyDescent="0.25">
      <c r="A2974" t="str">
        <f>A$1&amp;" """ &amp; DataMiner[[#This Row],[CodeIATA]] &amp; """, "</f>
        <v xml:space="preserve">"CodeIATA": "", </v>
      </c>
      <c r="B2974" t="str">
        <f>B$1&amp;" """ &amp; DataMiner[[#This Row],[City]] &amp; """, "</f>
        <v xml:space="preserve">"City": "", </v>
      </c>
      <c r="C2974" t="str">
        <f>C$1&amp;" """ &amp; DataMiner[[#This Row],[Prov]] &amp; """, "</f>
        <v xml:space="preserve">"Prov": "", </v>
      </c>
      <c r="D2974" t="str">
        <f>D$1&amp;" """ &amp; DataMiner[[#This Row],[Name]] &amp; """, "</f>
        <v xml:space="preserve">"Name": "", </v>
      </c>
      <c r="E2974" t="str">
        <f>E$1&amp;" """ &amp; DataMiner[[#This Row],[Country]] &amp; """, "</f>
        <v xml:space="preserve">"Country": "", </v>
      </c>
      <c r="F2974" t="str">
        <f>F$1&amp;" """ &amp; DataMiner[[#This Row],[Complete Name]] &amp; """, "</f>
        <v xml:space="preserve">"Complete Name": "", </v>
      </c>
      <c r="G2974" t="str">
        <f>G$1&amp;" " &amp; DataMiner[[#This Row],[Category]] &amp; ", "</f>
        <v xml:space="preserve">"Category": , </v>
      </c>
      <c r="H2974" t="str">
        <f>H$1&amp;" " &amp; DataMiner[[#This Row],[BuyPrice]] &amp; ", "</f>
        <v xml:space="preserve">"BuyPrice": , </v>
      </c>
      <c r="I2974" t="str">
        <f>I$1&amp;" """ &amp; DataMiner[[#This Row],[imgPath]] &amp; """, "</f>
        <v xml:space="preserve">"imgPath": "", </v>
      </c>
      <c r="J2974" t="str">
        <f>J$1&amp;" """ &amp; DataMiner[[#This Row],[FlagImage]] &amp; """, "</f>
        <v xml:space="preserve">"FlagImage": "", </v>
      </c>
      <c r="K2974" t="str">
        <f>K$1&amp;" " &amp; IF(ISNA(DataMiner[[#This Row],[Latitude]]),"null",DataMiner[[#This Row],[Latitude]]) &amp; ", "</f>
        <v xml:space="preserve">"Latitude": null, </v>
      </c>
      <c r="L2974" t="str">
        <f>L$1&amp;" " &amp; IF(ISNA(DataMiner[[#This Row],[Longitude]]),"null",DataMiner[[#This Row],[Longitude]]) &amp; ", "</f>
        <v xml:space="preserve">"Longitude": null, </v>
      </c>
    </row>
    <row r="2975" spans="1:12" x14ac:dyDescent="0.25">
      <c r="A2975" t="str">
        <f>A$1&amp;" """ &amp; DataMiner[[#This Row],[CodeIATA]] &amp; """, "</f>
        <v xml:space="preserve">"CodeIATA": "", </v>
      </c>
      <c r="B2975" t="str">
        <f>B$1&amp;" """ &amp; DataMiner[[#This Row],[City]] &amp; """, "</f>
        <v xml:space="preserve">"City": "", </v>
      </c>
      <c r="C2975" t="str">
        <f>C$1&amp;" """ &amp; DataMiner[[#This Row],[Prov]] &amp; """, "</f>
        <v xml:space="preserve">"Prov": "", </v>
      </c>
      <c r="D2975" t="str">
        <f>D$1&amp;" """ &amp; DataMiner[[#This Row],[Name]] &amp; """, "</f>
        <v xml:space="preserve">"Name": "", </v>
      </c>
      <c r="E2975" t="str">
        <f>E$1&amp;" """ &amp; DataMiner[[#This Row],[Country]] &amp; """, "</f>
        <v xml:space="preserve">"Country": "", </v>
      </c>
      <c r="F2975" t="str">
        <f>F$1&amp;" """ &amp; DataMiner[[#This Row],[Complete Name]] &amp; """, "</f>
        <v xml:space="preserve">"Complete Name": "", </v>
      </c>
      <c r="G2975" t="str">
        <f>G$1&amp;" " &amp; DataMiner[[#This Row],[Category]] &amp; ", "</f>
        <v xml:space="preserve">"Category": , </v>
      </c>
      <c r="H2975" t="str">
        <f>H$1&amp;" " &amp; DataMiner[[#This Row],[BuyPrice]] &amp; ", "</f>
        <v xml:space="preserve">"BuyPrice": , </v>
      </c>
      <c r="I2975" t="str">
        <f>I$1&amp;" """ &amp; DataMiner[[#This Row],[imgPath]] &amp; """, "</f>
        <v xml:space="preserve">"imgPath": "", </v>
      </c>
      <c r="J2975" t="str">
        <f>J$1&amp;" """ &amp; DataMiner[[#This Row],[FlagImage]] &amp; """, "</f>
        <v xml:space="preserve">"FlagImage": "", </v>
      </c>
      <c r="K2975" t="str">
        <f>K$1&amp;" " &amp; IF(ISNA(DataMiner[[#This Row],[Latitude]]),"null",DataMiner[[#This Row],[Latitude]]) &amp; ", "</f>
        <v xml:space="preserve">"Latitude": null, </v>
      </c>
      <c r="L2975" t="str">
        <f>L$1&amp;" " &amp; IF(ISNA(DataMiner[[#This Row],[Longitude]]),"null",DataMiner[[#This Row],[Longitude]]) &amp; ", "</f>
        <v xml:space="preserve">"Longitude": null, </v>
      </c>
    </row>
    <row r="2976" spans="1:12" x14ac:dyDescent="0.25">
      <c r="A2976" t="str">
        <f>A$1&amp;" """ &amp; DataMiner[[#This Row],[CodeIATA]] &amp; """, "</f>
        <v xml:space="preserve">"CodeIATA": "", </v>
      </c>
      <c r="B2976" t="str">
        <f>B$1&amp;" """ &amp; DataMiner[[#This Row],[City]] &amp; """, "</f>
        <v xml:space="preserve">"City": "", </v>
      </c>
      <c r="C2976" t="str">
        <f>C$1&amp;" """ &amp; DataMiner[[#This Row],[Prov]] &amp; """, "</f>
        <v xml:space="preserve">"Prov": "", </v>
      </c>
      <c r="D2976" t="str">
        <f>D$1&amp;" """ &amp; DataMiner[[#This Row],[Name]] &amp; """, "</f>
        <v xml:space="preserve">"Name": "", </v>
      </c>
      <c r="E2976" t="str">
        <f>E$1&amp;" """ &amp; DataMiner[[#This Row],[Country]] &amp; """, "</f>
        <v xml:space="preserve">"Country": "", </v>
      </c>
      <c r="F2976" t="str">
        <f>F$1&amp;" """ &amp; DataMiner[[#This Row],[Complete Name]] &amp; """, "</f>
        <v xml:space="preserve">"Complete Name": "", </v>
      </c>
      <c r="G2976" t="str">
        <f>G$1&amp;" " &amp; DataMiner[[#This Row],[Category]] &amp; ", "</f>
        <v xml:space="preserve">"Category": , </v>
      </c>
      <c r="H2976" t="str">
        <f>H$1&amp;" " &amp; DataMiner[[#This Row],[BuyPrice]] &amp; ", "</f>
        <v xml:space="preserve">"BuyPrice": , </v>
      </c>
      <c r="I2976" t="str">
        <f>I$1&amp;" """ &amp; DataMiner[[#This Row],[imgPath]] &amp; """, "</f>
        <v xml:space="preserve">"imgPath": "", </v>
      </c>
      <c r="J2976" t="str">
        <f>J$1&amp;" """ &amp; DataMiner[[#This Row],[FlagImage]] &amp; """, "</f>
        <v xml:space="preserve">"FlagImage": "", </v>
      </c>
      <c r="K2976" t="str">
        <f>K$1&amp;" " &amp; IF(ISNA(DataMiner[[#This Row],[Latitude]]),"null",DataMiner[[#This Row],[Latitude]]) &amp; ", "</f>
        <v xml:space="preserve">"Latitude": null, </v>
      </c>
      <c r="L2976" t="str">
        <f>L$1&amp;" " &amp; IF(ISNA(DataMiner[[#This Row],[Longitude]]),"null",DataMiner[[#This Row],[Longitude]]) &amp; ", "</f>
        <v xml:space="preserve">"Longitude": null, </v>
      </c>
    </row>
    <row r="2977" spans="1:12" x14ac:dyDescent="0.25">
      <c r="A2977" t="str">
        <f>A$1&amp;" """ &amp; DataMiner[[#This Row],[CodeIATA]] &amp; """, "</f>
        <v xml:space="preserve">"CodeIATA": "", </v>
      </c>
      <c r="B2977" t="str">
        <f>B$1&amp;" """ &amp; DataMiner[[#This Row],[City]] &amp; """, "</f>
        <v xml:space="preserve">"City": "", </v>
      </c>
      <c r="C2977" t="str">
        <f>C$1&amp;" """ &amp; DataMiner[[#This Row],[Prov]] &amp; """, "</f>
        <v xml:space="preserve">"Prov": "", </v>
      </c>
      <c r="D2977" t="str">
        <f>D$1&amp;" """ &amp; DataMiner[[#This Row],[Name]] &amp; """, "</f>
        <v xml:space="preserve">"Name": "", </v>
      </c>
      <c r="E2977" t="str">
        <f>E$1&amp;" """ &amp; DataMiner[[#This Row],[Country]] &amp; """, "</f>
        <v xml:space="preserve">"Country": "", </v>
      </c>
      <c r="F2977" t="str">
        <f>F$1&amp;" """ &amp; DataMiner[[#This Row],[Complete Name]] &amp; """, "</f>
        <v xml:space="preserve">"Complete Name": "", </v>
      </c>
      <c r="G2977" t="str">
        <f>G$1&amp;" " &amp; DataMiner[[#This Row],[Category]] &amp; ", "</f>
        <v xml:space="preserve">"Category": , </v>
      </c>
      <c r="H2977" t="str">
        <f>H$1&amp;" " &amp; DataMiner[[#This Row],[BuyPrice]] &amp; ", "</f>
        <v xml:space="preserve">"BuyPrice": , </v>
      </c>
      <c r="I2977" t="str">
        <f>I$1&amp;" """ &amp; DataMiner[[#This Row],[imgPath]] &amp; """, "</f>
        <v xml:space="preserve">"imgPath": "", </v>
      </c>
      <c r="J2977" t="str">
        <f>J$1&amp;" """ &amp; DataMiner[[#This Row],[FlagImage]] &amp; """, "</f>
        <v xml:space="preserve">"FlagImage": "", </v>
      </c>
      <c r="K2977" t="str">
        <f>K$1&amp;" " &amp; IF(ISNA(DataMiner[[#This Row],[Latitude]]),"null",DataMiner[[#This Row],[Latitude]]) &amp; ", "</f>
        <v xml:space="preserve">"Latitude": null, </v>
      </c>
      <c r="L2977" t="str">
        <f>L$1&amp;" " &amp; IF(ISNA(DataMiner[[#This Row],[Longitude]]),"null",DataMiner[[#This Row],[Longitude]]) &amp; ", "</f>
        <v xml:space="preserve">"Longitude": null, </v>
      </c>
    </row>
    <row r="2978" spans="1:12" x14ac:dyDescent="0.25">
      <c r="A2978" t="str">
        <f>A$1&amp;" """ &amp; DataMiner[[#This Row],[CodeIATA]] &amp; """, "</f>
        <v xml:space="preserve">"CodeIATA": "", </v>
      </c>
      <c r="B2978" t="str">
        <f>B$1&amp;" """ &amp; DataMiner[[#This Row],[City]] &amp; """, "</f>
        <v xml:space="preserve">"City": "", </v>
      </c>
      <c r="C2978" t="str">
        <f>C$1&amp;" """ &amp; DataMiner[[#This Row],[Prov]] &amp; """, "</f>
        <v xml:space="preserve">"Prov": "", </v>
      </c>
      <c r="D2978" t="str">
        <f>D$1&amp;" """ &amp; DataMiner[[#This Row],[Name]] &amp; """, "</f>
        <v xml:space="preserve">"Name": "", </v>
      </c>
      <c r="E2978" t="str">
        <f>E$1&amp;" """ &amp; DataMiner[[#This Row],[Country]] &amp; """, "</f>
        <v xml:space="preserve">"Country": "", </v>
      </c>
      <c r="F2978" t="str">
        <f>F$1&amp;" """ &amp; DataMiner[[#This Row],[Complete Name]] &amp; """, "</f>
        <v xml:space="preserve">"Complete Name": "", </v>
      </c>
      <c r="G2978" t="str">
        <f>G$1&amp;" " &amp; DataMiner[[#This Row],[Category]] &amp; ", "</f>
        <v xml:space="preserve">"Category": , </v>
      </c>
      <c r="H2978" t="str">
        <f>H$1&amp;" " &amp; DataMiner[[#This Row],[BuyPrice]] &amp; ", "</f>
        <v xml:space="preserve">"BuyPrice": , </v>
      </c>
      <c r="I2978" t="str">
        <f>I$1&amp;" """ &amp; DataMiner[[#This Row],[imgPath]] &amp; """, "</f>
        <v xml:space="preserve">"imgPath": "", </v>
      </c>
      <c r="J2978" t="str">
        <f>J$1&amp;" """ &amp; DataMiner[[#This Row],[FlagImage]] &amp; """, "</f>
        <v xml:space="preserve">"FlagImage": "", </v>
      </c>
      <c r="K2978" t="str">
        <f>K$1&amp;" " &amp; IF(ISNA(DataMiner[[#This Row],[Latitude]]),"null",DataMiner[[#This Row],[Latitude]]) &amp; ", "</f>
        <v xml:space="preserve">"Latitude": null, </v>
      </c>
      <c r="L2978" t="str">
        <f>L$1&amp;" " &amp; IF(ISNA(DataMiner[[#This Row],[Longitude]]),"null",DataMiner[[#This Row],[Longitude]]) &amp; ", "</f>
        <v xml:space="preserve">"Longitude": null, </v>
      </c>
    </row>
    <row r="2979" spans="1:12" x14ac:dyDescent="0.25">
      <c r="A2979" t="str">
        <f>A$1&amp;" """ &amp; DataMiner[[#This Row],[CodeIATA]] &amp; """, "</f>
        <v xml:space="preserve">"CodeIATA": "", </v>
      </c>
      <c r="B2979" t="str">
        <f>B$1&amp;" """ &amp; DataMiner[[#This Row],[City]] &amp; """, "</f>
        <v xml:space="preserve">"City": "", </v>
      </c>
      <c r="C2979" t="str">
        <f>C$1&amp;" """ &amp; DataMiner[[#This Row],[Prov]] &amp; """, "</f>
        <v xml:space="preserve">"Prov": "", </v>
      </c>
      <c r="D2979" t="str">
        <f>D$1&amp;" """ &amp; DataMiner[[#This Row],[Name]] &amp; """, "</f>
        <v xml:space="preserve">"Name": "", </v>
      </c>
      <c r="E2979" t="str">
        <f>E$1&amp;" """ &amp; DataMiner[[#This Row],[Country]] &amp; """, "</f>
        <v xml:space="preserve">"Country": "", </v>
      </c>
      <c r="F2979" t="str">
        <f>F$1&amp;" """ &amp; DataMiner[[#This Row],[Complete Name]] &amp; """, "</f>
        <v xml:space="preserve">"Complete Name": "", </v>
      </c>
      <c r="G2979" t="str">
        <f>G$1&amp;" " &amp; DataMiner[[#This Row],[Category]] &amp; ", "</f>
        <v xml:space="preserve">"Category": , </v>
      </c>
      <c r="H2979" t="str">
        <f>H$1&amp;" " &amp; DataMiner[[#This Row],[BuyPrice]] &amp; ", "</f>
        <v xml:space="preserve">"BuyPrice": , </v>
      </c>
      <c r="I2979" t="str">
        <f>I$1&amp;" """ &amp; DataMiner[[#This Row],[imgPath]] &amp; """, "</f>
        <v xml:space="preserve">"imgPath": "", </v>
      </c>
      <c r="J2979" t="str">
        <f>J$1&amp;" """ &amp; DataMiner[[#This Row],[FlagImage]] &amp; """, "</f>
        <v xml:space="preserve">"FlagImage": "", </v>
      </c>
      <c r="K2979" t="str">
        <f>K$1&amp;" " &amp; IF(ISNA(DataMiner[[#This Row],[Latitude]]),"null",DataMiner[[#This Row],[Latitude]]) &amp; ", "</f>
        <v xml:space="preserve">"Latitude": null, </v>
      </c>
      <c r="L2979" t="str">
        <f>L$1&amp;" " &amp; IF(ISNA(DataMiner[[#This Row],[Longitude]]),"null",DataMiner[[#This Row],[Longitude]]) &amp; ", "</f>
        <v xml:space="preserve">"Longitude": null, </v>
      </c>
    </row>
    <row r="2980" spans="1:12" x14ac:dyDescent="0.25">
      <c r="A2980" t="str">
        <f>A$1&amp;" """ &amp; DataMiner[[#This Row],[CodeIATA]] &amp; """, "</f>
        <v xml:space="preserve">"CodeIATA": "", </v>
      </c>
      <c r="B2980" t="str">
        <f>B$1&amp;" """ &amp; DataMiner[[#This Row],[City]] &amp; """, "</f>
        <v xml:space="preserve">"City": "", </v>
      </c>
      <c r="C2980" t="str">
        <f>C$1&amp;" """ &amp; DataMiner[[#This Row],[Prov]] &amp; """, "</f>
        <v xml:space="preserve">"Prov": "", </v>
      </c>
      <c r="D2980" t="str">
        <f>D$1&amp;" """ &amp; DataMiner[[#This Row],[Name]] &amp; """, "</f>
        <v xml:space="preserve">"Name": "", </v>
      </c>
      <c r="E2980" t="str">
        <f>E$1&amp;" """ &amp; DataMiner[[#This Row],[Country]] &amp; """, "</f>
        <v xml:space="preserve">"Country": "", </v>
      </c>
      <c r="F2980" t="str">
        <f>F$1&amp;" """ &amp; DataMiner[[#This Row],[Complete Name]] &amp; """, "</f>
        <v xml:space="preserve">"Complete Name": "", </v>
      </c>
      <c r="G2980" t="str">
        <f>G$1&amp;" " &amp; DataMiner[[#This Row],[Category]] &amp; ", "</f>
        <v xml:space="preserve">"Category": , </v>
      </c>
      <c r="H2980" t="str">
        <f>H$1&amp;" " &amp; DataMiner[[#This Row],[BuyPrice]] &amp; ", "</f>
        <v xml:space="preserve">"BuyPrice": , </v>
      </c>
      <c r="I2980" t="str">
        <f>I$1&amp;" """ &amp; DataMiner[[#This Row],[imgPath]] &amp; """, "</f>
        <v xml:space="preserve">"imgPath": "", </v>
      </c>
      <c r="J2980" t="str">
        <f>J$1&amp;" """ &amp; DataMiner[[#This Row],[FlagImage]] &amp; """, "</f>
        <v xml:space="preserve">"FlagImage": "", </v>
      </c>
      <c r="K2980" t="str">
        <f>K$1&amp;" " &amp; IF(ISNA(DataMiner[[#This Row],[Latitude]]),"null",DataMiner[[#This Row],[Latitude]]) &amp; ", "</f>
        <v xml:space="preserve">"Latitude": null, </v>
      </c>
      <c r="L2980" t="str">
        <f>L$1&amp;" " &amp; IF(ISNA(DataMiner[[#This Row],[Longitude]]),"null",DataMiner[[#This Row],[Longitude]]) &amp; ", "</f>
        <v xml:space="preserve">"Longitude": null, </v>
      </c>
    </row>
    <row r="2981" spans="1:12" x14ac:dyDescent="0.25">
      <c r="A2981" t="str">
        <f>A$1&amp;" """ &amp; DataMiner[[#This Row],[CodeIATA]] &amp; """, "</f>
        <v xml:space="preserve">"CodeIATA": "", </v>
      </c>
      <c r="B2981" t="str">
        <f>B$1&amp;" """ &amp; DataMiner[[#This Row],[City]] &amp; """, "</f>
        <v xml:space="preserve">"City": "", </v>
      </c>
      <c r="C2981" t="str">
        <f>C$1&amp;" """ &amp; DataMiner[[#This Row],[Prov]] &amp; """, "</f>
        <v xml:space="preserve">"Prov": "", </v>
      </c>
      <c r="D2981" t="str">
        <f>D$1&amp;" """ &amp; DataMiner[[#This Row],[Name]] &amp; """, "</f>
        <v xml:space="preserve">"Name": "", </v>
      </c>
      <c r="E2981" t="str">
        <f>E$1&amp;" """ &amp; DataMiner[[#This Row],[Country]] &amp; """, "</f>
        <v xml:space="preserve">"Country": "", </v>
      </c>
      <c r="F2981" t="str">
        <f>F$1&amp;" """ &amp; DataMiner[[#This Row],[Complete Name]] &amp; """, "</f>
        <v xml:space="preserve">"Complete Name": "", </v>
      </c>
      <c r="G2981" t="str">
        <f>G$1&amp;" " &amp; DataMiner[[#This Row],[Category]] &amp; ", "</f>
        <v xml:space="preserve">"Category": , </v>
      </c>
      <c r="H2981" t="str">
        <f>H$1&amp;" " &amp; DataMiner[[#This Row],[BuyPrice]] &amp; ", "</f>
        <v xml:space="preserve">"BuyPrice": , </v>
      </c>
      <c r="I2981" t="str">
        <f>I$1&amp;" """ &amp; DataMiner[[#This Row],[imgPath]] &amp; """, "</f>
        <v xml:space="preserve">"imgPath": "", </v>
      </c>
      <c r="J2981" t="str">
        <f>J$1&amp;" """ &amp; DataMiner[[#This Row],[FlagImage]] &amp; """, "</f>
        <v xml:space="preserve">"FlagImage": "", </v>
      </c>
      <c r="K2981" t="str">
        <f>K$1&amp;" " &amp; IF(ISNA(DataMiner[[#This Row],[Latitude]]),"null",DataMiner[[#This Row],[Latitude]]) &amp; ", "</f>
        <v xml:space="preserve">"Latitude": null, </v>
      </c>
      <c r="L2981" t="str">
        <f>L$1&amp;" " &amp; IF(ISNA(DataMiner[[#This Row],[Longitude]]),"null",DataMiner[[#This Row],[Longitude]]) &amp; ", "</f>
        <v xml:space="preserve">"Longitude": null, </v>
      </c>
    </row>
    <row r="2982" spans="1:12" x14ac:dyDescent="0.25">
      <c r="A2982" t="str">
        <f>A$1&amp;" """ &amp; DataMiner[[#This Row],[CodeIATA]] &amp; """, "</f>
        <v xml:space="preserve">"CodeIATA": "", </v>
      </c>
      <c r="B2982" t="str">
        <f>B$1&amp;" """ &amp; DataMiner[[#This Row],[City]] &amp; """, "</f>
        <v xml:space="preserve">"City": "", </v>
      </c>
      <c r="C2982" t="str">
        <f>C$1&amp;" """ &amp; DataMiner[[#This Row],[Prov]] &amp; """, "</f>
        <v xml:space="preserve">"Prov": "", </v>
      </c>
      <c r="D2982" t="str">
        <f>D$1&amp;" """ &amp; DataMiner[[#This Row],[Name]] &amp; """, "</f>
        <v xml:space="preserve">"Name": "", </v>
      </c>
      <c r="E2982" t="str">
        <f>E$1&amp;" """ &amp; DataMiner[[#This Row],[Country]] &amp; """, "</f>
        <v xml:space="preserve">"Country": "", </v>
      </c>
      <c r="F2982" t="str">
        <f>F$1&amp;" """ &amp; DataMiner[[#This Row],[Complete Name]] &amp; """, "</f>
        <v xml:space="preserve">"Complete Name": "", </v>
      </c>
      <c r="G2982" t="str">
        <f>G$1&amp;" " &amp; DataMiner[[#This Row],[Category]] &amp; ", "</f>
        <v xml:space="preserve">"Category": , </v>
      </c>
      <c r="H2982" t="str">
        <f>H$1&amp;" " &amp; DataMiner[[#This Row],[BuyPrice]] &amp; ", "</f>
        <v xml:space="preserve">"BuyPrice": , </v>
      </c>
      <c r="I2982" t="str">
        <f>I$1&amp;" """ &amp; DataMiner[[#This Row],[imgPath]] &amp; """, "</f>
        <v xml:space="preserve">"imgPath": "", </v>
      </c>
      <c r="J2982" t="str">
        <f>J$1&amp;" """ &amp; DataMiner[[#This Row],[FlagImage]] &amp; """, "</f>
        <v xml:space="preserve">"FlagImage": "", </v>
      </c>
      <c r="K2982" t="str">
        <f>K$1&amp;" " &amp; IF(ISNA(DataMiner[[#This Row],[Latitude]]),"null",DataMiner[[#This Row],[Latitude]]) &amp; ", "</f>
        <v xml:space="preserve">"Latitude": null, </v>
      </c>
      <c r="L2982" t="str">
        <f>L$1&amp;" " &amp; IF(ISNA(DataMiner[[#This Row],[Longitude]]),"null",DataMiner[[#This Row],[Longitude]]) &amp; ", "</f>
        <v xml:space="preserve">"Longitude": null, </v>
      </c>
    </row>
    <row r="2983" spans="1:12" x14ac:dyDescent="0.25">
      <c r="A2983" t="str">
        <f>A$1&amp;" """ &amp; DataMiner[[#This Row],[CodeIATA]] &amp; """, "</f>
        <v xml:space="preserve">"CodeIATA": "", </v>
      </c>
      <c r="B2983" t="str">
        <f>B$1&amp;" """ &amp; DataMiner[[#This Row],[City]] &amp; """, "</f>
        <v xml:space="preserve">"City": "", </v>
      </c>
      <c r="C2983" t="str">
        <f>C$1&amp;" """ &amp; DataMiner[[#This Row],[Prov]] &amp; """, "</f>
        <v xml:space="preserve">"Prov": "", </v>
      </c>
      <c r="D2983" t="str">
        <f>D$1&amp;" """ &amp; DataMiner[[#This Row],[Name]] &amp; """, "</f>
        <v xml:space="preserve">"Name": "", </v>
      </c>
      <c r="E2983" t="str">
        <f>E$1&amp;" """ &amp; DataMiner[[#This Row],[Country]] &amp; """, "</f>
        <v xml:space="preserve">"Country": "", </v>
      </c>
      <c r="F2983" t="str">
        <f>F$1&amp;" """ &amp; DataMiner[[#This Row],[Complete Name]] &amp; """, "</f>
        <v xml:space="preserve">"Complete Name": "", </v>
      </c>
      <c r="G2983" t="str">
        <f>G$1&amp;" " &amp; DataMiner[[#This Row],[Category]] &amp; ", "</f>
        <v xml:space="preserve">"Category": , </v>
      </c>
      <c r="H2983" t="str">
        <f>H$1&amp;" " &amp; DataMiner[[#This Row],[BuyPrice]] &amp; ", "</f>
        <v xml:space="preserve">"BuyPrice": , </v>
      </c>
      <c r="I2983" t="str">
        <f>I$1&amp;" """ &amp; DataMiner[[#This Row],[imgPath]] &amp; """, "</f>
        <v xml:space="preserve">"imgPath": "", </v>
      </c>
      <c r="J2983" t="str">
        <f>J$1&amp;" """ &amp; DataMiner[[#This Row],[FlagImage]] &amp; """, "</f>
        <v xml:space="preserve">"FlagImage": "", </v>
      </c>
      <c r="K2983" t="str">
        <f>K$1&amp;" " &amp; IF(ISNA(DataMiner[[#This Row],[Latitude]]),"null",DataMiner[[#This Row],[Latitude]]) &amp; ", "</f>
        <v xml:space="preserve">"Latitude": null, </v>
      </c>
      <c r="L2983" t="str">
        <f>L$1&amp;" " &amp; IF(ISNA(DataMiner[[#This Row],[Longitude]]),"null",DataMiner[[#This Row],[Longitude]]) &amp; ", "</f>
        <v xml:space="preserve">"Longitude": null, </v>
      </c>
    </row>
    <row r="2984" spans="1:12" x14ac:dyDescent="0.25">
      <c r="A2984" t="str">
        <f>A$1&amp;" """ &amp; DataMiner[[#This Row],[CodeIATA]] &amp; """, "</f>
        <v xml:space="preserve">"CodeIATA": "", </v>
      </c>
      <c r="B2984" t="str">
        <f>B$1&amp;" """ &amp; DataMiner[[#This Row],[City]] &amp; """, "</f>
        <v xml:space="preserve">"City": "", </v>
      </c>
      <c r="C2984" t="str">
        <f>C$1&amp;" """ &amp; DataMiner[[#This Row],[Prov]] &amp; """, "</f>
        <v xml:space="preserve">"Prov": "", </v>
      </c>
      <c r="D2984" t="str">
        <f>D$1&amp;" """ &amp; DataMiner[[#This Row],[Name]] &amp; """, "</f>
        <v xml:space="preserve">"Name": "", </v>
      </c>
      <c r="E2984" t="str">
        <f>E$1&amp;" """ &amp; DataMiner[[#This Row],[Country]] &amp; """, "</f>
        <v xml:space="preserve">"Country": "", </v>
      </c>
      <c r="F2984" t="str">
        <f>F$1&amp;" """ &amp; DataMiner[[#This Row],[Complete Name]] &amp; """, "</f>
        <v xml:space="preserve">"Complete Name": "", </v>
      </c>
      <c r="G2984" t="str">
        <f>G$1&amp;" " &amp; DataMiner[[#This Row],[Category]] &amp; ", "</f>
        <v xml:space="preserve">"Category": , </v>
      </c>
      <c r="H2984" t="str">
        <f>H$1&amp;" " &amp; DataMiner[[#This Row],[BuyPrice]] &amp; ", "</f>
        <v xml:space="preserve">"BuyPrice": , </v>
      </c>
      <c r="I2984" t="str">
        <f>I$1&amp;" """ &amp; DataMiner[[#This Row],[imgPath]] &amp; """, "</f>
        <v xml:space="preserve">"imgPath": "", </v>
      </c>
      <c r="J2984" t="str">
        <f>J$1&amp;" """ &amp; DataMiner[[#This Row],[FlagImage]] &amp; """, "</f>
        <v xml:space="preserve">"FlagImage": "", </v>
      </c>
      <c r="K2984" t="str">
        <f>K$1&amp;" " &amp; IF(ISNA(DataMiner[[#This Row],[Latitude]]),"null",DataMiner[[#This Row],[Latitude]]) &amp; ", "</f>
        <v xml:space="preserve">"Latitude": null, </v>
      </c>
      <c r="L2984" t="str">
        <f>L$1&amp;" " &amp; IF(ISNA(DataMiner[[#This Row],[Longitude]]),"null",DataMiner[[#This Row],[Longitude]]) &amp; ", "</f>
        <v xml:space="preserve">"Longitude": null, </v>
      </c>
    </row>
    <row r="2985" spans="1:12" x14ac:dyDescent="0.25">
      <c r="A2985" t="str">
        <f>A$1&amp;" """ &amp; DataMiner[[#This Row],[CodeIATA]] &amp; """, "</f>
        <v xml:space="preserve">"CodeIATA": "", </v>
      </c>
      <c r="B2985" t="str">
        <f>B$1&amp;" """ &amp; DataMiner[[#This Row],[City]] &amp; """, "</f>
        <v xml:space="preserve">"City": "", </v>
      </c>
      <c r="C2985" t="str">
        <f>C$1&amp;" """ &amp; DataMiner[[#This Row],[Prov]] &amp; """, "</f>
        <v xml:space="preserve">"Prov": "", </v>
      </c>
      <c r="D2985" t="str">
        <f>D$1&amp;" """ &amp; DataMiner[[#This Row],[Name]] &amp; """, "</f>
        <v xml:space="preserve">"Name": "", </v>
      </c>
      <c r="E2985" t="str">
        <f>E$1&amp;" """ &amp; DataMiner[[#This Row],[Country]] &amp; """, "</f>
        <v xml:space="preserve">"Country": "", </v>
      </c>
      <c r="F2985" t="str">
        <f>F$1&amp;" """ &amp; DataMiner[[#This Row],[Complete Name]] &amp; """, "</f>
        <v xml:space="preserve">"Complete Name": "", </v>
      </c>
      <c r="G2985" t="str">
        <f>G$1&amp;" " &amp; DataMiner[[#This Row],[Category]] &amp; ", "</f>
        <v xml:space="preserve">"Category": , </v>
      </c>
      <c r="H2985" t="str">
        <f>H$1&amp;" " &amp; DataMiner[[#This Row],[BuyPrice]] &amp; ", "</f>
        <v xml:space="preserve">"BuyPrice": , </v>
      </c>
      <c r="I2985" t="str">
        <f>I$1&amp;" """ &amp; DataMiner[[#This Row],[imgPath]] &amp; """, "</f>
        <v xml:space="preserve">"imgPath": "", </v>
      </c>
      <c r="J2985" t="str">
        <f>J$1&amp;" """ &amp; DataMiner[[#This Row],[FlagImage]] &amp; """, "</f>
        <v xml:space="preserve">"FlagImage": "", </v>
      </c>
      <c r="K2985" t="str">
        <f>K$1&amp;" " &amp; IF(ISNA(DataMiner[[#This Row],[Latitude]]),"null",DataMiner[[#This Row],[Latitude]]) &amp; ", "</f>
        <v xml:space="preserve">"Latitude": null, </v>
      </c>
      <c r="L2985" t="str">
        <f>L$1&amp;" " &amp; IF(ISNA(DataMiner[[#This Row],[Longitude]]),"null",DataMiner[[#This Row],[Longitude]]) &amp; ", "</f>
        <v xml:space="preserve">"Longitude": null, </v>
      </c>
    </row>
    <row r="2986" spans="1:12" x14ac:dyDescent="0.25">
      <c r="A2986" t="str">
        <f>A$1&amp;" """ &amp; DataMiner[[#This Row],[CodeIATA]] &amp; """, "</f>
        <v xml:space="preserve">"CodeIATA": "", </v>
      </c>
      <c r="B2986" t="str">
        <f>B$1&amp;" """ &amp; DataMiner[[#This Row],[City]] &amp; """, "</f>
        <v xml:space="preserve">"City": "", </v>
      </c>
      <c r="C2986" t="str">
        <f>C$1&amp;" """ &amp; DataMiner[[#This Row],[Prov]] &amp; """, "</f>
        <v xml:space="preserve">"Prov": "", </v>
      </c>
      <c r="D2986" t="str">
        <f>D$1&amp;" """ &amp; DataMiner[[#This Row],[Name]] &amp; """, "</f>
        <v xml:space="preserve">"Name": "", </v>
      </c>
      <c r="E2986" t="str">
        <f>E$1&amp;" """ &amp; DataMiner[[#This Row],[Country]] &amp; """, "</f>
        <v xml:space="preserve">"Country": "", </v>
      </c>
      <c r="F2986" t="str">
        <f>F$1&amp;" """ &amp; DataMiner[[#This Row],[Complete Name]] &amp; """, "</f>
        <v xml:space="preserve">"Complete Name": "", </v>
      </c>
      <c r="G2986" t="str">
        <f>G$1&amp;" " &amp; DataMiner[[#This Row],[Category]] &amp; ", "</f>
        <v xml:space="preserve">"Category": , </v>
      </c>
      <c r="H2986" t="str">
        <f>H$1&amp;" " &amp; DataMiner[[#This Row],[BuyPrice]] &amp; ", "</f>
        <v xml:space="preserve">"BuyPrice": , </v>
      </c>
      <c r="I2986" t="str">
        <f>I$1&amp;" """ &amp; DataMiner[[#This Row],[imgPath]] &amp; """, "</f>
        <v xml:space="preserve">"imgPath": "", </v>
      </c>
      <c r="J2986" t="str">
        <f>J$1&amp;" """ &amp; DataMiner[[#This Row],[FlagImage]] &amp; """, "</f>
        <v xml:space="preserve">"FlagImage": "", </v>
      </c>
      <c r="K2986" t="str">
        <f>K$1&amp;" " &amp; IF(ISNA(DataMiner[[#This Row],[Latitude]]),"null",DataMiner[[#This Row],[Latitude]]) &amp; ", "</f>
        <v xml:space="preserve">"Latitude": null, </v>
      </c>
      <c r="L2986" t="str">
        <f>L$1&amp;" " &amp; IF(ISNA(DataMiner[[#This Row],[Longitude]]),"null",DataMiner[[#This Row],[Longitude]]) &amp; ", "</f>
        <v xml:space="preserve">"Longitude": null, </v>
      </c>
    </row>
    <row r="2987" spans="1:12" x14ac:dyDescent="0.25">
      <c r="A2987" t="str">
        <f>A$1&amp;" """ &amp; DataMiner[[#This Row],[CodeIATA]] &amp; """, "</f>
        <v xml:space="preserve">"CodeIATA": "", </v>
      </c>
      <c r="B2987" t="str">
        <f>B$1&amp;" """ &amp; DataMiner[[#This Row],[City]] &amp; """, "</f>
        <v xml:space="preserve">"City": "", </v>
      </c>
      <c r="C2987" t="str">
        <f>C$1&amp;" """ &amp; DataMiner[[#This Row],[Prov]] &amp; """, "</f>
        <v xml:space="preserve">"Prov": "", </v>
      </c>
      <c r="D2987" t="str">
        <f>D$1&amp;" """ &amp; DataMiner[[#This Row],[Name]] &amp; """, "</f>
        <v xml:space="preserve">"Name": "", </v>
      </c>
      <c r="E2987" t="str">
        <f>E$1&amp;" """ &amp; DataMiner[[#This Row],[Country]] &amp; """, "</f>
        <v xml:space="preserve">"Country": "", </v>
      </c>
      <c r="F2987" t="str">
        <f>F$1&amp;" """ &amp; DataMiner[[#This Row],[Complete Name]] &amp; """, "</f>
        <v xml:space="preserve">"Complete Name": "", </v>
      </c>
      <c r="G2987" t="str">
        <f>G$1&amp;" " &amp; DataMiner[[#This Row],[Category]] &amp; ", "</f>
        <v xml:space="preserve">"Category": , </v>
      </c>
      <c r="H2987" t="str">
        <f>H$1&amp;" " &amp; DataMiner[[#This Row],[BuyPrice]] &amp; ", "</f>
        <v xml:space="preserve">"BuyPrice": , </v>
      </c>
      <c r="I2987" t="str">
        <f>I$1&amp;" """ &amp; DataMiner[[#This Row],[imgPath]] &amp; """, "</f>
        <v xml:space="preserve">"imgPath": "", </v>
      </c>
      <c r="J2987" t="str">
        <f>J$1&amp;" """ &amp; DataMiner[[#This Row],[FlagImage]] &amp; """, "</f>
        <v xml:space="preserve">"FlagImage": "", </v>
      </c>
      <c r="K2987" t="str">
        <f>K$1&amp;" " &amp; IF(ISNA(DataMiner[[#This Row],[Latitude]]),"null",DataMiner[[#This Row],[Latitude]]) &amp; ", "</f>
        <v xml:space="preserve">"Latitude": null, </v>
      </c>
      <c r="L2987" t="str">
        <f>L$1&amp;" " &amp; IF(ISNA(DataMiner[[#This Row],[Longitude]]),"null",DataMiner[[#This Row],[Longitude]]) &amp; ", "</f>
        <v xml:space="preserve">"Longitude": null, </v>
      </c>
    </row>
    <row r="2988" spans="1:12" x14ac:dyDescent="0.25">
      <c r="A2988" t="str">
        <f>A$1&amp;" """ &amp; DataMiner[[#This Row],[CodeIATA]] &amp; """, "</f>
        <v xml:space="preserve">"CodeIATA": "", </v>
      </c>
      <c r="B2988" t="str">
        <f>B$1&amp;" """ &amp; DataMiner[[#This Row],[City]] &amp; """, "</f>
        <v xml:space="preserve">"City": "", </v>
      </c>
      <c r="C2988" t="str">
        <f>C$1&amp;" """ &amp; DataMiner[[#This Row],[Prov]] &amp; """, "</f>
        <v xml:space="preserve">"Prov": "", </v>
      </c>
      <c r="D2988" t="str">
        <f>D$1&amp;" """ &amp; DataMiner[[#This Row],[Name]] &amp; """, "</f>
        <v xml:space="preserve">"Name": "", </v>
      </c>
      <c r="E2988" t="str">
        <f>E$1&amp;" """ &amp; DataMiner[[#This Row],[Country]] &amp; """, "</f>
        <v xml:space="preserve">"Country": "", </v>
      </c>
      <c r="F2988" t="str">
        <f>F$1&amp;" """ &amp; DataMiner[[#This Row],[Complete Name]] &amp; """, "</f>
        <v xml:space="preserve">"Complete Name": "", </v>
      </c>
      <c r="G2988" t="str">
        <f>G$1&amp;" " &amp; DataMiner[[#This Row],[Category]] &amp; ", "</f>
        <v xml:space="preserve">"Category": , </v>
      </c>
      <c r="H2988" t="str">
        <f>H$1&amp;" " &amp; DataMiner[[#This Row],[BuyPrice]] &amp; ", "</f>
        <v xml:space="preserve">"BuyPrice": , </v>
      </c>
      <c r="I2988" t="str">
        <f>I$1&amp;" """ &amp; DataMiner[[#This Row],[imgPath]] &amp; """, "</f>
        <v xml:space="preserve">"imgPath": "", </v>
      </c>
      <c r="J2988" t="str">
        <f>J$1&amp;" """ &amp; DataMiner[[#This Row],[FlagImage]] &amp; """, "</f>
        <v xml:space="preserve">"FlagImage": "", </v>
      </c>
      <c r="K2988" t="str">
        <f>K$1&amp;" " &amp; IF(ISNA(DataMiner[[#This Row],[Latitude]]),"null",DataMiner[[#This Row],[Latitude]]) &amp; ", "</f>
        <v xml:space="preserve">"Latitude": null, </v>
      </c>
      <c r="L2988" t="str">
        <f>L$1&amp;" " &amp; IF(ISNA(DataMiner[[#This Row],[Longitude]]),"null",DataMiner[[#This Row],[Longitude]]) &amp; ", "</f>
        <v xml:space="preserve">"Longitude": null, </v>
      </c>
    </row>
    <row r="2989" spans="1:12" x14ac:dyDescent="0.25">
      <c r="A2989" t="str">
        <f>A$1&amp;" """ &amp; DataMiner[[#This Row],[CodeIATA]] &amp; """, "</f>
        <v xml:space="preserve">"CodeIATA": "", </v>
      </c>
      <c r="B2989" t="str">
        <f>B$1&amp;" """ &amp; DataMiner[[#This Row],[City]] &amp; """, "</f>
        <v xml:space="preserve">"City": "", </v>
      </c>
      <c r="C2989" t="str">
        <f>C$1&amp;" """ &amp; DataMiner[[#This Row],[Prov]] &amp; """, "</f>
        <v xml:space="preserve">"Prov": "", </v>
      </c>
      <c r="D2989" t="str">
        <f>D$1&amp;" """ &amp; DataMiner[[#This Row],[Name]] &amp; """, "</f>
        <v xml:space="preserve">"Name": "", </v>
      </c>
      <c r="E2989" t="str">
        <f>E$1&amp;" """ &amp; DataMiner[[#This Row],[Country]] &amp; """, "</f>
        <v xml:space="preserve">"Country": "", </v>
      </c>
      <c r="F2989" t="str">
        <f>F$1&amp;" """ &amp; DataMiner[[#This Row],[Complete Name]] &amp; """, "</f>
        <v xml:space="preserve">"Complete Name": "", </v>
      </c>
      <c r="G2989" t="str">
        <f>G$1&amp;" " &amp; DataMiner[[#This Row],[Category]] &amp; ", "</f>
        <v xml:space="preserve">"Category": , </v>
      </c>
      <c r="H2989" t="str">
        <f>H$1&amp;" " &amp; DataMiner[[#This Row],[BuyPrice]] &amp; ", "</f>
        <v xml:space="preserve">"BuyPrice": , </v>
      </c>
      <c r="I2989" t="str">
        <f>I$1&amp;" """ &amp; DataMiner[[#This Row],[imgPath]] &amp; """, "</f>
        <v xml:space="preserve">"imgPath": "", </v>
      </c>
      <c r="J2989" t="str">
        <f>J$1&amp;" """ &amp; DataMiner[[#This Row],[FlagImage]] &amp; """, "</f>
        <v xml:space="preserve">"FlagImage": "", </v>
      </c>
      <c r="K2989" t="str">
        <f>K$1&amp;" " &amp; IF(ISNA(DataMiner[[#This Row],[Latitude]]),"null",DataMiner[[#This Row],[Latitude]]) &amp; ", "</f>
        <v xml:space="preserve">"Latitude": null, </v>
      </c>
      <c r="L2989" t="str">
        <f>L$1&amp;" " &amp; IF(ISNA(DataMiner[[#This Row],[Longitude]]),"null",DataMiner[[#This Row],[Longitude]]) &amp; ", "</f>
        <v xml:space="preserve">"Longitude": null, </v>
      </c>
    </row>
    <row r="2990" spans="1:12" x14ac:dyDescent="0.25">
      <c r="A2990" t="str">
        <f>A$1&amp;" """ &amp; DataMiner[[#This Row],[CodeIATA]] &amp; """, "</f>
        <v xml:space="preserve">"CodeIATA": "", </v>
      </c>
      <c r="B2990" t="str">
        <f>B$1&amp;" """ &amp; DataMiner[[#This Row],[City]] &amp; """, "</f>
        <v xml:space="preserve">"City": "", </v>
      </c>
      <c r="C2990" t="str">
        <f>C$1&amp;" """ &amp; DataMiner[[#This Row],[Prov]] &amp; """, "</f>
        <v xml:space="preserve">"Prov": "", </v>
      </c>
      <c r="D2990" t="str">
        <f>D$1&amp;" """ &amp; DataMiner[[#This Row],[Name]] &amp; """, "</f>
        <v xml:space="preserve">"Name": "", </v>
      </c>
      <c r="E2990" t="str">
        <f>E$1&amp;" """ &amp; DataMiner[[#This Row],[Country]] &amp; """, "</f>
        <v xml:space="preserve">"Country": "", </v>
      </c>
      <c r="F2990" t="str">
        <f>F$1&amp;" """ &amp; DataMiner[[#This Row],[Complete Name]] &amp; """, "</f>
        <v xml:space="preserve">"Complete Name": "", </v>
      </c>
      <c r="G2990" t="str">
        <f>G$1&amp;" " &amp; DataMiner[[#This Row],[Category]] &amp; ", "</f>
        <v xml:space="preserve">"Category": , </v>
      </c>
      <c r="H2990" t="str">
        <f>H$1&amp;" " &amp; DataMiner[[#This Row],[BuyPrice]] &amp; ", "</f>
        <v xml:space="preserve">"BuyPrice": , </v>
      </c>
      <c r="I2990" t="str">
        <f>I$1&amp;" """ &amp; DataMiner[[#This Row],[imgPath]] &amp; """, "</f>
        <v xml:space="preserve">"imgPath": "", </v>
      </c>
      <c r="J2990" t="str">
        <f>J$1&amp;" """ &amp; DataMiner[[#This Row],[FlagImage]] &amp; """, "</f>
        <v xml:space="preserve">"FlagImage": "", </v>
      </c>
      <c r="K2990" t="str">
        <f>K$1&amp;" " &amp; IF(ISNA(DataMiner[[#This Row],[Latitude]]),"null",DataMiner[[#This Row],[Latitude]]) &amp; ", "</f>
        <v xml:space="preserve">"Latitude": null, </v>
      </c>
      <c r="L2990" t="str">
        <f>L$1&amp;" " &amp; IF(ISNA(DataMiner[[#This Row],[Longitude]]),"null",DataMiner[[#This Row],[Longitude]]) &amp; ", "</f>
        <v xml:space="preserve">"Longitude": null, </v>
      </c>
    </row>
    <row r="2991" spans="1:12" x14ac:dyDescent="0.25">
      <c r="A2991" t="str">
        <f>A$1&amp;" """ &amp; DataMiner[[#This Row],[CodeIATA]] &amp; """, "</f>
        <v xml:space="preserve">"CodeIATA": "", </v>
      </c>
      <c r="B2991" t="str">
        <f>B$1&amp;" """ &amp; DataMiner[[#This Row],[City]] &amp; """, "</f>
        <v xml:space="preserve">"City": "", </v>
      </c>
      <c r="C2991" t="str">
        <f>C$1&amp;" """ &amp; DataMiner[[#This Row],[Prov]] &amp; """, "</f>
        <v xml:space="preserve">"Prov": "", </v>
      </c>
      <c r="D2991" t="str">
        <f>D$1&amp;" """ &amp; DataMiner[[#This Row],[Name]] &amp; """, "</f>
        <v xml:space="preserve">"Name": "", </v>
      </c>
      <c r="E2991" t="str">
        <f>E$1&amp;" """ &amp; DataMiner[[#This Row],[Country]] &amp; """, "</f>
        <v xml:space="preserve">"Country": "", </v>
      </c>
      <c r="F2991" t="str">
        <f>F$1&amp;" """ &amp; DataMiner[[#This Row],[Complete Name]] &amp; """, "</f>
        <v xml:space="preserve">"Complete Name": "", </v>
      </c>
      <c r="G2991" t="str">
        <f>G$1&amp;" " &amp; DataMiner[[#This Row],[Category]] &amp; ", "</f>
        <v xml:space="preserve">"Category": , </v>
      </c>
      <c r="H2991" t="str">
        <f>H$1&amp;" " &amp; DataMiner[[#This Row],[BuyPrice]] &amp; ", "</f>
        <v xml:space="preserve">"BuyPrice": , </v>
      </c>
      <c r="I2991" t="str">
        <f>I$1&amp;" """ &amp; DataMiner[[#This Row],[imgPath]] &amp; """, "</f>
        <v xml:space="preserve">"imgPath": "", </v>
      </c>
      <c r="J2991" t="str">
        <f>J$1&amp;" """ &amp; DataMiner[[#This Row],[FlagImage]] &amp; """, "</f>
        <v xml:space="preserve">"FlagImage": "", </v>
      </c>
      <c r="K2991" t="str">
        <f>K$1&amp;" " &amp; IF(ISNA(DataMiner[[#This Row],[Latitude]]),"null",DataMiner[[#This Row],[Latitude]]) &amp; ", "</f>
        <v xml:space="preserve">"Latitude": null, </v>
      </c>
      <c r="L2991" t="str">
        <f>L$1&amp;" " &amp; IF(ISNA(DataMiner[[#This Row],[Longitude]]),"null",DataMiner[[#This Row],[Longitude]]) &amp; ", "</f>
        <v xml:space="preserve">"Longitude": null, </v>
      </c>
    </row>
    <row r="2992" spans="1:12" x14ac:dyDescent="0.25">
      <c r="A2992" t="str">
        <f>A$1&amp;" """ &amp; DataMiner[[#This Row],[CodeIATA]] &amp; """, "</f>
        <v xml:space="preserve">"CodeIATA": "", </v>
      </c>
      <c r="B2992" t="str">
        <f>B$1&amp;" """ &amp; DataMiner[[#This Row],[City]] &amp; """, "</f>
        <v xml:space="preserve">"City": "", </v>
      </c>
      <c r="C2992" t="str">
        <f>C$1&amp;" """ &amp; DataMiner[[#This Row],[Prov]] &amp; """, "</f>
        <v xml:space="preserve">"Prov": "", </v>
      </c>
      <c r="D2992" t="str">
        <f>D$1&amp;" """ &amp; DataMiner[[#This Row],[Name]] &amp; """, "</f>
        <v xml:space="preserve">"Name": "", </v>
      </c>
      <c r="E2992" t="str">
        <f>E$1&amp;" """ &amp; DataMiner[[#This Row],[Country]] &amp; """, "</f>
        <v xml:space="preserve">"Country": "", </v>
      </c>
      <c r="F2992" t="str">
        <f>F$1&amp;" """ &amp; DataMiner[[#This Row],[Complete Name]] &amp; """, "</f>
        <v xml:space="preserve">"Complete Name": "", </v>
      </c>
      <c r="G2992" t="str">
        <f>G$1&amp;" " &amp; DataMiner[[#This Row],[Category]] &amp; ", "</f>
        <v xml:space="preserve">"Category": , </v>
      </c>
      <c r="H2992" t="str">
        <f>H$1&amp;" " &amp; DataMiner[[#This Row],[BuyPrice]] &amp; ", "</f>
        <v xml:space="preserve">"BuyPrice": , </v>
      </c>
      <c r="I2992" t="str">
        <f>I$1&amp;" """ &amp; DataMiner[[#This Row],[imgPath]] &amp; """, "</f>
        <v xml:space="preserve">"imgPath": "", </v>
      </c>
      <c r="J2992" t="str">
        <f>J$1&amp;" """ &amp; DataMiner[[#This Row],[FlagImage]] &amp; """, "</f>
        <v xml:space="preserve">"FlagImage": "", </v>
      </c>
      <c r="K2992" t="str">
        <f>K$1&amp;" " &amp; IF(ISNA(DataMiner[[#This Row],[Latitude]]),"null",DataMiner[[#This Row],[Latitude]]) &amp; ", "</f>
        <v xml:space="preserve">"Latitude": null, </v>
      </c>
      <c r="L2992" t="str">
        <f>L$1&amp;" " &amp; IF(ISNA(DataMiner[[#This Row],[Longitude]]),"null",DataMiner[[#This Row],[Longitude]]) &amp; ", "</f>
        <v xml:space="preserve">"Longitude": null, </v>
      </c>
    </row>
    <row r="2993" spans="1:12" x14ac:dyDescent="0.25">
      <c r="A2993" t="str">
        <f>A$1&amp;" """ &amp; DataMiner[[#This Row],[CodeIATA]] &amp; """, "</f>
        <v xml:space="preserve">"CodeIATA": "", </v>
      </c>
      <c r="B2993" t="str">
        <f>B$1&amp;" """ &amp; DataMiner[[#This Row],[City]] &amp; """, "</f>
        <v xml:space="preserve">"City": "", </v>
      </c>
      <c r="C2993" t="str">
        <f>C$1&amp;" """ &amp; DataMiner[[#This Row],[Prov]] &amp; """, "</f>
        <v xml:space="preserve">"Prov": "", </v>
      </c>
      <c r="D2993" t="str">
        <f>D$1&amp;" """ &amp; DataMiner[[#This Row],[Name]] &amp; """, "</f>
        <v xml:space="preserve">"Name": "", </v>
      </c>
      <c r="E2993" t="str">
        <f>E$1&amp;" """ &amp; DataMiner[[#This Row],[Country]] &amp; """, "</f>
        <v xml:space="preserve">"Country": "", </v>
      </c>
      <c r="F2993" t="str">
        <f>F$1&amp;" """ &amp; DataMiner[[#This Row],[Complete Name]] &amp; """, "</f>
        <v xml:space="preserve">"Complete Name": "", </v>
      </c>
      <c r="G2993" t="str">
        <f>G$1&amp;" " &amp; DataMiner[[#This Row],[Category]] &amp; ", "</f>
        <v xml:space="preserve">"Category": , </v>
      </c>
      <c r="H2993" t="str">
        <f>H$1&amp;" " &amp; DataMiner[[#This Row],[BuyPrice]] &amp; ", "</f>
        <v xml:space="preserve">"BuyPrice": , </v>
      </c>
      <c r="I2993" t="str">
        <f>I$1&amp;" """ &amp; DataMiner[[#This Row],[imgPath]] &amp; """, "</f>
        <v xml:space="preserve">"imgPath": "", </v>
      </c>
      <c r="J2993" t="str">
        <f>J$1&amp;" """ &amp; DataMiner[[#This Row],[FlagImage]] &amp; """, "</f>
        <v xml:space="preserve">"FlagImage": "", </v>
      </c>
      <c r="K2993" t="str">
        <f>K$1&amp;" " &amp; IF(ISNA(DataMiner[[#This Row],[Latitude]]),"null",DataMiner[[#This Row],[Latitude]]) &amp; ", "</f>
        <v xml:space="preserve">"Latitude": null, </v>
      </c>
      <c r="L2993" t="str">
        <f>L$1&amp;" " &amp; IF(ISNA(DataMiner[[#This Row],[Longitude]]),"null",DataMiner[[#This Row],[Longitude]]) &amp; ", "</f>
        <v xml:space="preserve">"Longitude": null, </v>
      </c>
    </row>
    <row r="2994" spans="1:12" x14ac:dyDescent="0.25">
      <c r="A2994" t="str">
        <f>A$1&amp;" """ &amp; DataMiner[[#This Row],[CodeIATA]] &amp; """, "</f>
        <v xml:space="preserve">"CodeIATA": "", </v>
      </c>
      <c r="B2994" t="str">
        <f>B$1&amp;" """ &amp; DataMiner[[#This Row],[City]] &amp; """, "</f>
        <v xml:space="preserve">"City": "", </v>
      </c>
      <c r="C2994" t="str">
        <f>C$1&amp;" """ &amp; DataMiner[[#This Row],[Prov]] &amp; """, "</f>
        <v xml:space="preserve">"Prov": "", </v>
      </c>
      <c r="D2994" t="str">
        <f>D$1&amp;" """ &amp; DataMiner[[#This Row],[Name]] &amp; """, "</f>
        <v xml:space="preserve">"Name": "", </v>
      </c>
      <c r="E2994" t="str">
        <f>E$1&amp;" """ &amp; DataMiner[[#This Row],[Country]] &amp; """, "</f>
        <v xml:space="preserve">"Country": "", </v>
      </c>
      <c r="F2994" t="str">
        <f>F$1&amp;" """ &amp; DataMiner[[#This Row],[Complete Name]] &amp; """, "</f>
        <v xml:space="preserve">"Complete Name": "", </v>
      </c>
      <c r="G2994" t="str">
        <f>G$1&amp;" " &amp; DataMiner[[#This Row],[Category]] &amp; ", "</f>
        <v xml:space="preserve">"Category": , </v>
      </c>
      <c r="H2994" t="str">
        <f>H$1&amp;" " &amp; DataMiner[[#This Row],[BuyPrice]] &amp; ", "</f>
        <v xml:space="preserve">"BuyPrice": , </v>
      </c>
      <c r="I2994" t="str">
        <f>I$1&amp;" """ &amp; DataMiner[[#This Row],[imgPath]] &amp; """, "</f>
        <v xml:space="preserve">"imgPath": "", </v>
      </c>
      <c r="J2994" t="str">
        <f>J$1&amp;" """ &amp; DataMiner[[#This Row],[FlagImage]] &amp; """, "</f>
        <v xml:space="preserve">"FlagImage": "", </v>
      </c>
      <c r="K2994" t="str">
        <f>K$1&amp;" " &amp; IF(ISNA(DataMiner[[#This Row],[Latitude]]),"null",DataMiner[[#This Row],[Latitude]]) &amp; ", "</f>
        <v xml:space="preserve">"Latitude": null, </v>
      </c>
      <c r="L2994" t="str">
        <f>L$1&amp;" " &amp; IF(ISNA(DataMiner[[#This Row],[Longitude]]),"null",DataMiner[[#This Row],[Longitude]]) &amp; ", "</f>
        <v xml:space="preserve">"Longitude": null, </v>
      </c>
    </row>
    <row r="2995" spans="1:12" x14ac:dyDescent="0.25">
      <c r="A2995" t="str">
        <f>A$1&amp;" """ &amp; DataMiner[[#This Row],[CodeIATA]] &amp; """, "</f>
        <v xml:space="preserve">"CodeIATA": "", </v>
      </c>
      <c r="B2995" t="str">
        <f>B$1&amp;" """ &amp; DataMiner[[#This Row],[City]] &amp; """, "</f>
        <v xml:space="preserve">"City": "", </v>
      </c>
      <c r="C2995" t="str">
        <f>C$1&amp;" """ &amp; DataMiner[[#This Row],[Prov]] &amp; """, "</f>
        <v xml:space="preserve">"Prov": "", </v>
      </c>
      <c r="D2995" t="str">
        <f>D$1&amp;" """ &amp; DataMiner[[#This Row],[Name]] &amp; """, "</f>
        <v xml:space="preserve">"Name": "", </v>
      </c>
      <c r="E2995" t="str">
        <f>E$1&amp;" """ &amp; DataMiner[[#This Row],[Country]] &amp; """, "</f>
        <v xml:space="preserve">"Country": "", </v>
      </c>
      <c r="F2995" t="str">
        <f>F$1&amp;" """ &amp; DataMiner[[#This Row],[Complete Name]] &amp; """, "</f>
        <v xml:space="preserve">"Complete Name": "", </v>
      </c>
      <c r="G2995" t="str">
        <f>G$1&amp;" " &amp; DataMiner[[#This Row],[Category]] &amp; ", "</f>
        <v xml:space="preserve">"Category": , </v>
      </c>
      <c r="H2995" t="str">
        <f>H$1&amp;" " &amp; DataMiner[[#This Row],[BuyPrice]] &amp; ", "</f>
        <v xml:space="preserve">"BuyPrice": , </v>
      </c>
      <c r="I2995" t="str">
        <f>I$1&amp;" """ &amp; DataMiner[[#This Row],[imgPath]] &amp; """, "</f>
        <v xml:space="preserve">"imgPath": "", </v>
      </c>
      <c r="J2995" t="str">
        <f>J$1&amp;" """ &amp; DataMiner[[#This Row],[FlagImage]] &amp; """, "</f>
        <v xml:space="preserve">"FlagImage": "", </v>
      </c>
      <c r="K2995" t="str">
        <f>K$1&amp;" " &amp; IF(ISNA(DataMiner[[#This Row],[Latitude]]),"null",DataMiner[[#This Row],[Latitude]]) &amp; ", "</f>
        <v xml:space="preserve">"Latitude": null, </v>
      </c>
      <c r="L2995" t="str">
        <f>L$1&amp;" " &amp; IF(ISNA(DataMiner[[#This Row],[Longitude]]),"null",DataMiner[[#This Row],[Longitude]]) &amp; ", "</f>
        <v xml:space="preserve">"Longitude": null, </v>
      </c>
    </row>
    <row r="2996" spans="1:12" x14ac:dyDescent="0.25">
      <c r="A2996" t="str">
        <f>A$1&amp;" """ &amp; DataMiner[[#This Row],[CodeIATA]] &amp; """, "</f>
        <v xml:space="preserve">"CodeIATA": "", </v>
      </c>
      <c r="B2996" t="str">
        <f>B$1&amp;" """ &amp; DataMiner[[#This Row],[City]] &amp; """, "</f>
        <v xml:space="preserve">"City": "", </v>
      </c>
      <c r="C2996" t="str">
        <f>C$1&amp;" """ &amp; DataMiner[[#This Row],[Prov]] &amp; """, "</f>
        <v xml:space="preserve">"Prov": "", </v>
      </c>
      <c r="D2996" t="str">
        <f>D$1&amp;" """ &amp; DataMiner[[#This Row],[Name]] &amp; """, "</f>
        <v xml:space="preserve">"Name": "", </v>
      </c>
      <c r="E2996" t="str">
        <f>E$1&amp;" """ &amp; DataMiner[[#This Row],[Country]] &amp; """, "</f>
        <v xml:space="preserve">"Country": "", </v>
      </c>
      <c r="F2996" t="str">
        <f>F$1&amp;" """ &amp; DataMiner[[#This Row],[Complete Name]] &amp; """, "</f>
        <v xml:space="preserve">"Complete Name": "", </v>
      </c>
      <c r="G2996" t="str">
        <f>G$1&amp;" " &amp; DataMiner[[#This Row],[Category]] &amp; ", "</f>
        <v xml:space="preserve">"Category": , </v>
      </c>
      <c r="H2996" t="str">
        <f>H$1&amp;" " &amp; DataMiner[[#This Row],[BuyPrice]] &amp; ", "</f>
        <v xml:space="preserve">"BuyPrice": , </v>
      </c>
      <c r="I2996" t="str">
        <f>I$1&amp;" """ &amp; DataMiner[[#This Row],[imgPath]] &amp; """, "</f>
        <v xml:space="preserve">"imgPath": "", </v>
      </c>
      <c r="J2996" t="str">
        <f>J$1&amp;" """ &amp; DataMiner[[#This Row],[FlagImage]] &amp; """, "</f>
        <v xml:space="preserve">"FlagImage": "", </v>
      </c>
      <c r="K2996" t="str">
        <f>K$1&amp;" " &amp; IF(ISNA(DataMiner[[#This Row],[Latitude]]),"null",DataMiner[[#This Row],[Latitude]]) &amp; ", "</f>
        <v xml:space="preserve">"Latitude": null, </v>
      </c>
      <c r="L2996" t="str">
        <f>L$1&amp;" " &amp; IF(ISNA(DataMiner[[#This Row],[Longitude]]),"null",DataMiner[[#This Row],[Longitude]]) &amp; ", "</f>
        <v xml:space="preserve">"Longitude": null, </v>
      </c>
    </row>
    <row r="2997" spans="1:12" x14ac:dyDescent="0.25">
      <c r="A2997" t="str">
        <f>A$1&amp;" """ &amp; DataMiner[[#This Row],[CodeIATA]] &amp; """, "</f>
        <v xml:space="preserve">"CodeIATA": "", </v>
      </c>
      <c r="B2997" t="str">
        <f>B$1&amp;" """ &amp; DataMiner[[#This Row],[City]] &amp; """, "</f>
        <v xml:space="preserve">"City": "", </v>
      </c>
      <c r="C2997" t="str">
        <f>C$1&amp;" """ &amp; DataMiner[[#This Row],[Prov]] &amp; """, "</f>
        <v xml:space="preserve">"Prov": "", </v>
      </c>
      <c r="D2997" t="str">
        <f>D$1&amp;" """ &amp; DataMiner[[#This Row],[Name]] &amp; """, "</f>
        <v xml:space="preserve">"Name": "", </v>
      </c>
      <c r="E2997" t="str">
        <f>E$1&amp;" """ &amp; DataMiner[[#This Row],[Country]] &amp; """, "</f>
        <v xml:space="preserve">"Country": "", </v>
      </c>
      <c r="F2997" t="str">
        <f>F$1&amp;" """ &amp; DataMiner[[#This Row],[Complete Name]] &amp; """, "</f>
        <v xml:space="preserve">"Complete Name": "", </v>
      </c>
      <c r="G2997" t="str">
        <f>G$1&amp;" " &amp; DataMiner[[#This Row],[Category]] &amp; ", "</f>
        <v xml:space="preserve">"Category": , </v>
      </c>
      <c r="H2997" t="str">
        <f>H$1&amp;" " &amp; DataMiner[[#This Row],[BuyPrice]] &amp; ", "</f>
        <v xml:space="preserve">"BuyPrice": , </v>
      </c>
      <c r="I2997" t="str">
        <f>I$1&amp;" """ &amp; DataMiner[[#This Row],[imgPath]] &amp; """, "</f>
        <v xml:space="preserve">"imgPath": "", </v>
      </c>
      <c r="J2997" t="str">
        <f>J$1&amp;" """ &amp; DataMiner[[#This Row],[FlagImage]] &amp; """, "</f>
        <v xml:space="preserve">"FlagImage": "", </v>
      </c>
      <c r="K2997" t="str">
        <f>K$1&amp;" " &amp; IF(ISNA(DataMiner[[#This Row],[Latitude]]),"null",DataMiner[[#This Row],[Latitude]]) &amp; ", "</f>
        <v xml:space="preserve">"Latitude": null, </v>
      </c>
      <c r="L2997" t="str">
        <f>L$1&amp;" " &amp; IF(ISNA(DataMiner[[#This Row],[Longitude]]),"null",DataMiner[[#This Row],[Longitude]]) &amp; ", "</f>
        <v xml:space="preserve">"Longitude": null, </v>
      </c>
    </row>
    <row r="2998" spans="1:12" x14ac:dyDescent="0.25">
      <c r="A2998" t="str">
        <f>A$1&amp;" """ &amp; DataMiner[[#This Row],[CodeIATA]] &amp; """, "</f>
        <v xml:space="preserve">"CodeIATA": "", </v>
      </c>
      <c r="B2998" t="str">
        <f>B$1&amp;" """ &amp; DataMiner[[#This Row],[City]] &amp; """, "</f>
        <v xml:space="preserve">"City": "", </v>
      </c>
      <c r="C2998" t="str">
        <f>C$1&amp;" """ &amp; DataMiner[[#This Row],[Prov]] &amp; """, "</f>
        <v xml:space="preserve">"Prov": "", </v>
      </c>
      <c r="D2998" t="str">
        <f>D$1&amp;" """ &amp; DataMiner[[#This Row],[Name]] &amp; """, "</f>
        <v xml:space="preserve">"Name": "", </v>
      </c>
      <c r="E2998" t="str">
        <f>E$1&amp;" """ &amp; DataMiner[[#This Row],[Country]] &amp; """, "</f>
        <v xml:space="preserve">"Country": "", </v>
      </c>
      <c r="F2998" t="str">
        <f>F$1&amp;" """ &amp; DataMiner[[#This Row],[Complete Name]] &amp; """, "</f>
        <v xml:space="preserve">"Complete Name": "", </v>
      </c>
      <c r="G2998" t="str">
        <f>G$1&amp;" " &amp; DataMiner[[#This Row],[Category]] &amp; ", "</f>
        <v xml:space="preserve">"Category": , </v>
      </c>
      <c r="H2998" t="str">
        <f>H$1&amp;" " &amp; DataMiner[[#This Row],[BuyPrice]] &amp; ", "</f>
        <v xml:space="preserve">"BuyPrice": , </v>
      </c>
      <c r="I2998" t="str">
        <f>I$1&amp;" """ &amp; DataMiner[[#This Row],[imgPath]] &amp; """, "</f>
        <v xml:space="preserve">"imgPath": "", </v>
      </c>
      <c r="J2998" t="str">
        <f>J$1&amp;" """ &amp; DataMiner[[#This Row],[FlagImage]] &amp; """, "</f>
        <v xml:space="preserve">"FlagImage": "", </v>
      </c>
      <c r="K2998" t="str">
        <f>K$1&amp;" " &amp; IF(ISNA(DataMiner[[#This Row],[Latitude]]),"null",DataMiner[[#This Row],[Latitude]]) &amp; ", "</f>
        <v xml:space="preserve">"Latitude": null, </v>
      </c>
      <c r="L2998" t="str">
        <f>L$1&amp;" " &amp; IF(ISNA(DataMiner[[#This Row],[Longitude]]),"null",DataMiner[[#This Row],[Longitude]]) &amp; ", "</f>
        <v xml:space="preserve">"Longitude": null, </v>
      </c>
    </row>
    <row r="2999" spans="1:12" x14ac:dyDescent="0.25">
      <c r="A2999" t="str">
        <f>A$1&amp;" """ &amp; DataMiner[[#This Row],[CodeIATA]] &amp; """, "</f>
        <v xml:space="preserve">"CodeIATA": "", </v>
      </c>
      <c r="B2999" t="str">
        <f>B$1&amp;" """ &amp; DataMiner[[#This Row],[City]] &amp; """, "</f>
        <v xml:space="preserve">"City": "", </v>
      </c>
      <c r="C2999" t="str">
        <f>C$1&amp;" """ &amp; DataMiner[[#This Row],[Prov]] &amp; """, "</f>
        <v xml:space="preserve">"Prov": "", </v>
      </c>
      <c r="D2999" t="str">
        <f>D$1&amp;" """ &amp; DataMiner[[#This Row],[Name]] &amp; """, "</f>
        <v xml:space="preserve">"Name": "", </v>
      </c>
      <c r="E2999" t="str">
        <f>E$1&amp;" """ &amp; DataMiner[[#This Row],[Country]] &amp; """, "</f>
        <v xml:space="preserve">"Country": "", </v>
      </c>
      <c r="F2999" t="str">
        <f>F$1&amp;" """ &amp; DataMiner[[#This Row],[Complete Name]] &amp; """, "</f>
        <v xml:space="preserve">"Complete Name": "", </v>
      </c>
      <c r="G2999" t="str">
        <f>G$1&amp;" " &amp; DataMiner[[#This Row],[Category]] &amp; ", "</f>
        <v xml:space="preserve">"Category": , </v>
      </c>
      <c r="H2999" t="str">
        <f>H$1&amp;" " &amp; DataMiner[[#This Row],[BuyPrice]] &amp; ", "</f>
        <v xml:space="preserve">"BuyPrice": , </v>
      </c>
      <c r="I2999" t="str">
        <f>I$1&amp;" """ &amp; DataMiner[[#This Row],[imgPath]] &amp; """, "</f>
        <v xml:space="preserve">"imgPath": "", </v>
      </c>
      <c r="J2999" t="str">
        <f>J$1&amp;" """ &amp; DataMiner[[#This Row],[FlagImage]] &amp; """, "</f>
        <v xml:space="preserve">"FlagImage": "", </v>
      </c>
      <c r="K2999" t="str">
        <f>K$1&amp;" " &amp; IF(ISNA(DataMiner[[#This Row],[Latitude]]),"null",DataMiner[[#This Row],[Latitude]]) &amp; ", "</f>
        <v xml:space="preserve">"Latitude": null, </v>
      </c>
      <c r="L2999" t="str">
        <f>L$1&amp;" " &amp; IF(ISNA(DataMiner[[#This Row],[Longitude]]),"null",DataMiner[[#This Row],[Longitude]]) &amp; ", "</f>
        <v xml:space="preserve">"Longitude": null, </v>
      </c>
    </row>
    <row r="3000" spans="1:12" x14ac:dyDescent="0.25">
      <c r="A3000" t="str">
        <f>A$1&amp;" """ &amp; DataMiner[[#This Row],[CodeIATA]] &amp; """, "</f>
        <v xml:space="preserve">"CodeIATA": "", </v>
      </c>
      <c r="B3000" t="str">
        <f>B$1&amp;" """ &amp; DataMiner[[#This Row],[City]] &amp; """, "</f>
        <v xml:space="preserve">"City": "", </v>
      </c>
      <c r="C3000" t="str">
        <f>C$1&amp;" """ &amp; DataMiner[[#This Row],[Prov]] &amp; """, "</f>
        <v xml:space="preserve">"Prov": "", </v>
      </c>
      <c r="D3000" t="str">
        <f>D$1&amp;" """ &amp; DataMiner[[#This Row],[Name]] &amp; """, "</f>
        <v xml:space="preserve">"Name": "", </v>
      </c>
      <c r="E3000" t="str">
        <f>E$1&amp;" """ &amp; DataMiner[[#This Row],[Country]] &amp; """, "</f>
        <v xml:space="preserve">"Country": "", </v>
      </c>
      <c r="F3000" t="str">
        <f>F$1&amp;" """ &amp; DataMiner[[#This Row],[Complete Name]] &amp; """, "</f>
        <v xml:space="preserve">"Complete Name": "", </v>
      </c>
      <c r="G3000" t="str">
        <f>G$1&amp;" " &amp; DataMiner[[#This Row],[Category]] &amp; ", "</f>
        <v xml:space="preserve">"Category": , </v>
      </c>
      <c r="H3000" t="str">
        <f>H$1&amp;" " &amp; DataMiner[[#This Row],[BuyPrice]] &amp; ", "</f>
        <v xml:space="preserve">"BuyPrice": , </v>
      </c>
      <c r="I3000" t="str">
        <f>I$1&amp;" """ &amp; DataMiner[[#This Row],[imgPath]] &amp; """, "</f>
        <v xml:space="preserve">"imgPath": "", </v>
      </c>
      <c r="J3000" t="str">
        <f>J$1&amp;" """ &amp; DataMiner[[#This Row],[FlagImage]] &amp; """, "</f>
        <v xml:space="preserve">"FlagImage": "", </v>
      </c>
      <c r="K3000" t="str">
        <f>K$1&amp;" " &amp; IF(ISNA(DataMiner[[#This Row],[Latitude]]),"null",DataMiner[[#This Row],[Latitude]]) &amp; ", "</f>
        <v xml:space="preserve">"Latitude": null, </v>
      </c>
      <c r="L3000" t="str">
        <f>L$1&amp;" " &amp; IF(ISNA(DataMiner[[#This Row],[Longitude]]),"null",DataMiner[[#This Row],[Longitude]]) &amp; ", "</f>
        <v xml:space="preserve">"Longitude": null, </v>
      </c>
    </row>
    <row r="3001" spans="1:12" x14ac:dyDescent="0.25">
      <c r="A3001" t="str">
        <f>A$1&amp;" """ &amp; DataMiner[[#This Row],[CodeIATA]] &amp; """, "</f>
        <v xml:space="preserve">"CodeIATA": "", </v>
      </c>
      <c r="B3001" t="str">
        <f>B$1&amp;" """ &amp; DataMiner[[#This Row],[City]] &amp; """, "</f>
        <v xml:space="preserve">"City": "", </v>
      </c>
      <c r="C3001" t="str">
        <f>C$1&amp;" """ &amp; DataMiner[[#This Row],[Prov]] &amp; """, "</f>
        <v xml:space="preserve">"Prov": "", </v>
      </c>
      <c r="D3001" t="str">
        <f>D$1&amp;" """ &amp; DataMiner[[#This Row],[Name]] &amp; """, "</f>
        <v xml:space="preserve">"Name": "", </v>
      </c>
      <c r="E3001" t="str">
        <f>E$1&amp;" """ &amp; DataMiner[[#This Row],[Country]] &amp; """, "</f>
        <v xml:space="preserve">"Country": "", </v>
      </c>
      <c r="F3001" t="str">
        <f>F$1&amp;" """ &amp; DataMiner[[#This Row],[Complete Name]] &amp; """, "</f>
        <v xml:space="preserve">"Complete Name": "", </v>
      </c>
      <c r="G3001" t="str">
        <f>G$1&amp;" " &amp; DataMiner[[#This Row],[Category]] &amp; ", "</f>
        <v xml:space="preserve">"Category": , </v>
      </c>
      <c r="H3001" t="str">
        <f>H$1&amp;" " &amp; DataMiner[[#This Row],[BuyPrice]] &amp; ", "</f>
        <v xml:space="preserve">"BuyPrice": , </v>
      </c>
      <c r="I3001" t="str">
        <f>I$1&amp;" """ &amp; DataMiner[[#This Row],[imgPath]] &amp; """, "</f>
        <v xml:space="preserve">"imgPath": "", </v>
      </c>
      <c r="J3001" t="str">
        <f>J$1&amp;" """ &amp; DataMiner[[#This Row],[FlagImage]] &amp; """, "</f>
        <v xml:space="preserve">"FlagImage": "", </v>
      </c>
      <c r="K3001" t="str">
        <f>K$1&amp;" " &amp; IF(ISNA(DataMiner[[#This Row],[Latitude]]),"null",DataMiner[[#This Row],[Latitude]]) &amp; ", "</f>
        <v xml:space="preserve">"Latitude": null, </v>
      </c>
      <c r="L3001" t="str">
        <f>L$1&amp;" " &amp; IF(ISNA(DataMiner[[#This Row],[Longitude]]),"null",DataMiner[[#This Row],[Longitude]]) &amp; ", "</f>
        <v xml:space="preserve">"Longitude": null, </v>
      </c>
    </row>
    <row r="3002" spans="1:12" x14ac:dyDescent="0.25">
      <c r="A3002" t="str">
        <f>A$1&amp;" """ &amp; DataMiner[[#This Row],[CodeIATA]] &amp; """, "</f>
        <v xml:space="preserve">"CodeIATA": "", </v>
      </c>
      <c r="B3002" t="str">
        <f>B$1&amp;" """ &amp; DataMiner[[#This Row],[City]] &amp; """, "</f>
        <v xml:space="preserve">"City": "", </v>
      </c>
      <c r="C3002" t="str">
        <f>C$1&amp;" """ &amp; DataMiner[[#This Row],[Prov]] &amp; """, "</f>
        <v xml:space="preserve">"Prov": "", </v>
      </c>
      <c r="D3002" t="str">
        <f>D$1&amp;" """ &amp; DataMiner[[#This Row],[Name]] &amp; """, "</f>
        <v xml:space="preserve">"Name": "", </v>
      </c>
      <c r="E3002" t="str">
        <f>E$1&amp;" """ &amp; DataMiner[[#This Row],[Country]] &amp; """, "</f>
        <v xml:space="preserve">"Country": "", </v>
      </c>
      <c r="F3002" t="str">
        <f>F$1&amp;" """ &amp; DataMiner[[#This Row],[Complete Name]] &amp; """, "</f>
        <v xml:space="preserve">"Complete Name": "", </v>
      </c>
      <c r="G3002" t="str">
        <f>G$1&amp;" " &amp; DataMiner[[#This Row],[Category]] &amp; ", "</f>
        <v xml:space="preserve">"Category": , </v>
      </c>
      <c r="H3002" t="str">
        <f>H$1&amp;" " &amp; DataMiner[[#This Row],[BuyPrice]] &amp; ", "</f>
        <v xml:space="preserve">"BuyPrice": , </v>
      </c>
      <c r="I3002" t="str">
        <f>I$1&amp;" """ &amp; DataMiner[[#This Row],[imgPath]] &amp; """, "</f>
        <v xml:space="preserve">"imgPath": "", </v>
      </c>
      <c r="J3002" t="str">
        <f>J$1&amp;" """ &amp; DataMiner[[#This Row],[FlagImage]] &amp; """, "</f>
        <v xml:space="preserve">"FlagImage": "", </v>
      </c>
      <c r="K3002" t="str">
        <f>K$1&amp;" " &amp; IF(ISNA(DataMiner[[#This Row],[Latitude]]),"null",DataMiner[[#This Row],[Latitude]]) &amp; ", "</f>
        <v xml:space="preserve">"Latitude": null, </v>
      </c>
      <c r="L3002" t="str">
        <f>L$1&amp;" " &amp; IF(ISNA(DataMiner[[#This Row],[Longitude]]),"null",DataMiner[[#This Row],[Longitude]]) &amp; ", "</f>
        <v xml:space="preserve">"Longitude": null, </v>
      </c>
    </row>
    <row r="3003" spans="1:12" x14ac:dyDescent="0.25">
      <c r="A3003" t="str">
        <f>A$1&amp;" """ &amp; DataMiner[[#This Row],[CodeIATA]] &amp; """, "</f>
        <v xml:space="preserve">"CodeIATA": "", </v>
      </c>
      <c r="B3003" t="str">
        <f>B$1&amp;" """ &amp; DataMiner[[#This Row],[City]] &amp; """, "</f>
        <v xml:space="preserve">"City": "", </v>
      </c>
      <c r="C3003" t="str">
        <f>C$1&amp;" """ &amp; DataMiner[[#This Row],[Prov]] &amp; """, "</f>
        <v xml:space="preserve">"Prov": "", </v>
      </c>
      <c r="D3003" t="str">
        <f>D$1&amp;" """ &amp; DataMiner[[#This Row],[Name]] &amp; """, "</f>
        <v xml:space="preserve">"Name": "", </v>
      </c>
      <c r="E3003" t="str">
        <f>E$1&amp;" """ &amp; DataMiner[[#This Row],[Country]] &amp; """, "</f>
        <v xml:space="preserve">"Country": "", </v>
      </c>
      <c r="F3003" t="str">
        <f>F$1&amp;" """ &amp; DataMiner[[#This Row],[Complete Name]] &amp; """, "</f>
        <v xml:space="preserve">"Complete Name": "", </v>
      </c>
      <c r="G3003" t="str">
        <f>G$1&amp;" " &amp; DataMiner[[#This Row],[Category]] &amp; ", "</f>
        <v xml:space="preserve">"Category": , </v>
      </c>
      <c r="H3003" t="str">
        <f>H$1&amp;" " &amp; DataMiner[[#This Row],[BuyPrice]] &amp; ", "</f>
        <v xml:space="preserve">"BuyPrice": , </v>
      </c>
      <c r="I3003" t="str">
        <f>I$1&amp;" """ &amp; DataMiner[[#This Row],[imgPath]] &amp; """, "</f>
        <v xml:space="preserve">"imgPath": "", </v>
      </c>
      <c r="J3003" t="str">
        <f>J$1&amp;" """ &amp; DataMiner[[#This Row],[FlagImage]] &amp; """, "</f>
        <v xml:space="preserve">"FlagImage": "", </v>
      </c>
      <c r="K3003" t="str">
        <f>K$1&amp;" " &amp; IF(ISNA(DataMiner[[#This Row],[Latitude]]),"null",DataMiner[[#This Row],[Latitude]]) &amp; ", "</f>
        <v xml:space="preserve">"Latitude": null, </v>
      </c>
      <c r="L3003" t="str">
        <f>L$1&amp;" " &amp; IF(ISNA(DataMiner[[#This Row],[Longitude]]),"null",DataMiner[[#This Row],[Longitude]]) &amp; ", "</f>
        <v xml:space="preserve">"Longitude": null, </v>
      </c>
    </row>
    <row r="3004" spans="1:12" x14ac:dyDescent="0.25">
      <c r="A3004" t="str">
        <f>A$1&amp;" """ &amp; DataMiner[[#This Row],[CodeIATA]] &amp; """, "</f>
        <v xml:space="preserve">"CodeIATA": "", </v>
      </c>
      <c r="B3004" t="str">
        <f>B$1&amp;" """ &amp; DataMiner[[#This Row],[City]] &amp; """, "</f>
        <v xml:space="preserve">"City": "", </v>
      </c>
      <c r="C3004" t="str">
        <f>C$1&amp;" """ &amp; DataMiner[[#This Row],[Prov]] &amp; """, "</f>
        <v xml:space="preserve">"Prov": "", </v>
      </c>
      <c r="D3004" t="str">
        <f>D$1&amp;" """ &amp; DataMiner[[#This Row],[Name]] &amp; """, "</f>
        <v xml:space="preserve">"Name": "", </v>
      </c>
      <c r="E3004" t="str">
        <f>E$1&amp;" """ &amp; DataMiner[[#This Row],[Country]] &amp; """, "</f>
        <v xml:space="preserve">"Country": "", </v>
      </c>
      <c r="F3004" t="str">
        <f>F$1&amp;" """ &amp; DataMiner[[#This Row],[Complete Name]] &amp; """, "</f>
        <v xml:space="preserve">"Complete Name": "", </v>
      </c>
      <c r="G3004" t="str">
        <f>G$1&amp;" " &amp; DataMiner[[#This Row],[Category]] &amp; ", "</f>
        <v xml:space="preserve">"Category": , </v>
      </c>
      <c r="H3004" t="str">
        <f>H$1&amp;" " &amp; DataMiner[[#This Row],[BuyPrice]] &amp; ", "</f>
        <v xml:space="preserve">"BuyPrice": , </v>
      </c>
      <c r="I3004" t="str">
        <f>I$1&amp;" """ &amp; DataMiner[[#This Row],[imgPath]] &amp; """, "</f>
        <v xml:space="preserve">"imgPath": "", </v>
      </c>
      <c r="J3004" t="str">
        <f>J$1&amp;" """ &amp; DataMiner[[#This Row],[FlagImage]] &amp; """, "</f>
        <v xml:space="preserve">"FlagImage": "", </v>
      </c>
      <c r="K3004" t="str">
        <f>K$1&amp;" " &amp; IF(ISNA(DataMiner[[#This Row],[Latitude]]),"null",DataMiner[[#This Row],[Latitude]]) &amp; ", "</f>
        <v xml:space="preserve">"Latitude": null, </v>
      </c>
      <c r="L3004" t="str">
        <f>L$1&amp;" " &amp; IF(ISNA(DataMiner[[#This Row],[Longitude]]),"null",DataMiner[[#This Row],[Longitude]]) &amp; ", "</f>
        <v xml:space="preserve">"Longitude": null, </v>
      </c>
    </row>
    <row r="3005" spans="1:12" x14ac:dyDescent="0.25">
      <c r="A3005" t="str">
        <f>A$1&amp;" """ &amp; DataMiner[[#This Row],[CodeIATA]] &amp; """, "</f>
        <v xml:space="preserve">"CodeIATA": "", </v>
      </c>
      <c r="B3005" t="str">
        <f>B$1&amp;" """ &amp; DataMiner[[#This Row],[City]] &amp; """, "</f>
        <v xml:space="preserve">"City": "", </v>
      </c>
      <c r="C3005" t="str">
        <f>C$1&amp;" """ &amp; DataMiner[[#This Row],[Prov]] &amp; """, "</f>
        <v xml:space="preserve">"Prov": "", </v>
      </c>
      <c r="D3005" t="str">
        <f>D$1&amp;" """ &amp; DataMiner[[#This Row],[Name]] &amp; """, "</f>
        <v xml:space="preserve">"Name": "", </v>
      </c>
      <c r="E3005" t="str">
        <f>E$1&amp;" """ &amp; DataMiner[[#This Row],[Country]] &amp; """, "</f>
        <v xml:space="preserve">"Country": "", </v>
      </c>
      <c r="F3005" t="str">
        <f>F$1&amp;" """ &amp; DataMiner[[#This Row],[Complete Name]] &amp; """, "</f>
        <v xml:space="preserve">"Complete Name": "", </v>
      </c>
      <c r="G3005" t="str">
        <f>G$1&amp;" " &amp; DataMiner[[#This Row],[Category]] &amp; ", "</f>
        <v xml:space="preserve">"Category": , </v>
      </c>
      <c r="H3005" t="str">
        <f>H$1&amp;" " &amp; DataMiner[[#This Row],[BuyPrice]] &amp; ", "</f>
        <v xml:space="preserve">"BuyPrice": , </v>
      </c>
      <c r="I3005" t="str">
        <f>I$1&amp;" """ &amp; DataMiner[[#This Row],[imgPath]] &amp; """, "</f>
        <v xml:space="preserve">"imgPath": "", </v>
      </c>
      <c r="J3005" t="str">
        <f>J$1&amp;" """ &amp; DataMiner[[#This Row],[FlagImage]] &amp; """, "</f>
        <v xml:space="preserve">"FlagImage": "", </v>
      </c>
      <c r="K3005" t="str">
        <f>K$1&amp;" " &amp; IF(ISNA(DataMiner[[#This Row],[Latitude]]),"null",DataMiner[[#This Row],[Latitude]]) &amp; ", "</f>
        <v xml:space="preserve">"Latitude": null, </v>
      </c>
      <c r="L3005" t="str">
        <f>L$1&amp;" " &amp; IF(ISNA(DataMiner[[#This Row],[Longitude]]),"null",DataMiner[[#This Row],[Longitude]]) &amp; ", "</f>
        <v xml:space="preserve">"Longitude": null, </v>
      </c>
    </row>
    <row r="3006" spans="1:12" x14ac:dyDescent="0.25">
      <c r="A3006" t="str">
        <f>A$1&amp;" """ &amp; DataMiner[[#This Row],[CodeIATA]] &amp; """, "</f>
        <v xml:space="preserve">"CodeIATA": "", </v>
      </c>
      <c r="B3006" t="str">
        <f>B$1&amp;" """ &amp; DataMiner[[#This Row],[City]] &amp; """, "</f>
        <v xml:space="preserve">"City": "", </v>
      </c>
      <c r="C3006" t="str">
        <f>C$1&amp;" """ &amp; DataMiner[[#This Row],[Prov]] &amp; """, "</f>
        <v xml:space="preserve">"Prov": "", </v>
      </c>
      <c r="D3006" t="str">
        <f>D$1&amp;" """ &amp; DataMiner[[#This Row],[Name]] &amp; """, "</f>
        <v xml:space="preserve">"Name": "", </v>
      </c>
      <c r="E3006" t="str">
        <f>E$1&amp;" """ &amp; DataMiner[[#This Row],[Country]] &amp; """, "</f>
        <v xml:space="preserve">"Country": "", </v>
      </c>
      <c r="F3006" t="str">
        <f>F$1&amp;" """ &amp; DataMiner[[#This Row],[Complete Name]] &amp; """, "</f>
        <v xml:space="preserve">"Complete Name": "", </v>
      </c>
      <c r="G3006" t="str">
        <f>G$1&amp;" " &amp; DataMiner[[#This Row],[Category]] &amp; ", "</f>
        <v xml:space="preserve">"Category": , </v>
      </c>
      <c r="H3006" t="str">
        <f>H$1&amp;" " &amp; DataMiner[[#This Row],[BuyPrice]] &amp; ", "</f>
        <v xml:space="preserve">"BuyPrice": , </v>
      </c>
      <c r="I3006" t="str">
        <f>I$1&amp;" """ &amp; DataMiner[[#This Row],[imgPath]] &amp; """, "</f>
        <v xml:space="preserve">"imgPath": "", </v>
      </c>
      <c r="J3006" t="str">
        <f>J$1&amp;" """ &amp; DataMiner[[#This Row],[FlagImage]] &amp; """, "</f>
        <v xml:space="preserve">"FlagImage": "", </v>
      </c>
      <c r="K3006" t="str">
        <f>K$1&amp;" " &amp; IF(ISNA(DataMiner[[#This Row],[Latitude]]),"null",DataMiner[[#This Row],[Latitude]]) &amp; ", "</f>
        <v xml:space="preserve">"Latitude": null, </v>
      </c>
      <c r="L3006" t="str">
        <f>L$1&amp;" " &amp; IF(ISNA(DataMiner[[#This Row],[Longitude]]),"null",DataMiner[[#This Row],[Longitude]]) &amp; ", "</f>
        <v xml:space="preserve">"Longitude": null, </v>
      </c>
    </row>
    <row r="3007" spans="1:12" x14ac:dyDescent="0.25">
      <c r="A3007" t="str">
        <f>A$1&amp;" """ &amp; DataMiner[[#This Row],[CodeIATA]] &amp; """, "</f>
        <v xml:space="preserve">"CodeIATA": "", </v>
      </c>
      <c r="B3007" t="str">
        <f>B$1&amp;" """ &amp; DataMiner[[#This Row],[City]] &amp; """, "</f>
        <v xml:space="preserve">"City": "", </v>
      </c>
      <c r="C3007" t="str">
        <f>C$1&amp;" """ &amp; DataMiner[[#This Row],[Prov]] &amp; """, "</f>
        <v xml:space="preserve">"Prov": "", </v>
      </c>
      <c r="D3007" t="str">
        <f>D$1&amp;" """ &amp; DataMiner[[#This Row],[Name]] &amp; """, "</f>
        <v xml:space="preserve">"Name": "", </v>
      </c>
      <c r="E3007" t="str">
        <f>E$1&amp;" """ &amp; DataMiner[[#This Row],[Country]] &amp; """, "</f>
        <v xml:space="preserve">"Country": "", </v>
      </c>
      <c r="F3007" t="str">
        <f>F$1&amp;" """ &amp; DataMiner[[#This Row],[Complete Name]] &amp; """, "</f>
        <v xml:space="preserve">"Complete Name": "", </v>
      </c>
      <c r="G3007" t="str">
        <f>G$1&amp;" " &amp; DataMiner[[#This Row],[Category]] &amp; ", "</f>
        <v xml:space="preserve">"Category": , </v>
      </c>
      <c r="H3007" t="str">
        <f>H$1&amp;" " &amp; DataMiner[[#This Row],[BuyPrice]] &amp; ", "</f>
        <v xml:space="preserve">"BuyPrice": , </v>
      </c>
      <c r="I3007" t="str">
        <f>I$1&amp;" """ &amp; DataMiner[[#This Row],[imgPath]] &amp; """, "</f>
        <v xml:space="preserve">"imgPath": "", </v>
      </c>
      <c r="J3007" t="str">
        <f>J$1&amp;" """ &amp; DataMiner[[#This Row],[FlagImage]] &amp; """, "</f>
        <v xml:space="preserve">"FlagImage": "", </v>
      </c>
      <c r="K3007" t="str">
        <f>K$1&amp;" " &amp; IF(ISNA(DataMiner[[#This Row],[Latitude]]),"null",DataMiner[[#This Row],[Latitude]]) &amp; ", "</f>
        <v xml:space="preserve">"Latitude": null, </v>
      </c>
      <c r="L3007" t="str">
        <f>L$1&amp;" " &amp; IF(ISNA(DataMiner[[#This Row],[Longitude]]),"null",DataMiner[[#This Row],[Longitude]]) &amp; ", "</f>
        <v xml:space="preserve">"Longitude": null, </v>
      </c>
    </row>
    <row r="3008" spans="1:12" x14ac:dyDescent="0.25">
      <c r="A3008" t="str">
        <f>A$1&amp;" """ &amp; DataMiner[[#This Row],[CodeIATA]] &amp; """, "</f>
        <v xml:space="preserve">"CodeIATA": "", </v>
      </c>
      <c r="B3008" t="str">
        <f>B$1&amp;" """ &amp; DataMiner[[#This Row],[City]] &amp; """, "</f>
        <v xml:space="preserve">"City": "", </v>
      </c>
      <c r="C3008" t="str">
        <f>C$1&amp;" """ &amp; DataMiner[[#This Row],[Prov]] &amp; """, "</f>
        <v xml:space="preserve">"Prov": "", </v>
      </c>
      <c r="D3008" t="str">
        <f>D$1&amp;" """ &amp; DataMiner[[#This Row],[Name]] &amp; """, "</f>
        <v xml:space="preserve">"Name": "", </v>
      </c>
      <c r="E3008" t="str">
        <f>E$1&amp;" """ &amp; DataMiner[[#This Row],[Country]] &amp; """, "</f>
        <v xml:space="preserve">"Country": "", </v>
      </c>
      <c r="F3008" t="str">
        <f>F$1&amp;" """ &amp; DataMiner[[#This Row],[Complete Name]] &amp; """, "</f>
        <v xml:space="preserve">"Complete Name": "", </v>
      </c>
      <c r="G3008" t="str">
        <f>G$1&amp;" " &amp; DataMiner[[#This Row],[Category]] &amp; ", "</f>
        <v xml:space="preserve">"Category": , </v>
      </c>
      <c r="H3008" t="str">
        <f>H$1&amp;" " &amp; DataMiner[[#This Row],[BuyPrice]] &amp; ", "</f>
        <v xml:space="preserve">"BuyPrice": , </v>
      </c>
      <c r="I3008" t="str">
        <f>I$1&amp;" """ &amp; DataMiner[[#This Row],[imgPath]] &amp; """, "</f>
        <v xml:space="preserve">"imgPath": "", </v>
      </c>
      <c r="J3008" t="str">
        <f>J$1&amp;" """ &amp; DataMiner[[#This Row],[FlagImage]] &amp; """, "</f>
        <v xml:space="preserve">"FlagImage": "", </v>
      </c>
      <c r="K3008" t="str">
        <f>K$1&amp;" " &amp; IF(ISNA(DataMiner[[#This Row],[Latitude]]),"null",DataMiner[[#This Row],[Latitude]]) &amp; ", "</f>
        <v xml:space="preserve">"Latitude": null, </v>
      </c>
      <c r="L3008" t="str">
        <f>L$1&amp;" " &amp; IF(ISNA(DataMiner[[#This Row],[Longitude]]),"null",DataMiner[[#This Row],[Longitude]]) &amp; ", "</f>
        <v xml:space="preserve">"Longitude": null, </v>
      </c>
    </row>
    <row r="3009" spans="1:12" x14ac:dyDescent="0.25">
      <c r="A3009" t="str">
        <f>A$1&amp;" """ &amp; DataMiner[[#This Row],[CodeIATA]] &amp; """, "</f>
        <v xml:space="preserve">"CodeIATA": "", </v>
      </c>
      <c r="B3009" t="str">
        <f>B$1&amp;" """ &amp; DataMiner[[#This Row],[City]] &amp; """, "</f>
        <v xml:space="preserve">"City": "", </v>
      </c>
      <c r="C3009" t="str">
        <f>C$1&amp;" """ &amp; DataMiner[[#This Row],[Prov]] &amp; """, "</f>
        <v xml:space="preserve">"Prov": "", </v>
      </c>
      <c r="D3009" t="str">
        <f>D$1&amp;" """ &amp; DataMiner[[#This Row],[Name]] &amp; """, "</f>
        <v xml:space="preserve">"Name": "", </v>
      </c>
      <c r="E3009" t="str">
        <f>E$1&amp;" """ &amp; DataMiner[[#This Row],[Country]] &amp; """, "</f>
        <v xml:space="preserve">"Country": "", </v>
      </c>
      <c r="F3009" t="str">
        <f>F$1&amp;" """ &amp; DataMiner[[#This Row],[Complete Name]] &amp; """, "</f>
        <v xml:space="preserve">"Complete Name": "", </v>
      </c>
      <c r="G3009" t="str">
        <f>G$1&amp;" " &amp; DataMiner[[#This Row],[Category]] &amp; ", "</f>
        <v xml:space="preserve">"Category": , </v>
      </c>
      <c r="H3009" t="str">
        <f>H$1&amp;" " &amp; DataMiner[[#This Row],[BuyPrice]] &amp; ", "</f>
        <v xml:space="preserve">"BuyPrice": , </v>
      </c>
      <c r="I3009" t="str">
        <f>I$1&amp;" """ &amp; DataMiner[[#This Row],[imgPath]] &amp; """, "</f>
        <v xml:space="preserve">"imgPath": "", </v>
      </c>
      <c r="J3009" t="str">
        <f>J$1&amp;" """ &amp; DataMiner[[#This Row],[FlagImage]] &amp; """, "</f>
        <v xml:space="preserve">"FlagImage": "", </v>
      </c>
      <c r="K3009" t="str">
        <f>K$1&amp;" " &amp; IF(ISNA(DataMiner[[#This Row],[Latitude]]),"null",DataMiner[[#This Row],[Latitude]]) &amp; ", "</f>
        <v xml:space="preserve">"Latitude": null, </v>
      </c>
      <c r="L3009" t="str">
        <f>L$1&amp;" " &amp; IF(ISNA(DataMiner[[#This Row],[Longitude]]),"null",DataMiner[[#This Row],[Longitude]]) &amp; ", "</f>
        <v xml:space="preserve">"Longitude": null, </v>
      </c>
    </row>
    <row r="3010" spans="1:12" x14ac:dyDescent="0.25">
      <c r="A3010" t="str">
        <f>A$1&amp;" """ &amp; DataMiner[[#This Row],[CodeIATA]] &amp; """, "</f>
        <v xml:space="preserve">"CodeIATA": "", </v>
      </c>
      <c r="B3010" t="str">
        <f>B$1&amp;" """ &amp; DataMiner[[#This Row],[City]] &amp; """, "</f>
        <v xml:space="preserve">"City": "", </v>
      </c>
      <c r="C3010" t="str">
        <f>C$1&amp;" """ &amp; DataMiner[[#This Row],[Prov]] &amp; """, "</f>
        <v xml:space="preserve">"Prov": "", </v>
      </c>
      <c r="D3010" t="str">
        <f>D$1&amp;" """ &amp; DataMiner[[#This Row],[Name]] &amp; """, "</f>
        <v xml:space="preserve">"Name": "", </v>
      </c>
      <c r="E3010" t="str">
        <f>E$1&amp;" """ &amp; DataMiner[[#This Row],[Country]] &amp; """, "</f>
        <v xml:space="preserve">"Country": "", </v>
      </c>
      <c r="F3010" t="str">
        <f>F$1&amp;" """ &amp; DataMiner[[#This Row],[Complete Name]] &amp; """, "</f>
        <v xml:space="preserve">"Complete Name": "", </v>
      </c>
      <c r="G3010" t="str">
        <f>G$1&amp;" " &amp; DataMiner[[#This Row],[Category]] &amp; ", "</f>
        <v xml:space="preserve">"Category": , </v>
      </c>
      <c r="H3010" t="str">
        <f>H$1&amp;" " &amp; DataMiner[[#This Row],[BuyPrice]] &amp; ", "</f>
        <v xml:space="preserve">"BuyPrice": , </v>
      </c>
      <c r="I3010" t="str">
        <f>I$1&amp;" """ &amp; DataMiner[[#This Row],[imgPath]] &amp; """, "</f>
        <v xml:space="preserve">"imgPath": "", </v>
      </c>
      <c r="J3010" t="str">
        <f>J$1&amp;" """ &amp; DataMiner[[#This Row],[FlagImage]] &amp; """, "</f>
        <v xml:space="preserve">"FlagImage": "", </v>
      </c>
      <c r="K3010" t="str">
        <f>K$1&amp;" " &amp; IF(ISNA(DataMiner[[#This Row],[Latitude]]),"null",DataMiner[[#This Row],[Latitude]]) &amp; ", "</f>
        <v xml:space="preserve">"Latitude": null, </v>
      </c>
      <c r="L3010" t="str">
        <f>L$1&amp;" " &amp; IF(ISNA(DataMiner[[#This Row],[Longitude]]),"null",DataMiner[[#This Row],[Longitude]]) &amp; ", "</f>
        <v xml:space="preserve">"Longitude": null, </v>
      </c>
    </row>
    <row r="3011" spans="1:12" x14ac:dyDescent="0.25">
      <c r="A3011" t="str">
        <f>A$1&amp;" """ &amp; DataMiner[[#This Row],[CodeIATA]] &amp; """, "</f>
        <v xml:space="preserve">"CodeIATA": "", </v>
      </c>
      <c r="B3011" t="str">
        <f>B$1&amp;" """ &amp; DataMiner[[#This Row],[City]] &amp; """, "</f>
        <v xml:space="preserve">"City": "", </v>
      </c>
      <c r="C3011" t="str">
        <f>C$1&amp;" """ &amp; DataMiner[[#This Row],[Prov]] &amp; """, "</f>
        <v xml:space="preserve">"Prov": "", </v>
      </c>
      <c r="D3011" t="str">
        <f>D$1&amp;" """ &amp; DataMiner[[#This Row],[Name]] &amp; """, "</f>
        <v xml:space="preserve">"Name": "", </v>
      </c>
      <c r="E3011" t="str">
        <f>E$1&amp;" """ &amp; DataMiner[[#This Row],[Country]] &amp; """, "</f>
        <v xml:space="preserve">"Country": "", </v>
      </c>
      <c r="F3011" t="str">
        <f>F$1&amp;" """ &amp; DataMiner[[#This Row],[Complete Name]] &amp; """, "</f>
        <v xml:space="preserve">"Complete Name": "", </v>
      </c>
      <c r="G3011" t="str">
        <f>G$1&amp;" " &amp; DataMiner[[#This Row],[Category]] &amp; ", "</f>
        <v xml:space="preserve">"Category": , </v>
      </c>
      <c r="H3011" t="str">
        <f>H$1&amp;" " &amp; DataMiner[[#This Row],[BuyPrice]] &amp; ", "</f>
        <v xml:space="preserve">"BuyPrice": , </v>
      </c>
      <c r="I3011" t="str">
        <f>I$1&amp;" """ &amp; DataMiner[[#This Row],[imgPath]] &amp; """, "</f>
        <v xml:space="preserve">"imgPath": "", </v>
      </c>
      <c r="J3011" t="str">
        <f>J$1&amp;" """ &amp; DataMiner[[#This Row],[FlagImage]] &amp; """, "</f>
        <v xml:space="preserve">"FlagImage": "", </v>
      </c>
      <c r="K3011" t="str">
        <f>K$1&amp;" " &amp; IF(ISNA(DataMiner[[#This Row],[Latitude]]),"null",DataMiner[[#This Row],[Latitude]]) &amp; ", "</f>
        <v xml:space="preserve">"Latitude": null, </v>
      </c>
      <c r="L3011" t="str">
        <f>L$1&amp;" " &amp; IF(ISNA(DataMiner[[#This Row],[Longitude]]),"null",DataMiner[[#This Row],[Longitude]]) &amp; ", "</f>
        <v xml:space="preserve">"Longitude": null, </v>
      </c>
    </row>
    <row r="3012" spans="1:12" x14ac:dyDescent="0.25">
      <c r="A3012" t="str">
        <f>A$1&amp;" """ &amp; DataMiner[[#This Row],[CodeIATA]] &amp; """, "</f>
        <v xml:space="preserve">"CodeIATA": "", </v>
      </c>
      <c r="B3012" t="str">
        <f>B$1&amp;" """ &amp; DataMiner[[#This Row],[City]] &amp; """, "</f>
        <v xml:space="preserve">"City": "", </v>
      </c>
      <c r="C3012" t="str">
        <f>C$1&amp;" """ &amp; DataMiner[[#This Row],[Prov]] &amp; """, "</f>
        <v xml:space="preserve">"Prov": "", </v>
      </c>
      <c r="D3012" t="str">
        <f>D$1&amp;" """ &amp; DataMiner[[#This Row],[Name]] &amp; """, "</f>
        <v xml:space="preserve">"Name": "", </v>
      </c>
      <c r="E3012" t="str">
        <f>E$1&amp;" """ &amp; DataMiner[[#This Row],[Country]] &amp; """, "</f>
        <v xml:space="preserve">"Country": "", </v>
      </c>
      <c r="F3012" t="str">
        <f>F$1&amp;" """ &amp; DataMiner[[#This Row],[Complete Name]] &amp; """, "</f>
        <v xml:space="preserve">"Complete Name": "", </v>
      </c>
      <c r="G3012" t="str">
        <f>G$1&amp;" " &amp; DataMiner[[#This Row],[Category]] &amp; ", "</f>
        <v xml:space="preserve">"Category": , </v>
      </c>
      <c r="H3012" t="str">
        <f>H$1&amp;" " &amp; DataMiner[[#This Row],[BuyPrice]] &amp; ", "</f>
        <v xml:space="preserve">"BuyPrice": , </v>
      </c>
      <c r="I3012" t="str">
        <f>I$1&amp;" """ &amp; DataMiner[[#This Row],[imgPath]] &amp; """, "</f>
        <v xml:space="preserve">"imgPath": "", </v>
      </c>
      <c r="J3012" t="str">
        <f>J$1&amp;" """ &amp; DataMiner[[#This Row],[FlagImage]] &amp; """, "</f>
        <v xml:space="preserve">"FlagImage": "", </v>
      </c>
      <c r="K3012" t="str">
        <f>K$1&amp;" " &amp; IF(ISNA(DataMiner[[#This Row],[Latitude]]),"null",DataMiner[[#This Row],[Latitude]]) &amp; ", "</f>
        <v xml:space="preserve">"Latitude": null, </v>
      </c>
      <c r="L3012" t="str">
        <f>L$1&amp;" " &amp; IF(ISNA(DataMiner[[#This Row],[Longitude]]),"null",DataMiner[[#This Row],[Longitude]]) &amp; ", "</f>
        <v xml:space="preserve">"Longitude": null, </v>
      </c>
    </row>
    <row r="3013" spans="1:12" x14ac:dyDescent="0.25">
      <c r="A3013" t="str">
        <f>A$1&amp;" """ &amp; DataMiner[[#This Row],[CodeIATA]] &amp; """, "</f>
        <v xml:space="preserve">"CodeIATA": "", </v>
      </c>
      <c r="B3013" t="str">
        <f>B$1&amp;" """ &amp; DataMiner[[#This Row],[City]] &amp; """, "</f>
        <v xml:space="preserve">"City": "", </v>
      </c>
      <c r="C3013" t="str">
        <f>C$1&amp;" """ &amp; DataMiner[[#This Row],[Prov]] &amp; """, "</f>
        <v xml:space="preserve">"Prov": "", </v>
      </c>
      <c r="D3013" t="str">
        <f>D$1&amp;" """ &amp; DataMiner[[#This Row],[Name]] &amp; """, "</f>
        <v xml:space="preserve">"Name": "", </v>
      </c>
      <c r="E3013" t="str">
        <f>E$1&amp;" """ &amp; DataMiner[[#This Row],[Country]] &amp; """, "</f>
        <v xml:space="preserve">"Country": "", </v>
      </c>
      <c r="F3013" t="str">
        <f>F$1&amp;" """ &amp; DataMiner[[#This Row],[Complete Name]] &amp; """, "</f>
        <v xml:space="preserve">"Complete Name": "", </v>
      </c>
      <c r="G3013" t="str">
        <f>G$1&amp;" " &amp; DataMiner[[#This Row],[Category]] &amp; ", "</f>
        <v xml:space="preserve">"Category": , </v>
      </c>
      <c r="H3013" t="str">
        <f>H$1&amp;" " &amp; DataMiner[[#This Row],[BuyPrice]] &amp; ", "</f>
        <v xml:space="preserve">"BuyPrice": , </v>
      </c>
      <c r="I3013" t="str">
        <f>I$1&amp;" """ &amp; DataMiner[[#This Row],[imgPath]] &amp; """, "</f>
        <v xml:space="preserve">"imgPath": "", </v>
      </c>
      <c r="J3013" t="str">
        <f>J$1&amp;" """ &amp; DataMiner[[#This Row],[FlagImage]] &amp; """, "</f>
        <v xml:space="preserve">"FlagImage": "", </v>
      </c>
      <c r="K3013" t="str">
        <f>K$1&amp;" " &amp; IF(ISNA(DataMiner[[#This Row],[Latitude]]),"null",DataMiner[[#This Row],[Latitude]]) &amp; ", "</f>
        <v xml:space="preserve">"Latitude": null, </v>
      </c>
      <c r="L3013" t="str">
        <f>L$1&amp;" " &amp; IF(ISNA(DataMiner[[#This Row],[Longitude]]),"null",DataMiner[[#This Row],[Longitude]]) &amp; ", "</f>
        <v xml:space="preserve">"Longitude": null, </v>
      </c>
    </row>
    <row r="3014" spans="1:12" x14ac:dyDescent="0.25">
      <c r="A3014" t="str">
        <f>A$1&amp;" """ &amp; DataMiner[[#This Row],[CodeIATA]] &amp; """, "</f>
        <v xml:space="preserve">"CodeIATA": "", </v>
      </c>
      <c r="B3014" t="str">
        <f>B$1&amp;" """ &amp; DataMiner[[#This Row],[City]] &amp; """, "</f>
        <v xml:space="preserve">"City": "", </v>
      </c>
      <c r="C3014" t="str">
        <f>C$1&amp;" """ &amp; DataMiner[[#This Row],[Prov]] &amp; """, "</f>
        <v xml:space="preserve">"Prov": "", </v>
      </c>
      <c r="D3014" t="str">
        <f>D$1&amp;" """ &amp; DataMiner[[#This Row],[Name]] &amp; """, "</f>
        <v xml:space="preserve">"Name": "", </v>
      </c>
      <c r="E3014" t="str">
        <f>E$1&amp;" """ &amp; DataMiner[[#This Row],[Country]] &amp; """, "</f>
        <v xml:space="preserve">"Country": "", </v>
      </c>
      <c r="F3014" t="str">
        <f>F$1&amp;" """ &amp; DataMiner[[#This Row],[Complete Name]] &amp; """, "</f>
        <v xml:space="preserve">"Complete Name": "", </v>
      </c>
      <c r="G3014" t="str">
        <f>G$1&amp;" " &amp; DataMiner[[#This Row],[Category]] &amp; ", "</f>
        <v xml:space="preserve">"Category": , </v>
      </c>
      <c r="H3014" t="str">
        <f>H$1&amp;" " &amp; DataMiner[[#This Row],[BuyPrice]] &amp; ", "</f>
        <v xml:space="preserve">"BuyPrice": , </v>
      </c>
      <c r="I3014" t="str">
        <f>I$1&amp;" """ &amp; DataMiner[[#This Row],[imgPath]] &amp; """, "</f>
        <v xml:space="preserve">"imgPath": "", </v>
      </c>
      <c r="J3014" t="str">
        <f>J$1&amp;" """ &amp; DataMiner[[#This Row],[FlagImage]] &amp; """, "</f>
        <v xml:space="preserve">"FlagImage": "", </v>
      </c>
      <c r="K3014" t="str">
        <f>K$1&amp;" " &amp; IF(ISNA(DataMiner[[#This Row],[Latitude]]),"null",DataMiner[[#This Row],[Latitude]]) &amp; ", "</f>
        <v xml:space="preserve">"Latitude": null, </v>
      </c>
      <c r="L3014" t="str">
        <f>L$1&amp;" " &amp; IF(ISNA(DataMiner[[#This Row],[Longitude]]),"null",DataMiner[[#This Row],[Longitude]]) &amp; ", "</f>
        <v xml:space="preserve">"Longitude": null, </v>
      </c>
    </row>
    <row r="3015" spans="1:12" x14ac:dyDescent="0.25">
      <c r="A3015" t="str">
        <f>A$1&amp;" """ &amp; DataMiner[[#This Row],[CodeIATA]] &amp; """, "</f>
        <v xml:space="preserve">"CodeIATA": "", </v>
      </c>
      <c r="B3015" t="str">
        <f>B$1&amp;" """ &amp; DataMiner[[#This Row],[City]] &amp; """, "</f>
        <v xml:space="preserve">"City": "", </v>
      </c>
      <c r="C3015" t="str">
        <f>C$1&amp;" """ &amp; DataMiner[[#This Row],[Prov]] &amp; """, "</f>
        <v xml:space="preserve">"Prov": "", </v>
      </c>
      <c r="D3015" t="str">
        <f>D$1&amp;" """ &amp; DataMiner[[#This Row],[Name]] &amp; """, "</f>
        <v xml:space="preserve">"Name": "", </v>
      </c>
      <c r="E3015" t="str">
        <f>E$1&amp;" """ &amp; DataMiner[[#This Row],[Country]] &amp; """, "</f>
        <v xml:space="preserve">"Country": "", </v>
      </c>
      <c r="F3015" t="str">
        <f>F$1&amp;" """ &amp; DataMiner[[#This Row],[Complete Name]] &amp; """, "</f>
        <v xml:space="preserve">"Complete Name": "", </v>
      </c>
      <c r="G3015" t="str">
        <f>G$1&amp;" " &amp; DataMiner[[#This Row],[Category]] &amp; ", "</f>
        <v xml:space="preserve">"Category": , </v>
      </c>
      <c r="H3015" t="str">
        <f>H$1&amp;" " &amp; DataMiner[[#This Row],[BuyPrice]] &amp; ", "</f>
        <v xml:space="preserve">"BuyPrice": , </v>
      </c>
      <c r="I3015" t="str">
        <f>I$1&amp;" """ &amp; DataMiner[[#This Row],[imgPath]] &amp; """, "</f>
        <v xml:space="preserve">"imgPath": "", </v>
      </c>
      <c r="J3015" t="str">
        <f>J$1&amp;" """ &amp; DataMiner[[#This Row],[FlagImage]] &amp; """, "</f>
        <v xml:space="preserve">"FlagImage": "", </v>
      </c>
      <c r="K3015" t="str">
        <f>K$1&amp;" " &amp; IF(ISNA(DataMiner[[#This Row],[Latitude]]),"null",DataMiner[[#This Row],[Latitude]]) &amp; ", "</f>
        <v xml:space="preserve">"Latitude": null, </v>
      </c>
      <c r="L3015" t="str">
        <f>L$1&amp;" " &amp; IF(ISNA(DataMiner[[#This Row],[Longitude]]),"null",DataMiner[[#This Row],[Longitude]]) &amp; ", "</f>
        <v xml:space="preserve">"Longitude": null, </v>
      </c>
    </row>
    <row r="3016" spans="1:12" x14ac:dyDescent="0.25">
      <c r="A3016" t="str">
        <f>A$1&amp;" """ &amp; DataMiner[[#This Row],[CodeIATA]] &amp; """, "</f>
        <v xml:space="preserve">"CodeIATA": "", </v>
      </c>
      <c r="B3016" t="str">
        <f>B$1&amp;" """ &amp; DataMiner[[#This Row],[City]] &amp; """, "</f>
        <v xml:space="preserve">"City": "", </v>
      </c>
      <c r="C3016" t="str">
        <f>C$1&amp;" """ &amp; DataMiner[[#This Row],[Prov]] &amp; """, "</f>
        <v xml:space="preserve">"Prov": "", </v>
      </c>
      <c r="D3016" t="str">
        <f>D$1&amp;" """ &amp; DataMiner[[#This Row],[Name]] &amp; """, "</f>
        <v xml:space="preserve">"Name": "", </v>
      </c>
      <c r="E3016" t="str">
        <f>E$1&amp;" """ &amp; DataMiner[[#This Row],[Country]] &amp; """, "</f>
        <v xml:space="preserve">"Country": "", </v>
      </c>
      <c r="F3016" t="str">
        <f>F$1&amp;" """ &amp; DataMiner[[#This Row],[Complete Name]] &amp; """, "</f>
        <v xml:space="preserve">"Complete Name": "", </v>
      </c>
      <c r="G3016" t="str">
        <f>G$1&amp;" " &amp; DataMiner[[#This Row],[Category]] &amp; ", "</f>
        <v xml:space="preserve">"Category": , </v>
      </c>
      <c r="H3016" t="str">
        <f>H$1&amp;" " &amp; DataMiner[[#This Row],[BuyPrice]] &amp; ", "</f>
        <v xml:space="preserve">"BuyPrice": , </v>
      </c>
      <c r="I3016" t="str">
        <f>I$1&amp;" """ &amp; DataMiner[[#This Row],[imgPath]] &amp; """, "</f>
        <v xml:space="preserve">"imgPath": "", </v>
      </c>
      <c r="J3016" t="str">
        <f>J$1&amp;" """ &amp; DataMiner[[#This Row],[FlagImage]] &amp; """, "</f>
        <v xml:space="preserve">"FlagImage": "", </v>
      </c>
      <c r="K3016" t="str">
        <f>K$1&amp;" " &amp; IF(ISNA(DataMiner[[#This Row],[Latitude]]),"null",DataMiner[[#This Row],[Latitude]]) &amp; ", "</f>
        <v xml:space="preserve">"Latitude": null, </v>
      </c>
      <c r="L3016" t="str">
        <f>L$1&amp;" " &amp; IF(ISNA(DataMiner[[#This Row],[Longitude]]),"null",DataMiner[[#This Row],[Longitude]]) &amp; ", "</f>
        <v xml:space="preserve">"Longitude": null, </v>
      </c>
    </row>
    <row r="3017" spans="1:12" x14ac:dyDescent="0.25">
      <c r="A3017" t="str">
        <f>A$1&amp;" """ &amp; DataMiner[[#This Row],[CodeIATA]] &amp; """, "</f>
        <v xml:space="preserve">"CodeIATA": "", </v>
      </c>
      <c r="B3017" t="str">
        <f>B$1&amp;" """ &amp; DataMiner[[#This Row],[City]] &amp; """, "</f>
        <v xml:space="preserve">"City": "", </v>
      </c>
      <c r="C3017" t="str">
        <f>C$1&amp;" """ &amp; DataMiner[[#This Row],[Prov]] &amp; """, "</f>
        <v xml:space="preserve">"Prov": "", </v>
      </c>
      <c r="D3017" t="str">
        <f>D$1&amp;" """ &amp; DataMiner[[#This Row],[Name]] &amp; """, "</f>
        <v xml:space="preserve">"Name": "", </v>
      </c>
      <c r="E3017" t="str">
        <f>E$1&amp;" """ &amp; DataMiner[[#This Row],[Country]] &amp; """, "</f>
        <v xml:space="preserve">"Country": "", </v>
      </c>
      <c r="F3017" t="str">
        <f>F$1&amp;" """ &amp; DataMiner[[#This Row],[Complete Name]] &amp; """, "</f>
        <v xml:space="preserve">"Complete Name": "", </v>
      </c>
      <c r="G3017" t="str">
        <f>G$1&amp;" " &amp; DataMiner[[#This Row],[Category]] &amp; ", "</f>
        <v xml:space="preserve">"Category": , </v>
      </c>
      <c r="H3017" t="str">
        <f>H$1&amp;" " &amp; DataMiner[[#This Row],[BuyPrice]] &amp; ", "</f>
        <v xml:space="preserve">"BuyPrice": , </v>
      </c>
      <c r="I3017" t="str">
        <f>I$1&amp;" """ &amp; DataMiner[[#This Row],[imgPath]] &amp; """, "</f>
        <v xml:space="preserve">"imgPath": "", </v>
      </c>
      <c r="J3017" t="str">
        <f>J$1&amp;" """ &amp; DataMiner[[#This Row],[FlagImage]] &amp; """, "</f>
        <v xml:space="preserve">"FlagImage": "", </v>
      </c>
      <c r="K3017" t="str">
        <f>K$1&amp;" " &amp; IF(ISNA(DataMiner[[#This Row],[Latitude]]),"null",DataMiner[[#This Row],[Latitude]]) &amp; ", "</f>
        <v xml:space="preserve">"Latitude": null, </v>
      </c>
      <c r="L3017" t="str">
        <f>L$1&amp;" " &amp; IF(ISNA(DataMiner[[#This Row],[Longitude]]),"null",DataMiner[[#This Row],[Longitude]]) &amp; ", "</f>
        <v xml:space="preserve">"Longitude": null, </v>
      </c>
    </row>
    <row r="3018" spans="1:12" x14ac:dyDescent="0.25">
      <c r="A3018" t="str">
        <f>A$1&amp;" """ &amp; DataMiner[[#This Row],[CodeIATA]] &amp; """, "</f>
        <v xml:space="preserve">"CodeIATA": "", </v>
      </c>
      <c r="B3018" t="str">
        <f>B$1&amp;" """ &amp; DataMiner[[#This Row],[City]] &amp; """, "</f>
        <v xml:space="preserve">"City": "", </v>
      </c>
      <c r="C3018" t="str">
        <f>C$1&amp;" """ &amp; DataMiner[[#This Row],[Prov]] &amp; """, "</f>
        <v xml:space="preserve">"Prov": "", </v>
      </c>
      <c r="D3018" t="str">
        <f>D$1&amp;" """ &amp; DataMiner[[#This Row],[Name]] &amp; """, "</f>
        <v xml:space="preserve">"Name": "", </v>
      </c>
      <c r="E3018" t="str">
        <f>E$1&amp;" """ &amp; DataMiner[[#This Row],[Country]] &amp; """, "</f>
        <v xml:space="preserve">"Country": "", </v>
      </c>
      <c r="F3018" t="str">
        <f>F$1&amp;" """ &amp; DataMiner[[#This Row],[Complete Name]] &amp; """, "</f>
        <v xml:space="preserve">"Complete Name": "", </v>
      </c>
      <c r="G3018" t="str">
        <f>G$1&amp;" " &amp; DataMiner[[#This Row],[Category]] &amp; ", "</f>
        <v xml:space="preserve">"Category": , </v>
      </c>
      <c r="H3018" t="str">
        <f>H$1&amp;" " &amp; DataMiner[[#This Row],[BuyPrice]] &amp; ", "</f>
        <v xml:space="preserve">"BuyPrice": , </v>
      </c>
      <c r="I3018" t="str">
        <f>I$1&amp;" """ &amp; DataMiner[[#This Row],[imgPath]] &amp; """, "</f>
        <v xml:space="preserve">"imgPath": "", </v>
      </c>
      <c r="J3018" t="str">
        <f>J$1&amp;" """ &amp; DataMiner[[#This Row],[FlagImage]] &amp; """, "</f>
        <v xml:space="preserve">"FlagImage": "", </v>
      </c>
      <c r="K3018" t="str">
        <f>K$1&amp;" " &amp; IF(ISNA(DataMiner[[#This Row],[Latitude]]),"null",DataMiner[[#This Row],[Latitude]]) &amp; ", "</f>
        <v xml:space="preserve">"Latitude": null, </v>
      </c>
      <c r="L3018" t="str">
        <f>L$1&amp;" " &amp; IF(ISNA(DataMiner[[#This Row],[Longitude]]),"null",DataMiner[[#This Row],[Longitude]]) &amp; ", "</f>
        <v xml:space="preserve">"Longitude": null, </v>
      </c>
    </row>
    <row r="3019" spans="1:12" x14ac:dyDescent="0.25">
      <c r="A3019" t="str">
        <f>A$1&amp;" """ &amp; DataMiner[[#This Row],[CodeIATA]] &amp; """, "</f>
        <v xml:space="preserve">"CodeIATA": "", </v>
      </c>
      <c r="B3019" t="str">
        <f>B$1&amp;" """ &amp; DataMiner[[#This Row],[City]] &amp; """, "</f>
        <v xml:space="preserve">"City": "", </v>
      </c>
      <c r="C3019" t="str">
        <f>C$1&amp;" """ &amp; DataMiner[[#This Row],[Prov]] &amp; """, "</f>
        <v xml:space="preserve">"Prov": "", </v>
      </c>
      <c r="D3019" t="str">
        <f>D$1&amp;" """ &amp; DataMiner[[#This Row],[Name]] &amp; """, "</f>
        <v xml:space="preserve">"Name": "", </v>
      </c>
      <c r="E3019" t="str">
        <f>E$1&amp;" """ &amp; DataMiner[[#This Row],[Country]] &amp; """, "</f>
        <v xml:space="preserve">"Country": "", </v>
      </c>
      <c r="F3019" t="str">
        <f>F$1&amp;" """ &amp; DataMiner[[#This Row],[Complete Name]] &amp; """, "</f>
        <v xml:space="preserve">"Complete Name": "", </v>
      </c>
      <c r="G3019" t="str">
        <f>G$1&amp;" " &amp; DataMiner[[#This Row],[Category]] &amp; ", "</f>
        <v xml:space="preserve">"Category": , </v>
      </c>
      <c r="H3019" t="str">
        <f>H$1&amp;" " &amp; DataMiner[[#This Row],[BuyPrice]] &amp; ", "</f>
        <v xml:space="preserve">"BuyPrice": , </v>
      </c>
      <c r="I3019" t="str">
        <f>I$1&amp;" """ &amp; DataMiner[[#This Row],[imgPath]] &amp; """, "</f>
        <v xml:space="preserve">"imgPath": "", </v>
      </c>
      <c r="J3019" t="str">
        <f>J$1&amp;" """ &amp; DataMiner[[#This Row],[FlagImage]] &amp; """, "</f>
        <v xml:space="preserve">"FlagImage": "", </v>
      </c>
      <c r="K3019" t="str">
        <f>K$1&amp;" " &amp; IF(ISNA(DataMiner[[#This Row],[Latitude]]),"null",DataMiner[[#This Row],[Latitude]]) &amp; ", "</f>
        <v xml:space="preserve">"Latitude": null, </v>
      </c>
      <c r="L3019" t="str">
        <f>L$1&amp;" " &amp; IF(ISNA(DataMiner[[#This Row],[Longitude]]),"null",DataMiner[[#This Row],[Longitude]]) &amp; ", "</f>
        <v xml:space="preserve">"Longitude": null, </v>
      </c>
    </row>
    <row r="3020" spans="1:12" x14ac:dyDescent="0.25">
      <c r="A3020" t="str">
        <f>A$1&amp;" """ &amp; DataMiner[[#This Row],[CodeIATA]] &amp; """, "</f>
        <v xml:space="preserve">"CodeIATA": "", </v>
      </c>
      <c r="B3020" t="str">
        <f>B$1&amp;" """ &amp; DataMiner[[#This Row],[City]] &amp; """, "</f>
        <v xml:space="preserve">"City": "", </v>
      </c>
      <c r="C3020" t="str">
        <f>C$1&amp;" """ &amp; DataMiner[[#This Row],[Prov]] &amp; """, "</f>
        <v xml:space="preserve">"Prov": "", </v>
      </c>
      <c r="D3020" t="str">
        <f>D$1&amp;" """ &amp; DataMiner[[#This Row],[Name]] &amp; """, "</f>
        <v xml:space="preserve">"Name": "", </v>
      </c>
      <c r="E3020" t="str">
        <f>E$1&amp;" """ &amp; DataMiner[[#This Row],[Country]] &amp; """, "</f>
        <v xml:space="preserve">"Country": "", </v>
      </c>
      <c r="F3020" t="str">
        <f>F$1&amp;" """ &amp; DataMiner[[#This Row],[Complete Name]] &amp; """, "</f>
        <v xml:space="preserve">"Complete Name": "", </v>
      </c>
      <c r="G3020" t="str">
        <f>G$1&amp;" " &amp; DataMiner[[#This Row],[Category]] &amp; ", "</f>
        <v xml:space="preserve">"Category": , </v>
      </c>
      <c r="H3020" t="str">
        <f>H$1&amp;" " &amp; DataMiner[[#This Row],[BuyPrice]] &amp; ", "</f>
        <v xml:space="preserve">"BuyPrice": , </v>
      </c>
      <c r="I3020" t="str">
        <f>I$1&amp;" """ &amp; DataMiner[[#This Row],[imgPath]] &amp; """, "</f>
        <v xml:space="preserve">"imgPath": "", </v>
      </c>
      <c r="J3020" t="str">
        <f>J$1&amp;" """ &amp; DataMiner[[#This Row],[FlagImage]] &amp; """, "</f>
        <v xml:space="preserve">"FlagImage": "", </v>
      </c>
      <c r="K3020" t="str">
        <f>K$1&amp;" " &amp; IF(ISNA(DataMiner[[#This Row],[Latitude]]),"null",DataMiner[[#This Row],[Latitude]]) &amp; ", "</f>
        <v xml:space="preserve">"Latitude": null, </v>
      </c>
      <c r="L3020" t="str">
        <f>L$1&amp;" " &amp; IF(ISNA(DataMiner[[#This Row],[Longitude]]),"null",DataMiner[[#This Row],[Longitude]]) &amp; ", "</f>
        <v xml:space="preserve">"Longitude": null, </v>
      </c>
    </row>
    <row r="3021" spans="1:12" x14ac:dyDescent="0.25">
      <c r="A3021" t="str">
        <f>A$1&amp;" """ &amp; DataMiner[[#This Row],[CodeIATA]] &amp; """, "</f>
        <v xml:space="preserve">"CodeIATA": "", </v>
      </c>
      <c r="B3021" t="str">
        <f>B$1&amp;" """ &amp; DataMiner[[#This Row],[City]] &amp; """, "</f>
        <v xml:space="preserve">"City": "", </v>
      </c>
      <c r="C3021" t="str">
        <f>C$1&amp;" """ &amp; DataMiner[[#This Row],[Prov]] &amp; """, "</f>
        <v xml:space="preserve">"Prov": "", </v>
      </c>
      <c r="D3021" t="str">
        <f>D$1&amp;" """ &amp; DataMiner[[#This Row],[Name]] &amp; """, "</f>
        <v xml:space="preserve">"Name": "", </v>
      </c>
      <c r="E3021" t="str">
        <f>E$1&amp;" """ &amp; DataMiner[[#This Row],[Country]] &amp; """, "</f>
        <v xml:space="preserve">"Country": "", </v>
      </c>
      <c r="F3021" t="str">
        <f>F$1&amp;" """ &amp; DataMiner[[#This Row],[Complete Name]] &amp; """, "</f>
        <v xml:space="preserve">"Complete Name": "", </v>
      </c>
      <c r="G3021" t="str">
        <f>G$1&amp;" " &amp; DataMiner[[#This Row],[Category]] &amp; ", "</f>
        <v xml:space="preserve">"Category": , </v>
      </c>
      <c r="H3021" t="str">
        <f>H$1&amp;" " &amp; DataMiner[[#This Row],[BuyPrice]] &amp; ", "</f>
        <v xml:space="preserve">"BuyPrice": , </v>
      </c>
      <c r="I3021" t="str">
        <f>I$1&amp;" """ &amp; DataMiner[[#This Row],[imgPath]] &amp; """, "</f>
        <v xml:space="preserve">"imgPath": "", </v>
      </c>
      <c r="J3021" t="str">
        <f>J$1&amp;" """ &amp; DataMiner[[#This Row],[FlagImage]] &amp; """, "</f>
        <v xml:space="preserve">"FlagImage": "", </v>
      </c>
      <c r="K3021" t="str">
        <f>K$1&amp;" " &amp; IF(ISNA(DataMiner[[#This Row],[Latitude]]),"null",DataMiner[[#This Row],[Latitude]]) &amp; ", "</f>
        <v xml:space="preserve">"Latitude": null, </v>
      </c>
      <c r="L3021" t="str">
        <f>L$1&amp;" " &amp; IF(ISNA(DataMiner[[#This Row],[Longitude]]),"null",DataMiner[[#This Row],[Longitude]]) &amp; ", "</f>
        <v xml:space="preserve">"Longitude": null, </v>
      </c>
    </row>
    <row r="3022" spans="1:12" x14ac:dyDescent="0.25">
      <c r="A3022" t="str">
        <f>A$1&amp;" """ &amp; DataMiner[[#This Row],[CodeIATA]] &amp; """, "</f>
        <v xml:space="preserve">"CodeIATA": "", </v>
      </c>
      <c r="B3022" t="str">
        <f>B$1&amp;" """ &amp; DataMiner[[#This Row],[City]] &amp; """, "</f>
        <v xml:space="preserve">"City": "", </v>
      </c>
      <c r="C3022" t="str">
        <f>C$1&amp;" """ &amp; DataMiner[[#This Row],[Prov]] &amp; """, "</f>
        <v xml:space="preserve">"Prov": "", </v>
      </c>
      <c r="D3022" t="str">
        <f>D$1&amp;" """ &amp; DataMiner[[#This Row],[Name]] &amp; """, "</f>
        <v xml:space="preserve">"Name": "", </v>
      </c>
      <c r="E3022" t="str">
        <f>E$1&amp;" """ &amp; DataMiner[[#This Row],[Country]] &amp; """, "</f>
        <v xml:space="preserve">"Country": "", </v>
      </c>
      <c r="F3022" t="str">
        <f>F$1&amp;" """ &amp; DataMiner[[#This Row],[Complete Name]] &amp; """, "</f>
        <v xml:space="preserve">"Complete Name": "", </v>
      </c>
      <c r="G3022" t="str">
        <f>G$1&amp;" " &amp; DataMiner[[#This Row],[Category]] &amp; ", "</f>
        <v xml:space="preserve">"Category": , </v>
      </c>
      <c r="H3022" t="str">
        <f>H$1&amp;" " &amp; DataMiner[[#This Row],[BuyPrice]] &amp; ", "</f>
        <v xml:space="preserve">"BuyPrice": , </v>
      </c>
      <c r="I3022" t="str">
        <f>I$1&amp;" """ &amp; DataMiner[[#This Row],[imgPath]] &amp; """, "</f>
        <v xml:space="preserve">"imgPath": "", </v>
      </c>
      <c r="J3022" t="str">
        <f>J$1&amp;" """ &amp; DataMiner[[#This Row],[FlagImage]] &amp; """, "</f>
        <v xml:space="preserve">"FlagImage": "", </v>
      </c>
      <c r="K3022" t="str">
        <f>K$1&amp;" " &amp; IF(ISNA(DataMiner[[#This Row],[Latitude]]),"null",DataMiner[[#This Row],[Latitude]]) &amp; ", "</f>
        <v xml:space="preserve">"Latitude": null, </v>
      </c>
      <c r="L3022" t="str">
        <f>L$1&amp;" " &amp; IF(ISNA(DataMiner[[#This Row],[Longitude]]),"null",DataMiner[[#This Row],[Longitude]]) &amp; ", "</f>
        <v xml:space="preserve">"Longitude": null, </v>
      </c>
    </row>
    <row r="3023" spans="1:12" x14ac:dyDescent="0.25">
      <c r="A3023" t="str">
        <f>A$1&amp;" """ &amp; DataMiner[[#This Row],[CodeIATA]] &amp; """, "</f>
        <v xml:space="preserve">"CodeIATA": "", </v>
      </c>
      <c r="B3023" t="str">
        <f>B$1&amp;" """ &amp; DataMiner[[#This Row],[City]] &amp; """, "</f>
        <v xml:space="preserve">"City": "", </v>
      </c>
      <c r="C3023" t="str">
        <f>C$1&amp;" """ &amp; DataMiner[[#This Row],[Prov]] &amp; """, "</f>
        <v xml:space="preserve">"Prov": "", </v>
      </c>
      <c r="D3023" t="str">
        <f>D$1&amp;" """ &amp; DataMiner[[#This Row],[Name]] &amp; """, "</f>
        <v xml:space="preserve">"Name": "", </v>
      </c>
      <c r="E3023" t="str">
        <f>E$1&amp;" """ &amp; DataMiner[[#This Row],[Country]] &amp; """, "</f>
        <v xml:space="preserve">"Country": "", </v>
      </c>
      <c r="F3023" t="str">
        <f>F$1&amp;" """ &amp; DataMiner[[#This Row],[Complete Name]] &amp; """, "</f>
        <v xml:space="preserve">"Complete Name": "", </v>
      </c>
      <c r="G3023" t="str">
        <f>G$1&amp;" " &amp; DataMiner[[#This Row],[Category]] &amp; ", "</f>
        <v xml:space="preserve">"Category": , </v>
      </c>
      <c r="H3023" t="str">
        <f>H$1&amp;" " &amp; DataMiner[[#This Row],[BuyPrice]] &amp; ", "</f>
        <v xml:space="preserve">"BuyPrice": , </v>
      </c>
      <c r="I3023" t="str">
        <f>I$1&amp;" """ &amp; DataMiner[[#This Row],[imgPath]] &amp; """, "</f>
        <v xml:space="preserve">"imgPath": "", </v>
      </c>
      <c r="J3023" t="str">
        <f>J$1&amp;" """ &amp; DataMiner[[#This Row],[FlagImage]] &amp; """, "</f>
        <v xml:space="preserve">"FlagImage": "", </v>
      </c>
      <c r="K3023" t="str">
        <f>K$1&amp;" " &amp; IF(ISNA(DataMiner[[#This Row],[Latitude]]),"null",DataMiner[[#This Row],[Latitude]]) &amp; ", "</f>
        <v xml:space="preserve">"Latitude": null, </v>
      </c>
      <c r="L3023" t="str">
        <f>L$1&amp;" " &amp; IF(ISNA(DataMiner[[#This Row],[Longitude]]),"null",DataMiner[[#This Row],[Longitude]]) &amp; ", "</f>
        <v xml:space="preserve">"Longitude": null, </v>
      </c>
    </row>
    <row r="3024" spans="1:12" x14ac:dyDescent="0.25">
      <c r="A3024" t="str">
        <f>A$1&amp;" """ &amp; DataMiner[[#This Row],[CodeIATA]] &amp; """, "</f>
        <v xml:space="preserve">"CodeIATA": "", </v>
      </c>
      <c r="B3024" t="str">
        <f>B$1&amp;" """ &amp; DataMiner[[#This Row],[City]] &amp; """, "</f>
        <v xml:space="preserve">"City": "", </v>
      </c>
      <c r="C3024" t="str">
        <f>C$1&amp;" """ &amp; DataMiner[[#This Row],[Prov]] &amp; """, "</f>
        <v xml:space="preserve">"Prov": "", </v>
      </c>
      <c r="D3024" t="str">
        <f>D$1&amp;" """ &amp; DataMiner[[#This Row],[Name]] &amp; """, "</f>
        <v xml:space="preserve">"Name": "", </v>
      </c>
      <c r="E3024" t="str">
        <f>E$1&amp;" """ &amp; DataMiner[[#This Row],[Country]] &amp; """, "</f>
        <v xml:space="preserve">"Country": "", </v>
      </c>
      <c r="F3024" t="str">
        <f>F$1&amp;" """ &amp; DataMiner[[#This Row],[Complete Name]] &amp; """, "</f>
        <v xml:space="preserve">"Complete Name": "", </v>
      </c>
      <c r="G3024" t="str">
        <f>G$1&amp;" " &amp; DataMiner[[#This Row],[Category]] &amp; ", "</f>
        <v xml:space="preserve">"Category": , </v>
      </c>
      <c r="H3024" t="str">
        <f>H$1&amp;" " &amp; DataMiner[[#This Row],[BuyPrice]] &amp; ", "</f>
        <v xml:space="preserve">"BuyPrice": , </v>
      </c>
      <c r="I3024" t="str">
        <f>I$1&amp;" """ &amp; DataMiner[[#This Row],[imgPath]] &amp; """, "</f>
        <v xml:space="preserve">"imgPath": "", </v>
      </c>
      <c r="J3024" t="str">
        <f>J$1&amp;" """ &amp; DataMiner[[#This Row],[FlagImage]] &amp; """, "</f>
        <v xml:space="preserve">"FlagImage": "", </v>
      </c>
      <c r="K3024" t="str">
        <f>K$1&amp;" " &amp; IF(ISNA(DataMiner[[#This Row],[Latitude]]),"null",DataMiner[[#This Row],[Latitude]]) &amp; ", "</f>
        <v xml:space="preserve">"Latitude": null, </v>
      </c>
      <c r="L3024" t="str">
        <f>L$1&amp;" " &amp; IF(ISNA(DataMiner[[#This Row],[Longitude]]),"null",DataMiner[[#This Row],[Longitude]]) &amp; ", "</f>
        <v xml:space="preserve">"Longitude": null, </v>
      </c>
    </row>
    <row r="3025" spans="1:12" x14ac:dyDescent="0.25">
      <c r="A3025" t="str">
        <f>A$1&amp;" """ &amp; DataMiner[[#This Row],[CodeIATA]] &amp; """, "</f>
        <v xml:space="preserve">"CodeIATA": "", </v>
      </c>
      <c r="B3025" t="str">
        <f>B$1&amp;" """ &amp; DataMiner[[#This Row],[City]] &amp; """, "</f>
        <v xml:space="preserve">"City": "", </v>
      </c>
      <c r="C3025" t="str">
        <f>C$1&amp;" """ &amp; DataMiner[[#This Row],[Prov]] &amp; """, "</f>
        <v xml:space="preserve">"Prov": "", </v>
      </c>
      <c r="D3025" t="str">
        <f>D$1&amp;" """ &amp; DataMiner[[#This Row],[Name]] &amp; """, "</f>
        <v xml:space="preserve">"Name": "", </v>
      </c>
      <c r="E3025" t="str">
        <f>E$1&amp;" """ &amp; DataMiner[[#This Row],[Country]] &amp; """, "</f>
        <v xml:space="preserve">"Country": "", </v>
      </c>
      <c r="F3025" t="str">
        <f>F$1&amp;" """ &amp; DataMiner[[#This Row],[Complete Name]] &amp; """, "</f>
        <v xml:space="preserve">"Complete Name": "", </v>
      </c>
      <c r="G3025" t="str">
        <f>G$1&amp;" " &amp; DataMiner[[#This Row],[Category]] &amp; ", "</f>
        <v xml:space="preserve">"Category": , </v>
      </c>
      <c r="H3025" t="str">
        <f>H$1&amp;" " &amp; DataMiner[[#This Row],[BuyPrice]] &amp; ", "</f>
        <v xml:space="preserve">"BuyPrice": , </v>
      </c>
      <c r="I3025" t="str">
        <f>I$1&amp;" """ &amp; DataMiner[[#This Row],[imgPath]] &amp; """, "</f>
        <v xml:space="preserve">"imgPath": "", </v>
      </c>
      <c r="J3025" t="str">
        <f>J$1&amp;" """ &amp; DataMiner[[#This Row],[FlagImage]] &amp; """, "</f>
        <v xml:space="preserve">"FlagImage": "", </v>
      </c>
      <c r="K3025" t="str">
        <f>K$1&amp;" " &amp; IF(ISNA(DataMiner[[#This Row],[Latitude]]),"null",DataMiner[[#This Row],[Latitude]]) &amp; ", "</f>
        <v xml:space="preserve">"Latitude": null, </v>
      </c>
      <c r="L3025" t="str">
        <f>L$1&amp;" " &amp; IF(ISNA(DataMiner[[#This Row],[Longitude]]),"null",DataMiner[[#This Row],[Longitude]]) &amp; ", "</f>
        <v xml:space="preserve">"Longitude": null, </v>
      </c>
    </row>
    <row r="3026" spans="1:12" x14ac:dyDescent="0.25">
      <c r="A3026" t="str">
        <f>A$1&amp;" """ &amp; DataMiner[[#This Row],[CodeIATA]] &amp; """, "</f>
        <v xml:space="preserve">"CodeIATA": "", </v>
      </c>
      <c r="B3026" t="str">
        <f>B$1&amp;" """ &amp; DataMiner[[#This Row],[City]] &amp; """, "</f>
        <v xml:space="preserve">"City": "", </v>
      </c>
      <c r="C3026" t="str">
        <f>C$1&amp;" """ &amp; DataMiner[[#This Row],[Prov]] &amp; """, "</f>
        <v xml:space="preserve">"Prov": "", </v>
      </c>
      <c r="D3026" t="str">
        <f>D$1&amp;" """ &amp; DataMiner[[#This Row],[Name]] &amp; """, "</f>
        <v xml:space="preserve">"Name": "", </v>
      </c>
      <c r="E3026" t="str">
        <f>E$1&amp;" """ &amp; DataMiner[[#This Row],[Country]] &amp; """, "</f>
        <v xml:space="preserve">"Country": "", </v>
      </c>
      <c r="F3026" t="str">
        <f>F$1&amp;" """ &amp; DataMiner[[#This Row],[Complete Name]] &amp; """, "</f>
        <v xml:space="preserve">"Complete Name": "", </v>
      </c>
      <c r="G3026" t="str">
        <f>G$1&amp;" " &amp; DataMiner[[#This Row],[Category]] &amp; ", "</f>
        <v xml:space="preserve">"Category": , </v>
      </c>
      <c r="H3026" t="str">
        <f>H$1&amp;" " &amp; DataMiner[[#This Row],[BuyPrice]] &amp; ", "</f>
        <v xml:space="preserve">"BuyPrice": , </v>
      </c>
      <c r="I3026" t="str">
        <f>I$1&amp;" """ &amp; DataMiner[[#This Row],[imgPath]] &amp; """, "</f>
        <v xml:space="preserve">"imgPath": "", </v>
      </c>
      <c r="J3026" t="str">
        <f>J$1&amp;" """ &amp; DataMiner[[#This Row],[FlagImage]] &amp; """, "</f>
        <v xml:space="preserve">"FlagImage": "", </v>
      </c>
      <c r="K3026" t="str">
        <f>K$1&amp;" " &amp; IF(ISNA(DataMiner[[#This Row],[Latitude]]),"null",DataMiner[[#This Row],[Latitude]]) &amp; ", "</f>
        <v xml:space="preserve">"Latitude": null, </v>
      </c>
      <c r="L3026" t="str">
        <f>L$1&amp;" " &amp; IF(ISNA(DataMiner[[#This Row],[Longitude]]),"null",DataMiner[[#This Row],[Longitude]]) &amp; ", "</f>
        <v xml:space="preserve">"Longitude": null, </v>
      </c>
    </row>
    <row r="3027" spans="1:12" x14ac:dyDescent="0.25">
      <c r="A3027" t="str">
        <f>A$1&amp;" """ &amp; DataMiner[[#This Row],[CodeIATA]] &amp; """, "</f>
        <v xml:space="preserve">"CodeIATA": "", </v>
      </c>
      <c r="B3027" t="str">
        <f>B$1&amp;" """ &amp; DataMiner[[#This Row],[City]] &amp; """, "</f>
        <v xml:space="preserve">"City": "", </v>
      </c>
      <c r="C3027" t="str">
        <f>C$1&amp;" """ &amp; DataMiner[[#This Row],[Prov]] &amp; """, "</f>
        <v xml:space="preserve">"Prov": "", </v>
      </c>
      <c r="D3027" t="str">
        <f>D$1&amp;" """ &amp; DataMiner[[#This Row],[Name]] &amp; """, "</f>
        <v xml:space="preserve">"Name": "", </v>
      </c>
      <c r="E3027" t="str">
        <f>E$1&amp;" """ &amp; DataMiner[[#This Row],[Country]] &amp; """, "</f>
        <v xml:space="preserve">"Country": "", </v>
      </c>
      <c r="F3027" t="str">
        <f>F$1&amp;" """ &amp; DataMiner[[#This Row],[Complete Name]] &amp; """, "</f>
        <v xml:space="preserve">"Complete Name": "", </v>
      </c>
      <c r="G3027" t="str">
        <f>G$1&amp;" " &amp; DataMiner[[#This Row],[Category]] &amp; ", "</f>
        <v xml:space="preserve">"Category": , </v>
      </c>
      <c r="H3027" t="str">
        <f>H$1&amp;" " &amp; DataMiner[[#This Row],[BuyPrice]] &amp; ", "</f>
        <v xml:space="preserve">"BuyPrice": , </v>
      </c>
      <c r="I3027" t="str">
        <f>I$1&amp;" """ &amp; DataMiner[[#This Row],[imgPath]] &amp; """, "</f>
        <v xml:space="preserve">"imgPath": "", </v>
      </c>
      <c r="J3027" t="str">
        <f>J$1&amp;" """ &amp; DataMiner[[#This Row],[FlagImage]] &amp; """, "</f>
        <v xml:space="preserve">"FlagImage": "", </v>
      </c>
      <c r="K3027" t="str">
        <f>K$1&amp;" " &amp; IF(ISNA(DataMiner[[#This Row],[Latitude]]),"null",DataMiner[[#This Row],[Latitude]]) &amp; ", "</f>
        <v xml:space="preserve">"Latitude": null, </v>
      </c>
      <c r="L3027" t="str">
        <f>L$1&amp;" " &amp; IF(ISNA(DataMiner[[#This Row],[Longitude]]),"null",DataMiner[[#This Row],[Longitude]]) &amp; ", "</f>
        <v xml:space="preserve">"Longitude": null, </v>
      </c>
    </row>
    <row r="3028" spans="1:12" x14ac:dyDescent="0.25">
      <c r="A3028" t="str">
        <f>A$1&amp;" """ &amp; DataMiner[[#This Row],[CodeIATA]] &amp; """, "</f>
        <v xml:space="preserve">"CodeIATA": "", </v>
      </c>
      <c r="B3028" t="str">
        <f>B$1&amp;" """ &amp; DataMiner[[#This Row],[City]] &amp; """, "</f>
        <v xml:space="preserve">"City": "", </v>
      </c>
      <c r="C3028" t="str">
        <f>C$1&amp;" """ &amp; DataMiner[[#This Row],[Prov]] &amp; """, "</f>
        <v xml:space="preserve">"Prov": "", </v>
      </c>
      <c r="D3028" t="str">
        <f>D$1&amp;" """ &amp; DataMiner[[#This Row],[Name]] &amp; """, "</f>
        <v xml:space="preserve">"Name": "", </v>
      </c>
      <c r="E3028" t="str">
        <f>E$1&amp;" """ &amp; DataMiner[[#This Row],[Country]] &amp; """, "</f>
        <v xml:space="preserve">"Country": "", </v>
      </c>
      <c r="F3028" t="str">
        <f>F$1&amp;" """ &amp; DataMiner[[#This Row],[Complete Name]] &amp; """, "</f>
        <v xml:space="preserve">"Complete Name": "", </v>
      </c>
      <c r="G3028" t="str">
        <f>G$1&amp;" " &amp; DataMiner[[#This Row],[Category]] &amp; ", "</f>
        <v xml:space="preserve">"Category": , </v>
      </c>
      <c r="H3028" t="str">
        <f>H$1&amp;" " &amp; DataMiner[[#This Row],[BuyPrice]] &amp; ", "</f>
        <v xml:space="preserve">"BuyPrice": , </v>
      </c>
      <c r="I3028" t="str">
        <f>I$1&amp;" """ &amp; DataMiner[[#This Row],[imgPath]] &amp; """, "</f>
        <v xml:space="preserve">"imgPath": "", </v>
      </c>
      <c r="J3028" t="str">
        <f>J$1&amp;" """ &amp; DataMiner[[#This Row],[FlagImage]] &amp; """, "</f>
        <v xml:space="preserve">"FlagImage": "", </v>
      </c>
      <c r="K3028" t="str">
        <f>K$1&amp;" " &amp; IF(ISNA(DataMiner[[#This Row],[Latitude]]),"null",DataMiner[[#This Row],[Latitude]]) &amp; ", "</f>
        <v xml:space="preserve">"Latitude": null, </v>
      </c>
      <c r="L3028" t="str">
        <f>L$1&amp;" " &amp; IF(ISNA(DataMiner[[#This Row],[Longitude]]),"null",DataMiner[[#This Row],[Longitude]]) &amp; ", "</f>
        <v xml:space="preserve">"Longitude": null, </v>
      </c>
    </row>
    <row r="3029" spans="1:12" x14ac:dyDescent="0.25">
      <c r="A3029" t="str">
        <f>A$1&amp;" """ &amp; DataMiner[[#This Row],[CodeIATA]] &amp; """, "</f>
        <v xml:space="preserve">"CodeIATA": "", </v>
      </c>
      <c r="B3029" t="str">
        <f>B$1&amp;" """ &amp; DataMiner[[#This Row],[City]] &amp; """, "</f>
        <v xml:space="preserve">"City": "", </v>
      </c>
      <c r="C3029" t="str">
        <f>C$1&amp;" """ &amp; DataMiner[[#This Row],[Prov]] &amp; """, "</f>
        <v xml:space="preserve">"Prov": "", </v>
      </c>
      <c r="D3029" t="str">
        <f>D$1&amp;" """ &amp; DataMiner[[#This Row],[Name]] &amp; """, "</f>
        <v xml:space="preserve">"Name": "", </v>
      </c>
      <c r="E3029" t="str">
        <f>E$1&amp;" """ &amp; DataMiner[[#This Row],[Country]] &amp; """, "</f>
        <v xml:space="preserve">"Country": "", </v>
      </c>
      <c r="F3029" t="str">
        <f>F$1&amp;" """ &amp; DataMiner[[#This Row],[Complete Name]] &amp; """, "</f>
        <v xml:space="preserve">"Complete Name": "", </v>
      </c>
      <c r="G3029" t="str">
        <f>G$1&amp;" " &amp; DataMiner[[#This Row],[Category]] &amp; ", "</f>
        <v xml:space="preserve">"Category": , </v>
      </c>
      <c r="H3029" t="str">
        <f>H$1&amp;" " &amp; DataMiner[[#This Row],[BuyPrice]] &amp; ", "</f>
        <v xml:space="preserve">"BuyPrice": , </v>
      </c>
      <c r="I3029" t="str">
        <f>I$1&amp;" """ &amp; DataMiner[[#This Row],[imgPath]] &amp; """, "</f>
        <v xml:space="preserve">"imgPath": "", </v>
      </c>
      <c r="J3029" t="str">
        <f>J$1&amp;" """ &amp; DataMiner[[#This Row],[FlagImage]] &amp; """, "</f>
        <v xml:space="preserve">"FlagImage": "", </v>
      </c>
      <c r="K3029" t="str">
        <f>K$1&amp;" " &amp; IF(ISNA(DataMiner[[#This Row],[Latitude]]),"null",DataMiner[[#This Row],[Latitude]]) &amp; ", "</f>
        <v xml:space="preserve">"Latitude": null, </v>
      </c>
      <c r="L3029" t="str">
        <f>L$1&amp;" " &amp; IF(ISNA(DataMiner[[#This Row],[Longitude]]),"null",DataMiner[[#This Row],[Longitude]]) &amp; ", "</f>
        <v xml:space="preserve">"Longitude": null, </v>
      </c>
    </row>
    <row r="3030" spans="1:12" x14ac:dyDescent="0.25">
      <c r="A3030" t="str">
        <f>A$1&amp;" """ &amp; DataMiner[[#This Row],[CodeIATA]] &amp; """, "</f>
        <v xml:space="preserve">"CodeIATA": "", </v>
      </c>
      <c r="B3030" t="str">
        <f>B$1&amp;" """ &amp; DataMiner[[#This Row],[City]] &amp; """, "</f>
        <v xml:space="preserve">"City": "", </v>
      </c>
      <c r="C3030" t="str">
        <f>C$1&amp;" """ &amp; DataMiner[[#This Row],[Prov]] &amp; """, "</f>
        <v xml:space="preserve">"Prov": "", </v>
      </c>
      <c r="D3030" t="str">
        <f>D$1&amp;" """ &amp; DataMiner[[#This Row],[Name]] &amp; """, "</f>
        <v xml:space="preserve">"Name": "", </v>
      </c>
      <c r="E3030" t="str">
        <f>E$1&amp;" """ &amp; DataMiner[[#This Row],[Country]] &amp; """, "</f>
        <v xml:space="preserve">"Country": "", </v>
      </c>
      <c r="F3030" t="str">
        <f>F$1&amp;" """ &amp; DataMiner[[#This Row],[Complete Name]] &amp; """, "</f>
        <v xml:space="preserve">"Complete Name": "", </v>
      </c>
      <c r="G3030" t="str">
        <f>G$1&amp;" " &amp; DataMiner[[#This Row],[Category]] &amp; ", "</f>
        <v xml:space="preserve">"Category": , </v>
      </c>
      <c r="H3030" t="str">
        <f>H$1&amp;" " &amp; DataMiner[[#This Row],[BuyPrice]] &amp; ", "</f>
        <v xml:space="preserve">"BuyPrice": , </v>
      </c>
      <c r="I3030" t="str">
        <f>I$1&amp;" """ &amp; DataMiner[[#This Row],[imgPath]] &amp; """, "</f>
        <v xml:space="preserve">"imgPath": "", </v>
      </c>
      <c r="J3030" t="str">
        <f>J$1&amp;" """ &amp; DataMiner[[#This Row],[FlagImage]] &amp; """, "</f>
        <v xml:space="preserve">"FlagImage": "", </v>
      </c>
      <c r="K3030" t="str">
        <f>K$1&amp;" " &amp; IF(ISNA(DataMiner[[#This Row],[Latitude]]),"null",DataMiner[[#This Row],[Latitude]]) &amp; ", "</f>
        <v xml:space="preserve">"Latitude": null, </v>
      </c>
      <c r="L3030" t="str">
        <f>L$1&amp;" " &amp; IF(ISNA(DataMiner[[#This Row],[Longitude]]),"null",DataMiner[[#This Row],[Longitude]]) &amp; ", "</f>
        <v xml:space="preserve">"Longitude": null, </v>
      </c>
    </row>
    <row r="3031" spans="1:12" x14ac:dyDescent="0.25">
      <c r="A3031" t="str">
        <f>A$1&amp;" """ &amp; DataMiner[[#This Row],[CodeIATA]] &amp; """, "</f>
        <v xml:space="preserve">"CodeIATA": "", </v>
      </c>
      <c r="B3031" t="str">
        <f>B$1&amp;" """ &amp; DataMiner[[#This Row],[City]] &amp; """, "</f>
        <v xml:space="preserve">"City": "", </v>
      </c>
      <c r="C3031" t="str">
        <f>C$1&amp;" """ &amp; DataMiner[[#This Row],[Prov]] &amp; """, "</f>
        <v xml:space="preserve">"Prov": "", </v>
      </c>
      <c r="D3031" t="str">
        <f>D$1&amp;" """ &amp; DataMiner[[#This Row],[Name]] &amp; """, "</f>
        <v xml:space="preserve">"Name": "", </v>
      </c>
      <c r="E3031" t="str">
        <f>E$1&amp;" """ &amp; DataMiner[[#This Row],[Country]] &amp; """, "</f>
        <v xml:space="preserve">"Country": "", </v>
      </c>
      <c r="F3031" t="str">
        <f>F$1&amp;" """ &amp; DataMiner[[#This Row],[Complete Name]] &amp; """, "</f>
        <v xml:space="preserve">"Complete Name": "", </v>
      </c>
      <c r="G3031" t="str">
        <f>G$1&amp;" " &amp; DataMiner[[#This Row],[Category]] &amp; ", "</f>
        <v xml:space="preserve">"Category": , </v>
      </c>
      <c r="H3031" t="str">
        <f>H$1&amp;" " &amp; DataMiner[[#This Row],[BuyPrice]] &amp; ", "</f>
        <v xml:space="preserve">"BuyPrice": , </v>
      </c>
      <c r="I3031" t="str">
        <f>I$1&amp;" """ &amp; DataMiner[[#This Row],[imgPath]] &amp; """, "</f>
        <v xml:space="preserve">"imgPath": "", </v>
      </c>
      <c r="J3031" t="str">
        <f>J$1&amp;" """ &amp; DataMiner[[#This Row],[FlagImage]] &amp; """, "</f>
        <v xml:space="preserve">"FlagImage": "", </v>
      </c>
      <c r="K3031" t="str">
        <f>K$1&amp;" " &amp; IF(ISNA(DataMiner[[#This Row],[Latitude]]),"null",DataMiner[[#This Row],[Latitude]]) &amp; ", "</f>
        <v xml:space="preserve">"Latitude": null, </v>
      </c>
      <c r="L3031" t="str">
        <f>L$1&amp;" " &amp; IF(ISNA(DataMiner[[#This Row],[Longitude]]),"null",DataMiner[[#This Row],[Longitude]]) &amp; ", "</f>
        <v xml:space="preserve">"Longitude": null, </v>
      </c>
    </row>
    <row r="3032" spans="1:12" x14ac:dyDescent="0.25">
      <c r="A3032" t="str">
        <f>A$1&amp;" """ &amp; DataMiner[[#This Row],[CodeIATA]] &amp; """, "</f>
        <v xml:space="preserve">"CodeIATA": "", </v>
      </c>
      <c r="B3032" t="str">
        <f>B$1&amp;" """ &amp; DataMiner[[#This Row],[City]] &amp; """, "</f>
        <v xml:space="preserve">"City": "", </v>
      </c>
      <c r="C3032" t="str">
        <f>C$1&amp;" """ &amp; DataMiner[[#This Row],[Prov]] &amp; """, "</f>
        <v xml:space="preserve">"Prov": "", </v>
      </c>
      <c r="D3032" t="str">
        <f>D$1&amp;" """ &amp; DataMiner[[#This Row],[Name]] &amp; """, "</f>
        <v xml:space="preserve">"Name": "", </v>
      </c>
      <c r="E3032" t="str">
        <f>E$1&amp;" """ &amp; DataMiner[[#This Row],[Country]] &amp; """, "</f>
        <v xml:space="preserve">"Country": "", </v>
      </c>
      <c r="F3032" t="str">
        <f>F$1&amp;" """ &amp; DataMiner[[#This Row],[Complete Name]] &amp; """, "</f>
        <v xml:space="preserve">"Complete Name": "", </v>
      </c>
      <c r="G3032" t="str">
        <f>G$1&amp;" " &amp; DataMiner[[#This Row],[Category]] &amp; ", "</f>
        <v xml:space="preserve">"Category": , </v>
      </c>
      <c r="H3032" t="str">
        <f>H$1&amp;" " &amp; DataMiner[[#This Row],[BuyPrice]] &amp; ", "</f>
        <v xml:space="preserve">"BuyPrice": , </v>
      </c>
      <c r="I3032" t="str">
        <f>I$1&amp;" """ &amp; DataMiner[[#This Row],[imgPath]] &amp; """, "</f>
        <v xml:space="preserve">"imgPath": "", </v>
      </c>
      <c r="J3032" t="str">
        <f>J$1&amp;" """ &amp; DataMiner[[#This Row],[FlagImage]] &amp; """, "</f>
        <v xml:space="preserve">"FlagImage": "", </v>
      </c>
      <c r="K3032" t="str">
        <f>K$1&amp;" " &amp; IF(ISNA(DataMiner[[#This Row],[Latitude]]),"null",DataMiner[[#This Row],[Latitude]]) &amp; ", "</f>
        <v xml:space="preserve">"Latitude": null, </v>
      </c>
      <c r="L3032" t="str">
        <f>L$1&amp;" " &amp; IF(ISNA(DataMiner[[#This Row],[Longitude]]),"null",DataMiner[[#This Row],[Longitude]]) &amp; ", "</f>
        <v xml:space="preserve">"Longitude": null, </v>
      </c>
    </row>
    <row r="3033" spans="1:12" x14ac:dyDescent="0.25">
      <c r="A3033" t="str">
        <f>A$1&amp;" """ &amp; DataMiner[[#This Row],[CodeIATA]] &amp; """, "</f>
        <v xml:space="preserve">"CodeIATA": "", </v>
      </c>
      <c r="B3033" t="str">
        <f>B$1&amp;" """ &amp; DataMiner[[#This Row],[City]] &amp; """, "</f>
        <v xml:space="preserve">"City": "", </v>
      </c>
      <c r="C3033" t="str">
        <f>C$1&amp;" """ &amp; DataMiner[[#This Row],[Prov]] &amp; """, "</f>
        <v xml:space="preserve">"Prov": "", </v>
      </c>
      <c r="D3033" t="str">
        <f>D$1&amp;" """ &amp; DataMiner[[#This Row],[Name]] &amp; """, "</f>
        <v xml:space="preserve">"Name": "", </v>
      </c>
      <c r="E3033" t="str">
        <f>E$1&amp;" """ &amp; DataMiner[[#This Row],[Country]] &amp; """, "</f>
        <v xml:space="preserve">"Country": "", </v>
      </c>
      <c r="F3033" t="str">
        <f>F$1&amp;" """ &amp; DataMiner[[#This Row],[Complete Name]] &amp; """, "</f>
        <v xml:space="preserve">"Complete Name": "", </v>
      </c>
      <c r="G3033" t="str">
        <f>G$1&amp;" " &amp; DataMiner[[#This Row],[Category]] &amp; ", "</f>
        <v xml:space="preserve">"Category": , </v>
      </c>
      <c r="H3033" t="str">
        <f>H$1&amp;" " &amp; DataMiner[[#This Row],[BuyPrice]] &amp; ", "</f>
        <v xml:space="preserve">"BuyPrice": , </v>
      </c>
      <c r="I3033" t="str">
        <f>I$1&amp;" """ &amp; DataMiner[[#This Row],[imgPath]] &amp; """, "</f>
        <v xml:space="preserve">"imgPath": "", </v>
      </c>
      <c r="J3033" t="str">
        <f>J$1&amp;" """ &amp; DataMiner[[#This Row],[FlagImage]] &amp; """, "</f>
        <v xml:space="preserve">"FlagImage": "", </v>
      </c>
      <c r="K3033" t="str">
        <f>K$1&amp;" " &amp; IF(ISNA(DataMiner[[#This Row],[Latitude]]),"null",DataMiner[[#This Row],[Latitude]]) &amp; ", "</f>
        <v xml:space="preserve">"Latitude": null, </v>
      </c>
      <c r="L3033" t="str">
        <f>L$1&amp;" " &amp; IF(ISNA(DataMiner[[#This Row],[Longitude]]),"null",DataMiner[[#This Row],[Longitude]]) &amp; ", "</f>
        <v xml:space="preserve">"Longitude": null, </v>
      </c>
    </row>
    <row r="3034" spans="1:12" x14ac:dyDescent="0.25">
      <c r="A3034" t="str">
        <f>A$1&amp;" """ &amp; DataMiner[[#This Row],[CodeIATA]] &amp; """, "</f>
        <v xml:space="preserve">"CodeIATA": "", </v>
      </c>
      <c r="B3034" t="str">
        <f>B$1&amp;" """ &amp; DataMiner[[#This Row],[City]] &amp; """, "</f>
        <v xml:space="preserve">"City": "", </v>
      </c>
      <c r="C3034" t="str">
        <f>C$1&amp;" """ &amp; DataMiner[[#This Row],[Prov]] &amp; """, "</f>
        <v xml:space="preserve">"Prov": "", </v>
      </c>
      <c r="D3034" t="str">
        <f>D$1&amp;" """ &amp; DataMiner[[#This Row],[Name]] &amp; """, "</f>
        <v xml:space="preserve">"Name": "", </v>
      </c>
      <c r="E3034" t="str">
        <f>E$1&amp;" """ &amp; DataMiner[[#This Row],[Country]] &amp; """, "</f>
        <v xml:space="preserve">"Country": "", </v>
      </c>
      <c r="F3034" t="str">
        <f>F$1&amp;" """ &amp; DataMiner[[#This Row],[Complete Name]] &amp; """, "</f>
        <v xml:space="preserve">"Complete Name": "", </v>
      </c>
      <c r="G3034" t="str">
        <f>G$1&amp;" " &amp; DataMiner[[#This Row],[Category]] &amp; ", "</f>
        <v xml:space="preserve">"Category": , </v>
      </c>
      <c r="H3034" t="str">
        <f>H$1&amp;" " &amp; DataMiner[[#This Row],[BuyPrice]] &amp; ", "</f>
        <v xml:space="preserve">"BuyPrice": , </v>
      </c>
      <c r="I3034" t="str">
        <f>I$1&amp;" """ &amp; DataMiner[[#This Row],[imgPath]] &amp; """, "</f>
        <v xml:space="preserve">"imgPath": "", </v>
      </c>
      <c r="J3034" t="str">
        <f>J$1&amp;" """ &amp; DataMiner[[#This Row],[FlagImage]] &amp; """, "</f>
        <v xml:space="preserve">"FlagImage": "", </v>
      </c>
      <c r="K3034" t="str">
        <f>K$1&amp;" " &amp; IF(ISNA(DataMiner[[#This Row],[Latitude]]),"null",DataMiner[[#This Row],[Latitude]]) &amp; ", "</f>
        <v xml:space="preserve">"Latitude": null, </v>
      </c>
      <c r="L3034" t="str">
        <f>L$1&amp;" " &amp; IF(ISNA(DataMiner[[#This Row],[Longitude]]),"null",DataMiner[[#This Row],[Longitude]]) &amp; ", "</f>
        <v xml:space="preserve">"Longitude": null, </v>
      </c>
    </row>
    <row r="3035" spans="1:12" x14ac:dyDescent="0.25">
      <c r="A3035" t="str">
        <f>A$1&amp;" """ &amp; DataMiner[[#This Row],[CodeIATA]] &amp; """, "</f>
        <v xml:space="preserve">"CodeIATA": "", </v>
      </c>
      <c r="B3035" t="str">
        <f>B$1&amp;" """ &amp; DataMiner[[#This Row],[City]] &amp; """, "</f>
        <v xml:space="preserve">"City": "", </v>
      </c>
      <c r="C3035" t="str">
        <f>C$1&amp;" """ &amp; DataMiner[[#This Row],[Prov]] &amp; """, "</f>
        <v xml:space="preserve">"Prov": "", </v>
      </c>
      <c r="D3035" t="str">
        <f>D$1&amp;" """ &amp; DataMiner[[#This Row],[Name]] &amp; """, "</f>
        <v xml:space="preserve">"Name": "", </v>
      </c>
      <c r="E3035" t="str">
        <f>E$1&amp;" """ &amp; DataMiner[[#This Row],[Country]] &amp; """, "</f>
        <v xml:space="preserve">"Country": "", </v>
      </c>
      <c r="F3035" t="str">
        <f>F$1&amp;" """ &amp; DataMiner[[#This Row],[Complete Name]] &amp; """, "</f>
        <v xml:space="preserve">"Complete Name": "", </v>
      </c>
      <c r="G3035" t="str">
        <f>G$1&amp;" " &amp; DataMiner[[#This Row],[Category]] &amp; ", "</f>
        <v xml:space="preserve">"Category": , </v>
      </c>
      <c r="H3035" t="str">
        <f>H$1&amp;" " &amp; DataMiner[[#This Row],[BuyPrice]] &amp; ", "</f>
        <v xml:space="preserve">"BuyPrice": , </v>
      </c>
      <c r="I3035" t="str">
        <f>I$1&amp;" """ &amp; DataMiner[[#This Row],[imgPath]] &amp; """, "</f>
        <v xml:space="preserve">"imgPath": "", </v>
      </c>
      <c r="J3035" t="str">
        <f>J$1&amp;" """ &amp; DataMiner[[#This Row],[FlagImage]] &amp; """, "</f>
        <v xml:space="preserve">"FlagImage": "", </v>
      </c>
      <c r="K3035" t="str">
        <f>K$1&amp;" " &amp; IF(ISNA(DataMiner[[#This Row],[Latitude]]),"null",DataMiner[[#This Row],[Latitude]]) &amp; ", "</f>
        <v xml:space="preserve">"Latitude": null, </v>
      </c>
      <c r="L3035" t="str">
        <f>L$1&amp;" " &amp; IF(ISNA(DataMiner[[#This Row],[Longitude]]),"null",DataMiner[[#This Row],[Longitude]]) &amp; ", "</f>
        <v xml:space="preserve">"Longitude": null, </v>
      </c>
    </row>
    <row r="3036" spans="1:12" x14ac:dyDescent="0.25">
      <c r="A3036" t="str">
        <f>A$1&amp;" """ &amp; DataMiner[[#This Row],[CodeIATA]] &amp; """, "</f>
        <v xml:space="preserve">"CodeIATA": "", </v>
      </c>
      <c r="B3036" t="str">
        <f>B$1&amp;" """ &amp; DataMiner[[#This Row],[City]] &amp; """, "</f>
        <v xml:space="preserve">"City": "", </v>
      </c>
      <c r="C3036" t="str">
        <f>C$1&amp;" """ &amp; DataMiner[[#This Row],[Prov]] &amp; """, "</f>
        <v xml:space="preserve">"Prov": "", </v>
      </c>
      <c r="D3036" t="str">
        <f>D$1&amp;" """ &amp; DataMiner[[#This Row],[Name]] &amp; """, "</f>
        <v xml:space="preserve">"Name": "", </v>
      </c>
      <c r="E3036" t="str">
        <f>E$1&amp;" """ &amp; DataMiner[[#This Row],[Country]] &amp; """, "</f>
        <v xml:space="preserve">"Country": "", </v>
      </c>
      <c r="F3036" t="str">
        <f>F$1&amp;" """ &amp; DataMiner[[#This Row],[Complete Name]] &amp; """, "</f>
        <v xml:space="preserve">"Complete Name": "", </v>
      </c>
      <c r="G3036" t="str">
        <f>G$1&amp;" " &amp; DataMiner[[#This Row],[Category]] &amp; ", "</f>
        <v xml:space="preserve">"Category": , </v>
      </c>
      <c r="H3036" t="str">
        <f>H$1&amp;" " &amp; DataMiner[[#This Row],[BuyPrice]] &amp; ", "</f>
        <v xml:space="preserve">"BuyPrice": , </v>
      </c>
      <c r="I3036" t="str">
        <f>I$1&amp;" """ &amp; DataMiner[[#This Row],[imgPath]] &amp; """, "</f>
        <v xml:space="preserve">"imgPath": "", </v>
      </c>
      <c r="J3036" t="str">
        <f>J$1&amp;" """ &amp; DataMiner[[#This Row],[FlagImage]] &amp; """, "</f>
        <v xml:space="preserve">"FlagImage": "", </v>
      </c>
      <c r="K3036" t="str">
        <f>K$1&amp;" " &amp; IF(ISNA(DataMiner[[#This Row],[Latitude]]),"null",DataMiner[[#This Row],[Latitude]]) &amp; ", "</f>
        <v xml:space="preserve">"Latitude": null, </v>
      </c>
      <c r="L3036" t="str">
        <f>L$1&amp;" " &amp; IF(ISNA(DataMiner[[#This Row],[Longitude]]),"null",DataMiner[[#This Row],[Longitude]]) &amp; ", "</f>
        <v xml:space="preserve">"Longitude": null, </v>
      </c>
    </row>
    <row r="3037" spans="1:12" x14ac:dyDescent="0.25">
      <c r="A3037" t="str">
        <f>A$1&amp;" """ &amp; DataMiner[[#This Row],[CodeIATA]] &amp; """, "</f>
        <v xml:space="preserve">"CodeIATA": "", </v>
      </c>
      <c r="B3037" t="str">
        <f>B$1&amp;" """ &amp; DataMiner[[#This Row],[City]] &amp; """, "</f>
        <v xml:space="preserve">"City": "", </v>
      </c>
      <c r="C3037" t="str">
        <f>C$1&amp;" """ &amp; DataMiner[[#This Row],[Prov]] &amp; """, "</f>
        <v xml:space="preserve">"Prov": "", </v>
      </c>
      <c r="D3037" t="str">
        <f>D$1&amp;" """ &amp; DataMiner[[#This Row],[Name]] &amp; """, "</f>
        <v xml:space="preserve">"Name": "", </v>
      </c>
      <c r="E3037" t="str">
        <f>E$1&amp;" """ &amp; DataMiner[[#This Row],[Country]] &amp; """, "</f>
        <v xml:space="preserve">"Country": "", </v>
      </c>
      <c r="F3037" t="str">
        <f>F$1&amp;" """ &amp; DataMiner[[#This Row],[Complete Name]] &amp; """, "</f>
        <v xml:space="preserve">"Complete Name": "", </v>
      </c>
      <c r="G3037" t="str">
        <f>G$1&amp;" " &amp; DataMiner[[#This Row],[Category]] &amp; ", "</f>
        <v xml:space="preserve">"Category": , </v>
      </c>
      <c r="H3037" t="str">
        <f>H$1&amp;" " &amp; DataMiner[[#This Row],[BuyPrice]] &amp; ", "</f>
        <v xml:space="preserve">"BuyPrice": , </v>
      </c>
      <c r="I3037" t="str">
        <f>I$1&amp;" """ &amp; DataMiner[[#This Row],[imgPath]] &amp; """, "</f>
        <v xml:space="preserve">"imgPath": "", </v>
      </c>
      <c r="J3037" t="str">
        <f>J$1&amp;" """ &amp; DataMiner[[#This Row],[FlagImage]] &amp; """, "</f>
        <v xml:space="preserve">"FlagImage": "", </v>
      </c>
      <c r="K3037" t="str">
        <f>K$1&amp;" " &amp; IF(ISNA(DataMiner[[#This Row],[Latitude]]),"null",DataMiner[[#This Row],[Latitude]]) &amp; ", "</f>
        <v xml:space="preserve">"Latitude": null, </v>
      </c>
      <c r="L3037" t="str">
        <f>L$1&amp;" " &amp; IF(ISNA(DataMiner[[#This Row],[Longitude]]),"null",DataMiner[[#This Row],[Longitude]]) &amp; ", "</f>
        <v xml:space="preserve">"Longitude": null, </v>
      </c>
    </row>
    <row r="3038" spans="1:12" x14ac:dyDescent="0.25">
      <c r="A3038" t="str">
        <f>A$1&amp;" """ &amp; DataMiner[[#This Row],[CodeIATA]] &amp; """, "</f>
        <v xml:space="preserve">"CodeIATA": "", </v>
      </c>
      <c r="B3038" t="str">
        <f>B$1&amp;" """ &amp; DataMiner[[#This Row],[City]] &amp; """, "</f>
        <v xml:space="preserve">"City": "", </v>
      </c>
      <c r="C3038" t="str">
        <f>C$1&amp;" """ &amp; DataMiner[[#This Row],[Prov]] &amp; """, "</f>
        <v xml:space="preserve">"Prov": "", </v>
      </c>
      <c r="D3038" t="str">
        <f>D$1&amp;" """ &amp; DataMiner[[#This Row],[Name]] &amp; """, "</f>
        <v xml:space="preserve">"Name": "", </v>
      </c>
      <c r="E3038" t="str">
        <f>E$1&amp;" """ &amp; DataMiner[[#This Row],[Country]] &amp; """, "</f>
        <v xml:space="preserve">"Country": "", </v>
      </c>
      <c r="F3038" t="str">
        <f>F$1&amp;" """ &amp; DataMiner[[#This Row],[Complete Name]] &amp; """, "</f>
        <v xml:space="preserve">"Complete Name": "", </v>
      </c>
      <c r="G3038" t="str">
        <f>G$1&amp;" " &amp; DataMiner[[#This Row],[Category]] &amp; ", "</f>
        <v xml:space="preserve">"Category": , </v>
      </c>
      <c r="H3038" t="str">
        <f>H$1&amp;" " &amp; DataMiner[[#This Row],[BuyPrice]] &amp; ", "</f>
        <v xml:space="preserve">"BuyPrice": , </v>
      </c>
      <c r="I3038" t="str">
        <f>I$1&amp;" """ &amp; DataMiner[[#This Row],[imgPath]] &amp; """, "</f>
        <v xml:space="preserve">"imgPath": "", </v>
      </c>
      <c r="J3038" t="str">
        <f>J$1&amp;" """ &amp; DataMiner[[#This Row],[FlagImage]] &amp; """, "</f>
        <v xml:space="preserve">"FlagImage": "", </v>
      </c>
      <c r="K3038" t="str">
        <f>K$1&amp;" " &amp; IF(ISNA(DataMiner[[#This Row],[Latitude]]),"null",DataMiner[[#This Row],[Latitude]]) &amp; ", "</f>
        <v xml:space="preserve">"Latitude": null, </v>
      </c>
      <c r="L3038" t="str">
        <f>L$1&amp;" " &amp; IF(ISNA(DataMiner[[#This Row],[Longitude]]),"null",DataMiner[[#This Row],[Longitude]]) &amp; ", "</f>
        <v xml:space="preserve">"Longitude": null, </v>
      </c>
    </row>
    <row r="3039" spans="1:12" x14ac:dyDescent="0.25">
      <c r="A3039" t="str">
        <f>A$1&amp;" """ &amp; DataMiner[[#This Row],[CodeIATA]] &amp; """, "</f>
        <v xml:space="preserve">"CodeIATA": "", </v>
      </c>
      <c r="B3039" t="str">
        <f>B$1&amp;" """ &amp; DataMiner[[#This Row],[City]] &amp; """, "</f>
        <v xml:space="preserve">"City": "", </v>
      </c>
      <c r="C3039" t="str">
        <f>C$1&amp;" """ &amp; DataMiner[[#This Row],[Prov]] &amp; """, "</f>
        <v xml:space="preserve">"Prov": "", </v>
      </c>
      <c r="D3039" t="str">
        <f>D$1&amp;" """ &amp; DataMiner[[#This Row],[Name]] &amp; """, "</f>
        <v xml:space="preserve">"Name": "", </v>
      </c>
      <c r="E3039" t="str">
        <f>E$1&amp;" """ &amp; DataMiner[[#This Row],[Country]] &amp; """, "</f>
        <v xml:space="preserve">"Country": "", </v>
      </c>
      <c r="F3039" t="str">
        <f>F$1&amp;" """ &amp; DataMiner[[#This Row],[Complete Name]] &amp; """, "</f>
        <v xml:space="preserve">"Complete Name": "", </v>
      </c>
      <c r="G3039" t="str">
        <f>G$1&amp;" " &amp; DataMiner[[#This Row],[Category]] &amp; ", "</f>
        <v xml:space="preserve">"Category": , </v>
      </c>
      <c r="H3039" t="str">
        <f>H$1&amp;" " &amp; DataMiner[[#This Row],[BuyPrice]] &amp; ", "</f>
        <v xml:space="preserve">"BuyPrice": , </v>
      </c>
      <c r="I3039" t="str">
        <f>I$1&amp;" """ &amp; DataMiner[[#This Row],[imgPath]] &amp; """, "</f>
        <v xml:space="preserve">"imgPath": "", </v>
      </c>
      <c r="J3039" t="str">
        <f>J$1&amp;" """ &amp; DataMiner[[#This Row],[FlagImage]] &amp; """, "</f>
        <v xml:space="preserve">"FlagImage": "", </v>
      </c>
      <c r="K3039" t="str">
        <f>K$1&amp;" " &amp; IF(ISNA(DataMiner[[#This Row],[Latitude]]),"null",DataMiner[[#This Row],[Latitude]]) &amp; ", "</f>
        <v xml:space="preserve">"Latitude": null, </v>
      </c>
      <c r="L3039" t="str">
        <f>L$1&amp;" " &amp; IF(ISNA(DataMiner[[#This Row],[Longitude]]),"null",DataMiner[[#This Row],[Longitude]]) &amp; ", "</f>
        <v xml:space="preserve">"Longitude": null, </v>
      </c>
    </row>
    <row r="3040" spans="1:12" x14ac:dyDescent="0.25">
      <c r="A3040" t="str">
        <f>A$1&amp;" """ &amp; DataMiner[[#This Row],[CodeIATA]] &amp; """, "</f>
        <v xml:space="preserve">"CodeIATA": "", </v>
      </c>
      <c r="B3040" t="str">
        <f>B$1&amp;" """ &amp; DataMiner[[#This Row],[City]] &amp; """, "</f>
        <v xml:space="preserve">"City": "", </v>
      </c>
      <c r="C3040" t="str">
        <f>C$1&amp;" """ &amp; DataMiner[[#This Row],[Prov]] &amp; """, "</f>
        <v xml:space="preserve">"Prov": "", </v>
      </c>
      <c r="D3040" t="str">
        <f>D$1&amp;" """ &amp; DataMiner[[#This Row],[Name]] &amp; """, "</f>
        <v xml:space="preserve">"Name": "", </v>
      </c>
      <c r="E3040" t="str">
        <f>E$1&amp;" """ &amp; DataMiner[[#This Row],[Country]] &amp; """, "</f>
        <v xml:space="preserve">"Country": "", </v>
      </c>
      <c r="F3040" t="str">
        <f>F$1&amp;" """ &amp; DataMiner[[#This Row],[Complete Name]] &amp; """, "</f>
        <v xml:space="preserve">"Complete Name": "", </v>
      </c>
      <c r="G3040" t="str">
        <f>G$1&amp;" " &amp; DataMiner[[#This Row],[Category]] &amp; ", "</f>
        <v xml:space="preserve">"Category": , </v>
      </c>
      <c r="H3040" t="str">
        <f>H$1&amp;" " &amp; DataMiner[[#This Row],[BuyPrice]] &amp; ", "</f>
        <v xml:space="preserve">"BuyPrice": , </v>
      </c>
      <c r="I3040" t="str">
        <f>I$1&amp;" """ &amp; DataMiner[[#This Row],[imgPath]] &amp; """, "</f>
        <v xml:space="preserve">"imgPath": "", </v>
      </c>
      <c r="J3040" t="str">
        <f>J$1&amp;" """ &amp; DataMiner[[#This Row],[FlagImage]] &amp; """, "</f>
        <v xml:space="preserve">"FlagImage": "", </v>
      </c>
      <c r="K3040" t="str">
        <f>K$1&amp;" " &amp; IF(ISNA(DataMiner[[#This Row],[Latitude]]),"null",DataMiner[[#This Row],[Latitude]]) &amp; ", "</f>
        <v xml:space="preserve">"Latitude": null, </v>
      </c>
      <c r="L3040" t="str">
        <f>L$1&amp;" " &amp; IF(ISNA(DataMiner[[#This Row],[Longitude]]),"null",DataMiner[[#This Row],[Longitude]]) &amp; ", "</f>
        <v xml:space="preserve">"Longitude": null, </v>
      </c>
    </row>
    <row r="3041" spans="1:12" x14ac:dyDescent="0.25">
      <c r="A3041" t="str">
        <f>A$1&amp;" """ &amp; DataMiner[[#This Row],[CodeIATA]] &amp; """, "</f>
        <v xml:space="preserve">"CodeIATA": "", </v>
      </c>
      <c r="B3041" t="str">
        <f>B$1&amp;" """ &amp; DataMiner[[#This Row],[City]] &amp; """, "</f>
        <v xml:space="preserve">"City": "", </v>
      </c>
      <c r="C3041" t="str">
        <f>C$1&amp;" """ &amp; DataMiner[[#This Row],[Prov]] &amp; """, "</f>
        <v xml:space="preserve">"Prov": "", </v>
      </c>
      <c r="D3041" t="str">
        <f>D$1&amp;" """ &amp; DataMiner[[#This Row],[Name]] &amp; """, "</f>
        <v xml:space="preserve">"Name": "", </v>
      </c>
      <c r="E3041" t="str">
        <f>E$1&amp;" """ &amp; DataMiner[[#This Row],[Country]] &amp; """, "</f>
        <v xml:space="preserve">"Country": "", </v>
      </c>
      <c r="F3041" t="str">
        <f>F$1&amp;" """ &amp; DataMiner[[#This Row],[Complete Name]] &amp; """, "</f>
        <v xml:space="preserve">"Complete Name": "", </v>
      </c>
      <c r="G3041" t="str">
        <f>G$1&amp;" " &amp; DataMiner[[#This Row],[Category]] &amp; ", "</f>
        <v xml:space="preserve">"Category": , </v>
      </c>
      <c r="H3041" t="str">
        <f>H$1&amp;" " &amp; DataMiner[[#This Row],[BuyPrice]] &amp; ", "</f>
        <v xml:space="preserve">"BuyPrice": , </v>
      </c>
      <c r="I3041" t="str">
        <f>I$1&amp;" """ &amp; DataMiner[[#This Row],[imgPath]] &amp; """, "</f>
        <v xml:space="preserve">"imgPath": "", </v>
      </c>
      <c r="J3041" t="str">
        <f>J$1&amp;" """ &amp; DataMiner[[#This Row],[FlagImage]] &amp; """, "</f>
        <v xml:space="preserve">"FlagImage": "", </v>
      </c>
      <c r="K3041" t="str">
        <f>K$1&amp;" " &amp; IF(ISNA(DataMiner[[#This Row],[Latitude]]),"null",DataMiner[[#This Row],[Latitude]]) &amp; ", "</f>
        <v xml:space="preserve">"Latitude": null, </v>
      </c>
      <c r="L3041" t="str">
        <f>L$1&amp;" " &amp; IF(ISNA(DataMiner[[#This Row],[Longitude]]),"null",DataMiner[[#This Row],[Longitude]]) &amp; ", "</f>
        <v xml:space="preserve">"Longitude": null, </v>
      </c>
    </row>
    <row r="3042" spans="1:12" x14ac:dyDescent="0.25">
      <c r="A3042" t="str">
        <f>A$1&amp;" """ &amp; DataMiner[[#This Row],[CodeIATA]] &amp; """, "</f>
        <v xml:space="preserve">"CodeIATA": "", </v>
      </c>
      <c r="B3042" t="str">
        <f>B$1&amp;" """ &amp; DataMiner[[#This Row],[City]] &amp; """, "</f>
        <v xml:space="preserve">"City": "", </v>
      </c>
      <c r="C3042" t="str">
        <f>C$1&amp;" """ &amp; DataMiner[[#This Row],[Prov]] &amp; """, "</f>
        <v xml:space="preserve">"Prov": "", </v>
      </c>
      <c r="D3042" t="str">
        <f>D$1&amp;" """ &amp; DataMiner[[#This Row],[Name]] &amp; """, "</f>
        <v xml:space="preserve">"Name": "", </v>
      </c>
      <c r="E3042" t="str">
        <f>E$1&amp;" """ &amp; DataMiner[[#This Row],[Country]] &amp; """, "</f>
        <v xml:space="preserve">"Country": "", </v>
      </c>
      <c r="F3042" t="str">
        <f>F$1&amp;" """ &amp; DataMiner[[#This Row],[Complete Name]] &amp; """, "</f>
        <v xml:space="preserve">"Complete Name": "", </v>
      </c>
      <c r="G3042" t="str">
        <f>G$1&amp;" " &amp; DataMiner[[#This Row],[Category]] &amp; ", "</f>
        <v xml:space="preserve">"Category": , </v>
      </c>
      <c r="H3042" t="str">
        <f>H$1&amp;" " &amp; DataMiner[[#This Row],[BuyPrice]] &amp; ", "</f>
        <v xml:space="preserve">"BuyPrice": , </v>
      </c>
      <c r="I3042" t="str">
        <f>I$1&amp;" """ &amp; DataMiner[[#This Row],[imgPath]] &amp; """, "</f>
        <v xml:space="preserve">"imgPath": "", </v>
      </c>
      <c r="J3042" t="str">
        <f>J$1&amp;" """ &amp; DataMiner[[#This Row],[FlagImage]] &amp; """, "</f>
        <v xml:space="preserve">"FlagImage": "", </v>
      </c>
      <c r="K3042" t="str">
        <f>K$1&amp;" " &amp; IF(ISNA(DataMiner[[#This Row],[Latitude]]),"null",DataMiner[[#This Row],[Latitude]]) &amp; ", "</f>
        <v xml:space="preserve">"Latitude": null, </v>
      </c>
      <c r="L3042" t="str">
        <f>L$1&amp;" " &amp; IF(ISNA(DataMiner[[#This Row],[Longitude]]),"null",DataMiner[[#This Row],[Longitude]]) &amp; ", "</f>
        <v xml:space="preserve">"Longitude": null, </v>
      </c>
    </row>
    <row r="3043" spans="1:12" x14ac:dyDescent="0.25">
      <c r="A3043" t="str">
        <f>A$1&amp;" """ &amp; DataMiner[[#This Row],[CodeIATA]] &amp; """, "</f>
        <v xml:space="preserve">"CodeIATA": "", </v>
      </c>
      <c r="B3043" t="str">
        <f>B$1&amp;" """ &amp; DataMiner[[#This Row],[City]] &amp; """, "</f>
        <v xml:space="preserve">"City": "", </v>
      </c>
      <c r="C3043" t="str">
        <f>C$1&amp;" """ &amp; DataMiner[[#This Row],[Prov]] &amp; """, "</f>
        <v xml:space="preserve">"Prov": "", </v>
      </c>
      <c r="D3043" t="str">
        <f>D$1&amp;" """ &amp; DataMiner[[#This Row],[Name]] &amp; """, "</f>
        <v xml:space="preserve">"Name": "", </v>
      </c>
      <c r="E3043" t="str">
        <f>E$1&amp;" """ &amp; DataMiner[[#This Row],[Country]] &amp; """, "</f>
        <v xml:space="preserve">"Country": "", </v>
      </c>
      <c r="F3043" t="str">
        <f>F$1&amp;" """ &amp; DataMiner[[#This Row],[Complete Name]] &amp; """, "</f>
        <v xml:space="preserve">"Complete Name": "", </v>
      </c>
      <c r="G3043" t="str">
        <f>G$1&amp;" " &amp; DataMiner[[#This Row],[Category]] &amp; ", "</f>
        <v xml:space="preserve">"Category": , </v>
      </c>
      <c r="H3043" t="str">
        <f>H$1&amp;" " &amp; DataMiner[[#This Row],[BuyPrice]] &amp; ", "</f>
        <v xml:space="preserve">"BuyPrice": , </v>
      </c>
      <c r="I3043" t="str">
        <f>I$1&amp;" """ &amp; DataMiner[[#This Row],[imgPath]] &amp; """, "</f>
        <v xml:space="preserve">"imgPath": "", </v>
      </c>
      <c r="J3043" t="str">
        <f>J$1&amp;" """ &amp; DataMiner[[#This Row],[FlagImage]] &amp; """, "</f>
        <v xml:space="preserve">"FlagImage": "", </v>
      </c>
      <c r="K3043" t="str">
        <f>K$1&amp;" " &amp; IF(ISNA(DataMiner[[#This Row],[Latitude]]),"null",DataMiner[[#This Row],[Latitude]]) &amp; ", "</f>
        <v xml:space="preserve">"Latitude": null, </v>
      </c>
      <c r="L3043" t="str">
        <f>L$1&amp;" " &amp; IF(ISNA(DataMiner[[#This Row],[Longitude]]),"null",DataMiner[[#This Row],[Longitude]]) &amp; ", "</f>
        <v xml:space="preserve">"Longitude": null, </v>
      </c>
    </row>
    <row r="3044" spans="1:12" x14ac:dyDescent="0.25">
      <c r="A3044" t="str">
        <f>A$1&amp;" """ &amp; DataMiner[[#This Row],[CodeIATA]] &amp; """, "</f>
        <v xml:space="preserve">"CodeIATA": "", </v>
      </c>
      <c r="B3044" t="str">
        <f>B$1&amp;" """ &amp; DataMiner[[#This Row],[City]] &amp; """, "</f>
        <v xml:space="preserve">"City": "", </v>
      </c>
      <c r="C3044" t="str">
        <f>C$1&amp;" """ &amp; DataMiner[[#This Row],[Prov]] &amp; """, "</f>
        <v xml:space="preserve">"Prov": "", </v>
      </c>
      <c r="D3044" t="str">
        <f>D$1&amp;" """ &amp; DataMiner[[#This Row],[Name]] &amp; """, "</f>
        <v xml:space="preserve">"Name": "", </v>
      </c>
      <c r="E3044" t="str">
        <f>E$1&amp;" """ &amp; DataMiner[[#This Row],[Country]] &amp; """, "</f>
        <v xml:space="preserve">"Country": "", </v>
      </c>
      <c r="F3044" t="str">
        <f>F$1&amp;" """ &amp; DataMiner[[#This Row],[Complete Name]] &amp; """, "</f>
        <v xml:space="preserve">"Complete Name": "", </v>
      </c>
      <c r="G3044" t="str">
        <f>G$1&amp;" " &amp; DataMiner[[#This Row],[Category]] &amp; ", "</f>
        <v xml:space="preserve">"Category": , </v>
      </c>
      <c r="H3044" t="str">
        <f>H$1&amp;" " &amp; DataMiner[[#This Row],[BuyPrice]] &amp; ", "</f>
        <v xml:space="preserve">"BuyPrice": , </v>
      </c>
      <c r="I3044" t="str">
        <f>I$1&amp;" """ &amp; DataMiner[[#This Row],[imgPath]] &amp; """, "</f>
        <v xml:space="preserve">"imgPath": "", </v>
      </c>
      <c r="J3044" t="str">
        <f>J$1&amp;" """ &amp; DataMiner[[#This Row],[FlagImage]] &amp; """, "</f>
        <v xml:space="preserve">"FlagImage": "", </v>
      </c>
      <c r="K3044" t="str">
        <f>K$1&amp;" " &amp; IF(ISNA(DataMiner[[#This Row],[Latitude]]),"null",DataMiner[[#This Row],[Latitude]]) &amp; ", "</f>
        <v xml:space="preserve">"Latitude": null, </v>
      </c>
      <c r="L3044" t="str">
        <f>L$1&amp;" " &amp; IF(ISNA(DataMiner[[#This Row],[Longitude]]),"null",DataMiner[[#This Row],[Longitude]]) &amp; ", "</f>
        <v xml:space="preserve">"Longitude": null, </v>
      </c>
    </row>
    <row r="3045" spans="1:12" x14ac:dyDescent="0.25">
      <c r="A3045" t="str">
        <f>A$1&amp;" """ &amp; DataMiner[[#This Row],[CodeIATA]] &amp; """, "</f>
        <v xml:space="preserve">"CodeIATA": "", </v>
      </c>
      <c r="B3045" t="str">
        <f>B$1&amp;" """ &amp; DataMiner[[#This Row],[City]] &amp; """, "</f>
        <v xml:space="preserve">"City": "", </v>
      </c>
      <c r="C3045" t="str">
        <f>C$1&amp;" """ &amp; DataMiner[[#This Row],[Prov]] &amp; """, "</f>
        <v xml:space="preserve">"Prov": "", </v>
      </c>
      <c r="D3045" t="str">
        <f>D$1&amp;" """ &amp; DataMiner[[#This Row],[Name]] &amp; """, "</f>
        <v xml:space="preserve">"Name": "", </v>
      </c>
      <c r="E3045" t="str">
        <f>E$1&amp;" """ &amp; DataMiner[[#This Row],[Country]] &amp; """, "</f>
        <v xml:space="preserve">"Country": "", </v>
      </c>
      <c r="F3045" t="str">
        <f>F$1&amp;" """ &amp; DataMiner[[#This Row],[Complete Name]] &amp; """, "</f>
        <v xml:space="preserve">"Complete Name": "", </v>
      </c>
      <c r="G3045" t="str">
        <f>G$1&amp;" " &amp; DataMiner[[#This Row],[Category]] &amp; ", "</f>
        <v xml:space="preserve">"Category": , </v>
      </c>
      <c r="H3045" t="str">
        <f>H$1&amp;" " &amp; DataMiner[[#This Row],[BuyPrice]] &amp; ", "</f>
        <v xml:space="preserve">"BuyPrice": , </v>
      </c>
      <c r="I3045" t="str">
        <f>I$1&amp;" """ &amp; DataMiner[[#This Row],[imgPath]] &amp; """, "</f>
        <v xml:space="preserve">"imgPath": "", </v>
      </c>
      <c r="J3045" t="str">
        <f>J$1&amp;" """ &amp; DataMiner[[#This Row],[FlagImage]] &amp; """, "</f>
        <v xml:space="preserve">"FlagImage": "", </v>
      </c>
      <c r="K3045" t="str">
        <f>K$1&amp;" " &amp; IF(ISNA(DataMiner[[#This Row],[Latitude]]),"null",DataMiner[[#This Row],[Latitude]]) &amp; ", "</f>
        <v xml:space="preserve">"Latitude": null, </v>
      </c>
      <c r="L3045" t="str">
        <f>L$1&amp;" " &amp; IF(ISNA(DataMiner[[#This Row],[Longitude]]),"null",DataMiner[[#This Row],[Longitude]]) &amp; ", "</f>
        <v xml:space="preserve">"Longitude": null, </v>
      </c>
    </row>
    <row r="3046" spans="1:12" x14ac:dyDescent="0.25">
      <c r="A3046" t="str">
        <f>A$1&amp;" """ &amp; DataMiner[[#This Row],[CodeIATA]] &amp; """, "</f>
        <v xml:space="preserve">"CodeIATA": "", </v>
      </c>
      <c r="B3046" t="str">
        <f>B$1&amp;" """ &amp; DataMiner[[#This Row],[City]] &amp; """, "</f>
        <v xml:space="preserve">"City": "", </v>
      </c>
      <c r="C3046" t="str">
        <f>C$1&amp;" """ &amp; DataMiner[[#This Row],[Prov]] &amp; """, "</f>
        <v xml:space="preserve">"Prov": "", </v>
      </c>
      <c r="D3046" t="str">
        <f>D$1&amp;" """ &amp; DataMiner[[#This Row],[Name]] &amp; """, "</f>
        <v xml:space="preserve">"Name": "", </v>
      </c>
      <c r="E3046" t="str">
        <f>E$1&amp;" """ &amp; DataMiner[[#This Row],[Country]] &amp; """, "</f>
        <v xml:space="preserve">"Country": "", </v>
      </c>
      <c r="F3046" t="str">
        <f>F$1&amp;" """ &amp; DataMiner[[#This Row],[Complete Name]] &amp; """, "</f>
        <v xml:space="preserve">"Complete Name": "", </v>
      </c>
      <c r="G3046" t="str">
        <f>G$1&amp;" " &amp; DataMiner[[#This Row],[Category]] &amp; ", "</f>
        <v xml:space="preserve">"Category": , </v>
      </c>
      <c r="H3046" t="str">
        <f>H$1&amp;" " &amp; DataMiner[[#This Row],[BuyPrice]] &amp; ", "</f>
        <v xml:space="preserve">"BuyPrice": , </v>
      </c>
      <c r="I3046" t="str">
        <f>I$1&amp;" """ &amp; DataMiner[[#This Row],[imgPath]] &amp; """, "</f>
        <v xml:space="preserve">"imgPath": "", </v>
      </c>
      <c r="J3046" t="str">
        <f>J$1&amp;" """ &amp; DataMiner[[#This Row],[FlagImage]] &amp; """, "</f>
        <v xml:space="preserve">"FlagImage": "", </v>
      </c>
      <c r="K3046" t="str">
        <f>K$1&amp;" " &amp; IF(ISNA(DataMiner[[#This Row],[Latitude]]),"null",DataMiner[[#This Row],[Latitude]]) &amp; ", "</f>
        <v xml:space="preserve">"Latitude": null, </v>
      </c>
      <c r="L3046" t="str">
        <f>L$1&amp;" " &amp; IF(ISNA(DataMiner[[#This Row],[Longitude]]),"null",DataMiner[[#This Row],[Longitude]]) &amp; ", "</f>
        <v xml:space="preserve">"Longitude": null, </v>
      </c>
    </row>
    <row r="3047" spans="1:12" x14ac:dyDescent="0.25">
      <c r="A3047" t="str">
        <f>A$1&amp;" """ &amp; DataMiner[[#This Row],[CodeIATA]] &amp; """, "</f>
        <v xml:space="preserve">"CodeIATA": "", </v>
      </c>
      <c r="B3047" t="str">
        <f>B$1&amp;" """ &amp; DataMiner[[#This Row],[City]] &amp; """, "</f>
        <v xml:space="preserve">"City": "", </v>
      </c>
      <c r="C3047" t="str">
        <f>C$1&amp;" """ &amp; DataMiner[[#This Row],[Prov]] &amp; """, "</f>
        <v xml:space="preserve">"Prov": "", </v>
      </c>
      <c r="D3047" t="str">
        <f>D$1&amp;" """ &amp; DataMiner[[#This Row],[Name]] &amp; """, "</f>
        <v xml:space="preserve">"Name": "", </v>
      </c>
      <c r="E3047" t="str">
        <f>E$1&amp;" """ &amp; DataMiner[[#This Row],[Country]] &amp; """, "</f>
        <v xml:space="preserve">"Country": "", </v>
      </c>
      <c r="F3047" t="str">
        <f>F$1&amp;" """ &amp; DataMiner[[#This Row],[Complete Name]] &amp; """, "</f>
        <v xml:space="preserve">"Complete Name": "", </v>
      </c>
      <c r="G3047" t="str">
        <f>G$1&amp;" " &amp; DataMiner[[#This Row],[Category]] &amp; ", "</f>
        <v xml:space="preserve">"Category": , </v>
      </c>
      <c r="H3047" t="str">
        <f>H$1&amp;" " &amp; DataMiner[[#This Row],[BuyPrice]] &amp; ", "</f>
        <v xml:space="preserve">"BuyPrice": , </v>
      </c>
      <c r="I3047" t="str">
        <f>I$1&amp;" """ &amp; DataMiner[[#This Row],[imgPath]] &amp; """, "</f>
        <v xml:space="preserve">"imgPath": "", </v>
      </c>
      <c r="J3047" t="str">
        <f>J$1&amp;" """ &amp; DataMiner[[#This Row],[FlagImage]] &amp; """, "</f>
        <v xml:space="preserve">"FlagImage": "", </v>
      </c>
      <c r="K3047" t="str">
        <f>K$1&amp;" " &amp; IF(ISNA(DataMiner[[#This Row],[Latitude]]),"null",DataMiner[[#This Row],[Latitude]]) &amp; ", "</f>
        <v xml:space="preserve">"Latitude": null, </v>
      </c>
      <c r="L3047" t="str">
        <f>L$1&amp;" " &amp; IF(ISNA(DataMiner[[#This Row],[Longitude]]),"null",DataMiner[[#This Row],[Longitude]]) &amp; ", "</f>
        <v xml:space="preserve">"Longitude": null, </v>
      </c>
    </row>
    <row r="3048" spans="1:12" x14ac:dyDescent="0.25">
      <c r="A3048" t="str">
        <f>A$1&amp;" """ &amp; DataMiner[[#This Row],[CodeIATA]] &amp; """, "</f>
        <v xml:space="preserve">"CodeIATA": "", </v>
      </c>
      <c r="B3048" t="str">
        <f>B$1&amp;" """ &amp; DataMiner[[#This Row],[City]] &amp; """, "</f>
        <v xml:space="preserve">"City": "", </v>
      </c>
      <c r="C3048" t="str">
        <f>C$1&amp;" """ &amp; DataMiner[[#This Row],[Prov]] &amp; """, "</f>
        <v xml:space="preserve">"Prov": "", </v>
      </c>
      <c r="D3048" t="str">
        <f>D$1&amp;" """ &amp; DataMiner[[#This Row],[Name]] &amp; """, "</f>
        <v xml:space="preserve">"Name": "", </v>
      </c>
      <c r="E3048" t="str">
        <f>E$1&amp;" """ &amp; DataMiner[[#This Row],[Country]] &amp; """, "</f>
        <v xml:space="preserve">"Country": "", </v>
      </c>
      <c r="F3048" t="str">
        <f>F$1&amp;" """ &amp; DataMiner[[#This Row],[Complete Name]] &amp; """, "</f>
        <v xml:space="preserve">"Complete Name": "", </v>
      </c>
      <c r="G3048" t="str">
        <f>G$1&amp;" " &amp; DataMiner[[#This Row],[Category]] &amp; ", "</f>
        <v xml:space="preserve">"Category": , </v>
      </c>
      <c r="H3048" t="str">
        <f>H$1&amp;" " &amp; DataMiner[[#This Row],[BuyPrice]] &amp; ", "</f>
        <v xml:space="preserve">"BuyPrice": , </v>
      </c>
      <c r="I3048" t="str">
        <f>I$1&amp;" """ &amp; DataMiner[[#This Row],[imgPath]] &amp; """, "</f>
        <v xml:space="preserve">"imgPath": "", </v>
      </c>
      <c r="J3048" t="str">
        <f>J$1&amp;" """ &amp; DataMiner[[#This Row],[FlagImage]] &amp; """, "</f>
        <v xml:space="preserve">"FlagImage": "", </v>
      </c>
      <c r="K3048" t="str">
        <f>K$1&amp;" " &amp; IF(ISNA(DataMiner[[#This Row],[Latitude]]),"null",DataMiner[[#This Row],[Latitude]]) &amp; ", "</f>
        <v xml:space="preserve">"Latitude": null, </v>
      </c>
      <c r="L3048" t="str">
        <f>L$1&amp;" " &amp; IF(ISNA(DataMiner[[#This Row],[Longitude]]),"null",DataMiner[[#This Row],[Longitude]]) &amp; ", "</f>
        <v xml:space="preserve">"Longitude": null, </v>
      </c>
    </row>
    <row r="3049" spans="1:12" x14ac:dyDescent="0.25">
      <c r="A3049" t="str">
        <f>A$1&amp;" """ &amp; DataMiner[[#This Row],[CodeIATA]] &amp; """, "</f>
        <v xml:space="preserve">"CodeIATA": "", </v>
      </c>
      <c r="B3049" t="str">
        <f>B$1&amp;" """ &amp; DataMiner[[#This Row],[City]] &amp; """, "</f>
        <v xml:space="preserve">"City": "", </v>
      </c>
      <c r="C3049" t="str">
        <f>C$1&amp;" """ &amp; DataMiner[[#This Row],[Prov]] &amp; """, "</f>
        <v xml:space="preserve">"Prov": "", </v>
      </c>
      <c r="D3049" t="str">
        <f>D$1&amp;" """ &amp; DataMiner[[#This Row],[Name]] &amp; """, "</f>
        <v xml:space="preserve">"Name": "", </v>
      </c>
      <c r="E3049" t="str">
        <f>E$1&amp;" """ &amp; DataMiner[[#This Row],[Country]] &amp; """, "</f>
        <v xml:space="preserve">"Country": "", </v>
      </c>
      <c r="F3049" t="str">
        <f>F$1&amp;" """ &amp; DataMiner[[#This Row],[Complete Name]] &amp; """, "</f>
        <v xml:space="preserve">"Complete Name": "", </v>
      </c>
      <c r="G3049" t="str">
        <f>G$1&amp;" " &amp; DataMiner[[#This Row],[Category]] &amp; ", "</f>
        <v xml:space="preserve">"Category": , </v>
      </c>
      <c r="H3049" t="str">
        <f>H$1&amp;" " &amp; DataMiner[[#This Row],[BuyPrice]] &amp; ", "</f>
        <v xml:space="preserve">"BuyPrice": , </v>
      </c>
      <c r="I3049" t="str">
        <f>I$1&amp;" """ &amp; DataMiner[[#This Row],[imgPath]] &amp; """, "</f>
        <v xml:space="preserve">"imgPath": "", </v>
      </c>
      <c r="J3049" t="str">
        <f>J$1&amp;" """ &amp; DataMiner[[#This Row],[FlagImage]] &amp; """, "</f>
        <v xml:space="preserve">"FlagImage": "", </v>
      </c>
      <c r="K3049" t="str">
        <f>K$1&amp;" " &amp; IF(ISNA(DataMiner[[#This Row],[Latitude]]),"null",DataMiner[[#This Row],[Latitude]]) &amp; ", "</f>
        <v xml:space="preserve">"Latitude": null, </v>
      </c>
      <c r="L3049" t="str">
        <f>L$1&amp;" " &amp; IF(ISNA(DataMiner[[#This Row],[Longitude]]),"null",DataMiner[[#This Row],[Longitude]]) &amp; ", "</f>
        <v xml:space="preserve">"Longitude": null, </v>
      </c>
    </row>
    <row r="3050" spans="1:12" x14ac:dyDescent="0.25">
      <c r="A3050" t="str">
        <f>A$1&amp;" """ &amp; DataMiner[[#This Row],[CodeIATA]] &amp; """, "</f>
        <v xml:space="preserve">"CodeIATA": "", </v>
      </c>
      <c r="B3050" t="str">
        <f>B$1&amp;" """ &amp; DataMiner[[#This Row],[City]] &amp; """, "</f>
        <v xml:space="preserve">"City": "", </v>
      </c>
      <c r="C3050" t="str">
        <f>C$1&amp;" """ &amp; DataMiner[[#This Row],[Prov]] &amp; """, "</f>
        <v xml:space="preserve">"Prov": "", </v>
      </c>
      <c r="D3050" t="str">
        <f>D$1&amp;" """ &amp; DataMiner[[#This Row],[Name]] &amp; """, "</f>
        <v xml:space="preserve">"Name": "", </v>
      </c>
      <c r="E3050" t="str">
        <f>E$1&amp;" """ &amp; DataMiner[[#This Row],[Country]] &amp; """, "</f>
        <v xml:space="preserve">"Country": "", </v>
      </c>
      <c r="F3050" t="str">
        <f>F$1&amp;" """ &amp; DataMiner[[#This Row],[Complete Name]] &amp; """, "</f>
        <v xml:space="preserve">"Complete Name": "", </v>
      </c>
      <c r="G3050" t="str">
        <f>G$1&amp;" " &amp; DataMiner[[#This Row],[Category]] &amp; ", "</f>
        <v xml:space="preserve">"Category": , </v>
      </c>
      <c r="H3050" t="str">
        <f>H$1&amp;" " &amp; DataMiner[[#This Row],[BuyPrice]] &amp; ", "</f>
        <v xml:space="preserve">"BuyPrice": , </v>
      </c>
      <c r="I3050" t="str">
        <f>I$1&amp;" """ &amp; DataMiner[[#This Row],[imgPath]] &amp; """, "</f>
        <v xml:space="preserve">"imgPath": "", </v>
      </c>
      <c r="J3050" t="str">
        <f>J$1&amp;" """ &amp; DataMiner[[#This Row],[FlagImage]] &amp; """, "</f>
        <v xml:space="preserve">"FlagImage": "", </v>
      </c>
      <c r="K3050" t="str">
        <f>K$1&amp;" " &amp; IF(ISNA(DataMiner[[#This Row],[Latitude]]),"null",DataMiner[[#This Row],[Latitude]]) &amp; ", "</f>
        <v xml:space="preserve">"Latitude": null, </v>
      </c>
      <c r="L3050" t="str">
        <f>L$1&amp;" " &amp; IF(ISNA(DataMiner[[#This Row],[Longitude]]),"null",DataMiner[[#This Row],[Longitude]]) &amp; ", "</f>
        <v xml:space="preserve">"Longitude": null, </v>
      </c>
    </row>
    <row r="3051" spans="1:12" x14ac:dyDescent="0.25">
      <c r="A3051" t="str">
        <f>A$1&amp;" """ &amp; DataMiner[[#This Row],[CodeIATA]] &amp; """, "</f>
        <v xml:space="preserve">"CodeIATA": "", </v>
      </c>
      <c r="B3051" t="str">
        <f>B$1&amp;" """ &amp; DataMiner[[#This Row],[City]] &amp; """, "</f>
        <v xml:space="preserve">"City": "", </v>
      </c>
      <c r="C3051" t="str">
        <f>C$1&amp;" """ &amp; DataMiner[[#This Row],[Prov]] &amp; """, "</f>
        <v xml:space="preserve">"Prov": "", </v>
      </c>
      <c r="D3051" t="str">
        <f>D$1&amp;" """ &amp; DataMiner[[#This Row],[Name]] &amp; """, "</f>
        <v xml:space="preserve">"Name": "", </v>
      </c>
      <c r="E3051" t="str">
        <f>E$1&amp;" """ &amp; DataMiner[[#This Row],[Country]] &amp; """, "</f>
        <v xml:space="preserve">"Country": "", </v>
      </c>
      <c r="F3051" t="str">
        <f>F$1&amp;" """ &amp; DataMiner[[#This Row],[Complete Name]] &amp; """, "</f>
        <v xml:space="preserve">"Complete Name": "", </v>
      </c>
      <c r="G3051" t="str">
        <f>G$1&amp;" " &amp; DataMiner[[#This Row],[Category]] &amp; ", "</f>
        <v xml:space="preserve">"Category": , </v>
      </c>
      <c r="H3051" t="str">
        <f>H$1&amp;" " &amp; DataMiner[[#This Row],[BuyPrice]] &amp; ", "</f>
        <v xml:space="preserve">"BuyPrice": , </v>
      </c>
      <c r="I3051" t="str">
        <f>I$1&amp;" """ &amp; DataMiner[[#This Row],[imgPath]] &amp; """, "</f>
        <v xml:space="preserve">"imgPath": "", </v>
      </c>
      <c r="J3051" t="str">
        <f>J$1&amp;" """ &amp; DataMiner[[#This Row],[FlagImage]] &amp; """, "</f>
        <v xml:space="preserve">"FlagImage": "", </v>
      </c>
      <c r="K3051" t="str">
        <f>K$1&amp;" " &amp; IF(ISNA(DataMiner[[#This Row],[Latitude]]),"null",DataMiner[[#This Row],[Latitude]]) &amp; ", "</f>
        <v xml:space="preserve">"Latitude": null, </v>
      </c>
      <c r="L3051" t="str">
        <f>L$1&amp;" " &amp; IF(ISNA(DataMiner[[#This Row],[Longitude]]),"null",DataMiner[[#This Row],[Longitude]]) &amp; ", "</f>
        <v xml:space="preserve">"Longitude": null, </v>
      </c>
    </row>
    <row r="3052" spans="1:12" x14ac:dyDescent="0.25">
      <c r="A3052" t="str">
        <f>A$1&amp;" """ &amp; DataMiner[[#This Row],[CodeIATA]] &amp; """, "</f>
        <v xml:space="preserve">"CodeIATA": "", </v>
      </c>
      <c r="B3052" t="str">
        <f>B$1&amp;" """ &amp; DataMiner[[#This Row],[City]] &amp; """, "</f>
        <v xml:space="preserve">"City": "", </v>
      </c>
      <c r="C3052" t="str">
        <f>C$1&amp;" """ &amp; DataMiner[[#This Row],[Prov]] &amp; """, "</f>
        <v xml:space="preserve">"Prov": "", </v>
      </c>
      <c r="D3052" t="str">
        <f>D$1&amp;" """ &amp; DataMiner[[#This Row],[Name]] &amp; """, "</f>
        <v xml:space="preserve">"Name": "", </v>
      </c>
      <c r="E3052" t="str">
        <f>E$1&amp;" """ &amp; DataMiner[[#This Row],[Country]] &amp; """, "</f>
        <v xml:space="preserve">"Country": "", </v>
      </c>
      <c r="F3052" t="str">
        <f>F$1&amp;" """ &amp; DataMiner[[#This Row],[Complete Name]] &amp; """, "</f>
        <v xml:space="preserve">"Complete Name": "", </v>
      </c>
      <c r="G3052" t="str">
        <f>G$1&amp;" " &amp; DataMiner[[#This Row],[Category]] &amp; ", "</f>
        <v xml:space="preserve">"Category": , </v>
      </c>
      <c r="H3052" t="str">
        <f>H$1&amp;" " &amp; DataMiner[[#This Row],[BuyPrice]] &amp; ", "</f>
        <v xml:space="preserve">"BuyPrice": , </v>
      </c>
      <c r="I3052" t="str">
        <f>I$1&amp;" """ &amp; DataMiner[[#This Row],[imgPath]] &amp; """, "</f>
        <v xml:space="preserve">"imgPath": "", </v>
      </c>
      <c r="J3052" t="str">
        <f>J$1&amp;" """ &amp; DataMiner[[#This Row],[FlagImage]] &amp; """, "</f>
        <v xml:space="preserve">"FlagImage": "", </v>
      </c>
      <c r="K3052" t="str">
        <f>K$1&amp;" " &amp; IF(ISNA(DataMiner[[#This Row],[Latitude]]),"null",DataMiner[[#This Row],[Latitude]]) &amp; ", "</f>
        <v xml:space="preserve">"Latitude": null, </v>
      </c>
      <c r="L3052" t="str">
        <f>L$1&amp;" " &amp; IF(ISNA(DataMiner[[#This Row],[Longitude]]),"null",DataMiner[[#This Row],[Longitude]]) &amp; ", "</f>
        <v xml:space="preserve">"Longitude": null, </v>
      </c>
    </row>
    <row r="3053" spans="1:12" x14ac:dyDescent="0.25">
      <c r="A3053" t="str">
        <f>A$1&amp;" """ &amp; DataMiner[[#This Row],[CodeIATA]] &amp; """, "</f>
        <v xml:space="preserve">"CodeIATA": "", </v>
      </c>
      <c r="B3053" t="str">
        <f>B$1&amp;" """ &amp; DataMiner[[#This Row],[City]] &amp; """, "</f>
        <v xml:space="preserve">"City": "", </v>
      </c>
      <c r="C3053" t="str">
        <f>C$1&amp;" """ &amp; DataMiner[[#This Row],[Prov]] &amp; """, "</f>
        <v xml:space="preserve">"Prov": "", </v>
      </c>
      <c r="D3053" t="str">
        <f>D$1&amp;" """ &amp; DataMiner[[#This Row],[Name]] &amp; """, "</f>
        <v xml:space="preserve">"Name": "", </v>
      </c>
      <c r="E3053" t="str">
        <f>E$1&amp;" """ &amp; DataMiner[[#This Row],[Country]] &amp; """, "</f>
        <v xml:space="preserve">"Country": "", </v>
      </c>
      <c r="F3053" t="str">
        <f>F$1&amp;" """ &amp; DataMiner[[#This Row],[Complete Name]] &amp; """, "</f>
        <v xml:space="preserve">"Complete Name": "", </v>
      </c>
      <c r="G3053" t="str">
        <f>G$1&amp;" " &amp; DataMiner[[#This Row],[Category]] &amp; ", "</f>
        <v xml:space="preserve">"Category": , </v>
      </c>
      <c r="H3053" t="str">
        <f>H$1&amp;" " &amp; DataMiner[[#This Row],[BuyPrice]] &amp; ", "</f>
        <v xml:space="preserve">"BuyPrice": , </v>
      </c>
      <c r="I3053" t="str">
        <f>I$1&amp;" """ &amp; DataMiner[[#This Row],[imgPath]] &amp; """, "</f>
        <v xml:space="preserve">"imgPath": "", </v>
      </c>
      <c r="J3053" t="str">
        <f>J$1&amp;" """ &amp; DataMiner[[#This Row],[FlagImage]] &amp; """, "</f>
        <v xml:space="preserve">"FlagImage": "", </v>
      </c>
      <c r="K3053" t="str">
        <f>K$1&amp;" " &amp; IF(ISNA(DataMiner[[#This Row],[Latitude]]),"null",DataMiner[[#This Row],[Latitude]]) &amp; ", "</f>
        <v xml:space="preserve">"Latitude": null, </v>
      </c>
      <c r="L3053" t="str">
        <f>L$1&amp;" " &amp; IF(ISNA(DataMiner[[#This Row],[Longitude]]),"null",DataMiner[[#This Row],[Longitude]]) &amp; ", "</f>
        <v xml:space="preserve">"Longitude": null, </v>
      </c>
    </row>
    <row r="3054" spans="1:12" x14ac:dyDescent="0.25">
      <c r="A3054" t="str">
        <f>A$1&amp;" """ &amp; DataMiner[[#This Row],[CodeIATA]] &amp; """, "</f>
        <v xml:space="preserve">"CodeIATA": "", </v>
      </c>
      <c r="B3054" t="str">
        <f>B$1&amp;" """ &amp; DataMiner[[#This Row],[City]] &amp; """, "</f>
        <v xml:space="preserve">"City": "", </v>
      </c>
      <c r="C3054" t="str">
        <f>C$1&amp;" """ &amp; DataMiner[[#This Row],[Prov]] &amp; """, "</f>
        <v xml:space="preserve">"Prov": "", </v>
      </c>
      <c r="D3054" t="str">
        <f>D$1&amp;" """ &amp; DataMiner[[#This Row],[Name]] &amp; """, "</f>
        <v xml:space="preserve">"Name": "", </v>
      </c>
      <c r="E3054" t="str">
        <f>E$1&amp;" """ &amp; DataMiner[[#This Row],[Country]] &amp; """, "</f>
        <v xml:space="preserve">"Country": "", </v>
      </c>
      <c r="F3054" t="str">
        <f>F$1&amp;" """ &amp; DataMiner[[#This Row],[Complete Name]] &amp; """, "</f>
        <v xml:space="preserve">"Complete Name": "", </v>
      </c>
      <c r="G3054" t="str">
        <f>G$1&amp;" " &amp; DataMiner[[#This Row],[Category]] &amp; ", "</f>
        <v xml:space="preserve">"Category": , </v>
      </c>
      <c r="H3054" t="str">
        <f>H$1&amp;" " &amp; DataMiner[[#This Row],[BuyPrice]] &amp; ", "</f>
        <v xml:space="preserve">"BuyPrice": , </v>
      </c>
      <c r="I3054" t="str">
        <f>I$1&amp;" """ &amp; DataMiner[[#This Row],[imgPath]] &amp; """, "</f>
        <v xml:space="preserve">"imgPath": "", </v>
      </c>
      <c r="J3054" t="str">
        <f>J$1&amp;" """ &amp; DataMiner[[#This Row],[FlagImage]] &amp; """, "</f>
        <v xml:space="preserve">"FlagImage": "", </v>
      </c>
      <c r="K3054" t="str">
        <f>K$1&amp;" " &amp; IF(ISNA(DataMiner[[#This Row],[Latitude]]),"null",DataMiner[[#This Row],[Latitude]]) &amp; ", "</f>
        <v xml:space="preserve">"Latitude": null, </v>
      </c>
      <c r="L3054" t="str">
        <f>L$1&amp;" " &amp; IF(ISNA(DataMiner[[#This Row],[Longitude]]),"null",DataMiner[[#This Row],[Longitude]]) &amp; ", "</f>
        <v xml:space="preserve">"Longitude": null, </v>
      </c>
    </row>
    <row r="3055" spans="1:12" x14ac:dyDescent="0.25">
      <c r="A3055" t="str">
        <f>A$1&amp;" """ &amp; DataMiner[[#This Row],[CodeIATA]] &amp; """, "</f>
        <v xml:space="preserve">"CodeIATA": "", </v>
      </c>
      <c r="B3055" t="str">
        <f>B$1&amp;" """ &amp; DataMiner[[#This Row],[City]] &amp; """, "</f>
        <v xml:space="preserve">"City": "", </v>
      </c>
      <c r="C3055" t="str">
        <f>C$1&amp;" """ &amp; DataMiner[[#This Row],[Prov]] &amp; """, "</f>
        <v xml:space="preserve">"Prov": "", </v>
      </c>
      <c r="D3055" t="str">
        <f>D$1&amp;" """ &amp; DataMiner[[#This Row],[Name]] &amp; """, "</f>
        <v xml:space="preserve">"Name": "", </v>
      </c>
      <c r="E3055" t="str">
        <f>E$1&amp;" """ &amp; DataMiner[[#This Row],[Country]] &amp; """, "</f>
        <v xml:space="preserve">"Country": "", </v>
      </c>
      <c r="F3055" t="str">
        <f>F$1&amp;" """ &amp; DataMiner[[#This Row],[Complete Name]] &amp; """, "</f>
        <v xml:space="preserve">"Complete Name": "", </v>
      </c>
      <c r="G3055" t="str">
        <f>G$1&amp;" " &amp; DataMiner[[#This Row],[Category]] &amp; ", "</f>
        <v xml:space="preserve">"Category": , </v>
      </c>
      <c r="H3055" t="str">
        <f>H$1&amp;" " &amp; DataMiner[[#This Row],[BuyPrice]] &amp; ", "</f>
        <v xml:space="preserve">"BuyPrice": , </v>
      </c>
      <c r="I3055" t="str">
        <f>I$1&amp;" """ &amp; DataMiner[[#This Row],[imgPath]] &amp; """, "</f>
        <v xml:space="preserve">"imgPath": "", </v>
      </c>
      <c r="J3055" t="str">
        <f>J$1&amp;" """ &amp; DataMiner[[#This Row],[FlagImage]] &amp; """, "</f>
        <v xml:space="preserve">"FlagImage": "", </v>
      </c>
      <c r="K3055" t="str">
        <f>K$1&amp;" " &amp; IF(ISNA(DataMiner[[#This Row],[Latitude]]),"null",DataMiner[[#This Row],[Latitude]]) &amp; ", "</f>
        <v xml:space="preserve">"Latitude": null, </v>
      </c>
      <c r="L3055" t="str">
        <f>L$1&amp;" " &amp; IF(ISNA(DataMiner[[#This Row],[Longitude]]),"null",DataMiner[[#This Row],[Longitude]]) &amp; ", "</f>
        <v xml:space="preserve">"Longitude": null, </v>
      </c>
    </row>
    <row r="3056" spans="1:12" x14ac:dyDescent="0.25">
      <c r="A3056" t="str">
        <f>A$1&amp;" """ &amp; DataMiner[[#This Row],[CodeIATA]] &amp; """, "</f>
        <v xml:space="preserve">"CodeIATA": "", </v>
      </c>
      <c r="B3056" t="str">
        <f>B$1&amp;" """ &amp; DataMiner[[#This Row],[City]] &amp; """, "</f>
        <v xml:space="preserve">"City": "", </v>
      </c>
      <c r="C3056" t="str">
        <f>C$1&amp;" """ &amp; DataMiner[[#This Row],[Prov]] &amp; """, "</f>
        <v xml:space="preserve">"Prov": "", </v>
      </c>
      <c r="D3056" t="str">
        <f>D$1&amp;" """ &amp; DataMiner[[#This Row],[Name]] &amp; """, "</f>
        <v xml:space="preserve">"Name": "", </v>
      </c>
      <c r="E3056" t="str">
        <f>E$1&amp;" """ &amp; DataMiner[[#This Row],[Country]] &amp; """, "</f>
        <v xml:space="preserve">"Country": "", </v>
      </c>
      <c r="F3056" t="str">
        <f>F$1&amp;" """ &amp; DataMiner[[#This Row],[Complete Name]] &amp; """, "</f>
        <v xml:space="preserve">"Complete Name": "", </v>
      </c>
      <c r="G3056" t="str">
        <f>G$1&amp;" " &amp; DataMiner[[#This Row],[Category]] &amp; ", "</f>
        <v xml:space="preserve">"Category": , </v>
      </c>
      <c r="H3056" t="str">
        <f>H$1&amp;" " &amp; DataMiner[[#This Row],[BuyPrice]] &amp; ", "</f>
        <v xml:space="preserve">"BuyPrice": , </v>
      </c>
      <c r="I3056" t="str">
        <f>I$1&amp;" """ &amp; DataMiner[[#This Row],[imgPath]] &amp; """, "</f>
        <v xml:space="preserve">"imgPath": "", </v>
      </c>
      <c r="J3056" t="str">
        <f>J$1&amp;" """ &amp; DataMiner[[#This Row],[FlagImage]] &amp; """, "</f>
        <v xml:space="preserve">"FlagImage": "", </v>
      </c>
      <c r="K3056" t="str">
        <f>K$1&amp;" " &amp; IF(ISNA(DataMiner[[#This Row],[Latitude]]),"null",DataMiner[[#This Row],[Latitude]]) &amp; ", "</f>
        <v xml:space="preserve">"Latitude": null, </v>
      </c>
      <c r="L3056" t="str">
        <f>L$1&amp;" " &amp; IF(ISNA(DataMiner[[#This Row],[Longitude]]),"null",DataMiner[[#This Row],[Longitude]]) &amp; ", "</f>
        <v xml:space="preserve">"Longitude": null, </v>
      </c>
    </row>
    <row r="3057" spans="1:12" x14ac:dyDescent="0.25">
      <c r="A3057" t="str">
        <f>A$1&amp;" """ &amp; DataMiner[[#This Row],[CodeIATA]] &amp; """, "</f>
        <v xml:space="preserve">"CodeIATA": "", </v>
      </c>
      <c r="B3057" t="str">
        <f>B$1&amp;" """ &amp; DataMiner[[#This Row],[City]] &amp; """, "</f>
        <v xml:space="preserve">"City": "", </v>
      </c>
      <c r="C3057" t="str">
        <f>C$1&amp;" """ &amp; DataMiner[[#This Row],[Prov]] &amp; """, "</f>
        <v xml:space="preserve">"Prov": "", </v>
      </c>
      <c r="D3057" t="str">
        <f>D$1&amp;" """ &amp; DataMiner[[#This Row],[Name]] &amp; """, "</f>
        <v xml:space="preserve">"Name": "", </v>
      </c>
      <c r="E3057" t="str">
        <f>E$1&amp;" """ &amp; DataMiner[[#This Row],[Country]] &amp; """, "</f>
        <v xml:space="preserve">"Country": "", </v>
      </c>
      <c r="F3057" t="str">
        <f>F$1&amp;" """ &amp; DataMiner[[#This Row],[Complete Name]] &amp; """, "</f>
        <v xml:space="preserve">"Complete Name": "", </v>
      </c>
      <c r="G3057" t="str">
        <f>G$1&amp;" " &amp; DataMiner[[#This Row],[Category]] &amp; ", "</f>
        <v xml:space="preserve">"Category": , </v>
      </c>
      <c r="H3057" t="str">
        <f>H$1&amp;" " &amp; DataMiner[[#This Row],[BuyPrice]] &amp; ", "</f>
        <v xml:space="preserve">"BuyPrice": , </v>
      </c>
      <c r="I3057" t="str">
        <f>I$1&amp;" """ &amp; DataMiner[[#This Row],[imgPath]] &amp; """, "</f>
        <v xml:space="preserve">"imgPath": "", </v>
      </c>
      <c r="J3057" t="str">
        <f>J$1&amp;" """ &amp; DataMiner[[#This Row],[FlagImage]] &amp; """, "</f>
        <v xml:space="preserve">"FlagImage": "", </v>
      </c>
      <c r="K3057" t="str">
        <f>K$1&amp;" " &amp; IF(ISNA(DataMiner[[#This Row],[Latitude]]),"null",DataMiner[[#This Row],[Latitude]]) &amp; ", "</f>
        <v xml:space="preserve">"Latitude": null, </v>
      </c>
      <c r="L3057" t="str">
        <f>L$1&amp;" " &amp; IF(ISNA(DataMiner[[#This Row],[Longitude]]),"null",DataMiner[[#This Row],[Longitude]]) &amp; ", "</f>
        <v xml:space="preserve">"Longitude": null, </v>
      </c>
    </row>
    <row r="3058" spans="1:12" x14ac:dyDescent="0.25">
      <c r="A3058" t="str">
        <f>A$1&amp;" """ &amp; DataMiner[[#This Row],[CodeIATA]] &amp; """, "</f>
        <v xml:space="preserve">"CodeIATA": "", </v>
      </c>
      <c r="B3058" t="str">
        <f>B$1&amp;" """ &amp; DataMiner[[#This Row],[City]] &amp; """, "</f>
        <v xml:space="preserve">"City": "", </v>
      </c>
      <c r="C3058" t="str">
        <f>C$1&amp;" """ &amp; DataMiner[[#This Row],[Prov]] &amp; """, "</f>
        <v xml:space="preserve">"Prov": "", </v>
      </c>
      <c r="D3058" t="str">
        <f>D$1&amp;" """ &amp; DataMiner[[#This Row],[Name]] &amp; """, "</f>
        <v xml:space="preserve">"Name": "", </v>
      </c>
      <c r="E3058" t="str">
        <f>E$1&amp;" """ &amp; DataMiner[[#This Row],[Country]] &amp; """, "</f>
        <v xml:space="preserve">"Country": "", </v>
      </c>
      <c r="F3058" t="str">
        <f>F$1&amp;" """ &amp; DataMiner[[#This Row],[Complete Name]] &amp; """, "</f>
        <v xml:space="preserve">"Complete Name": "", </v>
      </c>
      <c r="G3058" t="str">
        <f>G$1&amp;" " &amp; DataMiner[[#This Row],[Category]] &amp; ", "</f>
        <v xml:space="preserve">"Category": , </v>
      </c>
      <c r="H3058" t="str">
        <f>H$1&amp;" " &amp; DataMiner[[#This Row],[BuyPrice]] &amp; ", "</f>
        <v xml:space="preserve">"BuyPrice": , </v>
      </c>
      <c r="I3058" t="str">
        <f>I$1&amp;" """ &amp; DataMiner[[#This Row],[imgPath]] &amp; """, "</f>
        <v xml:space="preserve">"imgPath": "", </v>
      </c>
      <c r="J3058" t="str">
        <f>J$1&amp;" """ &amp; DataMiner[[#This Row],[FlagImage]] &amp; """, "</f>
        <v xml:space="preserve">"FlagImage": "", </v>
      </c>
      <c r="K3058" t="str">
        <f>K$1&amp;" " &amp; IF(ISNA(DataMiner[[#This Row],[Latitude]]),"null",DataMiner[[#This Row],[Latitude]]) &amp; ", "</f>
        <v xml:space="preserve">"Latitude": null, </v>
      </c>
      <c r="L3058" t="str">
        <f>L$1&amp;" " &amp; IF(ISNA(DataMiner[[#This Row],[Longitude]]),"null",DataMiner[[#This Row],[Longitude]]) &amp; ", "</f>
        <v xml:space="preserve">"Longitude": null, </v>
      </c>
    </row>
    <row r="3059" spans="1:12" x14ac:dyDescent="0.25">
      <c r="A3059" t="str">
        <f>A$1&amp;" """ &amp; DataMiner[[#This Row],[CodeIATA]] &amp; """, "</f>
        <v xml:space="preserve">"CodeIATA": "", </v>
      </c>
      <c r="B3059" t="str">
        <f>B$1&amp;" """ &amp; DataMiner[[#This Row],[City]] &amp; """, "</f>
        <v xml:space="preserve">"City": "", </v>
      </c>
      <c r="C3059" t="str">
        <f>C$1&amp;" """ &amp; DataMiner[[#This Row],[Prov]] &amp; """, "</f>
        <v xml:space="preserve">"Prov": "", </v>
      </c>
      <c r="D3059" t="str">
        <f>D$1&amp;" """ &amp; DataMiner[[#This Row],[Name]] &amp; """, "</f>
        <v xml:space="preserve">"Name": "", </v>
      </c>
      <c r="E3059" t="str">
        <f>E$1&amp;" """ &amp; DataMiner[[#This Row],[Country]] &amp; """, "</f>
        <v xml:space="preserve">"Country": "", </v>
      </c>
      <c r="F3059" t="str">
        <f>F$1&amp;" """ &amp; DataMiner[[#This Row],[Complete Name]] &amp; """, "</f>
        <v xml:space="preserve">"Complete Name": "", </v>
      </c>
      <c r="G3059" t="str">
        <f>G$1&amp;" " &amp; DataMiner[[#This Row],[Category]] &amp; ", "</f>
        <v xml:space="preserve">"Category": , </v>
      </c>
      <c r="H3059" t="str">
        <f>H$1&amp;" " &amp; DataMiner[[#This Row],[BuyPrice]] &amp; ", "</f>
        <v xml:space="preserve">"BuyPrice": , </v>
      </c>
      <c r="I3059" t="str">
        <f>I$1&amp;" """ &amp; DataMiner[[#This Row],[imgPath]] &amp; """, "</f>
        <v xml:space="preserve">"imgPath": "", </v>
      </c>
      <c r="J3059" t="str">
        <f>J$1&amp;" """ &amp; DataMiner[[#This Row],[FlagImage]] &amp; """, "</f>
        <v xml:space="preserve">"FlagImage": "", </v>
      </c>
      <c r="K3059" t="str">
        <f>K$1&amp;" " &amp; IF(ISNA(DataMiner[[#This Row],[Latitude]]),"null",DataMiner[[#This Row],[Latitude]]) &amp; ", "</f>
        <v xml:space="preserve">"Latitude": null, </v>
      </c>
      <c r="L3059" t="str">
        <f>L$1&amp;" " &amp; IF(ISNA(DataMiner[[#This Row],[Longitude]]),"null",DataMiner[[#This Row],[Longitude]]) &amp; ", "</f>
        <v xml:space="preserve">"Longitude": null, </v>
      </c>
    </row>
    <row r="3060" spans="1:12" x14ac:dyDescent="0.25">
      <c r="A3060" t="str">
        <f>A$1&amp;" """ &amp; DataMiner[[#This Row],[CodeIATA]] &amp; """, "</f>
        <v xml:space="preserve">"CodeIATA": "", </v>
      </c>
      <c r="B3060" t="str">
        <f>B$1&amp;" """ &amp; DataMiner[[#This Row],[City]] &amp; """, "</f>
        <v xml:space="preserve">"City": "", </v>
      </c>
      <c r="C3060" t="str">
        <f>C$1&amp;" """ &amp; DataMiner[[#This Row],[Prov]] &amp; """, "</f>
        <v xml:space="preserve">"Prov": "", </v>
      </c>
      <c r="D3060" t="str">
        <f>D$1&amp;" """ &amp; DataMiner[[#This Row],[Name]] &amp; """, "</f>
        <v xml:space="preserve">"Name": "", </v>
      </c>
      <c r="E3060" t="str">
        <f>E$1&amp;" """ &amp; DataMiner[[#This Row],[Country]] &amp; """, "</f>
        <v xml:space="preserve">"Country": "", </v>
      </c>
      <c r="F3060" t="str">
        <f>F$1&amp;" """ &amp; DataMiner[[#This Row],[Complete Name]] &amp; """, "</f>
        <v xml:space="preserve">"Complete Name": "", </v>
      </c>
      <c r="G3060" t="str">
        <f>G$1&amp;" " &amp; DataMiner[[#This Row],[Category]] &amp; ", "</f>
        <v xml:space="preserve">"Category": , </v>
      </c>
      <c r="H3060" t="str">
        <f>H$1&amp;" " &amp; DataMiner[[#This Row],[BuyPrice]] &amp; ", "</f>
        <v xml:space="preserve">"BuyPrice": , </v>
      </c>
      <c r="I3060" t="str">
        <f>I$1&amp;" """ &amp; DataMiner[[#This Row],[imgPath]] &amp; """, "</f>
        <v xml:space="preserve">"imgPath": "", </v>
      </c>
      <c r="J3060" t="str">
        <f>J$1&amp;" """ &amp; DataMiner[[#This Row],[FlagImage]] &amp; """, "</f>
        <v xml:space="preserve">"FlagImage": "", </v>
      </c>
      <c r="K3060" t="str">
        <f>K$1&amp;" " &amp; IF(ISNA(DataMiner[[#This Row],[Latitude]]),"null",DataMiner[[#This Row],[Latitude]]) &amp; ", "</f>
        <v xml:space="preserve">"Latitude": null, </v>
      </c>
      <c r="L3060" t="str">
        <f>L$1&amp;" " &amp; IF(ISNA(DataMiner[[#This Row],[Longitude]]),"null",DataMiner[[#This Row],[Longitude]]) &amp; ", "</f>
        <v xml:space="preserve">"Longitude": null, </v>
      </c>
    </row>
    <row r="3061" spans="1:12" x14ac:dyDescent="0.25">
      <c r="A3061" t="str">
        <f>A$1&amp;" """ &amp; DataMiner[[#This Row],[CodeIATA]] &amp; """, "</f>
        <v xml:space="preserve">"CodeIATA": "", </v>
      </c>
      <c r="B3061" t="str">
        <f>B$1&amp;" """ &amp; DataMiner[[#This Row],[City]] &amp; """, "</f>
        <v xml:space="preserve">"City": "", </v>
      </c>
      <c r="C3061" t="str">
        <f>C$1&amp;" """ &amp; DataMiner[[#This Row],[Prov]] &amp; """, "</f>
        <v xml:space="preserve">"Prov": "", </v>
      </c>
      <c r="D3061" t="str">
        <f>D$1&amp;" """ &amp; DataMiner[[#This Row],[Name]] &amp; """, "</f>
        <v xml:space="preserve">"Name": "", </v>
      </c>
      <c r="E3061" t="str">
        <f>E$1&amp;" """ &amp; DataMiner[[#This Row],[Country]] &amp; """, "</f>
        <v xml:space="preserve">"Country": "", </v>
      </c>
      <c r="F3061" t="str">
        <f>F$1&amp;" """ &amp; DataMiner[[#This Row],[Complete Name]] &amp; """, "</f>
        <v xml:space="preserve">"Complete Name": "", </v>
      </c>
      <c r="G3061" t="str">
        <f>G$1&amp;" " &amp; DataMiner[[#This Row],[Category]] &amp; ", "</f>
        <v xml:space="preserve">"Category": , </v>
      </c>
      <c r="H3061" t="str">
        <f>H$1&amp;" " &amp; DataMiner[[#This Row],[BuyPrice]] &amp; ", "</f>
        <v xml:space="preserve">"BuyPrice": , </v>
      </c>
      <c r="I3061" t="str">
        <f>I$1&amp;" """ &amp; DataMiner[[#This Row],[imgPath]] &amp; """, "</f>
        <v xml:space="preserve">"imgPath": "", </v>
      </c>
      <c r="J3061" t="str">
        <f>J$1&amp;" """ &amp; DataMiner[[#This Row],[FlagImage]] &amp; """, "</f>
        <v xml:space="preserve">"FlagImage": "", </v>
      </c>
      <c r="K3061" t="str">
        <f>K$1&amp;" " &amp; IF(ISNA(DataMiner[[#This Row],[Latitude]]),"null",DataMiner[[#This Row],[Latitude]]) &amp; ", "</f>
        <v xml:space="preserve">"Latitude": null, </v>
      </c>
      <c r="L3061" t="str">
        <f>L$1&amp;" " &amp; IF(ISNA(DataMiner[[#This Row],[Longitude]]),"null",DataMiner[[#This Row],[Longitude]]) &amp; ", "</f>
        <v xml:space="preserve">"Longitude": null, </v>
      </c>
    </row>
    <row r="3062" spans="1:12" x14ac:dyDescent="0.25">
      <c r="A3062" t="str">
        <f>A$1&amp;" """ &amp; DataMiner[[#This Row],[CodeIATA]] &amp; """, "</f>
        <v xml:space="preserve">"CodeIATA": "", </v>
      </c>
      <c r="B3062" t="str">
        <f>B$1&amp;" """ &amp; DataMiner[[#This Row],[City]] &amp; """, "</f>
        <v xml:space="preserve">"City": "", </v>
      </c>
      <c r="C3062" t="str">
        <f>C$1&amp;" """ &amp; DataMiner[[#This Row],[Prov]] &amp; """, "</f>
        <v xml:space="preserve">"Prov": "", </v>
      </c>
      <c r="D3062" t="str">
        <f>D$1&amp;" """ &amp; DataMiner[[#This Row],[Name]] &amp; """, "</f>
        <v xml:space="preserve">"Name": "", </v>
      </c>
      <c r="E3062" t="str">
        <f>E$1&amp;" """ &amp; DataMiner[[#This Row],[Country]] &amp; """, "</f>
        <v xml:space="preserve">"Country": "", </v>
      </c>
      <c r="F3062" t="str">
        <f>F$1&amp;" """ &amp; DataMiner[[#This Row],[Complete Name]] &amp; """, "</f>
        <v xml:space="preserve">"Complete Name": "", </v>
      </c>
      <c r="G3062" t="str">
        <f>G$1&amp;" " &amp; DataMiner[[#This Row],[Category]] &amp; ", "</f>
        <v xml:space="preserve">"Category": , </v>
      </c>
      <c r="H3062" t="str">
        <f>H$1&amp;" " &amp; DataMiner[[#This Row],[BuyPrice]] &amp; ", "</f>
        <v xml:space="preserve">"BuyPrice": , </v>
      </c>
      <c r="I3062" t="str">
        <f>I$1&amp;" """ &amp; DataMiner[[#This Row],[imgPath]] &amp; """, "</f>
        <v xml:space="preserve">"imgPath": "", </v>
      </c>
      <c r="J3062" t="str">
        <f>J$1&amp;" """ &amp; DataMiner[[#This Row],[FlagImage]] &amp; """, "</f>
        <v xml:space="preserve">"FlagImage": "", </v>
      </c>
      <c r="K3062" t="str">
        <f>K$1&amp;" " &amp; IF(ISNA(DataMiner[[#This Row],[Latitude]]),"null",DataMiner[[#This Row],[Latitude]]) &amp; ", "</f>
        <v xml:space="preserve">"Latitude": null, </v>
      </c>
      <c r="L3062" t="str">
        <f>L$1&amp;" " &amp; IF(ISNA(DataMiner[[#This Row],[Longitude]]),"null",DataMiner[[#This Row],[Longitude]]) &amp; ", "</f>
        <v xml:space="preserve">"Longitude": null, </v>
      </c>
    </row>
    <row r="3063" spans="1:12" x14ac:dyDescent="0.25">
      <c r="A3063" t="str">
        <f>A$1&amp;" """ &amp; DataMiner[[#This Row],[CodeIATA]] &amp; """, "</f>
        <v xml:space="preserve">"CodeIATA": "", </v>
      </c>
      <c r="B3063" t="str">
        <f>B$1&amp;" """ &amp; DataMiner[[#This Row],[City]] &amp; """, "</f>
        <v xml:space="preserve">"City": "", </v>
      </c>
      <c r="C3063" t="str">
        <f>C$1&amp;" """ &amp; DataMiner[[#This Row],[Prov]] &amp; """, "</f>
        <v xml:space="preserve">"Prov": "", </v>
      </c>
      <c r="D3063" t="str">
        <f>D$1&amp;" """ &amp; DataMiner[[#This Row],[Name]] &amp; """, "</f>
        <v xml:space="preserve">"Name": "", </v>
      </c>
      <c r="E3063" t="str">
        <f>E$1&amp;" """ &amp; DataMiner[[#This Row],[Country]] &amp; """, "</f>
        <v xml:space="preserve">"Country": "", </v>
      </c>
      <c r="F3063" t="str">
        <f>F$1&amp;" """ &amp; DataMiner[[#This Row],[Complete Name]] &amp; """, "</f>
        <v xml:space="preserve">"Complete Name": "", </v>
      </c>
      <c r="G3063" t="str">
        <f>G$1&amp;" " &amp; DataMiner[[#This Row],[Category]] &amp; ", "</f>
        <v xml:space="preserve">"Category": , </v>
      </c>
      <c r="H3063" t="str">
        <f>H$1&amp;" " &amp; DataMiner[[#This Row],[BuyPrice]] &amp; ", "</f>
        <v xml:space="preserve">"BuyPrice": , </v>
      </c>
      <c r="I3063" t="str">
        <f>I$1&amp;" """ &amp; DataMiner[[#This Row],[imgPath]] &amp; """, "</f>
        <v xml:space="preserve">"imgPath": "", </v>
      </c>
      <c r="J3063" t="str">
        <f>J$1&amp;" """ &amp; DataMiner[[#This Row],[FlagImage]] &amp; """, "</f>
        <v xml:space="preserve">"FlagImage": "", </v>
      </c>
      <c r="K3063" t="str">
        <f>K$1&amp;" " &amp; IF(ISNA(DataMiner[[#This Row],[Latitude]]),"null",DataMiner[[#This Row],[Latitude]]) &amp; ", "</f>
        <v xml:space="preserve">"Latitude": null, </v>
      </c>
      <c r="L3063" t="str">
        <f>L$1&amp;" " &amp; IF(ISNA(DataMiner[[#This Row],[Longitude]]),"null",DataMiner[[#This Row],[Longitude]]) &amp; ", "</f>
        <v xml:space="preserve">"Longitude": null, </v>
      </c>
    </row>
    <row r="3064" spans="1:12" x14ac:dyDescent="0.25">
      <c r="A3064" t="str">
        <f>A$1&amp;" """ &amp; DataMiner[[#This Row],[CodeIATA]] &amp; """, "</f>
        <v xml:space="preserve">"CodeIATA": "", </v>
      </c>
      <c r="B3064" t="str">
        <f>B$1&amp;" """ &amp; DataMiner[[#This Row],[City]] &amp; """, "</f>
        <v xml:space="preserve">"City": "", </v>
      </c>
      <c r="C3064" t="str">
        <f>C$1&amp;" """ &amp; DataMiner[[#This Row],[Prov]] &amp; """, "</f>
        <v xml:space="preserve">"Prov": "", </v>
      </c>
      <c r="D3064" t="str">
        <f>D$1&amp;" """ &amp; DataMiner[[#This Row],[Name]] &amp; """, "</f>
        <v xml:space="preserve">"Name": "", </v>
      </c>
      <c r="E3064" t="str">
        <f>E$1&amp;" """ &amp; DataMiner[[#This Row],[Country]] &amp; """, "</f>
        <v xml:space="preserve">"Country": "", </v>
      </c>
      <c r="F3064" t="str">
        <f>F$1&amp;" """ &amp; DataMiner[[#This Row],[Complete Name]] &amp; """, "</f>
        <v xml:space="preserve">"Complete Name": "", </v>
      </c>
      <c r="G3064" t="str">
        <f>G$1&amp;" " &amp; DataMiner[[#This Row],[Category]] &amp; ", "</f>
        <v xml:space="preserve">"Category": , </v>
      </c>
      <c r="H3064" t="str">
        <f>H$1&amp;" " &amp; DataMiner[[#This Row],[BuyPrice]] &amp; ", "</f>
        <v xml:space="preserve">"BuyPrice": , </v>
      </c>
      <c r="I3064" t="str">
        <f>I$1&amp;" """ &amp; DataMiner[[#This Row],[imgPath]] &amp; """, "</f>
        <v xml:space="preserve">"imgPath": "", </v>
      </c>
      <c r="J3064" t="str">
        <f>J$1&amp;" """ &amp; DataMiner[[#This Row],[FlagImage]] &amp; """, "</f>
        <v xml:space="preserve">"FlagImage": "", </v>
      </c>
      <c r="K3064" t="str">
        <f>K$1&amp;" " &amp; IF(ISNA(DataMiner[[#This Row],[Latitude]]),"null",DataMiner[[#This Row],[Latitude]]) &amp; ", "</f>
        <v xml:space="preserve">"Latitude": null, </v>
      </c>
      <c r="L3064" t="str">
        <f>L$1&amp;" " &amp; IF(ISNA(DataMiner[[#This Row],[Longitude]]),"null",DataMiner[[#This Row],[Longitude]]) &amp; ", "</f>
        <v xml:space="preserve">"Longitude": null, </v>
      </c>
    </row>
    <row r="3065" spans="1:12" x14ac:dyDescent="0.25">
      <c r="A3065" t="str">
        <f>A$1&amp;" """ &amp; DataMiner[[#This Row],[CodeIATA]] &amp; """, "</f>
        <v xml:space="preserve">"CodeIATA": "", </v>
      </c>
      <c r="B3065" t="str">
        <f>B$1&amp;" """ &amp; DataMiner[[#This Row],[City]] &amp; """, "</f>
        <v xml:space="preserve">"City": "", </v>
      </c>
      <c r="C3065" t="str">
        <f>C$1&amp;" """ &amp; DataMiner[[#This Row],[Prov]] &amp; """, "</f>
        <v xml:space="preserve">"Prov": "", </v>
      </c>
      <c r="D3065" t="str">
        <f>D$1&amp;" """ &amp; DataMiner[[#This Row],[Name]] &amp; """, "</f>
        <v xml:space="preserve">"Name": "", </v>
      </c>
      <c r="E3065" t="str">
        <f>E$1&amp;" """ &amp; DataMiner[[#This Row],[Country]] &amp; """, "</f>
        <v xml:space="preserve">"Country": "", </v>
      </c>
      <c r="F3065" t="str">
        <f>F$1&amp;" """ &amp; DataMiner[[#This Row],[Complete Name]] &amp; """, "</f>
        <v xml:space="preserve">"Complete Name": "", </v>
      </c>
      <c r="G3065" t="str">
        <f>G$1&amp;" " &amp; DataMiner[[#This Row],[Category]] &amp; ", "</f>
        <v xml:space="preserve">"Category": , </v>
      </c>
      <c r="H3065" t="str">
        <f>H$1&amp;" " &amp; DataMiner[[#This Row],[BuyPrice]] &amp; ", "</f>
        <v xml:space="preserve">"BuyPrice": , </v>
      </c>
      <c r="I3065" t="str">
        <f>I$1&amp;" """ &amp; DataMiner[[#This Row],[imgPath]] &amp; """, "</f>
        <v xml:space="preserve">"imgPath": "", </v>
      </c>
      <c r="J3065" t="str">
        <f>J$1&amp;" """ &amp; DataMiner[[#This Row],[FlagImage]] &amp; """, "</f>
        <v xml:space="preserve">"FlagImage": "", </v>
      </c>
      <c r="K3065" t="str">
        <f>K$1&amp;" " &amp; IF(ISNA(DataMiner[[#This Row],[Latitude]]),"null",DataMiner[[#This Row],[Latitude]]) &amp; ", "</f>
        <v xml:space="preserve">"Latitude": null, </v>
      </c>
      <c r="L3065" t="str">
        <f>L$1&amp;" " &amp; IF(ISNA(DataMiner[[#This Row],[Longitude]]),"null",DataMiner[[#This Row],[Longitude]]) &amp; ", "</f>
        <v xml:space="preserve">"Longitude": null, </v>
      </c>
    </row>
    <row r="3066" spans="1:12" x14ac:dyDescent="0.25">
      <c r="A3066" t="str">
        <f>A$1&amp;" """ &amp; DataMiner[[#This Row],[CodeIATA]] &amp; """, "</f>
        <v xml:space="preserve">"CodeIATA": "", </v>
      </c>
      <c r="B3066" t="str">
        <f>B$1&amp;" """ &amp; DataMiner[[#This Row],[City]] &amp; """, "</f>
        <v xml:space="preserve">"City": "", </v>
      </c>
      <c r="C3066" t="str">
        <f>C$1&amp;" """ &amp; DataMiner[[#This Row],[Prov]] &amp; """, "</f>
        <v xml:space="preserve">"Prov": "", </v>
      </c>
      <c r="D3066" t="str">
        <f>D$1&amp;" """ &amp; DataMiner[[#This Row],[Name]] &amp; """, "</f>
        <v xml:space="preserve">"Name": "", </v>
      </c>
      <c r="E3066" t="str">
        <f>E$1&amp;" """ &amp; DataMiner[[#This Row],[Country]] &amp; """, "</f>
        <v xml:space="preserve">"Country": "", </v>
      </c>
      <c r="F3066" t="str">
        <f>F$1&amp;" """ &amp; DataMiner[[#This Row],[Complete Name]] &amp; """, "</f>
        <v xml:space="preserve">"Complete Name": "", </v>
      </c>
      <c r="G3066" t="str">
        <f>G$1&amp;" " &amp; DataMiner[[#This Row],[Category]] &amp; ", "</f>
        <v xml:space="preserve">"Category": , </v>
      </c>
      <c r="H3066" t="str">
        <f>H$1&amp;" " &amp; DataMiner[[#This Row],[BuyPrice]] &amp; ", "</f>
        <v xml:space="preserve">"BuyPrice": , </v>
      </c>
      <c r="I3066" t="str">
        <f>I$1&amp;" """ &amp; DataMiner[[#This Row],[imgPath]] &amp; """, "</f>
        <v xml:space="preserve">"imgPath": "", </v>
      </c>
      <c r="J3066" t="str">
        <f>J$1&amp;" """ &amp; DataMiner[[#This Row],[FlagImage]] &amp; """, "</f>
        <v xml:space="preserve">"FlagImage": "", </v>
      </c>
      <c r="K3066" t="str">
        <f>K$1&amp;" " &amp; IF(ISNA(DataMiner[[#This Row],[Latitude]]),"null",DataMiner[[#This Row],[Latitude]]) &amp; ", "</f>
        <v xml:space="preserve">"Latitude": null, </v>
      </c>
      <c r="L3066" t="str">
        <f>L$1&amp;" " &amp; IF(ISNA(DataMiner[[#This Row],[Longitude]]),"null",DataMiner[[#This Row],[Longitude]]) &amp; ", "</f>
        <v xml:space="preserve">"Longitude": null, </v>
      </c>
    </row>
    <row r="3067" spans="1:12" x14ac:dyDescent="0.25">
      <c r="A3067" t="str">
        <f>A$1&amp;" """ &amp; DataMiner[[#This Row],[CodeIATA]] &amp; """, "</f>
        <v xml:space="preserve">"CodeIATA": "", </v>
      </c>
      <c r="B3067" t="str">
        <f>B$1&amp;" """ &amp; DataMiner[[#This Row],[City]] &amp; """, "</f>
        <v xml:space="preserve">"City": "", </v>
      </c>
      <c r="C3067" t="str">
        <f>C$1&amp;" """ &amp; DataMiner[[#This Row],[Prov]] &amp; """, "</f>
        <v xml:space="preserve">"Prov": "", </v>
      </c>
      <c r="D3067" t="str">
        <f>D$1&amp;" """ &amp; DataMiner[[#This Row],[Name]] &amp; """, "</f>
        <v xml:space="preserve">"Name": "", </v>
      </c>
      <c r="E3067" t="str">
        <f>E$1&amp;" """ &amp; DataMiner[[#This Row],[Country]] &amp; """, "</f>
        <v xml:space="preserve">"Country": "", </v>
      </c>
      <c r="F3067" t="str">
        <f>F$1&amp;" """ &amp; DataMiner[[#This Row],[Complete Name]] &amp; """, "</f>
        <v xml:space="preserve">"Complete Name": "", </v>
      </c>
      <c r="G3067" t="str">
        <f>G$1&amp;" " &amp; DataMiner[[#This Row],[Category]] &amp; ", "</f>
        <v xml:space="preserve">"Category": , </v>
      </c>
      <c r="H3067" t="str">
        <f>H$1&amp;" " &amp; DataMiner[[#This Row],[BuyPrice]] &amp; ", "</f>
        <v xml:space="preserve">"BuyPrice": , </v>
      </c>
      <c r="I3067" t="str">
        <f>I$1&amp;" """ &amp; DataMiner[[#This Row],[imgPath]] &amp; """, "</f>
        <v xml:space="preserve">"imgPath": "", </v>
      </c>
      <c r="J3067" t="str">
        <f>J$1&amp;" """ &amp; DataMiner[[#This Row],[FlagImage]] &amp; """, "</f>
        <v xml:space="preserve">"FlagImage": "", </v>
      </c>
      <c r="K3067" t="str">
        <f>K$1&amp;" " &amp; IF(ISNA(DataMiner[[#This Row],[Latitude]]),"null",DataMiner[[#This Row],[Latitude]]) &amp; ", "</f>
        <v xml:space="preserve">"Latitude": null, </v>
      </c>
      <c r="L3067" t="str">
        <f>L$1&amp;" " &amp; IF(ISNA(DataMiner[[#This Row],[Longitude]]),"null",DataMiner[[#This Row],[Longitude]]) &amp; ", "</f>
        <v xml:space="preserve">"Longitude": null, </v>
      </c>
    </row>
    <row r="3068" spans="1:12" x14ac:dyDescent="0.25">
      <c r="A3068" t="str">
        <f>A$1&amp;" """ &amp; DataMiner[[#This Row],[CodeIATA]] &amp; """, "</f>
        <v xml:space="preserve">"CodeIATA": "", </v>
      </c>
      <c r="B3068" t="str">
        <f>B$1&amp;" """ &amp; DataMiner[[#This Row],[City]] &amp; """, "</f>
        <v xml:space="preserve">"City": "", </v>
      </c>
      <c r="C3068" t="str">
        <f>C$1&amp;" """ &amp; DataMiner[[#This Row],[Prov]] &amp; """, "</f>
        <v xml:space="preserve">"Prov": "", </v>
      </c>
      <c r="D3068" t="str">
        <f>D$1&amp;" """ &amp; DataMiner[[#This Row],[Name]] &amp; """, "</f>
        <v xml:space="preserve">"Name": "", </v>
      </c>
      <c r="E3068" t="str">
        <f>E$1&amp;" """ &amp; DataMiner[[#This Row],[Country]] &amp; """, "</f>
        <v xml:space="preserve">"Country": "", </v>
      </c>
      <c r="F3068" t="str">
        <f>F$1&amp;" """ &amp; DataMiner[[#This Row],[Complete Name]] &amp; """, "</f>
        <v xml:space="preserve">"Complete Name": "", </v>
      </c>
      <c r="G3068" t="str">
        <f>G$1&amp;" " &amp; DataMiner[[#This Row],[Category]] &amp; ", "</f>
        <v xml:space="preserve">"Category": , </v>
      </c>
      <c r="H3068" t="str">
        <f>H$1&amp;" " &amp; DataMiner[[#This Row],[BuyPrice]] &amp; ", "</f>
        <v xml:space="preserve">"BuyPrice": , </v>
      </c>
      <c r="I3068" t="str">
        <f>I$1&amp;" """ &amp; DataMiner[[#This Row],[imgPath]] &amp; """, "</f>
        <v xml:space="preserve">"imgPath": "", </v>
      </c>
      <c r="J3068" t="str">
        <f>J$1&amp;" """ &amp; DataMiner[[#This Row],[FlagImage]] &amp; """, "</f>
        <v xml:space="preserve">"FlagImage": "", </v>
      </c>
      <c r="K3068" t="str">
        <f>K$1&amp;" " &amp; IF(ISNA(DataMiner[[#This Row],[Latitude]]),"null",DataMiner[[#This Row],[Latitude]]) &amp; ", "</f>
        <v xml:space="preserve">"Latitude": null, </v>
      </c>
      <c r="L3068" t="str">
        <f>L$1&amp;" " &amp; IF(ISNA(DataMiner[[#This Row],[Longitude]]),"null",DataMiner[[#This Row],[Longitude]]) &amp; ", "</f>
        <v xml:space="preserve">"Longitude": null, </v>
      </c>
    </row>
    <row r="3069" spans="1:12" x14ac:dyDescent="0.25">
      <c r="A3069" t="str">
        <f>A$1&amp;" """ &amp; DataMiner[[#This Row],[CodeIATA]] &amp; """, "</f>
        <v xml:space="preserve">"CodeIATA": "", </v>
      </c>
      <c r="B3069" t="str">
        <f>B$1&amp;" """ &amp; DataMiner[[#This Row],[City]] &amp; """, "</f>
        <v xml:space="preserve">"City": "", </v>
      </c>
      <c r="C3069" t="str">
        <f>C$1&amp;" """ &amp; DataMiner[[#This Row],[Prov]] &amp; """, "</f>
        <v xml:space="preserve">"Prov": "", </v>
      </c>
      <c r="D3069" t="str">
        <f>D$1&amp;" """ &amp; DataMiner[[#This Row],[Name]] &amp; """, "</f>
        <v xml:space="preserve">"Name": "", </v>
      </c>
      <c r="E3069" t="str">
        <f>E$1&amp;" """ &amp; DataMiner[[#This Row],[Country]] &amp; """, "</f>
        <v xml:space="preserve">"Country": "", </v>
      </c>
      <c r="F3069" t="str">
        <f>F$1&amp;" """ &amp; DataMiner[[#This Row],[Complete Name]] &amp; """, "</f>
        <v xml:space="preserve">"Complete Name": "", </v>
      </c>
      <c r="G3069" t="str">
        <f>G$1&amp;" " &amp; DataMiner[[#This Row],[Category]] &amp; ", "</f>
        <v xml:space="preserve">"Category": , </v>
      </c>
      <c r="H3069" t="str">
        <f>H$1&amp;" " &amp; DataMiner[[#This Row],[BuyPrice]] &amp; ", "</f>
        <v xml:space="preserve">"BuyPrice": , </v>
      </c>
      <c r="I3069" t="str">
        <f>I$1&amp;" """ &amp; DataMiner[[#This Row],[imgPath]] &amp; """, "</f>
        <v xml:space="preserve">"imgPath": "", </v>
      </c>
      <c r="J3069" t="str">
        <f>J$1&amp;" """ &amp; DataMiner[[#This Row],[FlagImage]] &amp; """, "</f>
        <v xml:space="preserve">"FlagImage": "", </v>
      </c>
      <c r="K3069" t="str">
        <f>K$1&amp;" " &amp; IF(ISNA(DataMiner[[#This Row],[Latitude]]),"null",DataMiner[[#This Row],[Latitude]]) &amp; ", "</f>
        <v xml:space="preserve">"Latitude": null, </v>
      </c>
      <c r="L3069" t="str">
        <f>L$1&amp;" " &amp; IF(ISNA(DataMiner[[#This Row],[Longitude]]),"null",DataMiner[[#This Row],[Longitude]]) &amp; ", "</f>
        <v xml:space="preserve">"Longitude": null, </v>
      </c>
    </row>
    <row r="3070" spans="1:12" x14ac:dyDescent="0.25">
      <c r="A3070" t="str">
        <f>A$1&amp;" """ &amp; DataMiner[[#This Row],[CodeIATA]] &amp; """, "</f>
        <v xml:space="preserve">"CodeIATA": "", </v>
      </c>
      <c r="B3070" t="str">
        <f>B$1&amp;" """ &amp; DataMiner[[#This Row],[City]] &amp; """, "</f>
        <v xml:space="preserve">"City": "", </v>
      </c>
      <c r="C3070" t="str">
        <f>C$1&amp;" """ &amp; DataMiner[[#This Row],[Prov]] &amp; """, "</f>
        <v xml:space="preserve">"Prov": "", </v>
      </c>
      <c r="D3070" t="str">
        <f>D$1&amp;" """ &amp; DataMiner[[#This Row],[Name]] &amp; """, "</f>
        <v xml:space="preserve">"Name": "", </v>
      </c>
      <c r="E3070" t="str">
        <f>E$1&amp;" """ &amp; DataMiner[[#This Row],[Country]] &amp; """, "</f>
        <v xml:space="preserve">"Country": "", </v>
      </c>
      <c r="F3070" t="str">
        <f>F$1&amp;" """ &amp; DataMiner[[#This Row],[Complete Name]] &amp; """, "</f>
        <v xml:space="preserve">"Complete Name": "", </v>
      </c>
      <c r="G3070" t="str">
        <f>G$1&amp;" " &amp; DataMiner[[#This Row],[Category]] &amp; ", "</f>
        <v xml:space="preserve">"Category": , </v>
      </c>
      <c r="H3070" t="str">
        <f>H$1&amp;" " &amp; DataMiner[[#This Row],[BuyPrice]] &amp; ", "</f>
        <v xml:space="preserve">"BuyPrice": , </v>
      </c>
      <c r="I3070" t="str">
        <f>I$1&amp;" """ &amp; DataMiner[[#This Row],[imgPath]] &amp; """, "</f>
        <v xml:space="preserve">"imgPath": "", </v>
      </c>
      <c r="J3070" t="str">
        <f>J$1&amp;" """ &amp; DataMiner[[#This Row],[FlagImage]] &amp; """, "</f>
        <v xml:space="preserve">"FlagImage": "", </v>
      </c>
      <c r="K3070" t="str">
        <f>K$1&amp;" " &amp; IF(ISNA(DataMiner[[#This Row],[Latitude]]),"null",DataMiner[[#This Row],[Latitude]]) &amp; ", "</f>
        <v xml:space="preserve">"Latitude": null, </v>
      </c>
      <c r="L3070" t="str">
        <f>L$1&amp;" " &amp; IF(ISNA(DataMiner[[#This Row],[Longitude]]),"null",DataMiner[[#This Row],[Longitude]]) &amp; ", "</f>
        <v xml:space="preserve">"Longitude": null, </v>
      </c>
    </row>
    <row r="3071" spans="1:12" x14ac:dyDescent="0.25">
      <c r="A3071" t="str">
        <f>A$1&amp;" """ &amp; DataMiner[[#This Row],[CodeIATA]] &amp; """, "</f>
        <v xml:space="preserve">"CodeIATA": "", </v>
      </c>
      <c r="B3071" t="str">
        <f>B$1&amp;" """ &amp; DataMiner[[#This Row],[City]] &amp; """, "</f>
        <v xml:space="preserve">"City": "", </v>
      </c>
      <c r="C3071" t="str">
        <f>C$1&amp;" """ &amp; DataMiner[[#This Row],[Prov]] &amp; """, "</f>
        <v xml:space="preserve">"Prov": "", </v>
      </c>
      <c r="D3071" t="str">
        <f>D$1&amp;" """ &amp; DataMiner[[#This Row],[Name]] &amp; """, "</f>
        <v xml:space="preserve">"Name": "", </v>
      </c>
      <c r="E3071" t="str">
        <f>E$1&amp;" """ &amp; DataMiner[[#This Row],[Country]] &amp; """, "</f>
        <v xml:space="preserve">"Country": "", </v>
      </c>
      <c r="F3071" t="str">
        <f>F$1&amp;" """ &amp; DataMiner[[#This Row],[Complete Name]] &amp; """, "</f>
        <v xml:space="preserve">"Complete Name": "", </v>
      </c>
      <c r="G3071" t="str">
        <f>G$1&amp;" " &amp; DataMiner[[#This Row],[Category]] &amp; ", "</f>
        <v xml:space="preserve">"Category": , </v>
      </c>
      <c r="H3071" t="str">
        <f>H$1&amp;" " &amp; DataMiner[[#This Row],[BuyPrice]] &amp; ", "</f>
        <v xml:space="preserve">"BuyPrice": , </v>
      </c>
      <c r="I3071" t="str">
        <f>I$1&amp;" """ &amp; DataMiner[[#This Row],[imgPath]] &amp; """, "</f>
        <v xml:space="preserve">"imgPath": "", </v>
      </c>
      <c r="J3071" t="str">
        <f>J$1&amp;" """ &amp; DataMiner[[#This Row],[FlagImage]] &amp; """, "</f>
        <v xml:space="preserve">"FlagImage": "", </v>
      </c>
      <c r="K3071" t="str">
        <f>K$1&amp;" " &amp; IF(ISNA(DataMiner[[#This Row],[Latitude]]),"null",DataMiner[[#This Row],[Latitude]]) &amp; ", "</f>
        <v xml:space="preserve">"Latitude": null, </v>
      </c>
      <c r="L3071" t="str">
        <f>L$1&amp;" " &amp; IF(ISNA(DataMiner[[#This Row],[Longitude]]),"null",DataMiner[[#This Row],[Longitude]]) &amp; ", "</f>
        <v xml:space="preserve">"Longitude": null, </v>
      </c>
    </row>
    <row r="3072" spans="1:12" x14ac:dyDescent="0.25">
      <c r="A3072" t="str">
        <f>A$1&amp;" """ &amp; DataMiner[[#This Row],[CodeIATA]] &amp; """, "</f>
        <v xml:space="preserve">"CodeIATA": "", </v>
      </c>
      <c r="B3072" t="str">
        <f>B$1&amp;" """ &amp; DataMiner[[#This Row],[City]] &amp; """, "</f>
        <v xml:space="preserve">"City": "", </v>
      </c>
      <c r="C3072" t="str">
        <f>C$1&amp;" """ &amp; DataMiner[[#This Row],[Prov]] &amp; """, "</f>
        <v xml:space="preserve">"Prov": "", </v>
      </c>
      <c r="D3072" t="str">
        <f>D$1&amp;" """ &amp; DataMiner[[#This Row],[Name]] &amp; """, "</f>
        <v xml:space="preserve">"Name": "", </v>
      </c>
      <c r="E3072" t="str">
        <f>E$1&amp;" """ &amp; DataMiner[[#This Row],[Country]] &amp; """, "</f>
        <v xml:space="preserve">"Country": "", </v>
      </c>
      <c r="F3072" t="str">
        <f>F$1&amp;" """ &amp; DataMiner[[#This Row],[Complete Name]] &amp; """, "</f>
        <v xml:space="preserve">"Complete Name": "", </v>
      </c>
      <c r="G3072" t="str">
        <f>G$1&amp;" " &amp; DataMiner[[#This Row],[Category]] &amp; ", "</f>
        <v xml:space="preserve">"Category": , </v>
      </c>
      <c r="H3072" t="str">
        <f>H$1&amp;" " &amp; DataMiner[[#This Row],[BuyPrice]] &amp; ", "</f>
        <v xml:space="preserve">"BuyPrice": , </v>
      </c>
      <c r="I3072" t="str">
        <f>I$1&amp;" """ &amp; DataMiner[[#This Row],[imgPath]] &amp; """, "</f>
        <v xml:space="preserve">"imgPath": "", </v>
      </c>
      <c r="J3072" t="str">
        <f>J$1&amp;" """ &amp; DataMiner[[#This Row],[FlagImage]] &amp; """, "</f>
        <v xml:space="preserve">"FlagImage": "", </v>
      </c>
      <c r="K3072" t="str">
        <f>K$1&amp;" " &amp; IF(ISNA(DataMiner[[#This Row],[Latitude]]),"null",DataMiner[[#This Row],[Latitude]]) &amp; ", "</f>
        <v xml:space="preserve">"Latitude": null, </v>
      </c>
      <c r="L3072" t="str">
        <f>L$1&amp;" " &amp; IF(ISNA(DataMiner[[#This Row],[Longitude]]),"null",DataMiner[[#This Row],[Longitude]]) &amp; ", "</f>
        <v xml:space="preserve">"Longitude": null, </v>
      </c>
    </row>
    <row r="3073" spans="1:12" x14ac:dyDescent="0.25">
      <c r="A3073" t="str">
        <f>A$1&amp;" """ &amp; DataMiner[[#This Row],[CodeIATA]] &amp; """, "</f>
        <v xml:space="preserve">"CodeIATA": "", </v>
      </c>
      <c r="B3073" t="str">
        <f>B$1&amp;" """ &amp; DataMiner[[#This Row],[City]] &amp; """, "</f>
        <v xml:space="preserve">"City": "", </v>
      </c>
      <c r="C3073" t="str">
        <f>C$1&amp;" """ &amp; DataMiner[[#This Row],[Prov]] &amp; """, "</f>
        <v xml:space="preserve">"Prov": "", </v>
      </c>
      <c r="D3073" t="str">
        <f>D$1&amp;" """ &amp; DataMiner[[#This Row],[Name]] &amp; """, "</f>
        <v xml:space="preserve">"Name": "", </v>
      </c>
      <c r="E3073" t="str">
        <f>E$1&amp;" """ &amp; DataMiner[[#This Row],[Country]] &amp; """, "</f>
        <v xml:space="preserve">"Country": "", </v>
      </c>
      <c r="F3073" t="str">
        <f>F$1&amp;" """ &amp; DataMiner[[#This Row],[Complete Name]] &amp; """, "</f>
        <v xml:space="preserve">"Complete Name": "", </v>
      </c>
      <c r="G3073" t="str">
        <f>G$1&amp;" " &amp; DataMiner[[#This Row],[Category]] &amp; ", "</f>
        <v xml:space="preserve">"Category": , </v>
      </c>
      <c r="H3073" t="str">
        <f>H$1&amp;" " &amp; DataMiner[[#This Row],[BuyPrice]] &amp; ", "</f>
        <v xml:space="preserve">"BuyPrice": , </v>
      </c>
      <c r="I3073" t="str">
        <f>I$1&amp;" """ &amp; DataMiner[[#This Row],[imgPath]] &amp; """, "</f>
        <v xml:space="preserve">"imgPath": "", </v>
      </c>
      <c r="J3073" t="str">
        <f>J$1&amp;" """ &amp; DataMiner[[#This Row],[FlagImage]] &amp; """, "</f>
        <v xml:space="preserve">"FlagImage": "", </v>
      </c>
      <c r="K3073" t="str">
        <f>K$1&amp;" " &amp; IF(ISNA(DataMiner[[#This Row],[Latitude]]),"null",DataMiner[[#This Row],[Latitude]]) &amp; ", "</f>
        <v xml:space="preserve">"Latitude": null, </v>
      </c>
      <c r="L3073" t="str">
        <f>L$1&amp;" " &amp; IF(ISNA(DataMiner[[#This Row],[Longitude]]),"null",DataMiner[[#This Row],[Longitude]]) &amp; ", "</f>
        <v xml:space="preserve">"Longitude": null, </v>
      </c>
    </row>
    <row r="3074" spans="1:12" x14ac:dyDescent="0.25">
      <c r="A3074" t="str">
        <f>A$1&amp;" """ &amp; DataMiner[[#This Row],[CodeIATA]] &amp; """, "</f>
        <v xml:space="preserve">"CodeIATA": "", </v>
      </c>
      <c r="B3074" t="str">
        <f>B$1&amp;" """ &amp; DataMiner[[#This Row],[City]] &amp; """, "</f>
        <v xml:space="preserve">"City": "", </v>
      </c>
      <c r="C3074" t="str">
        <f>C$1&amp;" """ &amp; DataMiner[[#This Row],[Prov]] &amp; """, "</f>
        <v xml:space="preserve">"Prov": "", </v>
      </c>
      <c r="D3074" t="str">
        <f>D$1&amp;" """ &amp; DataMiner[[#This Row],[Name]] &amp; """, "</f>
        <v xml:space="preserve">"Name": "", </v>
      </c>
      <c r="E3074" t="str">
        <f>E$1&amp;" """ &amp; DataMiner[[#This Row],[Country]] &amp; """, "</f>
        <v xml:space="preserve">"Country": "", </v>
      </c>
      <c r="F3074" t="str">
        <f>F$1&amp;" """ &amp; DataMiner[[#This Row],[Complete Name]] &amp; """, "</f>
        <v xml:space="preserve">"Complete Name": "", </v>
      </c>
      <c r="G3074" t="str">
        <f>G$1&amp;" " &amp; DataMiner[[#This Row],[Category]] &amp; ", "</f>
        <v xml:space="preserve">"Category": , </v>
      </c>
      <c r="H3074" t="str">
        <f>H$1&amp;" " &amp; DataMiner[[#This Row],[BuyPrice]] &amp; ", "</f>
        <v xml:space="preserve">"BuyPrice": , </v>
      </c>
      <c r="I3074" t="str">
        <f>I$1&amp;" """ &amp; DataMiner[[#This Row],[imgPath]] &amp; """, "</f>
        <v xml:space="preserve">"imgPath": "", </v>
      </c>
      <c r="J3074" t="str">
        <f>J$1&amp;" """ &amp; DataMiner[[#This Row],[FlagImage]] &amp; """, "</f>
        <v xml:space="preserve">"FlagImage": "", </v>
      </c>
      <c r="K3074" t="str">
        <f>K$1&amp;" " &amp; IF(ISNA(DataMiner[[#This Row],[Latitude]]),"null",DataMiner[[#This Row],[Latitude]]) &amp; ", "</f>
        <v xml:space="preserve">"Latitude": null, </v>
      </c>
      <c r="L3074" t="str">
        <f>L$1&amp;" " &amp; IF(ISNA(DataMiner[[#This Row],[Longitude]]),"null",DataMiner[[#This Row],[Longitude]]) &amp; ", "</f>
        <v xml:space="preserve">"Longitude": null, </v>
      </c>
    </row>
    <row r="3075" spans="1:12" x14ac:dyDescent="0.25">
      <c r="A3075" t="str">
        <f>A$1&amp;" """ &amp; DataMiner[[#This Row],[CodeIATA]] &amp; """, "</f>
        <v xml:space="preserve">"CodeIATA": "", </v>
      </c>
      <c r="B3075" t="str">
        <f>B$1&amp;" """ &amp; DataMiner[[#This Row],[City]] &amp; """, "</f>
        <v xml:space="preserve">"City": "", </v>
      </c>
      <c r="C3075" t="str">
        <f>C$1&amp;" """ &amp; DataMiner[[#This Row],[Prov]] &amp; """, "</f>
        <v xml:space="preserve">"Prov": "", </v>
      </c>
      <c r="D3075" t="str">
        <f>D$1&amp;" """ &amp; DataMiner[[#This Row],[Name]] &amp; """, "</f>
        <v xml:space="preserve">"Name": "", </v>
      </c>
      <c r="E3075" t="str">
        <f>E$1&amp;" """ &amp; DataMiner[[#This Row],[Country]] &amp; """, "</f>
        <v xml:space="preserve">"Country": "", </v>
      </c>
      <c r="F3075" t="str">
        <f>F$1&amp;" """ &amp; DataMiner[[#This Row],[Complete Name]] &amp; """, "</f>
        <v xml:space="preserve">"Complete Name": "", </v>
      </c>
      <c r="G3075" t="str">
        <f>G$1&amp;" " &amp; DataMiner[[#This Row],[Category]] &amp; ", "</f>
        <v xml:space="preserve">"Category": , </v>
      </c>
      <c r="H3075" t="str">
        <f>H$1&amp;" " &amp; DataMiner[[#This Row],[BuyPrice]] &amp; ", "</f>
        <v xml:space="preserve">"BuyPrice": , </v>
      </c>
      <c r="I3075" t="str">
        <f>I$1&amp;" """ &amp; DataMiner[[#This Row],[imgPath]] &amp; """, "</f>
        <v xml:space="preserve">"imgPath": "", </v>
      </c>
      <c r="J3075" t="str">
        <f>J$1&amp;" """ &amp; DataMiner[[#This Row],[FlagImage]] &amp; """, "</f>
        <v xml:space="preserve">"FlagImage": "", </v>
      </c>
      <c r="K3075" t="str">
        <f>K$1&amp;" " &amp; IF(ISNA(DataMiner[[#This Row],[Latitude]]),"null",DataMiner[[#This Row],[Latitude]]) &amp; ", "</f>
        <v xml:space="preserve">"Latitude": null, </v>
      </c>
      <c r="L3075" t="str">
        <f>L$1&amp;" " &amp; IF(ISNA(DataMiner[[#This Row],[Longitude]]),"null",DataMiner[[#This Row],[Longitude]]) &amp; ", "</f>
        <v xml:space="preserve">"Longitude": null, </v>
      </c>
    </row>
    <row r="3076" spans="1:12" x14ac:dyDescent="0.25">
      <c r="A3076" t="str">
        <f>A$1&amp;" """ &amp; DataMiner[[#This Row],[CodeIATA]] &amp; """, "</f>
        <v xml:space="preserve">"CodeIATA": "", </v>
      </c>
      <c r="B3076" t="str">
        <f>B$1&amp;" """ &amp; DataMiner[[#This Row],[City]] &amp; """, "</f>
        <v xml:space="preserve">"City": "", </v>
      </c>
      <c r="C3076" t="str">
        <f>C$1&amp;" """ &amp; DataMiner[[#This Row],[Prov]] &amp; """, "</f>
        <v xml:space="preserve">"Prov": "", </v>
      </c>
      <c r="D3076" t="str">
        <f>D$1&amp;" """ &amp; DataMiner[[#This Row],[Name]] &amp; """, "</f>
        <v xml:space="preserve">"Name": "", </v>
      </c>
      <c r="E3076" t="str">
        <f>E$1&amp;" """ &amp; DataMiner[[#This Row],[Country]] &amp; """, "</f>
        <v xml:space="preserve">"Country": "", </v>
      </c>
      <c r="F3076" t="str">
        <f>F$1&amp;" """ &amp; DataMiner[[#This Row],[Complete Name]] &amp; """, "</f>
        <v xml:space="preserve">"Complete Name": "", </v>
      </c>
      <c r="G3076" t="str">
        <f>G$1&amp;" " &amp; DataMiner[[#This Row],[Category]] &amp; ", "</f>
        <v xml:space="preserve">"Category": , </v>
      </c>
      <c r="H3076" t="str">
        <f>H$1&amp;" " &amp; DataMiner[[#This Row],[BuyPrice]] &amp; ", "</f>
        <v xml:space="preserve">"BuyPrice": , </v>
      </c>
      <c r="I3076" t="str">
        <f>I$1&amp;" """ &amp; DataMiner[[#This Row],[imgPath]] &amp; """, "</f>
        <v xml:space="preserve">"imgPath": "", </v>
      </c>
      <c r="J3076" t="str">
        <f>J$1&amp;" """ &amp; DataMiner[[#This Row],[FlagImage]] &amp; """, "</f>
        <v xml:space="preserve">"FlagImage": "", </v>
      </c>
      <c r="K3076" t="str">
        <f>K$1&amp;" " &amp; IF(ISNA(DataMiner[[#This Row],[Latitude]]),"null",DataMiner[[#This Row],[Latitude]]) &amp; ", "</f>
        <v xml:space="preserve">"Latitude": null, </v>
      </c>
      <c r="L3076" t="str">
        <f>L$1&amp;" " &amp; IF(ISNA(DataMiner[[#This Row],[Longitude]]),"null",DataMiner[[#This Row],[Longitude]]) &amp; ", "</f>
        <v xml:space="preserve">"Longitude": null, </v>
      </c>
    </row>
    <row r="3077" spans="1:12" x14ac:dyDescent="0.25">
      <c r="A3077" t="str">
        <f>A$1&amp;" """ &amp; DataMiner[[#This Row],[CodeIATA]] &amp; """, "</f>
        <v xml:space="preserve">"CodeIATA": "", </v>
      </c>
      <c r="B3077" t="str">
        <f>B$1&amp;" """ &amp; DataMiner[[#This Row],[City]] &amp; """, "</f>
        <v xml:space="preserve">"City": "", </v>
      </c>
      <c r="C3077" t="str">
        <f>C$1&amp;" """ &amp; DataMiner[[#This Row],[Prov]] &amp; """, "</f>
        <v xml:space="preserve">"Prov": "", </v>
      </c>
      <c r="D3077" t="str">
        <f>D$1&amp;" """ &amp; DataMiner[[#This Row],[Name]] &amp; """, "</f>
        <v xml:space="preserve">"Name": "", </v>
      </c>
      <c r="E3077" t="str">
        <f>E$1&amp;" """ &amp; DataMiner[[#This Row],[Country]] &amp; """, "</f>
        <v xml:space="preserve">"Country": "", </v>
      </c>
      <c r="F3077" t="str">
        <f>F$1&amp;" """ &amp; DataMiner[[#This Row],[Complete Name]] &amp; """, "</f>
        <v xml:space="preserve">"Complete Name": "", </v>
      </c>
      <c r="G3077" t="str">
        <f>G$1&amp;" " &amp; DataMiner[[#This Row],[Category]] &amp; ", "</f>
        <v xml:space="preserve">"Category": , </v>
      </c>
      <c r="H3077" t="str">
        <f>H$1&amp;" " &amp; DataMiner[[#This Row],[BuyPrice]] &amp; ", "</f>
        <v xml:space="preserve">"BuyPrice": , </v>
      </c>
      <c r="I3077" t="str">
        <f>I$1&amp;" """ &amp; DataMiner[[#This Row],[imgPath]] &amp; """, "</f>
        <v xml:space="preserve">"imgPath": "", </v>
      </c>
      <c r="J3077" t="str">
        <f>J$1&amp;" """ &amp; DataMiner[[#This Row],[FlagImage]] &amp; """, "</f>
        <v xml:space="preserve">"FlagImage": "", </v>
      </c>
      <c r="K3077" t="str">
        <f>K$1&amp;" " &amp; IF(ISNA(DataMiner[[#This Row],[Latitude]]),"null",DataMiner[[#This Row],[Latitude]]) &amp; ", "</f>
        <v xml:space="preserve">"Latitude": null, </v>
      </c>
      <c r="L3077" t="str">
        <f>L$1&amp;" " &amp; IF(ISNA(DataMiner[[#This Row],[Longitude]]),"null",DataMiner[[#This Row],[Longitude]]) &amp; ", "</f>
        <v xml:space="preserve">"Longitude": null, </v>
      </c>
    </row>
    <row r="3078" spans="1:12" x14ac:dyDescent="0.25">
      <c r="A3078" t="str">
        <f>A$1&amp;" """ &amp; DataMiner[[#This Row],[CodeIATA]] &amp; """, "</f>
        <v xml:space="preserve">"CodeIATA": "", </v>
      </c>
      <c r="B3078" t="str">
        <f>B$1&amp;" """ &amp; DataMiner[[#This Row],[City]] &amp; """, "</f>
        <v xml:space="preserve">"City": "", </v>
      </c>
      <c r="C3078" t="str">
        <f>C$1&amp;" """ &amp; DataMiner[[#This Row],[Prov]] &amp; """, "</f>
        <v xml:space="preserve">"Prov": "", </v>
      </c>
      <c r="D3078" t="str">
        <f>D$1&amp;" """ &amp; DataMiner[[#This Row],[Name]] &amp; """, "</f>
        <v xml:space="preserve">"Name": "", </v>
      </c>
      <c r="E3078" t="str">
        <f>E$1&amp;" """ &amp; DataMiner[[#This Row],[Country]] &amp; """, "</f>
        <v xml:space="preserve">"Country": "", </v>
      </c>
      <c r="F3078" t="str">
        <f>F$1&amp;" """ &amp; DataMiner[[#This Row],[Complete Name]] &amp; """, "</f>
        <v xml:space="preserve">"Complete Name": "", </v>
      </c>
      <c r="G3078" t="str">
        <f>G$1&amp;" " &amp; DataMiner[[#This Row],[Category]] &amp; ", "</f>
        <v xml:space="preserve">"Category": , </v>
      </c>
      <c r="H3078" t="str">
        <f>H$1&amp;" " &amp; DataMiner[[#This Row],[BuyPrice]] &amp; ", "</f>
        <v xml:space="preserve">"BuyPrice": , </v>
      </c>
      <c r="I3078" t="str">
        <f>I$1&amp;" """ &amp; DataMiner[[#This Row],[imgPath]] &amp; """, "</f>
        <v xml:space="preserve">"imgPath": "", </v>
      </c>
      <c r="J3078" t="str">
        <f>J$1&amp;" """ &amp; DataMiner[[#This Row],[FlagImage]] &amp; """, "</f>
        <v xml:space="preserve">"FlagImage": "", </v>
      </c>
      <c r="K3078" t="str">
        <f>K$1&amp;" " &amp; IF(ISNA(DataMiner[[#This Row],[Latitude]]),"null",DataMiner[[#This Row],[Latitude]]) &amp; ", "</f>
        <v xml:space="preserve">"Latitude": null, </v>
      </c>
      <c r="L3078" t="str">
        <f>L$1&amp;" " &amp; IF(ISNA(DataMiner[[#This Row],[Longitude]]),"null",DataMiner[[#This Row],[Longitude]]) &amp; ", "</f>
        <v xml:space="preserve">"Longitude": null, </v>
      </c>
    </row>
    <row r="3079" spans="1:12" x14ac:dyDescent="0.25">
      <c r="A3079" t="str">
        <f>A$1&amp;" """ &amp; DataMiner[[#This Row],[CodeIATA]] &amp; """, "</f>
        <v xml:space="preserve">"CodeIATA": "", </v>
      </c>
      <c r="B3079" t="str">
        <f>B$1&amp;" """ &amp; DataMiner[[#This Row],[City]] &amp; """, "</f>
        <v xml:space="preserve">"City": "", </v>
      </c>
      <c r="C3079" t="str">
        <f>C$1&amp;" """ &amp; DataMiner[[#This Row],[Prov]] &amp; """, "</f>
        <v xml:space="preserve">"Prov": "", </v>
      </c>
      <c r="D3079" t="str">
        <f>D$1&amp;" """ &amp; DataMiner[[#This Row],[Name]] &amp; """, "</f>
        <v xml:space="preserve">"Name": "", </v>
      </c>
      <c r="E3079" t="str">
        <f>E$1&amp;" """ &amp; DataMiner[[#This Row],[Country]] &amp; """, "</f>
        <v xml:space="preserve">"Country": "", </v>
      </c>
      <c r="F3079" t="str">
        <f>F$1&amp;" """ &amp; DataMiner[[#This Row],[Complete Name]] &amp; """, "</f>
        <v xml:space="preserve">"Complete Name": "", </v>
      </c>
      <c r="G3079" t="str">
        <f>G$1&amp;" " &amp; DataMiner[[#This Row],[Category]] &amp; ", "</f>
        <v xml:space="preserve">"Category": , </v>
      </c>
      <c r="H3079" t="str">
        <f>H$1&amp;" " &amp; DataMiner[[#This Row],[BuyPrice]] &amp; ", "</f>
        <v xml:space="preserve">"BuyPrice": , </v>
      </c>
      <c r="I3079" t="str">
        <f>I$1&amp;" """ &amp; DataMiner[[#This Row],[imgPath]] &amp; """, "</f>
        <v xml:space="preserve">"imgPath": "", </v>
      </c>
      <c r="J3079" t="str">
        <f>J$1&amp;" """ &amp; DataMiner[[#This Row],[FlagImage]] &amp; """, "</f>
        <v xml:space="preserve">"FlagImage": "", </v>
      </c>
      <c r="K3079" t="str">
        <f>K$1&amp;" " &amp; IF(ISNA(DataMiner[[#This Row],[Latitude]]),"null",DataMiner[[#This Row],[Latitude]]) &amp; ", "</f>
        <v xml:space="preserve">"Latitude": null, </v>
      </c>
      <c r="L3079" t="str">
        <f>L$1&amp;" " &amp; IF(ISNA(DataMiner[[#This Row],[Longitude]]),"null",DataMiner[[#This Row],[Longitude]]) &amp; ", "</f>
        <v xml:space="preserve">"Longitude": null, </v>
      </c>
    </row>
    <row r="3080" spans="1:12" x14ac:dyDescent="0.25">
      <c r="A3080" t="str">
        <f>A$1&amp;" """ &amp; DataMiner[[#This Row],[CodeIATA]] &amp; """, "</f>
        <v xml:space="preserve">"CodeIATA": "", </v>
      </c>
      <c r="B3080" t="str">
        <f>B$1&amp;" """ &amp; DataMiner[[#This Row],[City]] &amp; """, "</f>
        <v xml:space="preserve">"City": "", </v>
      </c>
      <c r="C3080" t="str">
        <f>C$1&amp;" """ &amp; DataMiner[[#This Row],[Prov]] &amp; """, "</f>
        <v xml:space="preserve">"Prov": "", </v>
      </c>
      <c r="D3080" t="str">
        <f>D$1&amp;" """ &amp; DataMiner[[#This Row],[Name]] &amp; """, "</f>
        <v xml:space="preserve">"Name": "", </v>
      </c>
      <c r="E3080" t="str">
        <f>E$1&amp;" """ &amp; DataMiner[[#This Row],[Country]] &amp; """, "</f>
        <v xml:space="preserve">"Country": "", </v>
      </c>
      <c r="F3080" t="str">
        <f>F$1&amp;" """ &amp; DataMiner[[#This Row],[Complete Name]] &amp; """, "</f>
        <v xml:space="preserve">"Complete Name": "", </v>
      </c>
      <c r="G3080" t="str">
        <f>G$1&amp;" " &amp; DataMiner[[#This Row],[Category]] &amp; ", "</f>
        <v xml:space="preserve">"Category": , </v>
      </c>
      <c r="H3080" t="str">
        <f>H$1&amp;" " &amp; DataMiner[[#This Row],[BuyPrice]] &amp; ", "</f>
        <v xml:space="preserve">"BuyPrice": , </v>
      </c>
      <c r="I3080" t="str">
        <f>I$1&amp;" """ &amp; DataMiner[[#This Row],[imgPath]] &amp; """, "</f>
        <v xml:space="preserve">"imgPath": "", </v>
      </c>
      <c r="J3080" t="str">
        <f>J$1&amp;" """ &amp; DataMiner[[#This Row],[FlagImage]] &amp; """, "</f>
        <v xml:space="preserve">"FlagImage": "", </v>
      </c>
      <c r="K3080" t="str">
        <f>K$1&amp;" " &amp; IF(ISNA(DataMiner[[#This Row],[Latitude]]),"null",DataMiner[[#This Row],[Latitude]]) &amp; ", "</f>
        <v xml:space="preserve">"Latitude": null, </v>
      </c>
      <c r="L3080" t="str">
        <f>L$1&amp;" " &amp; IF(ISNA(DataMiner[[#This Row],[Longitude]]),"null",DataMiner[[#This Row],[Longitude]]) &amp; ", "</f>
        <v xml:space="preserve">"Longitude": null, </v>
      </c>
    </row>
    <row r="3081" spans="1:12" x14ac:dyDescent="0.25">
      <c r="A3081" t="str">
        <f>A$1&amp;" """ &amp; DataMiner[[#This Row],[CodeIATA]] &amp; """, "</f>
        <v xml:space="preserve">"CodeIATA": "", </v>
      </c>
      <c r="B3081" t="str">
        <f>B$1&amp;" """ &amp; DataMiner[[#This Row],[City]] &amp; """, "</f>
        <v xml:space="preserve">"City": "", </v>
      </c>
      <c r="C3081" t="str">
        <f>C$1&amp;" """ &amp; DataMiner[[#This Row],[Prov]] &amp; """, "</f>
        <v xml:space="preserve">"Prov": "", </v>
      </c>
      <c r="D3081" t="str">
        <f>D$1&amp;" """ &amp; DataMiner[[#This Row],[Name]] &amp; """, "</f>
        <v xml:space="preserve">"Name": "", </v>
      </c>
      <c r="E3081" t="str">
        <f>E$1&amp;" """ &amp; DataMiner[[#This Row],[Country]] &amp; """, "</f>
        <v xml:space="preserve">"Country": "", </v>
      </c>
      <c r="F3081" t="str">
        <f>F$1&amp;" """ &amp; DataMiner[[#This Row],[Complete Name]] &amp; """, "</f>
        <v xml:space="preserve">"Complete Name": "", </v>
      </c>
      <c r="G3081" t="str">
        <f>G$1&amp;" " &amp; DataMiner[[#This Row],[Category]] &amp; ", "</f>
        <v xml:space="preserve">"Category": , </v>
      </c>
      <c r="H3081" t="str">
        <f>H$1&amp;" " &amp; DataMiner[[#This Row],[BuyPrice]] &amp; ", "</f>
        <v xml:space="preserve">"BuyPrice": , </v>
      </c>
      <c r="I3081" t="str">
        <f>I$1&amp;" """ &amp; DataMiner[[#This Row],[imgPath]] &amp; """, "</f>
        <v xml:space="preserve">"imgPath": "", </v>
      </c>
      <c r="J3081" t="str">
        <f>J$1&amp;" """ &amp; DataMiner[[#This Row],[FlagImage]] &amp; """, "</f>
        <v xml:space="preserve">"FlagImage": "", </v>
      </c>
      <c r="K3081" t="str">
        <f>K$1&amp;" " &amp; IF(ISNA(DataMiner[[#This Row],[Latitude]]),"null",DataMiner[[#This Row],[Latitude]]) &amp; ", "</f>
        <v xml:space="preserve">"Latitude": null, </v>
      </c>
      <c r="L3081" t="str">
        <f>L$1&amp;" " &amp; IF(ISNA(DataMiner[[#This Row],[Longitude]]),"null",DataMiner[[#This Row],[Longitude]]) &amp; ", "</f>
        <v xml:space="preserve">"Longitude": null, </v>
      </c>
    </row>
    <row r="3082" spans="1:12" x14ac:dyDescent="0.25">
      <c r="A3082" t="str">
        <f>A$1&amp;" """ &amp; DataMiner[[#This Row],[CodeIATA]] &amp; """, "</f>
        <v xml:space="preserve">"CodeIATA": "", </v>
      </c>
      <c r="B3082" t="str">
        <f>B$1&amp;" """ &amp; DataMiner[[#This Row],[City]] &amp; """, "</f>
        <v xml:space="preserve">"City": "", </v>
      </c>
      <c r="C3082" t="str">
        <f>C$1&amp;" """ &amp; DataMiner[[#This Row],[Prov]] &amp; """, "</f>
        <v xml:space="preserve">"Prov": "", </v>
      </c>
      <c r="D3082" t="str">
        <f>D$1&amp;" """ &amp; DataMiner[[#This Row],[Name]] &amp; """, "</f>
        <v xml:space="preserve">"Name": "", </v>
      </c>
      <c r="E3082" t="str">
        <f>E$1&amp;" """ &amp; DataMiner[[#This Row],[Country]] &amp; """, "</f>
        <v xml:space="preserve">"Country": "", </v>
      </c>
      <c r="F3082" t="str">
        <f>F$1&amp;" """ &amp; DataMiner[[#This Row],[Complete Name]] &amp; """, "</f>
        <v xml:space="preserve">"Complete Name": "", </v>
      </c>
      <c r="G3082" t="str">
        <f>G$1&amp;" " &amp; DataMiner[[#This Row],[Category]] &amp; ", "</f>
        <v xml:space="preserve">"Category": , </v>
      </c>
      <c r="H3082" t="str">
        <f>H$1&amp;" " &amp; DataMiner[[#This Row],[BuyPrice]] &amp; ", "</f>
        <v xml:space="preserve">"BuyPrice": , </v>
      </c>
      <c r="I3082" t="str">
        <f>I$1&amp;" """ &amp; DataMiner[[#This Row],[imgPath]] &amp; """, "</f>
        <v xml:space="preserve">"imgPath": "", </v>
      </c>
      <c r="J3082" t="str">
        <f>J$1&amp;" """ &amp; DataMiner[[#This Row],[FlagImage]] &amp; """, "</f>
        <v xml:space="preserve">"FlagImage": "", </v>
      </c>
      <c r="K3082" t="str">
        <f>K$1&amp;" " &amp; IF(ISNA(DataMiner[[#This Row],[Latitude]]),"null",DataMiner[[#This Row],[Latitude]]) &amp; ", "</f>
        <v xml:space="preserve">"Latitude": null, </v>
      </c>
      <c r="L3082" t="str">
        <f>L$1&amp;" " &amp; IF(ISNA(DataMiner[[#This Row],[Longitude]]),"null",DataMiner[[#This Row],[Longitude]]) &amp; ", "</f>
        <v xml:space="preserve">"Longitude": null, </v>
      </c>
    </row>
    <row r="3083" spans="1:12" x14ac:dyDescent="0.25">
      <c r="A3083" t="str">
        <f>A$1&amp;" """ &amp; DataMiner[[#This Row],[CodeIATA]] &amp; """, "</f>
        <v xml:space="preserve">"CodeIATA": "", </v>
      </c>
      <c r="B3083" t="str">
        <f>B$1&amp;" """ &amp; DataMiner[[#This Row],[City]] &amp; """, "</f>
        <v xml:space="preserve">"City": "", </v>
      </c>
      <c r="C3083" t="str">
        <f>C$1&amp;" """ &amp; DataMiner[[#This Row],[Prov]] &amp; """, "</f>
        <v xml:space="preserve">"Prov": "", </v>
      </c>
      <c r="D3083" t="str">
        <f>D$1&amp;" """ &amp; DataMiner[[#This Row],[Name]] &amp; """, "</f>
        <v xml:space="preserve">"Name": "", </v>
      </c>
      <c r="E3083" t="str">
        <f>E$1&amp;" """ &amp; DataMiner[[#This Row],[Country]] &amp; """, "</f>
        <v xml:space="preserve">"Country": "", </v>
      </c>
      <c r="F3083" t="str">
        <f>F$1&amp;" """ &amp; DataMiner[[#This Row],[Complete Name]] &amp; """, "</f>
        <v xml:space="preserve">"Complete Name": "", </v>
      </c>
      <c r="G3083" t="str">
        <f>G$1&amp;" " &amp; DataMiner[[#This Row],[Category]] &amp; ", "</f>
        <v xml:space="preserve">"Category": , </v>
      </c>
      <c r="H3083" t="str">
        <f>H$1&amp;" " &amp; DataMiner[[#This Row],[BuyPrice]] &amp; ", "</f>
        <v xml:space="preserve">"BuyPrice": , </v>
      </c>
      <c r="I3083" t="str">
        <f>I$1&amp;" """ &amp; DataMiner[[#This Row],[imgPath]] &amp; """, "</f>
        <v xml:space="preserve">"imgPath": "", </v>
      </c>
      <c r="J3083" t="str">
        <f>J$1&amp;" """ &amp; DataMiner[[#This Row],[FlagImage]] &amp; """, "</f>
        <v xml:space="preserve">"FlagImage": "", </v>
      </c>
      <c r="K3083" t="str">
        <f>K$1&amp;" " &amp; IF(ISNA(DataMiner[[#This Row],[Latitude]]),"null",DataMiner[[#This Row],[Latitude]]) &amp; ", "</f>
        <v xml:space="preserve">"Latitude": null, </v>
      </c>
      <c r="L3083" t="str">
        <f>L$1&amp;" " &amp; IF(ISNA(DataMiner[[#This Row],[Longitude]]),"null",DataMiner[[#This Row],[Longitude]]) &amp; ", "</f>
        <v xml:space="preserve">"Longitude": null, </v>
      </c>
    </row>
    <row r="3084" spans="1:12" x14ac:dyDescent="0.25">
      <c r="A3084" t="str">
        <f>A$1&amp;" """ &amp; DataMiner[[#This Row],[CodeIATA]] &amp; """, "</f>
        <v xml:space="preserve">"CodeIATA": "", </v>
      </c>
      <c r="B3084" t="str">
        <f>B$1&amp;" """ &amp; DataMiner[[#This Row],[City]] &amp; """, "</f>
        <v xml:space="preserve">"City": "", </v>
      </c>
      <c r="C3084" t="str">
        <f>C$1&amp;" """ &amp; DataMiner[[#This Row],[Prov]] &amp; """, "</f>
        <v xml:space="preserve">"Prov": "", </v>
      </c>
      <c r="D3084" t="str">
        <f>D$1&amp;" """ &amp; DataMiner[[#This Row],[Name]] &amp; """, "</f>
        <v xml:space="preserve">"Name": "", </v>
      </c>
      <c r="E3084" t="str">
        <f>E$1&amp;" """ &amp; DataMiner[[#This Row],[Country]] &amp; """, "</f>
        <v xml:space="preserve">"Country": "", </v>
      </c>
      <c r="F3084" t="str">
        <f>F$1&amp;" """ &amp; DataMiner[[#This Row],[Complete Name]] &amp; """, "</f>
        <v xml:space="preserve">"Complete Name": "", </v>
      </c>
      <c r="G3084" t="str">
        <f>G$1&amp;" " &amp; DataMiner[[#This Row],[Category]] &amp; ", "</f>
        <v xml:space="preserve">"Category": , </v>
      </c>
      <c r="H3084" t="str">
        <f>H$1&amp;" " &amp; DataMiner[[#This Row],[BuyPrice]] &amp; ", "</f>
        <v xml:space="preserve">"BuyPrice": , </v>
      </c>
      <c r="I3084" t="str">
        <f>I$1&amp;" """ &amp; DataMiner[[#This Row],[imgPath]] &amp; """, "</f>
        <v xml:space="preserve">"imgPath": "", </v>
      </c>
      <c r="J3084" t="str">
        <f>J$1&amp;" """ &amp; DataMiner[[#This Row],[FlagImage]] &amp; """, "</f>
        <v xml:space="preserve">"FlagImage": "", </v>
      </c>
      <c r="K3084" t="str">
        <f>K$1&amp;" " &amp; IF(ISNA(DataMiner[[#This Row],[Latitude]]),"null",DataMiner[[#This Row],[Latitude]]) &amp; ", "</f>
        <v xml:space="preserve">"Latitude": null, </v>
      </c>
      <c r="L3084" t="str">
        <f>L$1&amp;" " &amp; IF(ISNA(DataMiner[[#This Row],[Longitude]]),"null",DataMiner[[#This Row],[Longitude]]) &amp; ", "</f>
        <v xml:space="preserve">"Longitude": null, </v>
      </c>
    </row>
    <row r="3085" spans="1:12" x14ac:dyDescent="0.25">
      <c r="A3085" t="str">
        <f>A$1&amp;" """ &amp; DataMiner[[#This Row],[CodeIATA]] &amp; """, "</f>
        <v xml:space="preserve">"CodeIATA": "", </v>
      </c>
      <c r="B3085" t="str">
        <f>B$1&amp;" """ &amp; DataMiner[[#This Row],[City]] &amp; """, "</f>
        <v xml:space="preserve">"City": "", </v>
      </c>
      <c r="C3085" t="str">
        <f>C$1&amp;" """ &amp; DataMiner[[#This Row],[Prov]] &amp; """, "</f>
        <v xml:space="preserve">"Prov": "", </v>
      </c>
      <c r="D3085" t="str">
        <f>D$1&amp;" """ &amp; DataMiner[[#This Row],[Name]] &amp; """, "</f>
        <v xml:space="preserve">"Name": "", </v>
      </c>
      <c r="E3085" t="str">
        <f>E$1&amp;" """ &amp; DataMiner[[#This Row],[Country]] &amp; """, "</f>
        <v xml:space="preserve">"Country": "", </v>
      </c>
      <c r="F3085" t="str">
        <f>F$1&amp;" """ &amp; DataMiner[[#This Row],[Complete Name]] &amp; """, "</f>
        <v xml:space="preserve">"Complete Name": "", </v>
      </c>
      <c r="G3085" t="str">
        <f>G$1&amp;" " &amp; DataMiner[[#This Row],[Category]] &amp; ", "</f>
        <v xml:space="preserve">"Category": , </v>
      </c>
      <c r="H3085" t="str">
        <f>H$1&amp;" " &amp; DataMiner[[#This Row],[BuyPrice]] &amp; ", "</f>
        <v xml:space="preserve">"BuyPrice": , </v>
      </c>
      <c r="I3085" t="str">
        <f>I$1&amp;" """ &amp; DataMiner[[#This Row],[imgPath]] &amp; """, "</f>
        <v xml:space="preserve">"imgPath": "", </v>
      </c>
      <c r="J3085" t="str">
        <f>J$1&amp;" """ &amp; DataMiner[[#This Row],[FlagImage]] &amp; """, "</f>
        <v xml:space="preserve">"FlagImage": "", </v>
      </c>
      <c r="K3085" t="str">
        <f>K$1&amp;" " &amp; IF(ISNA(DataMiner[[#This Row],[Latitude]]),"null",DataMiner[[#This Row],[Latitude]]) &amp; ", "</f>
        <v xml:space="preserve">"Latitude": null, </v>
      </c>
      <c r="L3085" t="str">
        <f>L$1&amp;" " &amp; IF(ISNA(DataMiner[[#This Row],[Longitude]]),"null",DataMiner[[#This Row],[Longitude]]) &amp; ", "</f>
        <v xml:space="preserve">"Longitude": null, </v>
      </c>
    </row>
    <row r="3086" spans="1:12" x14ac:dyDescent="0.25">
      <c r="A3086" t="str">
        <f>A$1&amp;" """ &amp; DataMiner[[#This Row],[CodeIATA]] &amp; """, "</f>
        <v xml:space="preserve">"CodeIATA": "", </v>
      </c>
      <c r="B3086" t="str">
        <f>B$1&amp;" """ &amp; DataMiner[[#This Row],[City]] &amp; """, "</f>
        <v xml:space="preserve">"City": "", </v>
      </c>
      <c r="C3086" t="str">
        <f>C$1&amp;" """ &amp; DataMiner[[#This Row],[Prov]] &amp; """, "</f>
        <v xml:space="preserve">"Prov": "", </v>
      </c>
      <c r="D3086" t="str">
        <f>D$1&amp;" """ &amp; DataMiner[[#This Row],[Name]] &amp; """, "</f>
        <v xml:space="preserve">"Name": "", </v>
      </c>
      <c r="E3086" t="str">
        <f>E$1&amp;" """ &amp; DataMiner[[#This Row],[Country]] &amp; """, "</f>
        <v xml:space="preserve">"Country": "", </v>
      </c>
      <c r="F3086" t="str">
        <f>F$1&amp;" """ &amp; DataMiner[[#This Row],[Complete Name]] &amp; """, "</f>
        <v xml:space="preserve">"Complete Name": "", </v>
      </c>
      <c r="G3086" t="str">
        <f>G$1&amp;" " &amp; DataMiner[[#This Row],[Category]] &amp; ", "</f>
        <v xml:space="preserve">"Category": , </v>
      </c>
      <c r="H3086" t="str">
        <f>H$1&amp;" " &amp; DataMiner[[#This Row],[BuyPrice]] &amp; ", "</f>
        <v xml:space="preserve">"BuyPrice": , </v>
      </c>
      <c r="I3086" t="str">
        <f>I$1&amp;" """ &amp; DataMiner[[#This Row],[imgPath]] &amp; """, "</f>
        <v xml:space="preserve">"imgPath": "", </v>
      </c>
      <c r="J3086" t="str">
        <f>J$1&amp;" """ &amp; DataMiner[[#This Row],[FlagImage]] &amp; """, "</f>
        <v xml:space="preserve">"FlagImage": "", </v>
      </c>
      <c r="K3086" t="str">
        <f>K$1&amp;" " &amp; IF(ISNA(DataMiner[[#This Row],[Latitude]]),"null",DataMiner[[#This Row],[Latitude]]) &amp; ", "</f>
        <v xml:space="preserve">"Latitude": null, </v>
      </c>
      <c r="L3086" t="str">
        <f>L$1&amp;" " &amp; IF(ISNA(DataMiner[[#This Row],[Longitude]]),"null",DataMiner[[#This Row],[Longitude]]) &amp; ", "</f>
        <v xml:space="preserve">"Longitude": null, </v>
      </c>
    </row>
    <row r="3087" spans="1:12" x14ac:dyDescent="0.25">
      <c r="A3087" t="str">
        <f>A$1&amp;" """ &amp; DataMiner[[#This Row],[CodeIATA]] &amp; """, "</f>
        <v xml:space="preserve">"CodeIATA": "", </v>
      </c>
      <c r="B3087" t="str">
        <f>B$1&amp;" """ &amp; DataMiner[[#This Row],[City]] &amp; """, "</f>
        <v xml:space="preserve">"City": "", </v>
      </c>
      <c r="C3087" t="str">
        <f>C$1&amp;" """ &amp; DataMiner[[#This Row],[Prov]] &amp; """, "</f>
        <v xml:space="preserve">"Prov": "", </v>
      </c>
      <c r="D3087" t="str">
        <f>D$1&amp;" """ &amp; DataMiner[[#This Row],[Name]] &amp; """, "</f>
        <v xml:space="preserve">"Name": "", </v>
      </c>
      <c r="E3087" t="str">
        <f>E$1&amp;" """ &amp; DataMiner[[#This Row],[Country]] &amp; """, "</f>
        <v xml:space="preserve">"Country": "", </v>
      </c>
      <c r="F3087" t="str">
        <f>F$1&amp;" """ &amp; DataMiner[[#This Row],[Complete Name]] &amp; """, "</f>
        <v xml:space="preserve">"Complete Name": "", </v>
      </c>
      <c r="G3087" t="str">
        <f>G$1&amp;" " &amp; DataMiner[[#This Row],[Category]] &amp; ", "</f>
        <v xml:space="preserve">"Category": , </v>
      </c>
      <c r="H3087" t="str">
        <f>H$1&amp;" " &amp; DataMiner[[#This Row],[BuyPrice]] &amp; ", "</f>
        <v xml:space="preserve">"BuyPrice": , </v>
      </c>
      <c r="I3087" t="str">
        <f>I$1&amp;" """ &amp; DataMiner[[#This Row],[imgPath]] &amp; """, "</f>
        <v xml:space="preserve">"imgPath": "", </v>
      </c>
      <c r="J3087" t="str">
        <f>J$1&amp;" """ &amp; DataMiner[[#This Row],[FlagImage]] &amp; """, "</f>
        <v xml:space="preserve">"FlagImage": "", </v>
      </c>
      <c r="K3087" t="str">
        <f>K$1&amp;" " &amp; IF(ISNA(DataMiner[[#This Row],[Latitude]]),"null",DataMiner[[#This Row],[Latitude]]) &amp; ", "</f>
        <v xml:space="preserve">"Latitude": null, </v>
      </c>
      <c r="L3087" t="str">
        <f>L$1&amp;" " &amp; IF(ISNA(DataMiner[[#This Row],[Longitude]]),"null",DataMiner[[#This Row],[Longitude]]) &amp; ", "</f>
        <v xml:space="preserve">"Longitude": null, </v>
      </c>
    </row>
    <row r="3088" spans="1:12" x14ac:dyDescent="0.25">
      <c r="A3088" t="str">
        <f>A$1&amp;" """ &amp; DataMiner[[#This Row],[CodeIATA]] &amp; """, "</f>
        <v xml:space="preserve">"CodeIATA": "", </v>
      </c>
      <c r="B3088" t="str">
        <f>B$1&amp;" """ &amp; DataMiner[[#This Row],[City]] &amp; """, "</f>
        <v xml:space="preserve">"City": "", </v>
      </c>
      <c r="C3088" t="str">
        <f>C$1&amp;" """ &amp; DataMiner[[#This Row],[Prov]] &amp; """, "</f>
        <v xml:space="preserve">"Prov": "", </v>
      </c>
      <c r="D3088" t="str">
        <f>D$1&amp;" """ &amp; DataMiner[[#This Row],[Name]] &amp; """, "</f>
        <v xml:space="preserve">"Name": "", </v>
      </c>
      <c r="E3088" t="str">
        <f>E$1&amp;" """ &amp; DataMiner[[#This Row],[Country]] &amp; """, "</f>
        <v xml:space="preserve">"Country": "", </v>
      </c>
      <c r="F3088" t="str">
        <f>F$1&amp;" """ &amp; DataMiner[[#This Row],[Complete Name]] &amp; """, "</f>
        <v xml:space="preserve">"Complete Name": "", </v>
      </c>
      <c r="G3088" t="str">
        <f>G$1&amp;" " &amp; DataMiner[[#This Row],[Category]] &amp; ", "</f>
        <v xml:space="preserve">"Category": , </v>
      </c>
      <c r="H3088" t="str">
        <f>H$1&amp;" " &amp; DataMiner[[#This Row],[BuyPrice]] &amp; ", "</f>
        <v xml:space="preserve">"BuyPrice": , </v>
      </c>
      <c r="I3088" t="str">
        <f>I$1&amp;" """ &amp; DataMiner[[#This Row],[imgPath]] &amp; """, "</f>
        <v xml:space="preserve">"imgPath": "", </v>
      </c>
      <c r="J3088" t="str">
        <f>J$1&amp;" """ &amp; DataMiner[[#This Row],[FlagImage]] &amp; """, "</f>
        <v xml:space="preserve">"FlagImage": "", </v>
      </c>
      <c r="K3088" t="str">
        <f>K$1&amp;" " &amp; IF(ISNA(DataMiner[[#This Row],[Latitude]]),"null",DataMiner[[#This Row],[Latitude]]) &amp; ", "</f>
        <v xml:space="preserve">"Latitude": null, </v>
      </c>
      <c r="L3088" t="str">
        <f>L$1&amp;" " &amp; IF(ISNA(DataMiner[[#This Row],[Longitude]]),"null",DataMiner[[#This Row],[Longitude]]) &amp; ", "</f>
        <v xml:space="preserve">"Longitude": null, </v>
      </c>
    </row>
    <row r="3089" spans="1:12" x14ac:dyDescent="0.25">
      <c r="A3089" t="str">
        <f>A$1&amp;" """ &amp; DataMiner[[#This Row],[CodeIATA]] &amp; """, "</f>
        <v xml:space="preserve">"CodeIATA": "", </v>
      </c>
      <c r="B3089" t="str">
        <f>B$1&amp;" """ &amp; DataMiner[[#This Row],[City]] &amp; """, "</f>
        <v xml:space="preserve">"City": "", </v>
      </c>
      <c r="C3089" t="str">
        <f>C$1&amp;" """ &amp; DataMiner[[#This Row],[Prov]] &amp; """, "</f>
        <v xml:space="preserve">"Prov": "", </v>
      </c>
      <c r="D3089" t="str">
        <f>D$1&amp;" """ &amp; DataMiner[[#This Row],[Name]] &amp; """, "</f>
        <v xml:space="preserve">"Name": "", </v>
      </c>
      <c r="E3089" t="str">
        <f>E$1&amp;" """ &amp; DataMiner[[#This Row],[Country]] &amp; """, "</f>
        <v xml:space="preserve">"Country": "", </v>
      </c>
      <c r="F3089" t="str">
        <f>F$1&amp;" """ &amp; DataMiner[[#This Row],[Complete Name]] &amp; """, "</f>
        <v xml:space="preserve">"Complete Name": "", </v>
      </c>
      <c r="G3089" t="str">
        <f>G$1&amp;" " &amp; DataMiner[[#This Row],[Category]] &amp; ", "</f>
        <v xml:space="preserve">"Category": , </v>
      </c>
      <c r="H3089" t="str">
        <f>H$1&amp;" " &amp; DataMiner[[#This Row],[BuyPrice]] &amp; ", "</f>
        <v xml:space="preserve">"BuyPrice": , </v>
      </c>
      <c r="I3089" t="str">
        <f>I$1&amp;" """ &amp; DataMiner[[#This Row],[imgPath]] &amp; """, "</f>
        <v xml:space="preserve">"imgPath": "", </v>
      </c>
      <c r="J3089" t="str">
        <f>J$1&amp;" """ &amp; DataMiner[[#This Row],[FlagImage]] &amp; """, "</f>
        <v xml:space="preserve">"FlagImage": "", </v>
      </c>
      <c r="K3089" t="str">
        <f>K$1&amp;" " &amp; IF(ISNA(DataMiner[[#This Row],[Latitude]]),"null",DataMiner[[#This Row],[Latitude]]) &amp; ", "</f>
        <v xml:space="preserve">"Latitude": null, </v>
      </c>
      <c r="L3089" t="str">
        <f>L$1&amp;" " &amp; IF(ISNA(DataMiner[[#This Row],[Longitude]]),"null",DataMiner[[#This Row],[Longitude]]) &amp; ", "</f>
        <v xml:space="preserve">"Longitude": null, </v>
      </c>
    </row>
    <row r="3090" spans="1:12" x14ac:dyDescent="0.25">
      <c r="A3090" t="str">
        <f>A$1&amp;" """ &amp; DataMiner[[#This Row],[CodeIATA]] &amp; """, "</f>
        <v xml:space="preserve">"CodeIATA": "", </v>
      </c>
      <c r="B3090" t="str">
        <f>B$1&amp;" """ &amp; DataMiner[[#This Row],[City]] &amp; """, "</f>
        <v xml:space="preserve">"City": "", </v>
      </c>
      <c r="C3090" t="str">
        <f>C$1&amp;" """ &amp; DataMiner[[#This Row],[Prov]] &amp; """, "</f>
        <v xml:space="preserve">"Prov": "", </v>
      </c>
      <c r="D3090" t="str">
        <f>D$1&amp;" """ &amp; DataMiner[[#This Row],[Name]] &amp; """, "</f>
        <v xml:space="preserve">"Name": "", </v>
      </c>
      <c r="E3090" t="str">
        <f>E$1&amp;" """ &amp; DataMiner[[#This Row],[Country]] &amp; """, "</f>
        <v xml:space="preserve">"Country": "", </v>
      </c>
      <c r="F3090" t="str">
        <f>F$1&amp;" """ &amp; DataMiner[[#This Row],[Complete Name]] &amp; """, "</f>
        <v xml:space="preserve">"Complete Name": "", </v>
      </c>
      <c r="G3090" t="str">
        <f>G$1&amp;" " &amp; DataMiner[[#This Row],[Category]] &amp; ", "</f>
        <v xml:space="preserve">"Category": , </v>
      </c>
      <c r="H3090" t="str">
        <f>H$1&amp;" " &amp; DataMiner[[#This Row],[BuyPrice]] &amp; ", "</f>
        <v xml:space="preserve">"BuyPrice": , </v>
      </c>
      <c r="I3090" t="str">
        <f>I$1&amp;" """ &amp; DataMiner[[#This Row],[imgPath]] &amp; """, "</f>
        <v xml:space="preserve">"imgPath": "", </v>
      </c>
      <c r="J3090" t="str">
        <f>J$1&amp;" """ &amp; DataMiner[[#This Row],[FlagImage]] &amp; """, "</f>
        <v xml:space="preserve">"FlagImage": "", </v>
      </c>
      <c r="K3090" t="str">
        <f>K$1&amp;" " &amp; IF(ISNA(DataMiner[[#This Row],[Latitude]]),"null",DataMiner[[#This Row],[Latitude]]) &amp; ", "</f>
        <v xml:space="preserve">"Latitude": null, </v>
      </c>
      <c r="L3090" t="str">
        <f>L$1&amp;" " &amp; IF(ISNA(DataMiner[[#This Row],[Longitude]]),"null",DataMiner[[#This Row],[Longitude]]) &amp; ", "</f>
        <v xml:space="preserve">"Longitude": null, </v>
      </c>
    </row>
    <row r="3091" spans="1:12" x14ac:dyDescent="0.25">
      <c r="A3091" t="str">
        <f>A$1&amp;" """ &amp; DataMiner[[#This Row],[CodeIATA]] &amp; """, "</f>
        <v xml:space="preserve">"CodeIATA": "", </v>
      </c>
      <c r="B3091" t="str">
        <f>B$1&amp;" """ &amp; DataMiner[[#This Row],[City]] &amp; """, "</f>
        <v xml:space="preserve">"City": "", </v>
      </c>
      <c r="C3091" t="str">
        <f>C$1&amp;" """ &amp; DataMiner[[#This Row],[Prov]] &amp; """, "</f>
        <v xml:space="preserve">"Prov": "", </v>
      </c>
      <c r="D3091" t="str">
        <f>D$1&amp;" """ &amp; DataMiner[[#This Row],[Name]] &amp; """, "</f>
        <v xml:space="preserve">"Name": "", </v>
      </c>
      <c r="E3091" t="str">
        <f>E$1&amp;" """ &amp; DataMiner[[#This Row],[Country]] &amp; """, "</f>
        <v xml:space="preserve">"Country": "", </v>
      </c>
      <c r="F3091" t="str">
        <f>F$1&amp;" """ &amp; DataMiner[[#This Row],[Complete Name]] &amp; """, "</f>
        <v xml:space="preserve">"Complete Name": "", </v>
      </c>
      <c r="G3091" t="str">
        <f>G$1&amp;" " &amp; DataMiner[[#This Row],[Category]] &amp; ", "</f>
        <v xml:space="preserve">"Category": , </v>
      </c>
      <c r="H3091" t="str">
        <f>H$1&amp;" " &amp; DataMiner[[#This Row],[BuyPrice]] &amp; ", "</f>
        <v xml:space="preserve">"BuyPrice": , </v>
      </c>
      <c r="I3091" t="str">
        <f>I$1&amp;" """ &amp; DataMiner[[#This Row],[imgPath]] &amp; """, "</f>
        <v xml:space="preserve">"imgPath": "", </v>
      </c>
      <c r="J3091" t="str">
        <f>J$1&amp;" """ &amp; DataMiner[[#This Row],[FlagImage]] &amp; """, "</f>
        <v xml:space="preserve">"FlagImage": "", </v>
      </c>
      <c r="K3091" t="str">
        <f>K$1&amp;" " &amp; IF(ISNA(DataMiner[[#This Row],[Latitude]]),"null",DataMiner[[#This Row],[Latitude]]) &amp; ", "</f>
        <v xml:space="preserve">"Latitude": null, </v>
      </c>
      <c r="L3091" t="str">
        <f>L$1&amp;" " &amp; IF(ISNA(DataMiner[[#This Row],[Longitude]]),"null",DataMiner[[#This Row],[Longitude]]) &amp; ", "</f>
        <v xml:space="preserve">"Longitude": null, </v>
      </c>
    </row>
    <row r="3092" spans="1:12" x14ac:dyDescent="0.25">
      <c r="A3092" t="str">
        <f>A$1&amp;" """ &amp; DataMiner[[#This Row],[CodeIATA]] &amp; """, "</f>
        <v xml:space="preserve">"CodeIATA": "", </v>
      </c>
      <c r="B3092" t="str">
        <f>B$1&amp;" """ &amp; DataMiner[[#This Row],[City]] &amp; """, "</f>
        <v xml:space="preserve">"City": "", </v>
      </c>
      <c r="C3092" t="str">
        <f>C$1&amp;" """ &amp; DataMiner[[#This Row],[Prov]] &amp; """, "</f>
        <v xml:space="preserve">"Prov": "", </v>
      </c>
      <c r="D3092" t="str">
        <f>D$1&amp;" """ &amp; DataMiner[[#This Row],[Name]] &amp; """, "</f>
        <v xml:space="preserve">"Name": "", </v>
      </c>
      <c r="E3092" t="str">
        <f>E$1&amp;" """ &amp; DataMiner[[#This Row],[Country]] &amp; """, "</f>
        <v xml:space="preserve">"Country": "", </v>
      </c>
      <c r="F3092" t="str">
        <f>F$1&amp;" """ &amp; DataMiner[[#This Row],[Complete Name]] &amp; """, "</f>
        <v xml:space="preserve">"Complete Name": "", </v>
      </c>
      <c r="G3092" t="str">
        <f>G$1&amp;" " &amp; DataMiner[[#This Row],[Category]] &amp; ", "</f>
        <v xml:space="preserve">"Category": , </v>
      </c>
      <c r="H3092" t="str">
        <f>H$1&amp;" " &amp; DataMiner[[#This Row],[BuyPrice]] &amp; ", "</f>
        <v xml:space="preserve">"BuyPrice": , </v>
      </c>
      <c r="I3092" t="str">
        <f>I$1&amp;" """ &amp; DataMiner[[#This Row],[imgPath]] &amp; """, "</f>
        <v xml:space="preserve">"imgPath": "", </v>
      </c>
      <c r="J3092" t="str">
        <f>J$1&amp;" """ &amp; DataMiner[[#This Row],[FlagImage]] &amp; """, "</f>
        <v xml:space="preserve">"FlagImage": "", </v>
      </c>
      <c r="K3092" t="str">
        <f>K$1&amp;" " &amp; IF(ISNA(DataMiner[[#This Row],[Latitude]]),"null",DataMiner[[#This Row],[Latitude]]) &amp; ", "</f>
        <v xml:space="preserve">"Latitude": null, </v>
      </c>
      <c r="L3092" t="str">
        <f>L$1&amp;" " &amp; IF(ISNA(DataMiner[[#This Row],[Longitude]]),"null",DataMiner[[#This Row],[Longitude]]) &amp; ", "</f>
        <v xml:space="preserve">"Longitude": null, </v>
      </c>
    </row>
    <row r="3093" spans="1:12" x14ac:dyDescent="0.25">
      <c r="A3093" t="str">
        <f>A$1&amp;" """ &amp; DataMiner[[#This Row],[CodeIATA]] &amp; """, "</f>
        <v xml:space="preserve">"CodeIATA": "", </v>
      </c>
      <c r="B3093" t="str">
        <f>B$1&amp;" """ &amp; DataMiner[[#This Row],[City]] &amp; """, "</f>
        <v xml:space="preserve">"City": "", </v>
      </c>
      <c r="C3093" t="str">
        <f>C$1&amp;" """ &amp; DataMiner[[#This Row],[Prov]] &amp; """, "</f>
        <v xml:space="preserve">"Prov": "", </v>
      </c>
      <c r="D3093" t="str">
        <f>D$1&amp;" """ &amp; DataMiner[[#This Row],[Name]] &amp; """, "</f>
        <v xml:space="preserve">"Name": "", </v>
      </c>
      <c r="E3093" t="str">
        <f>E$1&amp;" """ &amp; DataMiner[[#This Row],[Country]] &amp; """, "</f>
        <v xml:space="preserve">"Country": "", </v>
      </c>
      <c r="F3093" t="str">
        <f>F$1&amp;" """ &amp; DataMiner[[#This Row],[Complete Name]] &amp; """, "</f>
        <v xml:space="preserve">"Complete Name": "", </v>
      </c>
      <c r="G3093" t="str">
        <f>G$1&amp;" " &amp; DataMiner[[#This Row],[Category]] &amp; ", "</f>
        <v xml:space="preserve">"Category": , </v>
      </c>
      <c r="H3093" t="str">
        <f>H$1&amp;" " &amp; DataMiner[[#This Row],[BuyPrice]] &amp; ", "</f>
        <v xml:space="preserve">"BuyPrice": , </v>
      </c>
      <c r="I3093" t="str">
        <f>I$1&amp;" """ &amp; DataMiner[[#This Row],[imgPath]] &amp; """, "</f>
        <v xml:space="preserve">"imgPath": "", </v>
      </c>
      <c r="J3093" t="str">
        <f>J$1&amp;" """ &amp; DataMiner[[#This Row],[FlagImage]] &amp; """, "</f>
        <v xml:space="preserve">"FlagImage": "", </v>
      </c>
      <c r="K3093" t="str">
        <f>K$1&amp;" " &amp; IF(ISNA(DataMiner[[#This Row],[Latitude]]),"null",DataMiner[[#This Row],[Latitude]]) &amp; ", "</f>
        <v xml:space="preserve">"Latitude": null, </v>
      </c>
      <c r="L3093" t="str">
        <f>L$1&amp;" " &amp; IF(ISNA(DataMiner[[#This Row],[Longitude]]),"null",DataMiner[[#This Row],[Longitude]]) &amp; ", "</f>
        <v xml:space="preserve">"Longitude": null, </v>
      </c>
    </row>
    <row r="3094" spans="1:12" x14ac:dyDescent="0.25">
      <c r="A3094" t="str">
        <f>A$1&amp;" """ &amp; DataMiner[[#This Row],[CodeIATA]] &amp; """, "</f>
        <v xml:space="preserve">"CodeIATA": "", </v>
      </c>
      <c r="B3094" t="str">
        <f>B$1&amp;" """ &amp; DataMiner[[#This Row],[City]] &amp; """, "</f>
        <v xml:space="preserve">"City": "", </v>
      </c>
      <c r="C3094" t="str">
        <f>C$1&amp;" """ &amp; DataMiner[[#This Row],[Prov]] &amp; """, "</f>
        <v xml:space="preserve">"Prov": "", </v>
      </c>
      <c r="D3094" t="str">
        <f>D$1&amp;" """ &amp; DataMiner[[#This Row],[Name]] &amp; """, "</f>
        <v xml:space="preserve">"Name": "", </v>
      </c>
      <c r="E3094" t="str">
        <f>E$1&amp;" """ &amp; DataMiner[[#This Row],[Country]] &amp; """, "</f>
        <v xml:space="preserve">"Country": "", </v>
      </c>
      <c r="F3094" t="str">
        <f>F$1&amp;" """ &amp; DataMiner[[#This Row],[Complete Name]] &amp; """, "</f>
        <v xml:space="preserve">"Complete Name": "", </v>
      </c>
      <c r="G3094" t="str">
        <f>G$1&amp;" " &amp; DataMiner[[#This Row],[Category]] &amp; ", "</f>
        <v xml:space="preserve">"Category": , </v>
      </c>
      <c r="H3094" t="str">
        <f>H$1&amp;" " &amp; DataMiner[[#This Row],[BuyPrice]] &amp; ", "</f>
        <v xml:space="preserve">"BuyPrice": , </v>
      </c>
      <c r="I3094" t="str">
        <f>I$1&amp;" """ &amp; DataMiner[[#This Row],[imgPath]] &amp; """, "</f>
        <v xml:space="preserve">"imgPath": "", </v>
      </c>
      <c r="J3094" t="str">
        <f>J$1&amp;" """ &amp; DataMiner[[#This Row],[FlagImage]] &amp; """, "</f>
        <v xml:space="preserve">"FlagImage": "", </v>
      </c>
      <c r="K3094" t="str">
        <f>K$1&amp;" " &amp; IF(ISNA(DataMiner[[#This Row],[Latitude]]),"null",DataMiner[[#This Row],[Latitude]]) &amp; ", "</f>
        <v xml:space="preserve">"Latitude": null, </v>
      </c>
      <c r="L3094" t="str">
        <f>L$1&amp;" " &amp; IF(ISNA(DataMiner[[#This Row],[Longitude]]),"null",DataMiner[[#This Row],[Longitude]]) &amp; ", "</f>
        <v xml:space="preserve">"Longitude": null, </v>
      </c>
    </row>
    <row r="3095" spans="1:12" x14ac:dyDescent="0.25">
      <c r="A3095" t="str">
        <f>A$1&amp;" """ &amp; DataMiner[[#This Row],[CodeIATA]] &amp; """, "</f>
        <v xml:space="preserve">"CodeIATA": "", </v>
      </c>
      <c r="B3095" t="str">
        <f>B$1&amp;" """ &amp; DataMiner[[#This Row],[City]] &amp; """, "</f>
        <v xml:space="preserve">"City": "", </v>
      </c>
      <c r="C3095" t="str">
        <f>C$1&amp;" """ &amp; DataMiner[[#This Row],[Prov]] &amp; """, "</f>
        <v xml:space="preserve">"Prov": "", </v>
      </c>
      <c r="D3095" t="str">
        <f>D$1&amp;" """ &amp; DataMiner[[#This Row],[Name]] &amp; """, "</f>
        <v xml:space="preserve">"Name": "", </v>
      </c>
      <c r="E3095" t="str">
        <f>E$1&amp;" """ &amp; DataMiner[[#This Row],[Country]] &amp; """, "</f>
        <v xml:space="preserve">"Country": "", </v>
      </c>
      <c r="F3095" t="str">
        <f>F$1&amp;" """ &amp; DataMiner[[#This Row],[Complete Name]] &amp; """, "</f>
        <v xml:space="preserve">"Complete Name": "", </v>
      </c>
      <c r="G3095" t="str">
        <f>G$1&amp;" " &amp; DataMiner[[#This Row],[Category]] &amp; ", "</f>
        <v xml:space="preserve">"Category": , </v>
      </c>
      <c r="H3095" t="str">
        <f>H$1&amp;" " &amp; DataMiner[[#This Row],[BuyPrice]] &amp; ", "</f>
        <v xml:space="preserve">"BuyPrice": , </v>
      </c>
      <c r="I3095" t="str">
        <f>I$1&amp;" """ &amp; DataMiner[[#This Row],[imgPath]] &amp; """, "</f>
        <v xml:space="preserve">"imgPath": "", </v>
      </c>
      <c r="J3095" t="str">
        <f>J$1&amp;" """ &amp; DataMiner[[#This Row],[FlagImage]] &amp; """, "</f>
        <v xml:space="preserve">"FlagImage": "", </v>
      </c>
      <c r="K3095" t="str">
        <f>K$1&amp;" " &amp; IF(ISNA(DataMiner[[#This Row],[Latitude]]),"null",DataMiner[[#This Row],[Latitude]]) &amp; ", "</f>
        <v xml:space="preserve">"Latitude": null, </v>
      </c>
      <c r="L3095" t="str">
        <f>L$1&amp;" " &amp; IF(ISNA(DataMiner[[#This Row],[Longitude]]),"null",DataMiner[[#This Row],[Longitude]]) &amp; ", "</f>
        <v xml:space="preserve">"Longitude": null, </v>
      </c>
    </row>
    <row r="3096" spans="1:12" x14ac:dyDescent="0.25">
      <c r="A3096" t="str">
        <f>A$1&amp;" """ &amp; DataMiner[[#This Row],[CodeIATA]] &amp; """, "</f>
        <v xml:space="preserve">"CodeIATA": "", </v>
      </c>
      <c r="B3096" t="str">
        <f>B$1&amp;" """ &amp; DataMiner[[#This Row],[City]] &amp; """, "</f>
        <v xml:space="preserve">"City": "", </v>
      </c>
      <c r="C3096" t="str">
        <f>C$1&amp;" """ &amp; DataMiner[[#This Row],[Prov]] &amp; """, "</f>
        <v xml:space="preserve">"Prov": "", </v>
      </c>
      <c r="D3096" t="str">
        <f>D$1&amp;" """ &amp; DataMiner[[#This Row],[Name]] &amp; """, "</f>
        <v xml:space="preserve">"Name": "", </v>
      </c>
      <c r="E3096" t="str">
        <f>E$1&amp;" """ &amp; DataMiner[[#This Row],[Country]] &amp; """, "</f>
        <v xml:space="preserve">"Country": "", </v>
      </c>
      <c r="F3096" t="str">
        <f>F$1&amp;" """ &amp; DataMiner[[#This Row],[Complete Name]] &amp; """, "</f>
        <v xml:space="preserve">"Complete Name": "", </v>
      </c>
      <c r="G3096" t="str">
        <f>G$1&amp;" " &amp; DataMiner[[#This Row],[Category]] &amp; ", "</f>
        <v xml:space="preserve">"Category": , </v>
      </c>
      <c r="H3096" t="str">
        <f>H$1&amp;" " &amp; DataMiner[[#This Row],[BuyPrice]] &amp; ", "</f>
        <v xml:space="preserve">"BuyPrice": , </v>
      </c>
      <c r="I3096" t="str">
        <f>I$1&amp;" """ &amp; DataMiner[[#This Row],[imgPath]] &amp; """, "</f>
        <v xml:space="preserve">"imgPath": "", </v>
      </c>
      <c r="J3096" t="str">
        <f>J$1&amp;" """ &amp; DataMiner[[#This Row],[FlagImage]] &amp; """, "</f>
        <v xml:space="preserve">"FlagImage": "", </v>
      </c>
      <c r="K3096" t="str">
        <f>K$1&amp;" " &amp; IF(ISNA(DataMiner[[#This Row],[Latitude]]),"null",DataMiner[[#This Row],[Latitude]]) &amp; ", "</f>
        <v xml:space="preserve">"Latitude": null, </v>
      </c>
      <c r="L3096" t="str">
        <f>L$1&amp;" " &amp; IF(ISNA(DataMiner[[#This Row],[Longitude]]),"null",DataMiner[[#This Row],[Longitude]]) &amp; ", "</f>
        <v xml:space="preserve">"Longitude": null, </v>
      </c>
    </row>
    <row r="3097" spans="1:12" x14ac:dyDescent="0.25">
      <c r="A3097" t="str">
        <f>A$1&amp;" """ &amp; DataMiner[[#This Row],[CodeIATA]] &amp; """, "</f>
        <v xml:space="preserve">"CodeIATA": "", </v>
      </c>
      <c r="B3097" t="str">
        <f>B$1&amp;" """ &amp; DataMiner[[#This Row],[City]] &amp; """, "</f>
        <v xml:space="preserve">"City": "", </v>
      </c>
      <c r="C3097" t="str">
        <f>C$1&amp;" """ &amp; DataMiner[[#This Row],[Prov]] &amp; """, "</f>
        <v xml:space="preserve">"Prov": "", </v>
      </c>
      <c r="D3097" t="str">
        <f>D$1&amp;" """ &amp; DataMiner[[#This Row],[Name]] &amp; """, "</f>
        <v xml:space="preserve">"Name": "", </v>
      </c>
      <c r="E3097" t="str">
        <f>E$1&amp;" """ &amp; DataMiner[[#This Row],[Country]] &amp; """, "</f>
        <v xml:space="preserve">"Country": "", </v>
      </c>
      <c r="F3097" t="str">
        <f>F$1&amp;" """ &amp; DataMiner[[#This Row],[Complete Name]] &amp; """, "</f>
        <v xml:space="preserve">"Complete Name": "", </v>
      </c>
      <c r="G3097" t="str">
        <f>G$1&amp;" " &amp; DataMiner[[#This Row],[Category]] &amp; ", "</f>
        <v xml:space="preserve">"Category": , </v>
      </c>
      <c r="H3097" t="str">
        <f>H$1&amp;" " &amp; DataMiner[[#This Row],[BuyPrice]] &amp; ", "</f>
        <v xml:space="preserve">"BuyPrice": , </v>
      </c>
      <c r="I3097" t="str">
        <f>I$1&amp;" """ &amp; DataMiner[[#This Row],[imgPath]] &amp; """, "</f>
        <v xml:space="preserve">"imgPath": "", </v>
      </c>
      <c r="J3097" t="str">
        <f>J$1&amp;" """ &amp; DataMiner[[#This Row],[FlagImage]] &amp; """, "</f>
        <v xml:space="preserve">"FlagImage": "", </v>
      </c>
      <c r="K3097" t="str">
        <f>K$1&amp;" " &amp; IF(ISNA(DataMiner[[#This Row],[Latitude]]),"null",DataMiner[[#This Row],[Latitude]]) &amp; ", "</f>
        <v xml:space="preserve">"Latitude": null, </v>
      </c>
      <c r="L3097" t="str">
        <f>L$1&amp;" " &amp; IF(ISNA(DataMiner[[#This Row],[Longitude]]),"null",DataMiner[[#This Row],[Longitude]]) &amp; ", "</f>
        <v xml:space="preserve">"Longitude": null, </v>
      </c>
    </row>
    <row r="3098" spans="1:12" x14ac:dyDescent="0.25">
      <c r="A3098" t="str">
        <f>A$1&amp;" """ &amp; DataMiner[[#This Row],[CodeIATA]] &amp; """, "</f>
        <v xml:space="preserve">"CodeIATA": "", </v>
      </c>
      <c r="B3098" t="str">
        <f>B$1&amp;" """ &amp; DataMiner[[#This Row],[City]] &amp; """, "</f>
        <v xml:space="preserve">"City": "", </v>
      </c>
      <c r="C3098" t="str">
        <f>C$1&amp;" """ &amp; DataMiner[[#This Row],[Prov]] &amp; """, "</f>
        <v xml:space="preserve">"Prov": "", </v>
      </c>
      <c r="D3098" t="str">
        <f>D$1&amp;" """ &amp; DataMiner[[#This Row],[Name]] &amp; """, "</f>
        <v xml:space="preserve">"Name": "", </v>
      </c>
      <c r="E3098" t="str">
        <f>E$1&amp;" """ &amp; DataMiner[[#This Row],[Country]] &amp; """, "</f>
        <v xml:space="preserve">"Country": "", </v>
      </c>
      <c r="F3098" t="str">
        <f>F$1&amp;" """ &amp; DataMiner[[#This Row],[Complete Name]] &amp; """, "</f>
        <v xml:space="preserve">"Complete Name": "", </v>
      </c>
      <c r="G3098" t="str">
        <f>G$1&amp;" " &amp; DataMiner[[#This Row],[Category]] &amp; ", "</f>
        <v xml:space="preserve">"Category": , </v>
      </c>
      <c r="H3098" t="str">
        <f>H$1&amp;" " &amp; DataMiner[[#This Row],[BuyPrice]] &amp; ", "</f>
        <v xml:space="preserve">"BuyPrice": , </v>
      </c>
      <c r="I3098" t="str">
        <f>I$1&amp;" """ &amp; DataMiner[[#This Row],[imgPath]] &amp; """, "</f>
        <v xml:space="preserve">"imgPath": "", </v>
      </c>
      <c r="J3098" t="str">
        <f>J$1&amp;" """ &amp; DataMiner[[#This Row],[FlagImage]] &amp; """, "</f>
        <v xml:space="preserve">"FlagImage": "", </v>
      </c>
      <c r="K3098" t="str">
        <f>K$1&amp;" " &amp; IF(ISNA(DataMiner[[#This Row],[Latitude]]),"null",DataMiner[[#This Row],[Latitude]]) &amp; ", "</f>
        <v xml:space="preserve">"Latitude": null, </v>
      </c>
      <c r="L3098" t="str">
        <f>L$1&amp;" " &amp; IF(ISNA(DataMiner[[#This Row],[Longitude]]),"null",DataMiner[[#This Row],[Longitude]]) &amp; ", "</f>
        <v xml:space="preserve">"Longitude": null, </v>
      </c>
    </row>
    <row r="3099" spans="1:12" x14ac:dyDescent="0.25">
      <c r="A3099" t="str">
        <f>A$1&amp;" """ &amp; DataMiner[[#This Row],[CodeIATA]] &amp; """, "</f>
        <v xml:space="preserve">"CodeIATA": "", </v>
      </c>
      <c r="B3099" t="str">
        <f>B$1&amp;" """ &amp; DataMiner[[#This Row],[City]] &amp; """, "</f>
        <v xml:space="preserve">"City": "", </v>
      </c>
      <c r="C3099" t="str">
        <f>C$1&amp;" """ &amp; DataMiner[[#This Row],[Prov]] &amp; """, "</f>
        <v xml:space="preserve">"Prov": "", </v>
      </c>
      <c r="D3099" t="str">
        <f>D$1&amp;" """ &amp; DataMiner[[#This Row],[Name]] &amp; """, "</f>
        <v xml:space="preserve">"Name": "", </v>
      </c>
      <c r="E3099" t="str">
        <f>E$1&amp;" """ &amp; DataMiner[[#This Row],[Country]] &amp; """, "</f>
        <v xml:space="preserve">"Country": "", </v>
      </c>
      <c r="F3099" t="str">
        <f>F$1&amp;" """ &amp; DataMiner[[#This Row],[Complete Name]] &amp; """, "</f>
        <v xml:space="preserve">"Complete Name": "", </v>
      </c>
      <c r="G3099" t="str">
        <f>G$1&amp;" " &amp; DataMiner[[#This Row],[Category]] &amp; ", "</f>
        <v xml:space="preserve">"Category": , </v>
      </c>
      <c r="H3099" t="str">
        <f>H$1&amp;" " &amp; DataMiner[[#This Row],[BuyPrice]] &amp; ", "</f>
        <v xml:space="preserve">"BuyPrice": , </v>
      </c>
      <c r="I3099" t="str">
        <f>I$1&amp;" """ &amp; DataMiner[[#This Row],[imgPath]] &amp; """, "</f>
        <v xml:space="preserve">"imgPath": "", </v>
      </c>
      <c r="J3099" t="str">
        <f>J$1&amp;" """ &amp; DataMiner[[#This Row],[FlagImage]] &amp; """, "</f>
        <v xml:space="preserve">"FlagImage": "", </v>
      </c>
      <c r="K3099" t="str">
        <f>K$1&amp;" " &amp; IF(ISNA(DataMiner[[#This Row],[Latitude]]),"null",DataMiner[[#This Row],[Latitude]]) &amp; ", "</f>
        <v xml:space="preserve">"Latitude": null, </v>
      </c>
      <c r="L3099" t="str">
        <f>L$1&amp;" " &amp; IF(ISNA(DataMiner[[#This Row],[Longitude]]),"null",DataMiner[[#This Row],[Longitude]]) &amp; ", "</f>
        <v xml:space="preserve">"Longitude": null, </v>
      </c>
    </row>
    <row r="3100" spans="1:12" x14ac:dyDescent="0.25">
      <c r="A3100" t="str">
        <f>A$1&amp;" """ &amp; DataMiner[[#This Row],[CodeIATA]] &amp; """, "</f>
        <v xml:space="preserve">"CodeIATA": "", </v>
      </c>
      <c r="B3100" t="str">
        <f>B$1&amp;" """ &amp; DataMiner[[#This Row],[City]] &amp; """, "</f>
        <v xml:space="preserve">"City": "", </v>
      </c>
      <c r="C3100" t="str">
        <f>C$1&amp;" """ &amp; DataMiner[[#This Row],[Prov]] &amp; """, "</f>
        <v xml:space="preserve">"Prov": "", </v>
      </c>
      <c r="D3100" t="str">
        <f>D$1&amp;" """ &amp; DataMiner[[#This Row],[Name]] &amp; """, "</f>
        <v xml:space="preserve">"Name": "", </v>
      </c>
      <c r="E3100" t="str">
        <f>E$1&amp;" """ &amp; DataMiner[[#This Row],[Country]] &amp; """, "</f>
        <v xml:space="preserve">"Country": "", </v>
      </c>
      <c r="F3100" t="str">
        <f>F$1&amp;" """ &amp; DataMiner[[#This Row],[Complete Name]] &amp; """, "</f>
        <v xml:space="preserve">"Complete Name": "", </v>
      </c>
      <c r="G3100" t="str">
        <f>G$1&amp;" " &amp; DataMiner[[#This Row],[Category]] &amp; ", "</f>
        <v xml:space="preserve">"Category": , </v>
      </c>
      <c r="H3100" t="str">
        <f>H$1&amp;" " &amp; DataMiner[[#This Row],[BuyPrice]] &amp; ", "</f>
        <v xml:space="preserve">"BuyPrice": , </v>
      </c>
      <c r="I3100" t="str">
        <f>I$1&amp;" """ &amp; DataMiner[[#This Row],[imgPath]] &amp; """, "</f>
        <v xml:space="preserve">"imgPath": "", </v>
      </c>
      <c r="J3100" t="str">
        <f>J$1&amp;" """ &amp; DataMiner[[#This Row],[FlagImage]] &amp; """, "</f>
        <v xml:space="preserve">"FlagImage": "", </v>
      </c>
      <c r="K3100" t="str">
        <f>K$1&amp;" " &amp; IF(ISNA(DataMiner[[#This Row],[Latitude]]),"null",DataMiner[[#This Row],[Latitude]]) &amp; ", "</f>
        <v xml:space="preserve">"Latitude": null, </v>
      </c>
      <c r="L3100" t="str">
        <f>L$1&amp;" " &amp; IF(ISNA(DataMiner[[#This Row],[Longitude]]),"null",DataMiner[[#This Row],[Longitude]]) &amp; ", "</f>
        <v xml:space="preserve">"Longitude": null, </v>
      </c>
    </row>
    <row r="3101" spans="1:12" x14ac:dyDescent="0.25">
      <c r="A3101" t="str">
        <f>A$1&amp;" """ &amp; DataMiner[[#This Row],[CodeIATA]] &amp; """, "</f>
        <v xml:space="preserve">"CodeIATA": "", </v>
      </c>
      <c r="B3101" t="str">
        <f>B$1&amp;" """ &amp; DataMiner[[#This Row],[City]] &amp; """, "</f>
        <v xml:space="preserve">"City": "", </v>
      </c>
      <c r="C3101" t="str">
        <f>C$1&amp;" """ &amp; DataMiner[[#This Row],[Prov]] &amp; """, "</f>
        <v xml:space="preserve">"Prov": "", </v>
      </c>
      <c r="D3101" t="str">
        <f>D$1&amp;" """ &amp; DataMiner[[#This Row],[Name]] &amp; """, "</f>
        <v xml:space="preserve">"Name": "", </v>
      </c>
      <c r="E3101" t="str">
        <f>E$1&amp;" """ &amp; DataMiner[[#This Row],[Country]] &amp; """, "</f>
        <v xml:space="preserve">"Country": "", </v>
      </c>
      <c r="F3101" t="str">
        <f>F$1&amp;" """ &amp; DataMiner[[#This Row],[Complete Name]] &amp; """, "</f>
        <v xml:space="preserve">"Complete Name": "", </v>
      </c>
      <c r="G3101" t="str">
        <f>G$1&amp;" " &amp; DataMiner[[#This Row],[Category]] &amp; ", "</f>
        <v xml:space="preserve">"Category": , </v>
      </c>
      <c r="H3101" t="str">
        <f>H$1&amp;" " &amp; DataMiner[[#This Row],[BuyPrice]] &amp; ", "</f>
        <v xml:space="preserve">"BuyPrice": , </v>
      </c>
      <c r="I3101" t="str">
        <f>I$1&amp;" """ &amp; DataMiner[[#This Row],[imgPath]] &amp; """, "</f>
        <v xml:space="preserve">"imgPath": "", </v>
      </c>
      <c r="J3101" t="str">
        <f>J$1&amp;" """ &amp; DataMiner[[#This Row],[FlagImage]] &amp; """, "</f>
        <v xml:space="preserve">"FlagImage": "", </v>
      </c>
      <c r="K3101" t="str">
        <f>K$1&amp;" " &amp; IF(ISNA(DataMiner[[#This Row],[Latitude]]),"null",DataMiner[[#This Row],[Latitude]]) &amp; ", "</f>
        <v xml:space="preserve">"Latitude": null, </v>
      </c>
      <c r="L3101" t="str">
        <f>L$1&amp;" " &amp; IF(ISNA(DataMiner[[#This Row],[Longitude]]),"null",DataMiner[[#This Row],[Longitude]]) &amp; ", "</f>
        <v xml:space="preserve">"Longitude": null, </v>
      </c>
    </row>
    <row r="3102" spans="1:12" x14ac:dyDescent="0.25">
      <c r="A3102" t="str">
        <f>A$1&amp;" """ &amp; DataMiner[[#This Row],[CodeIATA]] &amp; """, "</f>
        <v xml:space="preserve">"CodeIATA": "", </v>
      </c>
      <c r="B3102" t="str">
        <f>B$1&amp;" """ &amp; DataMiner[[#This Row],[City]] &amp; """, "</f>
        <v xml:space="preserve">"City": "", </v>
      </c>
      <c r="C3102" t="str">
        <f>C$1&amp;" """ &amp; DataMiner[[#This Row],[Prov]] &amp; """, "</f>
        <v xml:space="preserve">"Prov": "", </v>
      </c>
      <c r="D3102" t="str">
        <f>D$1&amp;" """ &amp; DataMiner[[#This Row],[Name]] &amp; """, "</f>
        <v xml:space="preserve">"Name": "", </v>
      </c>
      <c r="E3102" t="str">
        <f>E$1&amp;" """ &amp; DataMiner[[#This Row],[Country]] &amp; """, "</f>
        <v xml:space="preserve">"Country": "", </v>
      </c>
      <c r="F3102" t="str">
        <f>F$1&amp;" """ &amp; DataMiner[[#This Row],[Complete Name]] &amp; """, "</f>
        <v xml:space="preserve">"Complete Name": "", </v>
      </c>
      <c r="G3102" t="str">
        <f>G$1&amp;" " &amp; DataMiner[[#This Row],[Category]] &amp; ", "</f>
        <v xml:space="preserve">"Category": , </v>
      </c>
      <c r="H3102" t="str">
        <f>H$1&amp;" " &amp; DataMiner[[#This Row],[BuyPrice]] &amp; ", "</f>
        <v xml:space="preserve">"BuyPrice": , </v>
      </c>
      <c r="I3102" t="str">
        <f>I$1&amp;" """ &amp; DataMiner[[#This Row],[imgPath]] &amp; """, "</f>
        <v xml:space="preserve">"imgPath": "", </v>
      </c>
      <c r="J3102" t="str">
        <f>J$1&amp;" """ &amp; DataMiner[[#This Row],[FlagImage]] &amp; """, "</f>
        <v xml:space="preserve">"FlagImage": "", </v>
      </c>
      <c r="K3102" t="str">
        <f>K$1&amp;" " &amp; IF(ISNA(DataMiner[[#This Row],[Latitude]]),"null",DataMiner[[#This Row],[Latitude]]) &amp; ", "</f>
        <v xml:space="preserve">"Latitude": null, </v>
      </c>
      <c r="L3102" t="str">
        <f>L$1&amp;" " &amp; IF(ISNA(DataMiner[[#This Row],[Longitude]]),"null",DataMiner[[#This Row],[Longitude]]) &amp; ", "</f>
        <v xml:space="preserve">"Longitude": null, </v>
      </c>
    </row>
    <row r="3103" spans="1:12" x14ac:dyDescent="0.25">
      <c r="A3103" t="str">
        <f>A$1&amp;" """ &amp; DataMiner[[#This Row],[CodeIATA]] &amp; """, "</f>
        <v xml:space="preserve">"CodeIATA": "", </v>
      </c>
      <c r="B3103" t="str">
        <f>B$1&amp;" """ &amp; DataMiner[[#This Row],[City]] &amp; """, "</f>
        <v xml:space="preserve">"City": "", </v>
      </c>
      <c r="C3103" t="str">
        <f>C$1&amp;" """ &amp; DataMiner[[#This Row],[Prov]] &amp; """, "</f>
        <v xml:space="preserve">"Prov": "", </v>
      </c>
      <c r="D3103" t="str">
        <f>D$1&amp;" """ &amp; DataMiner[[#This Row],[Name]] &amp; """, "</f>
        <v xml:space="preserve">"Name": "", </v>
      </c>
      <c r="E3103" t="str">
        <f>E$1&amp;" """ &amp; DataMiner[[#This Row],[Country]] &amp; """, "</f>
        <v xml:space="preserve">"Country": "", </v>
      </c>
      <c r="F3103" t="str">
        <f>F$1&amp;" """ &amp; DataMiner[[#This Row],[Complete Name]] &amp; """, "</f>
        <v xml:space="preserve">"Complete Name": "", </v>
      </c>
      <c r="G3103" t="str">
        <f>G$1&amp;" " &amp; DataMiner[[#This Row],[Category]] &amp; ", "</f>
        <v xml:space="preserve">"Category": , </v>
      </c>
      <c r="H3103" t="str">
        <f>H$1&amp;" " &amp; DataMiner[[#This Row],[BuyPrice]] &amp; ", "</f>
        <v xml:space="preserve">"BuyPrice": , </v>
      </c>
      <c r="I3103" t="str">
        <f>I$1&amp;" """ &amp; DataMiner[[#This Row],[imgPath]] &amp; """, "</f>
        <v xml:space="preserve">"imgPath": "", </v>
      </c>
      <c r="J3103" t="str">
        <f>J$1&amp;" """ &amp; DataMiner[[#This Row],[FlagImage]] &amp; """, "</f>
        <v xml:space="preserve">"FlagImage": "", </v>
      </c>
      <c r="K3103" t="str">
        <f>K$1&amp;" " &amp; IF(ISNA(DataMiner[[#This Row],[Latitude]]),"null",DataMiner[[#This Row],[Latitude]]) &amp; ", "</f>
        <v xml:space="preserve">"Latitude": null, </v>
      </c>
      <c r="L3103" t="str">
        <f>L$1&amp;" " &amp; IF(ISNA(DataMiner[[#This Row],[Longitude]]),"null",DataMiner[[#This Row],[Longitude]]) &amp; ", "</f>
        <v xml:space="preserve">"Longitude": null, </v>
      </c>
    </row>
    <row r="3104" spans="1:12" x14ac:dyDescent="0.25">
      <c r="A3104" t="str">
        <f>A$1&amp;" """ &amp; DataMiner[[#This Row],[CodeIATA]] &amp; """, "</f>
        <v xml:space="preserve">"CodeIATA": "", </v>
      </c>
      <c r="B3104" t="str">
        <f>B$1&amp;" """ &amp; DataMiner[[#This Row],[City]] &amp; """, "</f>
        <v xml:space="preserve">"City": "", </v>
      </c>
      <c r="C3104" t="str">
        <f>C$1&amp;" """ &amp; DataMiner[[#This Row],[Prov]] &amp; """, "</f>
        <v xml:space="preserve">"Prov": "", </v>
      </c>
      <c r="D3104" t="str">
        <f>D$1&amp;" """ &amp; DataMiner[[#This Row],[Name]] &amp; """, "</f>
        <v xml:space="preserve">"Name": "", </v>
      </c>
      <c r="E3104" t="str">
        <f>E$1&amp;" """ &amp; DataMiner[[#This Row],[Country]] &amp; """, "</f>
        <v xml:space="preserve">"Country": "", </v>
      </c>
      <c r="F3104" t="str">
        <f>F$1&amp;" """ &amp; DataMiner[[#This Row],[Complete Name]] &amp; """, "</f>
        <v xml:space="preserve">"Complete Name": "", </v>
      </c>
      <c r="G3104" t="str">
        <f>G$1&amp;" " &amp; DataMiner[[#This Row],[Category]] &amp; ", "</f>
        <v xml:space="preserve">"Category": , </v>
      </c>
      <c r="H3104" t="str">
        <f>H$1&amp;" " &amp; DataMiner[[#This Row],[BuyPrice]] &amp; ", "</f>
        <v xml:space="preserve">"BuyPrice": , </v>
      </c>
      <c r="I3104" t="str">
        <f>I$1&amp;" """ &amp; DataMiner[[#This Row],[imgPath]] &amp; """, "</f>
        <v xml:space="preserve">"imgPath": "", </v>
      </c>
      <c r="J3104" t="str">
        <f>J$1&amp;" """ &amp; DataMiner[[#This Row],[FlagImage]] &amp; """, "</f>
        <v xml:space="preserve">"FlagImage": "", </v>
      </c>
      <c r="K3104" t="str">
        <f>K$1&amp;" " &amp; IF(ISNA(DataMiner[[#This Row],[Latitude]]),"null",DataMiner[[#This Row],[Latitude]]) &amp; ", "</f>
        <v xml:space="preserve">"Latitude": null, </v>
      </c>
      <c r="L3104" t="str">
        <f>L$1&amp;" " &amp; IF(ISNA(DataMiner[[#This Row],[Longitude]]),"null",DataMiner[[#This Row],[Longitude]]) &amp; ", "</f>
        <v xml:space="preserve">"Longitude": null, </v>
      </c>
    </row>
    <row r="3105" spans="1:12" x14ac:dyDescent="0.25">
      <c r="A3105" t="str">
        <f>A$1&amp;" """ &amp; DataMiner[[#This Row],[CodeIATA]] &amp; """, "</f>
        <v xml:space="preserve">"CodeIATA": "", </v>
      </c>
      <c r="B3105" t="str">
        <f>B$1&amp;" """ &amp; DataMiner[[#This Row],[City]] &amp; """, "</f>
        <v xml:space="preserve">"City": "", </v>
      </c>
      <c r="C3105" t="str">
        <f>C$1&amp;" """ &amp; DataMiner[[#This Row],[Prov]] &amp; """, "</f>
        <v xml:space="preserve">"Prov": "", </v>
      </c>
      <c r="D3105" t="str">
        <f>D$1&amp;" """ &amp; DataMiner[[#This Row],[Name]] &amp; """, "</f>
        <v xml:space="preserve">"Name": "", </v>
      </c>
      <c r="E3105" t="str">
        <f>E$1&amp;" """ &amp; DataMiner[[#This Row],[Country]] &amp; """, "</f>
        <v xml:space="preserve">"Country": "", </v>
      </c>
      <c r="F3105" t="str">
        <f>F$1&amp;" """ &amp; DataMiner[[#This Row],[Complete Name]] &amp; """, "</f>
        <v xml:space="preserve">"Complete Name": "", </v>
      </c>
      <c r="G3105" t="str">
        <f>G$1&amp;" " &amp; DataMiner[[#This Row],[Category]] &amp; ", "</f>
        <v xml:space="preserve">"Category": , </v>
      </c>
      <c r="H3105" t="str">
        <f>H$1&amp;" " &amp; DataMiner[[#This Row],[BuyPrice]] &amp; ", "</f>
        <v xml:space="preserve">"BuyPrice": , </v>
      </c>
      <c r="I3105" t="str">
        <f>I$1&amp;" """ &amp; DataMiner[[#This Row],[imgPath]] &amp; """, "</f>
        <v xml:space="preserve">"imgPath": "", </v>
      </c>
      <c r="J3105" t="str">
        <f>J$1&amp;" """ &amp; DataMiner[[#This Row],[FlagImage]] &amp; """, "</f>
        <v xml:space="preserve">"FlagImage": "", </v>
      </c>
      <c r="K3105" t="str">
        <f>K$1&amp;" " &amp; IF(ISNA(DataMiner[[#This Row],[Latitude]]),"null",DataMiner[[#This Row],[Latitude]]) &amp; ", "</f>
        <v xml:space="preserve">"Latitude": null, </v>
      </c>
      <c r="L3105" t="str">
        <f>L$1&amp;" " &amp; IF(ISNA(DataMiner[[#This Row],[Longitude]]),"null",DataMiner[[#This Row],[Longitude]]) &amp; ", "</f>
        <v xml:space="preserve">"Longitude": null, </v>
      </c>
    </row>
    <row r="3106" spans="1:12" x14ac:dyDescent="0.25">
      <c r="A3106" t="str">
        <f>A$1&amp;" """ &amp; DataMiner[[#This Row],[CodeIATA]] &amp; """, "</f>
        <v xml:space="preserve">"CodeIATA": "", </v>
      </c>
      <c r="B3106" t="str">
        <f>B$1&amp;" """ &amp; DataMiner[[#This Row],[City]] &amp; """, "</f>
        <v xml:space="preserve">"City": "", </v>
      </c>
      <c r="C3106" t="str">
        <f>C$1&amp;" """ &amp; DataMiner[[#This Row],[Prov]] &amp; """, "</f>
        <v xml:space="preserve">"Prov": "", </v>
      </c>
      <c r="D3106" t="str">
        <f>D$1&amp;" """ &amp; DataMiner[[#This Row],[Name]] &amp; """, "</f>
        <v xml:space="preserve">"Name": "", </v>
      </c>
      <c r="E3106" t="str">
        <f>E$1&amp;" """ &amp; DataMiner[[#This Row],[Country]] &amp; """, "</f>
        <v xml:space="preserve">"Country": "", </v>
      </c>
      <c r="F3106" t="str">
        <f>F$1&amp;" """ &amp; DataMiner[[#This Row],[Complete Name]] &amp; """, "</f>
        <v xml:space="preserve">"Complete Name": "", </v>
      </c>
      <c r="G3106" t="str">
        <f>G$1&amp;" " &amp; DataMiner[[#This Row],[Category]] &amp; ", "</f>
        <v xml:space="preserve">"Category": , </v>
      </c>
      <c r="H3106" t="str">
        <f>H$1&amp;" " &amp; DataMiner[[#This Row],[BuyPrice]] &amp; ", "</f>
        <v xml:space="preserve">"BuyPrice": , </v>
      </c>
      <c r="I3106" t="str">
        <f>I$1&amp;" """ &amp; DataMiner[[#This Row],[imgPath]] &amp; """, "</f>
        <v xml:space="preserve">"imgPath": "", </v>
      </c>
      <c r="J3106" t="str">
        <f>J$1&amp;" """ &amp; DataMiner[[#This Row],[FlagImage]] &amp; """, "</f>
        <v xml:space="preserve">"FlagImage": "", </v>
      </c>
      <c r="K3106" t="str">
        <f>K$1&amp;" " &amp; IF(ISNA(DataMiner[[#This Row],[Latitude]]),"null",DataMiner[[#This Row],[Latitude]]) &amp; ", "</f>
        <v xml:space="preserve">"Latitude": null, </v>
      </c>
      <c r="L3106" t="str">
        <f>L$1&amp;" " &amp; IF(ISNA(DataMiner[[#This Row],[Longitude]]),"null",DataMiner[[#This Row],[Longitude]]) &amp; ", "</f>
        <v xml:space="preserve">"Longitude": null, </v>
      </c>
    </row>
    <row r="3107" spans="1:12" x14ac:dyDescent="0.25">
      <c r="A3107" t="str">
        <f>A$1&amp;" """ &amp; DataMiner[[#This Row],[CodeIATA]] &amp; """, "</f>
        <v xml:space="preserve">"CodeIATA": "", </v>
      </c>
      <c r="B3107" t="str">
        <f>B$1&amp;" """ &amp; DataMiner[[#This Row],[City]] &amp; """, "</f>
        <v xml:space="preserve">"City": "", </v>
      </c>
      <c r="C3107" t="str">
        <f>C$1&amp;" """ &amp; DataMiner[[#This Row],[Prov]] &amp; """, "</f>
        <v xml:space="preserve">"Prov": "", </v>
      </c>
      <c r="D3107" t="str">
        <f>D$1&amp;" """ &amp; DataMiner[[#This Row],[Name]] &amp; """, "</f>
        <v xml:space="preserve">"Name": "", </v>
      </c>
      <c r="E3107" t="str">
        <f>E$1&amp;" """ &amp; DataMiner[[#This Row],[Country]] &amp; """, "</f>
        <v xml:space="preserve">"Country": "", </v>
      </c>
      <c r="F3107" t="str">
        <f>F$1&amp;" """ &amp; DataMiner[[#This Row],[Complete Name]] &amp; """, "</f>
        <v xml:space="preserve">"Complete Name": "", </v>
      </c>
      <c r="G3107" t="str">
        <f>G$1&amp;" " &amp; DataMiner[[#This Row],[Category]] &amp; ", "</f>
        <v xml:space="preserve">"Category": , </v>
      </c>
      <c r="H3107" t="str">
        <f>H$1&amp;" " &amp; DataMiner[[#This Row],[BuyPrice]] &amp; ", "</f>
        <v xml:space="preserve">"BuyPrice": , </v>
      </c>
      <c r="I3107" t="str">
        <f>I$1&amp;" """ &amp; DataMiner[[#This Row],[imgPath]] &amp; """, "</f>
        <v xml:space="preserve">"imgPath": "", </v>
      </c>
      <c r="J3107" t="str">
        <f>J$1&amp;" """ &amp; DataMiner[[#This Row],[FlagImage]] &amp; """, "</f>
        <v xml:space="preserve">"FlagImage": "", </v>
      </c>
      <c r="K3107" t="str">
        <f>K$1&amp;" " &amp; IF(ISNA(DataMiner[[#This Row],[Latitude]]),"null",DataMiner[[#This Row],[Latitude]]) &amp; ", "</f>
        <v xml:space="preserve">"Latitude": null, </v>
      </c>
      <c r="L3107" t="str">
        <f>L$1&amp;" " &amp; IF(ISNA(DataMiner[[#This Row],[Longitude]]),"null",DataMiner[[#This Row],[Longitude]]) &amp; ", "</f>
        <v xml:space="preserve">"Longitude": null, </v>
      </c>
    </row>
    <row r="3108" spans="1:12" x14ac:dyDescent="0.25">
      <c r="A3108" t="str">
        <f>A$1&amp;" """ &amp; DataMiner[[#This Row],[CodeIATA]] &amp; """, "</f>
        <v xml:space="preserve">"CodeIATA": "", </v>
      </c>
      <c r="B3108" t="str">
        <f>B$1&amp;" """ &amp; DataMiner[[#This Row],[City]] &amp; """, "</f>
        <v xml:space="preserve">"City": "", </v>
      </c>
      <c r="C3108" t="str">
        <f>C$1&amp;" """ &amp; DataMiner[[#This Row],[Prov]] &amp; """, "</f>
        <v xml:space="preserve">"Prov": "", </v>
      </c>
      <c r="D3108" t="str">
        <f>D$1&amp;" """ &amp; DataMiner[[#This Row],[Name]] &amp; """, "</f>
        <v xml:space="preserve">"Name": "", </v>
      </c>
      <c r="E3108" t="str">
        <f>E$1&amp;" """ &amp; DataMiner[[#This Row],[Country]] &amp; """, "</f>
        <v xml:space="preserve">"Country": "", </v>
      </c>
      <c r="F3108" t="str">
        <f>F$1&amp;" """ &amp; DataMiner[[#This Row],[Complete Name]] &amp; """, "</f>
        <v xml:space="preserve">"Complete Name": "", </v>
      </c>
      <c r="G3108" t="str">
        <f>G$1&amp;" " &amp; DataMiner[[#This Row],[Category]] &amp; ", "</f>
        <v xml:space="preserve">"Category": , </v>
      </c>
      <c r="H3108" t="str">
        <f>H$1&amp;" " &amp; DataMiner[[#This Row],[BuyPrice]] &amp; ", "</f>
        <v xml:space="preserve">"BuyPrice": , </v>
      </c>
      <c r="I3108" t="str">
        <f>I$1&amp;" """ &amp; DataMiner[[#This Row],[imgPath]] &amp; """, "</f>
        <v xml:space="preserve">"imgPath": "", </v>
      </c>
      <c r="J3108" t="str">
        <f>J$1&amp;" """ &amp; DataMiner[[#This Row],[FlagImage]] &amp; """, "</f>
        <v xml:space="preserve">"FlagImage": "", </v>
      </c>
      <c r="K3108" t="str">
        <f>K$1&amp;" " &amp; IF(ISNA(DataMiner[[#This Row],[Latitude]]),"null",DataMiner[[#This Row],[Latitude]]) &amp; ", "</f>
        <v xml:space="preserve">"Latitude": null, </v>
      </c>
      <c r="L3108" t="str">
        <f>L$1&amp;" " &amp; IF(ISNA(DataMiner[[#This Row],[Longitude]]),"null",DataMiner[[#This Row],[Longitude]]) &amp; ", "</f>
        <v xml:space="preserve">"Longitude": null, </v>
      </c>
    </row>
    <row r="3109" spans="1:12" x14ac:dyDescent="0.25">
      <c r="A3109" t="str">
        <f>A$1&amp;" """ &amp; DataMiner[[#This Row],[CodeIATA]] &amp; """, "</f>
        <v xml:space="preserve">"CodeIATA": "", </v>
      </c>
      <c r="B3109" t="str">
        <f>B$1&amp;" """ &amp; DataMiner[[#This Row],[City]] &amp; """, "</f>
        <v xml:space="preserve">"City": "", </v>
      </c>
      <c r="C3109" t="str">
        <f>C$1&amp;" """ &amp; DataMiner[[#This Row],[Prov]] &amp; """, "</f>
        <v xml:space="preserve">"Prov": "", </v>
      </c>
      <c r="D3109" t="str">
        <f>D$1&amp;" """ &amp; DataMiner[[#This Row],[Name]] &amp; """, "</f>
        <v xml:space="preserve">"Name": "", </v>
      </c>
      <c r="E3109" t="str">
        <f>E$1&amp;" """ &amp; DataMiner[[#This Row],[Country]] &amp; """, "</f>
        <v xml:space="preserve">"Country": "", </v>
      </c>
      <c r="F3109" t="str">
        <f>F$1&amp;" """ &amp; DataMiner[[#This Row],[Complete Name]] &amp; """, "</f>
        <v xml:space="preserve">"Complete Name": "", </v>
      </c>
      <c r="G3109" t="str">
        <f>G$1&amp;" " &amp; DataMiner[[#This Row],[Category]] &amp; ", "</f>
        <v xml:space="preserve">"Category": , </v>
      </c>
      <c r="H3109" t="str">
        <f>H$1&amp;" " &amp; DataMiner[[#This Row],[BuyPrice]] &amp; ", "</f>
        <v xml:space="preserve">"BuyPrice": , </v>
      </c>
      <c r="I3109" t="str">
        <f>I$1&amp;" """ &amp; DataMiner[[#This Row],[imgPath]] &amp; """, "</f>
        <v xml:space="preserve">"imgPath": "", </v>
      </c>
      <c r="J3109" t="str">
        <f>J$1&amp;" """ &amp; DataMiner[[#This Row],[FlagImage]] &amp; """, "</f>
        <v xml:space="preserve">"FlagImage": "", </v>
      </c>
      <c r="K3109" t="str">
        <f>K$1&amp;" " &amp; IF(ISNA(DataMiner[[#This Row],[Latitude]]),"null",DataMiner[[#This Row],[Latitude]]) &amp; ", "</f>
        <v xml:space="preserve">"Latitude": null, </v>
      </c>
      <c r="L3109" t="str">
        <f>L$1&amp;" " &amp; IF(ISNA(DataMiner[[#This Row],[Longitude]]),"null",DataMiner[[#This Row],[Longitude]]) &amp; ", "</f>
        <v xml:space="preserve">"Longitude": null, </v>
      </c>
    </row>
    <row r="3110" spans="1:12" x14ac:dyDescent="0.25">
      <c r="A3110" t="str">
        <f>A$1&amp;" """ &amp; DataMiner[[#This Row],[CodeIATA]] &amp; """, "</f>
        <v xml:space="preserve">"CodeIATA": "", </v>
      </c>
      <c r="B3110" t="str">
        <f>B$1&amp;" """ &amp; DataMiner[[#This Row],[City]] &amp; """, "</f>
        <v xml:space="preserve">"City": "", </v>
      </c>
      <c r="C3110" t="str">
        <f>C$1&amp;" """ &amp; DataMiner[[#This Row],[Prov]] &amp; """, "</f>
        <v xml:space="preserve">"Prov": "", </v>
      </c>
      <c r="D3110" t="str">
        <f>D$1&amp;" """ &amp; DataMiner[[#This Row],[Name]] &amp; """, "</f>
        <v xml:space="preserve">"Name": "", </v>
      </c>
      <c r="E3110" t="str">
        <f>E$1&amp;" """ &amp; DataMiner[[#This Row],[Country]] &amp; """, "</f>
        <v xml:space="preserve">"Country": "", </v>
      </c>
      <c r="F3110" t="str">
        <f>F$1&amp;" """ &amp; DataMiner[[#This Row],[Complete Name]] &amp; """, "</f>
        <v xml:space="preserve">"Complete Name": "", </v>
      </c>
      <c r="G3110" t="str">
        <f>G$1&amp;" " &amp; DataMiner[[#This Row],[Category]] &amp; ", "</f>
        <v xml:space="preserve">"Category": , </v>
      </c>
      <c r="H3110" t="str">
        <f>H$1&amp;" " &amp; DataMiner[[#This Row],[BuyPrice]] &amp; ", "</f>
        <v xml:space="preserve">"BuyPrice": , </v>
      </c>
      <c r="I3110" t="str">
        <f>I$1&amp;" """ &amp; DataMiner[[#This Row],[imgPath]] &amp; """, "</f>
        <v xml:space="preserve">"imgPath": "", </v>
      </c>
      <c r="J3110" t="str">
        <f>J$1&amp;" """ &amp; DataMiner[[#This Row],[FlagImage]] &amp; """, "</f>
        <v xml:space="preserve">"FlagImage": "", </v>
      </c>
      <c r="K3110" t="str">
        <f>K$1&amp;" " &amp; IF(ISNA(DataMiner[[#This Row],[Latitude]]),"null",DataMiner[[#This Row],[Latitude]]) &amp; ", "</f>
        <v xml:space="preserve">"Latitude": null, </v>
      </c>
      <c r="L3110" t="str">
        <f>L$1&amp;" " &amp; IF(ISNA(DataMiner[[#This Row],[Longitude]]),"null",DataMiner[[#This Row],[Longitude]]) &amp; ", "</f>
        <v xml:space="preserve">"Longitude": null, </v>
      </c>
    </row>
    <row r="3111" spans="1:12" x14ac:dyDescent="0.25">
      <c r="A3111" t="str">
        <f>A$1&amp;" """ &amp; DataMiner[[#This Row],[CodeIATA]] &amp; """, "</f>
        <v xml:space="preserve">"CodeIATA": "", </v>
      </c>
      <c r="B3111" t="str">
        <f>B$1&amp;" """ &amp; DataMiner[[#This Row],[City]] &amp; """, "</f>
        <v xml:space="preserve">"City": "", </v>
      </c>
      <c r="C3111" t="str">
        <f>C$1&amp;" """ &amp; DataMiner[[#This Row],[Prov]] &amp; """, "</f>
        <v xml:space="preserve">"Prov": "", </v>
      </c>
      <c r="D3111" t="str">
        <f>D$1&amp;" """ &amp; DataMiner[[#This Row],[Name]] &amp; """, "</f>
        <v xml:space="preserve">"Name": "", </v>
      </c>
      <c r="E3111" t="str">
        <f>E$1&amp;" """ &amp; DataMiner[[#This Row],[Country]] &amp; """, "</f>
        <v xml:space="preserve">"Country": "", </v>
      </c>
      <c r="F3111" t="str">
        <f>F$1&amp;" """ &amp; DataMiner[[#This Row],[Complete Name]] &amp; """, "</f>
        <v xml:space="preserve">"Complete Name": "", </v>
      </c>
      <c r="G3111" t="str">
        <f>G$1&amp;" " &amp; DataMiner[[#This Row],[Category]] &amp; ", "</f>
        <v xml:space="preserve">"Category": , </v>
      </c>
      <c r="H3111" t="str">
        <f>H$1&amp;" " &amp; DataMiner[[#This Row],[BuyPrice]] &amp; ", "</f>
        <v xml:space="preserve">"BuyPrice": , </v>
      </c>
      <c r="I3111" t="str">
        <f>I$1&amp;" """ &amp; DataMiner[[#This Row],[imgPath]] &amp; """, "</f>
        <v xml:space="preserve">"imgPath": "", </v>
      </c>
      <c r="J3111" t="str">
        <f>J$1&amp;" """ &amp; DataMiner[[#This Row],[FlagImage]] &amp; """, "</f>
        <v xml:space="preserve">"FlagImage": "", </v>
      </c>
      <c r="K3111" t="str">
        <f>K$1&amp;" " &amp; IF(ISNA(DataMiner[[#This Row],[Latitude]]),"null",DataMiner[[#This Row],[Latitude]]) &amp; ", "</f>
        <v xml:space="preserve">"Latitude": null, </v>
      </c>
      <c r="L3111" t="str">
        <f>L$1&amp;" " &amp; IF(ISNA(DataMiner[[#This Row],[Longitude]]),"null",DataMiner[[#This Row],[Longitude]]) &amp; ", "</f>
        <v xml:space="preserve">"Longitude": null, </v>
      </c>
    </row>
    <row r="3112" spans="1:12" x14ac:dyDescent="0.25">
      <c r="A3112" t="str">
        <f>A$1&amp;" """ &amp; DataMiner[[#This Row],[CodeIATA]] &amp; """, "</f>
        <v xml:space="preserve">"CodeIATA": "", </v>
      </c>
      <c r="B3112" t="str">
        <f>B$1&amp;" """ &amp; DataMiner[[#This Row],[City]] &amp; """, "</f>
        <v xml:space="preserve">"City": "", </v>
      </c>
      <c r="C3112" t="str">
        <f>C$1&amp;" """ &amp; DataMiner[[#This Row],[Prov]] &amp; """, "</f>
        <v xml:space="preserve">"Prov": "", </v>
      </c>
      <c r="D3112" t="str">
        <f>D$1&amp;" """ &amp; DataMiner[[#This Row],[Name]] &amp; """, "</f>
        <v xml:space="preserve">"Name": "", </v>
      </c>
      <c r="E3112" t="str">
        <f>E$1&amp;" """ &amp; DataMiner[[#This Row],[Country]] &amp; """, "</f>
        <v xml:space="preserve">"Country": "", </v>
      </c>
      <c r="F3112" t="str">
        <f>F$1&amp;" """ &amp; DataMiner[[#This Row],[Complete Name]] &amp; """, "</f>
        <v xml:space="preserve">"Complete Name": "", </v>
      </c>
      <c r="G3112" t="str">
        <f>G$1&amp;" " &amp; DataMiner[[#This Row],[Category]] &amp; ", "</f>
        <v xml:space="preserve">"Category": , </v>
      </c>
      <c r="H3112" t="str">
        <f>H$1&amp;" " &amp; DataMiner[[#This Row],[BuyPrice]] &amp; ", "</f>
        <v xml:space="preserve">"BuyPrice": , </v>
      </c>
      <c r="I3112" t="str">
        <f>I$1&amp;" """ &amp; DataMiner[[#This Row],[imgPath]] &amp; """, "</f>
        <v xml:space="preserve">"imgPath": "", </v>
      </c>
      <c r="J3112" t="str">
        <f>J$1&amp;" """ &amp; DataMiner[[#This Row],[FlagImage]] &amp; """, "</f>
        <v xml:space="preserve">"FlagImage": "", </v>
      </c>
      <c r="K3112" t="str">
        <f>K$1&amp;" " &amp; IF(ISNA(DataMiner[[#This Row],[Latitude]]),"null",DataMiner[[#This Row],[Latitude]]) &amp; ", "</f>
        <v xml:space="preserve">"Latitude": null, </v>
      </c>
      <c r="L3112" t="str">
        <f>L$1&amp;" " &amp; IF(ISNA(DataMiner[[#This Row],[Longitude]]),"null",DataMiner[[#This Row],[Longitude]]) &amp; ", "</f>
        <v xml:space="preserve">"Longitude": null, </v>
      </c>
    </row>
    <row r="3113" spans="1:12" x14ac:dyDescent="0.25">
      <c r="A3113" t="str">
        <f>A$1&amp;" """ &amp; DataMiner[[#This Row],[CodeIATA]] &amp; """, "</f>
        <v xml:space="preserve">"CodeIATA": "", </v>
      </c>
      <c r="B3113" t="str">
        <f>B$1&amp;" """ &amp; DataMiner[[#This Row],[City]] &amp; """, "</f>
        <v xml:space="preserve">"City": "", </v>
      </c>
      <c r="C3113" t="str">
        <f>C$1&amp;" """ &amp; DataMiner[[#This Row],[Prov]] &amp; """, "</f>
        <v xml:space="preserve">"Prov": "", </v>
      </c>
      <c r="D3113" t="str">
        <f>D$1&amp;" """ &amp; DataMiner[[#This Row],[Name]] &amp; """, "</f>
        <v xml:space="preserve">"Name": "", </v>
      </c>
      <c r="E3113" t="str">
        <f>E$1&amp;" """ &amp; DataMiner[[#This Row],[Country]] &amp; """, "</f>
        <v xml:space="preserve">"Country": "", </v>
      </c>
      <c r="F3113" t="str">
        <f>F$1&amp;" """ &amp; DataMiner[[#This Row],[Complete Name]] &amp; """, "</f>
        <v xml:space="preserve">"Complete Name": "", </v>
      </c>
      <c r="G3113" t="str">
        <f>G$1&amp;" " &amp; DataMiner[[#This Row],[Category]] &amp; ", "</f>
        <v xml:space="preserve">"Category": , </v>
      </c>
      <c r="H3113" t="str">
        <f>H$1&amp;" " &amp; DataMiner[[#This Row],[BuyPrice]] &amp; ", "</f>
        <v xml:space="preserve">"BuyPrice": , </v>
      </c>
      <c r="I3113" t="str">
        <f>I$1&amp;" """ &amp; DataMiner[[#This Row],[imgPath]] &amp; """, "</f>
        <v xml:space="preserve">"imgPath": "", </v>
      </c>
      <c r="J3113" t="str">
        <f>J$1&amp;" """ &amp; DataMiner[[#This Row],[FlagImage]] &amp; """, "</f>
        <v xml:space="preserve">"FlagImage": "", </v>
      </c>
      <c r="K3113" t="str">
        <f>K$1&amp;" " &amp; IF(ISNA(DataMiner[[#This Row],[Latitude]]),"null",DataMiner[[#This Row],[Latitude]]) &amp; ", "</f>
        <v xml:space="preserve">"Latitude": null, </v>
      </c>
      <c r="L3113" t="str">
        <f>L$1&amp;" " &amp; IF(ISNA(DataMiner[[#This Row],[Longitude]]),"null",DataMiner[[#This Row],[Longitude]]) &amp; ", "</f>
        <v xml:space="preserve">"Longitude": null, </v>
      </c>
    </row>
    <row r="3114" spans="1:12" x14ac:dyDescent="0.25">
      <c r="A3114" t="str">
        <f>A$1&amp;" """ &amp; DataMiner[[#This Row],[CodeIATA]] &amp; """, "</f>
        <v xml:space="preserve">"CodeIATA": "", </v>
      </c>
      <c r="B3114" t="str">
        <f>B$1&amp;" """ &amp; DataMiner[[#This Row],[City]] &amp; """, "</f>
        <v xml:space="preserve">"City": "", </v>
      </c>
      <c r="C3114" t="str">
        <f>C$1&amp;" """ &amp; DataMiner[[#This Row],[Prov]] &amp; """, "</f>
        <v xml:space="preserve">"Prov": "", </v>
      </c>
      <c r="D3114" t="str">
        <f>D$1&amp;" """ &amp; DataMiner[[#This Row],[Name]] &amp; """, "</f>
        <v xml:space="preserve">"Name": "", </v>
      </c>
      <c r="E3114" t="str">
        <f>E$1&amp;" """ &amp; DataMiner[[#This Row],[Country]] &amp; """, "</f>
        <v xml:space="preserve">"Country": "", </v>
      </c>
      <c r="F3114" t="str">
        <f>F$1&amp;" """ &amp; DataMiner[[#This Row],[Complete Name]] &amp; """, "</f>
        <v xml:space="preserve">"Complete Name": "", </v>
      </c>
      <c r="G3114" t="str">
        <f>G$1&amp;" " &amp; DataMiner[[#This Row],[Category]] &amp; ", "</f>
        <v xml:space="preserve">"Category": , </v>
      </c>
      <c r="H3114" t="str">
        <f>H$1&amp;" " &amp; DataMiner[[#This Row],[BuyPrice]] &amp; ", "</f>
        <v xml:space="preserve">"BuyPrice": , </v>
      </c>
      <c r="I3114" t="str">
        <f>I$1&amp;" """ &amp; DataMiner[[#This Row],[imgPath]] &amp; """, "</f>
        <v xml:space="preserve">"imgPath": "", </v>
      </c>
      <c r="J3114" t="str">
        <f>J$1&amp;" """ &amp; DataMiner[[#This Row],[FlagImage]] &amp; """, "</f>
        <v xml:space="preserve">"FlagImage": "", </v>
      </c>
      <c r="K3114" t="str">
        <f>K$1&amp;" " &amp; IF(ISNA(DataMiner[[#This Row],[Latitude]]),"null",DataMiner[[#This Row],[Latitude]]) &amp; ", "</f>
        <v xml:space="preserve">"Latitude": null, </v>
      </c>
      <c r="L3114" t="str">
        <f>L$1&amp;" " &amp; IF(ISNA(DataMiner[[#This Row],[Longitude]]),"null",DataMiner[[#This Row],[Longitude]]) &amp; ", "</f>
        <v xml:space="preserve">"Longitude": null, </v>
      </c>
    </row>
    <row r="3115" spans="1:12" x14ac:dyDescent="0.25">
      <c r="A3115" t="str">
        <f>A$1&amp;" """ &amp; DataMiner[[#This Row],[CodeIATA]] &amp; """, "</f>
        <v xml:space="preserve">"CodeIATA": "", </v>
      </c>
      <c r="B3115" t="str">
        <f>B$1&amp;" """ &amp; DataMiner[[#This Row],[City]] &amp; """, "</f>
        <v xml:space="preserve">"City": "", </v>
      </c>
      <c r="C3115" t="str">
        <f>C$1&amp;" """ &amp; DataMiner[[#This Row],[Prov]] &amp; """, "</f>
        <v xml:space="preserve">"Prov": "", </v>
      </c>
      <c r="D3115" t="str">
        <f>D$1&amp;" """ &amp; DataMiner[[#This Row],[Name]] &amp; """, "</f>
        <v xml:space="preserve">"Name": "", </v>
      </c>
      <c r="E3115" t="str">
        <f>E$1&amp;" """ &amp; DataMiner[[#This Row],[Country]] &amp; """, "</f>
        <v xml:space="preserve">"Country": "", </v>
      </c>
      <c r="F3115" t="str">
        <f>F$1&amp;" """ &amp; DataMiner[[#This Row],[Complete Name]] &amp; """, "</f>
        <v xml:space="preserve">"Complete Name": "", </v>
      </c>
      <c r="G3115" t="str">
        <f>G$1&amp;" " &amp; DataMiner[[#This Row],[Category]] &amp; ", "</f>
        <v xml:space="preserve">"Category": , </v>
      </c>
      <c r="H3115" t="str">
        <f>H$1&amp;" " &amp; DataMiner[[#This Row],[BuyPrice]] &amp; ", "</f>
        <v xml:space="preserve">"BuyPrice": , </v>
      </c>
      <c r="I3115" t="str">
        <f>I$1&amp;" """ &amp; DataMiner[[#This Row],[imgPath]] &amp; """, "</f>
        <v xml:space="preserve">"imgPath": "", </v>
      </c>
      <c r="J3115" t="str">
        <f>J$1&amp;" """ &amp; DataMiner[[#This Row],[FlagImage]] &amp; """, "</f>
        <v xml:space="preserve">"FlagImage": "", </v>
      </c>
      <c r="K3115" t="str">
        <f>K$1&amp;" " &amp; IF(ISNA(DataMiner[[#This Row],[Latitude]]),"null",DataMiner[[#This Row],[Latitude]]) &amp; ", "</f>
        <v xml:space="preserve">"Latitude": null, </v>
      </c>
      <c r="L3115" t="str">
        <f>L$1&amp;" " &amp; IF(ISNA(DataMiner[[#This Row],[Longitude]]),"null",DataMiner[[#This Row],[Longitude]]) &amp; ", "</f>
        <v xml:space="preserve">"Longitude": null, </v>
      </c>
    </row>
    <row r="3116" spans="1:12" x14ac:dyDescent="0.25">
      <c r="A3116" t="str">
        <f>A$1&amp;" """ &amp; DataMiner[[#This Row],[CodeIATA]] &amp; """, "</f>
        <v xml:space="preserve">"CodeIATA": "", </v>
      </c>
      <c r="B3116" t="str">
        <f>B$1&amp;" """ &amp; DataMiner[[#This Row],[City]] &amp; """, "</f>
        <v xml:space="preserve">"City": "", </v>
      </c>
      <c r="C3116" t="str">
        <f>C$1&amp;" """ &amp; DataMiner[[#This Row],[Prov]] &amp; """, "</f>
        <v xml:space="preserve">"Prov": "", </v>
      </c>
      <c r="D3116" t="str">
        <f>D$1&amp;" """ &amp; DataMiner[[#This Row],[Name]] &amp; """, "</f>
        <v xml:space="preserve">"Name": "", </v>
      </c>
      <c r="E3116" t="str">
        <f>E$1&amp;" """ &amp; DataMiner[[#This Row],[Country]] &amp; """, "</f>
        <v xml:space="preserve">"Country": "", </v>
      </c>
      <c r="F3116" t="str">
        <f>F$1&amp;" """ &amp; DataMiner[[#This Row],[Complete Name]] &amp; """, "</f>
        <v xml:space="preserve">"Complete Name": "", </v>
      </c>
      <c r="G3116" t="str">
        <f>G$1&amp;" " &amp; DataMiner[[#This Row],[Category]] &amp; ", "</f>
        <v xml:space="preserve">"Category": , </v>
      </c>
      <c r="H3116" t="str">
        <f>H$1&amp;" " &amp; DataMiner[[#This Row],[BuyPrice]] &amp; ", "</f>
        <v xml:space="preserve">"BuyPrice": , </v>
      </c>
      <c r="I3116" t="str">
        <f>I$1&amp;" """ &amp; DataMiner[[#This Row],[imgPath]] &amp; """, "</f>
        <v xml:space="preserve">"imgPath": "", </v>
      </c>
      <c r="J3116" t="str">
        <f>J$1&amp;" """ &amp; DataMiner[[#This Row],[FlagImage]] &amp; """, "</f>
        <v xml:space="preserve">"FlagImage": "", </v>
      </c>
      <c r="K3116" t="str">
        <f>K$1&amp;" " &amp; IF(ISNA(DataMiner[[#This Row],[Latitude]]),"null",DataMiner[[#This Row],[Latitude]]) &amp; ", "</f>
        <v xml:space="preserve">"Latitude": null, </v>
      </c>
      <c r="L3116" t="str">
        <f>L$1&amp;" " &amp; IF(ISNA(DataMiner[[#This Row],[Longitude]]),"null",DataMiner[[#This Row],[Longitude]]) &amp; ", "</f>
        <v xml:space="preserve">"Longitude": null, </v>
      </c>
    </row>
    <row r="3117" spans="1:12" x14ac:dyDescent="0.25">
      <c r="A3117" t="str">
        <f>A$1&amp;" """ &amp; DataMiner[[#This Row],[CodeIATA]] &amp; """, "</f>
        <v xml:space="preserve">"CodeIATA": "", </v>
      </c>
      <c r="B3117" t="str">
        <f>B$1&amp;" """ &amp; DataMiner[[#This Row],[City]] &amp; """, "</f>
        <v xml:space="preserve">"City": "", </v>
      </c>
      <c r="C3117" t="str">
        <f>C$1&amp;" """ &amp; DataMiner[[#This Row],[Prov]] &amp; """, "</f>
        <v xml:space="preserve">"Prov": "", </v>
      </c>
      <c r="D3117" t="str">
        <f>D$1&amp;" """ &amp; DataMiner[[#This Row],[Name]] &amp; """, "</f>
        <v xml:space="preserve">"Name": "", </v>
      </c>
      <c r="E3117" t="str">
        <f>E$1&amp;" """ &amp; DataMiner[[#This Row],[Country]] &amp; """, "</f>
        <v xml:space="preserve">"Country": "", </v>
      </c>
      <c r="F3117" t="str">
        <f>F$1&amp;" """ &amp; DataMiner[[#This Row],[Complete Name]] &amp; """, "</f>
        <v xml:space="preserve">"Complete Name": "", </v>
      </c>
      <c r="G3117" t="str">
        <f>G$1&amp;" " &amp; DataMiner[[#This Row],[Category]] &amp; ", "</f>
        <v xml:space="preserve">"Category": , </v>
      </c>
      <c r="H3117" t="str">
        <f>H$1&amp;" " &amp; DataMiner[[#This Row],[BuyPrice]] &amp; ", "</f>
        <v xml:space="preserve">"BuyPrice": , </v>
      </c>
      <c r="I3117" t="str">
        <f>I$1&amp;" """ &amp; DataMiner[[#This Row],[imgPath]] &amp; """, "</f>
        <v xml:space="preserve">"imgPath": "", </v>
      </c>
      <c r="J3117" t="str">
        <f>J$1&amp;" """ &amp; DataMiner[[#This Row],[FlagImage]] &amp; """, "</f>
        <v xml:space="preserve">"FlagImage": "", </v>
      </c>
      <c r="K3117" t="str">
        <f>K$1&amp;" " &amp; IF(ISNA(DataMiner[[#This Row],[Latitude]]),"null",DataMiner[[#This Row],[Latitude]]) &amp; ", "</f>
        <v xml:space="preserve">"Latitude": null, </v>
      </c>
      <c r="L3117" t="str">
        <f>L$1&amp;" " &amp; IF(ISNA(DataMiner[[#This Row],[Longitude]]),"null",DataMiner[[#This Row],[Longitude]]) &amp; ", "</f>
        <v xml:space="preserve">"Longitude": null, </v>
      </c>
    </row>
    <row r="3118" spans="1:12" x14ac:dyDescent="0.25">
      <c r="A3118" t="str">
        <f>A$1&amp;" """ &amp; DataMiner[[#This Row],[CodeIATA]] &amp; """, "</f>
        <v xml:space="preserve">"CodeIATA": "", </v>
      </c>
      <c r="B3118" t="str">
        <f>B$1&amp;" """ &amp; DataMiner[[#This Row],[City]] &amp; """, "</f>
        <v xml:space="preserve">"City": "", </v>
      </c>
      <c r="C3118" t="str">
        <f>C$1&amp;" """ &amp; DataMiner[[#This Row],[Prov]] &amp; """, "</f>
        <v xml:space="preserve">"Prov": "", </v>
      </c>
      <c r="D3118" t="str">
        <f>D$1&amp;" """ &amp; DataMiner[[#This Row],[Name]] &amp; """, "</f>
        <v xml:space="preserve">"Name": "", </v>
      </c>
      <c r="E3118" t="str">
        <f>E$1&amp;" """ &amp; DataMiner[[#This Row],[Country]] &amp; """, "</f>
        <v xml:space="preserve">"Country": "", </v>
      </c>
      <c r="F3118" t="str">
        <f>F$1&amp;" """ &amp; DataMiner[[#This Row],[Complete Name]] &amp; """, "</f>
        <v xml:space="preserve">"Complete Name": "", </v>
      </c>
      <c r="G3118" t="str">
        <f>G$1&amp;" " &amp; DataMiner[[#This Row],[Category]] &amp; ", "</f>
        <v xml:space="preserve">"Category": , </v>
      </c>
      <c r="H3118" t="str">
        <f>H$1&amp;" " &amp; DataMiner[[#This Row],[BuyPrice]] &amp; ", "</f>
        <v xml:space="preserve">"BuyPrice": , </v>
      </c>
      <c r="I3118" t="str">
        <f>I$1&amp;" """ &amp; DataMiner[[#This Row],[imgPath]] &amp; """, "</f>
        <v xml:space="preserve">"imgPath": "", </v>
      </c>
      <c r="J3118" t="str">
        <f>J$1&amp;" """ &amp; DataMiner[[#This Row],[FlagImage]] &amp; """, "</f>
        <v xml:space="preserve">"FlagImage": "", </v>
      </c>
      <c r="K3118" t="str">
        <f>K$1&amp;" " &amp; IF(ISNA(DataMiner[[#This Row],[Latitude]]),"null",DataMiner[[#This Row],[Latitude]]) &amp; ", "</f>
        <v xml:space="preserve">"Latitude": null, </v>
      </c>
      <c r="L3118" t="str">
        <f>L$1&amp;" " &amp; IF(ISNA(DataMiner[[#This Row],[Longitude]]),"null",DataMiner[[#This Row],[Longitude]]) &amp; ", "</f>
        <v xml:space="preserve">"Longitude": null, </v>
      </c>
    </row>
    <row r="3119" spans="1:12" x14ac:dyDescent="0.25">
      <c r="A3119" t="str">
        <f>A$1&amp;" """ &amp; DataMiner[[#This Row],[CodeIATA]] &amp; """, "</f>
        <v xml:space="preserve">"CodeIATA": "", </v>
      </c>
      <c r="B3119" t="str">
        <f>B$1&amp;" """ &amp; DataMiner[[#This Row],[City]] &amp; """, "</f>
        <v xml:space="preserve">"City": "", </v>
      </c>
      <c r="C3119" t="str">
        <f>C$1&amp;" """ &amp; DataMiner[[#This Row],[Prov]] &amp; """, "</f>
        <v xml:space="preserve">"Prov": "", </v>
      </c>
      <c r="D3119" t="str">
        <f>D$1&amp;" """ &amp; DataMiner[[#This Row],[Name]] &amp; """, "</f>
        <v xml:space="preserve">"Name": "", </v>
      </c>
      <c r="E3119" t="str">
        <f>E$1&amp;" """ &amp; DataMiner[[#This Row],[Country]] &amp; """, "</f>
        <v xml:space="preserve">"Country": "", </v>
      </c>
      <c r="F3119" t="str">
        <f>F$1&amp;" """ &amp; DataMiner[[#This Row],[Complete Name]] &amp; """, "</f>
        <v xml:space="preserve">"Complete Name": "", </v>
      </c>
      <c r="G3119" t="str">
        <f>G$1&amp;" " &amp; DataMiner[[#This Row],[Category]] &amp; ", "</f>
        <v xml:space="preserve">"Category": , </v>
      </c>
      <c r="H3119" t="str">
        <f>H$1&amp;" " &amp; DataMiner[[#This Row],[BuyPrice]] &amp; ", "</f>
        <v xml:space="preserve">"BuyPrice": , </v>
      </c>
      <c r="I3119" t="str">
        <f>I$1&amp;" """ &amp; DataMiner[[#This Row],[imgPath]] &amp; """, "</f>
        <v xml:space="preserve">"imgPath": "", </v>
      </c>
      <c r="J3119" t="str">
        <f>J$1&amp;" """ &amp; DataMiner[[#This Row],[FlagImage]] &amp; """, "</f>
        <v xml:space="preserve">"FlagImage": "", </v>
      </c>
      <c r="K3119" t="str">
        <f>K$1&amp;" " &amp; IF(ISNA(DataMiner[[#This Row],[Latitude]]),"null",DataMiner[[#This Row],[Latitude]]) &amp; ", "</f>
        <v xml:space="preserve">"Latitude": null, </v>
      </c>
      <c r="L3119" t="str">
        <f>L$1&amp;" " &amp; IF(ISNA(DataMiner[[#This Row],[Longitude]]),"null",DataMiner[[#This Row],[Longitude]]) &amp; ", "</f>
        <v xml:space="preserve">"Longitude": null, </v>
      </c>
    </row>
    <row r="3120" spans="1:12" x14ac:dyDescent="0.25">
      <c r="A3120" t="str">
        <f>A$1&amp;" """ &amp; DataMiner[[#This Row],[CodeIATA]] &amp; """, "</f>
        <v xml:space="preserve">"CodeIATA": "", </v>
      </c>
      <c r="B3120" t="str">
        <f>B$1&amp;" """ &amp; DataMiner[[#This Row],[City]] &amp; """, "</f>
        <v xml:space="preserve">"City": "", </v>
      </c>
      <c r="C3120" t="str">
        <f>C$1&amp;" """ &amp; DataMiner[[#This Row],[Prov]] &amp; """, "</f>
        <v xml:space="preserve">"Prov": "", </v>
      </c>
      <c r="D3120" t="str">
        <f>D$1&amp;" """ &amp; DataMiner[[#This Row],[Name]] &amp; """, "</f>
        <v xml:space="preserve">"Name": "", </v>
      </c>
      <c r="E3120" t="str">
        <f>E$1&amp;" """ &amp; DataMiner[[#This Row],[Country]] &amp; """, "</f>
        <v xml:space="preserve">"Country": "", </v>
      </c>
      <c r="F3120" t="str">
        <f>F$1&amp;" """ &amp; DataMiner[[#This Row],[Complete Name]] &amp; """, "</f>
        <v xml:space="preserve">"Complete Name": "", </v>
      </c>
      <c r="G3120" t="str">
        <f>G$1&amp;" " &amp; DataMiner[[#This Row],[Category]] &amp; ", "</f>
        <v xml:space="preserve">"Category": , </v>
      </c>
      <c r="H3120" t="str">
        <f>H$1&amp;" " &amp; DataMiner[[#This Row],[BuyPrice]] &amp; ", "</f>
        <v xml:space="preserve">"BuyPrice": , </v>
      </c>
      <c r="I3120" t="str">
        <f>I$1&amp;" """ &amp; DataMiner[[#This Row],[imgPath]] &amp; """, "</f>
        <v xml:space="preserve">"imgPath": "", </v>
      </c>
      <c r="J3120" t="str">
        <f>J$1&amp;" """ &amp; DataMiner[[#This Row],[FlagImage]] &amp; """, "</f>
        <v xml:space="preserve">"FlagImage": "", </v>
      </c>
      <c r="K3120" t="str">
        <f>K$1&amp;" " &amp; IF(ISNA(DataMiner[[#This Row],[Latitude]]),"null",DataMiner[[#This Row],[Latitude]]) &amp; ", "</f>
        <v xml:space="preserve">"Latitude": null, </v>
      </c>
      <c r="L3120" t="str">
        <f>L$1&amp;" " &amp; IF(ISNA(DataMiner[[#This Row],[Longitude]]),"null",DataMiner[[#This Row],[Longitude]]) &amp; ", "</f>
        <v xml:space="preserve">"Longitude": null, </v>
      </c>
    </row>
    <row r="3121" spans="1:12" x14ac:dyDescent="0.25">
      <c r="A3121" t="str">
        <f>A$1&amp;" """ &amp; DataMiner[[#This Row],[CodeIATA]] &amp; """, "</f>
        <v xml:space="preserve">"CodeIATA": "", </v>
      </c>
      <c r="B3121" t="str">
        <f>B$1&amp;" """ &amp; DataMiner[[#This Row],[City]] &amp; """, "</f>
        <v xml:space="preserve">"City": "", </v>
      </c>
      <c r="C3121" t="str">
        <f>C$1&amp;" """ &amp; DataMiner[[#This Row],[Prov]] &amp; """, "</f>
        <v xml:space="preserve">"Prov": "", </v>
      </c>
      <c r="D3121" t="str">
        <f>D$1&amp;" """ &amp; DataMiner[[#This Row],[Name]] &amp; """, "</f>
        <v xml:space="preserve">"Name": "", </v>
      </c>
      <c r="E3121" t="str">
        <f>E$1&amp;" """ &amp; DataMiner[[#This Row],[Country]] &amp; """, "</f>
        <v xml:space="preserve">"Country": "", </v>
      </c>
      <c r="F3121" t="str">
        <f>F$1&amp;" """ &amp; DataMiner[[#This Row],[Complete Name]] &amp; """, "</f>
        <v xml:space="preserve">"Complete Name": "", </v>
      </c>
      <c r="G3121" t="str">
        <f>G$1&amp;" " &amp; DataMiner[[#This Row],[Category]] &amp; ", "</f>
        <v xml:space="preserve">"Category": , </v>
      </c>
      <c r="H3121" t="str">
        <f>H$1&amp;" " &amp; DataMiner[[#This Row],[BuyPrice]] &amp; ", "</f>
        <v xml:space="preserve">"BuyPrice": , </v>
      </c>
      <c r="I3121" t="str">
        <f>I$1&amp;" """ &amp; DataMiner[[#This Row],[imgPath]] &amp; """, "</f>
        <v xml:space="preserve">"imgPath": "", </v>
      </c>
      <c r="J3121" t="str">
        <f>J$1&amp;" """ &amp; DataMiner[[#This Row],[FlagImage]] &amp; """, "</f>
        <v xml:space="preserve">"FlagImage": "", </v>
      </c>
      <c r="K3121" t="str">
        <f>K$1&amp;" " &amp; IF(ISNA(DataMiner[[#This Row],[Latitude]]),"null",DataMiner[[#This Row],[Latitude]]) &amp; ", "</f>
        <v xml:space="preserve">"Latitude": null, </v>
      </c>
      <c r="L3121" t="str">
        <f>L$1&amp;" " &amp; IF(ISNA(DataMiner[[#This Row],[Longitude]]),"null",DataMiner[[#This Row],[Longitude]]) &amp; ", "</f>
        <v xml:space="preserve">"Longitude": null, </v>
      </c>
    </row>
    <row r="3122" spans="1:12" x14ac:dyDescent="0.25">
      <c r="A3122" t="str">
        <f>A$1&amp;" """ &amp; DataMiner[[#This Row],[CodeIATA]] &amp; """, "</f>
        <v xml:space="preserve">"CodeIATA": "", </v>
      </c>
      <c r="B3122" t="str">
        <f>B$1&amp;" """ &amp; DataMiner[[#This Row],[City]] &amp; """, "</f>
        <v xml:space="preserve">"City": "", </v>
      </c>
      <c r="C3122" t="str">
        <f>C$1&amp;" """ &amp; DataMiner[[#This Row],[Prov]] &amp; """, "</f>
        <v xml:space="preserve">"Prov": "", </v>
      </c>
      <c r="D3122" t="str">
        <f>D$1&amp;" """ &amp; DataMiner[[#This Row],[Name]] &amp; """, "</f>
        <v xml:space="preserve">"Name": "", </v>
      </c>
      <c r="E3122" t="str">
        <f>E$1&amp;" """ &amp; DataMiner[[#This Row],[Country]] &amp; """, "</f>
        <v xml:space="preserve">"Country": "", </v>
      </c>
      <c r="F3122" t="str">
        <f>F$1&amp;" """ &amp; DataMiner[[#This Row],[Complete Name]] &amp; """, "</f>
        <v xml:space="preserve">"Complete Name": "", </v>
      </c>
      <c r="G3122" t="str">
        <f>G$1&amp;" " &amp; DataMiner[[#This Row],[Category]] &amp; ", "</f>
        <v xml:space="preserve">"Category": , </v>
      </c>
      <c r="H3122" t="str">
        <f>H$1&amp;" " &amp; DataMiner[[#This Row],[BuyPrice]] &amp; ", "</f>
        <v xml:space="preserve">"BuyPrice": , </v>
      </c>
      <c r="I3122" t="str">
        <f>I$1&amp;" """ &amp; DataMiner[[#This Row],[imgPath]] &amp; """, "</f>
        <v xml:space="preserve">"imgPath": "", </v>
      </c>
      <c r="J3122" t="str">
        <f>J$1&amp;" """ &amp; DataMiner[[#This Row],[FlagImage]] &amp; """, "</f>
        <v xml:space="preserve">"FlagImage": "", </v>
      </c>
      <c r="K3122" t="str">
        <f>K$1&amp;" " &amp; IF(ISNA(DataMiner[[#This Row],[Latitude]]),"null",DataMiner[[#This Row],[Latitude]]) &amp; ", "</f>
        <v xml:space="preserve">"Latitude": null, </v>
      </c>
      <c r="L3122" t="str">
        <f>L$1&amp;" " &amp; IF(ISNA(DataMiner[[#This Row],[Longitude]]),"null",DataMiner[[#This Row],[Longitude]]) &amp; ", "</f>
        <v xml:space="preserve">"Longitude": null, </v>
      </c>
    </row>
    <row r="3123" spans="1:12" x14ac:dyDescent="0.25">
      <c r="A3123" t="str">
        <f>A$1&amp;" """ &amp; DataMiner[[#This Row],[CodeIATA]] &amp; """, "</f>
        <v xml:space="preserve">"CodeIATA": "", </v>
      </c>
      <c r="B3123" t="str">
        <f>B$1&amp;" """ &amp; DataMiner[[#This Row],[City]] &amp; """, "</f>
        <v xml:space="preserve">"City": "", </v>
      </c>
      <c r="C3123" t="str">
        <f>C$1&amp;" """ &amp; DataMiner[[#This Row],[Prov]] &amp; """, "</f>
        <v xml:space="preserve">"Prov": "", </v>
      </c>
      <c r="D3123" t="str">
        <f>D$1&amp;" """ &amp; DataMiner[[#This Row],[Name]] &amp; """, "</f>
        <v xml:space="preserve">"Name": "", </v>
      </c>
      <c r="E3123" t="str">
        <f>E$1&amp;" """ &amp; DataMiner[[#This Row],[Country]] &amp; """, "</f>
        <v xml:space="preserve">"Country": "", </v>
      </c>
      <c r="F3123" t="str">
        <f>F$1&amp;" """ &amp; DataMiner[[#This Row],[Complete Name]] &amp; """, "</f>
        <v xml:space="preserve">"Complete Name": "", </v>
      </c>
      <c r="G3123" t="str">
        <f>G$1&amp;" " &amp; DataMiner[[#This Row],[Category]] &amp; ", "</f>
        <v xml:space="preserve">"Category": , </v>
      </c>
      <c r="H3123" t="str">
        <f>H$1&amp;" " &amp; DataMiner[[#This Row],[BuyPrice]] &amp; ", "</f>
        <v xml:space="preserve">"BuyPrice": , </v>
      </c>
      <c r="I3123" t="str">
        <f>I$1&amp;" """ &amp; DataMiner[[#This Row],[imgPath]] &amp; """, "</f>
        <v xml:space="preserve">"imgPath": "", </v>
      </c>
      <c r="J3123" t="str">
        <f>J$1&amp;" """ &amp; DataMiner[[#This Row],[FlagImage]] &amp; """, "</f>
        <v xml:space="preserve">"FlagImage": "", </v>
      </c>
      <c r="K3123" t="str">
        <f>K$1&amp;" " &amp; IF(ISNA(DataMiner[[#This Row],[Latitude]]),"null",DataMiner[[#This Row],[Latitude]]) &amp; ", "</f>
        <v xml:space="preserve">"Latitude": null, </v>
      </c>
      <c r="L3123" t="str">
        <f>L$1&amp;" " &amp; IF(ISNA(DataMiner[[#This Row],[Longitude]]),"null",DataMiner[[#This Row],[Longitude]]) &amp; ", "</f>
        <v xml:space="preserve">"Longitude": null, </v>
      </c>
    </row>
    <row r="3124" spans="1:12" x14ac:dyDescent="0.25">
      <c r="A3124" t="str">
        <f>A$1&amp;" """ &amp; DataMiner[[#This Row],[CodeIATA]] &amp; """, "</f>
        <v xml:space="preserve">"CodeIATA": "", </v>
      </c>
      <c r="B3124" t="str">
        <f>B$1&amp;" """ &amp; DataMiner[[#This Row],[City]] &amp; """, "</f>
        <v xml:space="preserve">"City": "", </v>
      </c>
      <c r="C3124" t="str">
        <f>C$1&amp;" """ &amp; DataMiner[[#This Row],[Prov]] &amp; """, "</f>
        <v xml:space="preserve">"Prov": "", </v>
      </c>
      <c r="D3124" t="str">
        <f>D$1&amp;" """ &amp; DataMiner[[#This Row],[Name]] &amp; """, "</f>
        <v xml:space="preserve">"Name": "", </v>
      </c>
      <c r="E3124" t="str">
        <f>E$1&amp;" """ &amp; DataMiner[[#This Row],[Country]] &amp; """, "</f>
        <v xml:space="preserve">"Country": "", </v>
      </c>
      <c r="F3124" t="str">
        <f>F$1&amp;" """ &amp; DataMiner[[#This Row],[Complete Name]] &amp; """, "</f>
        <v xml:space="preserve">"Complete Name": "", </v>
      </c>
      <c r="G3124" t="str">
        <f>G$1&amp;" " &amp; DataMiner[[#This Row],[Category]] &amp; ", "</f>
        <v xml:space="preserve">"Category": , </v>
      </c>
      <c r="H3124" t="str">
        <f>H$1&amp;" " &amp; DataMiner[[#This Row],[BuyPrice]] &amp; ", "</f>
        <v xml:space="preserve">"BuyPrice": , </v>
      </c>
      <c r="I3124" t="str">
        <f>I$1&amp;" """ &amp; DataMiner[[#This Row],[imgPath]] &amp; """, "</f>
        <v xml:space="preserve">"imgPath": "", </v>
      </c>
      <c r="J3124" t="str">
        <f>J$1&amp;" """ &amp; DataMiner[[#This Row],[FlagImage]] &amp; """, "</f>
        <v xml:space="preserve">"FlagImage": "", </v>
      </c>
      <c r="K3124" t="str">
        <f>K$1&amp;" " &amp; IF(ISNA(DataMiner[[#This Row],[Latitude]]),"null",DataMiner[[#This Row],[Latitude]]) &amp; ", "</f>
        <v xml:space="preserve">"Latitude": null, </v>
      </c>
      <c r="L3124" t="str">
        <f>L$1&amp;" " &amp; IF(ISNA(DataMiner[[#This Row],[Longitude]]),"null",DataMiner[[#This Row],[Longitude]]) &amp; ", "</f>
        <v xml:space="preserve">"Longitude": null, </v>
      </c>
    </row>
    <row r="3125" spans="1:12" x14ac:dyDescent="0.25">
      <c r="A3125" t="str">
        <f>A$1&amp;" """ &amp; DataMiner[[#This Row],[CodeIATA]] &amp; """, "</f>
        <v xml:space="preserve">"CodeIATA": "", </v>
      </c>
      <c r="B3125" t="str">
        <f>B$1&amp;" """ &amp; DataMiner[[#This Row],[City]] &amp; """, "</f>
        <v xml:space="preserve">"City": "", </v>
      </c>
      <c r="C3125" t="str">
        <f>C$1&amp;" """ &amp; DataMiner[[#This Row],[Prov]] &amp; """, "</f>
        <v xml:space="preserve">"Prov": "", </v>
      </c>
      <c r="D3125" t="str">
        <f>D$1&amp;" """ &amp; DataMiner[[#This Row],[Name]] &amp; """, "</f>
        <v xml:space="preserve">"Name": "", </v>
      </c>
      <c r="E3125" t="str">
        <f>E$1&amp;" """ &amp; DataMiner[[#This Row],[Country]] &amp; """, "</f>
        <v xml:space="preserve">"Country": "", </v>
      </c>
      <c r="F3125" t="str">
        <f>F$1&amp;" """ &amp; DataMiner[[#This Row],[Complete Name]] &amp; """, "</f>
        <v xml:space="preserve">"Complete Name": "", </v>
      </c>
      <c r="G3125" t="str">
        <f>G$1&amp;" " &amp; DataMiner[[#This Row],[Category]] &amp; ", "</f>
        <v xml:space="preserve">"Category": , </v>
      </c>
      <c r="H3125" t="str">
        <f>H$1&amp;" " &amp; DataMiner[[#This Row],[BuyPrice]] &amp; ", "</f>
        <v xml:space="preserve">"BuyPrice": , </v>
      </c>
      <c r="I3125" t="str">
        <f>I$1&amp;" """ &amp; DataMiner[[#This Row],[imgPath]] &amp; """, "</f>
        <v xml:space="preserve">"imgPath": "", </v>
      </c>
      <c r="J3125" t="str">
        <f>J$1&amp;" """ &amp; DataMiner[[#This Row],[FlagImage]] &amp; """, "</f>
        <v xml:space="preserve">"FlagImage": "", </v>
      </c>
      <c r="K3125" t="str">
        <f>K$1&amp;" " &amp; IF(ISNA(DataMiner[[#This Row],[Latitude]]),"null",DataMiner[[#This Row],[Latitude]]) &amp; ", "</f>
        <v xml:space="preserve">"Latitude": null, </v>
      </c>
      <c r="L3125" t="str">
        <f>L$1&amp;" " &amp; IF(ISNA(DataMiner[[#This Row],[Longitude]]),"null",DataMiner[[#This Row],[Longitude]]) &amp; ", "</f>
        <v xml:space="preserve">"Longitude": null, </v>
      </c>
    </row>
    <row r="3126" spans="1:12" x14ac:dyDescent="0.25">
      <c r="A3126" t="str">
        <f>A$1&amp;" """ &amp; DataMiner[[#This Row],[CodeIATA]] &amp; """, "</f>
        <v xml:space="preserve">"CodeIATA": "", </v>
      </c>
      <c r="B3126" t="str">
        <f>B$1&amp;" """ &amp; DataMiner[[#This Row],[City]] &amp; """, "</f>
        <v xml:space="preserve">"City": "", </v>
      </c>
      <c r="C3126" t="str">
        <f>C$1&amp;" """ &amp; DataMiner[[#This Row],[Prov]] &amp; """, "</f>
        <v xml:space="preserve">"Prov": "", </v>
      </c>
      <c r="D3126" t="str">
        <f>D$1&amp;" """ &amp; DataMiner[[#This Row],[Name]] &amp; """, "</f>
        <v xml:space="preserve">"Name": "", </v>
      </c>
      <c r="E3126" t="str">
        <f>E$1&amp;" """ &amp; DataMiner[[#This Row],[Country]] &amp; """, "</f>
        <v xml:space="preserve">"Country": "", </v>
      </c>
      <c r="F3126" t="str">
        <f>F$1&amp;" """ &amp; DataMiner[[#This Row],[Complete Name]] &amp; """, "</f>
        <v xml:space="preserve">"Complete Name": "", </v>
      </c>
      <c r="G3126" t="str">
        <f>G$1&amp;" " &amp; DataMiner[[#This Row],[Category]] &amp; ", "</f>
        <v xml:space="preserve">"Category": , </v>
      </c>
      <c r="H3126" t="str">
        <f>H$1&amp;" " &amp; DataMiner[[#This Row],[BuyPrice]] &amp; ", "</f>
        <v xml:space="preserve">"BuyPrice": , </v>
      </c>
      <c r="I3126" t="str">
        <f>I$1&amp;" """ &amp; DataMiner[[#This Row],[imgPath]] &amp; """, "</f>
        <v xml:space="preserve">"imgPath": "", </v>
      </c>
      <c r="J3126" t="str">
        <f>J$1&amp;" """ &amp; DataMiner[[#This Row],[FlagImage]] &amp; """, "</f>
        <v xml:space="preserve">"FlagImage": "", </v>
      </c>
      <c r="K3126" t="str">
        <f>K$1&amp;" " &amp; IF(ISNA(DataMiner[[#This Row],[Latitude]]),"null",DataMiner[[#This Row],[Latitude]]) &amp; ", "</f>
        <v xml:space="preserve">"Latitude": null, </v>
      </c>
      <c r="L3126" t="str">
        <f>L$1&amp;" " &amp; IF(ISNA(DataMiner[[#This Row],[Longitude]]),"null",DataMiner[[#This Row],[Longitude]]) &amp; ", "</f>
        <v xml:space="preserve">"Longitude": null, </v>
      </c>
    </row>
    <row r="3127" spans="1:12" x14ac:dyDescent="0.25">
      <c r="A3127" t="str">
        <f>A$1&amp;" """ &amp; DataMiner[[#This Row],[CodeIATA]] &amp; """, "</f>
        <v xml:space="preserve">"CodeIATA": "", </v>
      </c>
      <c r="B3127" t="str">
        <f>B$1&amp;" """ &amp; DataMiner[[#This Row],[City]] &amp; """, "</f>
        <v xml:space="preserve">"City": "", </v>
      </c>
      <c r="C3127" t="str">
        <f>C$1&amp;" """ &amp; DataMiner[[#This Row],[Prov]] &amp; """, "</f>
        <v xml:space="preserve">"Prov": "", </v>
      </c>
      <c r="D3127" t="str">
        <f>D$1&amp;" """ &amp; DataMiner[[#This Row],[Name]] &amp; """, "</f>
        <v xml:space="preserve">"Name": "", </v>
      </c>
      <c r="E3127" t="str">
        <f>E$1&amp;" """ &amp; DataMiner[[#This Row],[Country]] &amp; """, "</f>
        <v xml:space="preserve">"Country": "", </v>
      </c>
      <c r="F3127" t="str">
        <f>F$1&amp;" """ &amp; DataMiner[[#This Row],[Complete Name]] &amp; """, "</f>
        <v xml:space="preserve">"Complete Name": "", </v>
      </c>
      <c r="G3127" t="str">
        <f>G$1&amp;" " &amp; DataMiner[[#This Row],[Category]] &amp; ", "</f>
        <v xml:space="preserve">"Category": , </v>
      </c>
      <c r="H3127" t="str">
        <f>H$1&amp;" " &amp; DataMiner[[#This Row],[BuyPrice]] &amp; ", "</f>
        <v xml:space="preserve">"BuyPrice": , </v>
      </c>
      <c r="I3127" t="str">
        <f>I$1&amp;" """ &amp; DataMiner[[#This Row],[imgPath]] &amp; """, "</f>
        <v xml:space="preserve">"imgPath": "", </v>
      </c>
      <c r="J3127" t="str">
        <f>J$1&amp;" """ &amp; DataMiner[[#This Row],[FlagImage]] &amp; """, "</f>
        <v xml:space="preserve">"FlagImage": "", </v>
      </c>
      <c r="K3127" t="str">
        <f>K$1&amp;" " &amp; IF(ISNA(DataMiner[[#This Row],[Latitude]]),"null",DataMiner[[#This Row],[Latitude]]) &amp; ", "</f>
        <v xml:space="preserve">"Latitude": null, </v>
      </c>
      <c r="L3127" t="str">
        <f>L$1&amp;" " &amp; IF(ISNA(DataMiner[[#This Row],[Longitude]]),"null",DataMiner[[#This Row],[Longitude]]) &amp; ", "</f>
        <v xml:space="preserve">"Longitude": null, </v>
      </c>
    </row>
    <row r="3128" spans="1:12" x14ac:dyDescent="0.25">
      <c r="A3128" t="str">
        <f>A$1&amp;" """ &amp; DataMiner[[#This Row],[CodeIATA]] &amp; """, "</f>
        <v xml:space="preserve">"CodeIATA": "", </v>
      </c>
      <c r="B3128" t="str">
        <f>B$1&amp;" """ &amp; DataMiner[[#This Row],[City]] &amp; """, "</f>
        <v xml:space="preserve">"City": "", </v>
      </c>
      <c r="C3128" t="str">
        <f>C$1&amp;" """ &amp; DataMiner[[#This Row],[Prov]] &amp; """, "</f>
        <v xml:space="preserve">"Prov": "", </v>
      </c>
      <c r="D3128" t="str">
        <f>D$1&amp;" """ &amp; DataMiner[[#This Row],[Name]] &amp; """, "</f>
        <v xml:space="preserve">"Name": "", </v>
      </c>
      <c r="E3128" t="str">
        <f>E$1&amp;" """ &amp; DataMiner[[#This Row],[Country]] &amp; """, "</f>
        <v xml:space="preserve">"Country": "", </v>
      </c>
      <c r="F3128" t="str">
        <f>F$1&amp;" """ &amp; DataMiner[[#This Row],[Complete Name]] &amp; """, "</f>
        <v xml:space="preserve">"Complete Name": "", </v>
      </c>
      <c r="G3128" t="str">
        <f>G$1&amp;" " &amp; DataMiner[[#This Row],[Category]] &amp; ", "</f>
        <v xml:space="preserve">"Category": , </v>
      </c>
      <c r="H3128" t="str">
        <f>H$1&amp;" " &amp; DataMiner[[#This Row],[BuyPrice]] &amp; ", "</f>
        <v xml:space="preserve">"BuyPrice": , </v>
      </c>
      <c r="I3128" t="str">
        <f>I$1&amp;" """ &amp; DataMiner[[#This Row],[imgPath]] &amp; """, "</f>
        <v xml:space="preserve">"imgPath": "", </v>
      </c>
      <c r="J3128" t="str">
        <f>J$1&amp;" """ &amp; DataMiner[[#This Row],[FlagImage]] &amp; """, "</f>
        <v xml:space="preserve">"FlagImage": "", </v>
      </c>
      <c r="K3128" t="str">
        <f>K$1&amp;" " &amp; IF(ISNA(DataMiner[[#This Row],[Latitude]]),"null",DataMiner[[#This Row],[Latitude]]) &amp; ", "</f>
        <v xml:space="preserve">"Latitude": null, </v>
      </c>
      <c r="L3128" t="str">
        <f>L$1&amp;" " &amp; IF(ISNA(DataMiner[[#This Row],[Longitude]]),"null",DataMiner[[#This Row],[Longitude]]) &amp; ", "</f>
        <v xml:space="preserve">"Longitude": null, </v>
      </c>
    </row>
    <row r="3129" spans="1:12" x14ac:dyDescent="0.25">
      <c r="A3129" t="str">
        <f>A$1&amp;" """ &amp; DataMiner[[#This Row],[CodeIATA]] &amp; """, "</f>
        <v xml:space="preserve">"CodeIATA": "", </v>
      </c>
      <c r="B3129" t="str">
        <f>B$1&amp;" """ &amp; DataMiner[[#This Row],[City]] &amp; """, "</f>
        <v xml:space="preserve">"City": "", </v>
      </c>
      <c r="C3129" t="str">
        <f>C$1&amp;" """ &amp; DataMiner[[#This Row],[Prov]] &amp; """, "</f>
        <v xml:space="preserve">"Prov": "", </v>
      </c>
      <c r="D3129" t="str">
        <f>D$1&amp;" """ &amp; DataMiner[[#This Row],[Name]] &amp; """, "</f>
        <v xml:space="preserve">"Name": "", </v>
      </c>
      <c r="E3129" t="str">
        <f>E$1&amp;" """ &amp; DataMiner[[#This Row],[Country]] &amp; """, "</f>
        <v xml:space="preserve">"Country": "", </v>
      </c>
      <c r="F3129" t="str">
        <f>F$1&amp;" """ &amp; DataMiner[[#This Row],[Complete Name]] &amp; """, "</f>
        <v xml:space="preserve">"Complete Name": "", </v>
      </c>
      <c r="G3129" t="str">
        <f>G$1&amp;" " &amp; DataMiner[[#This Row],[Category]] &amp; ", "</f>
        <v xml:space="preserve">"Category": , </v>
      </c>
      <c r="H3129" t="str">
        <f>H$1&amp;" " &amp; DataMiner[[#This Row],[BuyPrice]] &amp; ", "</f>
        <v xml:space="preserve">"BuyPrice": , </v>
      </c>
      <c r="I3129" t="str">
        <f>I$1&amp;" """ &amp; DataMiner[[#This Row],[imgPath]] &amp; """, "</f>
        <v xml:space="preserve">"imgPath": "", </v>
      </c>
      <c r="J3129" t="str">
        <f>J$1&amp;" """ &amp; DataMiner[[#This Row],[FlagImage]] &amp; """, "</f>
        <v xml:space="preserve">"FlagImage": "", </v>
      </c>
      <c r="K3129" t="str">
        <f>K$1&amp;" " &amp; IF(ISNA(DataMiner[[#This Row],[Latitude]]),"null",DataMiner[[#This Row],[Latitude]]) &amp; ", "</f>
        <v xml:space="preserve">"Latitude": null, </v>
      </c>
      <c r="L3129" t="str">
        <f>L$1&amp;" " &amp; IF(ISNA(DataMiner[[#This Row],[Longitude]]),"null",DataMiner[[#This Row],[Longitude]]) &amp; ", "</f>
        <v xml:space="preserve">"Longitude": null, </v>
      </c>
    </row>
    <row r="3130" spans="1:12" x14ac:dyDescent="0.25">
      <c r="A3130" t="str">
        <f>A$1&amp;" """ &amp; DataMiner[[#This Row],[CodeIATA]] &amp; """, "</f>
        <v xml:space="preserve">"CodeIATA": "", </v>
      </c>
      <c r="B3130" t="str">
        <f>B$1&amp;" """ &amp; DataMiner[[#This Row],[City]] &amp; """, "</f>
        <v xml:space="preserve">"City": "", </v>
      </c>
      <c r="C3130" t="str">
        <f>C$1&amp;" """ &amp; DataMiner[[#This Row],[Prov]] &amp; """, "</f>
        <v xml:space="preserve">"Prov": "", </v>
      </c>
      <c r="D3130" t="str">
        <f>D$1&amp;" """ &amp; DataMiner[[#This Row],[Name]] &amp; """, "</f>
        <v xml:space="preserve">"Name": "", </v>
      </c>
      <c r="E3130" t="str">
        <f>E$1&amp;" """ &amp; DataMiner[[#This Row],[Country]] &amp; """, "</f>
        <v xml:space="preserve">"Country": "", </v>
      </c>
      <c r="F3130" t="str">
        <f>F$1&amp;" """ &amp; DataMiner[[#This Row],[Complete Name]] &amp; """, "</f>
        <v xml:space="preserve">"Complete Name": "", </v>
      </c>
      <c r="G3130" t="str">
        <f>G$1&amp;" " &amp; DataMiner[[#This Row],[Category]] &amp; ", "</f>
        <v xml:space="preserve">"Category": , </v>
      </c>
      <c r="H3130" t="str">
        <f>H$1&amp;" " &amp; DataMiner[[#This Row],[BuyPrice]] &amp; ", "</f>
        <v xml:space="preserve">"BuyPrice": , </v>
      </c>
      <c r="I3130" t="str">
        <f>I$1&amp;" """ &amp; DataMiner[[#This Row],[imgPath]] &amp; """, "</f>
        <v xml:space="preserve">"imgPath": "", </v>
      </c>
      <c r="J3130" t="str">
        <f>J$1&amp;" """ &amp; DataMiner[[#This Row],[FlagImage]] &amp; """, "</f>
        <v xml:space="preserve">"FlagImage": "", </v>
      </c>
      <c r="K3130" t="str">
        <f>K$1&amp;" " &amp; IF(ISNA(DataMiner[[#This Row],[Latitude]]),"null",DataMiner[[#This Row],[Latitude]]) &amp; ", "</f>
        <v xml:space="preserve">"Latitude": null, </v>
      </c>
      <c r="L3130" t="str">
        <f>L$1&amp;" " &amp; IF(ISNA(DataMiner[[#This Row],[Longitude]]),"null",DataMiner[[#This Row],[Longitude]]) &amp; ", "</f>
        <v xml:space="preserve">"Longitude": null, </v>
      </c>
    </row>
    <row r="3131" spans="1:12" x14ac:dyDescent="0.25">
      <c r="A3131" t="str">
        <f>A$1&amp;" """ &amp; DataMiner[[#This Row],[CodeIATA]] &amp; """, "</f>
        <v xml:space="preserve">"CodeIATA": "", </v>
      </c>
      <c r="B3131" t="str">
        <f>B$1&amp;" """ &amp; DataMiner[[#This Row],[City]] &amp; """, "</f>
        <v xml:space="preserve">"City": "", </v>
      </c>
      <c r="C3131" t="str">
        <f>C$1&amp;" """ &amp; DataMiner[[#This Row],[Prov]] &amp; """, "</f>
        <v xml:space="preserve">"Prov": "", </v>
      </c>
      <c r="D3131" t="str">
        <f>D$1&amp;" """ &amp; DataMiner[[#This Row],[Name]] &amp; """, "</f>
        <v xml:space="preserve">"Name": "", </v>
      </c>
      <c r="E3131" t="str">
        <f>E$1&amp;" """ &amp; DataMiner[[#This Row],[Country]] &amp; """, "</f>
        <v xml:space="preserve">"Country": "", </v>
      </c>
      <c r="F3131" t="str">
        <f>F$1&amp;" """ &amp; DataMiner[[#This Row],[Complete Name]] &amp; """, "</f>
        <v xml:space="preserve">"Complete Name": "", </v>
      </c>
      <c r="G3131" t="str">
        <f>G$1&amp;" " &amp; DataMiner[[#This Row],[Category]] &amp; ", "</f>
        <v xml:space="preserve">"Category": , </v>
      </c>
      <c r="H3131" t="str">
        <f>H$1&amp;" " &amp; DataMiner[[#This Row],[BuyPrice]] &amp; ", "</f>
        <v xml:space="preserve">"BuyPrice": , </v>
      </c>
      <c r="I3131" t="str">
        <f>I$1&amp;" """ &amp; DataMiner[[#This Row],[imgPath]] &amp; """, "</f>
        <v xml:space="preserve">"imgPath": "", </v>
      </c>
      <c r="J3131" t="str">
        <f>J$1&amp;" """ &amp; DataMiner[[#This Row],[FlagImage]] &amp; """, "</f>
        <v xml:space="preserve">"FlagImage": "", </v>
      </c>
      <c r="K3131" t="str">
        <f>K$1&amp;" " &amp; IF(ISNA(DataMiner[[#This Row],[Latitude]]),"null",DataMiner[[#This Row],[Latitude]]) &amp; ", "</f>
        <v xml:space="preserve">"Latitude": null, </v>
      </c>
      <c r="L3131" t="str">
        <f>L$1&amp;" " &amp; IF(ISNA(DataMiner[[#This Row],[Longitude]]),"null",DataMiner[[#This Row],[Longitude]]) &amp; ", "</f>
        <v xml:space="preserve">"Longitude": null, </v>
      </c>
    </row>
    <row r="3132" spans="1:12" x14ac:dyDescent="0.25">
      <c r="A3132" t="str">
        <f>A$1&amp;" """ &amp; DataMiner[[#This Row],[CodeIATA]] &amp; """, "</f>
        <v xml:space="preserve">"CodeIATA": "", </v>
      </c>
      <c r="B3132" t="str">
        <f>B$1&amp;" """ &amp; DataMiner[[#This Row],[City]] &amp; """, "</f>
        <v xml:space="preserve">"City": "", </v>
      </c>
      <c r="C3132" t="str">
        <f>C$1&amp;" """ &amp; DataMiner[[#This Row],[Prov]] &amp; """, "</f>
        <v xml:space="preserve">"Prov": "", </v>
      </c>
      <c r="D3132" t="str">
        <f>D$1&amp;" """ &amp; DataMiner[[#This Row],[Name]] &amp; """, "</f>
        <v xml:space="preserve">"Name": "", </v>
      </c>
      <c r="E3132" t="str">
        <f>E$1&amp;" """ &amp; DataMiner[[#This Row],[Country]] &amp; """, "</f>
        <v xml:space="preserve">"Country": "", </v>
      </c>
      <c r="F3132" t="str">
        <f>F$1&amp;" """ &amp; DataMiner[[#This Row],[Complete Name]] &amp; """, "</f>
        <v xml:space="preserve">"Complete Name": "", </v>
      </c>
      <c r="G3132" t="str">
        <f>G$1&amp;" " &amp; DataMiner[[#This Row],[Category]] &amp; ", "</f>
        <v xml:space="preserve">"Category": , </v>
      </c>
      <c r="H3132" t="str">
        <f>H$1&amp;" " &amp; DataMiner[[#This Row],[BuyPrice]] &amp; ", "</f>
        <v xml:space="preserve">"BuyPrice": , </v>
      </c>
      <c r="I3132" t="str">
        <f>I$1&amp;" """ &amp; DataMiner[[#This Row],[imgPath]] &amp; """, "</f>
        <v xml:space="preserve">"imgPath": "", </v>
      </c>
      <c r="J3132" t="str">
        <f>J$1&amp;" """ &amp; DataMiner[[#This Row],[FlagImage]] &amp; """, "</f>
        <v xml:space="preserve">"FlagImage": "", </v>
      </c>
      <c r="K3132" t="str">
        <f>K$1&amp;" " &amp; IF(ISNA(DataMiner[[#This Row],[Latitude]]),"null",DataMiner[[#This Row],[Latitude]]) &amp; ", "</f>
        <v xml:space="preserve">"Latitude": null, </v>
      </c>
      <c r="L3132" t="str">
        <f>L$1&amp;" " &amp; IF(ISNA(DataMiner[[#This Row],[Longitude]]),"null",DataMiner[[#This Row],[Longitude]]) &amp; ", "</f>
        <v xml:space="preserve">"Longitude": null, </v>
      </c>
    </row>
    <row r="3133" spans="1:12" x14ac:dyDescent="0.25">
      <c r="A3133" t="str">
        <f>A$1&amp;" """ &amp; DataMiner[[#This Row],[CodeIATA]] &amp; """, "</f>
        <v xml:space="preserve">"CodeIATA": "", </v>
      </c>
      <c r="B3133" t="str">
        <f>B$1&amp;" """ &amp; DataMiner[[#This Row],[City]] &amp; """, "</f>
        <v xml:space="preserve">"City": "", </v>
      </c>
      <c r="C3133" t="str">
        <f>C$1&amp;" """ &amp; DataMiner[[#This Row],[Prov]] &amp; """, "</f>
        <v xml:space="preserve">"Prov": "", </v>
      </c>
      <c r="D3133" t="str">
        <f>D$1&amp;" """ &amp; DataMiner[[#This Row],[Name]] &amp; """, "</f>
        <v xml:space="preserve">"Name": "", </v>
      </c>
      <c r="E3133" t="str">
        <f>E$1&amp;" """ &amp; DataMiner[[#This Row],[Country]] &amp; """, "</f>
        <v xml:space="preserve">"Country": "", </v>
      </c>
      <c r="F3133" t="str">
        <f>F$1&amp;" """ &amp; DataMiner[[#This Row],[Complete Name]] &amp; """, "</f>
        <v xml:space="preserve">"Complete Name": "", </v>
      </c>
      <c r="G3133" t="str">
        <f>G$1&amp;" " &amp; DataMiner[[#This Row],[Category]] &amp; ", "</f>
        <v xml:space="preserve">"Category": , </v>
      </c>
      <c r="H3133" t="str">
        <f>H$1&amp;" " &amp; DataMiner[[#This Row],[BuyPrice]] &amp; ", "</f>
        <v xml:space="preserve">"BuyPrice": , </v>
      </c>
      <c r="I3133" t="str">
        <f>I$1&amp;" """ &amp; DataMiner[[#This Row],[imgPath]] &amp; """, "</f>
        <v xml:space="preserve">"imgPath": "", </v>
      </c>
      <c r="J3133" t="str">
        <f>J$1&amp;" """ &amp; DataMiner[[#This Row],[FlagImage]] &amp; """, "</f>
        <v xml:space="preserve">"FlagImage": "", </v>
      </c>
      <c r="K3133" t="str">
        <f>K$1&amp;" " &amp; IF(ISNA(DataMiner[[#This Row],[Latitude]]),"null",DataMiner[[#This Row],[Latitude]]) &amp; ", "</f>
        <v xml:space="preserve">"Latitude": null, </v>
      </c>
      <c r="L3133" t="str">
        <f>L$1&amp;" " &amp; IF(ISNA(DataMiner[[#This Row],[Longitude]]),"null",DataMiner[[#This Row],[Longitude]]) &amp; ", "</f>
        <v xml:space="preserve">"Longitude": null, </v>
      </c>
    </row>
    <row r="3134" spans="1:12" x14ac:dyDescent="0.25">
      <c r="A3134" t="str">
        <f>A$1&amp;" """ &amp; DataMiner[[#This Row],[CodeIATA]] &amp; """, "</f>
        <v xml:space="preserve">"CodeIATA": "", </v>
      </c>
      <c r="B3134" t="str">
        <f>B$1&amp;" """ &amp; DataMiner[[#This Row],[City]] &amp; """, "</f>
        <v xml:space="preserve">"City": "", </v>
      </c>
      <c r="C3134" t="str">
        <f>C$1&amp;" """ &amp; DataMiner[[#This Row],[Prov]] &amp; """, "</f>
        <v xml:space="preserve">"Prov": "", </v>
      </c>
      <c r="D3134" t="str">
        <f>D$1&amp;" """ &amp; DataMiner[[#This Row],[Name]] &amp; """, "</f>
        <v xml:space="preserve">"Name": "", </v>
      </c>
      <c r="E3134" t="str">
        <f>E$1&amp;" """ &amp; DataMiner[[#This Row],[Country]] &amp; """, "</f>
        <v xml:space="preserve">"Country": "", </v>
      </c>
      <c r="F3134" t="str">
        <f>F$1&amp;" """ &amp; DataMiner[[#This Row],[Complete Name]] &amp; """, "</f>
        <v xml:space="preserve">"Complete Name": "", </v>
      </c>
      <c r="G3134" t="str">
        <f>G$1&amp;" " &amp; DataMiner[[#This Row],[Category]] &amp; ", "</f>
        <v xml:space="preserve">"Category": , </v>
      </c>
      <c r="H3134" t="str">
        <f>H$1&amp;" " &amp; DataMiner[[#This Row],[BuyPrice]] &amp; ", "</f>
        <v xml:space="preserve">"BuyPrice": , </v>
      </c>
      <c r="I3134" t="str">
        <f>I$1&amp;" """ &amp; DataMiner[[#This Row],[imgPath]] &amp; """, "</f>
        <v xml:space="preserve">"imgPath": "", </v>
      </c>
      <c r="J3134" t="str">
        <f>J$1&amp;" """ &amp; DataMiner[[#This Row],[FlagImage]] &amp; """, "</f>
        <v xml:space="preserve">"FlagImage": "", </v>
      </c>
      <c r="K3134" t="str">
        <f>K$1&amp;" " &amp; IF(ISNA(DataMiner[[#This Row],[Latitude]]),"null",DataMiner[[#This Row],[Latitude]]) &amp; ", "</f>
        <v xml:space="preserve">"Latitude": null, </v>
      </c>
      <c r="L3134" t="str">
        <f>L$1&amp;" " &amp; IF(ISNA(DataMiner[[#This Row],[Longitude]]),"null",DataMiner[[#This Row],[Longitude]]) &amp; ", "</f>
        <v xml:space="preserve">"Longitude": null, </v>
      </c>
    </row>
    <row r="3135" spans="1:12" x14ac:dyDescent="0.25">
      <c r="A3135" t="str">
        <f>A$1&amp;" """ &amp; DataMiner[[#This Row],[CodeIATA]] &amp; """, "</f>
        <v xml:space="preserve">"CodeIATA": "", </v>
      </c>
      <c r="B3135" t="str">
        <f>B$1&amp;" """ &amp; DataMiner[[#This Row],[City]] &amp; """, "</f>
        <v xml:space="preserve">"City": "", </v>
      </c>
      <c r="C3135" t="str">
        <f>C$1&amp;" """ &amp; DataMiner[[#This Row],[Prov]] &amp; """, "</f>
        <v xml:space="preserve">"Prov": "", </v>
      </c>
      <c r="D3135" t="str">
        <f>D$1&amp;" """ &amp; DataMiner[[#This Row],[Name]] &amp; """, "</f>
        <v xml:space="preserve">"Name": "", </v>
      </c>
      <c r="E3135" t="str">
        <f>E$1&amp;" """ &amp; DataMiner[[#This Row],[Country]] &amp; """, "</f>
        <v xml:space="preserve">"Country": "", </v>
      </c>
      <c r="F3135" t="str">
        <f>F$1&amp;" """ &amp; DataMiner[[#This Row],[Complete Name]] &amp; """, "</f>
        <v xml:space="preserve">"Complete Name": "", </v>
      </c>
      <c r="G3135" t="str">
        <f>G$1&amp;" " &amp; DataMiner[[#This Row],[Category]] &amp; ", "</f>
        <v xml:space="preserve">"Category": , </v>
      </c>
      <c r="H3135" t="str">
        <f>H$1&amp;" " &amp; DataMiner[[#This Row],[BuyPrice]] &amp; ", "</f>
        <v xml:space="preserve">"BuyPrice": , </v>
      </c>
      <c r="I3135" t="str">
        <f>I$1&amp;" """ &amp; DataMiner[[#This Row],[imgPath]] &amp; """, "</f>
        <v xml:space="preserve">"imgPath": "", </v>
      </c>
      <c r="J3135" t="str">
        <f>J$1&amp;" """ &amp; DataMiner[[#This Row],[FlagImage]] &amp; """, "</f>
        <v xml:space="preserve">"FlagImage": "", </v>
      </c>
      <c r="K3135" t="str">
        <f>K$1&amp;" " &amp; IF(ISNA(DataMiner[[#This Row],[Latitude]]),"null",DataMiner[[#This Row],[Latitude]]) &amp; ", "</f>
        <v xml:space="preserve">"Latitude": null, </v>
      </c>
      <c r="L3135" t="str">
        <f>L$1&amp;" " &amp; IF(ISNA(DataMiner[[#This Row],[Longitude]]),"null",DataMiner[[#This Row],[Longitude]]) &amp; ", "</f>
        <v xml:space="preserve">"Longitude": null, </v>
      </c>
    </row>
    <row r="3136" spans="1:12" x14ac:dyDescent="0.25">
      <c r="A3136" t="str">
        <f>A$1&amp;" """ &amp; DataMiner[[#This Row],[CodeIATA]] &amp; """, "</f>
        <v xml:space="preserve">"CodeIATA": "", </v>
      </c>
      <c r="B3136" t="str">
        <f>B$1&amp;" """ &amp; DataMiner[[#This Row],[City]] &amp; """, "</f>
        <v xml:space="preserve">"City": "", </v>
      </c>
      <c r="C3136" t="str">
        <f>C$1&amp;" """ &amp; DataMiner[[#This Row],[Prov]] &amp; """, "</f>
        <v xml:space="preserve">"Prov": "", </v>
      </c>
      <c r="D3136" t="str">
        <f>D$1&amp;" """ &amp; DataMiner[[#This Row],[Name]] &amp; """, "</f>
        <v xml:space="preserve">"Name": "", </v>
      </c>
      <c r="E3136" t="str">
        <f>E$1&amp;" """ &amp; DataMiner[[#This Row],[Country]] &amp; """, "</f>
        <v xml:space="preserve">"Country": "", </v>
      </c>
      <c r="F3136" t="str">
        <f>F$1&amp;" """ &amp; DataMiner[[#This Row],[Complete Name]] &amp; """, "</f>
        <v xml:space="preserve">"Complete Name": "", </v>
      </c>
      <c r="G3136" t="str">
        <f>G$1&amp;" " &amp; DataMiner[[#This Row],[Category]] &amp; ", "</f>
        <v xml:space="preserve">"Category": , </v>
      </c>
      <c r="H3136" t="str">
        <f>H$1&amp;" " &amp; DataMiner[[#This Row],[BuyPrice]] &amp; ", "</f>
        <v xml:space="preserve">"BuyPrice": , </v>
      </c>
      <c r="I3136" t="str">
        <f>I$1&amp;" """ &amp; DataMiner[[#This Row],[imgPath]] &amp; """, "</f>
        <v xml:space="preserve">"imgPath": "", </v>
      </c>
      <c r="J3136" t="str">
        <f>J$1&amp;" """ &amp; DataMiner[[#This Row],[FlagImage]] &amp; """, "</f>
        <v xml:space="preserve">"FlagImage": "", </v>
      </c>
      <c r="K3136" t="str">
        <f>K$1&amp;" " &amp; IF(ISNA(DataMiner[[#This Row],[Latitude]]),"null",DataMiner[[#This Row],[Latitude]]) &amp; ", "</f>
        <v xml:space="preserve">"Latitude": null, </v>
      </c>
      <c r="L3136" t="str">
        <f>L$1&amp;" " &amp; IF(ISNA(DataMiner[[#This Row],[Longitude]]),"null",DataMiner[[#This Row],[Longitude]]) &amp; ", "</f>
        <v xml:space="preserve">"Longitude": null, </v>
      </c>
    </row>
    <row r="3137" spans="1:12" x14ac:dyDescent="0.25">
      <c r="A3137" t="str">
        <f>A$1&amp;" """ &amp; DataMiner[[#This Row],[CodeIATA]] &amp; """, "</f>
        <v xml:space="preserve">"CodeIATA": "", </v>
      </c>
      <c r="B3137" t="str">
        <f>B$1&amp;" """ &amp; DataMiner[[#This Row],[City]] &amp; """, "</f>
        <v xml:space="preserve">"City": "", </v>
      </c>
      <c r="C3137" t="str">
        <f>C$1&amp;" """ &amp; DataMiner[[#This Row],[Prov]] &amp; """, "</f>
        <v xml:space="preserve">"Prov": "", </v>
      </c>
      <c r="D3137" t="str">
        <f>D$1&amp;" """ &amp; DataMiner[[#This Row],[Name]] &amp; """, "</f>
        <v xml:space="preserve">"Name": "", </v>
      </c>
      <c r="E3137" t="str">
        <f>E$1&amp;" """ &amp; DataMiner[[#This Row],[Country]] &amp; """, "</f>
        <v xml:space="preserve">"Country": "", </v>
      </c>
      <c r="F3137" t="str">
        <f>F$1&amp;" """ &amp; DataMiner[[#This Row],[Complete Name]] &amp; """, "</f>
        <v xml:space="preserve">"Complete Name": "", </v>
      </c>
      <c r="G3137" t="str">
        <f>G$1&amp;" " &amp; DataMiner[[#This Row],[Category]] &amp; ", "</f>
        <v xml:space="preserve">"Category": , </v>
      </c>
      <c r="H3137" t="str">
        <f>H$1&amp;" " &amp; DataMiner[[#This Row],[BuyPrice]] &amp; ", "</f>
        <v xml:space="preserve">"BuyPrice": , </v>
      </c>
      <c r="I3137" t="str">
        <f>I$1&amp;" """ &amp; DataMiner[[#This Row],[imgPath]] &amp; """, "</f>
        <v xml:space="preserve">"imgPath": "", </v>
      </c>
      <c r="J3137" t="str">
        <f>J$1&amp;" """ &amp; DataMiner[[#This Row],[FlagImage]] &amp; """, "</f>
        <v xml:space="preserve">"FlagImage": "", </v>
      </c>
      <c r="K3137" t="str">
        <f>K$1&amp;" " &amp; IF(ISNA(DataMiner[[#This Row],[Latitude]]),"null",DataMiner[[#This Row],[Latitude]]) &amp; ", "</f>
        <v xml:space="preserve">"Latitude": null, </v>
      </c>
      <c r="L3137" t="str">
        <f>L$1&amp;" " &amp; IF(ISNA(DataMiner[[#This Row],[Longitude]]),"null",DataMiner[[#This Row],[Longitude]]) &amp; ", "</f>
        <v xml:space="preserve">"Longitude": null, </v>
      </c>
    </row>
    <row r="3138" spans="1:12" x14ac:dyDescent="0.25">
      <c r="A3138" t="str">
        <f>A$1&amp;" """ &amp; DataMiner[[#This Row],[CodeIATA]] &amp; """, "</f>
        <v xml:space="preserve">"CodeIATA": "", </v>
      </c>
      <c r="B3138" t="str">
        <f>B$1&amp;" """ &amp; DataMiner[[#This Row],[City]] &amp; """, "</f>
        <v xml:space="preserve">"City": "", </v>
      </c>
      <c r="C3138" t="str">
        <f>C$1&amp;" """ &amp; DataMiner[[#This Row],[Prov]] &amp; """, "</f>
        <v xml:space="preserve">"Prov": "", </v>
      </c>
      <c r="D3138" t="str">
        <f>D$1&amp;" """ &amp; DataMiner[[#This Row],[Name]] &amp; """, "</f>
        <v xml:space="preserve">"Name": "", </v>
      </c>
      <c r="E3138" t="str">
        <f>E$1&amp;" """ &amp; DataMiner[[#This Row],[Country]] &amp; """, "</f>
        <v xml:space="preserve">"Country": "", </v>
      </c>
      <c r="F3138" t="str">
        <f>F$1&amp;" """ &amp; DataMiner[[#This Row],[Complete Name]] &amp; """, "</f>
        <v xml:space="preserve">"Complete Name": "", </v>
      </c>
      <c r="G3138" t="str">
        <f>G$1&amp;" " &amp; DataMiner[[#This Row],[Category]] &amp; ", "</f>
        <v xml:space="preserve">"Category": , </v>
      </c>
      <c r="H3138" t="str">
        <f>H$1&amp;" " &amp; DataMiner[[#This Row],[BuyPrice]] &amp; ", "</f>
        <v xml:space="preserve">"BuyPrice": , </v>
      </c>
      <c r="I3138" t="str">
        <f>I$1&amp;" """ &amp; DataMiner[[#This Row],[imgPath]] &amp; """, "</f>
        <v xml:space="preserve">"imgPath": "", </v>
      </c>
      <c r="J3138" t="str">
        <f>J$1&amp;" """ &amp; DataMiner[[#This Row],[FlagImage]] &amp; """, "</f>
        <v xml:space="preserve">"FlagImage": "", </v>
      </c>
      <c r="K3138" t="str">
        <f>K$1&amp;" " &amp; IF(ISNA(DataMiner[[#This Row],[Latitude]]),"null",DataMiner[[#This Row],[Latitude]]) &amp; ", "</f>
        <v xml:space="preserve">"Latitude": null, </v>
      </c>
      <c r="L3138" t="str">
        <f>L$1&amp;" " &amp; IF(ISNA(DataMiner[[#This Row],[Longitude]]),"null",DataMiner[[#This Row],[Longitude]]) &amp; ", "</f>
        <v xml:space="preserve">"Longitude": null, </v>
      </c>
    </row>
    <row r="3139" spans="1:12" x14ac:dyDescent="0.25">
      <c r="A3139" t="str">
        <f>A$1&amp;" """ &amp; DataMiner[[#This Row],[CodeIATA]] &amp; """, "</f>
        <v xml:space="preserve">"CodeIATA": "", </v>
      </c>
      <c r="B3139" t="str">
        <f>B$1&amp;" """ &amp; DataMiner[[#This Row],[City]] &amp; """, "</f>
        <v xml:space="preserve">"City": "", </v>
      </c>
      <c r="C3139" t="str">
        <f>C$1&amp;" """ &amp; DataMiner[[#This Row],[Prov]] &amp; """, "</f>
        <v xml:space="preserve">"Prov": "", </v>
      </c>
      <c r="D3139" t="str">
        <f>D$1&amp;" """ &amp; DataMiner[[#This Row],[Name]] &amp; """, "</f>
        <v xml:space="preserve">"Name": "", </v>
      </c>
      <c r="E3139" t="str">
        <f>E$1&amp;" """ &amp; DataMiner[[#This Row],[Country]] &amp; """, "</f>
        <v xml:space="preserve">"Country": "", </v>
      </c>
      <c r="F3139" t="str">
        <f>F$1&amp;" """ &amp; DataMiner[[#This Row],[Complete Name]] &amp; """, "</f>
        <v xml:space="preserve">"Complete Name": "", </v>
      </c>
      <c r="G3139" t="str">
        <f>G$1&amp;" " &amp; DataMiner[[#This Row],[Category]] &amp; ", "</f>
        <v xml:space="preserve">"Category": , </v>
      </c>
      <c r="H3139" t="str">
        <f>H$1&amp;" " &amp; DataMiner[[#This Row],[BuyPrice]] &amp; ", "</f>
        <v xml:space="preserve">"BuyPrice": , </v>
      </c>
      <c r="I3139" t="str">
        <f>I$1&amp;" """ &amp; DataMiner[[#This Row],[imgPath]] &amp; """, "</f>
        <v xml:space="preserve">"imgPath": "", </v>
      </c>
      <c r="J3139" t="str">
        <f>J$1&amp;" """ &amp; DataMiner[[#This Row],[FlagImage]] &amp; """, "</f>
        <v xml:space="preserve">"FlagImage": "", </v>
      </c>
      <c r="K3139" t="str">
        <f>K$1&amp;" " &amp; IF(ISNA(DataMiner[[#This Row],[Latitude]]),"null",DataMiner[[#This Row],[Latitude]]) &amp; ", "</f>
        <v xml:space="preserve">"Latitude": null, </v>
      </c>
      <c r="L3139" t="str">
        <f>L$1&amp;" " &amp; IF(ISNA(DataMiner[[#This Row],[Longitude]]),"null",DataMiner[[#This Row],[Longitude]]) &amp; ", "</f>
        <v xml:space="preserve">"Longitude": null, </v>
      </c>
    </row>
    <row r="3140" spans="1:12" x14ac:dyDescent="0.25">
      <c r="A3140" t="str">
        <f>A$1&amp;" """ &amp; DataMiner[[#This Row],[CodeIATA]] &amp; """, "</f>
        <v xml:space="preserve">"CodeIATA": "", </v>
      </c>
      <c r="B3140" t="str">
        <f>B$1&amp;" """ &amp; DataMiner[[#This Row],[City]] &amp; """, "</f>
        <v xml:space="preserve">"City": "", </v>
      </c>
      <c r="C3140" t="str">
        <f>C$1&amp;" """ &amp; DataMiner[[#This Row],[Prov]] &amp; """, "</f>
        <v xml:space="preserve">"Prov": "", </v>
      </c>
      <c r="D3140" t="str">
        <f>D$1&amp;" """ &amp; DataMiner[[#This Row],[Name]] &amp; """, "</f>
        <v xml:space="preserve">"Name": "", </v>
      </c>
      <c r="E3140" t="str">
        <f>E$1&amp;" """ &amp; DataMiner[[#This Row],[Country]] &amp; """, "</f>
        <v xml:space="preserve">"Country": "", </v>
      </c>
      <c r="F3140" t="str">
        <f>F$1&amp;" """ &amp; DataMiner[[#This Row],[Complete Name]] &amp; """, "</f>
        <v xml:space="preserve">"Complete Name": "", </v>
      </c>
      <c r="G3140" t="str">
        <f>G$1&amp;" " &amp; DataMiner[[#This Row],[Category]] &amp; ", "</f>
        <v xml:space="preserve">"Category": , </v>
      </c>
      <c r="H3140" t="str">
        <f>H$1&amp;" " &amp; DataMiner[[#This Row],[BuyPrice]] &amp; ", "</f>
        <v xml:space="preserve">"BuyPrice": , </v>
      </c>
      <c r="I3140" t="str">
        <f>I$1&amp;" """ &amp; DataMiner[[#This Row],[imgPath]] &amp; """, "</f>
        <v xml:space="preserve">"imgPath": "", </v>
      </c>
      <c r="J3140" t="str">
        <f>J$1&amp;" """ &amp; DataMiner[[#This Row],[FlagImage]] &amp; """, "</f>
        <v xml:space="preserve">"FlagImage": "", </v>
      </c>
      <c r="K3140" t="str">
        <f>K$1&amp;" " &amp; IF(ISNA(DataMiner[[#This Row],[Latitude]]),"null",DataMiner[[#This Row],[Latitude]]) &amp; ", "</f>
        <v xml:space="preserve">"Latitude": null, </v>
      </c>
      <c r="L3140" t="str">
        <f>L$1&amp;" " &amp; IF(ISNA(DataMiner[[#This Row],[Longitude]]),"null",DataMiner[[#This Row],[Longitude]]) &amp; ", "</f>
        <v xml:space="preserve">"Longitude": null, </v>
      </c>
    </row>
    <row r="3141" spans="1:12" x14ac:dyDescent="0.25">
      <c r="A3141" t="str">
        <f>A$1&amp;" """ &amp; DataMiner[[#This Row],[CodeIATA]] &amp; """, "</f>
        <v xml:space="preserve">"CodeIATA": "", </v>
      </c>
      <c r="B3141" t="str">
        <f>B$1&amp;" """ &amp; DataMiner[[#This Row],[City]] &amp; """, "</f>
        <v xml:space="preserve">"City": "", </v>
      </c>
      <c r="C3141" t="str">
        <f>C$1&amp;" """ &amp; DataMiner[[#This Row],[Prov]] &amp; """, "</f>
        <v xml:space="preserve">"Prov": "", </v>
      </c>
      <c r="D3141" t="str">
        <f>D$1&amp;" """ &amp; DataMiner[[#This Row],[Name]] &amp; """, "</f>
        <v xml:space="preserve">"Name": "", </v>
      </c>
      <c r="E3141" t="str">
        <f>E$1&amp;" """ &amp; DataMiner[[#This Row],[Country]] &amp; """, "</f>
        <v xml:space="preserve">"Country": "", </v>
      </c>
      <c r="F3141" t="str">
        <f>F$1&amp;" """ &amp; DataMiner[[#This Row],[Complete Name]] &amp; """, "</f>
        <v xml:space="preserve">"Complete Name": "", </v>
      </c>
      <c r="G3141" t="str">
        <f>G$1&amp;" " &amp; DataMiner[[#This Row],[Category]] &amp; ", "</f>
        <v xml:space="preserve">"Category": , </v>
      </c>
      <c r="H3141" t="str">
        <f>H$1&amp;" " &amp; DataMiner[[#This Row],[BuyPrice]] &amp; ", "</f>
        <v xml:space="preserve">"BuyPrice": , </v>
      </c>
      <c r="I3141" t="str">
        <f>I$1&amp;" """ &amp; DataMiner[[#This Row],[imgPath]] &amp; """, "</f>
        <v xml:space="preserve">"imgPath": "", </v>
      </c>
      <c r="J3141" t="str">
        <f>J$1&amp;" """ &amp; DataMiner[[#This Row],[FlagImage]] &amp; """, "</f>
        <v xml:space="preserve">"FlagImage": "", </v>
      </c>
      <c r="K3141" t="str">
        <f>K$1&amp;" " &amp; IF(ISNA(DataMiner[[#This Row],[Latitude]]),"null",DataMiner[[#This Row],[Latitude]]) &amp; ", "</f>
        <v xml:space="preserve">"Latitude": null, </v>
      </c>
      <c r="L3141" t="str">
        <f>L$1&amp;" " &amp; IF(ISNA(DataMiner[[#This Row],[Longitude]]),"null",DataMiner[[#This Row],[Longitude]]) &amp; ", "</f>
        <v xml:space="preserve">"Longitude": null, </v>
      </c>
    </row>
    <row r="3142" spans="1:12" x14ac:dyDescent="0.25">
      <c r="A3142" t="str">
        <f>A$1&amp;" """ &amp; DataMiner[[#This Row],[CodeIATA]] &amp; """, "</f>
        <v xml:space="preserve">"CodeIATA": "", </v>
      </c>
      <c r="B3142" t="str">
        <f>B$1&amp;" """ &amp; DataMiner[[#This Row],[City]] &amp; """, "</f>
        <v xml:space="preserve">"City": "", </v>
      </c>
      <c r="C3142" t="str">
        <f>C$1&amp;" """ &amp; DataMiner[[#This Row],[Prov]] &amp; """, "</f>
        <v xml:space="preserve">"Prov": "", </v>
      </c>
      <c r="D3142" t="str">
        <f>D$1&amp;" """ &amp; DataMiner[[#This Row],[Name]] &amp; """, "</f>
        <v xml:space="preserve">"Name": "", </v>
      </c>
      <c r="E3142" t="str">
        <f>E$1&amp;" """ &amp; DataMiner[[#This Row],[Country]] &amp; """, "</f>
        <v xml:space="preserve">"Country": "", </v>
      </c>
      <c r="F3142" t="str">
        <f>F$1&amp;" """ &amp; DataMiner[[#This Row],[Complete Name]] &amp; """, "</f>
        <v xml:space="preserve">"Complete Name": "", </v>
      </c>
      <c r="G3142" t="str">
        <f>G$1&amp;" " &amp; DataMiner[[#This Row],[Category]] &amp; ", "</f>
        <v xml:space="preserve">"Category": , </v>
      </c>
      <c r="H3142" t="str">
        <f>H$1&amp;" " &amp; DataMiner[[#This Row],[BuyPrice]] &amp; ", "</f>
        <v xml:space="preserve">"BuyPrice": , </v>
      </c>
      <c r="I3142" t="str">
        <f>I$1&amp;" """ &amp; DataMiner[[#This Row],[imgPath]] &amp; """, "</f>
        <v xml:space="preserve">"imgPath": "", </v>
      </c>
      <c r="J3142" t="str">
        <f>J$1&amp;" """ &amp; DataMiner[[#This Row],[FlagImage]] &amp; """, "</f>
        <v xml:space="preserve">"FlagImage": "", </v>
      </c>
      <c r="K3142" t="str">
        <f>K$1&amp;" " &amp; IF(ISNA(DataMiner[[#This Row],[Latitude]]),"null",DataMiner[[#This Row],[Latitude]]) &amp; ", "</f>
        <v xml:space="preserve">"Latitude": null, </v>
      </c>
      <c r="L3142" t="str">
        <f>L$1&amp;" " &amp; IF(ISNA(DataMiner[[#This Row],[Longitude]]),"null",DataMiner[[#This Row],[Longitude]]) &amp; ", "</f>
        <v xml:space="preserve">"Longitude": null, </v>
      </c>
    </row>
    <row r="3143" spans="1:12" x14ac:dyDescent="0.25">
      <c r="A3143" t="str">
        <f>A$1&amp;" """ &amp; DataMiner[[#This Row],[CodeIATA]] &amp; """, "</f>
        <v xml:space="preserve">"CodeIATA": "", </v>
      </c>
      <c r="B3143" t="str">
        <f>B$1&amp;" """ &amp; DataMiner[[#This Row],[City]] &amp; """, "</f>
        <v xml:space="preserve">"City": "", </v>
      </c>
      <c r="C3143" t="str">
        <f>C$1&amp;" """ &amp; DataMiner[[#This Row],[Prov]] &amp; """, "</f>
        <v xml:space="preserve">"Prov": "", </v>
      </c>
      <c r="D3143" t="str">
        <f>D$1&amp;" """ &amp; DataMiner[[#This Row],[Name]] &amp; """, "</f>
        <v xml:space="preserve">"Name": "", </v>
      </c>
      <c r="E3143" t="str">
        <f>E$1&amp;" """ &amp; DataMiner[[#This Row],[Country]] &amp; """, "</f>
        <v xml:space="preserve">"Country": "", </v>
      </c>
      <c r="F3143" t="str">
        <f>F$1&amp;" """ &amp; DataMiner[[#This Row],[Complete Name]] &amp; """, "</f>
        <v xml:space="preserve">"Complete Name": "", </v>
      </c>
      <c r="G3143" t="str">
        <f>G$1&amp;" " &amp; DataMiner[[#This Row],[Category]] &amp; ", "</f>
        <v xml:space="preserve">"Category": , </v>
      </c>
      <c r="H3143" t="str">
        <f>H$1&amp;" " &amp; DataMiner[[#This Row],[BuyPrice]] &amp; ", "</f>
        <v xml:space="preserve">"BuyPrice": , </v>
      </c>
      <c r="I3143" t="str">
        <f>I$1&amp;" """ &amp; DataMiner[[#This Row],[imgPath]] &amp; """, "</f>
        <v xml:space="preserve">"imgPath": "", </v>
      </c>
      <c r="J3143" t="str">
        <f>J$1&amp;" """ &amp; DataMiner[[#This Row],[FlagImage]] &amp; """, "</f>
        <v xml:space="preserve">"FlagImage": "", </v>
      </c>
      <c r="K3143" t="str">
        <f>K$1&amp;" " &amp; IF(ISNA(DataMiner[[#This Row],[Latitude]]),"null",DataMiner[[#This Row],[Latitude]]) &amp; ", "</f>
        <v xml:space="preserve">"Latitude": null, </v>
      </c>
      <c r="L3143" t="str">
        <f>L$1&amp;" " &amp; IF(ISNA(DataMiner[[#This Row],[Longitude]]),"null",DataMiner[[#This Row],[Longitude]]) &amp; ", "</f>
        <v xml:space="preserve">"Longitude": null, </v>
      </c>
    </row>
    <row r="3144" spans="1:12" x14ac:dyDescent="0.25">
      <c r="A3144" t="str">
        <f>A$1&amp;" """ &amp; DataMiner[[#This Row],[CodeIATA]] &amp; """, "</f>
        <v xml:space="preserve">"CodeIATA": "", </v>
      </c>
      <c r="B3144" t="str">
        <f>B$1&amp;" """ &amp; DataMiner[[#This Row],[City]] &amp; """, "</f>
        <v xml:space="preserve">"City": "", </v>
      </c>
      <c r="C3144" t="str">
        <f>C$1&amp;" """ &amp; DataMiner[[#This Row],[Prov]] &amp; """, "</f>
        <v xml:space="preserve">"Prov": "", </v>
      </c>
      <c r="D3144" t="str">
        <f>D$1&amp;" """ &amp; DataMiner[[#This Row],[Name]] &amp; """, "</f>
        <v xml:space="preserve">"Name": "", </v>
      </c>
      <c r="E3144" t="str">
        <f>E$1&amp;" """ &amp; DataMiner[[#This Row],[Country]] &amp; """, "</f>
        <v xml:space="preserve">"Country": "", </v>
      </c>
      <c r="F3144" t="str">
        <f>F$1&amp;" """ &amp; DataMiner[[#This Row],[Complete Name]] &amp; """, "</f>
        <v xml:space="preserve">"Complete Name": "", </v>
      </c>
      <c r="G3144" t="str">
        <f>G$1&amp;" " &amp; DataMiner[[#This Row],[Category]] &amp; ", "</f>
        <v xml:space="preserve">"Category": , </v>
      </c>
      <c r="H3144" t="str">
        <f>H$1&amp;" " &amp; DataMiner[[#This Row],[BuyPrice]] &amp; ", "</f>
        <v xml:space="preserve">"BuyPrice": , </v>
      </c>
      <c r="I3144" t="str">
        <f>I$1&amp;" """ &amp; DataMiner[[#This Row],[imgPath]] &amp; """, "</f>
        <v xml:space="preserve">"imgPath": "", </v>
      </c>
      <c r="J3144" t="str">
        <f>J$1&amp;" """ &amp; DataMiner[[#This Row],[FlagImage]] &amp; """, "</f>
        <v xml:space="preserve">"FlagImage": "", </v>
      </c>
      <c r="K3144" t="str">
        <f>K$1&amp;" " &amp; IF(ISNA(DataMiner[[#This Row],[Latitude]]),"null",DataMiner[[#This Row],[Latitude]]) &amp; ", "</f>
        <v xml:space="preserve">"Latitude": null, </v>
      </c>
      <c r="L3144" t="str">
        <f>L$1&amp;" " &amp; IF(ISNA(DataMiner[[#This Row],[Longitude]]),"null",DataMiner[[#This Row],[Longitude]]) &amp; ", "</f>
        <v xml:space="preserve">"Longitude": null, </v>
      </c>
    </row>
    <row r="3145" spans="1:12" x14ac:dyDescent="0.25">
      <c r="A3145" t="str">
        <f>A$1&amp;" """ &amp; DataMiner[[#This Row],[CodeIATA]] &amp; """, "</f>
        <v xml:space="preserve">"CodeIATA": "", </v>
      </c>
      <c r="B3145" t="str">
        <f>B$1&amp;" """ &amp; DataMiner[[#This Row],[City]] &amp; """, "</f>
        <v xml:space="preserve">"City": "", </v>
      </c>
      <c r="C3145" t="str">
        <f>C$1&amp;" """ &amp; DataMiner[[#This Row],[Prov]] &amp; """, "</f>
        <v xml:space="preserve">"Prov": "", </v>
      </c>
      <c r="D3145" t="str">
        <f>D$1&amp;" """ &amp; DataMiner[[#This Row],[Name]] &amp; """, "</f>
        <v xml:space="preserve">"Name": "", </v>
      </c>
      <c r="E3145" t="str">
        <f>E$1&amp;" """ &amp; DataMiner[[#This Row],[Country]] &amp; """, "</f>
        <v xml:space="preserve">"Country": "", </v>
      </c>
      <c r="F3145" t="str">
        <f>F$1&amp;" """ &amp; DataMiner[[#This Row],[Complete Name]] &amp; """, "</f>
        <v xml:space="preserve">"Complete Name": "", </v>
      </c>
      <c r="G3145" t="str">
        <f>G$1&amp;" " &amp; DataMiner[[#This Row],[Category]] &amp; ", "</f>
        <v xml:space="preserve">"Category": , </v>
      </c>
      <c r="H3145" t="str">
        <f>H$1&amp;" " &amp; DataMiner[[#This Row],[BuyPrice]] &amp; ", "</f>
        <v xml:space="preserve">"BuyPrice": , </v>
      </c>
      <c r="I3145" t="str">
        <f>I$1&amp;" """ &amp; DataMiner[[#This Row],[imgPath]] &amp; """, "</f>
        <v xml:space="preserve">"imgPath": "", </v>
      </c>
      <c r="J3145" t="str">
        <f>J$1&amp;" """ &amp; DataMiner[[#This Row],[FlagImage]] &amp; """, "</f>
        <v xml:space="preserve">"FlagImage": "", </v>
      </c>
      <c r="K3145" t="str">
        <f>K$1&amp;" " &amp; IF(ISNA(DataMiner[[#This Row],[Latitude]]),"null",DataMiner[[#This Row],[Latitude]]) &amp; ", "</f>
        <v xml:space="preserve">"Latitude": null, </v>
      </c>
      <c r="L3145" t="str">
        <f>L$1&amp;" " &amp; IF(ISNA(DataMiner[[#This Row],[Longitude]]),"null",DataMiner[[#This Row],[Longitude]]) &amp; ", "</f>
        <v xml:space="preserve">"Longitude": null, </v>
      </c>
    </row>
    <row r="3146" spans="1:12" x14ac:dyDescent="0.25">
      <c r="A3146" t="str">
        <f>A$1&amp;" """ &amp; DataMiner[[#This Row],[CodeIATA]] &amp; """, "</f>
        <v xml:space="preserve">"CodeIATA": "", </v>
      </c>
      <c r="B3146" t="str">
        <f>B$1&amp;" """ &amp; DataMiner[[#This Row],[City]] &amp; """, "</f>
        <v xml:space="preserve">"City": "", </v>
      </c>
      <c r="C3146" t="str">
        <f>C$1&amp;" """ &amp; DataMiner[[#This Row],[Prov]] &amp; """, "</f>
        <v xml:space="preserve">"Prov": "", </v>
      </c>
      <c r="D3146" t="str">
        <f>D$1&amp;" """ &amp; DataMiner[[#This Row],[Name]] &amp; """, "</f>
        <v xml:space="preserve">"Name": "", </v>
      </c>
      <c r="E3146" t="str">
        <f>E$1&amp;" """ &amp; DataMiner[[#This Row],[Country]] &amp; """, "</f>
        <v xml:space="preserve">"Country": "", </v>
      </c>
      <c r="F3146" t="str">
        <f>F$1&amp;" """ &amp; DataMiner[[#This Row],[Complete Name]] &amp; """, "</f>
        <v xml:space="preserve">"Complete Name": "", </v>
      </c>
      <c r="G3146" t="str">
        <f>G$1&amp;" " &amp; DataMiner[[#This Row],[Category]] &amp; ", "</f>
        <v xml:space="preserve">"Category": , </v>
      </c>
      <c r="H3146" t="str">
        <f>H$1&amp;" " &amp; DataMiner[[#This Row],[BuyPrice]] &amp; ", "</f>
        <v xml:space="preserve">"BuyPrice": , </v>
      </c>
      <c r="I3146" t="str">
        <f>I$1&amp;" """ &amp; DataMiner[[#This Row],[imgPath]] &amp; """, "</f>
        <v xml:space="preserve">"imgPath": "", </v>
      </c>
      <c r="J3146" t="str">
        <f>J$1&amp;" """ &amp; DataMiner[[#This Row],[FlagImage]] &amp; """, "</f>
        <v xml:space="preserve">"FlagImage": "", </v>
      </c>
      <c r="K3146" t="str">
        <f>K$1&amp;" " &amp; IF(ISNA(DataMiner[[#This Row],[Latitude]]),"null",DataMiner[[#This Row],[Latitude]]) &amp; ", "</f>
        <v xml:space="preserve">"Latitude": null, </v>
      </c>
      <c r="L3146" t="str">
        <f>L$1&amp;" " &amp; IF(ISNA(DataMiner[[#This Row],[Longitude]]),"null",DataMiner[[#This Row],[Longitude]]) &amp; ", "</f>
        <v xml:space="preserve">"Longitude": null, </v>
      </c>
    </row>
    <row r="3147" spans="1:12" x14ac:dyDescent="0.25">
      <c r="A3147" t="str">
        <f>A$1&amp;" """ &amp; DataMiner[[#This Row],[CodeIATA]] &amp; """, "</f>
        <v xml:space="preserve">"CodeIATA": "", </v>
      </c>
      <c r="B3147" t="str">
        <f>B$1&amp;" """ &amp; DataMiner[[#This Row],[City]] &amp; """, "</f>
        <v xml:space="preserve">"City": "", </v>
      </c>
      <c r="C3147" t="str">
        <f>C$1&amp;" """ &amp; DataMiner[[#This Row],[Prov]] &amp; """, "</f>
        <v xml:space="preserve">"Prov": "", </v>
      </c>
      <c r="D3147" t="str">
        <f>D$1&amp;" """ &amp; DataMiner[[#This Row],[Name]] &amp; """, "</f>
        <v xml:space="preserve">"Name": "", </v>
      </c>
      <c r="E3147" t="str">
        <f>E$1&amp;" """ &amp; DataMiner[[#This Row],[Country]] &amp; """, "</f>
        <v xml:space="preserve">"Country": "", </v>
      </c>
      <c r="F3147" t="str">
        <f>F$1&amp;" """ &amp; DataMiner[[#This Row],[Complete Name]] &amp; """, "</f>
        <v xml:space="preserve">"Complete Name": "", </v>
      </c>
      <c r="G3147" t="str">
        <f>G$1&amp;" " &amp; DataMiner[[#This Row],[Category]] &amp; ", "</f>
        <v xml:space="preserve">"Category": , </v>
      </c>
      <c r="H3147" t="str">
        <f>H$1&amp;" " &amp; DataMiner[[#This Row],[BuyPrice]] &amp; ", "</f>
        <v xml:space="preserve">"BuyPrice": , </v>
      </c>
      <c r="I3147" t="str">
        <f>I$1&amp;" """ &amp; DataMiner[[#This Row],[imgPath]] &amp; """, "</f>
        <v xml:space="preserve">"imgPath": "", </v>
      </c>
      <c r="J3147" t="str">
        <f>J$1&amp;" """ &amp; DataMiner[[#This Row],[FlagImage]] &amp; """, "</f>
        <v xml:space="preserve">"FlagImage": "", </v>
      </c>
      <c r="K3147" t="str">
        <f>K$1&amp;" " &amp; IF(ISNA(DataMiner[[#This Row],[Latitude]]),"null",DataMiner[[#This Row],[Latitude]]) &amp; ", "</f>
        <v xml:space="preserve">"Latitude": null, </v>
      </c>
      <c r="L3147" t="str">
        <f>L$1&amp;" " &amp; IF(ISNA(DataMiner[[#This Row],[Longitude]]),"null",DataMiner[[#This Row],[Longitude]]) &amp; ", "</f>
        <v xml:space="preserve">"Longitude": null, </v>
      </c>
    </row>
    <row r="3148" spans="1:12" x14ac:dyDescent="0.25">
      <c r="A3148" t="str">
        <f>A$1&amp;" """ &amp; DataMiner[[#This Row],[CodeIATA]] &amp; """, "</f>
        <v xml:space="preserve">"CodeIATA": "", </v>
      </c>
      <c r="B3148" t="str">
        <f>B$1&amp;" """ &amp; DataMiner[[#This Row],[City]] &amp; """, "</f>
        <v xml:space="preserve">"City": "", </v>
      </c>
      <c r="C3148" t="str">
        <f>C$1&amp;" """ &amp; DataMiner[[#This Row],[Prov]] &amp; """, "</f>
        <v xml:space="preserve">"Prov": "", </v>
      </c>
      <c r="D3148" t="str">
        <f>D$1&amp;" """ &amp; DataMiner[[#This Row],[Name]] &amp; """, "</f>
        <v xml:space="preserve">"Name": "", </v>
      </c>
      <c r="E3148" t="str">
        <f>E$1&amp;" """ &amp; DataMiner[[#This Row],[Country]] &amp; """, "</f>
        <v xml:space="preserve">"Country": "", </v>
      </c>
      <c r="F3148" t="str">
        <f>F$1&amp;" """ &amp; DataMiner[[#This Row],[Complete Name]] &amp; """, "</f>
        <v xml:space="preserve">"Complete Name": "", </v>
      </c>
      <c r="G3148" t="str">
        <f>G$1&amp;" " &amp; DataMiner[[#This Row],[Category]] &amp; ", "</f>
        <v xml:space="preserve">"Category": , </v>
      </c>
      <c r="H3148" t="str">
        <f>H$1&amp;" " &amp; DataMiner[[#This Row],[BuyPrice]] &amp; ", "</f>
        <v xml:space="preserve">"BuyPrice": , </v>
      </c>
      <c r="I3148" t="str">
        <f>I$1&amp;" """ &amp; DataMiner[[#This Row],[imgPath]] &amp; """, "</f>
        <v xml:space="preserve">"imgPath": "", </v>
      </c>
      <c r="J3148" t="str">
        <f>J$1&amp;" """ &amp; DataMiner[[#This Row],[FlagImage]] &amp; """, "</f>
        <v xml:space="preserve">"FlagImage": "", </v>
      </c>
      <c r="K3148" t="str">
        <f>K$1&amp;" " &amp; IF(ISNA(DataMiner[[#This Row],[Latitude]]),"null",DataMiner[[#This Row],[Latitude]]) &amp; ", "</f>
        <v xml:space="preserve">"Latitude": null, </v>
      </c>
      <c r="L3148" t="str">
        <f>L$1&amp;" " &amp; IF(ISNA(DataMiner[[#This Row],[Longitude]]),"null",DataMiner[[#This Row],[Longitude]]) &amp; ", "</f>
        <v xml:space="preserve">"Longitude": null, </v>
      </c>
    </row>
    <row r="3149" spans="1:12" x14ac:dyDescent="0.25">
      <c r="A3149" t="str">
        <f>A$1&amp;" """ &amp; DataMiner[[#This Row],[CodeIATA]] &amp; """, "</f>
        <v xml:space="preserve">"CodeIATA": "", </v>
      </c>
      <c r="B3149" t="str">
        <f>B$1&amp;" """ &amp; DataMiner[[#This Row],[City]] &amp; """, "</f>
        <v xml:space="preserve">"City": "", </v>
      </c>
      <c r="C3149" t="str">
        <f>C$1&amp;" """ &amp; DataMiner[[#This Row],[Prov]] &amp; """, "</f>
        <v xml:space="preserve">"Prov": "", </v>
      </c>
      <c r="D3149" t="str">
        <f>D$1&amp;" """ &amp; DataMiner[[#This Row],[Name]] &amp; """, "</f>
        <v xml:space="preserve">"Name": "", </v>
      </c>
      <c r="E3149" t="str">
        <f>E$1&amp;" """ &amp; DataMiner[[#This Row],[Country]] &amp; """, "</f>
        <v xml:space="preserve">"Country": "", </v>
      </c>
      <c r="F3149" t="str">
        <f>F$1&amp;" """ &amp; DataMiner[[#This Row],[Complete Name]] &amp; """, "</f>
        <v xml:space="preserve">"Complete Name": "", </v>
      </c>
      <c r="G3149" t="str">
        <f>G$1&amp;" " &amp; DataMiner[[#This Row],[Category]] &amp; ", "</f>
        <v xml:space="preserve">"Category": , </v>
      </c>
      <c r="H3149" t="str">
        <f>H$1&amp;" " &amp; DataMiner[[#This Row],[BuyPrice]] &amp; ", "</f>
        <v xml:space="preserve">"BuyPrice": , </v>
      </c>
      <c r="I3149" t="str">
        <f>I$1&amp;" """ &amp; DataMiner[[#This Row],[imgPath]] &amp; """, "</f>
        <v xml:space="preserve">"imgPath": "", </v>
      </c>
      <c r="J3149" t="str">
        <f>J$1&amp;" """ &amp; DataMiner[[#This Row],[FlagImage]] &amp; """, "</f>
        <v xml:space="preserve">"FlagImage": "", </v>
      </c>
      <c r="K3149" t="str">
        <f>K$1&amp;" " &amp; IF(ISNA(DataMiner[[#This Row],[Latitude]]),"null",DataMiner[[#This Row],[Latitude]]) &amp; ", "</f>
        <v xml:space="preserve">"Latitude": null, </v>
      </c>
      <c r="L3149" t="str">
        <f>L$1&amp;" " &amp; IF(ISNA(DataMiner[[#This Row],[Longitude]]),"null",DataMiner[[#This Row],[Longitude]]) &amp; ", "</f>
        <v xml:space="preserve">"Longitude": null, </v>
      </c>
    </row>
    <row r="3150" spans="1:12" x14ac:dyDescent="0.25">
      <c r="A3150" t="str">
        <f>A$1&amp;" """ &amp; DataMiner[[#This Row],[CodeIATA]] &amp; """, "</f>
        <v xml:space="preserve">"CodeIATA": "", </v>
      </c>
      <c r="B3150" t="str">
        <f>B$1&amp;" """ &amp; DataMiner[[#This Row],[City]] &amp; """, "</f>
        <v xml:space="preserve">"City": "", </v>
      </c>
      <c r="C3150" t="str">
        <f>C$1&amp;" """ &amp; DataMiner[[#This Row],[Prov]] &amp; """, "</f>
        <v xml:space="preserve">"Prov": "", </v>
      </c>
      <c r="D3150" t="str">
        <f>D$1&amp;" """ &amp; DataMiner[[#This Row],[Name]] &amp; """, "</f>
        <v xml:space="preserve">"Name": "", </v>
      </c>
      <c r="E3150" t="str">
        <f>E$1&amp;" """ &amp; DataMiner[[#This Row],[Country]] &amp; """, "</f>
        <v xml:space="preserve">"Country": "", </v>
      </c>
      <c r="F3150" t="str">
        <f>F$1&amp;" """ &amp; DataMiner[[#This Row],[Complete Name]] &amp; """, "</f>
        <v xml:space="preserve">"Complete Name": "", </v>
      </c>
      <c r="G3150" t="str">
        <f>G$1&amp;" " &amp; DataMiner[[#This Row],[Category]] &amp; ", "</f>
        <v xml:space="preserve">"Category": , </v>
      </c>
      <c r="H3150" t="str">
        <f>H$1&amp;" " &amp; DataMiner[[#This Row],[BuyPrice]] &amp; ", "</f>
        <v xml:space="preserve">"BuyPrice": , </v>
      </c>
      <c r="I3150" t="str">
        <f>I$1&amp;" """ &amp; DataMiner[[#This Row],[imgPath]] &amp; """, "</f>
        <v xml:space="preserve">"imgPath": "", </v>
      </c>
      <c r="J3150" t="str">
        <f>J$1&amp;" """ &amp; DataMiner[[#This Row],[FlagImage]] &amp; """, "</f>
        <v xml:space="preserve">"FlagImage": "", </v>
      </c>
      <c r="K3150" t="str">
        <f>K$1&amp;" " &amp; IF(ISNA(DataMiner[[#This Row],[Latitude]]),"null",DataMiner[[#This Row],[Latitude]]) &amp; ", "</f>
        <v xml:space="preserve">"Latitude": null, </v>
      </c>
      <c r="L3150" t="str">
        <f>L$1&amp;" " &amp; IF(ISNA(DataMiner[[#This Row],[Longitude]]),"null",DataMiner[[#This Row],[Longitude]]) &amp; ", "</f>
        <v xml:space="preserve">"Longitude": null, </v>
      </c>
    </row>
    <row r="3151" spans="1:12" x14ac:dyDescent="0.25">
      <c r="A3151" t="str">
        <f>A$1&amp;" """ &amp; DataMiner[[#This Row],[CodeIATA]] &amp; """, "</f>
        <v xml:space="preserve">"CodeIATA": "", </v>
      </c>
      <c r="B3151" t="str">
        <f>B$1&amp;" """ &amp; DataMiner[[#This Row],[City]] &amp; """, "</f>
        <v xml:space="preserve">"City": "", </v>
      </c>
      <c r="C3151" t="str">
        <f>C$1&amp;" """ &amp; DataMiner[[#This Row],[Prov]] &amp; """, "</f>
        <v xml:space="preserve">"Prov": "", </v>
      </c>
      <c r="D3151" t="str">
        <f>D$1&amp;" """ &amp; DataMiner[[#This Row],[Name]] &amp; """, "</f>
        <v xml:space="preserve">"Name": "", </v>
      </c>
      <c r="E3151" t="str">
        <f>E$1&amp;" """ &amp; DataMiner[[#This Row],[Country]] &amp; """, "</f>
        <v xml:space="preserve">"Country": "", </v>
      </c>
      <c r="F3151" t="str">
        <f>F$1&amp;" """ &amp; DataMiner[[#This Row],[Complete Name]] &amp; """, "</f>
        <v xml:space="preserve">"Complete Name": "", </v>
      </c>
      <c r="G3151" t="str">
        <f>G$1&amp;" " &amp; DataMiner[[#This Row],[Category]] &amp; ", "</f>
        <v xml:space="preserve">"Category": , </v>
      </c>
      <c r="H3151" t="str">
        <f>H$1&amp;" " &amp; DataMiner[[#This Row],[BuyPrice]] &amp; ", "</f>
        <v xml:space="preserve">"BuyPrice": , </v>
      </c>
      <c r="I3151" t="str">
        <f>I$1&amp;" """ &amp; DataMiner[[#This Row],[imgPath]] &amp; """, "</f>
        <v xml:space="preserve">"imgPath": "", </v>
      </c>
      <c r="J3151" t="str">
        <f>J$1&amp;" """ &amp; DataMiner[[#This Row],[FlagImage]] &amp; """, "</f>
        <v xml:space="preserve">"FlagImage": "", </v>
      </c>
      <c r="K3151" t="str">
        <f>K$1&amp;" " &amp; IF(ISNA(DataMiner[[#This Row],[Latitude]]),"null",DataMiner[[#This Row],[Latitude]]) &amp; ", "</f>
        <v xml:space="preserve">"Latitude": null, </v>
      </c>
      <c r="L3151" t="str">
        <f>L$1&amp;" " &amp; IF(ISNA(DataMiner[[#This Row],[Longitude]]),"null",DataMiner[[#This Row],[Longitude]]) &amp; ", "</f>
        <v xml:space="preserve">"Longitude": null, </v>
      </c>
    </row>
    <row r="3152" spans="1:12" x14ac:dyDescent="0.25">
      <c r="A3152" t="str">
        <f>A$1&amp;" """ &amp; DataMiner[[#This Row],[CodeIATA]] &amp; """, "</f>
        <v xml:space="preserve">"CodeIATA": "", </v>
      </c>
      <c r="B3152" t="str">
        <f>B$1&amp;" """ &amp; DataMiner[[#This Row],[City]] &amp; """, "</f>
        <v xml:space="preserve">"City": "", </v>
      </c>
      <c r="C3152" t="str">
        <f>C$1&amp;" """ &amp; DataMiner[[#This Row],[Prov]] &amp; """, "</f>
        <v xml:space="preserve">"Prov": "", </v>
      </c>
      <c r="D3152" t="str">
        <f>D$1&amp;" """ &amp; DataMiner[[#This Row],[Name]] &amp; """, "</f>
        <v xml:space="preserve">"Name": "", </v>
      </c>
      <c r="E3152" t="str">
        <f>E$1&amp;" """ &amp; DataMiner[[#This Row],[Country]] &amp; """, "</f>
        <v xml:space="preserve">"Country": "", </v>
      </c>
      <c r="F3152" t="str">
        <f>F$1&amp;" """ &amp; DataMiner[[#This Row],[Complete Name]] &amp; """, "</f>
        <v xml:space="preserve">"Complete Name": "", </v>
      </c>
      <c r="G3152" t="str">
        <f>G$1&amp;" " &amp; DataMiner[[#This Row],[Category]] &amp; ", "</f>
        <v xml:space="preserve">"Category": , </v>
      </c>
      <c r="H3152" t="str">
        <f>H$1&amp;" " &amp; DataMiner[[#This Row],[BuyPrice]] &amp; ", "</f>
        <v xml:space="preserve">"BuyPrice": , </v>
      </c>
      <c r="I3152" t="str">
        <f>I$1&amp;" """ &amp; DataMiner[[#This Row],[imgPath]] &amp; """, "</f>
        <v xml:space="preserve">"imgPath": "", </v>
      </c>
      <c r="J3152" t="str">
        <f>J$1&amp;" """ &amp; DataMiner[[#This Row],[FlagImage]] &amp; """, "</f>
        <v xml:space="preserve">"FlagImage": "", </v>
      </c>
      <c r="K3152" t="str">
        <f>K$1&amp;" " &amp; IF(ISNA(DataMiner[[#This Row],[Latitude]]),"null",DataMiner[[#This Row],[Latitude]]) &amp; ", "</f>
        <v xml:space="preserve">"Latitude": null, </v>
      </c>
      <c r="L3152" t="str">
        <f>L$1&amp;" " &amp; IF(ISNA(DataMiner[[#This Row],[Longitude]]),"null",DataMiner[[#This Row],[Longitude]]) &amp; ", "</f>
        <v xml:space="preserve">"Longitude": null, </v>
      </c>
    </row>
    <row r="3153" spans="1:12" x14ac:dyDescent="0.25">
      <c r="A3153" t="str">
        <f>A$1&amp;" """ &amp; DataMiner[[#This Row],[CodeIATA]] &amp; """, "</f>
        <v xml:space="preserve">"CodeIATA": "", </v>
      </c>
      <c r="B3153" t="str">
        <f>B$1&amp;" """ &amp; DataMiner[[#This Row],[City]] &amp; """, "</f>
        <v xml:space="preserve">"City": "", </v>
      </c>
      <c r="C3153" t="str">
        <f>C$1&amp;" """ &amp; DataMiner[[#This Row],[Prov]] &amp; """, "</f>
        <v xml:space="preserve">"Prov": "", </v>
      </c>
      <c r="D3153" t="str">
        <f>D$1&amp;" """ &amp; DataMiner[[#This Row],[Name]] &amp; """, "</f>
        <v xml:space="preserve">"Name": "", </v>
      </c>
      <c r="E3153" t="str">
        <f>E$1&amp;" """ &amp; DataMiner[[#This Row],[Country]] &amp; """, "</f>
        <v xml:space="preserve">"Country": "", </v>
      </c>
      <c r="F3153" t="str">
        <f>F$1&amp;" """ &amp; DataMiner[[#This Row],[Complete Name]] &amp; """, "</f>
        <v xml:space="preserve">"Complete Name": "", </v>
      </c>
      <c r="G3153" t="str">
        <f>G$1&amp;" " &amp; DataMiner[[#This Row],[Category]] &amp; ", "</f>
        <v xml:space="preserve">"Category": , </v>
      </c>
      <c r="H3153" t="str">
        <f>H$1&amp;" " &amp; DataMiner[[#This Row],[BuyPrice]] &amp; ", "</f>
        <v xml:space="preserve">"BuyPrice": , </v>
      </c>
      <c r="I3153" t="str">
        <f>I$1&amp;" """ &amp; DataMiner[[#This Row],[imgPath]] &amp; """, "</f>
        <v xml:space="preserve">"imgPath": "", </v>
      </c>
      <c r="J3153" t="str">
        <f>J$1&amp;" """ &amp; DataMiner[[#This Row],[FlagImage]] &amp; """, "</f>
        <v xml:space="preserve">"FlagImage": "", </v>
      </c>
      <c r="K3153" t="str">
        <f>K$1&amp;" " &amp; IF(ISNA(DataMiner[[#This Row],[Latitude]]),"null",DataMiner[[#This Row],[Latitude]]) &amp; ", "</f>
        <v xml:space="preserve">"Latitude": null, </v>
      </c>
      <c r="L3153" t="str">
        <f>L$1&amp;" " &amp; IF(ISNA(DataMiner[[#This Row],[Longitude]]),"null",DataMiner[[#This Row],[Longitude]]) &amp; ", "</f>
        <v xml:space="preserve">"Longitude": null, </v>
      </c>
    </row>
    <row r="3154" spans="1:12" x14ac:dyDescent="0.25">
      <c r="A3154" t="str">
        <f>A$1&amp;" """ &amp; DataMiner[[#This Row],[CodeIATA]] &amp; """, "</f>
        <v xml:space="preserve">"CodeIATA": "", </v>
      </c>
      <c r="B3154" t="str">
        <f>B$1&amp;" """ &amp; DataMiner[[#This Row],[City]] &amp; """, "</f>
        <v xml:space="preserve">"City": "", </v>
      </c>
      <c r="C3154" t="str">
        <f>C$1&amp;" """ &amp; DataMiner[[#This Row],[Prov]] &amp; """, "</f>
        <v xml:space="preserve">"Prov": "", </v>
      </c>
      <c r="D3154" t="str">
        <f>D$1&amp;" """ &amp; DataMiner[[#This Row],[Name]] &amp; """, "</f>
        <v xml:space="preserve">"Name": "", </v>
      </c>
      <c r="E3154" t="str">
        <f>E$1&amp;" """ &amp; DataMiner[[#This Row],[Country]] &amp; """, "</f>
        <v xml:space="preserve">"Country": "", </v>
      </c>
      <c r="F3154" t="str">
        <f>F$1&amp;" """ &amp; DataMiner[[#This Row],[Complete Name]] &amp; """, "</f>
        <v xml:space="preserve">"Complete Name": "", </v>
      </c>
      <c r="G3154" t="str">
        <f>G$1&amp;" " &amp; DataMiner[[#This Row],[Category]] &amp; ", "</f>
        <v xml:space="preserve">"Category": , </v>
      </c>
      <c r="H3154" t="str">
        <f>H$1&amp;" " &amp; DataMiner[[#This Row],[BuyPrice]] &amp; ", "</f>
        <v xml:space="preserve">"BuyPrice": , </v>
      </c>
      <c r="I3154" t="str">
        <f>I$1&amp;" """ &amp; DataMiner[[#This Row],[imgPath]] &amp; """, "</f>
        <v xml:space="preserve">"imgPath": "", </v>
      </c>
      <c r="J3154" t="str">
        <f>J$1&amp;" """ &amp; DataMiner[[#This Row],[FlagImage]] &amp; """, "</f>
        <v xml:space="preserve">"FlagImage": "", </v>
      </c>
      <c r="K3154" t="str">
        <f>K$1&amp;" " &amp; IF(ISNA(DataMiner[[#This Row],[Latitude]]),"null",DataMiner[[#This Row],[Latitude]]) &amp; ", "</f>
        <v xml:space="preserve">"Latitude": null, </v>
      </c>
      <c r="L3154" t="str">
        <f>L$1&amp;" " &amp; IF(ISNA(DataMiner[[#This Row],[Longitude]]),"null",DataMiner[[#This Row],[Longitude]]) &amp; ", "</f>
        <v xml:space="preserve">"Longitude": null, </v>
      </c>
    </row>
    <row r="3155" spans="1:12" x14ac:dyDescent="0.25">
      <c r="A3155" t="str">
        <f>A$1&amp;" """ &amp; DataMiner[[#This Row],[CodeIATA]] &amp; """, "</f>
        <v xml:space="preserve">"CodeIATA": "", </v>
      </c>
      <c r="B3155" t="str">
        <f>B$1&amp;" """ &amp; DataMiner[[#This Row],[City]] &amp; """, "</f>
        <v xml:space="preserve">"City": "", </v>
      </c>
      <c r="C3155" t="str">
        <f>C$1&amp;" """ &amp; DataMiner[[#This Row],[Prov]] &amp; """, "</f>
        <v xml:space="preserve">"Prov": "", </v>
      </c>
      <c r="D3155" t="str">
        <f>D$1&amp;" """ &amp; DataMiner[[#This Row],[Name]] &amp; """, "</f>
        <v xml:space="preserve">"Name": "", </v>
      </c>
      <c r="E3155" t="str">
        <f>E$1&amp;" """ &amp; DataMiner[[#This Row],[Country]] &amp; """, "</f>
        <v xml:space="preserve">"Country": "", </v>
      </c>
      <c r="F3155" t="str">
        <f>F$1&amp;" """ &amp; DataMiner[[#This Row],[Complete Name]] &amp; """, "</f>
        <v xml:space="preserve">"Complete Name": "", </v>
      </c>
      <c r="G3155" t="str">
        <f>G$1&amp;" " &amp; DataMiner[[#This Row],[Category]] &amp; ", "</f>
        <v xml:space="preserve">"Category": , </v>
      </c>
      <c r="H3155" t="str">
        <f>H$1&amp;" " &amp; DataMiner[[#This Row],[BuyPrice]] &amp; ", "</f>
        <v xml:space="preserve">"BuyPrice": , </v>
      </c>
      <c r="I3155" t="str">
        <f>I$1&amp;" """ &amp; DataMiner[[#This Row],[imgPath]] &amp; """, "</f>
        <v xml:space="preserve">"imgPath": "", </v>
      </c>
      <c r="J3155" t="str">
        <f>J$1&amp;" """ &amp; DataMiner[[#This Row],[FlagImage]] &amp; """, "</f>
        <v xml:space="preserve">"FlagImage": "", </v>
      </c>
      <c r="K3155" t="str">
        <f>K$1&amp;" " &amp; IF(ISNA(DataMiner[[#This Row],[Latitude]]),"null",DataMiner[[#This Row],[Latitude]]) &amp; ", "</f>
        <v xml:space="preserve">"Latitude": null, </v>
      </c>
      <c r="L3155" t="str">
        <f>L$1&amp;" " &amp; IF(ISNA(DataMiner[[#This Row],[Longitude]]),"null",DataMiner[[#This Row],[Longitude]]) &amp; ", "</f>
        <v xml:space="preserve">"Longitude": null, </v>
      </c>
    </row>
    <row r="3156" spans="1:12" x14ac:dyDescent="0.25">
      <c r="A3156" t="str">
        <f>A$1&amp;" """ &amp; DataMiner[[#This Row],[CodeIATA]] &amp; """, "</f>
        <v xml:space="preserve">"CodeIATA": "", </v>
      </c>
      <c r="B3156" t="str">
        <f>B$1&amp;" """ &amp; DataMiner[[#This Row],[City]] &amp; """, "</f>
        <v xml:space="preserve">"City": "", </v>
      </c>
      <c r="C3156" t="str">
        <f>C$1&amp;" """ &amp; DataMiner[[#This Row],[Prov]] &amp; """, "</f>
        <v xml:space="preserve">"Prov": "", </v>
      </c>
      <c r="D3156" t="str">
        <f>D$1&amp;" """ &amp; DataMiner[[#This Row],[Name]] &amp; """, "</f>
        <v xml:space="preserve">"Name": "", </v>
      </c>
      <c r="E3156" t="str">
        <f>E$1&amp;" """ &amp; DataMiner[[#This Row],[Country]] &amp; """, "</f>
        <v xml:space="preserve">"Country": "", </v>
      </c>
      <c r="F3156" t="str">
        <f>F$1&amp;" """ &amp; DataMiner[[#This Row],[Complete Name]] &amp; """, "</f>
        <v xml:space="preserve">"Complete Name": "", </v>
      </c>
      <c r="G3156" t="str">
        <f>G$1&amp;" " &amp; DataMiner[[#This Row],[Category]] &amp; ", "</f>
        <v xml:space="preserve">"Category": , </v>
      </c>
      <c r="H3156" t="str">
        <f>H$1&amp;" " &amp; DataMiner[[#This Row],[BuyPrice]] &amp; ", "</f>
        <v xml:space="preserve">"BuyPrice": , </v>
      </c>
      <c r="I3156" t="str">
        <f>I$1&amp;" """ &amp; DataMiner[[#This Row],[imgPath]] &amp; """, "</f>
        <v xml:space="preserve">"imgPath": "", </v>
      </c>
      <c r="J3156" t="str">
        <f>J$1&amp;" """ &amp; DataMiner[[#This Row],[FlagImage]] &amp; """, "</f>
        <v xml:space="preserve">"FlagImage": "", </v>
      </c>
      <c r="K3156" t="str">
        <f>K$1&amp;" " &amp; IF(ISNA(DataMiner[[#This Row],[Latitude]]),"null",DataMiner[[#This Row],[Latitude]]) &amp; ", "</f>
        <v xml:space="preserve">"Latitude": null, </v>
      </c>
      <c r="L3156" t="str">
        <f>L$1&amp;" " &amp; IF(ISNA(DataMiner[[#This Row],[Longitude]]),"null",DataMiner[[#This Row],[Longitude]]) &amp; ", "</f>
        <v xml:space="preserve">"Longitude": null, </v>
      </c>
    </row>
    <row r="3157" spans="1:12" x14ac:dyDescent="0.25">
      <c r="A3157" t="str">
        <f>A$1&amp;" """ &amp; DataMiner[[#This Row],[CodeIATA]] &amp; """, "</f>
        <v xml:space="preserve">"CodeIATA": "", </v>
      </c>
      <c r="B3157" t="str">
        <f>B$1&amp;" """ &amp; DataMiner[[#This Row],[City]] &amp; """, "</f>
        <v xml:space="preserve">"City": "", </v>
      </c>
      <c r="C3157" t="str">
        <f>C$1&amp;" """ &amp; DataMiner[[#This Row],[Prov]] &amp; """, "</f>
        <v xml:space="preserve">"Prov": "", </v>
      </c>
      <c r="D3157" t="str">
        <f>D$1&amp;" """ &amp; DataMiner[[#This Row],[Name]] &amp; """, "</f>
        <v xml:space="preserve">"Name": "", </v>
      </c>
      <c r="E3157" t="str">
        <f>E$1&amp;" """ &amp; DataMiner[[#This Row],[Country]] &amp; """, "</f>
        <v xml:space="preserve">"Country": "", </v>
      </c>
      <c r="F3157" t="str">
        <f>F$1&amp;" """ &amp; DataMiner[[#This Row],[Complete Name]] &amp; """, "</f>
        <v xml:space="preserve">"Complete Name": "", </v>
      </c>
      <c r="G3157" t="str">
        <f>G$1&amp;" " &amp; DataMiner[[#This Row],[Category]] &amp; ", "</f>
        <v xml:space="preserve">"Category": , </v>
      </c>
      <c r="H3157" t="str">
        <f>H$1&amp;" " &amp; DataMiner[[#This Row],[BuyPrice]] &amp; ", "</f>
        <v xml:space="preserve">"BuyPrice": , </v>
      </c>
      <c r="I3157" t="str">
        <f>I$1&amp;" """ &amp; DataMiner[[#This Row],[imgPath]] &amp; """, "</f>
        <v xml:space="preserve">"imgPath": "", </v>
      </c>
      <c r="J3157" t="str">
        <f>J$1&amp;" """ &amp; DataMiner[[#This Row],[FlagImage]] &amp; """, "</f>
        <v xml:space="preserve">"FlagImage": "", </v>
      </c>
      <c r="K3157" t="str">
        <f>K$1&amp;" " &amp; IF(ISNA(DataMiner[[#This Row],[Latitude]]),"null",DataMiner[[#This Row],[Latitude]]) &amp; ", "</f>
        <v xml:space="preserve">"Latitude": null, </v>
      </c>
      <c r="L3157" t="str">
        <f>L$1&amp;" " &amp; IF(ISNA(DataMiner[[#This Row],[Longitude]]),"null",DataMiner[[#This Row],[Longitude]]) &amp; ", "</f>
        <v xml:space="preserve">"Longitude": null, </v>
      </c>
    </row>
    <row r="3158" spans="1:12" x14ac:dyDescent="0.25">
      <c r="A3158" t="str">
        <f>A$1&amp;" """ &amp; DataMiner[[#This Row],[CodeIATA]] &amp; """, "</f>
        <v xml:space="preserve">"CodeIATA": "", </v>
      </c>
      <c r="B3158" t="str">
        <f>B$1&amp;" """ &amp; DataMiner[[#This Row],[City]] &amp; """, "</f>
        <v xml:space="preserve">"City": "", </v>
      </c>
      <c r="C3158" t="str">
        <f>C$1&amp;" """ &amp; DataMiner[[#This Row],[Prov]] &amp; """, "</f>
        <v xml:space="preserve">"Prov": "", </v>
      </c>
      <c r="D3158" t="str">
        <f>D$1&amp;" """ &amp; DataMiner[[#This Row],[Name]] &amp; """, "</f>
        <v xml:space="preserve">"Name": "", </v>
      </c>
      <c r="E3158" t="str">
        <f>E$1&amp;" """ &amp; DataMiner[[#This Row],[Country]] &amp; """, "</f>
        <v xml:space="preserve">"Country": "", </v>
      </c>
      <c r="F3158" t="str">
        <f>F$1&amp;" """ &amp; DataMiner[[#This Row],[Complete Name]] &amp; """, "</f>
        <v xml:space="preserve">"Complete Name": "", </v>
      </c>
      <c r="G3158" t="str">
        <f>G$1&amp;" " &amp; DataMiner[[#This Row],[Category]] &amp; ", "</f>
        <v xml:space="preserve">"Category": , </v>
      </c>
      <c r="H3158" t="str">
        <f>H$1&amp;" " &amp; DataMiner[[#This Row],[BuyPrice]] &amp; ", "</f>
        <v xml:space="preserve">"BuyPrice": , </v>
      </c>
      <c r="I3158" t="str">
        <f>I$1&amp;" """ &amp; DataMiner[[#This Row],[imgPath]] &amp; """, "</f>
        <v xml:space="preserve">"imgPath": "", </v>
      </c>
      <c r="J3158" t="str">
        <f>J$1&amp;" """ &amp; DataMiner[[#This Row],[FlagImage]] &amp; """, "</f>
        <v xml:space="preserve">"FlagImage": "", </v>
      </c>
      <c r="K3158" t="str">
        <f>K$1&amp;" " &amp; IF(ISNA(DataMiner[[#This Row],[Latitude]]),"null",DataMiner[[#This Row],[Latitude]]) &amp; ", "</f>
        <v xml:space="preserve">"Latitude": null, </v>
      </c>
      <c r="L3158" t="str">
        <f>L$1&amp;" " &amp; IF(ISNA(DataMiner[[#This Row],[Longitude]]),"null",DataMiner[[#This Row],[Longitude]]) &amp; ", "</f>
        <v xml:space="preserve">"Longitude": null, </v>
      </c>
    </row>
    <row r="3159" spans="1:12" x14ac:dyDescent="0.25">
      <c r="A3159" t="str">
        <f>A$1&amp;" """ &amp; DataMiner[[#This Row],[CodeIATA]] &amp; """, "</f>
        <v xml:space="preserve">"CodeIATA": "", </v>
      </c>
      <c r="B3159" t="str">
        <f>B$1&amp;" """ &amp; DataMiner[[#This Row],[City]] &amp; """, "</f>
        <v xml:space="preserve">"City": "", </v>
      </c>
      <c r="C3159" t="str">
        <f>C$1&amp;" """ &amp; DataMiner[[#This Row],[Prov]] &amp; """, "</f>
        <v xml:space="preserve">"Prov": "", </v>
      </c>
      <c r="D3159" t="str">
        <f>D$1&amp;" """ &amp; DataMiner[[#This Row],[Name]] &amp; """, "</f>
        <v xml:space="preserve">"Name": "", </v>
      </c>
      <c r="E3159" t="str">
        <f>E$1&amp;" """ &amp; DataMiner[[#This Row],[Country]] &amp; """, "</f>
        <v xml:space="preserve">"Country": "", </v>
      </c>
      <c r="F3159" t="str">
        <f>F$1&amp;" """ &amp; DataMiner[[#This Row],[Complete Name]] &amp; """, "</f>
        <v xml:space="preserve">"Complete Name": "", </v>
      </c>
      <c r="G3159" t="str">
        <f>G$1&amp;" " &amp; DataMiner[[#This Row],[Category]] &amp; ", "</f>
        <v xml:space="preserve">"Category": , </v>
      </c>
      <c r="H3159" t="str">
        <f>H$1&amp;" " &amp; DataMiner[[#This Row],[BuyPrice]] &amp; ", "</f>
        <v xml:space="preserve">"BuyPrice": , </v>
      </c>
      <c r="I3159" t="str">
        <f>I$1&amp;" """ &amp; DataMiner[[#This Row],[imgPath]] &amp; """, "</f>
        <v xml:space="preserve">"imgPath": "", </v>
      </c>
      <c r="J3159" t="str">
        <f>J$1&amp;" """ &amp; DataMiner[[#This Row],[FlagImage]] &amp; """, "</f>
        <v xml:space="preserve">"FlagImage": "", </v>
      </c>
      <c r="K3159" t="str">
        <f>K$1&amp;" " &amp; IF(ISNA(DataMiner[[#This Row],[Latitude]]),"null",DataMiner[[#This Row],[Latitude]]) &amp; ", "</f>
        <v xml:space="preserve">"Latitude": null, </v>
      </c>
      <c r="L3159" t="str">
        <f>L$1&amp;" " &amp; IF(ISNA(DataMiner[[#This Row],[Longitude]]),"null",DataMiner[[#This Row],[Longitude]]) &amp; ", "</f>
        <v xml:space="preserve">"Longitude": null, </v>
      </c>
    </row>
    <row r="3160" spans="1:12" x14ac:dyDescent="0.25">
      <c r="A3160" t="str">
        <f>A$1&amp;" """ &amp; DataMiner[[#This Row],[CodeIATA]] &amp; """, "</f>
        <v xml:space="preserve">"CodeIATA": "", </v>
      </c>
      <c r="B3160" t="str">
        <f>B$1&amp;" """ &amp; DataMiner[[#This Row],[City]] &amp; """, "</f>
        <v xml:space="preserve">"City": "", </v>
      </c>
      <c r="C3160" t="str">
        <f>C$1&amp;" """ &amp; DataMiner[[#This Row],[Prov]] &amp; """, "</f>
        <v xml:space="preserve">"Prov": "", </v>
      </c>
      <c r="D3160" t="str">
        <f>D$1&amp;" """ &amp; DataMiner[[#This Row],[Name]] &amp; """, "</f>
        <v xml:space="preserve">"Name": "", </v>
      </c>
      <c r="E3160" t="str">
        <f>E$1&amp;" """ &amp; DataMiner[[#This Row],[Country]] &amp; """, "</f>
        <v xml:space="preserve">"Country": "", </v>
      </c>
      <c r="F3160" t="str">
        <f>F$1&amp;" """ &amp; DataMiner[[#This Row],[Complete Name]] &amp; """, "</f>
        <v xml:space="preserve">"Complete Name": "", </v>
      </c>
      <c r="G3160" t="str">
        <f>G$1&amp;" " &amp; DataMiner[[#This Row],[Category]] &amp; ", "</f>
        <v xml:space="preserve">"Category": , </v>
      </c>
      <c r="H3160" t="str">
        <f>H$1&amp;" " &amp; DataMiner[[#This Row],[BuyPrice]] &amp; ", "</f>
        <v xml:space="preserve">"BuyPrice": , </v>
      </c>
      <c r="I3160" t="str">
        <f>I$1&amp;" """ &amp; DataMiner[[#This Row],[imgPath]] &amp; """, "</f>
        <v xml:space="preserve">"imgPath": "", </v>
      </c>
      <c r="J3160" t="str">
        <f>J$1&amp;" """ &amp; DataMiner[[#This Row],[FlagImage]] &amp; """, "</f>
        <v xml:space="preserve">"FlagImage": "", </v>
      </c>
      <c r="K3160" t="str">
        <f>K$1&amp;" " &amp; IF(ISNA(DataMiner[[#This Row],[Latitude]]),"null",DataMiner[[#This Row],[Latitude]]) &amp; ", "</f>
        <v xml:space="preserve">"Latitude": null, </v>
      </c>
      <c r="L3160" t="str">
        <f>L$1&amp;" " &amp; IF(ISNA(DataMiner[[#This Row],[Longitude]]),"null",DataMiner[[#This Row],[Longitude]]) &amp; ", "</f>
        <v xml:space="preserve">"Longitude": null, </v>
      </c>
    </row>
    <row r="3161" spans="1:12" x14ac:dyDescent="0.25">
      <c r="A3161" t="str">
        <f>A$1&amp;" """ &amp; DataMiner[[#This Row],[CodeIATA]] &amp; """, "</f>
        <v xml:space="preserve">"CodeIATA": "", </v>
      </c>
      <c r="B3161" t="str">
        <f>B$1&amp;" """ &amp; DataMiner[[#This Row],[City]] &amp; """, "</f>
        <v xml:space="preserve">"City": "", </v>
      </c>
      <c r="C3161" t="str">
        <f>C$1&amp;" """ &amp; DataMiner[[#This Row],[Prov]] &amp; """, "</f>
        <v xml:space="preserve">"Prov": "", </v>
      </c>
      <c r="D3161" t="str">
        <f>D$1&amp;" """ &amp; DataMiner[[#This Row],[Name]] &amp; """, "</f>
        <v xml:space="preserve">"Name": "", </v>
      </c>
      <c r="E3161" t="str">
        <f>E$1&amp;" """ &amp; DataMiner[[#This Row],[Country]] &amp; """, "</f>
        <v xml:space="preserve">"Country": "", </v>
      </c>
      <c r="F3161" t="str">
        <f>F$1&amp;" """ &amp; DataMiner[[#This Row],[Complete Name]] &amp; """, "</f>
        <v xml:space="preserve">"Complete Name": "", </v>
      </c>
      <c r="G3161" t="str">
        <f>G$1&amp;" " &amp; DataMiner[[#This Row],[Category]] &amp; ", "</f>
        <v xml:space="preserve">"Category": , </v>
      </c>
      <c r="H3161" t="str">
        <f>H$1&amp;" " &amp; DataMiner[[#This Row],[BuyPrice]] &amp; ", "</f>
        <v xml:space="preserve">"BuyPrice": , </v>
      </c>
      <c r="I3161" t="str">
        <f>I$1&amp;" """ &amp; DataMiner[[#This Row],[imgPath]] &amp; """, "</f>
        <v xml:space="preserve">"imgPath": "", </v>
      </c>
      <c r="J3161" t="str">
        <f>J$1&amp;" """ &amp; DataMiner[[#This Row],[FlagImage]] &amp; """, "</f>
        <v xml:space="preserve">"FlagImage": "", </v>
      </c>
      <c r="K3161" t="str">
        <f>K$1&amp;" " &amp; IF(ISNA(DataMiner[[#This Row],[Latitude]]),"null",DataMiner[[#This Row],[Latitude]]) &amp; ", "</f>
        <v xml:space="preserve">"Latitude": null, </v>
      </c>
      <c r="L3161" t="str">
        <f>L$1&amp;" " &amp; IF(ISNA(DataMiner[[#This Row],[Longitude]]),"null",DataMiner[[#This Row],[Longitude]]) &amp; ", "</f>
        <v xml:space="preserve">"Longitude": null, </v>
      </c>
    </row>
    <row r="3162" spans="1:12" x14ac:dyDescent="0.25">
      <c r="A3162" t="str">
        <f>A$1&amp;" """ &amp; DataMiner[[#This Row],[CodeIATA]] &amp; """, "</f>
        <v xml:space="preserve">"CodeIATA": "", </v>
      </c>
      <c r="B3162" t="str">
        <f>B$1&amp;" """ &amp; DataMiner[[#This Row],[City]] &amp; """, "</f>
        <v xml:space="preserve">"City": "", </v>
      </c>
      <c r="C3162" t="str">
        <f>C$1&amp;" """ &amp; DataMiner[[#This Row],[Prov]] &amp; """, "</f>
        <v xml:space="preserve">"Prov": "", </v>
      </c>
      <c r="D3162" t="str">
        <f>D$1&amp;" """ &amp; DataMiner[[#This Row],[Name]] &amp; """, "</f>
        <v xml:space="preserve">"Name": "", </v>
      </c>
      <c r="E3162" t="str">
        <f>E$1&amp;" """ &amp; DataMiner[[#This Row],[Country]] &amp; """, "</f>
        <v xml:space="preserve">"Country": "", </v>
      </c>
      <c r="F3162" t="str">
        <f>F$1&amp;" """ &amp; DataMiner[[#This Row],[Complete Name]] &amp; """, "</f>
        <v xml:space="preserve">"Complete Name": "", </v>
      </c>
      <c r="G3162" t="str">
        <f>G$1&amp;" " &amp; DataMiner[[#This Row],[Category]] &amp; ", "</f>
        <v xml:space="preserve">"Category": , </v>
      </c>
      <c r="H3162" t="str">
        <f>H$1&amp;" " &amp; DataMiner[[#This Row],[BuyPrice]] &amp; ", "</f>
        <v xml:space="preserve">"BuyPrice": , </v>
      </c>
      <c r="I3162" t="str">
        <f>I$1&amp;" """ &amp; DataMiner[[#This Row],[imgPath]] &amp; """, "</f>
        <v xml:space="preserve">"imgPath": "", </v>
      </c>
      <c r="J3162" t="str">
        <f>J$1&amp;" """ &amp; DataMiner[[#This Row],[FlagImage]] &amp; """, "</f>
        <v xml:space="preserve">"FlagImage": "", </v>
      </c>
      <c r="K3162" t="str">
        <f>K$1&amp;" " &amp; IF(ISNA(DataMiner[[#This Row],[Latitude]]),"null",DataMiner[[#This Row],[Latitude]]) &amp; ", "</f>
        <v xml:space="preserve">"Latitude": null, </v>
      </c>
      <c r="L3162" t="str">
        <f>L$1&amp;" " &amp; IF(ISNA(DataMiner[[#This Row],[Longitude]]),"null",DataMiner[[#This Row],[Longitude]]) &amp; ", "</f>
        <v xml:space="preserve">"Longitude": null, </v>
      </c>
    </row>
    <row r="3163" spans="1:12" x14ac:dyDescent="0.25">
      <c r="A3163" t="str">
        <f>A$1&amp;" """ &amp; DataMiner[[#This Row],[CodeIATA]] &amp; """, "</f>
        <v xml:space="preserve">"CodeIATA": "", </v>
      </c>
      <c r="B3163" t="str">
        <f>B$1&amp;" """ &amp; DataMiner[[#This Row],[City]] &amp; """, "</f>
        <v xml:space="preserve">"City": "", </v>
      </c>
      <c r="C3163" t="str">
        <f>C$1&amp;" """ &amp; DataMiner[[#This Row],[Prov]] &amp; """, "</f>
        <v xml:space="preserve">"Prov": "", </v>
      </c>
      <c r="D3163" t="str">
        <f>D$1&amp;" """ &amp; DataMiner[[#This Row],[Name]] &amp; """, "</f>
        <v xml:space="preserve">"Name": "", </v>
      </c>
      <c r="E3163" t="str">
        <f>E$1&amp;" """ &amp; DataMiner[[#This Row],[Country]] &amp; """, "</f>
        <v xml:space="preserve">"Country": "", </v>
      </c>
      <c r="F3163" t="str">
        <f>F$1&amp;" """ &amp; DataMiner[[#This Row],[Complete Name]] &amp; """, "</f>
        <v xml:space="preserve">"Complete Name": "", </v>
      </c>
      <c r="G3163" t="str">
        <f>G$1&amp;" " &amp; DataMiner[[#This Row],[Category]] &amp; ", "</f>
        <v xml:space="preserve">"Category": , </v>
      </c>
      <c r="H3163" t="str">
        <f>H$1&amp;" " &amp; DataMiner[[#This Row],[BuyPrice]] &amp; ", "</f>
        <v xml:space="preserve">"BuyPrice": , </v>
      </c>
      <c r="I3163" t="str">
        <f>I$1&amp;" """ &amp; DataMiner[[#This Row],[imgPath]] &amp; """, "</f>
        <v xml:space="preserve">"imgPath": "", </v>
      </c>
      <c r="J3163" t="str">
        <f>J$1&amp;" """ &amp; DataMiner[[#This Row],[FlagImage]] &amp; """, "</f>
        <v xml:space="preserve">"FlagImage": "", </v>
      </c>
      <c r="K3163" t="str">
        <f>K$1&amp;" " &amp; IF(ISNA(DataMiner[[#This Row],[Latitude]]),"null",DataMiner[[#This Row],[Latitude]]) &amp; ", "</f>
        <v xml:space="preserve">"Latitude": null, </v>
      </c>
      <c r="L3163" t="str">
        <f>L$1&amp;" " &amp; IF(ISNA(DataMiner[[#This Row],[Longitude]]),"null",DataMiner[[#This Row],[Longitude]]) &amp; ", "</f>
        <v xml:space="preserve">"Longitude": null, </v>
      </c>
    </row>
    <row r="3164" spans="1:12" x14ac:dyDescent="0.25">
      <c r="A3164" t="str">
        <f>A$1&amp;" """ &amp; DataMiner[[#This Row],[CodeIATA]] &amp; """, "</f>
        <v xml:space="preserve">"CodeIATA": "", </v>
      </c>
      <c r="B3164" t="str">
        <f>B$1&amp;" """ &amp; DataMiner[[#This Row],[City]] &amp; """, "</f>
        <v xml:space="preserve">"City": "", </v>
      </c>
      <c r="C3164" t="str">
        <f>C$1&amp;" """ &amp; DataMiner[[#This Row],[Prov]] &amp; """, "</f>
        <v xml:space="preserve">"Prov": "", </v>
      </c>
      <c r="D3164" t="str">
        <f>D$1&amp;" """ &amp; DataMiner[[#This Row],[Name]] &amp; """, "</f>
        <v xml:space="preserve">"Name": "", </v>
      </c>
      <c r="E3164" t="str">
        <f>E$1&amp;" """ &amp; DataMiner[[#This Row],[Country]] &amp; """, "</f>
        <v xml:space="preserve">"Country": "", </v>
      </c>
      <c r="F3164" t="str">
        <f>F$1&amp;" """ &amp; DataMiner[[#This Row],[Complete Name]] &amp; """, "</f>
        <v xml:space="preserve">"Complete Name": "", </v>
      </c>
      <c r="G3164" t="str">
        <f>G$1&amp;" " &amp; DataMiner[[#This Row],[Category]] &amp; ", "</f>
        <v xml:space="preserve">"Category": , </v>
      </c>
      <c r="H3164" t="str">
        <f>H$1&amp;" " &amp; DataMiner[[#This Row],[BuyPrice]] &amp; ", "</f>
        <v xml:space="preserve">"BuyPrice": , </v>
      </c>
      <c r="I3164" t="str">
        <f>I$1&amp;" """ &amp; DataMiner[[#This Row],[imgPath]] &amp; """, "</f>
        <v xml:space="preserve">"imgPath": "", </v>
      </c>
      <c r="J3164" t="str">
        <f>J$1&amp;" """ &amp; DataMiner[[#This Row],[FlagImage]] &amp; """, "</f>
        <v xml:space="preserve">"FlagImage": "", </v>
      </c>
      <c r="K3164" t="str">
        <f>K$1&amp;" " &amp; IF(ISNA(DataMiner[[#This Row],[Latitude]]),"null",DataMiner[[#This Row],[Latitude]]) &amp; ", "</f>
        <v xml:space="preserve">"Latitude": null, </v>
      </c>
      <c r="L3164" t="str">
        <f>L$1&amp;" " &amp; IF(ISNA(DataMiner[[#This Row],[Longitude]]),"null",DataMiner[[#This Row],[Longitude]]) &amp; ", "</f>
        <v xml:space="preserve">"Longitude": null, </v>
      </c>
    </row>
    <row r="3165" spans="1:12" x14ac:dyDescent="0.25">
      <c r="A3165" t="str">
        <f>A$1&amp;" """ &amp; DataMiner[[#This Row],[CodeIATA]] &amp; """, "</f>
        <v xml:space="preserve">"CodeIATA": "", </v>
      </c>
      <c r="B3165" t="str">
        <f>B$1&amp;" """ &amp; DataMiner[[#This Row],[City]] &amp; """, "</f>
        <v xml:space="preserve">"City": "", </v>
      </c>
      <c r="C3165" t="str">
        <f>C$1&amp;" """ &amp; DataMiner[[#This Row],[Prov]] &amp; """, "</f>
        <v xml:space="preserve">"Prov": "", </v>
      </c>
      <c r="D3165" t="str">
        <f>D$1&amp;" """ &amp; DataMiner[[#This Row],[Name]] &amp; """, "</f>
        <v xml:space="preserve">"Name": "", </v>
      </c>
      <c r="E3165" t="str">
        <f>E$1&amp;" """ &amp; DataMiner[[#This Row],[Country]] &amp; """, "</f>
        <v xml:space="preserve">"Country": "", </v>
      </c>
      <c r="F3165" t="str">
        <f>F$1&amp;" """ &amp; DataMiner[[#This Row],[Complete Name]] &amp; """, "</f>
        <v xml:space="preserve">"Complete Name": "", </v>
      </c>
      <c r="G3165" t="str">
        <f>G$1&amp;" " &amp; DataMiner[[#This Row],[Category]] &amp; ", "</f>
        <v xml:space="preserve">"Category": , </v>
      </c>
      <c r="H3165" t="str">
        <f>H$1&amp;" " &amp; DataMiner[[#This Row],[BuyPrice]] &amp; ", "</f>
        <v xml:space="preserve">"BuyPrice": , </v>
      </c>
      <c r="I3165" t="str">
        <f>I$1&amp;" """ &amp; DataMiner[[#This Row],[imgPath]] &amp; """, "</f>
        <v xml:space="preserve">"imgPath": "", </v>
      </c>
      <c r="J3165" t="str">
        <f>J$1&amp;" """ &amp; DataMiner[[#This Row],[FlagImage]] &amp; """, "</f>
        <v xml:space="preserve">"FlagImage": "", </v>
      </c>
      <c r="K3165" t="str">
        <f>K$1&amp;" " &amp; IF(ISNA(DataMiner[[#This Row],[Latitude]]),"null",DataMiner[[#This Row],[Latitude]]) &amp; ", "</f>
        <v xml:space="preserve">"Latitude": null, </v>
      </c>
      <c r="L3165" t="str">
        <f>L$1&amp;" " &amp; IF(ISNA(DataMiner[[#This Row],[Longitude]]),"null",DataMiner[[#This Row],[Longitude]]) &amp; ", "</f>
        <v xml:space="preserve">"Longitude": null, </v>
      </c>
    </row>
    <row r="3166" spans="1:12" x14ac:dyDescent="0.25">
      <c r="A3166" t="str">
        <f>A$1&amp;" """ &amp; DataMiner[[#This Row],[CodeIATA]] &amp; """, "</f>
        <v xml:space="preserve">"CodeIATA": "", </v>
      </c>
      <c r="B3166" t="str">
        <f>B$1&amp;" """ &amp; DataMiner[[#This Row],[City]] &amp; """, "</f>
        <v xml:space="preserve">"City": "", </v>
      </c>
      <c r="C3166" t="str">
        <f>C$1&amp;" """ &amp; DataMiner[[#This Row],[Prov]] &amp; """, "</f>
        <v xml:space="preserve">"Prov": "", </v>
      </c>
      <c r="D3166" t="str">
        <f>D$1&amp;" """ &amp; DataMiner[[#This Row],[Name]] &amp; """, "</f>
        <v xml:space="preserve">"Name": "", </v>
      </c>
      <c r="E3166" t="str">
        <f>E$1&amp;" """ &amp; DataMiner[[#This Row],[Country]] &amp; """, "</f>
        <v xml:space="preserve">"Country": "", </v>
      </c>
      <c r="F3166" t="str">
        <f>F$1&amp;" """ &amp; DataMiner[[#This Row],[Complete Name]] &amp; """, "</f>
        <v xml:space="preserve">"Complete Name": "", </v>
      </c>
      <c r="G3166" t="str">
        <f>G$1&amp;" " &amp; DataMiner[[#This Row],[Category]] &amp; ", "</f>
        <v xml:space="preserve">"Category": , </v>
      </c>
      <c r="H3166" t="str">
        <f>H$1&amp;" " &amp; DataMiner[[#This Row],[BuyPrice]] &amp; ", "</f>
        <v xml:space="preserve">"BuyPrice": , </v>
      </c>
      <c r="I3166" t="str">
        <f>I$1&amp;" """ &amp; DataMiner[[#This Row],[imgPath]] &amp; """, "</f>
        <v xml:space="preserve">"imgPath": "", </v>
      </c>
      <c r="J3166" t="str">
        <f>J$1&amp;" """ &amp; DataMiner[[#This Row],[FlagImage]] &amp; """, "</f>
        <v xml:space="preserve">"FlagImage": "", </v>
      </c>
      <c r="K3166" t="str">
        <f>K$1&amp;" " &amp; IF(ISNA(DataMiner[[#This Row],[Latitude]]),"null",DataMiner[[#This Row],[Latitude]]) &amp; ", "</f>
        <v xml:space="preserve">"Latitude": null, </v>
      </c>
      <c r="L3166" t="str">
        <f>L$1&amp;" " &amp; IF(ISNA(DataMiner[[#This Row],[Longitude]]),"null",DataMiner[[#This Row],[Longitude]]) &amp; ", "</f>
        <v xml:space="preserve">"Longitude": null, </v>
      </c>
    </row>
    <row r="3167" spans="1:12" x14ac:dyDescent="0.25">
      <c r="A3167" t="str">
        <f>A$1&amp;" """ &amp; DataMiner[[#This Row],[CodeIATA]] &amp; """, "</f>
        <v xml:space="preserve">"CodeIATA": "", </v>
      </c>
      <c r="B3167" t="str">
        <f>B$1&amp;" """ &amp; DataMiner[[#This Row],[City]] &amp; """, "</f>
        <v xml:space="preserve">"City": "", </v>
      </c>
      <c r="C3167" t="str">
        <f>C$1&amp;" """ &amp; DataMiner[[#This Row],[Prov]] &amp; """, "</f>
        <v xml:space="preserve">"Prov": "", </v>
      </c>
      <c r="D3167" t="str">
        <f>D$1&amp;" """ &amp; DataMiner[[#This Row],[Name]] &amp; """, "</f>
        <v xml:space="preserve">"Name": "", </v>
      </c>
      <c r="E3167" t="str">
        <f>E$1&amp;" """ &amp; DataMiner[[#This Row],[Country]] &amp; """, "</f>
        <v xml:space="preserve">"Country": "", </v>
      </c>
      <c r="F3167" t="str">
        <f>F$1&amp;" """ &amp; DataMiner[[#This Row],[Complete Name]] &amp; """, "</f>
        <v xml:space="preserve">"Complete Name": "", </v>
      </c>
      <c r="G3167" t="str">
        <f>G$1&amp;" " &amp; DataMiner[[#This Row],[Category]] &amp; ", "</f>
        <v xml:space="preserve">"Category": , </v>
      </c>
      <c r="H3167" t="str">
        <f>H$1&amp;" " &amp; DataMiner[[#This Row],[BuyPrice]] &amp; ", "</f>
        <v xml:space="preserve">"BuyPrice": , </v>
      </c>
      <c r="I3167" t="str">
        <f>I$1&amp;" """ &amp; DataMiner[[#This Row],[imgPath]] &amp; """, "</f>
        <v xml:space="preserve">"imgPath": "", </v>
      </c>
      <c r="J3167" t="str">
        <f>J$1&amp;" """ &amp; DataMiner[[#This Row],[FlagImage]] &amp; """, "</f>
        <v xml:space="preserve">"FlagImage": "", </v>
      </c>
      <c r="K3167" t="str">
        <f>K$1&amp;" " &amp; IF(ISNA(DataMiner[[#This Row],[Latitude]]),"null",DataMiner[[#This Row],[Latitude]]) &amp; ", "</f>
        <v xml:space="preserve">"Latitude": null, </v>
      </c>
      <c r="L3167" t="str">
        <f>L$1&amp;" " &amp; IF(ISNA(DataMiner[[#This Row],[Longitude]]),"null",DataMiner[[#This Row],[Longitude]]) &amp; ", "</f>
        <v xml:space="preserve">"Longitude": null, </v>
      </c>
    </row>
    <row r="3168" spans="1:12" x14ac:dyDescent="0.25">
      <c r="A3168" t="str">
        <f>A$1&amp;" """ &amp; DataMiner[[#This Row],[CodeIATA]] &amp; """, "</f>
        <v xml:space="preserve">"CodeIATA": "", </v>
      </c>
      <c r="B3168" t="str">
        <f>B$1&amp;" """ &amp; DataMiner[[#This Row],[City]] &amp; """, "</f>
        <v xml:space="preserve">"City": "", </v>
      </c>
      <c r="C3168" t="str">
        <f>C$1&amp;" """ &amp; DataMiner[[#This Row],[Prov]] &amp; """, "</f>
        <v xml:space="preserve">"Prov": "", </v>
      </c>
      <c r="D3168" t="str">
        <f>D$1&amp;" """ &amp; DataMiner[[#This Row],[Name]] &amp; """, "</f>
        <v xml:space="preserve">"Name": "", </v>
      </c>
      <c r="E3168" t="str">
        <f>E$1&amp;" """ &amp; DataMiner[[#This Row],[Country]] &amp; """, "</f>
        <v xml:space="preserve">"Country": "", </v>
      </c>
      <c r="F3168" t="str">
        <f>F$1&amp;" """ &amp; DataMiner[[#This Row],[Complete Name]] &amp; """, "</f>
        <v xml:space="preserve">"Complete Name": "", </v>
      </c>
      <c r="G3168" t="str">
        <f>G$1&amp;" " &amp; DataMiner[[#This Row],[Category]] &amp; ", "</f>
        <v xml:space="preserve">"Category": , </v>
      </c>
      <c r="H3168" t="str">
        <f>H$1&amp;" " &amp; DataMiner[[#This Row],[BuyPrice]] &amp; ", "</f>
        <v xml:space="preserve">"BuyPrice": , </v>
      </c>
      <c r="I3168" t="str">
        <f>I$1&amp;" """ &amp; DataMiner[[#This Row],[imgPath]] &amp; """, "</f>
        <v xml:space="preserve">"imgPath": "", </v>
      </c>
      <c r="J3168" t="str">
        <f>J$1&amp;" """ &amp; DataMiner[[#This Row],[FlagImage]] &amp; """, "</f>
        <v xml:space="preserve">"FlagImage": "", </v>
      </c>
      <c r="K3168" t="str">
        <f>K$1&amp;" " &amp; IF(ISNA(DataMiner[[#This Row],[Latitude]]),"null",DataMiner[[#This Row],[Latitude]]) &amp; ", "</f>
        <v xml:space="preserve">"Latitude": null, </v>
      </c>
      <c r="L3168" t="str">
        <f>L$1&amp;" " &amp; IF(ISNA(DataMiner[[#This Row],[Longitude]]),"null",DataMiner[[#This Row],[Longitude]]) &amp; ", "</f>
        <v xml:space="preserve">"Longitude": null, </v>
      </c>
    </row>
    <row r="3169" spans="1:12" x14ac:dyDescent="0.25">
      <c r="A3169" t="str">
        <f>A$1&amp;" """ &amp; DataMiner[[#This Row],[CodeIATA]] &amp; """, "</f>
        <v xml:space="preserve">"CodeIATA": "", </v>
      </c>
      <c r="B3169" t="str">
        <f>B$1&amp;" """ &amp; DataMiner[[#This Row],[City]] &amp; """, "</f>
        <v xml:space="preserve">"City": "", </v>
      </c>
      <c r="C3169" t="str">
        <f>C$1&amp;" """ &amp; DataMiner[[#This Row],[Prov]] &amp; """, "</f>
        <v xml:space="preserve">"Prov": "", </v>
      </c>
      <c r="D3169" t="str">
        <f>D$1&amp;" """ &amp; DataMiner[[#This Row],[Name]] &amp; """, "</f>
        <v xml:space="preserve">"Name": "", </v>
      </c>
      <c r="E3169" t="str">
        <f>E$1&amp;" """ &amp; DataMiner[[#This Row],[Country]] &amp; """, "</f>
        <v xml:space="preserve">"Country": "", </v>
      </c>
      <c r="F3169" t="str">
        <f>F$1&amp;" """ &amp; DataMiner[[#This Row],[Complete Name]] &amp; """, "</f>
        <v xml:space="preserve">"Complete Name": "", </v>
      </c>
      <c r="G3169" t="str">
        <f>G$1&amp;" " &amp; DataMiner[[#This Row],[Category]] &amp; ", "</f>
        <v xml:space="preserve">"Category": , </v>
      </c>
      <c r="H3169" t="str">
        <f>H$1&amp;" " &amp; DataMiner[[#This Row],[BuyPrice]] &amp; ", "</f>
        <v xml:space="preserve">"BuyPrice": , </v>
      </c>
      <c r="I3169" t="str">
        <f>I$1&amp;" """ &amp; DataMiner[[#This Row],[imgPath]] &amp; """, "</f>
        <v xml:space="preserve">"imgPath": "", </v>
      </c>
      <c r="J3169" t="str">
        <f>J$1&amp;" """ &amp; DataMiner[[#This Row],[FlagImage]] &amp; """, "</f>
        <v xml:space="preserve">"FlagImage": "", </v>
      </c>
      <c r="K3169" t="str">
        <f>K$1&amp;" " &amp; IF(ISNA(DataMiner[[#This Row],[Latitude]]),"null",DataMiner[[#This Row],[Latitude]]) &amp; ", "</f>
        <v xml:space="preserve">"Latitude": null, </v>
      </c>
      <c r="L3169" t="str">
        <f>L$1&amp;" " &amp; IF(ISNA(DataMiner[[#This Row],[Longitude]]),"null",DataMiner[[#This Row],[Longitude]]) &amp; ", "</f>
        <v xml:space="preserve">"Longitude": null, </v>
      </c>
    </row>
    <row r="3170" spans="1:12" x14ac:dyDescent="0.25">
      <c r="A3170" t="str">
        <f>A$1&amp;" """ &amp; DataMiner[[#This Row],[CodeIATA]] &amp; """, "</f>
        <v xml:space="preserve">"CodeIATA": "", </v>
      </c>
      <c r="B3170" t="str">
        <f>B$1&amp;" """ &amp; DataMiner[[#This Row],[City]] &amp; """, "</f>
        <v xml:space="preserve">"City": "", </v>
      </c>
      <c r="C3170" t="str">
        <f>C$1&amp;" """ &amp; DataMiner[[#This Row],[Prov]] &amp; """, "</f>
        <v xml:space="preserve">"Prov": "", </v>
      </c>
      <c r="D3170" t="str">
        <f>D$1&amp;" """ &amp; DataMiner[[#This Row],[Name]] &amp; """, "</f>
        <v xml:space="preserve">"Name": "", </v>
      </c>
      <c r="E3170" t="str">
        <f>E$1&amp;" """ &amp; DataMiner[[#This Row],[Country]] &amp; """, "</f>
        <v xml:space="preserve">"Country": "", </v>
      </c>
      <c r="F3170" t="str">
        <f>F$1&amp;" """ &amp; DataMiner[[#This Row],[Complete Name]] &amp; """, "</f>
        <v xml:space="preserve">"Complete Name": "", </v>
      </c>
      <c r="G3170" t="str">
        <f>G$1&amp;" " &amp; DataMiner[[#This Row],[Category]] &amp; ", "</f>
        <v xml:space="preserve">"Category": , </v>
      </c>
      <c r="H3170" t="str">
        <f>H$1&amp;" " &amp; DataMiner[[#This Row],[BuyPrice]] &amp; ", "</f>
        <v xml:space="preserve">"BuyPrice": , </v>
      </c>
      <c r="I3170" t="str">
        <f>I$1&amp;" """ &amp; DataMiner[[#This Row],[imgPath]] &amp; """, "</f>
        <v xml:space="preserve">"imgPath": "", </v>
      </c>
      <c r="J3170" t="str">
        <f>J$1&amp;" """ &amp; DataMiner[[#This Row],[FlagImage]] &amp; """, "</f>
        <v xml:space="preserve">"FlagImage": "", </v>
      </c>
      <c r="K3170" t="str">
        <f>K$1&amp;" " &amp; IF(ISNA(DataMiner[[#This Row],[Latitude]]),"null",DataMiner[[#This Row],[Latitude]]) &amp; ", "</f>
        <v xml:space="preserve">"Latitude": null, </v>
      </c>
      <c r="L3170" t="str">
        <f>L$1&amp;" " &amp; IF(ISNA(DataMiner[[#This Row],[Longitude]]),"null",DataMiner[[#This Row],[Longitude]]) &amp; ", "</f>
        <v xml:space="preserve">"Longitude": null, </v>
      </c>
    </row>
    <row r="3171" spans="1:12" x14ac:dyDescent="0.25">
      <c r="A3171" t="str">
        <f>A$1&amp;" """ &amp; DataMiner[[#This Row],[CodeIATA]] &amp; """, "</f>
        <v xml:space="preserve">"CodeIATA": "", </v>
      </c>
      <c r="B3171" t="str">
        <f>B$1&amp;" """ &amp; DataMiner[[#This Row],[City]] &amp; """, "</f>
        <v xml:space="preserve">"City": "", </v>
      </c>
      <c r="C3171" t="str">
        <f>C$1&amp;" """ &amp; DataMiner[[#This Row],[Prov]] &amp; """, "</f>
        <v xml:space="preserve">"Prov": "", </v>
      </c>
      <c r="D3171" t="str">
        <f>D$1&amp;" """ &amp; DataMiner[[#This Row],[Name]] &amp; """, "</f>
        <v xml:space="preserve">"Name": "", </v>
      </c>
      <c r="E3171" t="str">
        <f>E$1&amp;" """ &amp; DataMiner[[#This Row],[Country]] &amp; """, "</f>
        <v xml:space="preserve">"Country": "", </v>
      </c>
      <c r="F3171" t="str">
        <f>F$1&amp;" """ &amp; DataMiner[[#This Row],[Complete Name]] &amp; """, "</f>
        <v xml:space="preserve">"Complete Name": "", </v>
      </c>
      <c r="G3171" t="str">
        <f>G$1&amp;" " &amp; DataMiner[[#This Row],[Category]] &amp; ", "</f>
        <v xml:space="preserve">"Category": , </v>
      </c>
      <c r="H3171" t="str">
        <f>H$1&amp;" " &amp; DataMiner[[#This Row],[BuyPrice]] &amp; ", "</f>
        <v xml:space="preserve">"BuyPrice": , </v>
      </c>
      <c r="I3171" t="str">
        <f>I$1&amp;" """ &amp; DataMiner[[#This Row],[imgPath]] &amp; """, "</f>
        <v xml:space="preserve">"imgPath": "", </v>
      </c>
      <c r="J3171" t="str">
        <f>J$1&amp;" """ &amp; DataMiner[[#This Row],[FlagImage]] &amp; """, "</f>
        <v xml:space="preserve">"FlagImage": "", </v>
      </c>
      <c r="K3171" t="str">
        <f>K$1&amp;" " &amp; IF(ISNA(DataMiner[[#This Row],[Latitude]]),"null",DataMiner[[#This Row],[Latitude]]) &amp; ", "</f>
        <v xml:space="preserve">"Latitude": null, </v>
      </c>
      <c r="L3171" t="str">
        <f>L$1&amp;" " &amp; IF(ISNA(DataMiner[[#This Row],[Longitude]]),"null",DataMiner[[#This Row],[Longitude]]) &amp; ", "</f>
        <v xml:space="preserve">"Longitude": null, </v>
      </c>
    </row>
    <row r="3172" spans="1:12" x14ac:dyDescent="0.25">
      <c r="A3172" t="str">
        <f>A$1&amp;" """ &amp; DataMiner[[#This Row],[CodeIATA]] &amp; """, "</f>
        <v xml:space="preserve">"CodeIATA": "", </v>
      </c>
      <c r="B3172" t="str">
        <f>B$1&amp;" """ &amp; DataMiner[[#This Row],[City]] &amp; """, "</f>
        <v xml:space="preserve">"City": "", </v>
      </c>
      <c r="C3172" t="str">
        <f>C$1&amp;" """ &amp; DataMiner[[#This Row],[Prov]] &amp; """, "</f>
        <v xml:space="preserve">"Prov": "", </v>
      </c>
      <c r="D3172" t="str">
        <f>D$1&amp;" """ &amp; DataMiner[[#This Row],[Name]] &amp; """, "</f>
        <v xml:space="preserve">"Name": "", </v>
      </c>
      <c r="E3172" t="str">
        <f>E$1&amp;" """ &amp; DataMiner[[#This Row],[Country]] &amp; """, "</f>
        <v xml:space="preserve">"Country": "", </v>
      </c>
      <c r="F3172" t="str">
        <f>F$1&amp;" """ &amp; DataMiner[[#This Row],[Complete Name]] &amp; """, "</f>
        <v xml:space="preserve">"Complete Name": "", </v>
      </c>
      <c r="G3172" t="str">
        <f>G$1&amp;" " &amp; DataMiner[[#This Row],[Category]] &amp; ", "</f>
        <v xml:space="preserve">"Category": , </v>
      </c>
      <c r="H3172" t="str">
        <f>H$1&amp;" " &amp; DataMiner[[#This Row],[BuyPrice]] &amp; ", "</f>
        <v xml:space="preserve">"BuyPrice": , </v>
      </c>
      <c r="I3172" t="str">
        <f>I$1&amp;" """ &amp; DataMiner[[#This Row],[imgPath]] &amp; """, "</f>
        <v xml:space="preserve">"imgPath": "", </v>
      </c>
      <c r="J3172" t="str">
        <f>J$1&amp;" """ &amp; DataMiner[[#This Row],[FlagImage]] &amp; """, "</f>
        <v xml:space="preserve">"FlagImage": "", </v>
      </c>
      <c r="K3172" t="str">
        <f>K$1&amp;" " &amp; IF(ISNA(DataMiner[[#This Row],[Latitude]]),"null",DataMiner[[#This Row],[Latitude]]) &amp; ", "</f>
        <v xml:space="preserve">"Latitude": null, </v>
      </c>
      <c r="L3172" t="str">
        <f>L$1&amp;" " &amp; IF(ISNA(DataMiner[[#This Row],[Longitude]]),"null",DataMiner[[#This Row],[Longitude]]) &amp; ", "</f>
        <v xml:space="preserve">"Longitude": null, </v>
      </c>
    </row>
    <row r="3173" spans="1:12" x14ac:dyDescent="0.25">
      <c r="A3173" t="str">
        <f>A$1&amp;" """ &amp; DataMiner[[#This Row],[CodeIATA]] &amp; """, "</f>
        <v xml:space="preserve">"CodeIATA": "", </v>
      </c>
      <c r="B3173" t="str">
        <f>B$1&amp;" """ &amp; DataMiner[[#This Row],[City]] &amp; """, "</f>
        <v xml:space="preserve">"City": "", </v>
      </c>
      <c r="C3173" t="str">
        <f>C$1&amp;" """ &amp; DataMiner[[#This Row],[Prov]] &amp; """, "</f>
        <v xml:space="preserve">"Prov": "", </v>
      </c>
      <c r="D3173" t="str">
        <f>D$1&amp;" """ &amp; DataMiner[[#This Row],[Name]] &amp; """, "</f>
        <v xml:space="preserve">"Name": "", </v>
      </c>
      <c r="E3173" t="str">
        <f>E$1&amp;" """ &amp; DataMiner[[#This Row],[Country]] &amp; """, "</f>
        <v xml:space="preserve">"Country": "", </v>
      </c>
      <c r="F3173" t="str">
        <f>F$1&amp;" """ &amp; DataMiner[[#This Row],[Complete Name]] &amp; """, "</f>
        <v xml:space="preserve">"Complete Name": "", </v>
      </c>
      <c r="G3173" t="str">
        <f>G$1&amp;" " &amp; DataMiner[[#This Row],[Category]] &amp; ", "</f>
        <v xml:space="preserve">"Category": , </v>
      </c>
      <c r="H3173" t="str">
        <f>H$1&amp;" " &amp; DataMiner[[#This Row],[BuyPrice]] &amp; ", "</f>
        <v xml:space="preserve">"BuyPrice": , </v>
      </c>
      <c r="I3173" t="str">
        <f>I$1&amp;" """ &amp; DataMiner[[#This Row],[imgPath]] &amp; """, "</f>
        <v xml:space="preserve">"imgPath": "", </v>
      </c>
      <c r="J3173" t="str">
        <f>J$1&amp;" """ &amp; DataMiner[[#This Row],[FlagImage]] &amp; """, "</f>
        <v xml:space="preserve">"FlagImage": "", </v>
      </c>
      <c r="K3173" t="str">
        <f>K$1&amp;" " &amp; IF(ISNA(DataMiner[[#This Row],[Latitude]]),"null",DataMiner[[#This Row],[Latitude]]) &amp; ", "</f>
        <v xml:space="preserve">"Latitude": null, </v>
      </c>
      <c r="L3173" t="str">
        <f>L$1&amp;" " &amp; IF(ISNA(DataMiner[[#This Row],[Longitude]]),"null",DataMiner[[#This Row],[Longitude]]) &amp; ", "</f>
        <v xml:space="preserve">"Longitude": null, </v>
      </c>
    </row>
    <row r="3174" spans="1:12" x14ac:dyDescent="0.25">
      <c r="A3174" t="str">
        <f>A$1&amp;" """ &amp; DataMiner[[#This Row],[CodeIATA]] &amp; """, "</f>
        <v xml:space="preserve">"CodeIATA": "", </v>
      </c>
      <c r="B3174" t="str">
        <f>B$1&amp;" """ &amp; DataMiner[[#This Row],[City]] &amp; """, "</f>
        <v xml:space="preserve">"City": "", </v>
      </c>
      <c r="C3174" t="str">
        <f>C$1&amp;" """ &amp; DataMiner[[#This Row],[Prov]] &amp; """, "</f>
        <v xml:space="preserve">"Prov": "", </v>
      </c>
      <c r="D3174" t="str">
        <f>D$1&amp;" """ &amp; DataMiner[[#This Row],[Name]] &amp; """, "</f>
        <v xml:space="preserve">"Name": "", </v>
      </c>
      <c r="E3174" t="str">
        <f>E$1&amp;" """ &amp; DataMiner[[#This Row],[Country]] &amp; """, "</f>
        <v xml:space="preserve">"Country": "", </v>
      </c>
      <c r="F3174" t="str">
        <f>F$1&amp;" """ &amp; DataMiner[[#This Row],[Complete Name]] &amp; """, "</f>
        <v xml:space="preserve">"Complete Name": "", </v>
      </c>
      <c r="G3174" t="str">
        <f>G$1&amp;" " &amp; DataMiner[[#This Row],[Category]] &amp; ", "</f>
        <v xml:space="preserve">"Category": , </v>
      </c>
      <c r="H3174" t="str">
        <f>H$1&amp;" " &amp; DataMiner[[#This Row],[BuyPrice]] &amp; ", "</f>
        <v xml:space="preserve">"BuyPrice": , </v>
      </c>
      <c r="I3174" t="str">
        <f>I$1&amp;" """ &amp; DataMiner[[#This Row],[imgPath]] &amp; """, "</f>
        <v xml:space="preserve">"imgPath": "", </v>
      </c>
      <c r="J3174" t="str">
        <f>J$1&amp;" """ &amp; DataMiner[[#This Row],[FlagImage]] &amp; """, "</f>
        <v xml:space="preserve">"FlagImage": "", </v>
      </c>
      <c r="K3174" t="str">
        <f>K$1&amp;" " &amp; IF(ISNA(DataMiner[[#This Row],[Latitude]]),"null",DataMiner[[#This Row],[Latitude]]) &amp; ", "</f>
        <v xml:space="preserve">"Latitude": null, </v>
      </c>
      <c r="L3174" t="str">
        <f>L$1&amp;" " &amp; IF(ISNA(DataMiner[[#This Row],[Longitude]]),"null",DataMiner[[#This Row],[Longitude]]) &amp; ", "</f>
        <v xml:space="preserve">"Longitude": null, </v>
      </c>
    </row>
    <row r="3175" spans="1:12" x14ac:dyDescent="0.25">
      <c r="A3175" t="str">
        <f>A$1&amp;" """ &amp; DataMiner[[#This Row],[CodeIATA]] &amp; """, "</f>
        <v xml:space="preserve">"CodeIATA": "", </v>
      </c>
      <c r="B3175" t="str">
        <f>B$1&amp;" """ &amp; DataMiner[[#This Row],[City]] &amp; """, "</f>
        <v xml:space="preserve">"City": "", </v>
      </c>
      <c r="C3175" t="str">
        <f>C$1&amp;" """ &amp; DataMiner[[#This Row],[Prov]] &amp; """, "</f>
        <v xml:space="preserve">"Prov": "", </v>
      </c>
      <c r="D3175" t="str">
        <f>D$1&amp;" """ &amp; DataMiner[[#This Row],[Name]] &amp; """, "</f>
        <v xml:space="preserve">"Name": "", </v>
      </c>
      <c r="E3175" t="str">
        <f>E$1&amp;" """ &amp; DataMiner[[#This Row],[Country]] &amp; """, "</f>
        <v xml:space="preserve">"Country": "", </v>
      </c>
      <c r="F3175" t="str">
        <f>F$1&amp;" """ &amp; DataMiner[[#This Row],[Complete Name]] &amp; """, "</f>
        <v xml:space="preserve">"Complete Name": "", </v>
      </c>
      <c r="G3175" t="str">
        <f>G$1&amp;" " &amp; DataMiner[[#This Row],[Category]] &amp; ", "</f>
        <v xml:space="preserve">"Category": , </v>
      </c>
      <c r="H3175" t="str">
        <f>H$1&amp;" " &amp; DataMiner[[#This Row],[BuyPrice]] &amp; ", "</f>
        <v xml:space="preserve">"BuyPrice": , </v>
      </c>
      <c r="I3175" t="str">
        <f>I$1&amp;" """ &amp; DataMiner[[#This Row],[imgPath]] &amp; """, "</f>
        <v xml:space="preserve">"imgPath": "", </v>
      </c>
      <c r="J3175" t="str">
        <f>J$1&amp;" """ &amp; DataMiner[[#This Row],[FlagImage]] &amp; """, "</f>
        <v xml:space="preserve">"FlagImage": "", </v>
      </c>
      <c r="K3175" t="str">
        <f>K$1&amp;" " &amp; IF(ISNA(DataMiner[[#This Row],[Latitude]]),"null",DataMiner[[#This Row],[Latitude]]) &amp; ", "</f>
        <v xml:space="preserve">"Latitude": null, </v>
      </c>
      <c r="L3175" t="str">
        <f>L$1&amp;" " &amp; IF(ISNA(DataMiner[[#This Row],[Longitude]]),"null",DataMiner[[#This Row],[Longitude]]) &amp; ", "</f>
        <v xml:space="preserve">"Longitude": null, </v>
      </c>
    </row>
    <row r="3176" spans="1:12" x14ac:dyDescent="0.25">
      <c r="A3176" t="str">
        <f>A$1&amp;" """ &amp; DataMiner[[#This Row],[CodeIATA]] &amp; """, "</f>
        <v xml:space="preserve">"CodeIATA": "", </v>
      </c>
      <c r="B3176" t="str">
        <f>B$1&amp;" """ &amp; DataMiner[[#This Row],[City]] &amp; """, "</f>
        <v xml:space="preserve">"City": "", </v>
      </c>
      <c r="C3176" t="str">
        <f>C$1&amp;" """ &amp; DataMiner[[#This Row],[Prov]] &amp; """, "</f>
        <v xml:space="preserve">"Prov": "", </v>
      </c>
      <c r="D3176" t="str">
        <f>D$1&amp;" """ &amp; DataMiner[[#This Row],[Name]] &amp; """, "</f>
        <v xml:space="preserve">"Name": "", </v>
      </c>
      <c r="E3176" t="str">
        <f>E$1&amp;" """ &amp; DataMiner[[#This Row],[Country]] &amp; """, "</f>
        <v xml:space="preserve">"Country": "", </v>
      </c>
      <c r="F3176" t="str">
        <f>F$1&amp;" """ &amp; DataMiner[[#This Row],[Complete Name]] &amp; """, "</f>
        <v xml:space="preserve">"Complete Name": "", </v>
      </c>
      <c r="G3176" t="str">
        <f>G$1&amp;" " &amp; DataMiner[[#This Row],[Category]] &amp; ", "</f>
        <v xml:space="preserve">"Category": , </v>
      </c>
      <c r="H3176" t="str">
        <f>H$1&amp;" " &amp; DataMiner[[#This Row],[BuyPrice]] &amp; ", "</f>
        <v xml:space="preserve">"BuyPrice": , </v>
      </c>
      <c r="I3176" t="str">
        <f>I$1&amp;" """ &amp; DataMiner[[#This Row],[imgPath]] &amp; """, "</f>
        <v xml:space="preserve">"imgPath": "", </v>
      </c>
      <c r="J3176" t="str">
        <f>J$1&amp;" """ &amp; DataMiner[[#This Row],[FlagImage]] &amp; """, "</f>
        <v xml:space="preserve">"FlagImage": "", </v>
      </c>
      <c r="K3176" t="str">
        <f>K$1&amp;" " &amp; IF(ISNA(DataMiner[[#This Row],[Latitude]]),"null",DataMiner[[#This Row],[Latitude]]) &amp; ", "</f>
        <v xml:space="preserve">"Latitude": null, </v>
      </c>
      <c r="L3176" t="str">
        <f>L$1&amp;" " &amp; IF(ISNA(DataMiner[[#This Row],[Longitude]]),"null",DataMiner[[#This Row],[Longitude]]) &amp; ", "</f>
        <v xml:space="preserve">"Longitude": null, </v>
      </c>
    </row>
    <row r="3177" spans="1:12" x14ac:dyDescent="0.25">
      <c r="A3177" t="str">
        <f>A$1&amp;" """ &amp; DataMiner[[#This Row],[CodeIATA]] &amp; """, "</f>
        <v xml:space="preserve">"CodeIATA": "", </v>
      </c>
      <c r="B3177" t="str">
        <f>B$1&amp;" """ &amp; DataMiner[[#This Row],[City]] &amp; """, "</f>
        <v xml:space="preserve">"City": "", </v>
      </c>
      <c r="C3177" t="str">
        <f>C$1&amp;" """ &amp; DataMiner[[#This Row],[Prov]] &amp; """, "</f>
        <v xml:space="preserve">"Prov": "", </v>
      </c>
      <c r="D3177" t="str">
        <f>D$1&amp;" """ &amp; DataMiner[[#This Row],[Name]] &amp; """, "</f>
        <v xml:space="preserve">"Name": "", </v>
      </c>
      <c r="E3177" t="str">
        <f>E$1&amp;" """ &amp; DataMiner[[#This Row],[Country]] &amp; """, "</f>
        <v xml:space="preserve">"Country": "", </v>
      </c>
      <c r="F3177" t="str">
        <f>F$1&amp;" """ &amp; DataMiner[[#This Row],[Complete Name]] &amp; """, "</f>
        <v xml:space="preserve">"Complete Name": "", </v>
      </c>
      <c r="G3177" t="str">
        <f>G$1&amp;" " &amp; DataMiner[[#This Row],[Category]] &amp; ", "</f>
        <v xml:space="preserve">"Category": , </v>
      </c>
      <c r="H3177" t="str">
        <f>H$1&amp;" " &amp; DataMiner[[#This Row],[BuyPrice]] &amp; ", "</f>
        <v xml:space="preserve">"BuyPrice": , </v>
      </c>
      <c r="I3177" t="str">
        <f>I$1&amp;" """ &amp; DataMiner[[#This Row],[imgPath]] &amp; """, "</f>
        <v xml:space="preserve">"imgPath": "", </v>
      </c>
      <c r="J3177" t="str">
        <f>J$1&amp;" """ &amp; DataMiner[[#This Row],[FlagImage]] &amp; """, "</f>
        <v xml:space="preserve">"FlagImage": "", </v>
      </c>
      <c r="K3177" t="str">
        <f>K$1&amp;" " &amp; IF(ISNA(DataMiner[[#This Row],[Latitude]]),"null",DataMiner[[#This Row],[Latitude]]) &amp; ", "</f>
        <v xml:space="preserve">"Latitude": null, </v>
      </c>
      <c r="L3177" t="str">
        <f>L$1&amp;" " &amp; IF(ISNA(DataMiner[[#This Row],[Longitude]]),"null",DataMiner[[#This Row],[Longitude]]) &amp; ", "</f>
        <v xml:space="preserve">"Longitude": null, </v>
      </c>
    </row>
    <row r="3178" spans="1:12" x14ac:dyDescent="0.25">
      <c r="A3178" t="str">
        <f>A$1&amp;" """ &amp; DataMiner[[#This Row],[CodeIATA]] &amp; """, "</f>
        <v xml:space="preserve">"CodeIATA": "", </v>
      </c>
      <c r="B3178" t="str">
        <f>B$1&amp;" """ &amp; DataMiner[[#This Row],[City]] &amp; """, "</f>
        <v xml:space="preserve">"City": "", </v>
      </c>
      <c r="C3178" t="str">
        <f>C$1&amp;" """ &amp; DataMiner[[#This Row],[Prov]] &amp; """, "</f>
        <v xml:space="preserve">"Prov": "", </v>
      </c>
      <c r="D3178" t="str">
        <f>D$1&amp;" """ &amp; DataMiner[[#This Row],[Name]] &amp; """, "</f>
        <v xml:space="preserve">"Name": "", </v>
      </c>
      <c r="E3178" t="str">
        <f>E$1&amp;" """ &amp; DataMiner[[#This Row],[Country]] &amp; """, "</f>
        <v xml:space="preserve">"Country": "", </v>
      </c>
      <c r="F3178" t="str">
        <f>F$1&amp;" """ &amp; DataMiner[[#This Row],[Complete Name]] &amp; """, "</f>
        <v xml:space="preserve">"Complete Name": "", </v>
      </c>
      <c r="G3178" t="str">
        <f>G$1&amp;" " &amp; DataMiner[[#This Row],[Category]] &amp; ", "</f>
        <v xml:space="preserve">"Category": , </v>
      </c>
      <c r="H3178" t="str">
        <f>H$1&amp;" " &amp; DataMiner[[#This Row],[BuyPrice]] &amp; ", "</f>
        <v xml:space="preserve">"BuyPrice": , </v>
      </c>
      <c r="I3178" t="str">
        <f>I$1&amp;" """ &amp; DataMiner[[#This Row],[imgPath]] &amp; """, "</f>
        <v xml:space="preserve">"imgPath": "", </v>
      </c>
      <c r="J3178" t="str">
        <f>J$1&amp;" """ &amp; DataMiner[[#This Row],[FlagImage]] &amp; """, "</f>
        <v xml:space="preserve">"FlagImage": "", </v>
      </c>
      <c r="K3178" t="str">
        <f>K$1&amp;" " &amp; IF(ISNA(DataMiner[[#This Row],[Latitude]]),"null",DataMiner[[#This Row],[Latitude]]) &amp; ", "</f>
        <v xml:space="preserve">"Latitude": null, </v>
      </c>
      <c r="L3178" t="str">
        <f>L$1&amp;" " &amp; IF(ISNA(DataMiner[[#This Row],[Longitude]]),"null",DataMiner[[#This Row],[Longitude]]) &amp; ", "</f>
        <v xml:space="preserve">"Longitude": null, </v>
      </c>
    </row>
    <row r="3179" spans="1:12" x14ac:dyDescent="0.25">
      <c r="A3179" t="str">
        <f>A$1&amp;" """ &amp; DataMiner[[#This Row],[CodeIATA]] &amp; """, "</f>
        <v xml:space="preserve">"CodeIATA": "", </v>
      </c>
      <c r="B3179" t="str">
        <f>B$1&amp;" """ &amp; DataMiner[[#This Row],[City]] &amp; """, "</f>
        <v xml:space="preserve">"City": "", </v>
      </c>
      <c r="C3179" t="str">
        <f>C$1&amp;" """ &amp; DataMiner[[#This Row],[Prov]] &amp; """, "</f>
        <v xml:space="preserve">"Prov": "", </v>
      </c>
      <c r="D3179" t="str">
        <f>D$1&amp;" """ &amp; DataMiner[[#This Row],[Name]] &amp; """, "</f>
        <v xml:space="preserve">"Name": "", </v>
      </c>
      <c r="E3179" t="str">
        <f>E$1&amp;" """ &amp; DataMiner[[#This Row],[Country]] &amp; """, "</f>
        <v xml:space="preserve">"Country": "", </v>
      </c>
      <c r="F3179" t="str">
        <f>F$1&amp;" """ &amp; DataMiner[[#This Row],[Complete Name]] &amp; """, "</f>
        <v xml:space="preserve">"Complete Name": "", </v>
      </c>
      <c r="G3179" t="str">
        <f>G$1&amp;" " &amp; DataMiner[[#This Row],[Category]] &amp; ", "</f>
        <v xml:space="preserve">"Category": , </v>
      </c>
      <c r="H3179" t="str">
        <f>H$1&amp;" " &amp; DataMiner[[#This Row],[BuyPrice]] &amp; ", "</f>
        <v xml:space="preserve">"BuyPrice": , </v>
      </c>
      <c r="I3179" t="str">
        <f>I$1&amp;" """ &amp; DataMiner[[#This Row],[imgPath]] &amp; """, "</f>
        <v xml:space="preserve">"imgPath": "", </v>
      </c>
      <c r="J3179" t="str">
        <f>J$1&amp;" """ &amp; DataMiner[[#This Row],[FlagImage]] &amp; """, "</f>
        <v xml:space="preserve">"FlagImage": "", </v>
      </c>
      <c r="K3179" t="str">
        <f>K$1&amp;" " &amp; IF(ISNA(DataMiner[[#This Row],[Latitude]]),"null",DataMiner[[#This Row],[Latitude]]) &amp; ", "</f>
        <v xml:space="preserve">"Latitude": null, </v>
      </c>
      <c r="L3179" t="str">
        <f>L$1&amp;" " &amp; IF(ISNA(DataMiner[[#This Row],[Longitude]]),"null",DataMiner[[#This Row],[Longitude]]) &amp; ", "</f>
        <v xml:space="preserve">"Longitude": null, </v>
      </c>
    </row>
    <row r="3180" spans="1:12" x14ac:dyDescent="0.25">
      <c r="A3180" t="str">
        <f>A$1&amp;" """ &amp; DataMiner[[#This Row],[CodeIATA]] &amp; """, "</f>
        <v xml:space="preserve">"CodeIATA": "", </v>
      </c>
      <c r="B3180" t="str">
        <f>B$1&amp;" """ &amp; DataMiner[[#This Row],[City]] &amp; """, "</f>
        <v xml:space="preserve">"City": "", </v>
      </c>
      <c r="C3180" t="str">
        <f>C$1&amp;" """ &amp; DataMiner[[#This Row],[Prov]] &amp; """, "</f>
        <v xml:space="preserve">"Prov": "", </v>
      </c>
      <c r="D3180" t="str">
        <f>D$1&amp;" """ &amp; DataMiner[[#This Row],[Name]] &amp; """, "</f>
        <v xml:space="preserve">"Name": "", </v>
      </c>
      <c r="E3180" t="str">
        <f>E$1&amp;" """ &amp; DataMiner[[#This Row],[Country]] &amp; """, "</f>
        <v xml:space="preserve">"Country": "", </v>
      </c>
      <c r="F3180" t="str">
        <f>F$1&amp;" """ &amp; DataMiner[[#This Row],[Complete Name]] &amp; """, "</f>
        <v xml:space="preserve">"Complete Name": "", </v>
      </c>
      <c r="G3180" t="str">
        <f>G$1&amp;" " &amp; DataMiner[[#This Row],[Category]] &amp; ", "</f>
        <v xml:space="preserve">"Category": , </v>
      </c>
      <c r="H3180" t="str">
        <f>H$1&amp;" " &amp; DataMiner[[#This Row],[BuyPrice]] &amp; ", "</f>
        <v xml:space="preserve">"BuyPrice": , </v>
      </c>
      <c r="I3180" t="str">
        <f>I$1&amp;" """ &amp; DataMiner[[#This Row],[imgPath]] &amp; """, "</f>
        <v xml:space="preserve">"imgPath": "", </v>
      </c>
      <c r="J3180" t="str">
        <f>J$1&amp;" """ &amp; DataMiner[[#This Row],[FlagImage]] &amp; """, "</f>
        <v xml:space="preserve">"FlagImage": "", </v>
      </c>
      <c r="K3180" t="str">
        <f>K$1&amp;" " &amp; IF(ISNA(DataMiner[[#This Row],[Latitude]]),"null",DataMiner[[#This Row],[Latitude]]) &amp; ", "</f>
        <v xml:space="preserve">"Latitude": null, </v>
      </c>
      <c r="L3180" t="str">
        <f>L$1&amp;" " &amp; IF(ISNA(DataMiner[[#This Row],[Longitude]]),"null",DataMiner[[#This Row],[Longitude]]) &amp; ", "</f>
        <v xml:space="preserve">"Longitude": null, </v>
      </c>
    </row>
    <row r="3181" spans="1:12" x14ac:dyDescent="0.25">
      <c r="A3181" t="str">
        <f>A$1&amp;" """ &amp; DataMiner[[#This Row],[CodeIATA]] &amp; """, "</f>
        <v xml:space="preserve">"CodeIATA": "", </v>
      </c>
      <c r="B3181" t="str">
        <f>B$1&amp;" """ &amp; DataMiner[[#This Row],[City]] &amp; """, "</f>
        <v xml:space="preserve">"City": "", </v>
      </c>
      <c r="C3181" t="str">
        <f>C$1&amp;" """ &amp; DataMiner[[#This Row],[Prov]] &amp; """, "</f>
        <v xml:space="preserve">"Prov": "", </v>
      </c>
      <c r="D3181" t="str">
        <f>D$1&amp;" """ &amp; DataMiner[[#This Row],[Name]] &amp; """, "</f>
        <v xml:space="preserve">"Name": "", </v>
      </c>
      <c r="E3181" t="str">
        <f>E$1&amp;" """ &amp; DataMiner[[#This Row],[Country]] &amp; """, "</f>
        <v xml:space="preserve">"Country": "", </v>
      </c>
      <c r="F3181" t="str">
        <f>F$1&amp;" """ &amp; DataMiner[[#This Row],[Complete Name]] &amp; """, "</f>
        <v xml:space="preserve">"Complete Name": "", </v>
      </c>
      <c r="G3181" t="str">
        <f>G$1&amp;" " &amp; DataMiner[[#This Row],[Category]] &amp; ", "</f>
        <v xml:space="preserve">"Category": , </v>
      </c>
      <c r="H3181" t="str">
        <f>H$1&amp;" " &amp; DataMiner[[#This Row],[BuyPrice]] &amp; ", "</f>
        <v xml:space="preserve">"BuyPrice": , </v>
      </c>
      <c r="I3181" t="str">
        <f>I$1&amp;" """ &amp; DataMiner[[#This Row],[imgPath]] &amp; """, "</f>
        <v xml:space="preserve">"imgPath": "", </v>
      </c>
      <c r="J3181" t="str">
        <f>J$1&amp;" """ &amp; DataMiner[[#This Row],[FlagImage]] &amp; """, "</f>
        <v xml:space="preserve">"FlagImage": "", </v>
      </c>
      <c r="K3181" t="str">
        <f>K$1&amp;" " &amp; IF(ISNA(DataMiner[[#This Row],[Latitude]]),"null",DataMiner[[#This Row],[Latitude]]) &amp; ", "</f>
        <v xml:space="preserve">"Latitude": null, </v>
      </c>
      <c r="L3181" t="str">
        <f>L$1&amp;" " &amp; IF(ISNA(DataMiner[[#This Row],[Longitude]]),"null",DataMiner[[#This Row],[Longitude]]) &amp; ", "</f>
        <v xml:space="preserve">"Longitude": null, </v>
      </c>
    </row>
    <row r="3182" spans="1:12" x14ac:dyDescent="0.25">
      <c r="A3182" t="str">
        <f>A$1&amp;" """ &amp; DataMiner[[#This Row],[CodeIATA]] &amp; """, "</f>
        <v xml:space="preserve">"CodeIATA": "", </v>
      </c>
      <c r="B3182" t="str">
        <f>B$1&amp;" """ &amp; DataMiner[[#This Row],[City]] &amp; """, "</f>
        <v xml:space="preserve">"City": "", </v>
      </c>
      <c r="C3182" t="str">
        <f>C$1&amp;" """ &amp; DataMiner[[#This Row],[Prov]] &amp; """, "</f>
        <v xml:space="preserve">"Prov": "", </v>
      </c>
      <c r="D3182" t="str">
        <f>D$1&amp;" """ &amp; DataMiner[[#This Row],[Name]] &amp; """, "</f>
        <v xml:space="preserve">"Name": "", </v>
      </c>
      <c r="E3182" t="str">
        <f>E$1&amp;" """ &amp; DataMiner[[#This Row],[Country]] &amp; """, "</f>
        <v xml:space="preserve">"Country": "", </v>
      </c>
      <c r="F3182" t="str">
        <f>F$1&amp;" """ &amp; DataMiner[[#This Row],[Complete Name]] &amp; """, "</f>
        <v xml:space="preserve">"Complete Name": "", </v>
      </c>
      <c r="G3182" t="str">
        <f>G$1&amp;" " &amp; DataMiner[[#This Row],[Category]] &amp; ", "</f>
        <v xml:space="preserve">"Category": , </v>
      </c>
      <c r="H3182" t="str">
        <f>H$1&amp;" " &amp; DataMiner[[#This Row],[BuyPrice]] &amp; ", "</f>
        <v xml:space="preserve">"BuyPrice": , </v>
      </c>
      <c r="I3182" t="str">
        <f>I$1&amp;" """ &amp; DataMiner[[#This Row],[imgPath]] &amp; """, "</f>
        <v xml:space="preserve">"imgPath": "", </v>
      </c>
      <c r="J3182" t="str">
        <f>J$1&amp;" """ &amp; DataMiner[[#This Row],[FlagImage]] &amp; """, "</f>
        <v xml:space="preserve">"FlagImage": "", </v>
      </c>
      <c r="K3182" t="str">
        <f>K$1&amp;" " &amp; IF(ISNA(DataMiner[[#This Row],[Latitude]]),"null",DataMiner[[#This Row],[Latitude]]) &amp; ", "</f>
        <v xml:space="preserve">"Latitude": null, </v>
      </c>
      <c r="L3182" t="str">
        <f>L$1&amp;" " &amp; IF(ISNA(DataMiner[[#This Row],[Longitude]]),"null",DataMiner[[#This Row],[Longitude]]) &amp; ", "</f>
        <v xml:space="preserve">"Longitude": null, </v>
      </c>
    </row>
    <row r="3183" spans="1:12" x14ac:dyDescent="0.25">
      <c r="A3183" t="str">
        <f>A$1&amp;" """ &amp; DataMiner[[#This Row],[CodeIATA]] &amp; """, "</f>
        <v xml:space="preserve">"CodeIATA": "", </v>
      </c>
      <c r="B3183" t="str">
        <f>B$1&amp;" """ &amp; DataMiner[[#This Row],[City]] &amp; """, "</f>
        <v xml:space="preserve">"City": "", </v>
      </c>
      <c r="C3183" t="str">
        <f>C$1&amp;" """ &amp; DataMiner[[#This Row],[Prov]] &amp; """, "</f>
        <v xml:space="preserve">"Prov": "", </v>
      </c>
      <c r="D3183" t="str">
        <f>D$1&amp;" """ &amp; DataMiner[[#This Row],[Name]] &amp; """, "</f>
        <v xml:space="preserve">"Name": "", </v>
      </c>
      <c r="E3183" t="str">
        <f>E$1&amp;" """ &amp; DataMiner[[#This Row],[Country]] &amp; """, "</f>
        <v xml:space="preserve">"Country": "", </v>
      </c>
      <c r="F3183" t="str">
        <f>F$1&amp;" """ &amp; DataMiner[[#This Row],[Complete Name]] &amp; """, "</f>
        <v xml:space="preserve">"Complete Name": "", </v>
      </c>
      <c r="G3183" t="str">
        <f>G$1&amp;" " &amp; DataMiner[[#This Row],[Category]] &amp; ", "</f>
        <v xml:space="preserve">"Category": , </v>
      </c>
      <c r="H3183" t="str">
        <f>H$1&amp;" " &amp; DataMiner[[#This Row],[BuyPrice]] &amp; ", "</f>
        <v xml:space="preserve">"BuyPrice": , </v>
      </c>
      <c r="I3183" t="str">
        <f>I$1&amp;" """ &amp; DataMiner[[#This Row],[imgPath]] &amp; """, "</f>
        <v xml:space="preserve">"imgPath": "", </v>
      </c>
      <c r="J3183" t="str">
        <f>J$1&amp;" """ &amp; DataMiner[[#This Row],[FlagImage]] &amp; """, "</f>
        <v xml:space="preserve">"FlagImage": "", </v>
      </c>
      <c r="K3183" t="str">
        <f>K$1&amp;" " &amp; IF(ISNA(DataMiner[[#This Row],[Latitude]]),"null",DataMiner[[#This Row],[Latitude]]) &amp; ", "</f>
        <v xml:space="preserve">"Latitude": null, </v>
      </c>
      <c r="L3183" t="str">
        <f>L$1&amp;" " &amp; IF(ISNA(DataMiner[[#This Row],[Longitude]]),"null",DataMiner[[#This Row],[Longitude]]) &amp; ", "</f>
        <v xml:space="preserve">"Longitude": null, </v>
      </c>
    </row>
    <row r="3184" spans="1:12" x14ac:dyDescent="0.25">
      <c r="A3184" t="str">
        <f>A$1&amp;" """ &amp; DataMiner[[#This Row],[CodeIATA]] &amp; """, "</f>
        <v xml:space="preserve">"CodeIATA": "", </v>
      </c>
      <c r="B3184" t="str">
        <f>B$1&amp;" """ &amp; DataMiner[[#This Row],[City]] &amp; """, "</f>
        <v xml:space="preserve">"City": "", </v>
      </c>
      <c r="C3184" t="str">
        <f>C$1&amp;" """ &amp; DataMiner[[#This Row],[Prov]] &amp; """, "</f>
        <v xml:space="preserve">"Prov": "", </v>
      </c>
      <c r="D3184" t="str">
        <f>D$1&amp;" """ &amp; DataMiner[[#This Row],[Name]] &amp; """, "</f>
        <v xml:space="preserve">"Name": "", </v>
      </c>
      <c r="E3184" t="str">
        <f>E$1&amp;" """ &amp; DataMiner[[#This Row],[Country]] &amp; """, "</f>
        <v xml:space="preserve">"Country": "", </v>
      </c>
      <c r="F3184" t="str">
        <f>F$1&amp;" """ &amp; DataMiner[[#This Row],[Complete Name]] &amp; """, "</f>
        <v xml:space="preserve">"Complete Name": "", </v>
      </c>
      <c r="G3184" t="str">
        <f>G$1&amp;" " &amp; DataMiner[[#This Row],[Category]] &amp; ", "</f>
        <v xml:space="preserve">"Category": , </v>
      </c>
      <c r="H3184" t="str">
        <f>H$1&amp;" " &amp; DataMiner[[#This Row],[BuyPrice]] &amp; ", "</f>
        <v xml:space="preserve">"BuyPrice": , </v>
      </c>
      <c r="I3184" t="str">
        <f>I$1&amp;" """ &amp; DataMiner[[#This Row],[imgPath]] &amp; """, "</f>
        <v xml:space="preserve">"imgPath": "", </v>
      </c>
      <c r="J3184" t="str">
        <f>J$1&amp;" """ &amp; DataMiner[[#This Row],[FlagImage]] &amp; """, "</f>
        <v xml:space="preserve">"FlagImage": "", </v>
      </c>
      <c r="K3184" t="str">
        <f>K$1&amp;" " &amp; IF(ISNA(DataMiner[[#This Row],[Latitude]]),"null",DataMiner[[#This Row],[Latitude]]) &amp; ", "</f>
        <v xml:space="preserve">"Latitude": null, </v>
      </c>
      <c r="L3184" t="str">
        <f>L$1&amp;" " &amp; IF(ISNA(DataMiner[[#This Row],[Longitude]]),"null",DataMiner[[#This Row],[Longitude]]) &amp; ", "</f>
        <v xml:space="preserve">"Longitude": null, </v>
      </c>
    </row>
    <row r="3185" spans="1:12" x14ac:dyDescent="0.25">
      <c r="A3185" t="str">
        <f>A$1&amp;" """ &amp; DataMiner[[#This Row],[CodeIATA]] &amp; """, "</f>
        <v xml:space="preserve">"CodeIATA": "", </v>
      </c>
      <c r="B3185" t="str">
        <f>B$1&amp;" """ &amp; DataMiner[[#This Row],[City]] &amp; """, "</f>
        <v xml:space="preserve">"City": "", </v>
      </c>
      <c r="C3185" t="str">
        <f>C$1&amp;" """ &amp; DataMiner[[#This Row],[Prov]] &amp; """, "</f>
        <v xml:space="preserve">"Prov": "", </v>
      </c>
      <c r="D3185" t="str">
        <f>D$1&amp;" """ &amp; DataMiner[[#This Row],[Name]] &amp; """, "</f>
        <v xml:space="preserve">"Name": "", </v>
      </c>
      <c r="E3185" t="str">
        <f>E$1&amp;" """ &amp; DataMiner[[#This Row],[Country]] &amp; """, "</f>
        <v xml:space="preserve">"Country": "", </v>
      </c>
      <c r="F3185" t="str">
        <f>F$1&amp;" """ &amp; DataMiner[[#This Row],[Complete Name]] &amp; """, "</f>
        <v xml:space="preserve">"Complete Name": "", </v>
      </c>
      <c r="G3185" t="str">
        <f>G$1&amp;" " &amp; DataMiner[[#This Row],[Category]] &amp; ", "</f>
        <v xml:space="preserve">"Category": , </v>
      </c>
      <c r="H3185" t="str">
        <f>H$1&amp;" " &amp; DataMiner[[#This Row],[BuyPrice]] &amp; ", "</f>
        <v xml:space="preserve">"BuyPrice": , </v>
      </c>
      <c r="I3185" t="str">
        <f>I$1&amp;" """ &amp; DataMiner[[#This Row],[imgPath]] &amp; """, "</f>
        <v xml:space="preserve">"imgPath": "", </v>
      </c>
      <c r="J3185" t="str">
        <f>J$1&amp;" """ &amp; DataMiner[[#This Row],[FlagImage]] &amp; """, "</f>
        <v xml:space="preserve">"FlagImage": "", </v>
      </c>
      <c r="K3185" t="str">
        <f>K$1&amp;" " &amp; IF(ISNA(DataMiner[[#This Row],[Latitude]]),"null",DataMiner[[#This Row],[Latitude]]) &amp; ", "</f>
        <v xml:space="preserve">"Latitude": null, </v>
      </c>
      <c r="L3185" t="str">
        <f>L$1&amp;" " &amp; IF(ISNA(DataMiner[[#This Row],[Longitude]]),"null",DataMiner[[#This Row],[Longitude]]) &amp; ", "</f>
        <v xml:space="preserve">"Longitude": null, </v>
      </c>
    </row>
    <row r="3186" spans="1:12" x14ac:dyDescent="0.25">
      <c r="A3186" t="str">
        <f>A$1&amp;" """ &amp; DataMiner[[#This Row],[CodeIATA]] &amp; """, "</f>
        <v xml:space="preserve">"CodeIATA": "", </v>
      </c>
      <c r="B3186" t="str">
        <f>B$1&amp;" """ &amp; DataMiner[[#This Row],[City]] &amp; """, "</f>
        <v xml:space="preserve">"City": "", </v>
      </c>
      <c r="C3186" t="str">
        <f>C$1&amp;" """ &amp; DataMiner[[#This Row],[Prov]] &amp; """, "</f>
        <v xml:space="preserve">"Prov": "", </v>
      </c>
      <c r="D3186" t="str">
        <f>D$1&amp;" """ &amp; DataMiner[[#This Row],[Name]] &amp; """, "</f>
        <v xml:space="preserve">"Name": "", </v>
      </c>
      <c r="E3186" t="str">
        <f>E$1&amp;" """ &amp; DataMiner[[#This Row],[Country]] &amp; """, "</f>
        <v xml:space="preserve">"Country": "", </v>
      </c>
      <c r="F3186" t="str">
        <f>F$1&amp;" """ &amp; DataMiner[[#This Row],[Complete Name]] &amp; """, "</f>
        <v xml:space="preserve">"Complete Name": "", </v>
      </c>
      <c r="G3186" t="str">
        <f>G$1&amp;" " &amp; DataMiner[[#This Row],[Category]] &amp; ", "</f>
        <v xml:space="preserve">"Category": , </v>
      </c>
      <c r="H3186" t="str">
        <f>H$1&amp;" " &amp; DataMiner[[#This Row],[BuyPrice]] &amp; ", "</f>
        <v xml:space="preserve">"BuyPrice": , </v>
      </c>
      <c r="I3186" t="str">
        <f>I$1&amp;" """ &amp; DataMiner[[#This Row],[imgPath]] &amp; """, "</f>
        <v xml:space="preserve">"imgPath": "", </v>
      </c>
      <c r="J3186" t="str">
        <f>J$1&amp;" """ &amp; DataMiner[[#This Row],[FlagImage]] &amp; """, "</f>
        <v xml:space="preserve">"FlagImage": "", </v>
      </c>
      <c r="K3186" t="str">
        <f>K$1&amp;" " &amp; IF(ISNA(DataMiner[[#This Row],[Latitude]]),"null",DataMiner[[#This Row],[Latitude]]) &amp; ", "</f>
        <v xml:space="preserve">"Latitude": null, </v>
      </c>
      <c r="L3186" t="str">
        <f>L$1&amp;" " &amp; IF(ISNA(DataMiner[[#This Row],[Longitude]]),"null",DataMiner[[#This Row],[Longitude]]) &amp; ", "</f>
        <v xml:space="preserve">"Longitude": null, </v>
      </c>
    </row>
    <row r="3187" spans="1:12" x14ac:dyDescent="0.25">
      <c r="A3187" t="str">
        <f>A$1&amp;" """ &amp; DataMiner[[#This Row],[CodeIATA]] &amp; """, "</f>
        <v xml:space="preserve">"CodeIATA": "", </v>
      </c>
      <c r="B3187" t="str">
        <f>B$1&amp;" """ &amp; DataMiner[[#This Row],[City]] &amp; """, "</f>
        <v xml:space="preserve">"City": "", </v>
      </c>
      <c r="C3187" t="str">
        <f>C$1&amp;" """ &amp; DataMiner[[#This Row],[Prov]] &amp; """, "</f>
        <v xml:space="preserve">"Prov": "", </v>
      </c>
      <c r="D3187" t="str">
        <f>D$1&amp;" """ &amp; DataMiner[[#This Row],[Name]] &amp; """, "</f>
        <v xml:space="preserve">"Name": "", </v>
      </c>
      <c r="E3187" t="str">
        <f>E$1&amp;" """ &amp; DataMiner[[#This Row],[Country]] &amp; """, "</f>
        <v xml:space="preserve">"Country": "", </v>
      </c>
      <c r="F3187" t="str">
        <f>F$1&amp;" """ &amp; DataMiner[[#This Row],[Complete Name]] &amp; """, "</f>
        <v xml:space="preserve">"Complete Name": "", </v>
      </c>
      <c r="G3187" t="str">
        <f>G$1&amp;" " &amp; DataMiner[[#This Row],[Category]] &amp; ", "</f>
        <v xml:space="preserve">"Category": , </v>
      </c>
      <c r="H3187" t="str">
        <f>H$1&amp;" " &amp; DataMiner[[#This Row],[BuyPrice]] &amp; ", "</f>
        <v xml:space="preserve">"BuyPrice": , </v>
      </c>
      <c r="I3187" t="str">
        <f>I$1&amp;" """ &amp; DataMiner[[#This Row],[imgPath]] &amp; """, "</f>
        <v xml:space="preserve">"imgPath": "", </v>
      </c>
      <c r="J3187" t="str">
        <f>J$1&amp;" """ &amp; DataMiner[[#This Row],[FlagImage]] &amp; """, "</f>
        <v xml:space="preserve">"FlagImage": "", </v>
      </c>
      <c r="K3187" t="str">
        <f>K$1&amp;" " &amp; IF(ISNA(DataMiner[[#This Row],[Latitude]]),"null",DataMiner[[#This Row],[Latitude]]) &amp; ", "</f>
        <v xml:space="preserve">"Latitude": null, </v>
      </c>
      <c r="L3187" t="str">
        <f>L$1&amp;" " &amp; IF(ISNA(DataMiner[[#This Row],[Longitude]]),"null",DataMiner[[#This Row],[Longitude]]) &amp; ", "</f>
        <v xml:space="preserve">"Longitude": null, </v>
      </c>
    </row>
    <row r="3188" spans="1:12" x14ac:dyDescent="0.25">
      <c r="A3188" t="str">
        <f>A$1&amp;" """ &amp; DataMiner[[#This Row],[CodeIATA]] &amp; """, "</f>
        <v xml:space="preserve">"CodeIATA": "", </v>
      </c>
      <c r="B3188" t="str">
        <f>B$1&amp;" """ &amp; DataMiner[[#This Row],[City]] &amp; """, "</f>
        <v xml:space="preserve">"City": "", </v>
      </c>
      <c r="C3188" t="str">
        <f>C$1&amp;" """ &amp; DataMiner[[#This Row],[Prov]] &amp; """, "</f>
        <v xml:space="preserve">"Prov": "", </v>
      </c>
      <c r="D3188" t="str">
        <f>D$1&amp;" """ &amp; DataMiner[[#This Row],[Name]] &amp; """, "</f>
        <v xml:space="preserve">"Name": "", </v>
      </c>
      <c r="E3188" t="str">
        <f>E$1&amp;" """ &amp; DataMiner[[#This Row],[Country]] &amp; """, "</f>
        <v xml:space="preserve">"Country": "", </v>
      </c>
      <c r="F3188" t="str">
        <f>F$1&amp;" """ &amp; DataMiner[[#This Row],[Complete Name]] &amp; """, "</f>
        <v xml:space="preserve">"Complete Name": "", </v>
      </c>
      <c r="G3188" t="str">
        <f>G$1&amp;" " &amp; DataMiner[[#This Row],[Category]] &amp; ", "</f>
        <v xml:space="preserve">"Category": , </v>
      </c>
      <c r="H3188" t="str">
        <f>H$1&amp;" " &amp; DataMiner[[#This Row],[BuyPrice]] &amp; ", "</f>
        <v xml:space="preserve">"BuyPrice": , </v>
      </c>
      <c r="I3188" t="str">
        <f>I$1&amp;" """ &amp; DataMiner[[#This Row],[imgPath]] &amp; """, "</f>
        <v xml:space="preserve">"imgPath": "", </v>
      </c>
      <c r="J3188" t="str">
        <f>J$1&amp;" """ &amp; DataMiner[[#This Row],[FlagImage]] &amp; """, "</f>
        <v xml:space="preserve">"FlagImage": "", </v>
      </c>
      <c r="K3188" t="str">
        <f>K$1&amp;" " &amp; IF(ISNA(DataMiner[[#This Row],[Latitude]]),"null",DataMiner[[#This Row],[Latitude]]) &amp; ", "</f>
        <v xml:space="preserve">"Latitude": null, </v>
      </c>
      <c r="L3188" t="str">
        <f>L$1&amp;" " &amp; IF(ISNA(DataMiner[[#This Row],[Longitude]]),"null",DataMiner[[#This Row],[Longitude]]) &amp; ", "</f>
        <v xml:space="preserve">"Longitude": null, </v>
      </c>
    </row>
    <row r="3189" spans="1:12" x14ac:dyDescent="0.25">
      <c r="A3189" t="str">
        <f>A$1&amp;" """ &amp; DataMiner[[#This Row],[CodeIATA]] &amp; """, "</f>
        <v xml:space="preserve">"CodeIATA": "", </v>
      </c>
      <c r="B3189" t="str">
        <f>B$1&amp;" """ &amp; DataMiner[[#This Row],[City]] &amp; """, "</f>
        <v xml:space="preserve">"City": "", </v>
      </c>
      <c r="C3189" t="str">
        <f>C$1&amp;" """ &amp; DataMiner[[#This Row],[Prov]] &amp; """, "</f>
        <v xml:space="preserve">"Prov": "", </v>
      </c>
      <c r="D3189" t="str">
        <f>D$1&amp;" """ &amp; DataMiner[[#This Row],[Name]] &amp; """, "</f>
        <v xml:space="preserve">"Name": "", </v>
      </c>
      <c r="E3189" t="str">
        <f>E$1&amp;" """ &amp; DataMiner[[#This Row],[Country]] &amp; """, "</f>
        <v xml:space="preserve">"Country": "", </v>
      </c>
      <c r="F3189" t="str">
        <f>F$1&amp;" """ &amp; DataMiner[[#This Row],[Complete Name]] &amp; """, "</f>
        <v xml:space="preserve">"Complete Name": "", </v>
      </c>
      <c r="G3189" t="str">
        <f>G$1&amp;" " &amp; DataMiner[[#This Row],[Category]] &amp; ", "</f>
        <v xml:space="preserve">"Category": , </v>
      </c>
      <c r="H3189" t="str">
        <f>H$1&amp;" " &amp; DataMiner[[#This Row],[BuyPrice]] &amp; ", "</f>
        <v xml:space="preserve">"BuyPrice": , </v>
      </c>
      <c r="I3189" t="str">
        <f>I$1&amp;" """ &amp; DataMiner[[#This Row],[imgPath]] &amp; """, "</f>
        <v xml:space="preserve">"imgPath": "", </v>
      </c>
      <c r="J3189" t="str">
        <f>J$1&amp;" """ &amp; DataMiner[[#This Row],[FlagImage]] &amp; """, "</f>
        <v xml:space="preserve">"FlagImage": "", </v>
      </c>
      <c r="K3189" t="str">
        <f>K$1&amp;" " &amp; IF(ISNA(DataMiner[[#This Row],[Latitude]]),"null",DataMiner[[#This Row],[Latitude]]) &amp; ", "</f>
        <v xml:space="preserve">"Latitude": null, </v>
      </c>
      <c r="L3189" t="str">
        <f>L$1&amp;" " &amp; IF(ISNA(DataMiner[[#This Row],[Longitude]]),"null",DataMiner[[#This Row],[Longitude]]) &amp; ", "</f>
        <v xml:space="preserve">"Longitude": null, </v>
      </c>
    </row>
    <row r="3190" spans="1:12" x14ac:dyDescent="0.25">
      <c r="A3190" t="str">
        <f>A$1&amp;" """ &amp; DataMiner[[#This Row],[CodeIATA]] &amp; """, "</f>
        <v xml:space="preserve">"CodeIATA": "", </v>
      </c>
      <c r="B3190" t="str">
        <f>B$1&amp;" """ &amp; DataMiner[[#This Row],[City]] &amp; """, "</f>
        <v xml:space="preserve">"City": "", </v>
      </c>
      <c r="C3190" t="str">
        <f>C$1&amp;" """ &amp; DataMiner[[#This Row],[Prov]] &amp; """, "</f>
        <v xml:space="preserve">"Prov": "", </v>
      </c>
      <c r="D3190" t="str">
        <f>D$1&amp;" """ &amp; DataMiner[[#This Row],[Name]] &amp; """, "</f>
        <v xml:space="preserve">"Name": "", </v>
      </c>
      <c r="E3190" t="str">
        <f>E$1&amp;" """ &amp; DataMiner[[#This Row],[Country]] &amp; """, "</f>
        <v xml:space="preserve">"Country": "", </v>
      </c>
      <c r="F3190" t="str">
        <f>F$1&amp;" """ &amp; DataMiner[[#This Row],[Complete Name]] &amp; """, "</f>
        <v xml:space="preserve">"Complete Name": "", </v>
      </c>
      <c r="G3190" t="str">
        <f>G$1&amp;" " &amp; DataMiner[[#This Row],[Category]] &amp; ", "</f>
        <v xml:space="preserve">"Category": , </v>
      </c>
      <c r="H3190" t="str">
        <f>H$1&amp;" " &amp; DataMiner[[#This Row],[BuyPrice]] &amp; ", "</f>
        <v xml:space="preserve">"BuyPrice": , </v>
      </c>
      <c r="I3190" t="str">
        <f>I$1&amp;" """ &amp; DataMiner[[#This Row],[imgPath]] &amp; """, "</f>
        <v xml:space="preserve">"imgPath": "", </v>
      </c>
      <c r="J3190" t="str">
        <f>J$1&amp;" """ &amp; DataMiner[[#This Row],[FlagImage]] &amp; """, "</f>
        <v xml:space="preserve">"FlagImage": "", </v>
      </c>
      <c r="K3190" t="str">
        <f>K$1&amp;" " &amp; IF(ISNA(DataMiner[[#This Row],[Latitude]]),"null",DataMiner[[#This Row],[Latitude]]) &amp; ", "</f>
        <v xml:space="preserve">"Latitude": null, </v>
      </c>
      <c r="L3190" t="str">
        <f>L$1&amp;" " &amp; IF(ISNA(DataMiner[[#This Row],[Longitude]]),"null",DataMiner[[#This Row],[Longitude]]) &amp; ", "</f>
        <v xml:space="preserve">"Longitude": null, </v>
      </c>
    </row>
    <row r="3191" spans="1:12" x14ac:dyDescent="0.25">
      <c r="A3191" t="str">
        <f>A$1&amp;" """ &amp; DataMiner[[#This Row],[CodeIATA]] &amp; """, "</f>
        <v xml:space="preserve">"CodeIATA": "", </v>
      </c>
      <c r="B3191" t="str">
        <f>B$1&amp;" """ &amp; DataMiner[[#This Row],[City]] &amp; """, "</f>
        <v xml:space="preserve">"City": "", </v>
      </c>
      <c r="C3191" t="str">
        <f>C$1&amp;" """ &amp; DataMiner[[#This Row],[Prov]] &amp; """, "</f>
        <v xml:space="preserve">"Prov": "", </v>
      </c>
      <c r="D3191" t="str">
        <f>D$1&amp;" """ &amp; DataMiner[[#This Row],[Name]] &amp; """, "</f>
        <v xml:space="preserve">"Name": "", </v>
      </c>
      <c r="E3191" t="str">
        <f>E$1&amp;" """ &amp; DataMiner[[#This Row],[Country]] &amp; """, "</f>
        <v xml:space="preserve">"Country": "", </v>
      </c>
      <c r="F3191" t="str">
        <f>F$1&amp;" """ &amp; DataMiner[[#This Row],[Complete Name]] &amp; """, "</f>
        <v xml:space="preserve">"Complete Name": "", </v>
      </c>
      <c r="G3191" t="str">
        <f>G$1&amp;" " &amp; DataMiner[[#This Row],[Category]] &amp; ", "</f>
        <v xml:space="preserve">"Category": , </v>
      </c>
      <c r="H3191" t="str">
        <f>H$1&amp;" " &amp; DataMiner[[#This Row],[BuyPrice]] &amp; ", "</f>
        <v xml:space="preserve">"BuyPrice": , </v>
      </c>
      <c r="I3191" t="str">
        <f>I$1&amp;" """ &amp; DataMiner[[#This Row],[imgPath]] &amp; """, "</f>
        <v xml:space="preserve">"imgPath": "", </v>
      </c>
      <c r="J3191" t="str">
        <f>J$1&amp;" """ &amp; DataMiner[[#This Row],[FlagImage]] &amp; """, "</f>
        <v xml:space="preserve">"FlagImage": "", </v>
      </c>
      <c r="K3191" t="str">
        <f>K$1&amp;" " &amp; IF(ISNA(DataMiner[[#This Row],[Latitude]]),"null",DataMiner[[#This Row],[Latitude]]) &amp; ", "</f>
        <v xml:space="preserve">"Latitude": null, </v>
      </c>
      <c r="L3191" t="str">
        <f>L$1&amp;" " &amp; IF(ISNA(DataMiner[[#This Row],[Longitude]]),"null",DataMiner[[#This Row],[Longitude]]) &amp; ", "</f>
        <v xml:space="preserve">"Longitude": null, </v>
      </c>
    </row>
    <row r="3192" spans="1:12" x14ac:dyDescent="0.25">
      <c r="A3192" t="str">
        <f>A$1&amp;" """ &amp; DataMiner[[#This Row],[CodeIATA]] &amp; """, "</f>
        <v xml:space="preserve">"CodeIATA": "", </v>
      </c>
      <c r="B3192" t="str">
        <f>B$1&amp;" """ &amp; DataMiner[[#This Row],[City]] &amp; """, "</f>
        <v xml:space="preserve">"City": "", </v>
      </c>
      <c r="C3192" t="str">
        <f>C$1&amp;" """ &amp; DataMiner[[#This Row],[Prov]] &amp; """, "</f>
        <v xml:space="preserve">"Prov": "", </v>
      </c>
      <c r="D3192" t="str">
        <f>D$1&amp;" """ &amp; DataMiner[[#This Row],[Name]] &amp; """, "</f>
        <v xml:space="preserve">"Name": "", </v>
      </c>
      <c r="E3192" t="str">
        <f>E$1&amp;" """ &amp; DataMiner[[#This Row],[Country]] &amp; """, "</f>
        <v xml:space="preserve">"Country": "", </v>
      </c>
      <c r="F3192" t="str">
        <f>F$1&amp;" """ &amp; DataMiner[[#This Row],[Complete Name]] &amp; """, "</f>
        <v xml:space="preserve">"Complete Name": "", </v>
      </c>
      <c r="G3192" t="str">
        <f>G$1&amp;" " &amp; DataMiner[[#This Row],[Category]] &amp; ", "</f>
        <v xml:space="preserve">"Category": , </v>
      </c>
      <c r="H3192" t="str">
        <f>H$1&amp;" " &amp; DataMiner[[#This Row],[BuyPrice]] &amp; ", "</f>
        <v xml:space="preserve">"BuyPrice": , </v>
      </c>
      <c r="I3192" t="str">
        <f>I$1&amp;" """ &amp; DataMiner[[#This Row],[imgPath]] &amp; """, "</f>
        <v xml:space="preserve">"imgPath": "", </v>
      </c>
      <c r="J3192" t="str">
        <f>J$1&amp;" """ &amp; DataMiner[[#This Row],[FlagImage]] &amp; """, "</f>
        <v xml:space="preserve">"FlagImage": "", </v>
      </c>
      <c r="K3192" t="str">
        <f>K$1&amp;" " &amp; IF(ISNA(DataMiner[[#This Row],[Latitude]]),"null",DataMiner[[#This Row],[Latitude]]) &amp; ", "</f>
        <v xml:space="preserve">"Latitude": null, </v>
      </c>
      <c r="L3192" t="str">
        <f>L$1&amp;" " &amp; IF(ISNA(DataMiner[[#This Row],[Longitude]]),"null",DataMiner[[#This Row],[Longitude]]) &amp; ", "</f>
        <v xml:space="preserve">"Longitude": null, </v>
      </c>
    </row>
    <row r="3193" spans="1:12" x14ac:dyDescent="0.25">
      <c r="A3193" t="str">
        <f>A$1&amp;" """ &amp; DataMiner[[#This Row],[CodeIATA]] &amp; """, "</f>
        <v xml:space="preserve">"CodeIATA": "", </v>
      </c>
      <c r="B3193" t="str">
        <f>B$1&amp;" """ &amp; DataMiner[[#This Row],[City]] &amp; """, "</f>
        <v xml:space="preserve">"City": "", </v>
      </c>
      <c r="C3193" t="str">
        <f>C$1&amp;" """ &amp; DataMiner[[#This Row],[Prov]] &amp; """, "</f>
        <v xml:space="preserve">"Prov": "", </v>
      </c>
      <c r="D3193" t="str">
        <f>D$1&amp;" """ &amp; DataMiner[[#This Row],[Name]] &amp; """, "</f>
        <v xml:space="preserve">"Name": "", </v>
      </c>
      <c r="E3193" t="str">
        <f>E$1&amp;" """ &amp; DataMiner[[#This Row],[Country]] &amp; """, "</f>
        <v xml:space="preserve">"Country": "", </v>
      </c>
      <c r="F3193" t="str">
        <f>F$1&amp;" """ &amp; DataMiner[[#This Row],[Complete Name]] &amp; """, "</f>
        <v xml:space="preserve">"Complete Name": "", </v>
      </c>
      <c r="G3193" t="str">
        <f>G$1&amp;" " &amp; DataMiner[[#This Row],[Category]] &amp; ", "</f>
        <v xml:space="preserve">"Category": , </v>
      </c>
      <c r="H3193" t="str">
        <f>H$1&amp;" " &amp; DataMiner[[#This Row],[BuyPrice]] &amp; ", "</f>
        <v xml:space="preserve">"BuyPrice": , </v>
      </c>
      <c r="I3193" t="str">
        <f>I$1&amp;" """ &amp; DataMiner[[#This Row],[imgPath]] &amp; """, "</f>
        <v xml:space="preserve">"imgPath": "", </v>
      </c>
      <c r="J3193" t="str">
        <f>J$1&amp;" """ &amp; DataMiner[[#This Row],[FlagImage]] &amp; """, "</f>
        <v xml:space="preserve">"FlagImage": "", </v>
      </c>
      <c r="K3193" t="str">
        <f>K$1&amp;" " &amp; IF(ISNA(DataMiner[[#This Row],[Latitude]]),"null",DataMiner[[#This Row],[Latitude]]) &amp; ", "</f>
        <v xml:space="preserve">"Latitude": null, </v>
      </c>
      <c r="L3193" t="str">
        <f>L$1&amp;" " &amp; IF(ISNA(DataMiner[[#This Row],[Longitude]]),"null",DataMiner[[#This Row],[Longitude]]) &amp; ", "</f>
        <v xml:space="preserve">"Longitude": null, </v>
      </c>
    </row>
    <row r="3194" spans="1:12" x14ac:dyDescent="0.25">
      <c r="A3194" t="str">
        <f>A$1&amp;" """ &amp; DataMiner[[#This Row],[CodeIATA]] &amp; """, "</f>
        <v xml:space="preserve">"CodeIATA": "", </v>
      </c>
      <c r="B3194" t="str">
        <f>B$1&amp;" """ &amp; DataMiner[[#This Row],[City]] &amp; """, "</f>
        <v xml:space="preserve">"City": "", </v>
      </c>
      <c r="C3194" t="str">
        <f>C$1&amp;" """ &amp; DataMiner[[#This Row],[Prov]] &amp; """, "</f>
        <v xml:space="preserve">"Prov": "", </v>
      </c>
      <c r="D3194" t="str">
        <f>D$1&amp;" """ &amp; DataMiner[[#This Row],[Name]] &amp; """, "</f>
        <v xml:space="preserve">"Name": "", </v>
      </c>
      <c r="E3194" t="str">
        <f>E$1&amp;" """ &amp; DataMiner[[#This Row],[Country]] &amp; """, "</f>
        <v xml:space="preserve">"Country": "", </v>
      </c>
      <c r="F3194" t="str">
        <f>F$1&amp;" """ &amp; DataMiner[[#This Row],[Complete Name]] &amp; """, "</f>
        <v xml:space="preserve">"Complete Name": "", </v>
      </c>
      <c r="G3194" t="str">
        <f>G$1&amp;" " &amp; DataMiner[[#This Row],[Category]] &amp; ", "</f>
        <v xml:space="preserve">"Category": , </v>
      </c>
      <c r="H3194" t="str">
        <f>H$1&amp;" " &amp; DataMiner[[#This Row],[BuyPrice]] &amp; ", "</f>
        <v xml:space="preserve">"BuyPrice": , </v>
      </c>
      <c r="I3194" t="str">
        <f>I$1&amp;" """ &amp; DataMiner[[#This Row],[imgPath]] &amp; """, "</f>
        <v xml:space="preserve">"imgPath": "", </v>
      </c>
      <c r="J3194" t="str">
        <f>J$1&amp;" """ &amp; DataMiner[[#This Row],[FlagImage]] &amp; """, "</f>
        <v xml:space="preserve">"FlagImage": "", </v>
      </c>
      <c r="K3194" t="str">
        <f>K$1&amp;" " &amp; IF(ISNA(DataMiner[[#This Row],[Latitude]]),"null",DataMiner[[#This Row],[Latitude]]) &amp; ", "</f>
        <v xml:space="preserve">"Latitude": null, </v>
      </c>
      <c r="L3194" t="str">
        <f>L$1&amp;" " &amp; IF(ISNA(DataMiner[[#This Row],[Longitude]]),"null",DataMiner[[#This Row],[Longitude]]) &amp; ", "</f>
        <v xml:space="preserve">"Longitude": null, </v>
      </c>
    </row>
    <row r="3195" spans="1:12" x14ac:dyDescent="0.25">
      <c r="A3195" t="str">
        <f>A$1&amp;" """ &amp; DataMiner[[#This Row],[CodeIATA]] &amp; """, "</f>
        <v xml:space="preserve">"CodeIATA": "", </v>
      </c>
      <c r="B3195" t="str">
        <f>B$1&amp;" """ &amp; DataMiner[[#This Row],[City]] &amp; """, "</f>
        <v xml:space="preserve">"City": "", </v>
      </c>
      <c r="C3195" t="str">
        <f>C$1&amp;" """ &amp; DataMiner[[#This Row],[Prov]] &amp; """, "</f>
        <v xml:space="preserve">"Prov": "", </v>
      </c>
      <c r="D3195" t="str">
        <f>D$1&amp;" """ &amp; DataMiner[[#This Row],[Name]] &amp; """, "</f>
        <v xml:space="preserve">"Name": "", </v>
      </c>
      <c r="E3195" t="str">
        <f>E$1&amp;" """ &amp; DataMiner[[#This Row],[Country]] &amp; """, "</f>
        <v xml:space="preserve">"Country": "", </v>
      </c>
      <c r="F3195" t="str">
        <f>F$1&amp;" """ &amp; DataMiner[[#This Row],[Complete Name]] &amp; """, "</f>
        <v xml:space="preserve">"Complete Name": "", </v>
      </c>
      <c r="G3195" t="str">
        <f>G$1&amp;" " &amp; DataMiner[[#This Row],[Category]] &amp; ", "</f>
        <v xml:space="preserve">"Category": , </v>
      </c>
      <c r="H3195" t="str">
        <f>H$1&amp;" " &amp; DataMiner[[#This Row],[BuyPrice]] &amp; ", "</f>
        <v xml:space="preserve">"BuyPrice": , </v>
      </c>
      <c r="I3195" t="str">
        <f>I$1&amp;" """ &amp; DataMiner[[#This Row],[imgPath]] &amp; """, "</f>
        <v xml:space="preserve">"imgPath": "", </v>
      </c>
      <c r="J3195" t="str">
        <f>J$1&amp;" """ &amp; DataMiner[[#This Row],[FlagImage]] &amp; """, "</f>
        <v xml:space="preserve">"FlagImage": "", </v>
      </c>
      <c r="K3195" t="str">
        <f>K$1&amp;" " &amp; IF(ISNA(DataMiner[[#This Row],[Latitude]]),"null",DataMiner[[#This Row],[Latitude]]) &amp; ", "</f>
        <v xml:space="preserve">"Latitude": null, </v>
      </c>
      <c r="L3195" t="str">
        <f>L$1&amp;" " &amp; IF(ISNA(DataMiner[[#This Row],[Longitude]]),"null",DataMiner[[#This Row],[Longitude]]) &amp; ", "</f>
        <v xml:space="preserve">"Longitude": null, </v>
      </c>
    </row>
    <row r="3196" spans="1:12" x14ac:dyDescent="0.25">
      <c r="A3196" t="str">
        <f>A$1&amp;" """ &amp; DataMiner[[#This Row],[CodeIATA]] &amp; """, "</f>
        <v xml:space="preserve">"CodeIATA": "", </v>
      </c>
      <c r="B3196" t="str">
        <f>B$1&amp;" """ &amp; DataMiner[[#This Row],[City]] &amp; """, "</f>
        <v xml:space="preserve">"City": "", </v>
      </c>
      <c r="C3196" t="str">
        <f>C$1&amp;" """ &amp; DataMiner[[#This Row],[Prov]] &amp; """, "</f>
        <v xml:space="preserve">"Prov": "", </v>
      </c>
      <c r="D3196" t="str">
        <f>D$1&amp;" """ &amp; DataMiner[[#This Row],[Name]] &amp; """, "</f>
        <v xml:space="preserve">"Name": "", </v>
      </c>
      <c r="E3196" t="str">
        <f>E$1&amp;" """ &amp; DataMiner[[#This Row],[Country]] &amp; """, "</f>
        <v xml:space="preserve">"Country": "", </v>
      </c>
      <c r="F3196" t="str">
        <f>F$1&amp;" """ &amp; DataMiner[[#This Row],[Complete Name]] &amp; """, "</f>
        <v xml:space="preserve">"Complete Name": "", </v>
      </c>
      <c r="G3196" t="str">
        <f>G$1&amp;" " &amp; DataMiner[[#This Row],[Category]] &amp; ", "</f>
        <v xml:space="preserve">"Category": , </v>
      </c>
      <c r="H3196" t="str">
        <f>H$1&amp;" " &amp; DataMiner[[#This Row],[BuyPrice]] &amp; ", "</f>
        <v xml:space="preserve">"BuyPrice": , </v>
      </c>
      <c r="I3196" t="str">
        <f>I$1&amp;" """ &amp; DataMiner[[#This Row],[imgPath]] &amp; """, "</f>
        <v xml:space="preserve">"imgPath": "", </v>
      </c>
      <c r="J3196" t="str">
        <f>J$1&amp;" """ &amp; DataMiner[[#This Row],[FlagImage]] &amp; """, "</f>
        <v xml:space="preserve">"FlagImage": "", </v>
      </c>
      <c r="K3196" t="str">
        <f>K$1&amp;" " &amp; IF(ISNA(DataMiner[[#This Row],[Latitude]]),"null",DataMiner[[#This Row],[Latitude]]) &amp; ", "</f>
        <v xml:space="preserve">"Latitude": null, </v>
      </c>
      <c r="L3196" t="str">
        <f>L$1&amp;" " &amp; IF(ISNA(DataMiner[[#This Row],[Longitude]]),"null",DataMiner[[#This Row],[Longitude]]) &amp; ", "</f>
        <v xml:space="preserve">"Longitude": null, </v>
      </c>
    </row>
    <row r="3197" spans="1:12" x14ac:dyDescent="0.25">
      <c r="A3197" t="str">
        <f>A$1&amp;" """ &amp; DataMiner[[#This Row],[CodeIATA]] &amp; """, "</f>
        <v xml:space="preserve">"CodeIATA": "", </v>
      </c>
      <c r="B3197" t="str">
        <f>B$1&amp;" """ &amp; DataMiner[[#This Row],[City]] &amp; """, "</f>
        <v xml:space="preserve">"City": "", </v>
      </c>
      <c r="C3197" t="str">
        <f>C$1&amp;" """ &amp; DataMiner[[#This Row],[Prov]] &amp; """, "</f>
        <v xml:space="preserve">"Prov": "", </v>
      </c>
      <c r="D3197" t="str">
        <f>D$1&amp;" """ &amp; DataMiner[[#This Row],[Name]] &amp; """, "</f>
        <v xml:space="preserve">"Name": "", </v>
      </c>
      <c r="E3197" t="str">
        <f>E$1&amp;" """ &amp; DataMiner[[#This Row],[Country]] &amp; """, "</f>
        <v xml:space="preserve">"Country": "", </v>
      </c>
      <c r="F3197" t="str">
        <f>F$1&amp;" """ &amp; DataMiner[[#This Row],[Complete Name]] &amp; """, "</f>
        <v xml:space="preserve">"Complete Name": "", </v>
      </c>
      <c r="G3197" t="str">
        <f>G$1&amp;" " &amp; DataMiner[[#This Row],[Category]] &amp; ", "</f>
        <v xml:space="preserve">"Category": , </v>
      </c>
      <c r="H3197" t="str">
        <f>H$1&amp;" " &amp; DataMiner[[#This Row],[BuyPrice]] &amp; ", "</f>
        <v xml:space="preserve">"BuyPrice": , </v>
      </c>
      <c r="I3197" t="str">
        <f>I$1&amp;" """ &amp; DataMiner[[#This Row],[imgPath]] &amp; """, "</f>
        <v xml:space="preserve">"imgPath": "", </v>
      </c>
      <c r="J3197" t="str">
        <f>J$1&amp;" """ &amp; DataMiner[[#This Row],[FlagImage]] &amp; """, "</f>
        <v xml:space="preserve">"FlagImage": "", </v>
      </c>
      <c r="K3197" t="str">
        <f>K$1&amp;" " &amp; IF(ISNA(DataMiner[[#This Row],[Latitude]]),"null",DataMiner[[#This Row],[Latitude]]) &amp; ", "</f>
        <v xml:space="preserve">"Latitude": null, </v>
      </c>
      <c r="L3197" t="str">
        <f>L$1&amp;" " &amp; IF(ISNA(DataMiner[[#This Row],[Longitude]]),"null",DataMiner[[#This Row],[Longitude]]) &amp; ", "</f>
        <v xml:space="preserve">"Longitude": null, </v>
      </c>
    </row>
    <row r="3198" spans="1:12" x14ac:dyDescent="0.25">
      <c r="A3198" t="str">
        <f>A$1&amp;" """ &amp; DataMiner[[#This Row],[CodeIATA]] &amp; """, "</f>
        <v xml:space="preserve">"CodeIATA": "", </v>
      </c>
      <c r="B3198" t="str">
        <f>B$1&amp;" """ &amp; DataMiner[[#This Row],[City]] &amp; """, "</f>
        <v xml:space="preserve">"City": "", </v>
      </c>
      <c r="C3198" t="str">
        <f>C$1&amp;" """ &amp; DataMiner[[#This Row],[Prov]] &amp; """, "</f>
        <v xml:space="preserve">"Prov": "", </v>
      </c>
      <c r="D3198" t="str">
        <f>D$1&amp;" """ &amp; DataMiner[[#This Row],[Name]] &amp; """, "</f>
        <v xml:space="preserve">"Name": "", </v>
      </c>
      <c r="E3198" t="str">
        <f>E$1&amp;" """ &amp; DataMiner[[#This Row],[Country]] &amp; """, "</f>
        <v xml:space="preserve">"Country": "", </v>
      </c>
      <c r="F3198" t="str">
        <f>F$1&amp;" """ &amp; DataMiner[[#This Row],[Complete Name]] &amp; """, "</f>
        <v xml:space="preserve">"Complete Name": "", </v>
      </c>
      <c r="G3198" t="str">
        <f>G$1&amp;" " &amp; DataMiner[[#This Row],[Category]] &amp; ", "</f>
        <v xml:space="preserve">"Category": , </v>
      </c>
      <c r="H3198" t="str">
        <f>H$1&amp;" " &amp; DataMiner[[#This Row],[BuyPrice]] &amp; ", "</f>
        <v xml:space="preserve">"BuyPrice": , </v>
      </c>
      <c r="I3198" t="str">
        <f>I$1&amp;" """ &amp; DataMiner[[#This Row],[imgPath]] &amp; """, "</f>
        <v xml:space="preserve">"imgPath": "", </v>
      </c>
      <c r="J3198" t="str">
        <f>J$1&amp;" """ &amp; DataMiner[[#This Row],[FlagImage]] &amp; """, "</f>
        <v xml:space="preserve">"FlagImage": "", </v>
      </c>
      <c r="K3198" t="str">
        <f>K$1&amp;" " &amp; IF(ISNA(DataMiner[[#This Row],[Latitude]]),"null",DataMiner[[#This Row],[Latitude]]) &amp; ", "</f>
        <v xml:space="preserve">"Latitude": null, </v>
      </c>
      <c r="L3198" t="str">
        <f>L$1&amp;" " &amp; IF(ISNA(DataMiner[[#This Row],[Longitude]]),"null",DataMiner[[#This Row],[Longitude]]) &amp; ", "</f>
        <v xml:space="preserve">"Longitude": null, </v>
      </c>
    </row>
    <row r="3199" spans="1:12" x14ac:dyDescent="0.25">
      <c r="A3199" t="str">
        <f>A$1&amp;" """ &amp; DataMiner[[#This Row],[CodeIATA]] &amp; """, "</f>
        <v xml:space="preserve">"CodeIATA": "", </v>
      </c>
      <c r="B3199" t="str">
        <f>B$1&amp;" """ &amp; DataMiner[[#This Row],[City]] &amp; """, "</f>
        <v xml:space="preserve">"City": "", </v>
      </c>
      <c r="C3199" t="str">
        <f>C$1&amp;" """ &amp; DataMiner[[#This Row],[Prov]] &amp; """, "</f>
        <v xml:space="preserve">"Prov": "", </v>
      </c>
      <c r="D3199" t="str">
        <f>D$1&amp;" """ &amp; DataMiner[[#This Row],[Name]] &amp; """, "</f>
        <v xml:space="preserve">"Name": "", </v>
      </c>
      <c r="E3199" t="str">
        <f>E$1&amp;" """ &amp; DataMiner[[#This Row],[Country]] &amp; """, "</f>
        <v xml:space="preserve">"Country": "", </v>
      </c>
      <c r="F3199" t="str">
        <f>F$1&amp;" """ &amp; DataMiner[[#This Row],[Complete Name]] &amp; """, "</f>
        <v xml:space="preserve">"Complete Name": "", </v>
      </c>
      <c r="G3199" t="str">
        <f>G$1&amp;" " &amp; DataMiner[[#This Row],[Category]] &amp; ", "</f>
        <v xml:space="preserve">"Category": , </v>
      </c>
      <c r="H3199" t="str">
        <f>H$1&amp;" " &amp; DataMiner[[#This Row],[BuyPrice]] &amp; ", "</f>
        <v xml:space="preserve">"BuyPrice": , </v>
      </c>
      <c r="I3199" t="str">
        <f>I$1&amp;" """ &amp; DataMiner[[#This Row],[imgPath]] &amp; """, "</f>
        <v xml:space="preserve">"imgPath": "", </v>
      </c>
      <c r="J3199" t="str">
        <f>J$1&amp;" """ &amp; DataMiner[[#This Row],[FlagImage]] &amp; """, "</f>
        <v xml:space="preserve">"FlagImage": "", </v>
      </c>
      <c r="K3199" t="str">
        <f>K$1&amp;" " &amp; IF(ISNA(DataMiner[[#This Row],[Latitude]]),"null",DataMiner[[#This Row],[Latitude]]) &amp; ", "</f>
        <v xml:space="preserve">"Latitude": null, </v>
      </c>
      <c r="L3199" t="str">
        <f>L$1&amp;" " &amp; IF(ISNA(DataMiner[[#This Row],[Longitude]]),"null",DataMiner[[#This Row],[Longitude]]) &amp; ", "</f>
        <v xml:space="preserve">"Longitude": null, </v>
      </c>
    </row>
    <row r="3200" spans="1:12" x14ac:dyDescent="0.25">
      <c r="A3200" t="str">
        <f>A$1&amp;" """ &amp; DataMiner[[#This Row],[CodeIATA]] &amp; """, "</f>
        <v xml:space="preserve">"CodeIATA": "", </v>
      </c>
      <c r="B3200" t="str">
        <f>B$1&amp;" """ &amp; DataMiner[[#This Row],[City]] &amp; """, "</f>
        <v xml:space="preserve">"City": "", </v>
      </c>
      <c r="C3200" t="str">
        <f>C$1&amp;" """ &amp; DataMiner[[#This Row],[Prov]] &amp; """, "</f>
        <v xml:space="preserve">"Prov": "", </v>
      </c>
      <c r="D3200" t="str">
        <f>D$1&amp;" """ &amp; DataMiner[[#This Row],[Name]] &amp; """, "</f>
        <v xml:space="preserve">"Name": "", </v>
      </c>
      <c r="E3200" t="str">
        <f>E$1&amp;" """ &amp; DataMiner[[#This Row],[Country]] &amp; """, "</f>
        <v xml:space="preserve">"Country": "", </v>
      </c>
      <c r="F3200" t="str">
        <f>F$1&amp;" """ &amp; DataMiner[[#This Row],[Complete Name]] &amp; """, "</f>
        <v xml:space="preserve">"Complete Name": "", </v>
      </c>
      <c r="G3200" t="str">
        <f>G$1&amp;" " &amp; DataMiner[[#This Row],[Category]] &amp; ", "</f>
        <v xml:space="preserve">"Category": , </v>
      </c>
      <c r="H3200" t="str">
        <f>H$1&amp;" " &amp; DataMiner[[#This Row],[BuyPrice]] &amp; ", "</f>
        <v xml:space="preserve">"BuyPrice": , </v>
      </c>
      <c r="I3200" t="str">
        <f>I$1&amp;" """ &amp; DataMiner[[#This Row],[imgPath]] &amp; """, "</f>
        <v xml:space="preserve">"imgPath": "", </v>
      </c>
      <c r="J3200" t="str">
        <f>J$1&amp;" """ &amp; DataMiner[[#This Row],[FlagImage]] &amp; """, "</f>
        <v xml:space="preserve">"FlagImage": "", </v>
      </c>
      <c r="K3200" t="str">
        <f>K$1&amp;" " &amp; IF(ISNA(DataMiner[[#This Row],[Latitude]]),"null",DataMiner[[#This Row],[Latitude]]) &amp; ", "</f>
        <v xml:space="preserve">"Latitude": null, </v>
      </c>
      <c r="L3200" t="str">
        <f>L$1&amp;" " &amp; IF(ISNA(DataMiner[[#This Row],[Longitude]]),"null",DataMiner[[#This Row],[Longitude]]) &amp; ", "</f>
        <v xml:space="preserve">"Longitude": null, </v>
      </c>
    </row>
    <row r="3201" spans="1:12" x14ac:dyDescent="0.25">
      <c r="A3201" t="str">
        <f>A$1&amp;" """ &amp; DataMiner[[#This Row],[CodeIATA]] &amp; """, "</f>
        <v xml:space="preserve">"CodeIATA": "", </v>
      </c>
      <c r="B3201" t="str">
        <f>B$1&amp;" """ &amp; DataMiner[[#This Row],[City]] &amp; """, "</f>
        <v xml:space="preserve">"City": "", </v>
      </c>
      <c r="C3201" t="str">
        <f>C$1&amp;" """ &amp; DataMiner[[#This Row],[Prov]] &amp; """, "</f>
        <v xml:space="preserve">"Prov": "", </v>
      </c>
      <c r="D3201" t="str">
        <f>D$1&amp;" """ &amp; DataMiner[[#This Row],[Name]] &amp; """, "</f>
        <v xml:space="preserve">"Name": "", </v>
      </c>
      <c r="E3201" t="str">
        <f>E$1&amp;" """ &amp; DataMiner[[#This Row],[Country]] &amp; """, "</f>
        <v xml:space="preserve">"Country": "", </v>
      </c>
      <c r="F3201" t="str">
        <f>F$1&amp;" """ &amp; DataMiner[[#This Row],[Complete Name]] &amp; """, "</f>
        <v xml:space="preserve">"Complete Name": "", </v>
      </c>
      <c r="G3201" t="str">
        <f>G$1&amp;" " &amp; DataMiner[[#This Row],[Category]] &amp; ", "</f>
        <v xml:space="preserve">"Category": , </v>
      </c>
      <c r="H3201" t="str">
        <f>H$1&amp;" " &amp; DataMiner[[#This Row],[BuyPrice]] &amp; ", "</f>
        <v xml:space="preserve">"BuyPrice": , </v>
      </c>
      <c r="I3201" t="str">
        <f>I$1&amp;" """ &amp; DataMiner[[#This Row],[imgPath]] &amp; """, "</f>
        <v xml:space="preserve">"imgPath": "", </v>
      </c>
      <c r="J3201" t="str">
        <f>J$1&amp;" """ &amp; DataMiner[[#This Row],[FlagImage]] &amp; """, "</f>
        <v xml:space="preserve">"FlagImage": "", </v>
      </c>
      <c r="K3201" t="str">
        <f>K$1&amp;" " &amp; IF(ISNA(DataMiner[[#This Row],[Latitude]]),"null",DataMiner[[#This Row],[Latitude]]) &amp; ", "</f>
        <v xml:space="preserve">"Latitude": null, </v>
      </c>
      <c r="L3201" t="str">
        <f>L$1&amp;" " &amp; IF(ISNA(DataMiner[[#This Row],[Longitude]]),"null",DataMiner[[#This Row],[Longitude]]) &amp; ", "</f>
        <v xml:space="preserve">"Longitude": null, </v>
      </c>
    </row>
    <row r="3202" spans="1:12" x14ac:dyDescent="0.25">
      <c r="A3202" t="str">
        <f>A$1&amp;" """ &amp; DataMiner[[#This Row],[CodeIATA]] &amp; """, "</f>
        <v xml:space="preserve">"CodeIATA": "", </v>
      </c>
      <c r="B3202" t="str">
        <f>B$1&amp;" """ &amp; DataMiner[[#This Row],[City]] &amp; """, "</f>
        <v xml:space="preserve">"City": "", </v>
      </c>
      <c r="C3202" t="str">
        <f>C$1&amp;" """ &amp; DataMiner[[#This Row],[Prov]] &amp; """, "</f>
        <v xml:space="preserve">"Prov": "", </v>
      </c>
      <c r="D3202" t="str">
        <f>D$1&amp;" """ &amp; DataMiner[[#This Row],[Name]] &amp; """, "</f>
        <v xml:space="preserve">"Name": "", </v>
      </c>
      <c r="E3202" t="str">
        <f>E$1&amp;" """ &amp; DataMiner[[#This Row],[Country]] &amp; """, "</f>
        <v xml:space="preserve">"Country": "", </v>
      </c>
      <c r="F3202" t="str">
        <f>F$1&amp;" """ &amp; DataMiner[[#This Row],[Complete Name]] &amp; """, "</f>
        <v xml:space="preserve">"Complete Name": "", </v>
      </c>
      <c r="G3202" t="str">
        <f>G$1&amp;" " &amp; DataMiner[[#This Row],[Category]] &amp; ", "</f>
        <v xml:space="preserve">"Category": , </v>
      </c>
      <c r="H3202" t="str">
        <f>H$1&amp;" " &amp; DataMiner[[#This Row],[BuyPrice]] &amp; ", "</f>
        <v xml:space="preserve">"BuyPrice": , </v>
      </c>
      <c r="I3202" t="str">
        <f>I$1&amp;" """ &amp; DataMiner[[#This Row],[imgPath]] &amp; """, "</f>
        <v xml:space="preserve">"imgPath": "", </v>
      </c>
      <c r="J3202" t="str">
        <f>J$1&amp;" """ &amp; DataMiner[[#This Row],[FlagImage]] &amp; """, "</f>
        <v xml:space="preserve">"FlagImage": "", </v>
      </c>
      <c r="K3202" t="str">
        <f>K$1&amp;" " &amp; IF(ISNA(DataMiner[[#This Row],[Latitude]]),"null",DataMiner[[#This Row],[Latitude]]) &amp; ", "</f>
        <v xml:space="preserve">"Latitude": null, </v>
      </c>
      <c r="L3202" t="str">
        <f>L$1&amp;" " &amp; IF(ISNA(DataMiner[[#This Row],[Longitude]]),"null",DataMiner[[#This Row],[Longitude]]) &amp; ", "</f>
        <v xml:space="preserve">"Longitude": null, </v>
      </c>
    </row>
    <row r="3203" spans="1:12" x14ac:dyDescent="0.25">
      <c r="A3203" t="str">
        <f>A$1&amp;" """ &amp; DataMiner[[#This Row],[CodeIATA]] &amp; """, "</f>
        <v xml:space="preserve">"CodeIATA": "", </v>
      </c>
      <c r="B3203" t="str">
        <f>B$1&amp;" """ &amp; DataMiner[[#This Row],[City]] &amp; """, "</f>
        <v xml:space="preserve">"City": "", </v>
      </c>
      <c r="C3203" t="str">
        <f>C$1&amp;" """ &amp; DataMiner[[#This Row],[Prov]] &amp; """, "</f>
        <v xml:space="preserve">"Prov": "", </v>
      </c>
      <c r="D3203" t="str">
        <f>D$1&amp;" """ &amp; DataMiner[[#This Row],[Name]] &amp; """, "</f>
        <v xml:space="preserve">"Name": "", </v>
      </c>
      <c r="E3203" t="str">
        <f>E$1&amp;" """ &amp; DataMiner[[#This Row],[Country]] &amp; """, "</f>
        <v xml:space="preserve">"Country": "", </v>
      </c>
      <c r="F3203" t="str">
        <f>F$1&amp;" """ &amp; DataMiner[[#This Row],[Complete Name]] &amp; """, "</f>
        <v xml:space="preserve">"Complete Name": "", </v>
      </c>
      <c r="G3203" t="str">
        <f>G$1&amp;" " &amp; DataMiner[[#This Row],[Category]] &amp; ", "</f>
        <v xml:space="preserve">"Category": , </v>
      </c>
      <c r="H3203" t="str">
        <f>H$1&amp;" " &amp; DataMiner[[#This Row],[BuyPrice]] &amp; ", "</f>
        <v xml:space="preserve">"BuyPrice": , </v>
      </c>
      <c r="I3203" t="str">
        <f>I$1&amp;" """ &amp; DataMiner[[#This Row],[imgPath]] &amp; """, "</f>
        <v xml:space="preserve">"imgPath": "", </v>
      </c>
      <c r="J3203" t="str">
        <f>J$1&amp;" """ &amp; DataMiner[[#This Row],[FlagImage]] &amp; """, "</f>
        <v xml:space="preserve">"FlagImage": "", </v>
      </c>
      <c r="K3203" t="str">
        <f>K$1&amp;" " &amp; IF(ISNA(DataMiner[[#This Row],[Latitude]]),"null",DataMiner[[#This Row],[Latitude]]) &amp; ", "</f>
        <v xml:space="preserve">"Latitude": null, </v>
      </c>
      <c r="L3203" t="str">
        <f>L$1&amp;" " &amp; IF(ISNA(DataMiner[[#This Row],[Longitude]]),"null",DataMiner[[#This Row],[Longitude]]) &amp; ", "</f>
        <v xml:space="preserve">"Longitude": null, </v>
      </c>
    </row>
    <row r="3204" spans="1:12" x14ac:dyDescent="0.25">
      <c r="A3204" t="str">
        <f>A$1&amp;" """ &amp; DataMiner[[#This Row],[CodeIATA]] &amp; """, "</f>
        <v xml:space="preserve">"CodeIATA": "", </v>
      </c>
      <c r="B3204" t="str">
        <f>B$1&amp;" """ &amp; DataMiner[[#This Row],[City]] &amp; """, "</f>
        <v xml:space="preserve">"City": "", </v>
      </c>
      <c r="C3204" t="str">
        <f>C$1&amp;" """ &amp; DataMiner[[#This Row],[Prov]] &amp; """, "</f>
        <v xml:space="preserve">"Prov": "", </v>
      </c>
      <c r="D3204" t="str">
        <f>D$1&amp;" """ &amp; DataMiner[[#This Row],[Name]] &amp; """, "</f>
        <v xml:space="preserve">"Name": "", </v>
      </c>
      <c r="E3204" t="str">
        <f>E$1&amp;" """ &amp; DataMiner[[#This Row],[Country]] &amp; """, "</f>
        <v xml:space="preserve">"Country": "", </v>
      </c>
      <c r="F3204" t="str">
        <f>F$1&amp;" """ &amp; DataMiner[[#This Row],[Complete Name]] &amp; """, "</f>
        <v xml:space="preserve">"Complete Name": "", </v>
      </c>
      <c r="G3204" t="str">
        <f>G$1&amp;" " &amp; DataMiner[[#This Row],[Category]] &amp; ", "</f>
        <v xml:space="preserve">"Category": , </v>
      </c>
      <c r="H3204" t="str">
        <f>H$1&amp;" " &amp; DataMiner[[#This Row],[BuyPrice]] &amp; ", "</f>
        <v xml:space="preserve">"BuyPrice": , </v>
      </c>
      <c r="I3204" t="str">
        <f>I$1&amp;" """ &amp; DataMiner[[#This Row],[imgPath]] &amp; """, "</f>
        <v xml:space="preserve">"imgPath": "", </v>
      </c>
      <c r="J3204" t="str">
        <f>J$1&amp;" """ &amp; DataMiner[[#This Row],[FlagImage]] &amp; """, "</f>
        <v xml:space="preserve">"FlagImage": "", </v>
      </c>
      <c r="K3204" t="str">
        <f>K$1&amp;" " &amp; IF(ISNA(DataMiner[[#This Row],[Latitude]]),"null",DataMiner[[#This Row],[Latitude]]) &amp; ", "</f>
        <v xml:space="preserve">"Latitude": null, </v>
      </c>
      <c r="L3204" t="str">
        <f>L$1&amp;" " &amp; IF(ISNA(DataMiner[[#This Row],[Longitude]]),"null",DataMiner[[#This Row],[Longitude]]) &amp; ", "</f>
        <v xml:space="preserve">"Longitude": null, </v>
      </c>
    </row>
    <row r="3205" spans="1:12" x14ac:dyDescent="0.25">
      <c r="A3205" t="str">
        <f>A$1&amp;" """ &amp; DataMiner[[#This Row],[CodeIATA]] &amp; """, "</f>
        <v xml:space="preserve">"CodeIATA": "", </v>
      </c>
      <c r="B3205" t="str">
        <f>B$1&amp;" """ &amp; DataMiner[[#This Row],[City]] &amp; """, "</f>
        <v xml:space="preserve">"City": "", </v>
      </c>
      <c r="C3205" t="str">
        <f>C$1&amp;" """ &amp; DataMiner[[#This Row],[Prov]] &amp; """, "</f>
        <v xml:space="preserve">"Prov": "", </v>
      </c>
      <c r="D3205" t="str">
        <f>D$1&amp;" """ &amp; DataMiner[[#This Row],[Name]] &amp; """, "</f>
        <v xml:space="preserve">"Name": "", </v>
      </c>
      <c r="E3205" t="str">
        <f>E$1&amp;" """ &amp; DataMiner[[#This Row],[Country]] &amp; """, "</f>
        <v xml:space="preserve">"Country": "", </v>
      </c>
      <c r="F3205" t="str">
        <f>F$1&amp;" """ &amp; DataMiner[[#This Row],[Complete Name]] &amp; """, "</f>
        <v xml:space="preserve">"Complete Name": "", </v>
      </c>
      <c r="G3205" t="str">
        <f>G$1&amp;" " &amp; DataMiner[[#This Row],[Category]] &amp; ", "</f>
        <v xml:space="preserve">"Category": , </v>
      </c>
      <c r="H3205" t="str">
        <f>H$1&amp;" " &amp; DataMiner[[#This Row],[BuyPrice]] &amp; ", "</f>
        <v xml:space="preserve">"BuyPrice": , </v>
      </c>
      <c r="I3205" t="str">
        <f>I$1&amp;" """ &amp; DataMiner[[#This Row],[imgPath]] &amp; """, "</f>
        <v xml:space="preserve">"imgPath": "", </v>
      </c>
      <c r="J3205" t="str">
        <f>J$1&amp;" """ &amp; DataMiner[[#This Row],[FlagImage]] &amp; """, "</f>
        <v xml:space="preserve">"FlagImage": "", </v>
      </c>
      <c r="K3205" t="str">
        <f>K$1&amp;" " &amp; IF(ISNA(DataMiner[[#This Row],[Latitude]]),"null",DataMiner[[#This Row],[Latitude]]) &amp; ", "</f>
        <v xml:space="preserve">"Latitude": null, </v>
      </c>
      <c r="L3205" t="str">
        <f>L$1&amp;" " &amp; IF(ISNA(DataMiner[[#This Row],[Longitude]]),"null",DataMiner[[#This Row],[Longitude]]) &amp; ", "</f>
        <v xml:space="preserve">"Longitude": null, </v>
      </c>
    </row>
    <row r="3206" spans="1:12" x14ac:dyDescent="0.25">
      <c r="A3206" t="str">
        <f>A$1&amp;" """ &amp; DataMiner[[#This Row],[CodeIATA]] &amp; """, "</f>
        <v xml:space="preserve">"CodeIATA": "", </v>
      </c>
      <c r="B3206" t="str">
        <f>B$1&amp;" """ &amp; DataMiner[[#This Row],[City]] &amp; """, "</f>
        <v xml:space="preserve">"City": "", </v>
      </c>
      <c r="C3206" t="str">
        <f>C$1&amp;" """ &amp; DataMiner[[#This Row],[Prov]] &amp; """, "</f>
        <v xml:space="preserve">"Prov": "", </v>
      </c>
      <c r="D3206" t="str">
        <f>D$1&amp;" """ &amp; DataMiner[[#This Row],[Name]] &amp; """, "</f>
        <v xml:space="preserve">"Name": "", </v>
      </c>
      <c r="E3206" t="str">
        <f>E$1&amp;" """ &amp; DataMiner[[#This Row],[Country]] &amp; """, "</f>
        <v xml:space="preserve">"Country": "", </v>
      </c>
      <c r="F3206" t="str">
        <f>F$1&amp;" """ &amp; DataMiner[[#This Row],[Complete Name]] &amp; """, "</f>
        <v xml:space="preserve">"Complete Name": "", </v>
      </c>
      <c r="G3206" t="str">
        <f>G$1&amp;" " &amp; DataMiner[[#This Row],[Category]] &amp; ", "</f>
        <v xml:space="preserve">"Category": , </v>
      </c>
      <c r="H3206" t="str">
        <f>H$1&amp;" " &amp; DataMiner[[#This Row],[BuyPrice]] &amp; ", "</f>
        <v xml:space="preserve">"BuyPrice": , </v>
      </c>
      <c r="I3206" t="str">
        <f>I$1&amp;" """ &amp; DataMiner[[#This Row],[imgPath]] &amp; """, "</f>
        <v xml:space="preserve">"imgPath": "", </v>
      </c>
      <c r="J3206" t="str">
        <f>J$1&amp;" """ &amp; DataMiner[[#This Row],[FlagImage]] &amp; """, "</f>
        <v xml:space="preserve">"FlagImage": "", </v>
      </c>
      <c r="K3206" t="str">
        <f>K$1&amp;" " &amp; IF(ISNA(DataMiner[[#This Row],[Latitude]]),"null",DataMiner[[#This Row],[Latitude]]) &amp; ", "</f>
        <v xml:space="preserve">"Latitude": null, </v>
      </c>
      <c r="L3206" t="str">
        <f>L$1&amp;" " &amp; IF(ISNA(DataMiner[[#This Row],[Longitude]]),"null",DataMiner[[#This Row],[Longitude]]) &amp; ", "</f>
        <v xml:space="preserve">"Longitude": null, </v>
      </c>
    </row>
    <row r="3207" spans="1:12" x14ac:dyDescent="0.25">
      <c r="A3207" t="str">
        <f>A$1&amp;" """ &amp; DataMiner[[#This Row],[CodeIATA]] &amp; """, "</f>
        <v xml:space="preserve">"CodeIATA": "", </v>
      </c>
      <c r="B3207" t="str">
        <f>B$1&amp;" """ &amp; DataMiner[[#This Row],[City]] &amp; """, "</f>
        <v xml:space="preserve">"City": "", </v>
      </c>
      <c r="C3207" t="str">
        <f>C$1&amp;" """ &amp; DataMiner[[#This Row],[Prov]] &amp; """, "</f>
        <v xml:space="preserve">"Prov": "", </v>
      </c>
      <c r="D3207" t="str">
        <f>D$1&amp;" """ &amp; DataMiner[[#This Row],[Name]] &amp; """, "</f>
        <v xml:space="preserve">"Name": "", </v>
      </c>
      <c r="E3207" t="str">
        <f>E$1&amp;" """ &amp; DataMiner[[#This Row],[Country]] &amp; """, "</f>
        <v xml:space="preserve">"Country": "", </v>
      </c>
      <c r="F3207" t="str">
        <f>F$1&amp;" """ &amp; DataMiner[[#This Row],[Complete Name]] &amp; """, "</f>
        <v xml:space="preserve">"Complete Name": "", </v>
      </c>
      <c r="G3207" t="str">
        <f>G$1&amp;" " &amp; DataMiner[[#This Row],[Category]] &amp; ", "</f>
        <v xml:space="preserve">"Category": , </v>
      </c>
      <c r="H3207" t="str">
        <f>H$1&amp;" " &amp; DataMiner[[#This Row],[BuyPrice]] &amp; ", "</f>
        <v xml:space="preserve">"BuyPrice": , </v>
      </c>
      <c r="I3207" t="str">
        <f>I$1&amp;" """ &amp; DataMiner[[#This Row],[imgPath]] &amp; """, "</f>
        <v xml:space="preserve">"imgPath": "", </v>
      </c>
      <c r="J3207" t="str">
        <f>J$1&amp;" """ &amp; DataMiner[[#This Row],[FlagImage]] &amp; """, "</f>
        <v xml:space="preserve">"FlagImage": "", </v>
      </c>
      <c r="K3207" t="str">
        <f>K$1&amp;" " &amp; IF(ISNA(DataMiner[[#This Row],[Latitude]]),"null",DataMiner[[#This Row],[Latitude]]) &amp; ", "</f>
        <v xml:space="preserve">"Latitude": null, </v>
      </c>
      <c r="L3207" t="str">
        <f>L$1&amp;" " &amp; IF(ISNA(DataMiner[[#This Row],[Longitude]]),"null",DataMiner[[#This Row],[Longitude]]) &amp; ", "</f>
        <v xml:space="preserve">"Longitude": null, </v>
      </c>
    </row>
    <row r="3208" spans="1:12" x14ac:dyDescent="0.25">
      <c r="A3208" t="str">
        <f>A$1&amp;" """ &amp; DataMiner[[#This Row],[CodeIATA]] &amp; """, "</f>
        <v xml:space="preserve">"CodeIATA": "", </v>
      </c>
      <c r="B3208" t="str">
        <f>B$1&amp;" """ &amp; DataMiner[[#This Row],[City]] &amp; """, "</f>
        <v xml:space="preserve">"City": "", </v>
      </c>
      <c r="C3208" t="str">
        <f>C$1&amp;" """ &amp; DataMiner[[#This Row],[Prov]] &amp; """, "</f>
        <v xml:space="preserve">"Prov": "", </v>
      </c>
      <c r="D3208" t="str">
        <f>D$1&amp;" """ &amp; DataMiner[[#This Row],[Name]] &amp; """, "</f>
        <v xml:space="preserve">"Name": "", </v>
      </c>
      <c r="E3208" t="str">
        <f>E$1&amp;" """ &amp; DataMiner[[#This Row],[Country]] &amp; """, "</f>
        <v xml:space="preserve">"Country": "", </v>
      </c>
      <c r="F3208" t="str">
        <f>F$1&amp;" """ &amp; DataMiner[[#This Row],[Complete Name]] &amp; """, "</f>
        <v xml:space="preserve">"Complete Name": "", </v>
      </c>
      <c r="G3208" t="str">
        <f>G$1&amp;" " &amp; DataMiner[[#This Row],[Category]] &amp; ", "</f>
        <v xml:space="preserve">"Category": , </v>
      </c>
      <c r="H3208" t="str">
        <f>H$1&amp;" " &amp; DataMiner[[#This Row],[BuyPrice]] &amp; ", "</f>
        <v xml:space="preserve">"BuyPrice": , </v>
      </c>
      <c r="I3208" t="str">
        <f>I$1&amp;" """ &amp; DataMiner[[#This Row],[imgPath]] &amp; """, "</f>
        <v xml:space="preserve">"imgPath": "", </v>
      </c>
      <c r="J3208" t="str">
        <f>J$1&amp;" """ &amp; DataMiner[[#This Row],[FlagImage]] &amp; """, "</f>
        <v xml:space="preserve">"FlagImage": "", </v>
      </c>
      <c r="K3208" t="str">
        <f>K$1&amp;" " &amp; IF(ISNA(DataMiner[[#This Row],[Latitude]]),"null",DataMiner[[#This Row],[Latitude]]) &amp; ", "</f>
        <v xml:space="preserve">"Latitude": null, </v>
      </c>
      <c r="L3208" t="str">
        <f>L$1&amp;" " &amp; IF(ISNA(DataMiner[[#This Row],[Longitude]]),"null",DataMiner[[#This Row],[Longitude]]) &amp; ", "</f>
        <v xml:space="preserve">"Longitude": null, </v>
      </c>
    </row>
    <row r="3209" spans="1:12" x14ac:dyDescent="0.25">
      <c r="A3209" t="str">
        <f>A$1&amp;" """ &amp; DataMiner[[#This Row],[CodeIATA]] &amp; """, "</f>
        <v xml:space="preserve">"CodeIATA": "", </v>
      </c>
      <c r="B3209" t="str">
        <f>B$1&amp;" """ &amp; DataMiner[[#This Row],[City]] &amp; """, "</f>
        <v xml:space="preserve">"City": "", </v>
      </c>
      <c r="C3209" t="str">
        <f>C$1&amp;" """ &amp; DataMiner[[#This Row],[Prov]] &amp; """, "</f>
        <v xml:space="preserve">"Prov": "", </v>
      </c>
      <c r="D3209" t="str">
        <f>D$1&amp;" """ &amp; DataMiner[[#This Row],[Name]] &amp; """, "</f>
        <v xml:space="preserve">"Name": "", </v>
      </c>
      <c r="E3209" t="str">
        <f>E$1&amp;" """ &amp; DataMiner[[#This Row],[Country]] &amp; """, "</f>
        <v xml:space="preserve">"Country": "", </v>
      </c>
      <c r="F3209" t="str">
        <f>F$1&amp;" """ &amp; DataMiner[[#This Row],[Complete Name]] &amp; """, "</f>
        <v xml:space="preserve">"Complete Name": "", </v>
      </c>
      <c r="G3209" t="str">
        <f>G$1&amp;" " &amp; DataMiner[[#This Row],[Category]] &amp; ", "</f>
        <v xml:space="preserve">"Category": , </v>
      </c>
      <c r="H3209" t="str">
        <f>H$1&amp;" " &amp; DataMiner[[#This Row],[BuyPrice]] &amp; ", "</f>
        <v xml:space="preserve">"BuyPrice": , </v>
      </c>
      <c r="I3209" t="str">
        <f>I$1&amp;" """ &amp; DataMiner[[#This Row],[imgPath]] &amp; """, "</f>
        <v xml:space="preserve">"imgPath": "", </v>
      </c>
      <c r="J3209" t="str">
        <f>J$1&amp;" """ &amp; DataMiner[[#This Row],[FlagImage]] &amp; """, "</f>
        <v xml:space="preserve">"FlagImage": "", </v>
      </c>
      <c r="K3209" t="str">
        <f>K$1&amp;" " &amp; IF(ISNA(DataMiner[[#This Row],[Latitude]]),"null",DataMiner[[#This Row],[Latitude]]) &amp; ", "</f>
        <v xml:space="preserve">"Latitude": null, </v>
      </c>
      <c r="L3209" t="str">
        <f>L$1&amp;" " &amp; IF(ISNA(DataMiner[[#This Row],[Longitude]]),"null",DataMiner[[#This Row],[Longitude]]) &amp; ", "</f>
        <v xml:space="preserve">"Longitude": null, </v>
      </c>
    </row>
    <row r="3210" spans="1:12" x14ac:dyDescent="0.25">
      <c r="A3210" t="str">
        <f>A$1&amp;" """ &amp; DataMiner[[#This Row],[CodeIATA]] &amp; """, "</f>
        <v xml:space="preserve">"CodeIATA": "", </v>
      </c>
      <c r="B3210" t="str">
        <f>B$1&amp;" """ &amp; DataMiner[[#This Row],[City]] &amp; """, "</f>
        <v xml:space="preserve">"City": "", </v>
      </c>
      <c r="C3210" t="str">
        <f>C$1&amp;" """ &amp; DataMiner[[#This Row],[Prov]] &amp; """, "</f>
        <v xml:space="preserve">"Prov": "", </v>
      </c>
      <c r="D3210" t="str">
        <f>D$1&amp;" """ &amp; DataMiner[[#This Row],[Name]] &amp; """, "</f>
        <v xml:space="preserve">"Name": "", </v>
      </c>
      <c r="E3210" t="str">
        <f>E$1&amp;" """ &amp; DataMiner[[#This Row],[Country]] &amp; """, "</f>
        <v xml:space="preserve">"Country": "", </v>
      </c>
      <c r="F3210" t="str">
        <f>F$1&amp;" """ &amp; DataMiner[[#This Row],[Complete Name]] &amp; """, "</f>
        <v xml:space="preserve">"Complete Name": "", </v>
      </c>
      <c r="G3210" t="str">
        <f>G$1&amp;" " &amp; DataMiner[[#This Row],[Category]] &amp; ", "</f>
        <v xml:space="preserve">"Category": , </v>
      </c>
      <c r="H3210" t="str">
        <f>H$1&amp;" " &amp; DataMiner[[#This Row],[BuyPrice]] &amp; ", "</f>
        <v xml:space="preserve">"BuyPrice": , </v>
      </c>
      <c r="I3210" t="str">
        <f>I$1&amp;" """ &amp; DataMiner[[#This Row],[imgPath]] &amp; """, "</f>
        <v xml:space="preserve">"imgPath": "", </v>
      </c>
      <c r="J3210" t="str">
        <f>J$1&amp;" """ &amp; DataMiner[[#This Row],[FlagImage]] &amp; """, "</f>
        <v xml:space="preserve">"FlagImage": "", </v>
      </c>
      <c r="K3210" t="str">
        <f>K$1&amp;" " &amp; IF(ISNA(DataMiner[[#This Row],[Latitude]]),"null",DataMiner[[#This Row],[Latitude]]) &amp; ", "</f>
        <v xml:space="preserve">"Latitude": null, </v>
      </c>
      <c r="L3210" t="str">
        <f>L$1&amp;" " &amp; IF(ISNA(DataMiner[[#This Row],[Longitude]]),"null",DataMiner[[#This Row],[Longitude]]) &amp; ", "</f>
        <v xml:space="preserve">"Longitude": null, </v>
      </c>
    </row>
    <row r="3211" spans="1:12" x14ac:dyDescent="0.25">
      <c r="A3211" t="str">
        <f>A$1&amp;" """ &amp; DataMiner[[#This Row],[CodeIATA]] &amp; """, "</f>
        <v xml:space="preserve">"CodeIATA": "", </v>
      </c>
      <c r="B3211" t="str">
        <f>B$1&amp;" """ &amp; DataMiner[[#This Row],[City]] &amp; """, "</f>
        <v xml:space="preserve">"City": "", </v>
      </c>
      <c r="C3211" t="str">
        <f>C$1&amp;" """ &amp; DataMiner[[#This Row],[Prov]] &amp; """, "</f>
        <v xml:space="preserve">"Prov": "", </v>
      </c>
      <c r="D3211" t="str">
        <f>D$1&amp;" """ &amp; DataMiner[[#This Row],[Name]] &amp; """, "</f>
        <v xml:space="preserve">"Name": "", </v>
      </c>
      <c r="E3211" t="str">
        <f>E$1&amp;" """ &amp; DataMiner[[#This Row],[Country]] &amp; """, "</f>
        <v xml:space="preserve">"Country": "", </v>
      </c>
      <c r="F3211" t="str">
        <f>F$1&amp;" """ &amp; DataMiner[[#This Row],[Complete Name]] &amp; """, "</f>
        <v xml:space="preserve">"Complete Name": "", </v>
      </c>
      <c r="G3211" t="str">
        <f>G$1&amp;" " &amp; DataMiner[[#This Row],[Category]] &amp; ", "</f>
        <v xml:space="preserve">"Category": , </v>
      </c>
      <c r="H3211" t="str">
        <f>H$1&amp;" " &amp; DataMiner[[#This Row],[BuyPrice]] &amp; ", "</f>
        <v xml:space="preserve">"BuyPrice": , </v>
      </c>
      <c r="I3211" t="str">
        <f>I$1&amp;" """ &amp; DataMiner[[#This Row],[imgPath]] &amp; """, "</f>
        <v xml:space="preserve">"imgPath": "", </v>
      </c>
      <c r="J3211" t="str">
        <f>J$1&amp;" """ &amp; DataMiner[[#This Row],[FlagImage]] &amp; """, "</f>
        <v xml:space="preserve">"FlagImage": "", </v>
      </c>
      <c r="K3211" t="str">
        <f>K$1&amp;" " &amp; IF(ISNA(DataMiner[[#This Row],[Latitude]]),"null",DataMiner[[#This Row],[Latitude]]) &amp; ", "</f>
        <v xml:space="preserve">"Latitude": null, </v>
      </c>
      <c r="L3211" t="str">
        <f>L$1&amp;" " &amp; IF(ISNA(DataMiner[[#This Row],[Longitude]]),"null",DataMiner[[#This Row],[Longitude]]) &amp; ", "</f>
        <v xml:space="preserve">"Longitude": null, </v>
      </c>
    </row>
    <row r="3212" spans="1:12" x14ac:dyDescent="0.25">
      <c r="A3212" t="str">
        <f>A$1&amp;" """ &amp; DataMiner[[#This Row],[CodeIATA]] &amp; """, "</f>
        <v xml:space="preserve">"CodeIATA": "", </v>
      </c>
      <c r="B3212" t="str">
        <f>B$1&amp;" """ &amp; DataMiner[[#This Row],[City]] &amp; """, "</f>
        <v xml:space="preserve">"City": "", </v>
      </c>
      <c r="C3212" t="str">
        <f>C$1&amp;" """ &amp; DataMiner[[#This Row],[Prov]] &amp; """, "</f>
        <v xml:space="preserve">"Prov": "", </v>
      </c>
      <c r="D3212" t="str">
        <f>D$1&amp;" """ &amp; DataMiner[[#This Row],[Name]] &amp; """, "</f>
        <v xml:space="preserve">"Name": "", </v>
      </c>
      <c r="E3212" t="str">
        <f>E$1&amp;" """ &amp; DataMiner[[#This Row],[Country]] &amp; """, "</f>
        <v xml:space="preserve">"Country": "", </v>
      </c>
      <c r="F3212" t="str">
        <f>F$1&amp;" """ &amp; DataMiner[[#This Row],[Complete Name]] &amp; """, "</f>
        <v xml:space="preserve">"Complete Name": "", </v>
      </c>
      <c r="G3212" t="str">
        <f>G$1&amp;" " &amp; DataMiner[[#This Row],[Category]] &amp; ", "</f>
        <v xml:space="preserve">"Category": , </v>
      </c>
      <c r="H3212" t="str">
        <f>H$1&amp;" " &amp; DataMiner[[#This Row],[BuyPrice]] &amp; ", "</f>
        <v xml:space="preserve">"BuyPrice": , </v>
      </c>
      <c r="I3212" t="str">
        <f>I$1&amp;" """ &amp; DataMiner[[#This Row],[imgPath]] &amp; """, "</f>
        <v xml:space="preserve">"imgPath": "", </v>
      </c>
      <c r="J3212" t="str">
        <f>J$1&amp;" """ &amp; DataMiner[[#This Row],[FlagImage]] &amp; """, "</f>
        <v xml:space="preserve">"FlagImage": "", </v>
      </c>
      <c r="K3212" t="str">
        <f>K$1&amp;" " &amp; IF(ISNA(DataMiner[[#This Row],[Latitude]]),"null",DataMiner[[#This Row],[Latitude]]) &amp; ", "</f>
        <v xml:space="preserve">"Latitude": null, </v>
      </c>
      <c r="L3212" t="str">
        <f>L$1&amp;" " &amp; IF(ISNA(DataMiner[[#This Row],[Longitude]]),"null",DataMiner[[#This Row],[Longitude]]) &amp; ", "</f>
        <v xml:space="preserve">"Longitude": null, </v>
      </c>
    </row>
    <row r="3213" spans="1:12" x14ac:dyDescent="0.25">
      <c r="A3213" t="str">
        <f>A$1&amp;" """ &amp; DataMiner[[#This Row],[CodeIATA]] &amp; """, "</f>
        <v xml:space="preserve">"CodeIATA": "", </v>
      </c>
      <c r="B3213" t="str">
        <f>B$1&amp;" """ &amp; DataMiner[[#This Row],[City]] &amp; """, "</f>
        <v xml:space="preserve">"City": "", </v>
      </c>
      <c r="C3213" t="str">
        <f>C$1&amp;" """ &amp; DataMiner[[#This Row],[Prov]] &amp; """, "</f>
        <v xml:space="preserve">"Prov": "", </v>
      </c>
      <c r="D3213" t="str">
        <f>D$1&amp;" """ &amp; DataMiner[[#This Row],[Name]] &amp; """, "</f>
        <v xml:space="preserve">"Name": "", </v>
      </c>
      <c r="E3213" t="str">
        <f>E$1&amp;" """ &amp; DataMiner[[#This Row],[Country]] &amp; """, "</f>
        <v xml:space="preserve">"Country": "", </v>
      </c>
      <c r="F3213" t="str">
        <f>F$1&amp;" """ &amp; DataMiner[[#This Row],[Complete Name]] &amp; """, "</f>
        <v xml:space="preserve">"Complete Name": "", </v>
      </c>
      <c r="G3213" t="str">
        <f>G$1&amp;" " &amp; DataMiner[[#This Row],[Category]] &amp; ", "</f>
        <v xml:space="preserve">"Category": , </v>
      </c>
      <c r="H3213" t="str">
        <f>H$1&amp;" " &amp; DataMiner[[#This Row],[BuyPrice]] &amp; ", "</f>
        <v xml:space="preserve">"BuyPrice": , </v>
      </c>
      <c r="I3213" t="str">
        <f>I$1&amp;" """ &amp; DataMiner[[#This Row],[imgPath]] &amp; """, "</f>
        <v xml:space="preserve">"imgPath": "", </v>
      </c>
      <c r="J3213" t="str">
        <f>J$1&amp;" """ &amp; DataMiner[[#This Row],[FlagImage]] &amp; """, "</f>
        <v xml:space="preserve">"FlagImage": "", </v>
      </c>
      <c r="K3213" t="str">
        <f>K$1&amp;" " &amp; IF(ISNA(DataMiner[[#This Row],[Latitude]]),"null",DataMiner[[#This Row],[Latitude]]) &amp; ", "</f>
        <v xml:space="preserve">"Latitude": null, </v>
      </c>
      <c r="L3213" t="str">
        <f>L$1&amp;" " &amp; IF(ISNA(DataMiner[[#This Row],[Longitude]]),"null",DataMiner[[#This Row],[Longitude]]) &amp; ", "</f>
        <v xml:space="preserve">"Longitude": null, </v>
      </c>
    </row>
    <row r="3214" spans="1:12" x14ac:dyDescent="0.25">
      <c r="A3214" t="str">
        <f>A$1&amp;" """ &amp; DataMiner[[#This Row],[CodeIATA]] &amp; """, "</f>
        <v xml:space="preserve">"CodeIATA": "", </v>
      </c>
      <c r="B3214" t="str">
        <f>B$1&amp;" """ &amp; DataMiner[[#This Row],[City]] &amp; """, "</f>
        <v xml:space="preserve">"City": "", </v>
      </c>
      <c r="C3214" t="str">
        <f>C$1&amp;" """ &amp; DataMiner[[#This Row],[Prov]] &amp; """, "</f>
        <v xml:space="preserve">"Prov": "", </v>
      </c>
      <c r="D3214" t="str">
        <f>D$1&amp;" """ &amp; DataMiner[[#This Row],[Name]] &amp; """, "</f>
        <v xml:space="preserve">"Name": "", </v>
      </c>
      <c r="E3214" t="str">
        <f>E$1&amp;" """ &amp; DataMiner[[#This Row],[Country]] &amp; """, "</f>
        <v xml:space="preserve">"Country": "", </v>
      </c>
      <c r="F3214" t="str">
        <f>F$1&amp;" """ &amp; DataMiner[[#This Row],[Complete Name]] &amp; """, "</f>
        <v xml:space="preserve">"Complete Name": "", </v>
      </c>
      <c r="G3214" t="str">
        <f>G$1&amp;" " &amp; DataMiner[[#This Row],[Category]] &amp; ", "</f>
        <v xml:space="preserve">"Category": , </v>
      </c>
      <c r="H3214" t="str">
        <f>H$1&amp;" " &amp; DataMiner[[#This Row],[BuyPrice]] &amp; ", "</f>
        <v xml:space="preserve">"BuyPrice": , </v>
      </c>
      <c r="I3214" t="str">
        <f>I$1&amp;" """ &amp; DataMiner[[#This Row],[imgPath]] &amp; """, "</f>
        <v xml:space="preserve">"imgPath": "", </v>
      </c>
      <c r="J3214" t="str">
        <f>J$1&amp;" """ &amp; DataMiner[[#This Row],[FlagImage]] &amp; """, "</f>
        <v xml:space="preserve">"FlagImage": "", </v>
      </c>
      <c r="K3214" t="str">
        <f>K$1&amp;" " &amp; IF(ISNA(DataMiner[[#This Row],[Latitude]]),"null",DataMiner[[#This Row],[Latitude]]) &amp; ", "</f>
        <v xml:space="preserve">"Latitude": null, </v>
      </c>
      <c r="L3214" t="str">
        <f>L$1&amp;" " &amp; IF(ISNA(DataMiner[[#This Row],[Longitude]]),"null",DataMiner[[#This Row],[Longitude]]) &amp; ", "</f>
        <v xml:space="preserve">"Longitude": null, </v>
      </c>
    </row>
    <row r="3215" spans="1:12" x14ac:dyDescent="0.25">
      <c r="A3215" t="str">
        <f>A$1&amp;" """ &amp; DataMiner[[#This Row],[CodeIATA]] &amp; """, "</f>
        <v xml:space="preserve">"CodeIATA": "", </v>
      </c>
      <c r="B3215" t="str">
        <f>B$1&amp;" """ &amp; DataMiner[[#This Row],[City]] &amp; """, "</f>
        <v xml:space="preserve">"City": "", </v>
      </c>
      <c r="C3215" t="str">
        <f>C$1&amp;" """ &amp; DataMiner[[#This Row],[Prov]] &amp; """, "</f>
        <v xml:space="preserve">"Prov": "", </v>
      </c>
      <c r="D3215" t="str">
        <f>D$1&amp;" """ &amp; DataMiner[[#This Row],[Name]] &amp; """, "</f>
        <v xml:space="preserve">"Name": "", </v>
      </c>
      <c r="E3215" t="str">
        <f>E$1&amp;" """ &amp; DataMiner[[#This Row],[Country]] &amp; """, "</f>
        <v xml:space="preserve">"Country": "", </v>
      </c>
      <c r="F3215" t="str">
        <f>F$1&amp;" """ &amp; DataMiner[[#This Row],[Complete Name]] &amp; """, "</f>
        <v xml:space="preserve">"Complete Name": "", </v>
      </c>
      <c r="G3215" t="str">
        <f>G$1&amp;" " &amp; DataMiner[[#This Row],[Category]] &amp; ", "</f>
        <v xml:space="preserve">"Category": , </v>
      </c>
      <c r="H3215" t="str">
        <f>H$1&amp;" " &amp; DataMiner[[#This Row],[BuyPrice]] &amp; ", "</f>
        <v xml:space="preserve">"BuyPrice": , </v>
      </c>
      <c r="I3215" t="str">
        <f>I$1&amp;" """ &amp; DataMiner[[#This Row],[imgPath]] &amp; """, "</f>
        <v xml:space="preserve">"imgPath": "", </v>
      </c>
      <c r="J3215" t="str">
        <f>J$1&amp;" """ &amp; DataMiner[[#This Row],[FlagImage]] &amp; """, "</f>
        <v xml:space="preserve">"FlagImage": "", </v>
      </c>
      <c r="K3215" t="str">
        <f>K$1&amp;" " &amp; IF(ISNA(DataMiner[[#This Row],[Latitude]]),"null",DataMiner[[#This Row],[Latitude]]) &amp; ", "</f>
        <v xml:space="preserve">"Latitude": null, </v>
      </c>
      <c r="L3215" t="str">
        <f>L$1&amp;" " &amp; IF(ISNA(DataMiner[[#This Row],[Longitude]]),"null",DataMiner[[#This Row],[Longitude]]) &amp; ", "</f>
        <v xml:space="preserve">"Longitude": null, </v>
      </c>
    </row>
    <row r="3216" spans="1:12" x14ac:dyDescent="0.25">
      <c r="A3216" t="str">
        <f>A$1&amp;" """ &amp; DataMiner[[#This Row],[CodeIATA]] &amp; """, "</f>
        <v xml:space="preserve">"CodeIATA": "", </v>
      </c>
      <c r="B3216" t="str">
        <f>B$1&amp;" """ &amp; DataMiner[[#This Row],[City]] &amp; """, "</f>
        <v xml:space="preserve">"City": "", </v>
      </c>
      <c r="C3216" t="str">
        <f>C$1&amp;" """ &amp; DataMiner[[#This Row],[Prov]] &amp; """, "</f>
        <v xml:space="preserve">"Prov": "", </v>
      </c>
      <c r="D3216" t="str">
        <f>D$1&amp;" """ &amp; DataMiner[[#This Row],[Name]] &amp; """, "</f>
        <v xml:space="preserve">"Name": "", </v>
      </c>
      <c r="E3216" t="str">
        <f>E$1&amp;" """ &amp; DataMiner[[#This Row],[Country]] &amp; """, "</f>
        <v xml:space="preserve">"Country": "", </v>
      </c>
      <c r="F3216" t="str">
        <f>F$1&amp;" """ &amp; DataMiner[[#This Row],[Complete Name]] &amp; """, "</f>
        <v xml:space="preserve">"Complete Name": "", </v>
      </c>
      <c r="G3216" t="str">
        <f>G$1&amp;" " &amp; DataMiner[[#This Row],[Category]] &amp; ", "</f>
        <v xml:space="preserve">"Category": , </v>
      </c>
      <c r="H3216" t="str">
        <f>H$1&amp;" " &amp; DataMiner[[#This Row],[BuyPrice]] &amp; ", "</f>
        <v xml:space="preserve">"BuyPrice": , </v>
      </c>
      <c r="I3216" t="str">
        <f>I$1&amp;" """ &amp; DataMiner[[#This Row],[imgPath]] &amp; """, "</f>
        <v xml:space="preserve">"imgPath": "", </v>
      </c>
      <c r="J3216" t="str">
        <f>J$1&amp;" """ &amp; DataMiner[[#This Row],[FlagImage]] &amp; """, "</f>
        <v xml:space="preserve">"FlagImage": "", </v>
      </c>
      <c r="K3216" t="str">
        <f>K$1&amp;" " &amp; IF(ISNA(DataMiner[[#This Row],[Latitude]]),"null",DataMiner[[#This Row],[Latitude]]) &amp; ", "</f>
        <v xml:space="preserve">"Latitude": null, </v>
      </c>
      <c r="L3216" t="str">
        <f>L$1&amp;" " &amp; IF(ISNA(DataMiner[[#This Row],[Longitude]]),"null",DataMiner[[#This Row],[Longitude]]) &amp; ", "</f>
        <v xml:space="preserve">"Longitude": null, </v>
      </c>
    </row>
    <row r="3217" spans="1:12" x14ac:dyDescent="0.25">
      <c r="A3217" t="str">
        <f>A$1&amp;" """ &amp; DataMiner[[#This Row],[CodeIATA]] &amp; """, "</f>
        <v xml:space="preserve">"CodeIATA": "", </v>
      </c>
      <c r="B3217" t="str">
        <f>B$1&amp;" """ &amp; DataMiner[[#This Row],[City]] &amp; """, "</f>
        <v xml:space="preserve">"City": "", </v>
      </c>
      <c r="C3217" t="str">
        <f>C$1&amp;" """ &amp; DataMiner[[#This Row],[Prov]] &amp; """, "</f>
        <v xml:space="preserve">"Prov": "", </v>
      </c>
      <c r="D3217" t="str">
        <f>D$1&amp;" """ &amp; DataMiner[[#This Row],[Name]] &amp; """, "</f>
        <v xml:space="preserve">"Name": "", </v>
      </c>
      <c r="E3217" t="str">
        <f>E$1&amp;" """ &amp; DataMiner[[#This Row],[Country]] &amp; """, "</f>
        <v xml:space="preserve">"Country": "", </v>
      </c>
      <c r="F3217" t="str">
        <f>F$1&amp;" """ &amp; DataMiner[[#This Row],[Complete Name]] &amp; """, "</f>
        <v xml:space="preserve">"Complete Name": "", </v>
      </c>
      <c r="G3217" t="str">
        <f>G$1&amp;" " &amp; DataMiner[[#This Row],[Category]] &amp; ", "</f>
        <v xml:space="preserve">"Category": , </v>
      </c>
      <c r="H3217" t="str">
        <f>H$1&amp;" " &amp; DataMiner[[#This Row],[BuyPrice]] &amp; ", "</f>
        <v xml:space="preserve">"BuyPrice": , </v>
      </c>
      <c r="I3217" t="str">
        <f>I$1&amp;" """ &amp; DataMiner[[#This Row],[imgPath]] &amp; """, "</f>
        <v xml:space="preserve">"imgPath": "", </v>
      </c>
      <c r="J3217" t="str">
        <f>J$1&amp;" """ &amp; DataMiner[[#This Row],[FlagImage]] &amp; """, "</f>
        <v xml:space="preserve">"FlagImage": "", </v>
      </c>
      <c r="K3217" t="str">
        <f>K$1&amp;" " &amp; IF(ISNA(DataMiner[[#This Row],[Latitude]]),"null",DataMiner[[#This Row],[Latitude]]) &amp; ", "</f>
        <v xml:space="preserve">"Latitude": null, </v>
      </c>
      <c r="L3217" t="str">
        <f>L$1&amp;" " &amp; IF(ISNA(DataMiner[[#This Row],[Longitude]]),"null",DataMiner[[#This Row],[Longitude]]) &amp; ", "</f>
        <v xml:space="preserve">"Longitude": null, </v>
      </c>
    </row>
    <row r="3218" spans="1:12" x14ac:dyDescent="0.25">
      <c r="A3218" t="str">
        <f>A$1&amp;" """ &amp; DataMiner[[#This Row],[CodeIATA]] &amp; """, "</f>
        <v xml:space="preserve">"CodeIATA": "", </v>
      </c>
      <c r="B3218" t="str">
        <f>B$1&amp;" """ &amp; DataMiner[[#This Row],[City]] &amp; """, "</f>
        <v xml:space="preserve">"City": "", </v>
      </c>
      <c r="C3218" t="str">
        <f>C$1&amp;" """ &amp; DataMiner[[#This Row],[Prov]] &amp; """, "</f>
        <v xml:space="preserve">"Prov": "", </v>
      </c>
      <c r="D3218" t="str">
        <f>D$1&amp;" """ &amp; DataMiner[[#This Row],[Name]] &amp; """, "</f>
        <v xml:space="preserve">"Name": "", </v>
      </c>
      <c r="E3218" t="str">
        <f>E$1&amp;" """ &amp; DataMiner[[#This Row],[Country]] &amp; """, "</f>
        <v xml:space="preserve">"Country": "", </v>
      </c>
      <c r="F3218" t="str">
        <f>F$1&amp;" """ &amp; DataMiner[[#This Row],[Complete Name]] &amp; """, "</f>
        <v xml:space="preserve">"Complete Name": "", </v>
      </c>
      <c r="G3218" t="str">
        <f>G$1&amp;" " &amp; DataMiner[[#This Row],[Category]] &amp; ", "</f>
        <v xml:space="preserve">"Category": , </v>
      </c>
      <c r="H3218" t="str">
        <f>H$1&amp;" " &amp; DataMiner[[#This Row],[BuyPrice]] &amp; ", "</f>
        <v xml:space="preserve">"BuyPrice": , </v>
      </c>
      <c r="I3218" t="str">
        <f>I$1&amp;" """ &amp; DataMiner[[#This Row],[imgPath]] &amp; """, "</f>
        <v xml:space="preserve">"imgPath": "", </v>
      </c>
      <c r="J3218" t="str">
        <f>J$1&amp;" """ &amp; DataMiner[[#This Row],[FlagImage]] &amp; """, "</f>
        <v xml:space="preserve">"FlagImage": "", </v>
      </c>
      <c r="K3218" t="str">
        <f>K$1&amp;" " &amp; IF(ISNA(DataMiner[[#This Row],[Latitude]]),"null",DataMiner[[#This Row],[Latitude]]) &amp; ", "</f>
        <v xml:space="preserve">"Latitude": null, </v>
      </c>
      <c r="L3218" t="str">
        <f>L$1&amp;" " &amp; IF(ISNA(DataMiner[[#This Row],[Longitude]]),"null",DataMiner[[#This Row],[Longitude]]) &amp; ", "</f>
        <v xml:space="preserve">"Longitude": null, </v>
      </c>
    </row>
    <row r="3219" spans="1:12" x14ac:dyDescent="0.25">
      <c r="A3219" t="str">
        <f>A$1&amp;" """ &amp; DataMiner[[#This Row],[CodeIATA]] &amp; """, "</f>
        <v xml:space="preserve">"CodeIATA": "", </v>
      </c>
      <c r="B3219" t="str">
        <f>B$1&amp;" """ &amp; DataMiner[[#This Row],[City]] &amp; """, "</f>
        <v xml:space="preserve">"City": "", </v>
      </c>
      <c r="C3219" t="str">
        <f>C$1&amp;" """ &amp; DataMiner[[#This Row],[Prov]] &amp; """, "</f>
        <v xml:space="preserve">"Prov": "", </v>
      </c>
      <c r="D3219" t="str">
        <f>D$1&amp;" """ &amp; DataMiner[[#This Row],[Name]] &amp; """, "</f>
        <v xml:space="preserve">"Name": "", </v>
      </c>
      <c r="E3219" t="str">
        <f>E$1&amp;" """ &amp; DataMiner[[#This Row],[Country]] &amp; """, "</f>
        <v xml:space="preserve">"Country": "", </v>
      </c>
      <c r="F3219" t="str">
        <f>F$1&amp;" """ &amp; DataMiner[[#This Row],[Complete Name]] &amp; """, "</f>
        <v xml:space="preserve">"Complete Name": "", </v>
      </c>
      <c r="G3219" t="str">
        <f>G$1&amp;" " &amp; DataMiner[[#This Row],[Category]] &amp; ", "</f>
        <v xml:space="preserve">"Category": , </v>
      </c>
      <c r="H3219" t="str">
        <f>H$1&amp;" " &amp; DataMiner[[#This Row],[BuyPrice]] &amp; ", "</f>
        <v xml:space="preserve">"BuyPrice": , </v>
      </c>
      <c r="I3219" t="str">
        <f>I$1&amp;" """ &amp; DataMiner[[#This Row],[imgPath]] &amp; """, "</f>
        <v xml:space="preserve">"imgPath": "", </v>
      </c>
      <c r="J3219" t="str">
        <f>J$1&amp;" """ &amp; DataMiner[[#This Row],[FlagImage]] &amp; """, "</f>
        <v xml:space="preserve">"FlagImage": "", </v>
      </c>
      <c r="K3219" t="str">
        <f>K$1&amp;" " &amp; IF(ISNA(DataMiner[[#This Row],[Latitude]]),"null",DataMiner[[#This Row],[Latitude]]) &amp; ", "</f>
        <v xml:space="preserve">"Latitude": null, </v>
      </c>
      <c r="L3219" t="str">
        <f>L$1&amp;" " &amp; IF(ISNA(DataMiner[[#This Row],[Longitude]]),"null",DataMiner[[#This Row],[Longitude]]) &amp; ", "</f>
        <v xml:space="preserve">"Longitude": null, </v>
      </c>
    </row>
    <row r="3220" spans="1:12" x14ac:dyDescent="0.25">
      <c r="A3220" t="str">
        <f>A$1&amp;" """ &amp; DataMiner[[#This Row],[CodeIATA]] &amp; """, "</f>
        <v xml:space="preserve">"CodeIATA": "", </v>
      </c>
      <c r="B3220" t="str">
        <f>B$1&amp;" """ &amp; DataMiner[[#This Row],[City]] &amp; """, "</f>
        <v xml:space="preserve">"City": "", </v>
      </c>
      <c r="C3220" t="str">
        <f>C$1&amp;" """ &amp; DataMiner[[#This Row],[Prov]] &amp; """, "</f>
        <v xml:space="preserve">"Prov": "", </v>
      </c>
      <c r="D3220" t="str">
        <f>D$1&amp;" """ &amp; DataMiner[[#This Row],[Name]] &amp; """, "</f>
        <v xml:space="preserve">"Name": "", </v>
      </c>
      <c r="E3220" t="str">
        <f>E$1&amp;" """ &amp; DataMiner[[#This Row],[Country]] &amp; """, "</f>
        <v xml:space="preserve">"Country": "", </v>
      </c>
      <c r="F3220" t="str">
        <f>F$1&amp;" """ &amp; DataMiner[[#This Row],[Complete Name]] &amp; """, "</f>
        <v xml:space="preserve">"Complete Name": "", </v>
      </c>
      <c r="G3220" t="str">
        <f>G$1&amp;" " &amp; DataMiner[[#This Row],[Category]] &amp; ", "</f>
        <v xml:space="preserve">"Category": , </v>
      </c>
      <c r="H3220" t="str">
        <f>H$1&amp;" " &amp; DataMiner[[#This Row],[BuyPrice]] &amp; ", "</f>
        <v xml:space="preserve">"BuyPrice": , </v>
      </c>
      <c r="I3220" t="str">
        <f>I$1&amp;" """ &amp; DataMiner[[#This Row],[imgPath]] &amp; """, "</f>
        <v xml:space="preserve">"imgPath": "", </v>
      </c>
      <c r="J3220" t="str">
        <f>J$1&amp;" """ &amp; DataMiner[[#This Row],[FlagImage]] &amp; """, "</f>
        <v xml:space="preserve">"FlagImage": "", </v>
      </c>
      <c r="K3220" t="str">
        <f>K$1&amp;" " &amp; IF(ISNA(DataMiner[[#This Row],[Latitude]]),"null",DataMiner[[#This Row],[Latitude]]) &amp; ", "</f>
        <v xml:space="preserve">"Latitude": null, </v>
      </c>
      <c r="L3220" t="str">
        <f>L$1&amp;" " &amp; IF(ISNA(DataMiner[[#This Row],[Longitude]]),"null",DataMiner[[#This Row],[Longitude]]) &amp; ", "</f>
        <v xml:space="preserve">"Longitude": null, </v>
      </c>
    </row>
    <row r="3221" spans="1:12" x14ac:dyDescent="0.25">
      <c r="A3221" t="str">
        <f>A$1&amp;" """ &amp; DataMiner[[#This Row],[CodeIATA]] &amp; """, "</f>
        <v xml:space="preserve">"CodeIATA": "", </v>
      </c>
      <c r="B3221" t="str">
        <f>B$1&amp;" """ &amp; DataMiner[[#This Row],[City]] &amp; """, "</f>
        <v xml:space="preserve">"City": "", </v>
      </c>
      <c r="C3221" t="str">
        <f>C$1&amp;" """ &amp; DataMiner[[#This Row],[Prov]] &amp; """, "</f>
        <v xml:space="preserve">"Prov": "", </v>
      </c>
      <c r="D3221" t="str">
        <f>D$1&amp;" """ &amp; DataMiner[[#This Row],[Name]] &amp; """, "</f>
        <v xml:space="preserve">"Name": "", </v>
      </c>
      <c r="E3221" t="str">
        <f>E$1&amp;" """ &amp; DataMiner[[#This Row],[Country]] &amp; """, "</f>
        <v xml:space="preserve">"Country": "", </v>
      </c>
      <c r="F3221" t="str">
        <f>F$1&amp;" """ &amp; DataMiner[[#This Row],[Complete Name]] &amp; """, "</f>
        <v xml:space="preserve">"Complete Name": "", </v>
      </c>
      <c r="G3221" t="str">
        <f>G$1&amp;" " &amp; DataMiner[[#This Row],[Category]] &amp; ", "</f>
        <v xml:space="preserve">"Category": , </v>
      </c>
      <c r="H3221" t="str">
        <f>H$1&amp;" " &amp; DataMiner[[#This Row],[BuyPrice]] &amp; ", "</f>
        <v xml:space="preserve">"BuyPrice": , </v>
      </c>
      <c r="I3221" t="str">
        <f>I$1&amp;" """ &amp; DataMiner[[#This Row],[imgPath]] &amp; """, "</f>
        <v xml:space="preserve">"imgPath": "", </v>
      </c>
      <c r="J3221" t="str">
        <f>J$1&amp;" """ &amp; DataMiner[[#This Row],[FlagImage]] &amp; """, "</f>
        <v xml:space="preserve">"FlagImage": "", </v>
      </c>
      <c r="K3221" t="str">
        <f>K$1&amp;" " &amp; IF(ISNA(DataMiner[[#This Row],[Latitude]]),"null",DataMiner[[#This Row],[Latitude]]) &amp; ", "</f>
        <v xml:space="preserve">"Latitude": null, </v>
      </c>
      <c r="L3221" t="str">
        <f>L$1&amp;" " &amp; IF(ISNA(DataMiner[[#This Row],[Longitude]]),"null",DataMiner[[#This Row],[Longitude]]) &amp; ", "</f>
        <v xml:space="preserve">"Longitude": null, </v>
      </c>
    </row>
    <row r="3222" spans="1:12" x14ac:dyDescent="0.25">
      <c r="A3222" t="str">
        <f>A$1&amp;" """ &amp; DataMiner[[#This Row],[CodeIATA]] &amp; """, "</f>
        <v xml:space="preserve">"CodeIATA": "", </v>
      </c>
      <c r="B3222" t="str">
        <f>B$1&amp;" """ &amp; DataMiner[[#This Row],[City]] &amp; """, "</f>
        <v xml:space="preserve">"City": "", </v>
      </c>
      <c r="C3222" t="str">
        <f>C$1&amp;" """ &amp; DataMiner[[#This Row],[Prov]] &amp; """, "</f>
        <v xml:space="preserve">"Prov": "", </v>
      </c>
      <c r="D3222" t="str">
        <f>D$1&amp;" """ &amp; DataMiner[[#This Row],[Name]] &amp; """, "</f>
        <v xml:space="preserve">"Name": "", </v>
      </c>
      <c r="E3222" t="str">
        <f>E$1&amp;" """ &amp; DataMiner[[#This Row],[Country]] &amp; """, "</f>
        <v xml:space="preserve">"Country": "", </v>
      </c>
      <c r="F3222" t="str">
        <f>F$1&amp;" """ &amp; DataMiner[[#This Row],[Complete Name]] &amp; """, "</f>
        <v xml:space="preserve">"Complete Name": "", </v>
      </c>
      <c r="G3222" t="str">
        <f>G$1&amp;" " &amp; DataMiner[[#This Row],[Category]] &amp; ", "</f>
        <v xml:space="preserve">"Category": , </v>
      </c>
      <c r="H3222" t="str">
        <f>H$1&amp;" " &amp; DataMiner[[#This Row],[BuyPrice]] &amp; ", "</f>
        <v xml:space="preserve">"BuyPrice": , </v>
      </c>
      <c r="I3222" t="str">
        <f>I$1&amp;" """ &amp; DataMiner[[#This Row],[imgPath]] &amp; """, "</f>
        <v xml:space="preserve">"imgPath": "", </v>
      </c>
      <c r="J3222" t="str">
        <f>J$1&amp;" """ &amp; DataMiner[[#This Row],[FlagImage]] &amp; """, "</f>
        <v xml:space="preserve">"FlagImage": "", </v>
      </c>
      <c r="K3222" t="str">
        <f>K$1&amp;" " &amp; IF(ISNA(DataMiner[[#This Row],[Latitude]]),"null",DataMiner[[#This Row],[Latitude]]) &amp; ", "</f>
        <v xml:space="preserve">"Latitude": null, </v>
      </c>
      <c r="L3222" t="str">
        <f>L$1&amp;" " &amp; IF(ISNA(DataMiner[[#This Row],[Longitude]]),"null",DataMiner[[#This Row],[Longitude]]) &amp; ", "</f>
        <v xml:space="preserve">"Longitude": null, </v>
      </c>
    </row>
    <row r="3223" spans="1:12" x14ac:dyDescent="0.25">
      <c r="A3223" t="str">
        <f>A$1&amp;" """ &amp; DataMiner[[#This Row],[CodeIATA]] &amp; """, "</f>
        <v xml:space="preserve">"CodeIATA": "", </v>
      </c>
      <c r="B3223" t="str">
        <f>B$1&amp;" """ &amp; DataMiner[[#This Row],[City]] &amp; """, "</f>
        <v xml:space="preserve">"City": "", </v>
      </c>
      <c r="C3223" t="str">
        <f>C$1&amp;" """ &amp; DataMiner[[#This Row],[Prov]] &amp; """, "</f>
        <v xml:space="preserve">"Prov": "", </v>
      </c>
      <c r="D3223" t="str">
        <f>D$1&amp;" """ &amp; DataMiner[[#This Row],[Name]] &amp; """, "</f>
        <v xml:space="preserve">"Name": "", </v>
      </c>
      <c r="E3223" t="str">
        <f>E$1&amp;" """ &amp; DataMiner[[#This Row],[Country]] &amp; """, "</f>
        <v xml:space="preserve">"Country": "", </v>
      </c>
      <c r="F3223" t="str">
        <f>F$1&amp;" """ &amp; DataMiner[[#This Row],[Complete Name]] &amp; """, "</f>
        <v xml:space="preserve">"Complete Name": "", </v>
      </c>
      <c r="G3223" t="str">
        <f>G$1&amp;" " &amp; DataMiner[[#This Row],[Category]] &amp; ", "</f>
        <v xml:space="preserve">"Category": , </v>
      </c>
      <c r="H3223" t="str">
        <f>H$1&amp;" " &amp; DataMiner[[#This Row],[BuyPrice]] &amp; ", "</f>
        <v xml:space="preserve">"BuyPrice": , </v>
      </c>
      <c r="I3223" t="str">
        <f>I$1&amp;" """ &amp; DataMiner[[#This Row],[imgPath]] &amp; """, "</f>
        <v xml:space="preserve">"imgPath": "", </v>
      </c>
      <c r="J3223" t="str">
        <f>J$1&amp;" """ &amp; DataMiner[[#This Row],[FlagImage]] &amp; """, "</f>
        <v xml:space="preserve">"FlagImage": "", </v>
      </c>
      <c r="K3223" t="str">
        <f>K$1&amp;" " &amp; IF(ISNA(DataMiner[[#This Row],[Latitude]]),"null",DataMiner[[#This Row],[Latitude]]) &amp; ", "</f>
        <v xml:space="preserve">"Latitude": null, </v>
      </c>
      <c r="L3223" t="str">
        <f>L$1&amp;" " &amp; IF(ISNA(DataMiner[[#This Row],[Longitude]]),"null",DataMiner[[#This Row],[Longitude]]) &amp; ", "</f>
        <v xml:space="preserve">"Longitude": null, </v>
      </c>
    </row>
    <row r="3224" spans="1:12" x14ac:dyDescent="0.25">
      <c r="A3224" t="str">
        <f>A$1&amp;" """ &amp; DataMiner[[#This Row],[CodeIATA]] &amp; """, "</f>
        <v xml:space="preserve">"CodeIATA": "", </v>
      </c>
      <c r="B3224" t="str">
        <f>B$1&amp;" """ &amp; DataMiner[[#This Row],[City]] &amp; """, "</f>
        <v xml:space="preserve">"City": "", </v>
      </c>
      <c r="C3224" t="str">
        <f>C$1&amp;" """ &amp; DataMiner[[#This Row],[Prov]] &amp; """, "</f>
        <v xml:space="preserve">"Prov": "", </v>
      </c>
      <c r="D3224" t="str">
        <f>D$1&amp;" """ &amp; DataMiner[[#This Row],[Name]] &amp; """, "</f>
        <v xml:space="preserve">"Name": "", </v>
      </c>
      <c r="E3224" t="str">
        <f>E$1&amp;" """ &amp; DataMiner[[#This Row],[Country]] &amp; """, "</f>
        <v xml:space="preserve">"Country": "", </v>
      </c>
      <c r="F3224" t="str">
        <f>F$1&amp;" """ &amp; DataMiner[[#This Row],[Complete Name]] &amp; """, "</f>
        <v xml:space="preserve">"Complete Name": "", </v>
      </c>
      <c r="G3224" t="str">
        <f>G$1&amp;" " &amp; DataMiner[[#This Row],[Category]] &amp; ", "</f>
        <v xml:space="preserve">"Category": , </v>
      </c>
      <c r="H3224" t="str">
        <f>H$1&amp;" " &amp; DataMiner[[#This Row],[BuyPrice]] &amp; ", "</f>
        <v xml:space="preserve">"BuyPrice": , </v>
      </c>
      <c r="I3224" t="str">
        <f>I$1&amp;" """ &amp; DataMiner[[#This Row],[imgPath]] &amp; """, "</f>
        <v xml:space="preserve">"imgPath": "", </v>
      </c>
      <c r="J3224" t="str">
        <f>J$1&amp;" """ &amp; DataMiner[[#This Row],[FlagImage]] &amp; """, "</f>
        <v xml:space="preserve">"FlagImage": "", </v>
      </c>
      <c r="K3224" t="str">
        <f>K$1&amp;" " &amp; IF(ISNA(DataMiner[[#This Row],[Latitude]]),"null",DataMiner[[#This Row],[Latitude]]) &amp; ", "</f>
        <v xml:space="preserve">"Latitude": null, </v>
      </c>
      <c r="L3224" t="str">
        <f>L$1&amp;" " &amp; IF(ISNA(DataMiner[[#This Row],[Longitude]]),"null",DataMiner[[#This Row],[Longitude]]) &amp; ", "</f>
        <v xml:space="preserve">"Longitude": null, </v>
      </c>
    </row>
    <row r="3225" spans="1:12" x14ac:dyDescent="0.25">
      <c r="A3225" t="str">
        <f>A$1&amp;" """ &amp; DataMiner[[#This Row],[CodeIATA]] &amp; """, "</f>
        <v xml:space="preserve">"CodeIATA": "", </v>
      </c>
      <c r="B3225" t="str">
        <f>B$1&amp;" """ &amp; DataMiner[[#This Row],[City]] &amp; """, "</f>
        <v xml:space="preserve">"City": "", </v>
      </c>
      <c r="C3225" t="str">
        <f>C$1&amp;" """ &amp; DataMiner[[#This Row],[Prov]] &amp; """, "</f>
        <v xml:space="preserve">"Prov": "", </v>
      </c>
      <c r="D3225" t="str">
        <f>D$1&amp;" """ &amp; DataMiner[[#This Row],[Name]] &amp; """, "</f>
        <v xml:space="preserve">"Name": "", </v>
      </c>
      <c r="E3225" t="str">
        <f>E$1&amp;" """ &amp; DataMiner[[#This Row],[Country]] &amp; """, "</f>
        <v xml:space="preserve">"Country": "", </v>
      </c>
      <c r="F3225" t="str">
        <f>F$1&amp;" """ &amp; DataMiner[[#This Row],[Complete Name]] &amp; """, "</f>
        <v xml:space="preserve">"Complete Name": "", </v>
      </c>
      <c r="G3225" t="str">
        <f>G$1&amp;" " &amp; DataMiner[[#This Row],[Category]] &amp; ", "</f>
        <v xml:space="preserve">"Category": , </v>
      </c>
      <c r="H3225" t="str">
        <f>H$1&amp;" " &amp; DataMiner[[#This Row],[BuyPrice]] &amp; ", "</f>
        <v xml:space="preserve">"BuyPrice": , </v>
      </c>
      <c r="I3225" t="str">
        <f>I$1&amp;" """ &amp; DataMiner[[#This Row],[imgPath]] &amp; """, "</f>
        <v xml:space="preserve">"imgPath": "", </v>
      </c>
      <c r="J3225" t="str">
        <f>J$1&amp;" """ &amp; DataMiner[[#This Row],[FlagImage]] &amp; """, "</f>
        <v xml:space="preserve">"FlagImage": "", </v>
      </c>
      <c r="K3225" t="str">
        <f>K$1&amp;" " &amp; IF(ISNA(DataMiner[[#This Row],[Latitude]]),"null",DataMiner[[#This Row],[Latitude]]) &amp; ", "</f>
        <v xml:space="preserve">"Latitude": null, </v>
      </c>
      <c r="L3225" t="str">
        <f>L$1&amp;" " &amp; IF(ISNA(DataMiner[[#This Row],[Longitude]]),"null",DataMiner[[#This Row],[Longitude]]) &amp; ", "</f>
        <v xml:space="preserve">"Longitude": null, </v>
      </c>
    </row>
    <row r="3226" spans="1:12" x14ac:dyDescent="0.25">
      <c r="A3226" t="str">
        <f>A$1&amp;" """ &amp; DataMiner[[#This Row],[CodeIATA]] &amp; """, "</f>
        <v xml:space="preserve">"CodeIATA": "", </v>
      </c>
      <c r="B3226" t="str">
        <f>B$1&amp;" """ &amp; DataMiner[[#This Row],[City]] &amp; """, "</f>
        <v xml:space="preserve">"City": "", </v>
      </c>
      <c r="C3226" t="str">
        <f>C$1&amp;" """ &amp; DataMiner[[#This Row],[Prov]] &amp; """, "</f>
        <v xml:space="preserve">"Prov": "", </v>
      </c>
      <c r="D3226" t="str">
        <f>D$1&amp;" """ &amp; DataMiner[[#This Row],[Name]] &amp; """, "</f>
        <v xml:space="preserve">"Name": "", </v>
      </c>
      <c r="E3226" t="str">
        <f>E$1&amp;" """ &amp; DataMiner[[#This Row],[Country]] &amp; """, "</f>
        <v xml:space="preserve">"Country": "", </v>
      </c>
      <c r="F3226" t="str">
        <f>F$1&amp;" """ &amp; DataMiner[[#This Row],[Complete Name]] &amp; """, "</f>
        <v xml:space="preserve">"Complete Name": "", </v>
      </c>
      <c r="G3226" t="str">
        <f>G$1&amp;" " &amp; DataMiner[[#This Row],[Category]] &amp; ", "</f>
        <v xml:space="preserve">"Category": , </v>
      </c>
      <c r="H3226" t="str">
        <f>H$1&amp;" " &amp; DataMiner[[#This Row],[BuyPrice]] &amp; ", "</f>
        <v xml:space="preserve">"BuyPrice": , </v>
      </c>
      <c r="I3226" t="str">
        <f>I$1&amp;" """ &amp; DataMiner[[#This Row],[imgPath]] &amp; """, "</f>
        <v xml:space="preserve">"imgPath": "", </v>
      </c>
      <c r="J3226" t="str">
        <f>J$1&amp;" """ &amp; DataMiner[[#This Row],[FlagImage]] &amp; """, "</f>
        <v xml:space="preserve">"FlagImage": "", </v>
      </c>
      <c r="K3226" t="str">
        <f>K$1&amp;" " &amp; IF(ISNA(DataMiner[[#This Row],[Latitude]]),"null",DataMiner[[#This Row],[Latitude]]) &amp; ", "</f>
        <v xml:space="preserve">"Latitude": null, </v>
      </c>
      <c r="L3226" t="str">
        <f>L$1&amp;" " &amp; IF(ISNA(DataMiner[[#This Row],[Longitude]]),"null",DataMiner[[#This Row],[Longitude]]) &amp; ", "</f>
        <v xml:space="preserve">"Longitude": null, </v>
      </c>
    </row>
    <row r="3227" spans="1:12" x14ac:dyDescent="0.25">
      <c r="A3227" t="str">
        <f>A$1&amp;" """ &amp; DataMiner[[#This Row],[CodeIATA]] &amp; """, "</f>
        <v xml:space="preserve">"CodeIATA": "", </v>
      </c>
      <c r="B3227" t="str">
        <f>B$1&amp;" """ &amp; DataMiner[[#This Row],[City]] &amp; """, "</f>
        <v xml:space="preserve">"City": "", </v>
      </c>
      <c r="C3227" t="str">
        <f>C$1&amp;" """ &amp; DataMiner[[#This Row],[Prov]] &amp; """, "</f>
        <v xml:space="preserve">"Prov": "", </v>
      </c>
      <c r="D3227" t="str">
        <f>D$1&amp;" """ &amp; DataMiner[[#This Row],[Name]] &amp; """, "</f>
        <v xml:space="preserve">"Name": "", </v>
      </c>
      <c r="E3227" t="str">
        <f>E$1&amp;" """ &amp; DataMiner[[#This Row],[Country]] &amp; """, "</f>
        <v xml:space="preserve">"Country": "", </v>
      </c>
      <c r="F3227" t="str">
        <f>F$1&amp;" """ &amp; DataMiner[[#This Row],[Complete Name]] &amp; """, "</f>
        <v xml:space="preserve">"Complete Name": "", </v>
      </c>
      <c r="G3227" t="str">
        <f>G$1&amp;" " &amp; DataMiner[[#This Row],[Category]] &amp; ", "</f>
        <v xml:space="preserve">"Category": , </v>
      </c>
      <c r="H3227" t="str">
        <f>H$1&amp;" " &amp; DataMiner[[#This Row],[BuyPrice]] &amp; ", "</f>
        <v xml:space="preserve">"BuyPrice": , </v>
      </c>
      <c r="I3227" t="str">
        <f>I$1&amp;" """ &amp; DataMiner[[#This Row],[imgPath]] &amp; """, "</f>
        <v xml:space="preserve">"imgPath": "", </v>
      </c>
      <c r="J3227" t="str">
        <f>J$1&amp;" """ &amp; DataMiner[[#This Row],[FlagImage]] &amp; """, "</f>
        <v xml:space="preserve">"FlagImage": "", </v>
      </c>
      <c r="K3227" t="str">
        <f>K$1&amp;" " &amp; IF(ISNA(DataMiner[[#This Row],[Latitude]]),"null",DataMiner[[#This Row],[Latitude]]) &amp; ", "</f>
        <v xml:space="preserve">"Latitude": null, </v>
      </c>
      <c r="L3227" t="str">
        <f>L$1&amp;" " &amp; IF(ISNA(DataMiner[[#This Row],[Longitude]]),"null",DataMiner[[#This Row],[Longitude]]) &amp; ", "</f>
        <v xml:space="preserve">"Longitude": null, </v>
      </c>
    </row>
    <row r="3228" spans="1:12" x14ac:dyDescent="0.25">
      <c r="A3228" t="str">
        <f>A$1&amp;" """ &amp; DataMiner[[#This Row],[CodeIATA]] &amp; """, "</f>
        <v xml:space="preserve">"CodeIATA": "", </v>
      </c>
      <c r="B3228" t="str">
        <f>B$1&amp;" """ &amp; DataMiner[[#This Row],[City]] &amp; """, "</f>
        <v xml:space="preserve">"City": "", </v>
      </c>
      <c r="C3228" t="str">
        <f>C$1&amp;" """ &amp; DataMiner[[#This Row],[Prov]] &amp; """, "</f>
        <v xml:space="preserve">"Prov": "", </v>
      </c>
      <c r="D3228" t="str">
        <f>D$1&amp;" """ &amp; DataMiner[[#This Row],[Name]] &amp; """, "</f>
        <v xml:space="preserve">"Name": "", </v>
      </c>
      <c r="E3228" t="str">
        <f>E$1&amp;" """ &amp; DataMiner[[#This Row],[Country]] &amp; """, "</f>
        <v xml:space="preserve">"Country": "", </v>
      </c>
      <c r="F3228" t="str">
        <f>F$1&amp;" """ &amp; DataMiner[[#This Row],[Complete Name]] &amp; """, "</f>
        <v xml:space="preserve">"Complete Name": "", </v>
      </c>
      <c r="G3228" t="str">
        <f>G$1&amp;" " &amp; DataMiner[[#This Row],[Category]] &amp; ", "</f>
        <v xml:space="preserve">"Category": , </v>
      </c>
      <c r="H3228" t="str">
        <f>H$1&amp;" " &amp; DataMiner[[#This Row],[BuyPrice]] &amp; ", "</f>
        <v xml:space="preserve">"BuyPrice": , </v>
      </c>
      <c r="I3228" t="str">
        <f>I$1&amp;" """ &amp; DataMiner[[#This Row],[imgPath]] &amp; """, "</f>
        <v xml:space="preserve">"imgPath": "", </v>
      </c>
      <c r="J3228" t="str">
        <f>J$1&amp;" """ &amp; DataMiner[[#This Row],[FlagImage]] &amp; """, "</f>
        <v xml:space="preserve">"FlagImage": "", </v>
      </c>
      <c r="K3228" t="str">
        <f>K$1&amp;" " &amp; IF(ISNA(DataMiner[[#This Row],[Latitude]]),"null",DataMiner[[#This Row],[Latitude]]) &amp; ", "</f>
        <v xml:space="preserve">"Latitude": null, </v>
      </c>
      <c r="L3228" t="str">
        <f>L$1&amp;" " &amp; IF(ISNA(DataMiner[[#This Row],[Longitude]]),"null",DataMiner[[#This Row],[Longitude]]) &amp; ", "</f>
        <v xml:space="preserve">"Longitude": null, </v>
      </c>
    </row>
    <row r="3229" spans="1:12" x14ac:dyDescent="0.25">
      <c r="A3229" t="str">
        <f>A$1&amp;" """ &amp; DataMiner[[#This Row],[CodeIATA]] &amp; """, "</f>
        <v xml:space="preserve">"CodeIATA": "", </v>
      </c>
      <c r="B3229" t="str">
        <f>B$1&amp;" """ &amp; DataMiner[[#This Row],[City]] &amp; """, "</f>
        <v xml:space="preserve">"City": "", </v>
      </c>
      <c r="C3229" t="str">
        <f>C$1&amp;" """ &amp; DataMiner[[#This Row],[Prov]] &amp; """, "</f>
        <v xml:space="preserve">"Prov": "", </v>
      </c>
      <c r="D3229" t="str">
        <f>D$1&amp;" """ &amp; DataMiner[[#This Row],[Name]] &amp; """, "</f>
        <v xml:space="preserve">"Name": "", </v>
      </c>
      <c r="E3229" t="str">
        <f>E$1&amp;" """ &amp; DataMiner[[#This Row],[Country]] &amp; """, "</f>
        <v xml:space="preserve">"Country": "", </v>
      </c>
      <c r="F3229" t="str">
        <f>F$1&amp;" """ &amp; DataMiner[[#This Row],[Complete Name]] &amp; """, "</f>
        <v xml:space="preserve">"Complete Name": "", </v>
      </c>
      <c r="G3229" t="str">
        <f>G$1&amp;" " &amp; DataMiner[[#This Row],[Category]] &amp; ", "</f>
        <v xml:space="preserve">"Category": , </v>
      </c>
      <c r="H3229" t="str">
        <f>H$1&amp;" " &amp; DataMiner[[#This Row],[BuyPrice]] &amp; ", "</f>
        <v xml:space="preserve">"BuyPrice": , </v>
      </c>
      <c r="I3229" t="str">
        <f>I$1&amp;" """ &amp; DataMiner[[#This Row],[imgPath]] &amp; """, "</f>
        <v xml:space="preserve">"imgPath": "", </v>
      </c>
      <c r="J3229" t="str">
        <f>J$1&amp;" """ &amp; DataMiner[[#This Row],[FlagImage]] &amp; """, "</f>
        <v xml:space="preserve">"FlagImage": "", </v>
      </c>
      <c r="K3229" t="str">
        <f>K$1&amp;" " &amp; IF(ISNA(DataMiner[[#This Row],[Latitude]]),"null",DataMiner[[#This Row],[Latitude]]) &amp; ", "</f>
        <v xml:space="preserve">"Latitude": null, </v>
      </c>
      <c r="L3229" t="str">
        <f>L$1&amp;" " &amp; IF(ISNA(DataMiner[[#This Row],[Longitude]]),"null",DataMiner[[#This Row],[Longitude]]) &amp; ", "</f>
        <v xml:space="preserve">"Longitude": null, </v>
      </c>
    </row>
    <row r="3230" spans="1:12" x14ac:dyDescent="0.25">
      <c r="A3230" t="str">
        <f>A$1&amp;" """ &amp; DataMiner[[#This Row],[CodeIATA]] &amp; """, "</f>
        <v xml:space="preserve">"CodeIATA": "", </v>
      </c>
      <c r="B3230" t="str">
        <f>B$1&amp;" """ &amp; DataMiner[[#This Row],[City]] &amp; """, "</f>
        <v xml:space="preserve">"City": "", </v>
      </c>
      <c r="C3230" t="str">
        <f>C$1&amp;" """ &amp; DataMiner[[#This Row],[Prov]] &amp; """, "</f>
        <v xml:space="preserve">"Prov": "", </v>
      </c>
      <c r="D3230" t="str">
        <f>D$1&amp;" """ &amp; DataMiner[[#This Row],[Name]] &amp; """, "</f>
        <v xml:space="preserve">"Name": "", </v>
      </c>
      <c r="E3230" t="str">
        <f>E$1&amp;" """ &amp; DataMiner[[#This Row],[Country]] &amp; """, "</f>
        <v xml:space="preserve">"Country": "", </v>
      </c>
      <c r="F3230" t="str">
        <f>F$1&amp;" """ &amp; DataMiner[[#This Row],[Complete Name]] &amp; """, "</f>
        <v xml:space="preserve">"Complete Name": "", </v>
      </c>
      <c r="G3230" t="str">
        <f>G$1&amp;" " &amp; DataMiner[[#This Row],[Category]] &amp; ", "</f>
        <v xml:space="preserve">"Category": , </v>
      </c>
      <c r="H3230" t="str">
        <f>H$1&amp;" " &amp; DataMiner[[#This Row],[BuyPrice]] &amp; ", "</f>
        <v xml:space="preserve">"BuyPrice": , </v>
      </c>
      <c r="I3230" t="str">
        <f>I$1&amp;" """ &amp; DataMiner[[#This Row],[imgPath]] &amp; """, "</f>
        <v xml:space="preserve">"imgPath": "", </v>
      </c>
      <c r="J3230" t="str">
        <f>J$1&amp;" """ &amp; DataMiner[[#This Row],[FlagImage]] &amp; """, "</f>
        <v xml:space="preserve">"FlagImage": "", </v>
      </c>
      <c r="K3230" t="str">
        <f>K$1&amp;" " &amp; IF(ISNA(DataMiner[[#This Row],[Latitude]]),"null",DataMiner[[#This Row],[Latitude]]) &amp; ", "</f>
        <v xml:space="preserve">"Latitude": null, </v>
      </c>
      <c r="L3230" t="str">
        <f>L$1&amp;" " &amp; IF(ISNA(DataMiner[[#This Row],[Longitude]]),"null",DataMiner[[#This Row],[Longitude]]) &amp; ", "</f>
        <v xml:space="preserve">"Longitude": null, </v>
      </c>
    </row>
    <row r="3231" spans="1:12" x14ac:dyDescent="0.25">
      <c r="A3231" t="str">
        <f>A$1&amp;" """ &amp; DataMiner[[#This Row],[CodeIATA]] &amp; """, "</f>
        <v xml:space="preserve">"CodeIATA": "", </v>
      </c>
      <c r="B3231" t="str">
        <f>B$1&amp;" """ &amp; DataMiner[[#This Row],[City]] &amp; """, "</f>
        <v xml:space="preserve">"City": "", </v>
      </c>
      <c r="C3231" t="str">
        <f>C$1&amp;" """ &amp; DataMiner[[#This Row],[Prov]] &amp; """, "</f>
        <v xml:space="preserve">"Prov": "", </v>
      </c>
      <c r="D3231" t="str">
        <f>D$1&amp;" """ &amp; DataMiner[[#This Row],[Name]] &amp; """, "</f>
        <v xml:space="preserve">"Name": "", </v>
      </c>
      <c r="E3231" t="str">
        <f>E$1&amp;" """ &amp; DataMiner[[#This Row],[Country]] &amp; """, "</f>
        <v xml:space="preserve">"Country": "", </v>
      </c>
      <c r="F3231" t="str">
        <f>F$1&amp;" """ &amp; DataMiner[[#This Row],[Complete Name]] &amp; """, "</f>
        <v xml:space="preserve">"Complete Name": "", </v>
      </c>
      <c r="G3231" t="str">
        <f>G$1&amp;" " &amp; DataMiner[[#This Row],[Category]] &amp; ", "</f>
        <v xml:space="preserve">"Category": , </v>
      </c>
      <c r="H3231" t="str">
        <f>H$1&amp;" " &amp; DataMiner[[#This Row],[BuyPrice]] &amp; ", "</f>
        <v xml:space="preserve">"BuyPrice": , </v>
      </c>
      <c r="I3231" t="str">
        <f>I$1&amp;" """ &amp; DataMiner[[#This Row],[imgPath]] &amp; """, "</f>
        <v xml:space="preserve">"imgPath": "", </v>
      </c>
      <c r="J3231" t="str">
        <f>J$1&amp;" """ &amp; DataMiner[[#This Row],[FlagImage]] &amp; """, "</f>
        <v xml:space="preserve">"FlagImage": "", </v>
      </c>
      <c r="K3231" t="str">
        <f>K$1&amp;" " &amp; IF(ISNA(DataMiner[[#This Row],[Latitude]]),"null",DataMiner[[#This Row],[Latitude]]) &amp; ", "</f>
        <v xml:space="preserve">"Latitude": null, </v>
      </c>
      <c r="L3231" t="str">
        <f>L$1&amp;" " &amp; IF(ISNA(DataMiner[[#This Row],[Longitude]]),"null",DataMiner[[#This Row],[Longitude]]) &amp; ", "</f>
        <v xml:space="preserve">"Longitude": null, </v>
      </c>
    </row>
    <row r="3232" spans="1:12" x14ac:dyDescent="0.25">
      <c r="A3232" t="str">
        <f>A$1&amp;" """ &amp; DataMiner[[#This Row],[CodeIATA]] &amp; """, "</f>
        <v xml:space="preserve">"CodeIATA": "", </v>
      </c>
      <c r="B3232" t="str">
        <f>B$1&amp;" """ &amp; DataMiner[[#This Row],[City]] &amp; """, "</f>
        <v xml:space="preserve">"City": "", </v>
      </c>
      <c r="C3232" t="str">
        <f>C$1&amp;" """ &amp; DataMiner[[#This Row],[Prov]] &amp; """, "</f>
        <v xml:space="preserve">"Prov": "", </v>
      </c>
      <c r="D3232" t="str">
        <f>D$1&amp;" """ &amp; DataMiner[[#This Row],[Name]] &amp; """, "</f>
        <v xml:space="preserve">"Name": "", </v>
      </c>
      <c r="E3232" t="str">
        <f>E$1&amp;" """ &amp; DataMiner[[#This Row],[Country]] &amp; """, "</f>
        <v xml:space="preserve">"Country": "", </v>
      </c>
      <c r="F3232" t="str">
        <f>F$1&amp;" """ &amp; DataMiner[[#This Row],[Complete Name]] &amp; """, "</f>
        <v xml:space="preserve">"Complete Name": "", </v>
      </c>
      <c r="G3232" t="str">
        <f>G$1&amp;" " &amp; DataMiner[[#This Row],[Category]] &amp; ", "</f>
        <v xml:space="preserve">"Category": , </v>
      </c>
      <c r="H3232" t="str">
        <f>H$1&amp;" " &amp; DataMiner[[#This Row],[BuyPrice]] &amp; ", "</f>
        <v xml:space="preserve">"BuyPrice": , </v>
      </c>
      <c r="I3232" t="str">
        <f>I$1&amp;" """ &amp; DataMiner[[#This Row],[imgPath]] &amp; """, "</f>
        <v xml:space="preserve">"imgPath": "", </v>
      </c>
      <c r="J3232" t="str">
        <f>J$1&amp;" """ &amp; DataMiner[[#This Row],[FlagImage]] &amp; """, "</f>
        <v xml:space="preserve">"FlagImage": "", </v>
      </c>
      <c r="K3232" t="str">
        <f>K$1&amp;" " &amp; IF(ISNA(DataMiner[[#This Row],[Latitude]]),"null",DataMiner[[#This Row],[Latitude]]) &amp; ", "</f>
        <v xml:space="preserve">"Latitude": null, </v>
      </c>
      <c r="L3232" t="str">
        <f>L$1&amp;" " &amp; IF(ISNA(DataMiner[[#This Row],[Longitude]]),"null",DataMiner[[#This Row],[Longitude]]) &amp; ", "</f>
        <v xml:space="preserve">"Longitude": null, </v>
      </c>
    </row>
    <row r="3233" spans="1:12" x14ac:dyDescent="0.25">
      <c r="A3233" t="str">
        <f>A$1&amp;" """ &amp; DataMiner[[#This Row],[CodeIATA]] &amp; """, "</f>
        <v xml:space="preserve">"CodeIATA": "", </v>
      </c>
      <c r="B3233" t="str">
        <f>B$1&amp;" """ &amp; DataMiner[[#This Row],[City]] &amp; """, "</f>
        <v xml:space="preserve">"City": "", </v>
      </c>
      <c r="C3233" t="str">
        <f>C$1&amp;" """ &amp; DataMiner[[#This Row],[Prov]] &amp; """, "</f>
        <v xml:space="preserve">"Prov": "", </v>
      </c>
      <c r="D3233" t="str">
        <f>D$1&amp;" """ &amp; DataMiner[[#This Row],[Name]] &amp; """, "</f>
        <v xml:space="preserve">"Name": "", </v>
      </c>
      <c r="E3233" t="str">
        <f>E$1&amp;" """ &amp; DataMiner[[#This Row],[Country]] &amp; """, "</f>
        <v xml:space="preserve">"Country": "", </v>
      </c>
      <c r="F3233" t="str">
        <f>F$1&amp;" """ &amp; DataMiner[[#This Row],[Complete Name]] &amp; """, "</f>
        <v xml:space="preserve">"Complete Name": "", </v>
      </c>
      <c r="G3233" t="str">
        <f>G$1&amp;" " &amp; DataMiner[[#This Row],[Category]] &amp; ", "</f>
        <v xml:space="preserve">"Category": , </v>
      </c>
      <c r="H3233" t="str">
        <f>H$1&amp;" " &amp; DataMiner[[#This Row],[BuyPrice]] &amp; ", "</f>
        <v xml:space="preserve">"BuyPrice": , </v>
      </c>
      <c r="I3233" t="str">
        <f>I$1&amp;" """ &amp; DataMiner[[#This Row],[imgPath]] &amp; """, "</f>
        <v xml:space="preserve">"imgPath": "", </v>
      </c>
      <c r="J3233" t="str">
        <f>J$1&amp;" """ &amp; DataMiner[[#This Row],[FlagImage]] &amp; """, "</f>
        <v xml:space="preserve">"FlagImage": "", </v>
      </c>
      <c r="K3233" t="str">
        <f>K$1&amp;" " &amp; IF(ISNA(DataMiner[[#This Row],[Latitude]]),"null",DataMiner[[#This Row],[Latitude]]) &amp; ", "</f>
        <v xml:space="preserve">"Latitude": null, </v>
      </c>
      <c r="L3233" t="str">
        <f>L$1&amp;" " &amp; IF(ISNA(DataMiner[[#This Row],[Longitude]]),"null",DataMiner[[#This Row],[Longitude]]) &amp; ", "</f>
        <v xml:space="preserve">"Longitude": null, </v>
      </c>
    </row>
    <row r="3234" spans="1:12" x14ac:dyDescent="0.25">
      <c r="A3234" t="str">
        <f>A$1&amp;" """ &amp; DataMiner[[#This Row],[CodeIATA]] &amp; """, "</f>
        <v xml:space="preserve">"CodeIATA": "", </v>
      </c>
      <c r="B3234" t="str">
        <f>B$1&amp;" """ &amp; DataMiner[[#This Row],[City]] &amp; """, "</f>
        <v xml:space="preserve">"City": "", </v>
      </c>
      <c r="C3234" t="str">
        <f>C$1&amp;" """ &amp; DataMiner[[#This Row],[Prov]] &amp; """, "</f>
        <v xml:space="preserve">"Prov": "", </v>
      </c>
      <c r="D3234" t="str">
        <f>D$1&amp;" """ &amp; DataMiner[[#This Row],[Name]] &amp; """, "</f>
        <v xml:space="preserve">"Name": "", </v>
      </c>
      <c r="E3234" t="str">
        <f>E$1&amp;" """ &amp; DataMiner[[#This Row],[Country]] &amp; """, "</f>
        <v xml:space="preserve">"Country": "", </v>
      </c>
      <c r="F3234" t="str">
        <f>F$1&amp;" """ &amp; DataMiner[[#This Row],[Complete Name]] &amp; """, "</f>
        <v xml:space="preserve">"Complete Name": "", </v>
      </c>
      <c r="G3234" t="str">
        <f>G$1&amp;" " &amp; DataMiner[[#This Row],[Category]] &amp; ", "</f>
        <v xml:space="preserve">"Category": , </v>
      </c>
      <c r="H3234" t="str">
        <f>H$1&amp;" " &amp; DataMiner[[#This Row],[BuyPrice]] &amp; ", "</f>
        <v xml:space="preserve">"BuyPrice": , </v>
      </c>
      <c r="I3234" t="str">
        <f>I$1&amp;" """ &amp; DataMiner[[#This Row],[imgPath]] &amp; """, "</f>
        <v xml:space="preserve">"imgPath": "", </v>
      </c>
      <c r="J3234" t="str">
        <f>J$1&amp;" """ &amp; DataMiner[[#This Row],[FlagImage]] &amp; """, "</f>
        <v xml:space="preserve">"FlagImage": "", </v>
      </c>
      <c r="K3234" t="str">
        <f>K$1&amp;" " &amp; IF(ISNA(DataMiner[[#This Row],[Latitude]]),"null",DataMiner[[#This Row],[Latitude]]) &amp; ", "</f>
        <v xml:space="preserve">"Latitude": null, </v>
      </c>
      <c r="L3234" t="str">
        <f>L$1&amp;" " &amp; IF(ISNA(DataMiner[[#This Row],[Longitude]]),"null",DataMiner[[#This Row],[Longitude]]) &amp; ", "</f>
        <v xml:space="preserve">"Longitude": null, </v>
      </c>
    </row>
    <row r="3235" spans="1:12" x14ac:dyDescent="0.25">
      <c r="A3235" t="str">
        <f>A$1&amp;" """ &amp; DataMiner[[#This Row],[CodeIATA]] &amp; """, "</f>
        <v xml:space="preserve">"CodeIATA": "", </v>
      </c>
      <c r="B3235" t="str">
        <f>B$1&amp;" """ &amp; DataMiner[[#This Row],[City]] &amp; """, "</f>
        <v xml:space="preserve">"City": "", </v>
      </c>
      <c r="C3235" t="str">
        <f>C$1&amp;" """ &amp; DataMiner[[#This Row],[Prov]] &amp; """, "</f>
        <v xml:space="preserve">"Prov": "", </v>
      </c>
      <c r="D3235" t="str">
        <f>D$1&amp;" """ &amp; DataMiner[[#This Row],[Name]] &amp; """, "</f>
        <v xml:space="preserve">"Name": "", </v>
      </c>
      <c r="E3235" t="str">
        <f>E$1&amp;" """ &amp; DataMiner[[#This Row],[Country]] &amp; """, "</f>
        <v xml:space="preserve">"Country": "", </v>
      </c>
      <c r="F3235" t="str">
        <f>F$1&amp;" """ &amp; DataMiner[[#This Row],[Complete Name]] &amp; """, "</f>
        <v xml:space="preserve">"Complete Name": "", </v>
      </c>
      <c r="G3235" t="str">
        <f>G$1&amp;" " &amp; DataMiner[[#This Row],[Category]] &amp; ", "</f>
        <v xml:space="preserve">"Category": , </v>
      </c>
      <c r="H3235" t="str">
        <f>H$1&amp;" " &amp; DataMiner[[#This Row],[BuyPrice]] &amp; ", "</f>
        <v xml:space="preserve">"BuyPrice": , </v>
      </c>
      <c r="I3235" t="str">
        <f>I$1&amp;" """ &amp; DataMiner[[#This Row],[imgPath]] &amp; """, "</f>
        <v xml:space="preserve">"imgPath": "", </v>
      </c>
      <c r="J3235" t="str">
        <f>J$1&amp;" """ &amp; DataMiner[[#This Row],[FlagImage]] &amp; """, "</f>
        <v xml:space="preserve">"FlagImage": "", </v>
      </c>
      <c r="K3235" t="str">
        <f>K$1&amp;" " &amp; IF(ISNA(DataMiner[[#This Row],[Latitude]]),"null",DataMiner[[#This Row],[Latitude]]) &amp; ", "</f>
        <v xml:space="preserve">"Latitude": null, </v>
      </c>
      <c r="L3235" t="str">
        <f>L$1&amp;" " &amp; IF(ISNA(DataMiner[[#This Row],[Longitude]]),"null",DataMiner[[#This Row],[Longitude]]) &amp; ", "</f>
        <v xml:space="preserve">"Longitude": null, </v>
      </c>
    </row>
    <row r="3236" spans="1:12" x14ac:dyDescent="0.25">
      <c r="A3236" t="str">
        <f>A$1&amp;" """ &amp; DataMiner[[#This Row],[CodeIATA]] &amp; """, "</f>
        <v xml:space="preserve">"CodeIATA": "", </v>
      </c>
      <c r="B3236" t="str">
        <f>B$1&amp;" """ &amp; DataMiner[[#This Row],[City]] &amp; """, "</f>
        <v xml:space="preserve">"City": "", </v>
      </c>
      <c r="C3236" t="str">
        <f>C$1&amp;" """ &amp; DataMiner[[#This Row],[Prov]] &amp; """, "</f>
        <v xml:space="preserve">"Prov": "", </v>
      </c>
      <c r="D3236" t="str">
        <f>D$1&amp;" """ &amp; DataMiner[[#This Row],[Name]] &amp; """, "</f>
        <v xml:space="preserve">"Name": "", </v>
      </c>
      <c r="E3236" t="str">
        <f>E$1&amp;" """ &amp; DataMiner[[#This Row],[Country]] &amp; """, "</f>
        <v xml:space="preserve">"Country": "", </v>
      </c>
      <c r="F3236" t="str">
        <f>F$1&amp;" """ &amp; DataMiner[[#This Row],[Complete Name]] &amp; """, "</f>
        <v xml:space="preserve">"Complete Name": "", </v>
      </c>
      <c r="G3236" t="str">
        <f>G$1&amp;" " &amp; DataMiner[[#This Row],[Category]] &amp; ", "</f>
        <v xml:space="preserve">"Category": , </v>
      </c>
      <c r="H3236" t="str">
        <f>H$1&amp;" " &amp; DataMiner[[#This Row],[BuyPrice]] &amp; ", "</f>
        <v xml:space="preserve">"BuyPrice": , </v>
      </c>
      <c r="I3236" t="str">
        <f>I$1&amp;" """ &amp; DataMiner[[#This Row],[imgPath]] &amp; """, "</f>
        <v xml:space="preserve">"imgPath": "", </v>
      </c>
      <c r="J3236" t="str">
        <f>J$1&amp;" """ &amp; DataMiner[[#This Row],[FlagImage]] &amp; """, "</f>
        <v xml:space="preserve">"FlagImage": "", </v>
      </c>
      <c r="K3236" t="str">
        <f>K$1&amp;" " &amp; IF(ISNA(DataMiner[[#This Row],[Latitude]]),"null",DataMiner[[#This Row],[Latitude]]) &amp; ", "</f>
        <v xml:space="preserve">"Latitude": null, </v>
      </c>
      <c r="L3236" t="str">
        <f>L$1&amp;" " &amp; IF(ISNA(DataMiner[[#This Row],[Longitude]]),"null",DataMiner[[#This Row],[Longitude]]) &amp; ", "</f>
        <v xml:space="preserve">"Longitude": null, </v>
      </c>
    </row>
    <row r="3237" spans="1:12" x14ac:dyDescent="0.25">
      <c r="A3237" t="str">
        <f>A$1&amp;" """ &amp; DataMiner[[#This Row],[CodeIATA]] &amp; """, "</f>
        <v xml:space="preserve">"CodeIATA": "", </v>
      </c>
      <c r="B3237" t="str">
        <f>B$1&amp;" """ &amp; DataMiner[[#This Row],[City]] &amp; """, "</f>
        <v xml:space="preserve">"City": "", </v>
      </c>
      <c r="C3237" t="str">
        <f>C$1&amp;" """ &amp; DataMiner[[#This Row],[Prov]] &amp; """, "</f>
        <v xml:space="preserve">"Prov": "", </v>
      </c>
      <c r="D3237" t="str">
        <f>D$1&amp;" """ &amp; DataMiner[[#This Row],[Name]] &amp; """, "</f>
        <v xml:space="preserve">"Name": "", </v>
      </c>
      <c r="E3237" t="str">
        <f>E$1&amp;" """ &amp; DataMiner[[#This Row],[Country]] &amp; """, "</f>
        <v xml:space="preserve">"Country": "", </v>
      </c>
      <c r="F3237" t="str">
        <f>F$1&amp;" """ &amp; DataMiner[[#This Row],[Complete Name]] &amp; """, "</f>
        <v xml:space="preserve">"Complete Name": "", </v>
      </c>
      <c r="G3237" t="str">
        <f>G$1&amp;" " &amp; DataMiner[[#This Row],[Category]] &amp; ", "</f>
        <v xml:space="preserve">"Category": , </v>
      </c>
      <c r="H3237" t="str">
        <f>H$1&amp;" " &amp; DataMiner[[#This Row],[BuyPrice]] &amp; ", "</f>
        <v xml:space="preserve">"BuyPrice": , </v>
      </c>
      <c r="I3237" t="str">
        <f>I$1&amp;" """ &amp; DataMiner[[#This Row],[imgPath]] &amp; """, "</f>
        <v xml:space="preserve">"imgPath": "", </v>
      </c>
      <c r="J3237" t="str">
        <f>J$1&amp;" """ &amp; DataMiner[[#This Row],[FlagImage]] &amp; """, "</f>
        <v xml:space="preserve">"FlagImage": "", </v>
      </c>
      <c r="K3237" t="str">
        <f>K$1&amp;" " &amp; IF(ISNA(DataMiner[[#This Row],[Latitude]]),"null",DataMiner[[#This Row],[Latitude]]) &amp; ", "</f>
        <v xml:space="preserve">"Latitude": null, </v>
      </c>
      <c r="L3237" t="str">
        <f>L$1&amp;" " &amp; IF(ISNA(DataMiner[[#This Row],[Longitude]]),"null",DataMiner[[#This Row],[Longitude]]) &amp; ", "</f>
        <v xml:space="preserve">"Longitude": null, </v>
      </c>
    </row>
    <row r="3238" spans="1:12" x14ac:dyDescent="0.25">
      <c r="A3238" t="str">
        <f>A$1&amp;" """ &amp; DataMiner[[#This Row],[CodeIATA]] &amp; """, "</f>
        <v xml:space="preserve">"CodeIATA": "", </v>
      </c>
      <c r="B3238" t="str">
        <f>B$1&amp;" """ &amp; DataMiner[[#This Row],[City]] &amp; """, "</f>
        <v xml:space="preserve">"City": "", </v>
      </c>
      <c r="C3238" t="str">
        <f>C$1&amp;" """ &amp; DataMiner[[#This Row],[Prov]] &amp; """, "</f>
        <v xml:space="preserve">"Prov": "", </v>
      </c>
      <c r="D3238" t="str">
        <f>D$1&amp;" """ &amp; DataMiner[[#This Row],[Name]] &amp; """, "</f>
        <v xml:space="preserve">"Name": "", </v>
      </c>
      <c r="E3238" t="str">
        <f>E$1&amp;" """ &amp; DataMiner[[#This Row],[Country]] &amp; """, "</f>
        <v xml:space="preserve">"Country": "", </v>
      </c>
      <c r="F3238" t="str">
        <f>F$1&amp;" """ &amp; DataMiner[[#This Row],[Complete Name]] &amp; """, "</f>
        <v xml:space="preserve">"Complete Name": "", </v>
      </c>
      <c r="G3238" t="str">
        <f>G$1&amp;" " &amp; DataMiner[[#This Row],[Category]] &amp; ", "</f>
        <v xml:space="preserve">"Category": , </v>
      </c>
      <c r="H3238" t="str">
        <f>H$1&amp;" " &amp; DataMiner[[#This Row],[BuyPrice]] &amp; ", "</f>
        <v xml:space="preserve">"BuyPrice": , </v>
      </c>
      <c r="I3238" t="str">
        <f>I$1&amp;" """ &amp; DataMiner[[#This Row],[imgPath]] &amp; """, "</f>
        <v xml:space="preserve">"imgPath": "", </v>
      </c>
      <c r="J3238" t="str">
        <f>J$1&amp;" """ &amp; DataMiner[[#This Row],[FlagImage]] &amp; """, "</f>
        <v xml:space="preserve">"FlagImage": "", </v>
      </c>
      <c r="K3238" t="str">
        <f>K$1&amp;" " &amp; IF(ISNA(DataMiner[[#This Row],[Latitude]]),"null",DataMiner[[#This Row],[Latitude]]) &amp; ", "</f>
        <v xml:space="preserve">"Latitude": null, </v>
      </c>
      <c r="L3238" t="str">
        <f>L$1&amp;" " &amp; IF(ISNA(DataMiner[[#This Row],[Longitude]]),"null",DataMiner[[#This Row],[Longitude]]) &amp; ", "</f>
        <v xml:space="preserve">"Longitude": null, </v>
      </c>
    </row>
    <row r="3239" spans="1:12" x14ac:dyDescent="0.25">
      <c r="A3239" t="str">
        <f>A$1&amp;" """ &amp; DataMiner[[#This Row],[CodeIATA]] &amp; """, "</f>
        <v xml:space="preserve">"CodeIATA": "", </v>
      </c>
      <c r="B3239" t="str">
        <f>B$1&amp;" """ &amp; DataMiner[[#This Row],[City]] &amp; """, "</f>
        <v xml:space="preserve">"City": "", </v>
      </c>
      <c r="C3239" t="str">
        <f>C$1&amp;" """ &amp; DataMiner[[#This Row],[Prov]] &amp; """, "</f>
        <v xml:space="preserve">"Prov": "", </v>
      </c>
      <c r="D3239" t="str">
        <f>D$1&amp;" """ &amp; DataMiner[[#This Row],[Name]] &amp; """, "</f>
        <v xml:space="preserve">"Name": "", </v>
      </c>
      <c r="E3239" t="str">
        <f>E$1&amp;" """ &amp; DataMiner[[#This Row],[Country]] &amp; """, "</f>
        <v xml:space="preserve">"Country": "", </v>
      </c>
      <c r="F3239" t="str">
        <f>F$1&amp;" """ &amp; DataMiner[[#This Row],[Complete Name]] &amp; """, "</f>
        <v xml:space="preserve">"Complete Name": "", </v>
      </c>
      <c r="G3239" t="str">
        <f>G$1&amp;" " &amp; DataMiner[[#This Row],[Category]] &amp; ", "</f>
        <v xml:space="preserve">"Category": , </v>
      </c>
      <c r="H3239" t="str">
        <f>H$1&amp;" " &amp; DataMiner[[#This Row],[BuyPrice]] &amp; ", "</f>
        <v xml:space="preserve">"BuyPrice": , </v>
      </c>
      <c r="I3239" t="str">
        <f>I$1&amp;" """ &amp; DataMiner[[#This Row],[imgPath]] &amp; """, "</f>
        <v xml:space="preserve">"imgPath": "", </v>
      </c>
      <c r="J3239" t="str">
        <f>J$1&amp;" """ &amp; DataMiner[[#This Row],[FlagImage]] &amp; """, "</f>
        <v xml:space="preserve">"FlagImage": "", </v>
      </c>
      <c r="K3239" t="str">
        <f>K$1&amp;" " &amp; IF(ISNA(DataMiner[[#This Row],[Latitude]]),"null",DataMiner[[#This Row],[Latitude]]) &amp; ", "</f>
        <v xml:space="preserve">"Latitude": null, </v>
      </c>
      <c r="L3239" t="str">
        <f>L$1&amp;" " &amp; IF(ISNA(DataMiner[[#This Row],[Longitude]]),"null",DataMiner[[#This Row],[Longitude]]) &amp; ", "</f>
        <v xml:space="preserve">"Longitude": null, </v>
      </c>
    </row>
    <row r="3240" spans="1:12" x14ac:dyDescent="0.25">
      <c r="A3240" t="str">
        <f>A$1&amp;" """ &amp; DataMiner[[#This Row],[CodeIATA]] &amp; """, "</f>
        <v xml:space="preserve">"CodeIATA": "", </v>
      </c>
      <c r="B3240" t="str">
        <f>B$1&amp;" """ &amp; DataMiner[[#This Row],[City]] &amp; """, "</f>
        <v xml:space="preserve">"City": "", </v>
      </c>
      <c r="C3240" t="str">
        <f>C$1&amp;" """ &amp; DataMiner[[#This Row],[Prov]] &amp; """, "</f>
        <v xml:space="preserve">"Prov": "", </v>
      </c>
      <c r="D3240" t="str">
        <f>D$1&amp;" """ &amp; DataMiner[[#This Row],[Name]] &amp; """, "</f>
        <v xml:space="preserve">"Name": "", </v>
      </c>
      <c r="E3240" t="str">
        <f>E$1&amp;" """ &amp; DataMiner[[#This Row],[Country]] &amp; """, "</f>
        <v xml:space="preserve">"Country": "", </v>
      </c>
      <c r="F3240" t="str">
        <f>F$1&amp;" """ &amp; DataMiner[[#This Row],[Complete Name]] &amp; """, "</f>
        <v xml:space="preserve">"Complete Name": "", </v>
      </c>
      <c r="G3240" t="str">
        <f>G$1&amp;" " &amp; DataMiner[[#This Row],[Category]] &amp; ", "</f>
        <v xml:space="preserve">"Category": , </v>
      </c>
      <c r="H3240" t="str">
        <f>H$1&amp;" " &amp; DataMiner[[#This Row],[BuyPrice]] &amp; ", "</f>
        <v xml:space="preserve">"BuyPrice": , </v>
      </c>
      <c r="I3240" t="str">
        <f>I$1&amp;" """ &amp; DataMiner[[#This Row],[imgPath]] &amp; """, "</f>
        <v xml:space="preserve">"imgPath": "", </v>
      </c>
      <c r="J3240" t="str">
        <f>J$1&amp;" """ &amp; DataMiner[[#This Row],[FlagImage]] &amp; """, "</f>
        <v xml:space="preserve">"FlagImage": "", </v>
      </c>
      <c r="K3240" t="str">
        <f>K$1&amp;" " &amp; IF(ISNA(DataMiner[[#This Row],[Latitude]]),"null",DataMiner[[#This Row],[Latitude]]) &amp; ", "</f>
        <v xml:space="preserve">"Latitude": null, </v>
      </c>
      <c r="L3240" t="str">
        <f>L$1&amp;" " &amp; IF(ISNA(DataMiner[[#This Row],[Longitude]]),"null",DataMiner[[#This Row],[Longitude]]) &amp; ", "</f>
        <v xml:space="preserve">"Longitude": null, </v>
      </c>
    </row>
    <row r="3241" spans="1:12" x14ac:dyDescent="0.25">
      <c r="A3241" t="str">
        <f>A$1&amp;" """ &amp; DataMiner[[#This Row],[CodeIATA]] &amp; """, "</f>
        <v xml:space="preserve">"CodeIATA": "", </v>
      </c>
      <c r="B3241" t="str">
        <f>B$1&amp;" """ &amp; DataMiner[[#This Row],[City]] &amp; """, "</f>
        <v xml:space="preserve">"City": "", </v>
      </c>
      <c r="C3241" t="str">
        <f>C$1&amp;" """ &amp; DataMiner[[#This Row],[Prov]] &amp; """, "</f>
        <v xml:space="preserve">"Prov": "", </v>
      </c>
      <c r="D3241" t="str">
        <f>D$1&amp;" """ &amp; DataMiner[[#This Row],[Name]] &amp; """, "</f>
        <v xml:space="preserve">"Name": "", </v>
      </c>
      <c r="E3241" t="str">
        <f>E$1&amp;" """ &amp; DataMiner[[#This Row],[Country]] &amp; """, "</f>
        <v xml:space="preserve">"Country": "", </v>
      </c>
      <c r="F3241" t="str">
        <f>F$1&amp;" """ &amp; DataMiner[[#This Row],[Complete Name]] &amp; """, "</f>
        <v xml:space="preserve">"Complete Name": "", </v>
      </c>
      <c r="G3241" t="str">
        <f>G$1&amp;" " &amp; DataMiner[[#This Row],[Category]] &amp; ", "</f>
        <v xml:space="preserve">"Category": , </v>
      </c>
      <c r="H3241" t="str">
        <f>H$1&amp;" " &amp; DataMiner[[#This Row],[BuyPrice]] &amp; ", "</f>
        <v xml:space="preserve">"BuyPrice": , </v>
      </c>
      <c r="I3241" t="str">
        <f>I$1&amp;" """ &amp; DataMiner[[#This Row],[imgPath]] &amp; """, "</f>
        <v xml:space="preserve">"imgPath": "", </v>
      </c>
      <c r="J3241" t="str">
        <f>J$1&amp;" """ &amp; DataMiner[[#This Row],[FlagImage]] &amp; """, "</f>
        <v xml:space="preserve">"FlagImage": "", </v>
      </c>
      <c r="K3241" t="str">
        <f>K$1&amp;" " &amp; IF(ISNA(DataMiner[[#This Row],[Latitude]]),"null",DataMiner[[#This Row],[Latitude]]) &amp; ", "</f>
        <v xml:space="preserve">"Latitude": null, </v>
      </c>
      <c r="L3241" t="str">
        <f>L$1&amp;" " &amp; IF(ISNA(DataMiner[[#This Row],[Longitude]]),"null",DataMiner[[#This Row],[Longitude]]) &amp; ", "</f>
        <v xml:space="preserve">"Longitude": null, </v>
      </c>
    </row>
    <row r="3242" spans="1:12" x14ac:dyDescent="0.25">
      <c r="A3242" t="str">
        <f>A$1&amp;" """ &amp; DataMiner[[#This Row],[CodeIATA]] &amp; """, "</f>
        <v xml:space="preserve">"CodeIATA": "", </v>
      </c>
      <c r="B3242" t="str">
        <f>B$1&amp;" """ &amp; DataMiner[[#This Row],[City]] &amp; """, "</f>
        <v xml:space="preserve">"City": "", </v>
      </c>
      <c r="C3242" t="str">
        <f>C$1&amp;" """ &amp; DataMiner[[#This Row],[Prov]] &amp; """, "</f>
        <v xml:space="preserve">"Prov": "", </v>
      </c>
      <c r="D3242" t="str">
        <f>D$1&amp;" """ &amp; DataMiner[[#This Row],[Name]] &amp; """, "</f>
        <v xml:space="preserve">"Name": "", </v>
      </c>
      <c r="E3242" t="str">
        <f>E$1&amp;" """ &amp; DataMiner[[#This Row],[Country]] &amp; """, "</f>
        <v xml:space="preserve">"Country": "", </v>
      </c>
      <c r="F3242" t="str">
        <f>F$1&amp;" """ &amp; DataMiner[[#This Row],[Complete Name]] &amp; """, "</f>
        <v xml:space="preserve">"Complete Name": "", </v>
      </c>
      <c r="G3242" t="str">
        <f>G$1&amp;" " &amp; DataMiner[[#This Row],[Category]] &amp; ", "</f>
        <v xml:space="preserve">"Category": , </v>
      </c>
      <c r="H3242" t="str">
        <f>H$1&amp;" " &amp; DataMiner[[#This Row],[BuyPrice]] &amp; ", "</f>
        <v xml:space="preserve">"BuyPrice": , </v>
      </c>
      <c r="I3242" t="str">
        <f>I$1&amp;" """ &amp; DataMiner[[#This Row],[imgPath]] &amp; """, "</f>
        <v xml:space="preserve">"imgPath": "", </v>
      </c>
      <c r="J3242" t="str">
        <f>J$1&amp;" """ &amp; DataMiner[[#This Row],[FlagImage]] &amp; """, "</f>
        <v xml:space="preserve">"FlagImage": "", </v>
      </c>
      <c r="K3242" t="str">
        <f>K$1&amp;" " &amp; IF(ISNA(DataMiner[[#This Row],[Latitude]]),"null",DataMiner[[#This Row],[Latitude]]) &amp; ", "</f>
        <v xml:space="preserve">"Latitude": null, </v>
      </c>
      <c r="L3242" t="str">
        <f>L$1&amp;" " &amp; IF(ISNA(DataMiner[[#This Row],[Longitude]]),"null",DataMiner[[#This Row],[Longitude]]) &amp; ", "</f>
        <v xml:space="preserve">"Longitude": null, </v>
      </c>
    </row>
    <row r="3243" spans="1:12" x14ac:dyDescent="0.25">
      <c r="A3243" t="str">
        <f>A$1&amp;" """ &amp; DataMiner[[#This Row],[CodeIATA]] &amp; """, "</f>
        <v xml:space="preserve">"CodeIATA": "", </v>
      </c>
      <c r="B3243" t="str">
        <f>B$1&amp;" """ &amp; DataMiner[[#This Row],[City]] &amp; """, "</f>
        <v xml:space="preserve">"City": "", </v>
      </c>
      <c r="C3243" t="str">
        <f>C$1&amp;" """ &amp; DataMiner[[#This Row],[Prov]] &amp; """, "</f>
        <v xml:space="preserve">"Prov": "", </v>
      </c>
      <c r="D3243" t="str">
        <f>D$1&amp;" """ &amp; DataMiner[[#This Row],[Name]] &amp; """, "</f>
        <v xml:space="preserve">"Name": "", </v>
      </c>
      <c r="E3243" t="str">
        <f>E$1&amp;" """ &amp; DataMiner[[#This Row],[Country]] &amp; """, "</f>
        <v xml:space="preserve">"Country": "", </v>
      </c>
      <c r="F3243" t="str">
        <f>F$1&amp;" """ &amp; DataMiner[[#This Row],[Complete Name]] &amp; """, "</f>
        <v xml:space="preserve">"Complete Name": "", </v>
      </c>
      <c r="G3243" t="str">
        <f>G$1&amp;" " &amp; DataMiner[[#This Row],[Category]] &amp; ", "</f>
        <v xml:space="preserve">"Category": , </v>
      </c>
      <c r="H3243" t="str">
        <f>H$1&amp;" " &amp; DataMiner[[#This Row],[BuyPrice]] &amp; ", "</f>
        <v xml:space="preserve">"BuyPrice": , </v>
      </c>
      <c r="I3243" t="str">
        <f>I$1&amp;" """ &amp; DataMiner[[#This Row],[imgPath]] &amp; """, "</f>
        <v xml:space="preserve">"imgPath": "", </v>
      </c>
      <c r="J3243" t="str">
        <f>J$1&amp;" """ &amp; DataMiner[[#This Row],[FlagImage]] &amp; """, "</f>
        <v xml:space="preserve">"FlagImage": "", </v>
      </c>
      <c r="K3243" t="str">
        <f>K$1&amp;" " &amp; IF(ISNA(DataMiner[[#This Row],[Latitude]]),"null",DataMiner[[#This Row],[Latitude]]) &amp; ", "</f>
        <v xml:space="preserve">"Latitude": null, </v>
      </c>
      <c r="L3243" t="str">
        <f>L$1&amp;" " &amp; IF(ISNA(DataMiner[[#This Row],[Longitude]]),"null",DataMiner[[#This Row],[Longitude]]) &amp; ", "</f>
        <v xml:space="preserve">"Longitude": null, </v>
      </c>
    </row>
    <row r="3244" spans="1:12" x14ac:dyDescent="0.25">
      <c r="A3244" t="str">
        <f>A$1&amp;" """ &amp; DataMiner[[#This Row],[CodeIATA]] &amp; """, "</f>
        <v xml:space="preserve">"CodeIATA": "", </v>
      </c>
      <c r="B3244" t="str">
        <f>B$1&amp;" """ &amp; DataMiner[[#This Row],[City]] &amp; """, "</f>
        <v xml:space="preserve">"City": "", </v>
      </c>
      <c r="C3244" t="str">
        <f>C$1&amp;" """ &amp; DataMiner[[#This Row],[Prov]] &amp; """, "</f>
        <v xml:space="preserve">"Prov": "", </v>
      </c>
      <c r="D3244" t="str">
        <f>D$1&amp;" """ &amp; DataMiner[[#This Row],[Name]] &amp; """, "</f>
        <v xml:space="preserve">"Name": "", </v>
      </c>
      <c r="E3244" t="str">
        <f>E$1&amp;" """ &amp; DataMiner[[#This Row],[Country]] &amp; """, "</f>
        <v xml:space="preserve">"Country": "", </v>
      </c>
      <c r="F3244" t="str">
        <f>F$1&amp;" """ &amp; DataMiner[[#This Row],[Complete Name]] &amp; """, "</f>
        <v xml:space="preserve">"Complete Name": "", </v>
      </c>
      <c r="G3244" t="str">
        <f>G$1&amp;" " &amp; DataMiner[[#This Row],[Category]] &amp; ", "</f>
        <v xml:space="preserve">"Category": , </v>
      </c>
      <c r="H3244" t="str">
        <f>H$1&amp;" " &amp; DataMiner[[#This Row],[BuyPrice]] &amp; ", "</f>
        <v xml:space="preserve">"BuyPrice": , </v>
      </c>
      <c r="I3244" t="str">
        <f>I$1&amp;" """ &amp; DataMiner[[#This Row],[imgPath]] &amp; """, "</f>
        <v xml:space="preserve">"imgPath": "", </v>
      </c>
      <c r="J3244" t="str">
        <f>J$1&amp;" """ &amp; DataMiner[[#This Row],[FlagImage]] &amp; """, "</f>
        <v xml:space="preserve">"FlagImage": "", </v>
      </c>
      <c r="K3244" t="str">
        <f>K$1&amp;" " &amp; IF(ISNA(DataMiner[[#This Row],[Latitude]]),"null",DataMiner[[#This Row],[Latitude]]) &amp; ", "</f>
        <v xml:space="preserve">"Latitude": null, </v>
      </c>
      <c r="L3244" t="str">
        <f>L$1&amp;" " &amp; IF(ISNA(DataMiner[[#This Row],[Longitude]]),"null",DataMiner[[#This Row],[Longitude]]) &amp; ", "</f>
        <v xml:space="preserve">"Longitude": null, </v>
      </c>
    </row>
    <row r="3245" spans="1:12" x14ac:dyDescent="0.25">
      <c r="A3245" t="str">
        <f>A$1&amp;" """ &amp; DataMiner[[#This Row],[CodeIATA]] &amp; """, "</f>
        <v xml:space="preserve">"CodeIATA": "", </v>
      </c>
      <c r="B3245" t="str">
        <f>B$1&amp;" """ &amp; DataMiner[[#This Row],[City]] &amp; """, "</f>
        <v xml:space="preserve">"City": "", </v>
      </c>
      <c r="C3245" t="str">
        <f>C$1&amp;" """ &amp; DataMiner[[#This Row],[Prov]] &amp; """, "</f>
        <v xml:space="preserve">"Prov": "", </v>
      </c>
      <c r="D3245" t="str">
        <f>D$1&amp;" """ &amp; DataMiner[[#This Row],[Name]] &amp; """, "</f>
        <v xml:space="preserve">"Name": "", </v>
      </c>
      <c r="E3245" t="str">
        <f>E$1&amp;" """ &amp; DataMiner[[#This Row],[Country]] &amp; """, "</f>
        <v xml:space="preserve">"Country": "", </v>
      </c>
      <c r="F3245" t="str">
        <f>F$1&amp;" """ &amp; DataMiner[[#This Row],[Complete Name]] &amp; """, "</f>
        <v xml:space="preserve">"Complete Name": "", </v>
      </c>
      <c r="G3245" t="str">
        <f>G$1&amp;" " &amp; DataMiner[[#This Row],[Category]] &amp; ", "</f>
        <v xml:space="preserve">"Category": , </v>
      </c>
      <c r="H3245" t="str">
        <f>H$1&amp;" " &amp; DataMiner[[#This Row],[BuyPrice]] &amp; ", "</f>
        <v xml:space="preserve">"BuyPrice": , </v>
      </c>
      <c r="I3245" t="str">
        <f>I$1&amp;" """ &amp; DataMiner[[#This Row],[imgPath]] &amp; """, "</f>
        <v xml:space="preserve">"imgPath": "", </v>
      </c>
      <c r="J3245" t="str">
        <f>J$1&amp;" """ &amp; DataMiner[[#This Row],[FlagImage]] &amp; """, "</f>
        <v xml:space="preserve">"FlagImage": "", </v>
      </c>
      <c r="K3245" t="str">
        <f>K$1&amp;" " &amp; IF(ISNA(DataMiner[[#This Row],[Latitude]]),"null",DataMiner[[#This Row],[Latitude]]) &amp; ", "</f>
        <v xml:space="preserve">"Latitude": null, </v>
      </c>
      <c r="L3245" t="str">
        <f>L$1&amp;" " &amp; IF(ISNA(DataMiner[[#This Row],[Longitude]]),"null",DataMiner[[#This Row],[Longitude]]) &amp; ", "</f>
        <v xml:space="preserve">"Longitude": null, </v>
      </c>
    </row>
    <row r="3246" spans="1:12" x14ac:dyDescent="0.25">
      <c r="A3246" t="str">
        <f>A$1&amp;" """ &amp; DataMiner[[#This Row],[CodeIATA]] &amp; """, "</f>
        <v xml:space="preserve">"CodeIATA": "", </v>
      </c>
      <c r="B3246" t="str">
        <f>B$1&amp;" """ &amp; DataMiner[[#This Row],[City]] &amp; """, "</f>
        <v xml:space="preserve">"City": "", </v>
      </c>
      <c r="C3246" t="str">
        <f>C$1&amp;" """ &amp; DataMiner[[#This Row],[Prov]] &amp; """, "</f>
        <v xml:space="preserve">"Prov": "", </v>
      </c>
      <c r="D3246" t="str">
        <f>D$1&amp;" """ &amp; DataMiner[[#This Row],[Name]] &amp; """, "</f>
        <v xml:space="preserve">"Name": "", </v>
      </c>
      <c r="E3246" t="str">
        <f>E$1&amp;" """ &amp; DataMiner[[#This Row],[Country]] &amp; """, "</f>
        <v xml:space="preserve">"Country": "", </v>
      </c>
      <c r="F3246" t="str">
        <f>F$1&amp;" """ &amp; DataMiner[[#This Row],[Complete Name]] &amp; """, "</f>
        <v xml:space="preserve">"Complete Name": "", </v>
      </c>
      <c r="G3246" t="str">
        <f>G$1&amp;" " &amp; DataMiner[[#This Row],[Category]] &amp; ", "</f>
        <v xml:space="preserve">"Category": , </v>
      </c>
      <c r="H3246" t="str">
        <f>H$1&amp;" " &amp; DataMiner[[#This Row],[BuyPrice]] &amp; ", "</f>
        <v xml:space="preserve">"BuyPrice": , </v>
      </c>
      <c r="I3246" t="str">
        <f>I$1&amp;" """ &amp; DataMiner[[#This Row],[imgPath]] &amp; """, "</f>
        <v xml:space="preserve">"imgPath": "", </v>
      </c>
      <c r="J3246" t="str">
        <f>J$1&amp;" """ &amp; DataMiner[[#This Row],[FlagImage]] &amp; """, "</f>
        <v xml:space="preserve">"FlagImage": "", </v>
      </c>
      <c r="K3246" t="str">
        <f>K$1&amp;" " &amp; IF(ISNA(DataMiner[[#This Row],[Latitude]]),"null",DataMiner[[#This Row],[Latitude]]) &amp; ", "</f>
        <v xml:space="preserve">"Latitude": null, </v>
      </c>
      <c r="L3246" t="str">
        <f>L$1&amp;" " &amp; IF(ISNA(DataMiner[[#This Row],[Longitude]]),"null",DataMiner[[#This Row],[Longitude]]) &amp; ", "</f>
        <v xml:space="preserve">"Longitude": null, </v>
      </c>
    </row>
    <row r="3247" spans="1:12" x14ac:dyDescent="0.25">
      <c r="A3247" t="str">
        <f>A$1&amp;" """ &amp; DataMiner[[#This Row],[CodeIATA]] &amp; """, "</f>
        <v xml:space="preserve">"CodeIATA": "", </v>
      </c>
      <c r="B3247" t="str">
        <f>B$1&amp;" """ &amp; DataMiner[[#This Row],[City]] &amp; """, "</f>
        <v xml:space="preserve">"City": "", </v>
      </c>
      <c r="C3247" t="str">
        <f>C$1&amp;" """ &amp; DataMiner[[#This Row],[Prov]] &amp; """, "</f>
        <v xml:space="preserve">"Prov": "", </v>
      </c>
      <c r="D3247" t="str">
        <f>D$1&amp;" """ &amp; DataMiner[[#This Row],[Name]] &amp; """, "</f>
        <v xml:space="preserve">"Name": "", </v>
      </c>
      <c r="E3247" t="str">
        <f>E$1&amp;" """ &amp; DataMiner[[#This Row],[Country]] &amp; """, "</f>
        <v xml:space="preserve">"Country": "", </v>
      </c>
      <c r="F3247" t="str">
        <f>F$1&amp;" """ &amp; DataMiner[[#This Row],[Complete Name]] &amp; """, "</f>
        <v xml:space="preserve">"Complete Name": "", </v>
      </c>
      <c r="G3247" t="str">
        <f>G$1&amp;" " &amp; DataMiner[[#This Row],[Category]] &amp; ", "</f>
        <v xml:space="preserve">"Category": , </v>
      </c>
      <c r="H3247" t="str">
        <f>H$1&amp;" " &amp; DataMiner[[#This Row],[BuyPrice]] &amp; ", "</f>
        <v xml:space="preserve">"BuyPrice": , </v>
      </c>
      <c r="I3247" t="str">
        <f>I$1&amp;" """ &amp; DataMiner[[#This Row],[imgPath]] &amp; """, "</f>
        <v xml:space="preserve">"imgPath": "", </v>
      </c>
      <c r="J3247" t="str">
        <f>J$1&amp;" """ &amp; DataMiner[[#This Row],[FlagImage]] &amp; """, "</f>
        <v xml:space="preserve">"FlagImage": "", </v>
      </c>
      <c r="K3247" t="str">
        <f>K$1&amp;" " &amp; IF(ISNA(DataMiner[[#This Row],[Latitude]]),"null",DataMiner[[#This Row],[Latitude]]) &amp; ", "</f>
        <v xml:space="preserve">"Latitude": null, </v>
      </c>
      <c r="L3247" t="str">
        <f>L$1&amp;" " &amp; IF(ISNA(DataMiner[[#This Row],[Longitude]]),"null",DataMiner[[#This Row],[Longitude]]) &amp; ", "</f>
        <v xml:space="preserve">"Longitude": null, </v>
      </c>
    </row>
    <row r="3248" spans="1:12" x14ac:dyDescent="0.25">
      <c r="A3248" t="str">
        <f>A$1&amp;" """ &amp; DataMiner[[#This Row],[CodeIATA]] &amp; """, "</f>
        <v xml:space="preserve">"CodeIATA": "", </v>
      </c>
      <c r="B3248" t="str">
        <f>B$1&amp;" """ &amp; DataMiner[[#This Row],[City]] &amp; """, "</f>
        <v xml:space="preserve">"City": "", </v>
      </c>
      <c r="C3248" t="str">
        <f>C$1&amp;" """ &amp; DataMiner[[#This Row],[Prov]] &amp; """, "</f>
        <v xml:space="preserve">"Prov": "", </v>
      </c>
      <c r="D3248" t="str">
        <f>D$1&amp;" """ &amp; DataMiner[[#This Row],[Name]] &amp; """, "</f>
        <v xml:space="preserve">"Name": "", </v>
      </c>
      <c r="E3248" t="str">
        <f>E$1&amp;" """ &amp; DataMiner[[#This Row],[Country]] &amp; """, "</f>
        <v xml:space="preserve">"Country": "", </v>
      </c>
      <c r="F3248" t="str">
        <f>F$1&amp;" """ &amp; DataMiner[[#This Row],[Complete Name]] &amp; """, "</f>
        <v xml:space="preserve">"Complete Name": "", </v>
      </c>
      <c r="G3248" t="str">
        <f>G$1&amp;" " &amp; DataMiner[[#This Row],[Category]] &amp; ", "</f>
        <v xml:space="preserve">"Category": , </v>
      </c>
      <c r="H3248" t="str">
        <f>H$1&amp;" " &amp; DataMiner[[#This Row],[BuyPrice]] &amp; ", "</f>
        <v xml:space="preserve">"BuyPrice": , </v>
      </c>
      <c r="I3248" t="str">
        <f>I$1&amp;" """ &amp; DataMiner[[#This Row],[imgPath]] &amp; """, "</f>
        <v xml:space="preserve">"imgPath": "", </v>
      </c>
      <c r="J3248" t="str">
        <f>J$1&amp;" """ &amp; DataMiner[[#This Row],[FlagImage]] &amp; """, "</f>
        <v xml:space="preserve">"FlagImage": "", </v>
      </c>
      <c r="K3248" t="str">
        <f>K$1&amp;" " &amp; IF(ISNA(DataMiner[[#This Row],[Latitude]]),"null",DataMiner[[#This Row],[Latitude]]) &amp; ", "</f>
        <v xml:space="preserve">"Latitude": null, </v>
      </c>
      <c r="L3248" t="str">
        <f>L$1&amp;" " &amp; IF(ISNA(DataMiner[[#This Row],[Longitude]]),"null",DataMiner[[#This Row],[Longitude]]) &amp; ", "</f>
        <v xml:space="preserve">"Longitude": null, </v>
      </c>
    </row>
    <row r="3249" spans="1:12" x14ac:dyDescent="0.25">
      <c r="A3249" t="str">
        <f>A$1&amp;" """ &amp; DataMiner[[#This Row],[CodeIATA]] &amp; """, "</f>
        <v xml:space="preserve">"CodeIATA": "", </v>
      </c>
      <c r="B3249" t="str">
        <f>B$1&amp;" """ &amp; DataMiner[[#This Row],[City]] &amp; """, "</f>
        <v xml:space="preserve">"City": "", </v>
      </c>
      <c r="C3249" t="str">
        <f>C$1&amp;" """ &amp; DataMiner[[#This Row],[Prov]] &amp; """, "</f>
        <v xml:space="preserve">"Prov": "", </v>
      </c>
      <c r="D3249" t="str">
        <f>D$1&amp;" """ &amp; DataMiner[[#This Row],[Name]] &amp; """, "</f>
        <v xml:space="preserve">"Name": "", </v>
      </c>
      <c r="E3249" t="str">
        <f>E$1&amp;" """ &amp; DataMiner[[#This Row],[Country]] &amp; """, "</f>
        <v xml:space="preserve">"Country": "", </v>
      </c>
      <c r="F3249" t="str">
        <f>F$1&amp;" """ &amp; DataMiner[[#This Row],[Complete Name]] &amp; """, "</f>
        <v xml:space="preserve">"Complete Name": "", </v>
      </c>
      <c r="G3249" t="str">
        <f>G$1&amp;" " &amp; DataMiner[[#This Row],[Category]] &amp; ", "</f>
        <v xml:space="preserve">"Category": , </v>
      </c>
      <c r="H3249" t="str">
        <f>H$1&amp;" " &amp; DataMiner[[#This Row],[BuyPrice]] &amp; ", "</f>
        <v xml:space="preserve">"BuyPrice": , </v>
      </c>
      <c r="I3249" t="str">
        <f>I$1&amp;" """ &amp; DataMiner[[#This Row],[imgPath]] &amp; """, "</f>
        <v xml:space="preserve">"imgPath": "", </v>
      </c>
      <c r="J3249" t="str">
        <f>J$1&amp;" """ &amp; DataMiner[[#This Row],[FlagImage]] &amp; """, "</f>
        <v xml:space="preserve">"FlagImage": "", </v>
      </c>
      <c r="K3249" t="str">
        <f>K$1&amp;" " &amp; IF(ISNA(DataMiner[[#This Row],[Latitude]]),"null",DataMiner[[#This Row],[Latitude]]) &amp; ", "</f>
        <v xml:space="preserve">"Latitude": null, </v>
      </c>
      <c r="L3249" t="str">
        <f>L$1&amp;" " &amp; IF(ISNA(DataMiner[[#This Row],[Longitude]]),"null",DataMiner[[#This Row],[Longitude]]) &amp; ", "</f>
        <v xml:space="preserve">"Longitude": null, </v>
      </c>
    </row>
    <row r="3250" spans="1:12" x14ac:dyDescent="0.25">
      <c r="A3250" t="str">
        <f>A$1&amp;" """ &amp; DataMiner[[#This Row],[CodeIATA]] &amp; """, "</f>
        <v xml:space="preserve">"CodeIATA": "", </v>
      </c>
      <c r="B3250" t="str">
        <f>B$1&amp;" """ &amp; DataMiner[[#This Row],[City]] &amp; """, "</f>
        <v xml:space="preserve">"City": "", </v>
      </c>
      <c r="C3250" t="str">
        <f>C$1&amp;" """ &amp; DataMiner[[#This Row],[Prov]] &amp; """, "</f>
        <v xml:space="preserve">"Prov": "", </v>
      </c>
      <c r="D3250" t="str">
        <f>D$1&amp;" """ &amp; DataMiner[[#This Row],[Name]] &amp; """, "</f>
        <v xml:space="preserve">"Name": "", </v>
      </c>
      <c r="E3250" t="str">
        <f>E$1&amp;" """ &amp; DataMiner[[#This Row],[Country]] &amp; """, "</f>
        <v xml:space="preserve">"Country": "", </v>
      </c>
      <c r="F3250" t="str">
        <f>F$1&amp;" """ &amp; DataMiner[[#This Row],[Complete Name]] &amp; """, "</f>
        <v xml:space="preserve">"Complete Name": "", </v>
      </c>
      <c r="G3250" t="str">
        <f>G$1&amp;" " &amp; DataMiner[[#This Row],[Category]] &amp; ", "</f>
        <v xml:space="preserve">"Category": , </v>
      </c>
      <c r="H3250" t="str">
        <f>H$1&amp;" " &amp; DataMiner[[#This Row],[BuyPrice]] &amp; ", "</f>
        <v xml:space="preserve">"BuyPrice": , </v>
      </c>
      <c r="I3250" t="str">
        <f>I$1&amp;" """ &amp; DataMiner[[#This Row],[imgPath]] &amp; """, "</f>
        <v xml:space="preserve">"imgPath": "", </v>
      </c>
      <c r="J3250" t="str">
        <f>J$1&amp;" """ &amp; DataMiner[[#This Row],[FlagImage]] &amp; """, "</f>
        <v xml:space="preserve">"FlagImage": "", </v>
      </c>
      <c r="K3250" t="str">
        <f>K$1&amp;" " &amp; IF(ISNA(DataMiner[[#This Row],[Latitude]]),"null",DataMiner[[#This Row],[Latitude]]) &amp; ", "</f>
        <v xml:space="preserve">"Latitude": null, </v>
      </c>
      <c r="L3250" t="str">
        <f>L$1&amp;" " &amp; IF(ISNA(DataMiner[[#This Row],[Longitude]]),"null",DataMiner[[#This Row],[Longitude]]) &amp; ", "</f>
        <v xml:space="preserve">"Longitude": null, </v>
      </c>
    </row>
    <row r="3251" spans="1:12" x14ac:dyDescent="0.25">
      <c r="A3251" t="str">
        <f>A$1&amp;" """ &amp; DataMiner[[#This Row],[CodeIATA]] &amp; """, "</f>
        <v xml:space="preserve">"CodeIATA": "", </v>
      </c>
      <c r="B3251" t="str">
        <f>B$1&amp;" """ &amp; DataMiner[[#This Row],[City]] &amp; """, "</f>
        <v xml:space="preserve">"City": "", </v>
      </c>
      <c r="C3251" t="str">
        <f>C$1&amp;" """ &amp; DataMiner[[#This Row],[Prov]] &amp; """, "</f>
        <v xml:space="preserve">"Prov": "", </v>
      </c>
      <c r="D3251" t="str">
        <f>D$1&amp;" """ &amp; DataMiner[[#This Row],[Name]] &amp; """, "</f>
        <v xml:space="preserve">"Name": "", </v>
      </c>
      <c r="E3251" t="str">
        <f>E$1&amp;" """ &amp; DataMiner[[#This Row],[Country]] &amp; """, "</f>
        <v xml:space="preserve">"Country": "", </v>
      </c>
      <c r="F3251" t="str">
        <f>F$1&amp;" """ &amp; DataMiner[[#This Row],[Complete Name]] &amp; """, "</f>
        <v xml:space="preserve">"Complete Name": "", </v>
      </c>
      <c r="G3251" t="str">
        <f>G$1&amp;" " &amp; DataMiner[[#This Row],[Category]] &amp; ", "</f>
        <v xml:space="preserve">"Category": , </v>
      </c>
      <c r="H3251" t="str">
        <f>H$1&amp;" " &amp; DataMiner[[#This Row],[BuyPrice]] &amp; ", "</f>
        <v xml:space="preserve">"BuyPrice": , </v>
      </c>
      <c r="I3251" t="str">
        <f>I$1&amp;" """ &amp; DataMiner[[#This Row],[imgPath]] &amp; """, "</f>
        <v xml:space="preserve">"imgPath": "", </v>
      </c>
      <c r="J3251" t="str">
        <f>J$1&amp;" """ &amp; DataMiner[[#This Row],[FlagImage]] &amp; """, "</f>
        <v xml:space="preserve">"FlagImage": "", </v>
      </c>
      <c r="K3251" t="str">
        <f>K$1&amp;" " &amp; IF(ISNA(DataMiner[[#This Row],[Latitude]]),"null",DataMiner[[#This Row],[Latitude]]) &amp; ", "</f>
        <v xml:space="preserve">"Latitude": null, </v>
      </c>
      <c r="L3251" t="str">
        <f>L$1&amp;" " &amp; IF(ISNA(DataMiner[[#This Row],[Longitude]]),"null",DataMiner[[#This Row],[Longitude]]) &amp; ", "</f>
        <v xml:space="preserve">"Longitude": null, </v>
      </c>
    </row>
    <row r="3252" spans="1:12" x14ac:dyDescent="0.25">
      <c r="A3252" t="str">
        <f>A$1&amp;" """ &amp; DataMiner[[#This Row],[CodeIATA]] &amp; """, "</f>
        <v xml:space="preserve">"CodeIATA": "", </v>
      </c>
      <c r="B3252" t="str">
        <f>B$1&amp;" """ &amp; DataMiner[[#This Row],[City]] &amp; """, "</f>
        <v xml:space="preserve">"City": "", </v>
      </c>
      <c r="C3252" t="str">
        <f>C$1&amp;" """ &amp; DataMiner[[#This Row],[Prov]] &amp; """, "</f>
        <v xml:space="preserve">"Prov": "", </v>
      </c>
      <c r="D3252" t="str">
        <f>D$1&amp;" """ &amp; DataMiner[[#This Row],[Name]] &amp; """, "</f>
        <v xml:space="preserve">"Name": "", </v>
      </c>
      <c r="E3252" t="str">
        <f>E$1&amp;" """ &amp; DataMiner[[#This Row],[Country]] &amp; """, "</f>
        <v xml:space="preserve">"Country": "", </v>
      </c>
      <c r="F3252" t="str">
        <f>F$1&amp;" """ &amp; DataMiner[[#This Row],[Complete Name]] &amp; """, "</f>
        <v xml:space="preserve">"Complete Name": "", </v>
      </c>
      <c r="G3252" t="str">
        <f>G$1&amp;" " &amp; DataMiner[[#This Row],[Category]] &amp; ", "</f>
        <v xml:space="preserve">"Category": , </v>
      </c>
      <c r="H3252" t="str">
        <f>H$1&amp;" " &amp; DataMiner[[#This Row],[BuyPrice]] &amp; ", "</f>
        <v xml:space="preserve">"BuyPrice": , </v>
      </c>
      <c r="I3252" t="str">
        <f>I$1&amp;" """ &amp; DataMiner[[#This Row],[imgPath]] &amp; """, "</f>
        <v xml:space="preserve">"imgPath": "", </v>
      </c>
      <c r="J3252" t="str">
        <f>J$1&amp;" """ &amp; DataMiner[[#This Row],[FlagImage]] &amp; """, "</f>
        <v xml:space="preserve">"FlagImage": "", </v>
      </c>
      <c r="K3252" t="str">
        <f>K$1&amp;" " &amp; IF(ISNA(DataMiner[[#This Row],[Latitude]]),"null",DataMiner[[#This Row],[Latitude]]) &amp; ", "</f>
        <v xml:space="preserve">"Latitude": null, </v>
      </c>
      <c r="L3252" t="str">
        <f>L$1&amp;" " &amp; IF(ISNA(DataMiner[[#This Row],[Longitude]]),"null",DataMiner[[#This Row],[Longitude]]) &amp; ", "</f>
        <v xml:space="preserve">"Longitude": null, </v>
      </c>
    </row>
    <row r="3253" spans="1:12" x14ac:dyDescent="0.25">
      <c r="A3253" t="str">
        <f>A$1&amp;" """ &amp; DataMiner[[#This Row],[CodeIATA]] &amp; """, "</f>
        <v xml:space="preserve">"CodeIATA": "", </v>
      </c>
      <c r="B3253" t="str">
        <f>B$1&amp;" """ &amp; DataMiner[[#This Row],[City]] &amp; """, "</f>
        <v xml:space="preserve">"City": "", </v>
      </c>
      <c r="C3253" t="str">
        <f>C$1&amp;" """ &amp; DataMiner[[#This Row],[Prov]] &amp; """, "</f>
        <v xml:space="preserve">"Prov": "", </v>
      </c>
      <c r="D3253" t="str">
        <f>D$1&amp;" """ &amp; DataMiner[[#This Row],[Name]] &amp; """, "</f>
        <v xml:space="preserve">"Name": "", </v>
      </c>
      <c r="E3253" t="str">
        <f>E$1&amp;" """ &amp; DataMiner[[#This Row],[Country]] &amp; """, "</f>
        <v xml:space="preserve">"Country": "", </v>
      </c>
      <c r="F3253" t="str">
        <f>F$1&amp;" """ &amp; DataMiner[[#This Row],[Complete Name]] &amp; """, "</f>
        <v xml:space="preserve">"Complete Name": "", </v>
      </c>
      <c r="G3253" t="str">
        <f>G$1&amp;" " &amp; DataMiner[[#This Row],[Category]] &amp; ", "</f>
        <v xml:space="preserve">"Category": , </v>
      </c>
      <c r="H3253" t="str">
        <f>H$1&amp;" " &amp; DataMiner[[#This Row],[BuyPrice]] &amp; ", "</f>
        <v xml:space="preserve">"BuyPrice": , </v>
      </c>
      <c r="I3253" t="str">
        <f>I$1&amp;" """ &amp; DataMiner[[#This Row],[imgPath]] &amp; """, "</f>
        <v xml:space="preserve">"imgPath": "", </v>
      </c>
      <c r="J3253" t="str">
        <f>J$1&amp;" """ &amp; DataMiner[[#This Row],[FlagImage]] &amp; """, "</f>
        <v xml:space="preserve">"FlagImage": "", </v>
      </c>
      <c r="K3253" t="str">
        <f>K$1&amp;" " &amp; IF(ISNA(DataMiner[[#This Row],[Latitude]]),"null",DataMiner[[#This Row],[Latitude]]) &amp; ", "</f>
        <v xml:space="preserve">"Latitude": null, </v>
      </c>
      <c r="L3253" t="str">
        <f>L$1&amp;" " &amp; IF(ISNA(DataMiner[[#This Row],[Longitude]]),"null",DataMiner[[#This Row],[Longitude]]) &amp; ", "</f>
        <v xml:space="preserve">"Longitude": null, </v>
      </c>
    </row>
    <row r="3254" spans="1:12" x14ac:dyDescent="0.25">
      <c r="A3254" t="str">
        <f>A$1&amp;" """ &amp; DataMiner[[#This Row],[CodeIATA]] &amp; """, "</f>
        <v xml:space="preserve">"CodeIATA": "", </v>
      </c>
      <c r="B3254" t="str">
        <f>B$1&amp;" """ &amp; DataMiner[[#This Row],[City]] &amp; """, "</f>
        <v xml:space="preserve">"City": "", </v>
      </c>
      <c r="C3254" t="str">
        <f>C$1&amp;" """ &amp; DataMiner[[#This Row],[Prov]] &amp; """, "</f>
        <v xml:space="preserve">"Prov": "", </v>
      </c>
      <c r="D3254" t="str">
        <f>D$1&amp;" """ &amp; DataMiner[[#This Row],[Name]] &amp; """, "</f>
        <v xml:space="preserve">"Name": "", </v>
      </c>
      <c r="E3254" t="str">
        <f>E$1&amp;" """ &amp; DataMiner[[#This Row],[Country]] &amp; """, "</f>
        <v xml:space="preserve">"Country": "", </v>
      </c>
      <c r="F3254" t="str">
        <f>F$1&amp;" """ &amp; DataMiner[[#This Row],[Complete Name]] &amp; """, "</f>
        <v xml:space="preserve">"Complete Name": "", </v>
      </c>
      <c r="G3254" t="str">
        <f>G$1&amp;" " &amp; DataMiner[[#This Row],[Category]] &amp; ", "</f>
        <v xml:space="preserve">"Category": , </v>
      </c>
      <c r="H3254" t="str">
        <f>H$1&amp;" " &amp; DataMiner[[#This Row],[BuyPrice]] &amp; ", "</f>
        <v xml:space="preserve">"BuyPrice": , </v>
      </c>
      <c r="I3254" t="str">
        <f>I$1&amp;" """ &amp; DataMiner[[#This Row],[imgPath]] &amp; """, "</f>
        <v xml:space="preserve">"imgPath": "", </v>
      </c>
      <c r="J3254" t="str">
        <f>J$1&amp;" """ &amp; DataMiner[[#This Row],[FlagImage]] &amp; """, "</f>
        <v xml:space="preserve">"FlagImage": "", </v>
      </c>
      <c r="K3254" t="str">
        <f>K$1&amp;" " &amp; IF(ISNA(DataMiner[[#This Row],[Latitude]]),"null",DataMiner[[#This Row],[Latitude]]) &amp; ", "</f>
        <v xml:space="preserve">"Latitude": null, </v>
      </c>
      <c r="L3254" t="str">
        <f>L$1&amp;" " &amp; IF(ISNA(DataMiner[[#This Row],[Longitude]]),"null",DataMiner[[#This Row],[Longitude]]) &amp; ", "</f>
        <v xml:space="preserve">"Longitude": null, </v>
      </c>
    </row>
    <row r="3255" spans="1:12" x14ac:dyDescent="0.25">
      <c r="A3255" t="str">
        <f>A$1&amp;" """ &amp; DataMiner[[#This Row],[CodeIATA]] &amp; """, "</f>
        <v xml:space="preserve">"CodeIATA": "", </v>
      </c>
      <c r="B3255" t="str">
        <f>B$1&amp;" """ &amp; DataMiner[[#This Row],[City]] &amp; """, "</f>
        <v xml:space="preserve">"City": "", </v>
      </c>
      <c r="C3255" t="str">
        <f>C$1&amp;" """ &amp; DataMiner[[#This Row],[Prov]] &amp; """, "</f>
        <v xml:space="preserve">"Prov": "", </v>
      </c>
      <c r="D3255" t="str">
        <f>D$1&amp;" """ &amp; DataMiner[[#This Row],[Name]] &amp; """, "</f>
        <v xml:space="preserve">"Name": "", </v>
      </c>
      <c r="E3255" t="str">
        <f>E$1&amp;" """ &amp; DataMiner[[#This Row],[Country]] &amp; """, "</f>
        <v xml:space="preserve">"Country": "", </v>
      </c>
      <c r="F3255" t="str">
        <f>F$1&amp;" """ &amp; DataMiner[[#This Row],[Complete Name]] &amp; """, "</f>
        <v xml:space="preserve">"Complete Name": "", </v>
      </c>
      <c r="G3255" t="str">
        <f>G$1&amp;" " &amp; DataMiner[[#This Row],[Category]] &amp; ", "</f>
        <v xml:space="preserve">"Category": , </v>
      </c>
      <c r="H3255" t="str">
        <f>H$1&amp;" " &amp; DataMiner[[#This Row],[BuyPrice]] &amp; ", "</f>
        <v xml:space="preserve">"BuyPrice": , </v>
      </c>
      <c r="I3255" t="str">
        <f>I$1&amp;" """ &amp; DataMiner[[#This Row],[imgPath]] &amp; """, "</f>
        <v xml:space="preserve">"imgPath": "", </v>
      </c>
      <c r="J3255" t="str">
        <f>J$1&amp;" """ &amp; DataMiner[[#This Row],[FlagImage]] &amp; """, "</f>
        <v xml:space="preserve">"FlagImage": "", </v>
      </c>
      <c r="K3255" t="str">
        <f>K$1&amp;" " &amp; IF(ISNA(DataMiner[[#This Row],[Latitude]]),"null",DataMiner[[#This Row],[Latitude]]) &amp; ", "</f>
        <v xml:space="preserve">"Latitude": null, </v>
      </c>
      <c r="L3255" t="str">
        <f>L$1&amp;" " &amp; IF(ISNA(DataMiner[[#This Row],[Longitude]]),"null",DataMiner[[#This Row],[Longitude]]) &amp; ", "</f>
        <v xml:space="preserve">"Longitude": null, </v>
      </c>
    </row>
    <row r="3256" spans="1:12" x14ac:dyDescent="0.25">
      <c r="A3256" t="str">
        <f>A$1&amp;" """ &amp; DataMiner[[#This Row],[CodeIATA]] &amp; """, "</f>
        <v xml:space="preserve">"CodeIATA": "", </v>
      </c>
      <c r="B3256" t="str">
        <f>B$1&amp;" """ &amp; DataMiner[[#This Row],[City]] &amp; """, "</f>
        <v xml:space="preserve">"City": "", </v>
      </c>
      <c r="C3256" t="str">
        <f>C$1&amp;" """ &amp; DataMiner[[#This Row],[Prov]] &amp; """, "</f>
        <v xml:space="preserve">"Prov": "", </v>
      </c>
      <c r="D3256" t="str">
        <f>D$1&amp;" """ &amp; DataMiner[[#This Row],[Name]] &amp; """, "</f>
        <v xml:space="preserve">"Name": "", </v>
      </c>
      <c r="E3256" t="str">
        <f>E$1&amp;" """ &amp; DataMiner[[#This Row],[Country]] &amp; """, "</f>
        <v xml:space="preserve">"Country": "", </v>
      </c>
      <c r="F3256" t="str">
        <f>F$1&amp;" """ &amp; DataMiner[[#This Row],[Complete Name]] &amp; """, "</f>
        <v xml:space="preserve">"Complete Name": "", </v>
      </c>
      <c r="G3256" t="str">
        <f>G$1&amp;" " &amp; DataMiner[[#This Row],[Category]] &amp; ", "</f>
        <v xml:space="preserve">"Category": , </v>
      </c>
      <c r="H3256" t="str">
        <f>H$1&amp;" " &amp; DataMiner[[#This Row],[BuyPrice]] &amp; ", "</f>
        <v xml:space="preserve">"BuyPrice": , </v>
      </c>
      <c r="I3256" t="str">
        <f>I$1&amp;" """ &amp; DataMiner[[#This Row],[imgPath]] &amp; """, "</f>
        <v xml:space="preserve">"imgPath": "", </v>
      </c>
      <c r="J3256" t="str">
        <f>J$1&amp;" """ &amp; DataMiner[[#This Row],[FlagImage]] &amp; """, "</f>
        <v xml:space="preserve">"FlagImage": "", </v>
      </c>
      <c r="K3256" t="str">
        <f>K$1&amp;" " &amp; IF(ISNA(DataMiner[[#This Row],[Latitude]]),"null",DataMiner[[#This Row],[Latitude]]) &amp; ", "</f>
        <v xml:space="preserve">"Latitude": null, </v>
      </c>
      <c r="L3256" t="str">
        <f>L$1&amp;" " &amp; IF(ISNA(DataMiner[[#This Row],[Longitude]]),"null",DataMiner[[#This Row],[Longitude]]) &amp; ", "</f>
        <v xml:space="preserve">"Longitude": null, </v>
      </c>
    </row>
    <row r="3257" spans="1:12" x14ac:dyDescent="0.25">
      <c r="A3257" t="str">
        <f>A$1&amp;" """ &amp; DataMiner[[#This Row],[CodeIATA]] &amp; """, "</f>
        <v xml:space="preserve">"CodeIATA": "", </v>
      </c>
      <c r="B3257" t="str">
        <f>B$1&amp;" """ &amp; DataMiner[[#This Row],[City]] &amp; """, "</f>
        <v xml:space="preserve">"City": "", </v>
      </c>
      <c r="C3257" t="str">
        <f>C$1&amp;" """ &amp; DataMiner[[#This Row],[Prov]] &amp; """, "</f>
        <v xml:space="preserve">"Prov": "", </v>
      </c>
      <c r="D3257" t="str">
        <f>D$1&amp;" """ &amp; DataMiner[[#This Row],[Name]] &amp; """, "</f>
        <v xml:space="preserve">"Name": "", </v>
      </c>
      <c r="E3257" t="str">
        <f>E$1&amp;" """ &amp; DataMiner[[#This Row],[Country]] &amp; """, "</f>
        <v xml:space="preserve">"Country": "", </v>
      </c>
      <c r="F3257" t="str">
        <f>F$1&amp;" """ &amp; DataMiner[[#This Row],[Complete Name]] &amp; """, "</f>
        <v xml:space="preserve">"Complete Name": "", </v>
      </c>
      <c r="G3257" t="str">
        <f>G$1&amp;" " &amp; DataMiner[[#This Row],[Category]] &amp; ", "</f>
        <v xml:space="preserve">"Category": , </v>
      </c>
      <c r="H3257" t="str">
        <f>H$1&amp;" " &amp; DataMiner[[#This Row],[BuyPrice]] &amp; ", "</f>
        <v xml:space="preserve">"BuyPrice": , </v>
      </c>
      <c r="I3257" t="str">
        <f>I$1&amp;" """ &amp; DataMiner[[#This Row],[imgPath]] &amp; """, "</f>
        <v xml:space="preserve">"imgPath": "", </v>
      </c>
      <c r="J3257" t="str">
        <f>J$1&amp;" """ &amp; DataMiner[[#This Row],[FlagImage]] &amp; """, "</f>
        <v xml:space="preserve">"FlagImage": "", </v>
      </c>
      <c r="K3257" t="str">
        <f>K$1&amp;" " &amp; IF(ISNA(DataMiner[[#This Row],[Latitude]]),"null",DataMiner[[#This Row],[Latitude]]) &amp; ", "</f>
        <v xml:space="preserve">"Latitude": null, </v>
      </c>
      <c r="L3257" t="str">
        <f>L$1&amp;" " &amp; IF(ISNA(DataMiner[[#This Row],[Longitude]]),"null",DataMiner[[#This Row],[Longitude]]) &amp; ", "</f>
        <v xml:space="preserve">"Longitude": null, </v>
      </c>
    </row>
    <row r="3258" spans="1:12" x14ac:dyDescent="0.25">
      <c r="A3258" t="str">
        <f>A$1&amp;" """ &amp; DataMiner[[#This Row],[CodeIATA]] &amp; """, "</f>
        <v xml:space="preserve">"CodeIATA": "", </v>
      </c>
      <c r="B3258" t="str">
        <f>B$1&amp;" """ &amp; DataMiner[[#This Row],[City]] &amp; """, "</f>
        <v xml:space="preserve">"City": "", </v>
      </c>
      <c r="C3258" t="str">
        <f>C$1&amp;" """ &amp; DataMiner[[#This Row],[Prov]] &amp; """, "</f>
        <v xml:space="preserve">"Prov": "", </v>
      </c>
      <c r="D3258" t="str">
        <f>D$1&amp;" """ &amp; DataMiner[[#This Row],[Name]] &amp; """, "</f>
        <v xml:space="preserve">"Name": "", </v>
      </c>
      <c r="E3258" t="str">
        <f>E$1&amp;" """ &amp; DataMiner[[#This Row],[Country]] &amp; """, "</f>
        <v xml:space="preserve">"Country": "", </v>
      </c>
      <c r="F3258" t="str">
        <f>F$1&amp;" """ &amp; DataMiner[[#This Row],[Complete Name]] &amp; """, "</f>
        <v xml:space="preserve">"Complete Name": "", </v>
      </c>
      <c r="G3258" t="str">
        <f>G$1&amp;" " &amp; DataMiner[[#This Row],[Category]] &amp; ", "</f>
        <v xml:space="preserve">"Category": , </v>
      </c>
      <c r="H3258" t="str">
        <f>H$1&amp;" " &amp; DataMiner[[#This Row],[BuyPrice]] &amp; ", "</f>
        <v xml:space="preserve">"BuyPrice": , </v>
      </c>
      <c r="I3258" t="str">
        <f>I$1&amp;" """ &amp; DataMiner[[#This Row],[imgPath]] &amp; """, "</f>
        <v xml:space="preserve">"imgPath": "", </v>
      </c>
      <c r="J3258" t="str">
        <f>J$1&amp;" """ &amp; DataMiner[[#This Row],[FlagImage]] &amp; """, "</f>
        <v xml:space="preserve">"FlagImage": "", </v>
      </c>
      <c r="K3258" t="str">
        <f>K$1&amp;" " &amp; IF(ISNA(DataMiner[[#This Row],[Latitude]]),"null",DataMiner[[#This Row],[Latitude]]) &amp; ", "</f>
        <v xml:space="preserve">"Latitude": null, </v>
      </c>
      <c r="L3258" t="str">
        <f>L$1&amp;" " &amp; IF(ISNA(DataMiner[[#This Row],[Longitude]]),"null",DataMiner[[#This Row],[Longitude]]) &amp; ", "</f>
        <v xml:space="preserve">"Longitude": null, </v>
      </c>
    </row>
    <row r="3259" spans="1:12" x14ac:dyDescent="0.25">
      <c r="A3259" t="str">
        <f>A$1&amp;" """ &amp; DataMiner[[#This Row],[CodeIATA]] &amp; """, "</f>
        <v xml:space="preserve">"CodeIATA": "", </v>
      </c>
      <c r="B3259" t="str">
        <f>B$1&amp;" """ &amp; DataMiner[[#This Row],[City]] &amp; """, "</f>
        <v xml:space="preserve">"City": "", </v>
      </c>
      <c r="C3259" t="str">
        <f>C$1&amp;" """ &amp; DataMiner[[#This Row],[Prov]] &amp; """, "</f>
        <v xml:space="preserve">"Prov": "", </v>
      </c>
      <c r="D3259" t="str">
        <f>D$1&amp;" """ &amp; DataMiner[[#This Row],[Name]] &amp; """, "</f>
        <v xml:space="preserve">"Name": "", </v>
      </c>
      <c r="E3259" t="str">
        <f>E$1&amp;" """ &amp; DataMiner[[#This Row],[Country]] &amp; """, "</f>
        <v xml:space="preserve">"Country": "", </v>
      </c>
      <c r="F3259" t="str">
        <f>F$1&amp;" """ &amp; DataMiner[[#This Row],[Complete Name]] &amp; """, "</f>
        <v xml:space="preserve">"Complete Name": "", </v>
      </c>
      <c r="G3259" t="str">
        <f>G$1&amp;" " &amp; DataMiner[[#This Row],[Category]] &amp; ", "</f>
        <v xml:space="preserve">"Category": , </v>
      </c>
      <c r="H3259" t="str">
        <f>H$1&amp;" " &amp; DataMiner[[#This Row],[BuyPrice]] &amp; ", "</f>
        <v xml:space="preserve">"BuyPrice": , </v>
      </c>
      <c r="I3259" t="str">
        <f>I$1&amp;" """ &amp; DataMiner[[#This Row],[imgPath]] &amp; """, "</f>
        <v xml:space="preserve">"imgPath": "", </v>
      </c>
      <c r="J3259" t="str">
        <f>J$1&amp;" """ &amp; DataMiner[[#This Row],[FlagImage]] &amp; """, "</f>
        <v xml:space="preserve">"FlagImage": "", </v>
      </c>
      <c r="K3259" t="str">
        <f>K$1&amp;" " &amp; IF(ISNA(DataMiner[[#This Row],[Latitude]]),"null",DataMiner[[#This Row],[Latitude]]) &amp; ", "</f>
        <v xml:space="preserve">"Latitude": null, </v>
      </c>
      <c r="L3259" t="str">
        <f>L$1&amp;" " &amp; IF(ISNA(DataMiner[[#This Row],[Longitude]]),"null",DataMiner[[#This Row],[Longitude]]) &amp; ", "</f>
        <v xml:space="preserve">"Longitude": null, </v>
      </c>
    </row>
    <row r="3260" spans="1:12" x14ac:dyDescent="0.25">
      <c r="A3260" t="str">
        <f>A$1&amp;" """ &amp; DataMiner[[#This Row],[CodeIATA]] &amp; """, "</f>
        <v xml:space="preserve">"CodeIATA": "", </v>
      </c>
      <c r="B3260" t="str">
        <f>B$1&amp;" """ &amp; DataMiner[[#This Row],[City]] &amp; """, "</f>
        <v xml:space="preserve">"City": "", </v>
      </c>
      <c r="C3260" t="str">
        <f>C$1&amp;" """ &amp; DataMiner[[#This Row],[Prov]] &amp; """, "</f>
        <v xml:space="preserve">"Prov": "", </v>
      </c>
      <c r="D3260" t="str">
        <f>D$1&amp;" """ &amp; DataMiner[[#This Row],[Name]] &amp; """, "</f>
        <v xml:space="preserve">"Name": "", </v>
      </c>
      <c r="E3260" t="str">
        <f>E$1&amp;" """ &amp; DataMiner[[#This Row],[Country]] &amp; """, "</f>
        <v xml:space="preserve">"Country": "", </v>
      </c>
      <c r="F3260" t="str">
        <f>F$1&amp;" """ &amp; DataMiner[[#This Row],[Complete Name]] &amp; """, "</f>
        <v xml:space="preserve">"Complete Name": "", </v>
      </c>
      <c r="G3260" t="str">
        <f>G$1&amp;" " &amp; DataMiner[[#This Row],[Category]] &amp; ", "</f>
        <v xml:space="preserve">"Category": , </v>
      </c>
      <c r="H3260" t="str">
        <f>H$1&amp;" " &amp; DataMiner[[#This Row],[BuyPrice]] &amp; ", "</f>
        <v xml:space="preserve">"BuyPrice": , </v>
      </c>
      <c r="I3260" t="str">
        <f>I$1&amp;" """ &amp; DataMiner[[#This Row],[imgPath]] &amp; """, "</f>
        <v xml:space="preserve">"imgPath": "", </v>
      </c>
      <c r="J3260" t="str">
        <f>J$1&amp;" """ &amp; DataMiner[[#This Row],[FlagImage]] &amp; """, "</f>
        <v xml:space="preserve">"FlagImage": "", </v>
      </c>
      <c r="K3260" t="str">
        <f>K$1&amp;" " &amp; IF(ISNA(DataMiner[[#This Row],[Latitude]]),"null",DataMiner[[#This Row],[Latitude]]) &amp; ", "</f>
        <v xml:space="preserve">"Latitude": null, </v>
      </c>
      <c r="L3260" t="str">
        <f>L$1&amp;" " &amp; IF(ISNA(DataMiner[[#This Row],[Longitude]]),"null",DataMiner[[#This Row],[Longitude]]) &amp; ", "</f>
        <v xml:space="preserve">"Longitude": null, </v>
      </c>
    </row>
    <row r="3261" spans="1:12" x14ac:dyDescent="0.25">
      <c r="A3261" t="str">
        <f>A$1&amp;" """ &amp; DataMiner[[#This Row],[CodeIATA]] &amp; """, "</f>
        <v xml:space="preserve">"CodeIATA": "", </v>
      </c>
      <c r="B3261" t="str">
        <f>B$1&amp;" """ &amp; DataMiner[[#This Row],[City]] &amp; """, "</f>
        <v xml:space="preserve">"City": "", </v>
      </c>
      <c r="C3261" t="str">
        <f>C$1&amp;" """ &amp; DataMiner[[#This Row],[Prov]] &amp; """, "</f>
        <v xml:space="preserve">"Prov": "", </v>
      </c>
      <c r="D3261" t="str">
        <f>D$1&amp;" """ &amp; DataMiner[[#This Row],[Name]] &amp; """, "</f>
        <v xml:space="preserve">"Name": "", </v>
      </c>
      <c r="E3261" t="str">
        <f>E$1&amp;" """ &amp; DataMiner[[#This Row],[Country]] &amp; """, "</f>
        <v xml:space="preserve">"Country": "", </v>
      </c>
      <c r="F3261" t="str">
        <f>F$1&amp;" """ &amp; DataMiner[[#This Row],[Complete Name]] &amp; """, "</f>
        <v xml:space="preserve">"Complete Name": "", </v>
      </c>
      <c r="G3261" t="str">
        <f>G$1&amp;" " &amp; DataMiner[[#This Row],[Category]] &amp; ", "</f>
        <v xml:space="preserve">"Category": , </v>
      </c>
      <c r="H3261" t="str">
        <f>H$1&amp;" " &amp; DataMiner[[#This Row],[BuyPrice]] &amp; ", "</f>
        <v xml:space="preserve">"BuyPrice": , </v>
      </c>
      <c r="I3261" t="str">
        <f>I$1&amp;" """ &amp; DataMiner[[#This Row],[imgPath]] &amp; """, "</f>
        <v xml:space="preserve">"imgPath": "", </v>
      </c>
      <c r="J3261" t="str">
        <f>J$1&amp;" """ &amp; DataMiner[[#This Row],[FlagImage]] &amp; """, "</f>
        <v xml:space="preserve">"FlagImage": "", </v>
      </c>
      <c r="K3261" t="str">
        <f>K$1&amp;" " &amp; IF(ISNA(DataMiner[[#This Row],[Latitude]]),"null",DataMiner[[#This Row],[Latitude]]) &amp; ", "</f>
        <v xml:space="preserve">"Latitude": null, </v>
      </c>
      <c r="L3261" t="str">
        <f>L$1&amp;" " &amp; IF(ISNA(DataMiner[[#This Row],[Longitude]]),"null",DataMiner[[#This Row],[Longitude]]) &amp; ", "</f>
        <v xml:space="preserve">"Longitude": null, </v>
      </c>
    </row>
    <row r="3262" spans="1:12" x14ac:dyDescent="0.25">
      <c r="A3262" t="str">
        <f>A$1&amp;" """ &amp; DataMiner[[#This Row],[CodeIATA]] &amp; """, "</f>
        <v xml:space="preserve">"CodeIATA": "", </v>
      </c>
      <c r="B3262" t="str">
        <f>B$1&amp;" """ &amp; DataMiner[[#This Row],[City]] &amp; """, "</f>
        <v xml:space="preserve">"City": "", </v>
      </c>
      <c r="C3262" t="str">
        <f>C$1&amp;" """ &amp; DataMiner[[#This Row],[Prov]] &amp; """, "</f>
        <v xml:space="preserve">"Prov": "", </v>
      </c>
      <c r="D3262" t="str">
        <f>D$1&amp;" """ &amp; DataMiner[[#This Row],[Name]] &amp; """, "</f>
        <v xml:space="preserve">"Name": "", </v>
      </c>
      <c r="E3262" t="str">
        <f>E$1&amp;" """ &amp; DataMiner[[#This Row],[Country]] &amp; """, "</f>
        <v xml:space="preserve">"Country": "", </v>
      </c>
      <c r="F3262" t="str">
        <f>F$1&amp;" """ &amp; DataMiner[[#This Row],[Complete Name]] &amp; """, "</f>
        <v xml:space="preserve">"Complete Name": "", </v>
      </c>
      <c r="G3262" t="str">
        <f>G$1&amp;" " &amp; DataMiner[[#This Row],[Category]] &amp; ", "</f>
        <v xml:space="preserve">"Category": , </v>
      </c>
      <c r="H3262" t="str">
        <f>H$1&amp;" " &amp; DataMiner[[#This Row],[BuyPrice]] &amp; ", "</f>
        <v xml:space="preserve">"BuyPrice": , </v>
      </c>
      <c r="I3262" t="str">
        <f>I$1&amp;" """ &amp; DataMiner[[#This Row],[imgPath]] &amp; """, "</f>
        <v xml:space="preserve">"imgPath": "", </v>
      </c>
      <c r="J3262" t="str">
        <f>J$1&amp;" """ &amp; DataMiner[[#This Row],[FlagImage]] &amp; """, "</f>
        <v xml:space="preserve">"FlagImage": "", </v>
      </c>
      <c r="K3262" t="str">
        <f>K$1&amp;" " &amp; IF(ISNA(DataMiner[[#This Row],[Latitude]]),"null",DataMiner[[#This Row],[Latitude]]) &amp; ", "</f>
        <v xml:space="preserve">"Latitude": null, </v>
      </c>
      <c r="L3262" t="str">
        <f>L$1&amp;" " &amp; IF(ISNA(DataMiner[[#This Row],[Longitude]]),"null",DataMiner[[#This Row],[Longitude]]) &amp; ", "</f>
        <v xml:space="preserve">"Longitude": null, </v>
      </c>
    </row>
    <row r="3263" spans="1:12" x14ac:dyDescent="0.25">
      <c r="A3263" t="str">
        <f>A$1&amp;" """ &amp; DataMiner[[#This Row],[CodeIATA]] &amp; """, "</f>
        <v xml:space="preserve">"CodeIATA": "", </v>
      </c>
      <c r="B3263" t="str">
        <f>B$1&amp;" """ &amp; DataMiner[[#This Row],[City]] &amp; """, "</f>
        <v xml:space="preserve">"City": "", </v>
      </c>
      <c r="C3263" t="str">
        <f>C$1&amp;" """ &amp; DataMiner[[#This Row],[Prov]] &amp; """, "</f>
        <v xml:space="preserve">"Prov": "", </v>
      </c>
      <c r="D3263" t="str">
        <f>D$1&amp;" """ &amp; DataMiner[[#This Row],[Name]] &amp; """, "</f>
        <v xml:space="preserve">"Name": "", </v>
      </c>
      <c r="E3263" t="str">
        <f>E$1&amp;" """ &amp; DataMiner[[#This Row],[Country]] &amp; """, "</f>
        <v xml:space="preserve">"Country": "", </v>
      </c>
      <c r="F3263" t="str">
        <f>F$1&amp;" """ &amp; DataMiner[[#This Row],[Complete Name]] &amp; """, "</f>
        <v xml:space="preserve">"Complete Name": "", </v>
      </c>
      <c r="G3263" t="str">
        <f>G$1&amp;" " &amp; DataMiner[[#This Row],[Category]] &amp; ", "</f>
        <v xml:space="preserve">"Category": , </v>
      </c>
      <c r="H3263" t="str">
        <f>H$1&amp;" " &amp; DataMiner[[#This Row],[BuyPrice]] &amp; ", "</f>
        <v xml:space="preserve">"BuyPrice": , </v>
      </c>
      <c r="I3263" t="str">
        <f>I$1&amp;" """ &amp; DataMiner[[#This Row],[imgPath]] &amp; """, "</f>
        <v xml:space="preserve">"imgPath": "", </v>
      </c>
      <c r="J3263" t="str">
        <f>J$1&amp;" """ &amp; DataMiner[[#This Row],[FlagImage]] &amp; """, "</f>
        <v xml:space="preserve">"FlagImage": "", </v>
      </c>
      <c r="K3263" t="str">
        <f>K$1&amp;" " &amp; IF(ISNA(DataMiner[[#This Row],[Latitude]]),"null",DataMiner[[#This Row],[Latitude]]) &amp; ", "</f>
        <v xml:space="preserve">"Latitude": null, </v>
      </c>
      <c r="L3263" t="str">
        <f>L$1&amp;" " &amp; IF(ISNA(DataMiner[[#This Row],[Longitude]]),"null",DataMiner[[#This Row],[Longitude]]) &amp; ", "</f>
        <v xml:space="preserve">"Longitude": null, </v>
      </c>
    </row>
    <row r="3264" spans="1:12" x14ac:dyDescent="0.25">
      <c r="A3264" t="str">
        <f>A$1&amp;" """ &amp; DataMiner[[#This Row],[CodeIATA]] &amp; """, "</f>
        <v xml:space="preserve">"CodeIATA": "", </v>
      </c>
      <c r="B3264" t="str">
        <f>B$1&amp;" """ &amp; DataMiner[[#This Row],[City]] &amp; """, "</f>
        <v xml:space="preserve">"City": "", </v>
      </c>
      <c r="C3264" t="str">
        <f>C$1&amp;" """ &amp; DataMiner[[#This Row],[Prov]] &amp; """, "</f>
        <v xml:space="preserve">"Prov": "", </v>
      </c>
      <c r="D3264" t="str">
        <f>D$1&amp;" """ &amp; DataMiner[[#This Row],[Name]] &amp; """, "</f>
        <v xml:space="preserve">"Name": "", </v>
      </c>
      <c r="E3264" t="str">
        <f>E$1&amp;" """ &amp; DataMiner[[#This Row],[Country]] &amp; """, "</f>
        <v xml:space="preserve">"Country": "", </v>
      </c>
      <c r="F3264" t="str">
        <f>F$1&amp;" """ &amp; DataMiner[[#This Row],[Complete Name]] &amp; """, "</f>
        <v xml:space="preserve">"Complete Name": "", </v>
      </c>
      <c r="G3264" t="str">
        <f>G$1&amp;" " &amp; DataMiner[[#This Row],[Category]] &amp; ", "</f>
        <v xml:space="preserve">"Category": , </v>
      </c>
      <c r="H3264" t="str">
        <f>H$1&amp;" " &amp; DataMiner[[#This Row],[BuyPrice]] &amp; ", "</f>
        <v xml:space="preserve">"BuyPrice": , </v>
      </c>
      <c r="I3264" t="str">
        <f>I$1&amp;" """ &amp; DataMiner[[#This Row],[imgPath]] &amp; """, "</f>
        <v xml:space="preserve">"imgPath": "", </v>
      </c>
      <c r="J3264" t="str">
        <f>J$1&amp;" """ &amp; DataMiner[[#This Row],[FlagImage]] &amp; """, "</f>
        <v xml:space="preserve">"FlagImage": "", </v>
      </c>
      <c r="K3264" t="str">
        <f>K$1&amp;" " &amp; IF(ISNA(DataMiner[[#This Row],[Latitude]]),"null",DataMiner[[#This Row],[Latitude]]) &amp; ", "</f>
        <v xml:space="preserve">"Latitude": null, </v>
      </c>
      <c r="L3264" t="str">
        <f>L$1&amp;" " &amp; IF(ISNA(DataMiner[[#This Row],[Longitude]]),"null",DataMiner[[#This Row],[Longitude]]) &amp; ", "</f>
        <v xml:space="preserve">"Longitude": null, </v>
      </c>
    </row>
    <row r="3265" spans="1:12" x14ac:dyDescent="0.25">
      <c r="A3265" t="str">
        <f>A$1&amp;" """ &amp; DataMiner[[#This Row],[CodeIATA]] &amp; """, "</f>
        <v xml:space="preserve">"CodeIATA": "", </v>
      </c>
      <c r="B3265" t="str">
        <f>B$1&amp;" """ &amp; DataMiner[[#This Row],[City]] &amp; """, "</f>
        <v xml:space="preserve">"City": "", </v>
      </c>
      <c r="C3265" t="str">
        <f>C$1&amp;" """ &amp; DataMiner[[#This Row],[Prov]] &amp; """, "</f>
        <v xml:space="preserve">"Prov": "", </v>
      </c>
      <c r="D3265" t="str">
        <f>D$1&amp;" """ &amp; DataMiner[[#This Row],[Name]] &amp; """, "</f>
        <v xml:space="preserve">"Name": "", </v>
      </c>
      <c r="E3265" t="str">
        <f>E$1&amp;" """ &amp; DataMiner[[#This Row],[Country]] &amp; """, "</f>
        <v xml:space="preserve">"Country": "", </v>
      </c>
      <c r="F3265" t="str">
        <f>F$1&amp;" """ &amp; DataMiner[[#This Row],[Complete Name]] &amp; """, "</f>
        <v xml:space="preserve">"Complete Name": "", </v>
      </c>
      <c r="G3265" t="str">
        <f>G$1&amp;" " &amp; DataMiner[[#This Row],[Category]] &amp; ", "</f>
        <v xml:space="preserve">"Category": , </v>
      </c>
      <c r="H3265" t="str">
        <f>H$1&amp;" " &amp; DataMiner[[#This Row],[BuyPrice]] &amp; ", "</f>
        <v xml:space="preserve">"BuyPrice": , </v>
      </c>
      <c r="I3265" t="str">
        <f>I$1&amp;" """ &amp; DataMiner[[#This Row],[imgPath]] &amp; """, "</f>
        <v xml:space="preserve">"imgPath": "", </v>
      </c>
      <c r="J3265" t="str">
        <f>J$1&amp;" """ &amp; DataMiner[[#This Row],[FlagImage]] &amp; """, "</f>
        <v xml:space="preserve">"FlagImage": "", </v>
      </c>
      <c r="K3265" t="str">
        <f>K$1&amp;" " &amp; IF(ISNA(DataMiner[[#This Row],[Latitude]]),"null",DataMiner[[#This Row],[Latitude]]) &amp; ", "</f>
        <v xml:space="preserve">"Latitude": null, </v>
      </c>
      <c r="L3265" t="str">
        <f>L$1&amp;" " &amp; IF(ISNA(DataMiner[[#This Row],[Longitude]]),"null",DataMiner[[#This Row],[Longitude]]) &amp; ", "</f>
        <v xml:space="preserve">"Longitude": null, </v>
      </c>
    </row>
    <row r="3266" spans="1:12" x14ac:dyDescent="0.25">
      <c r="A3266" t="str">
        <f>A$1&amp;" """ &amp; DataMiner[[#This Row],[CodeIATA]] &amp; """, "</f>
        <v xml:space="preserve">"CodeIATA": "", </v>
      </c>
      <c r="B3266" t="str">
        <f>B$1&amp;" """ &amp; DataMiner[[#This Row],[City]] &amp; """, "</f>
        <v xml:space="preserve">"City": "", </v>
      </c>
      <c r="C3266" t="str">
        <f>C$1&amp;" """ &amp; DataMiner[[#This Row],[Prov]] &amp; """, "</f>
        <v xml:space="preserve">"Prov": "", </v>
      </c>
      <c r="D3266" t="str">
        <f>D$1&amp;" """ &amp; DataMiner[[#This Row],[Name]] &amp; """, "</f>
        <v xml:space="preserve">"Name": "", </v>
      </c>
      <c r="E3266" t="str">
        <f>E$1&amp;" """ &amp; DataMiner[[#This Row],[Country]] &amp; """, "</f>
        <v xml:space="preserve">"Country": "", </v>
      </c>
      <c r="F3266" t="str">
        <f>F$1&amp;" """ &amp; DataMiner[[#This Row],[Complete Name]] &amp; """, "</f>
        <v xml:space="preserve">"Complete Name": "", </v>
      </c>
      <c r="G3266" t="str">
        <f>G$1&amp;" " &amp; DataMiner[[#This Row],[Category]] &amp; ", "</f>
        <v xml:space="preserve">"Category": , </v>
      </c>
      <c r="H3266" t="str">
        <f>H$1&amp;" " &amp; DataMiner[[#This Row],[BuyPrice]] &amp; ", "</f>
        <v xml:space="preserve">"BuyPrice": , </v>
      </c>
      <c r="I3266" t="str">
        <f>I$1&amp;" """ &amp; DataMiner[[#This Row],[imgPath]] &amp; """, "</f>
        <v xml:space="preserve">"imgPath": "", </v>
      </c>
      <c r="J3266" t="str">
        <f>J$1&amp;" """ &amp; DataMiner[[#This Row],[FlagImage]] &amp; """, "</f>
        <v xml:space="preserve">"FlagImage": "", </v>
      </c>
      <c r="K3266" t="str">
        <f>K$1&amp;" " &amp; IF(ISNA(DataMiner[[#This Row],[Latitude]]),"null",DataMiner[[#This Row],[Latitude]]) &amp; ", "</f>
        <v xml:space="preserve">"Latitude": null, </v>
      </c>
      <c r="L3266" t="str">
        <f>L$1&amp;" " &amp; IF(ISNA(DataMiner[[#This Row],[Longitude]]),"null",DataMiner[[#This Row],[Longitude]]) &amp; ", "</f>
        <v xml:space="preserve">"Longitude": null, </v>
      </c>
    </row>
    <row r="3267" spans="1:12" x14ac:dyDescent="0.25">
      <c r="A3267" t="str">
        <f>A$1&amp;" """ &amp; DataMiner[[#This Row],[CodeIATA]] &amp; """, "</f>
        <v xml:space="preserve">"CodeIATA": "", </v>
      </c>
      <c r="B3267" t="str">
        <f>B$1&amp;" """ &amp; DataMiner[[#This Row],[City]] &amp; """, "</f>
        <v xml:space="preserve">"City": "", </v>
      </c>
      <c r="C3267" t="str">
        <f>C$1&amp;" """ &amp; DataMiner[[#This Row],[Prov]] &amp; """, "</f>
        <v xml:space="preserve">"Prov": "", </v>
      </c>
      <c r="D3267" t="str">
        <f>D$1&amp;" """ &amp; DataMiner[[#This Row],[Name]] &amp; """, "</f>
        <v xml:space="preserve">"Name": "", </v>
      </c>
      <c r="E3267" t="str">
        <f>E$1&amp;" """ &amp; DataMiner[[#This Row],[Country]] &amp; """, "</f>
        <v xml:space="preserve">"Country": "", </v>
      </c>
      <c r="F3267" t="str">
        <f>F$1&amp;" """ &amp; DataMiner[[#This Row],[Complete Name]] &amp; """, "</f>
        <v xml:space="preserve">"Complete Name": "", </v>
      </c>
      <c r="G3267" t="str">
        <f>G$1&amp;" " &amp; DataMiner[[#This Row],[Category]] &amp; ", "</f>
        <v xml:space="preserve">"Category": , </v>
      </c>
      <c r="H3267" t="str">
        <f>H$1&amp;" " &amp; DataMiner[[#This Row],[BuyPrice]] &amp; ", "</f>
        <v xml:space="preserve">"BuyPrice": , </v>
      </c>
      <c r="I3267" t="str">
        <f>I$1&amp;" """ &amp; DataMiner[[#This Row],[imgPath]] &amp; """, "</f>
        <v xml:space="preserve">"imgPath": "", </v>
      </c>
      <c r="J3267" t="str">
        <f>J$1&amp;" """ &amp; DataMiner[[#This Row],[FlagImage]] &amp; """, "</f>
        <v xml:space="preserve">"FlagImage": "", </v>
      </c>
      <c r="K3267" t="str">
        <f>K$1&amp;" " &amp; IF(ISNA(DataMiner[[#This Row],[Latitude]]),"null",DataMiner[[#This Row],[Latitude]]) &amp; ", "</f>
        <v xml:space="preserve">"Latitude": null, </v>
      </c>
      <c r="L3267" t="str">
        <f>L$1&amp;" " &amp; IF(ISNA(DataMiner[[#This Row],[Longitude]]),"null",DataMiner[[#This Row],[Longitude]]) &amp; ", "</f>
        <v xml:space="preserve">"Longitude": null, </v>
      </c>
    </row>
    <row r="3268" spans="1:12" x14ac:dyDescent="0.25">
      <c r="A3268" t="str">
        <f>A$1&amp;" """ &amp; DataMiner[[#This Row],[CodeIATA]] &amp; """, "</f>
        <v xml:space="preserve">"CodeIATA": "", </v>
      </c>
      <c r="B3268" t="str">
        <f>B$1&amp;" """ &amp; DataMiner[[#This Row],[City]] &amp; """, "</f>
        <v xml:space="preserve">"City": "", </v>
      </c>
      <c r="C3268" t="str">
        <f>C$1&amp;" """ &amp; DataMiner[[#This Row],[Prov]] &amp; """, "</f>
        <v xml:space="preserve">"Prov": "", </v>
      </c>
      <c r="D3268" t="str">
        <f>D$1&amp;" """ &amp; DataMiner[[#This Row],[Name]] &amp; """, "</f>
        <v xml:space="preserve">"Name": "", </v>
      </c>
      <c r="E3268" t="str">
        <f>E$1&amp;" """ &amp; DataMiner[[#This Row],[Country]] &amp; """, "</f>
        <v xml:space="preserve">"Country": "", </v>
      </c>
      <c r="F3268" t="str">
        <f>F$1&amp;" """ &amp; DataMiner[[#This Row],[Complete Name]] &amp; """, "</f>
        <v xml:space="preserve">"Complete Name": "", </v>
      </c>
      <c r="G3268" t="str">
        <f>G$1&amp;" " &amp; DataMiner[[#This Row],[Category]] &amp; ", "</f>
        <v xml:space="preserve">"Category": , </v>
      </c>
      <c r="H3268" t="str">
        <f>H$1&amp;" " &amp; DataMiner[[#This Row],[BuyPrice]] &amp; ", "</f>
        <v xml:space="preserve">"BuyPrice": , </v>
      </c>
      <c r="I3268" t="str">
        <f>I$1&amp;" """ &amp; DataMiner[[#This Row],[imgPath]] &amp; """, "</f>
        <v xml:space="preserve">"imgPath": "", </v>
      </c>
      <c r="J3268" t="str">
        <f>J$1&amp;" """ &amp; DataMiner[[#This Row],[FlagImage]] &amp; """, "</f>
        <v xml:space="preserve">"FlagImage": "", </v>
      </c>
      <c r="K3268" t="str">
        <f>K$1&amp;" " &amp; IF(ISNA(DataMiner[[#This Row],[Latitude]]),"null",DataMiner[[#This Row],[Latitude]]) &amp; ", "</f>
        <v xml:space="preserve">"Latitude": null, </v>
      </c>
      <c r="L3268" t="str">
        <f>L$1&amp;" " &amp; IF(ISNA(DataMiner[[#This Row],[Longitude]]),"null",DataMiner[[#This Row],[Longitude]]) &amp; ", "</f>
        <v xml:space="preserve">"Longitude": null, </v>
      </c>
    </row>
    <row r="3269" spans="1:12" x14ac:dyDescent="0.25">
      <c r="A3269" t="str">
        <f>A$1&amp;" """ &amp; DataMiner[[#This Row],[CodeIATA]] &amp; """, "</f>
        <v xml:space="preserve">"CodeIATA": "", </v>
      </c>
      <c r="B3269" t="str">
        <f>B$1&amp;" """ &amp; DataMiner[[#This Row],[City]] &amp; """, "</f>
        <v xml:space="preserve">"City": "", </v>
      </c>
      <c r="C3269" t="str">
        <f>C$1&amp;" """ &amp; DataMiner[[#This Row],[Prov]] &amp; """, "</f>
        <v xml:space="preserve">"Prov": "", </v>
      </c>
      <c r="D3269" t="str">
        <f>D$1&amp;" """ &amp; DataMiner[[#This Row],[Name]] &amp; """, "</f>
        <v xml:space="preserve">"Name": "", </v>
      </c>
      <c r="E3269" t="str">
        <f>E$1&amp;" """ &amp; DataMiner[[#This Row],[Country]] &amp; """, "</f>
        <v xml:space="preserve">"Country": "", </v>
      </c>
      <c r="F3269" t="str">
        <f>F$1&amp;" """ &amp; DataMiner[[#This Row],[Complete Name]] &amp; """, "</f>
        <v xml:space="preserve">"Complete Name": "", </v>
      </c>
      <c r="G3269" t="str">
        <f>G$1&amp;" " &amp; DataMiner[[#This Row],[Category]] &amp; ", "</f>
        <v xml:space="preserve">"Category": , </v>
      </c>
      <c r="H3269" t="str">
        <f>H$1&amp;" " &amp; DataMiner[[#This Row],[BuyPrice]] &amp; ", "</f>
        <v xml:space="preserve">"BuyPrice": , </v>
      </c>
      <c r="I3269" t="str">
        <f>I$1&amp;" """ &amp; DataMiner[[#This Row],[imgPath]] &amp; """, "</f>
        <v xml:space="preserve">"imgPath": "", </v>
      </c>
      <c r="J3269" t="str">
        <f>J$1&amp;" """ &amp; DataMiner[[#This Row],[FlagImage]] &amp; """, "</f>
        <v xml:space="preserve">"FlagImage": "", </v>
      </c>
      <c r="K3269" t="str">
        <f>K$1&amp;" " &amp; IF(ISNA(DataMiner[[#This Row],[Latitude]]),"null",DataMiner[[#This Row],[Latitude]]) &amp; ", "</f>
        <v xml:space="preserve">"Latitude": null, </v>
      </c>
      <c r="L3269" t="str">
        <f>L$1&amp;" " &amp; IF(ISNA(DataMiner[[#This Row],[Longitude]]),"null",DataMiner[[#This Row],[Longitude]]) &amp; ", "</f>
        <v xml:space="preserve">"Longitude": null, </v>
      </c>
    </row>
    <row r="3270" spans="1:12" x14ac:dyDescent="0.25">
      <c r="A3270" t="str">
        <f>A$1&amp;" """ &amp; DataMiner[[#This Row],[CodeIATA]] &amp; """, "</f>
        <v xml:space="preserve">"CodeIATA": "", </v>
      </c>
      <c r="B3270" t="str">
        <f>B$1&amp;" """ &amp; DataMiner[[#This Row],[City]] &amp; """, "</f>
        <v xml:space="preserve">"City": "", </v>
      </c>
      <c r="C3270" t="str">
        <f>C$1&amp;" """ &amp; DataMiner[[#This Row],[Prov]] &amp; """, "</f>
        <v xml:space="preserve">"Prov": "", </v>
      </c>
      <c r="D3270" t="str">
        <f>D$1&amp;" """ &amp; DataMiner[[#This Row],[Name]] &amp; """, "</f>
        <v xml:space="preserve">"Name": "", </v>
      </c>
      <c r="E3270" t="str">
        <f>E$1&amp;" """ &amp; DataMiner[[#This Row],[Country]] &amp; """, "</f>
        <v xml:space="preserve">"Country": "", </v>
      </c>
      <c r="F3270" t="str">
        <f>F$1&amp;" """ &amp; DataMiner[[#This Row],[Complete Name]] &amp; """, "</f>
        <v xml:space="preserve">"Complete Name": "", </v>
      </c>
      <c r="G3270" t="str">
        <f>G$1&amp;" " &amp; DataMiner[[#This Row],[Category]] &amp; ", "</f>
        <v xml:space="preserve">"Category": , </v>
      </c>
      <c r="H3270" t="str">
        <f>H$1&amp;" " &amp; DataMiner[[#This Row],[BuyPrice]] &amp; ", "</f>
        <v xml:space="preserve">"BuyPrice": , </v>
      </c>
      <c r="I3270" t="str">
        <f>I$1&amp;" """ &amp; DataMiner[[#This Row],[imgPath]] &amp; """, "</f>
        <v xml:space="preserve">"imgPath": "", </v>
      </c>
      <c r="J3270" t="str">
        <f>J$1&amp;" """ &amp; DataMiner[[#This Row],[FlagImage]] &amp; """, "</f>
        <v xml:space="preserve">"FlagImage": "", </v>
      </c>
      <c r="K3270" t="str">
        <f>K$1&amp;" " &amp; IF(ISNA(DataMiner[[#This Row],[Latitude]]),"null",DataMiner[[#This Row],[Latitude]]) &amp; ", "</f>
        <v xml:space="preserve">"Latitude": null, </v>
      </c>
      <c r="L3270" t="str">
        <f>L$1&amp;" " &amp; IF(ISNA(DataMiner[[#This Row],[Longitude]]),"null",DataMiner[[#This Row],[Longitude]]) &amp; ", "</f>
        <v xml:space="preserve">"Longitude": null, </v>
      </c>
    </row>
    <row r="3271" spans="1:12" x14ac:dyDescent="0.25">
      <c r="A3271" t="str">
        <f>A$1&amp;" """ &amp; DataMiner[[#This Row],[CodeIATA]] &amp; """, "</f>
        <v xml:space="preserve">"CodeIATA": "", </v>
      </c>
      <c r="B3271" t="str">
        <f>B$1&amp;" """ &amp; DataMiner[[#This Row],[City]] &amp; """, "</f>
        <v xml:space="preserve">"City": "", </v>
      </c>
      <c r="C3271" t="str">
        <f>C$1&amp;" """ &amp; DataMiner[[#This Row],[Prov]] &amp; """, "</f>
        <v xml:space="preserve">"Prov": "", </v>
      </c>
      <c r="D3271" t="str">
        <f>D$1&amp;" """ &amp; DataMiner[[#This Row],[Name]] &amp; """, "</f>
        <v xml:space="preserve">"Name": "", </v>
      </c>
      <c r="E3271" t="str">
        <f>E$1&amp;" """ &amp; DataMiner[[#This Row],[Country]] &amp; """, "</f>
        <v xml:space="preserve">"Country": "", </v>
      </c>
      <c r="F3271" t="str">
        <f>F$1&amp;" """ &amp; DataMiner[[#This Row],[Complete Name]] &amp; """, "</f>
        <v xml:space="preserve">"Complete Name": "", </v>
      </c>
      <c r="G3271" t="str">
        <f>G$1&amp;" " &amp; DataMiner[[#This Row],[Category]] &amp; ", "</f>
        <v xml:space="preserve">"Category": , </v>
      </c>
      <c r="H3271" t="str">
        <f>H$1&amp;" " &amp; DataMiner[[#This Row],[BuyPrice]] &amp; ", "</f>
        <v xml:space="preserve">"BuyPrice": , </v>
      </c>
      <c r="I3271" t="str">
        <f>I$1&amp;" """ &amp; DataMiner[[#This Row],[imgPath]] &amp; """, "</f>
        <v xml:space="preserve">"imgPath": "", </v>
      </c>
      <c r="J3271" t="str">
        <f>J$1&amp;" """ &amp; DataMiner[[#This Row],[FlagImage]] &amp; """, "</f>
        <v xml:space="preserve">"FlagImage": "", </v>
      </c>
      <c r="K3271" t="str">
        <f>K$1&amp;" " &amp; IF(ISNA(DataMiner[[#This Row],[Latitude]]),"null",DataMiner[[#This Row],[Latitude]]) &amp; ", "</f>
        <v xml:space="preserve">"Latitude": null, </v>
      </c>
      <c r="L3271" t="str">
        <f>L$1&amp;" " &amp; IF(ISNA(DataMiner[[#This Row],[Longitude]]),"null",DataMiner[[#This Row],[Longitude]]) &amp; ", "</f>
        <v xml:space="preserve">"Longitude": null, </v>
      </c>
    </row>
    <row r="3272" spans="1:12" x14ac:dyDescent="0.25">
      <c r="A3272" t="str">
        <f>A$1&amp;" """ &amp; DataMiner[[#This Row],[CodeIATA]] &amp; """, "</f>
        <v xml:space="preserve">"CodeIATA": "", </v>
      </c>
      <c r="B3272" t="str">
        <f>B$1&amp;" """ &amp; DataMiner[[#This Row],[City]] &amp; """, "</f>
        <v xml:space="preserve">"City": "", </v>
      </c>
      <c r="C3272" t="str">
        <f>C$1&amp;" """ &amp; DataMiner[[#This Row],[Prov]] &amp; """, "</f>
        <v xml:space="preserve">"Prov": "", </v>
      </c>
      <c r="D3272" t="str">
        <f>D$1&amp;" """ &amp; DataMiner[[#This Row],[Name]] &amp; """, "</f>
        <v xml:space="preserve">"Name": "", </v>
      </c>
      <c r="E3272" t="str">
        <f>E$1&amp;" """ &amp; DataMiner[[#This Row],[Country]] &amp; """, "</f>
        <v xml:space="preserve">"Country": "", </v>
      </c>
      <c r="F3272" t="str">
        <f>F$1&amp;" """ &amp; DataMiner[[#This Row],[Complete Name]] &amp; """, "</f>
        <v xml:space="preserve">"Complete Name": "", </v>
      </c>
      <c r="G3272" t="str">
        <f>G$1&amp;" " &amp; DataMiner[[#This Row],[Category]] &amp; ", "</f>
        <v xml:space="preserve">"Category": , </v>
      </c>
      <c r="H3272" t="str">
        <f>H$1&amp;" " &amp; DataMiner[[#This Row],[BuyPrice]] &amp; ", "</f>
        <v xml:space="preserve">"BuyPrice": , </v>
      </c>
      <c r="I3272" t="str">
        <f>I$1&amp;" """ &amp; DataMiner[[#This Row],[imgPath]] &amp; """, "</f>
        <v xml:space="preserve">"imgPath": "", </v>
      </c>
      <c r="J3272" t="str">
        <f>J$1&amp;" """ &amp; DataMiner[[#This Row],[FlagImage]] &amp; """, "</f>
        <v xml:space="preserve">"FlagImage": "", </v>
      </c>
      <c r="K3272" t="str">
        <f>K$1&amp;" " &amp; IF(ISNA(DataMiner[[#This Row],[Latitude]]),"null",DataMiner[[#This Row],[Latitude]]) &amp; ", "</f>
        <v xml:space="preserve">"Latitude": null, </v>
      </c>
      <c r="L3272" t="str">
        <f>L$1&amp;" " &amp; IF(ISNA(DataMiner[[#This Row],[Longitude]]),"null",DataMiner[[#This Row],[Longitude]]) &amp; ", "</f>
        <v xml:space="preserve">"Longitude": null, </v>
      </c>
    </row>
    <row r="3273" spans="1:12" x14ac:dyDescent="0.25">
      <c r="A3273" t="str">
        <f>A$1&amp;" """ &amp; DataMiner[[#This Row],[CodeIATA]] &amp; """, "</f>
        <v xml:space="preserve">"CodeIATA": "", </v>
      </c>
      <c r="B3273" t="str">
        <f>B$1&amp;" """ &amp; DataMiner[[#This Row],[City]] &amp; """, "</f>
        <v xml:space="preserve">"City": "", </v>
      </c>
      <c r="C3273" t="str">
        <f>C$1&amp;" """ &amp; DataMiner[[#This Row],[Prov]] &amp; """, "</f>
        <v xml:space="preserve">"Prov": "", </v>
      </c>
      <c r="D3273" t="str">
        <f>D$1&amp;" """ &amp; DataMiner[[#This Row],[Name]] &amp; """, "</f>
        <v xml:space="preserve">"Name": "", </v>
      </c>
      <c r="E3273" t="str">
        <f>E$1&amp;" """ &amp; DataMiner[[#This Row],[Country]] &amp; """, "</f>
        <v xml:space="preserve">"Country": "", </v>
      </c>
      <c r="F3273" t="str">
        <f>F$1&amp;" """ &amp; DataMiner[[#This Row],[Complete Name]] &amp; """, "</f>
        <v xml:space="preserve">"Complete Name": "", </v>
      </c>
      <c r="G3273" t="str">
        <f>G$1&amp;" " &amp; DataMiner[[#This Row],[Category]] &amp; ", "</f>
        <v xml:space="preserve">"Category": , </v>
      </c>
      <c r="H3273" t="str">
        <f>H$1&amp;" " &amp; DataMiner[[#This Row],[BuyPrice]] &amp; ", "</f>
        <v xml:space="preserve">"BuyPrice": , </v>
      </c>
      <c r="I3273" t="str">
        <f>I$1&amp;" """ &amp; DataMiner[[#This Row],[imgPath]] &amp; """, "</f>
        <v xml:space="preserve">"imgPath": "", </v>
      </c>
      <c r="J3273" t="str">
        <f>J$1&amp;" """ &amp; DataMiner[[#This Row],[FlagImage]] &amp; """, "</f>
        <v xml:space="preserve">"FlagImage": "", </v>
      </c>
      <c r="K3273" t="str">
        <f>K$1&amp;" " &amp; IF(ISNA(DataMiner[[#This Row],[Latitude]]),"null",DataMiner[[#This Row],[Latitude]]) &amp; ", "</f>
        <v xml:space="preserve">"Latitude": null, </v>
      </c>
      <c r="L3273" t="str">
        <f>L$1&amp;" " &amp; IF(ISNA(DataMiner[[#This Row],[Longitude]]),"null",DataMiner[[#This Row],[Longitude]]) &amp; ", "</f>
        <v xml:space="preserve">"Longitude": null, </v>
      </c>
    </row>
    <row r="3274" spans="1:12" x14ac:dyDescent="0.25">
      <c r="A3274" t="str">
        <f>A$1&amp;" """ &amp; DataMiner[[#This Row],[CodeIATA]] &amp; """, "</f>
        <v xml:space="preserve">"CodeIATA": "", </v>
      </c>
      <c r="B3274" t="str">
        <f>B$1&amp;" """ &amp; DataMiner[[#This Row],[City]] &amp; """, "</f>
        <v xml:space="preserve">"City": "", </v>
      </c>
      <c r="C3274" t="str">
        <f>C$1&amp;" """ &amp; DataMiner[[#This Row],[Prov]] &amp; """, "</f>
        <v xml:space="preserve">"Prov": "", </v>
      </c>
      <c r="D3274" t="str">
        <f>D$1&amp;" """ &amp; DataMiner[[#This Row],[Name]] &amp; """, "</f>
        <v xml:space="preserve">"Name": "", </v>
      </c>
      <c r="E3274" t="str">
        <f>E$1&amp;" """ &amp; DataMiner[[#This Row],[Country]] &amp; """, "</f>
        <v xml:space="preserve">"Country": "", </v>
      </c>
      <c r="F3274" t="str">
        <f>F$1&amp;" """ &amp; DataMiner[[#This Row],[Complete Name]] &amp; """, "</f>
        <v xml:space="preserve">"Complete Name": "", </v>
      </c>
      <c r="G3274" t="str">
        <f>G$1&amp;" " &amp; DataMiner[[#This Row],[Category]] &amp; ", "</f>
        <v xml:space="preserve">"Category": , </v>
      </c>
      <c r="H3274" t="str">
        <f>H$1&amp;" " &amp; DataMiner[[#This Row],[BuyPrice]] &amp; ", "</f>
        <v xml:space="preserve">"BuyPrice": , </v>
      </c>
      <c r="I3274" t="str">
        <f>I$1&amp;" """ &amp; DataMiner[[#This Row],[imgPath]] &amp; """, "</f>
        <v xml:space="preserve">"imgPath": "", </v>
      </c>
      <c r="J3274" t="str">
        <f>J$1&amp;" """ &amp; DataMiner[[#This Row],[FlagImage]] &amp; """, "</f>
        <v xml:space="preserve">"FlagImage": "", </v>
      </c>
      <c r="K3274" t="str">
        <f>K$1&amp;" " &amp; IF(ISNA(DataMiner[[#This Row],[Latitude]]),"null",DataMiner[[#This Row],[Latitude]]) &amp; ", "</f>
        <v xml:space="preserve">"Latitude": null, </v>
      </c>
      <c r="L3274" t="str">
        <f>L$1&amp;" " &amp; IF(ISNA(DataMiner[[#This Row],[Longitude]]),"null",DataMiner[[#This Row],[Longitude]]) &amp; ", "</f>
        <v xml:space="preserve">"Longitude": null, </v>
      </c>
    </row>
    <row r="3275" spans="1:12" x14ac:dyDescent="0.25">
      <c r="A3275" t="str">
        <f>A$1&amp;" """ &amp; DataMiner[[#This Row],[CodeIATA]] &amp; """, "</f>
        <v xml:space="preserve">"CodeIATA": "", </v>
      </c>
      <c r="B3275" t="str">
        <f>B$1&amp;" """ &amp; DataMiner[[#This Row],[City]] &amp; """, "</f>
        <v xml:space="preserve">"City": "", </v>
      </c>
      <c r="C3275" t="str">
        <f>C$1&amp;" """ &amp; DataMiner[[#This Row],[Prov]] &amp; """, "</f>
        <v xml:space="preserve">"Prov": "", </v>
      </c>
      <c r="D3275" t="str">
        <f>D$1&amp;" """ &amp; DataMiner[[#This Row],[Name]] &amp; """, "</f>
        <v xml:space="preserve">"Name": "", </v>
      </c>
      <c r="E3275" t="str">
        <f>E$1&amp;" """ &amp; DataMiner[[#This Row],[Country]] &amp; """, "</f>
        <v xml:space="preserve">"Country": "", </v>
      </c>
      <c r="F3275" t="str">
        <f>F$1&amp;" """ &amp; DataMiner[[#This Row],[Complete Name]] &amp; """, "</f>
        <v xml:space="preserve">"Complete Name": "", </v>
      </c>
      <c r="G3275" t="str">
        <f>G$1&amp;" " &amp; DataMiner[[#This Row],[Category]] &amp; ", "</f>
        <v xml:space="preserve">"Category": , </v>
      </c>
      <c r="H3275" t="str">
        <f>H$1&amp;" " &amp; DataMiner[[#This Row],[BuyPrice]] &amp; ", "</f>
        <v xml:space="preserve">"BuyPrice": , </v>
      </c>
      <c r="I3275" t="str">
        <f>I$1&amp;" """ &amp; DataMiner[[#This Row],[imgPath]] &amp; """, "</f>
        <v xml:space="preserve">"imgPath": "", </v>
      </c>
      <c r="J3275" t="str">
        <f>J$1&amp;" """ &amp; DataMiner[[#This Row],[FlagImage]] &amp; """, "</f>
        <v xml:space="preserve">"FlagImage": "", </v>
      </c>
      <c r="K3275" t="str">
        <f>K$1&amp;" " &amp; IF(ISNA(DataMiner[[#This Row],[Latitude]]),"null",DataMiner[[#This Row],[Latitude]]) &amp; ", "</f>
        <v xml:space="preserve">"Latitude": null, </v>
      </c>
      <c r="L3275" t="str">
        <f>L$1&amp;" " &amp; IF(ISNA(DataMiner[[#This Row],[Longitude]]),"null",DataMiner[[#This Row],[Longitude]]) &amp; ", "</f>
        <v xml:space="preserve">"Longitude": null, </v>
      </c>
    </row>
    <row r="3276" spans="1:12" x14ac:dyDescent="0.25">
      <c r="A3276" t="str">
        <f>A$1&amp;" """ &amp; DataMiner[[#This Row],[CodeIATA]] &amp; """, "</f>
        <v xml:space="preserve">"CodeIATA": "", </v>
      </c>
      <c r="B3276" t="str">
        <f>B$1&amp;" """ &amp; DataMiner[[#This Row],[City]] &amp; """, "</f>
        <v xml:space="preserve">"City": "", </v>
      </c>
      <c r="C3276" t="str">
        <f>C$1&amp;" """ &amp; DataMiner[[#This Row],[Prov]] &amp; """, "</f>
        <v xml:space="preserve">"Prov": "", </v>
      </c>
      <c r="D3276" t="str">
        <f>D$1&amp;" """ &amp; DataMiner[[#This Row],[Name]] &amp; """, "</f>
        <v xml:space="preserve">"Name": "", </v>
      </c>
      <c r="E3276" t="str">
        <f>E$1&amp;" """ &amp; DataMiner[[#This Row],[Country]] &amp; """, "</f>
        <v xml:space="preserve">"Country": "", </v>
      </c>
      <c r="F3276" t="str">
        <f>F$1&amp;" """ &amp; DataMiner[[#This Row],[Complete Name]] &amp; """, "</f>
        <v xml:space="preserve">"Complete Name": "", </v>
      </c>
      <c r="G3276" t="str">
        <f>G$1&amp;" " &amp; DataMiner[[#This Row],[Category]] &amp; ", "</f>
        <v xml:space="preserve">"Category": , </v>
      </c>
      <c r="H3276" t="str">
        <f>H$1&amp;" " &amp; DataMiner[[#This Row],[BuyPrice]] &amp; ", "</f>
        <v xml:space="preserve">"BuyPrice": , </v>
      </c>
      <c r="I3276" t="str">
        <f>I$1&amp;" """ &amp; DataMiner[[#This Row],[imgPath]] &amp; """, "</f>
        <v xml:space="preserve">"imgPath": "", </v>
      </c>
      <c r="J3276" t="str">
        <f>J$1&amp;" """ &amp; DataMiner[[#This Row],[FlagImage]] &amp; """, "</f>
        <v xml:space="preserve">"FlagImage": "", </v>
      </c>
      <c r="K3276" t="str">
        <f>K$1&amp;" " &amp; IF(ISNA(DataMiner[[#This Row],[Latitude]]),"null",DataMiner[[#This Row],[Latitude]]) &amp; ", "</f>
        <v xml:space="preserve">"Latitude": null, </v>
      </c>
      <c r="L3276" t="str">
        <f>L$1&amp;" " &amp; IF(ISNA(DataMiner[[#This Row],[Longitude]]),"null",DataMiner[[#This Row],[Longitude]]) &amp; ", "</f>
        <v xml:space="preserve">"Longitude": null, </v>
      </c>
    </row>
    <row r="3277" spans="1:12" x14ac:dyDescent="0.25">
      <c r="A3277" t="str">
        <f>A$1&amp;" """ &amp; DataMiner[[#This Row],[CodeIATA]] &amp; """, "</f>
        <v xml:space="preserve">"CodeIATA": "", </v>
      </c>
      <c r="B3277" t="str">
        <f>B$1&amp;" """ &amp; DataMiner[[#This Row],[City]] &amp; """, "</f>
        <v xml:space="preserve">"City": "", </v>
      </c>
      <c r="C3277" t="str">
        <f>C$1&amp;" """ &amp; DataMiner[[#This Row],[Prov]] &amp; """, "</f>
        <v xml:space="preserve">"Prov": "", </v>
      </c>
      <c r="D3277" t="str">
        <f>D$1&amp;" """ &amp; DataMiner[[#This Row],[Name]] &amp; """, "</f>
        <v xml:space="preserve">"Name": "", </v>
      </c>
      <c r="E3277" t="str">
        <f>E$1&amp;" """ &amp; DataMiner[[#This Row],[Country]] &amp; """, "</f>
        <v xml:space="preserve">"Country": "", </v>
      </c>
      <c r="F3277" t="str">
        <f>F$1&amp;" """ &amp; DataMiner[[#This Row],[Complete Name]] &amp; """, "</f>
        <v xml:space="preserve">"Complete Name": "", </v>
      </c>
      <c r="G3277" t="str">
        <f>G$1&amp;" " &amp; DataMiner[[#This Row],[Category]] &amp; ", "</f>
        <v xml:space="preserve">"Category": , </v>
      </c>
      <c r="H3277" t="str">
        <f>H$1&amp;" " &amp; DataMiner[[#This Row],[BuyPrice]] &amp; ", "</f>
        <v xml:space="preserve">"BuyPrice": , </v>
      </c>
      <c r="I3277" t="str">
        <f>I$1&amp;" """ &amp; DataMiner[[#This Row],[imgPath]] &amp; """, "</f>
        <v xml:space="preserve">"imgPath": "", </v>
      </c>
      <c r="J3277" t="str">
        <f>J$1&amp;" """ &amp; DataMiner[[#This Row],[FlagImage]] &amp; """, "</f>
        <v xml:space="preserve">"FlagImage": "", </v>
      </c>
      <c r="K3277" t="str">
        <f>K$1&amp;" " &amp; IF(ISNA(DataMiner[[#This Row],[Latitude]]),"null",DataMiner[[#This Row],[Latitude]]) &amp; ", "</f>
        <v xml:space="preserve">"Latitude": null, </v>
      </c>
      <c r="L3277" t="str">
        <f>L$1&amp;" " &amp; IF(ISNA(DataMiner[[#This Row],[Longitude]]),"null",DataMiner[[#This Row],[Longitude]]) &amp; ", "</f>
        <v xml:space="preserve">"Longitude": null, </v>
      </c>
    </row>
    <row r="3278" spans="1:12" x14ac:dyDescent="0.25">
      <c r="A3278" t="str">
        <f>A$1&amp;" """ &amp; DataMiner[[#This Row],[CodeIATA]] &amp; """, "</f>
        <v xml:space="preserve">"CodeIATA": "", </v>
      </c>
      <c r="B3278" t="str">
        <f>B$1&amp;" """ &amp; DataMiner[[#This Row],[City]] &amp; """, "</f>
        <v xml:space="preserve">"City": "", </v>
      </c>
      <c r="C3278" t="str">
        <f>C$1&amp;" """ &amp; DataMiner[[#This Row],[Prov]] &amp; """, "</f>
        <v xml:space="preserve">"Prov": "", </v>
      </c>
      <c r="D3278" t="str">
        <f>D$1&amp;" """ &amp; DataMiner[[#This Row],[Name]] &amp; """, "</f>
        <v xml:space="preserve">"Name": "", </v>
      </c>
      <c r="E3278" t="str">
        <f>E$1&amp;" """ &amp; DataMiner[[#This Row],[Country]] &amp; """, "</f>
        <v xml:space="preserve">"Country": "", </v>
      </c>
      <c r="F3278" t="str">
        <f>F$1&amp;" """ &amp; DataMiner[[#This Row],[Complete Name]] &amp; """, "</f>
        <v xml:space="preserve">"Complete Name": "", </v>
      </c>
      <c r="G3278" t="str">
        <f>G$1&amp;" " &amp; DataMiner[[#This Row],[Category]] &amp; ", "</f>
        <v xml:space="preserve">"Category": , </v>
      </c>
      <c r="H3278" t="str">
        <f>H$1&amp;" " &amp; DataMiner[[#This Row],[BuyPrice]] &amp; ", "</f>
        <v xml:space="preserve">"BuyPrice": , </v>
      </c>
      <c r="I3278" t="str">
        <f>I$1&amp;" """ &amp; DataMiner[[#This Row],[imgPath]] &amp; """, "</f>
        <v xml:space="preserve">"imgPath": "", </v>
      </c>
      <c r="J3278" t="str">
        <f>J$1&amp;" """ &amp; DataMiner[[#This Row],[FlagImage]] &amp; """, "</f>
        <v xml:space="preserve">"FlagImage": "", </v>
      </c>
      <c r="K3278" t="str">
        <f>K$1&amp;" " &amp; IF(ISNA(DataMiner[[#This Row],[Latitude]]),"null",DataMiner[[#This Row],[Latitude]]) &amp; ", "</f>
        <v xml:space="preserve">"Latitude": null, </v>
      </c>
      <c r="L3278" t="str">
        <f>L$1&amp;" " &amp; IF(ISNA(DataMiner[[#This Row],[Longitude]]),"null",DataMiner[[#This Row],[Longitude]]) &amp; ", "</f>
        <v xml:space="preserve">"Longitude": null, </v>
      </c>
    </row>
    <row r="3279" spans="1:12" x14ac:dyDescent="0.25">
      <c r="A3279" t="str">
        <f>A$1&amp;" """ &amp; DataMiner[[#This Row],[CodeIATA]] &amp; """, "</f>
        <v xml:space="preserve">"CodeIATA": "", </v>
      </c>
      <c r="B3279" t="str">
        <f>B$1&amp;" """ &amp; DataMiner[[#This Row],[City]] &amp; """, "</f>
        <v xml:space="preserve">"City": "", </v>
      </c>
      <c r="C3279" t="str">
        <f>C$1&amp;" """ &amp; DataMiner[[#This Row],[Prov]] &amp; """, "</f>
        <v xml:space="preserve">"Prov": "", </v>
      </c>
      <c r="D3279" t="str">
        <f>D$1&amp;" """ &amp; DataMiner[[#This Row],[Name]] &amp; """, "</f>
        <v xml:space="preserve">"Name": "", </v>
      </c>
      <c r="E3279" t="str">
        <f>E$1&amp;" """ &amp; DataMiner[[#This Row],[Country]] &amp; """, "</f>
        <v xml:space="preserve">"Country": "", </v>
      </c>
      <c r="F3279" t="str">
        <f>F$1&amp;" """ &amp; DataMiner[[#This Row],[Complete Name]] &amp; """, "</f>
        <v xml:space="preserve">"Complete Name": "", </v>
      </c>
      <c r="G3279" t="str">
        <f>G$1&amp;" " &amp; DataMiner[[#This Row],[Category]] &amp; ", "</f>
        <v xml:space="preserve">"Category": , </v>
      </c>
      <c r="H3279" t="str">
        <f>H$1&amp;" " &amp; DataMiner[[#This Row],[BuyPrice]] &amp; ", "</f>
        <v xml:space="preserve">"BuyPrice": , </v>
      </c>
      <c r="I3279" t="str">
        <f>I$1&amp;" """ &amp; DataMiner[[#This Row],[imgPath]] &amp; """, "</f>
        <v xml:space="preserve">"imgPath": "", </v>
      </c>
      <c r="J3279" t="str">
        <f>J$1&amp;" """ &amp; DataMiner[[#This Row],[FlagImage]] &amp; """, "</f>
        <v xml:space="preserve">"FlagImage": "", </v>
      </c>
      <c r="K3279" t="str">
        <f>K$1&amp;" " &amp; IF(ISNA(DataMiner[[#This Row],[Latitude]]),"null",DataMiner[[#This Row],[Latitude]]) &amp; ", "</f>
        <v xml:space="preserve">"Latitude": null, </v>
      </c>
      <c r="L3279" t="str">
        <f>L$1&amp;" " &amp; IF(ISNA(DataMiner[[#This Row],[Longitude]]),"null",DataMiner[[#This Row],[Longitude]]) &amp; ", "</f>
        <v xml:space="preserve">"Longitude": null, </v>
      </c>
    </row>
    <row r="3280" spans="1:12" x14ac:dyDescent="0.25">
      <c r="A3280" t="str">
        <f>A$1&amp;" """ &amp; DataMiner[[#This Row],[CodeIATA]] &amp; """, "</f>
        <v xml:space="preserve">"CodeIATA": "", </v>
      </c>
      <c r="B3280" t="str">
        <f>B$1&amp;" """ &amp; DataMiner[[#This Row],[City]] &amp; """, "</f>
        <v xml:space="preserve">"City": "", </v>
      </c>
      <c r="C3280" t="str">
        <f>C$1&amp;" """ &amp; DataMiner[[#This Row],[Prov]] &amp; """, "</f>
        <v xml:space="preserve">"Prov": "", </v>
      </c>
      <c r="D3280" t="str">
        <f>D$1&amp;" """ &amp; DataMiner[[#This Row],[Name]] &amp; """, "</f>
        <v xml:space="preserve">"Name": "", </v>
      </c>
      <c r="E3280" t="str">
        <f>E$1&amp;" """ &amp; DataMiner[[#This Row],[Country]] &amp; """, "</f>
        <v xml:space="preserve">"Country": "", </v>
      </c>
      <c r="F3280" t="str">
        <f>F$1&amp;" """ &amp; DataMiner[[#This Row],[Complete Name]] &amp; """, "</f>
        <v xml:space="preserve">"Complete Name": "", </v>
      </c>
      <c r="G3280" t="str">
        <f>G$1&amp;" " &amp; DataMiner[[#This Row],[Category]] &amp; ", "</f>
        <v xml:space="preserve">"Category": , </v>
      </c>
      <c r="H3280" t="str">
        <f>H$1&amp;" " &amp; DataMiner[[#This Row],[BuyPrice]] &amp; ", "</f>
        <v xml:space="preserve">"BuyPrice": , </v>
      </c>
      <c r="I3280" t="str">
        <f>I$1&amp;" """ &amp; DataMiner[[#This Row],[imgPath]] &amp; """, "</f>
        <v xml:space="preserve">"imgPath": "", </v>
      </c>
      <c r="J3280" t="str">
        <f>J$1&amp;" """ &amp; DataMiner[[#This Row],[FlagImage]] &amp; """, "</f>
        <v xml:space="preserve">"FlagImage": "", </v>
      </c>
      <c r="K3280" t="str">
        <f>K$1&amp;" " &amp; IF(ISNA(DataMiner[[#This Row],[Latitude]]),"null",DataMiner[[#This Row],[Latitude]]) &amp; ", "</f>
        <v xml:space="preserve">"Latitude": null, </v>
      </c>
      <c r="L3280" t="str">
        <f>L$1&amp;" " &amp; IF(ISNA(DataMiner[[#This Row],[Longitude]]),"null",DataMiner[[#This Row],[Longitude]]) &amp; ", "</f>
        <v xml:space="preserve">"Longitude": null, </v>
      </c>
    </row>
    <row r="3281" spans="1:12" x14ac:dyDescent="0.25">
      <c r="A3281" t="str">
        <f>A$1&amp;" """ &amp; DataMiner[[#This Row],[CodeIATA]] &amp; """, "</f>
        <v xml:space="preserve">"CodeIATA": "", </v>
      </c>
      <c r="B3281" t="str">
        <f>B$1&amp;" """ &amp; DataMiner[[#This Row],[City]] &amp; """, "</f>
        <v xml:space="preserve">"City": "", </v>
      </c>
      <c r="C3281" t="str">
        <f>C$1&amp;" """ &amp; DataMiner[[#This Row],[Prov]] &amp; """, "</f>
        <v xml:space="preserve">"Prov": "", </v>
      </c>
      <c r="D3281" t="str">
        <f>D$1&amp;" """ &amp; DataMiner[[#This Row],[Name]] &amp; """, "</f>
        <v xml:space="preserve">"Name": "", </v>
      </c>
      <c r="E3281" t="str">
        <f>E$1&amp;" """ &amp; DataMiner[[#This Row],[Country]] &amp; """, "</f>
        <v xml:space="preserve">"Country": "", </v>
      </c>
      <c r="F3281" t="str">
        <f>F$1&amp;" """ &amp; DataMiner[[#This Row],[Complete Name]] &amp; """, "</f>
        <v xml:space="preserve">"Complete Name": "", </v>
      </c>
      <c r="G3281" t="str">
        <f>G$1&amp;" " &amp; DataMiner[[#This Row],[Category]] &amp; ", "</f>
        <v xml:space="preserve">"Category": , </v>
      </c>
      <c r="H3281" t="str">
        <f>H$1&amp;" " &amp; DataMiner[[#This Row],[BuyPrice]] &amp; ", "</f>
        <v xml:space="preserve">"BuyPrice": , </v>
      </c>
      <c r="I3281" t="str">
        <f>I$1&amp;" """ &amp; DataMiner[[#This Row],[imgPath]] &amp; """, "</f>
        <v xml:space="preserve">"imgPath": "", </v>
      </c>
      <c r="J3281" t="str">
        <f>J$1&amp;" """ &amp; DataMiner[[#This Row],[FlagImage]] &amp; """, "</f>
        <v xml:space="preserve">"FlagImage": "", </v>
      </c>
      <c r="K3281" t="str">
        <f>K$1&amp;" " &amp; IF(ISNA(DataMiner[[#This Row],[Latitude]]),"null",DataMiner[[#This Row],[Latitude]]) &amp; ", "</f>
        <v xml:space="preserve">"Latitude": null, </v>
      </c>
      <c r="L3281" t="str">
        <f>L$1&amp;" " &amp; IF(ISNA(DataMiner[[#This Row],[Longitude]]),"null",DataMiner[[#This Row],[Longitude]]) &amp; ", "</f>
        <v xml:space="preserve">"Longitude": null, </v>
      </c>
    </row>
    <row r="3282" spans="1:12" x14ac:dyDescent="0.25">
      <c r="A3282" t="str">
        <f>A$1&amp;" """ &amp; DataMiner[[#This Row],[CodeIATA]] &amp; """, "</f>
        <v xml:space="preserve">"CodeIATA": "", </v>
      </c>
      <c r="B3282" t="str">
        <f>B$1&amp;" """ &amp; DataMiner[[#This Row],[City]] &amp; """, "</f>
        <v xml:space="preserve">"City": "", </v>
      </c>
      <c r="C3282" t="str">
        <f>C$1&amp;" """ &amp; DataMiner[[#This Row],[Prov]] &amp; """, "</f>
        <v xml:space="preserve">"Prov": "", </v>
      </c>
      <c r="D3282" t="str">
        <f>D$1&amp;" """ &amp; DataMiner[[#This Row],[Name]] &amp; """, "</f>
        <v xml:space="preserve">"Name": "", </v>
      </c>
      <c r="E3282" t="str">
        <f>E$1&amp;" """ &amp; DataMiner[[#This Row],[Country]] &amp; """, "</f>
        <v xml:space="preserve">"Country": "", </v>
      </c>
      <c r="F3282" t="str">
        <f>F$1&amp;" """ &amp; DataMiner[[#This Row],[Complete Name]] &amp; """, "</f>
        <v xml:space="preserve">"Complete Name": "", </v>
      </c>
      <c r="G3282" t="str">
        <f>G$1&amp;" " &amp; DataMiner[[#This Row],[Category]] &amp; ", "</f>
        <v xml:space="preserve">"Category": , </v>
      </c>
      <c r="H3282" t="str">
        <f>H$1&amp;" " &amp; DataMiner[[#This Row],[BuyPrice]] &amp; ", "</f>
        <v xml:space="preserve">"BuyPrice": , </v>
      </c>
      <c r="I3282" t="str">
        <f>I$1&amp;" """ &amp; DataMiner[[#This Row],[imgPath]] &amp; """, "</f>
        <v xml:space="preserve">"imgPath": "", </v>
      </c>
      <c r="J3282" t="str">
        <f>J$1&amp;" """ &amp; DataMiner[[#This Row],[FlagImage]] &amp; """, "</f>
        <v xml:space="preserve">"FlagImage": "", </v>
      </c>
      <c r="K3282" t="str">
        <f>K$1&amp;" " &amp; IF(ISNA(DataMiner[[#This Row],[Latitude]]),"null",DataMiner[[#This Row],[Latitude]]) &amp; ", "</f>
        <v xml:space="preserve">"Latitude": null, </v>
      </c>
      <c r="L3282" t="str">
        <f>L$1&amp;" " &amp; IF(ISNA(DataMiner[[#This Row],[Longitude]]),"null",DataMiner[[#This Row],[Longitude]]) &amp; ", "</f>
        <v xml:space="preserve">"Longitude": null, </v>
      </c>
    </row>
    <row r="3283" spans="1:12" x14ac:dyDescent="0.25">
      <c r="A3283" t="str">
        <f>A$1&amp;" """ &amp; DataMiner[[#This Row],[CodeIATA]] &amp; """, "</f>
        <v xml:space="preserve">"CodeIATA": "", </v>
      </c>
      <c r="B3283" t="str">
        <f>B$1&amp;" """ &amp; DataMiner[[#This Row],[City]] &amp; """, "</f>
        <v xml:space="preserve">"City": "", </v>
      </c>
      <c r="C3283" t="str">
        <f>C$1&amp;" """ &amp; DataMiner[[#This Row],[Prov]] &amp; """, "</f>
        <v xml:space="preserve">"Prov": "", </v>
      </c>
      <c r="D3283" t="str">
        <f>D$1&amp;" """ &amp; DataMiner[[#This Row],[Name]] &amp; """, "</f>
        <v xml:space="preserve">"Name": "", </v>
      </c>
      <c r="E3283" t="str">
        <f>E$1&amp;" """ &amp; DataMiner[[#This Row],[Country]] &amp; """, "</f>
        <v xml:space="preserve">"Country": "", </v>
      </c>
      <c r="F3283" t="str">
        <f>F$1&amp;" """ &amp; DataMiner[[#This Row],[Complete Name]] &amp; """, "</f>
        <v xml:space="preserve">"Complete Name": "", </v>
      </c>
      <c r="G3283" t="str">
        <f>G$1&amp;" " &amp; DataMiner[[#This Row],[Category]] &amp; ", "</f>
        <v xml:space="preserve">"Category": , </v>
      </c>
      <c r="H3283" t="str">
        <f>H$1&amp;" " &amp; DataMiner[[#This Row],[BuyPrice]] &amp; ", "</f>
        <v xml:space="preserve">"BuyPrice": , </v>
      </c>
      <c r="I3283" t="str">
        <f>I$1&amp;" """ &amp; DataMiner[[#This Row],[imgPath]] &amp; """, "</f>
        <v xml:space="preserve">"imgPath": "", </v>
      </c>
      <c r="J3283" t="str">
        <f>J$1&amp;" """ &amp; DataMiner[[#This Row],[FlagImage]] &amp; """, "</f>
        <v xml:space="preserve">"FlagImage": "", </v>
      </c>
      <c r="K3283" t="str">
        <f>K$1&amp;" " &amp; IF(ISNA(DataMiner[[#This Row],[Latitude]]),"null",DataMiner[[#This Row],[Latitude]]) &amp; ", "</f>
        <v xml:space="preserve">"Latitude": null, </v>
      </c>
      <c r="L3283" t="str">
        <f>L$1&amp;" " &amp; IF(ISNA(DataMiner[[#This Row],[Longitude]]),"null",DataMiner[[#This Row],[Longitude]]) &amp; ", "</f>
        <v xml:space="preserve">"Longitude": null, </v>
      </c>
    </row>
    <row r="3284" spans="1:12" x14ac:dyDescent="0.25">
      <c r="A3284" t="str">
        <f>A$1&amp;" """ &amp; DataMiner[[#This Row],[CodeIATA]] &amp; """, "</f>
        <v xml:space="preserve">"CodeIATA": "", </v>
      </c>
      <c r="B3284" t="str">
        <f>B$1&amp;" """ &amp; DataMiner[[#This Row],[City]] &amp; """, "</f>
        <v xml:space="preserve">"City": "", </v>
      </c>
      <c r="C3284" t="str">
        <f>C$1&amp;" """ &amp; DataMiner[[#This Row],[Prov]] &amp; """, "</f>
        <v xml:space="preserve">"Prov": "", </v>
      </c>
      <c r="D3284" t="str">
        <f>D$1&amp;" """ &amp; DataMiner[[#This Row],[Name]] &amp; """, "</f>
        <v xml:space="preserve">"Name": "", </v>
      </c>
      <c r="E3284" t="str">
        <f>E$1&amp;" """ &amp; DataMiner[[#This Row],[Country]] &amp; """, "</f>
        <v xml:space="preserve">"Country": "", </v>
      </c>
      <c r="F3284" t="str">
        <f>F$1&amp;" """ &amp; DataMiner[[#This Row],[Complete Name]] &amp; """, "</f>
        <v xml:space="preserve">"Complete Name": "", </v>
      </c>
      <c r="G3284" t="str">
        <f>G$1&amp;" " &amp; DataMiner[[#This Row],[Category]] &amp; ", "</f>
        <v xml:space="preserve">"Category": , </v>
      </c>
      <c r="H3284" t="str">
        <f>H$1&amp;" " &amp; DataMiner[[#This Row],[BuyPrice]] &amp; ", "</f>
        <v xml:space="preserve">"BuyPrice": , </v>
      </c>
      <c r="I3284" t="str">
        <f>I$1&amp;" """ &amp; DataMiner[[#This Row],[imgPath]] &amp; """, "</f>
        <v xml:space="preserve">"imgPath": "", </v>
      </c>
      <c r="J3284" t="str">
        <f>J$1&amp;" """ &amp; DataMiner[[#This Row],[FlagImage]] &amp; """, "</f>
        <v xml:space="preserve">"FlagImage": "", </v>
      </c>
      <c r="K3284" t="str">
        <f>K$1&amp;" " &amp; IF(ISNA(DataMiner[[#This Row],[Latitude]]),"null",DataMiner[[#This Row],[Latitude]]) &amp; ", "</f>
        <v xml:space="preserve">"Latitude": null, </v>
      </c>
      <c r="L3284" t="str">
        <f>L$1&amp;" " &amp; IF(ISNA(DataMiner[[#This Row],[Longitude]]),"null",DataMiner[[#This Row],[Longitude]]) &amp; ", "</f>
        <v xml:space="preserve">"Longitude": null, </v>
      </c>
    </row>
    <row r="3285" spans="1:12" x14ac:dyDescent="0.25">
      <c r="A3285" t="str">
        <f>A$1&amp;" """ &amp; DataMiner[[#This Row],[CodeIATA]] &amp; """, "</f>
        <v xml:space="preserve">"CodeIATA": "", </v>
      </c>
      <c r="B3285" t="str">
        <f>B$1&amp;" """ &amp; DataMiner[[#This Row],[City]] &amp; """, "</f>
        <v xml:space="preserve">"City": "", </v>
      </c>
      <c r="C3285" t="str">
        <f>C$1&amp;" """ &amp; DataMiner[[#This Row],[Prov]] &amp; """, "</f>
        <v xml:space="preserve">"Prov": "", </v>
      </c>
      <c r="D3285" t="str">
        <f>D$1&amp;" """ &amp; DataMiner[[#This Row],[Name]] &amp; """, "</f>
        <v xml:space="preserve">"Name": "", </v>
      </c>
      <c r="E3285" t="str">
        <f>E$1&amp;" """ &amp; DataMiner[[#This Row],[Country]] &amp; """, "</f>
        <v xml:space="preserve">"Country": "", </v>
      </c>
      <c r="F3285" t="str">
        <f>F$1&amp;" """ &amp; DataMiner[[#This Row],[Complete Name]] &amp; """, "</f>
        <v xml:space="preserve">"Complete Name": "", </v>
      </c>
      <c r="G3285" t="str">
        <f>G$1&amp;" " &amp; DataMiner[[#This Row],[Category]] &amp; ", "</f>
        <v xml:space="preserve">"Category": , </v>
      </c>
      <c r="H3285" t="str">
        <f>H$1&amp;" " &amp; DataMiner[[#This Row],[BuyPrice]] &amp; ", "</f>
        <v xml:space="preserve">"BuyPrice": , </v>
      </c>
      <c r="I3285" t="str">
        <f>I$1&amp;" """ &amp; DataMiner[[#This Row],[imgPath]] &amp; """, "</f>
        <v xml:space="preserve">"imgPath": "", </v>
      </c>
      <c r="J3285" t="str">
        <f>J$1&amp;" """ &amp; DataMiner[[#This Row],[FlagImage]] &amp; """, "</f>
        <v xml:space="preserve">"FlagImage": "", </v>
      </c>
      <c r="K3285" t="str">
        <f>K$1&amp;" " &amp; IF(ISNA(DataMiner[[#This Row],[Latitude]]),"null",DataMiner[[#This Row],[Latitude]]) &amp; ", "</f>
        <v xml:space="preserve">"Latitude": null, </v>
      </c>
      <c r="L3285" t="str">
        <f>L$1&amp;" " &amp; IF(ISNA(DataMiner[[#This Row],[Longitude]]),"null",DataMiner[[#This Row],[Longitude]]) &amp; ", "</f>
        <v xml:space="preserve">"Longitude": null, </v>
      </c>
    </row>
    <row r="3286" spans="1:12" x14ac:dyDescent="0.25">
      <c r="A3286" t="str">
        <f>A$1&amp;" """ &amp; DataMiner[[#This Row],[CodeIATA]] &amp; """, "</f>
        <v xml:space="preserve">"CodeIATA": "", </v>
      </c>
      <c r="B3286" t="str">
        <f>B$1&amp;" """ &amp; DataMiner[[#This Row],[City]] &amp; """, "</f>
        <v xml:space="preserve">"City": "", </v>
      </c>
      <c r="C3286" t="str">
        <f>C$1&amp;" """ &amp; DataMiner[[#This Row],[Prov]] &amp; """, "</f>
        <v xml:space="preserve">"Prov": "", </v>
      </c>
      <c r="D3286" t="str">
        <f>D$1&amp;" """ &amp; DataMiner[[#This Row],[Name]] &amp; """, "</f>
        <v xml:space="preserve">"Name": "", </v>
      </c>
      <c r="E3286" t="str">
        <f>E$1&amp;" """ &amp; DataMiner[[#This Row],[Country]] &amp; """, "</f>
        <v xml:space="preserve">"Country": "", </v>
      </c>
      <c r="F3286" t="str">
        <f>F$1&amp;" """ &amp; DataMiner[[#This Row],[Complete Name]] &amp; """, "</f>
        <v xml:space="preserve">"Complete Name": "", </v>
      </c>
      <c r="G3286" t="str">
        <f>G$1&amp;" " &amp; DataMiner[[#This Row],[Category]] &amp; ", "</f>
        <v xml:space="preserve">"Category": , </v>
      </c>
      <c r="H3286" t="str">
        <f>H$1&amp;" " &amp; DataMiner[[#This Row],[BuyPrice]] &amp; ", "</f>
        <v xml:space="preserve">"BuyPrice": , </v>
      </c>
      <c r="I3286" t="str">
        <f>I$1&amp;" """ &amp; DataMiner[[#This Row],[imgPath]] &amp; """, "</f>
        <v xml:space="preserve">"imgPath": "", </v>
      </c>
      <c r="J3286" t="str">
        <f>J$1&amp;" """ &amp; DataMiner[[#This Row],[FlagImage]] &amp; """, "</f>
        <v xml:space="preserve">"FlagImage": "", </v>
      </c>
      <c r="K3286" t="str">
        <f>K$1&amp;" " &amp; IF(ISNA(DataMiner[[#This Row],[Latitude]]),"null",DataMiner[[#This Row],[Latitude]]) &amp; ", "</f>
        <v xml:space="preserve">"Latitude": null, </v>
      </c>
      <c r="L3286" t="str">
        <f>L$1&amp;" " &amp; IF(ISNA(DataMiner[[#This Row],[Longitude]]),"null",DataMiner[[#This Row],[Longitude]]) &amp; ", "</f>
        <v xml:space="preserve">"Longitude": null, </v>
      </c>
    </row>
    <row r="3287" spans="1:12" x14ac:dyDescent="0.25">
      <c r="A3287" t="str">
        <f>A$1&amp;" """ &amp; DataMiner[[#This Row],[CodeIATA]] &amp; """, "</f>
        <v xml:space="preserve">"CodeIATA": "", </v>
      </c>
      <c r="B3287" t="str">
        <f>B$1&amp;" """ &amp; DataMiner[[#This Row],[City]] &amp; """, "</f>
        <v xml:space="preserve">"City": "", </v>
      </c>
      <c r="C3287" t="str">
        <f>C$1&amp;" """ &amp; DataMiner[[#This Row],[Prov]] &amp; """, "</f>
        <v xml:space="preserve">"Prov": "", </v>
      </c>
      <c r="D3287" t="str">
        <f>D$1&amp;" """ &amp; DataMiner[[#This Row],[Name]] &amp; """, "</f>
        <v xml:space="preserve">"Name": "", </v>
      </c>
      <c r="E3287" t="str">
        <f>E$1&amp;" """ &amp; DataMiner[[#This Row],[Country]] &amp; """, "</f>
        <v xml:space="preserve">"Country": "", </v>
      </c>
      <c r="F3287" t="str">
        <f>F$1&amp;" """ &amp; DataMiner[[#This Row],[Complete Name]] &amp; """, "</f>
        <v xml:space="preserve">"Complete Name": "", </v>
      </c>
      <c r="G3287" t="str">
        <f>G$1&amp;" " &amp; DataMiner[[#This Row],[Category]] &amp; ", "</f>
        <v xml:space="preserve">"Category": , </v>
      </c>
      <c r="H3287" t="str">
        <f>H$1&amp;" " &amp; DataMiner[[#This Row],[BuyPrice]] &amp; ", "</f>
        <v xml:space="preserve">"BuyPrice": , </v>
      </c>
      <c r="I3287" t="str">
        <f>I$1&amp;" """ &amp; DataMiner[[#This Row],[imgPath]] &amp; """, "</f>
        <v xml:space="preserve">"imgPath": "", </v>
      </c>
      <c r="J3287" t="str">
        <f>J$1&amp;" """ &amp; DataMiner[[#This Row],[FlagImage]] &amp; """, "</f>
        <v xml:space="preserve">"FlagImage": "", </v>
      </c>
      <c r="K3287" t="str">
        <f>K$1&amp;" " &amp; IF(ISNA(DataMiner[[#This Row],[Latitude]]),"null",DataMiner[[#This Row],[Latitude]]) &amp; ", "</f>
        <v xml:space="preserve">"Latitude": null, </v>
      </c>
      <c r="L3287" t="str">
        <f>L$1&amp;" " &amp; IF(ISNA(DataMiner[[#This Row],[Longitude]]),"null",DataMiner[[#This Row],[Longitude]]) &amp; ", "</f>
        <v xml:space="preserve">"Longitude": null, </v>
      </c>
    </row>
    <row r="3288" spans="1:12" x14ac:dyDescent="0.25">
      <c r="A3288" t="str">
        <f>A$1&amp;" """ &amp; DataMiner[[#This Row],[CodeIATA]] &amp; """, "</f>
        <v xml:space="preserve">"CodeIATA": "", </v>
      </c>
      <c r="B3288" t="str">
        <f>B$1&amp;" """ &amp; DataMiner[[#This Row],[City]] &amp; """, "</f>
        <v xml:space="preserve">"City": "", </v>
      </c>
      <c r="C3288" t="str">
        <f>C$1&amp;" """ &amp; DataMiner[[#This Row],[Prov]] &amp; """, "</f>
        <v xml:space="preserve">"Prov": "", </v>
      </c>
      <c r="D3288" t="str">
        <f>D$1&amp;" """ &amp; DataMiner[[#This Row],[Name]] &amp; """, "</f>
        <v xml:space="preserve">"Name": "", </v>
      </c>
      <c r="E3288" t="str">
        <f>E$1&amp;" """ &amp; DataMiner[[#This Row],[Country]] &amp; """, "</f>
        <v xml:space="preserve">"Country": "", </v>
      </c>
      <c r="F3288" t="str">
        <f>F$1&amp;" """ &amp; DataMiner[[#This Row],[Complete Name]] &amp; """, "</f>
        <v xml:space="preserve">"Complete Name": "", </v>
      </c>
      <c r="G3288" t="str">
        <f>G$1&amp;" " &amp; DataMiner[[#This Row],[Category]] &amp; ", "</f>
        <v xml:space="preserve">"Category": , </v>
      </c>
      <c r="H3288" t="str">
        <f>H$1&amp;" " &amp; DataMiner[[#This Row],[BuyPrice]] &amp; ", "</f>
        <v xml:space="preserve">"BuyPrice": , </v>
      </c>
      <c r="I3288" t="str">
        <f>I$1&amp;" """ &amp; DataMiner[[#This Row],[imgPath]] &amp; """, "</f>
        <v xml:space="preserve">"imgPath": "", </v>
      </c>
      <c r="J3288" t="str">
        <f>J$1&amp;" """ &amp; DataMiner[[#This Row],[FlagImage]] &amp; """, "</f>
        <v xml:space="preserve">"FlagImage": "", </v>
      </c>
      <c r="K3288" t="str">
        <f>K$1&amp;" " &amp; IF(ISNA(DataMiner[[#This Row],[Latitude]]),"null",DataMiner[[#This Row],[Latitude]]) &amp; ", "</f>
        <v xml:space="preserve">"Latitude": null, </v>
      </c>
      <c r="L3288" t="str">
        <f>L$1&amp;" " &amp; IF(ISNA(DataMiner[[#This Row],[Longitude]]),"null",DataMiner[[#This Row],[Longitude]]) &amp; ", "</f>
        <v xml:space="preserve">"Longitude": null, </v>
      </c>
    </row>
    <row r="3289" spans="1:12" x14ac:dyDescent="0.25">
      <c r="A3289" t="str">
        <f>A$1&amp;" """ &amp; DataMiner[[#This Row],[CodeIATA]] &amp; """, "</f>
        <v xml:space="preserve">"CodeIATA": "", </v>
      </c>
      <c r="B3289" t="str">
        <f>B$1&amp;" """ &amp; DataMiner[[#This Row],[City]] &amp; """, "</f>
        <v xml:space="preserve">"City": "", </v>
      </c>
      <c r="C3289" t="str">
        <f>C$1&amp;" """ &amp; DataMiner[[#This Row],[Prov]] &amp; """, "</f>
        <v xml:space="preserve">"Prov": "", </v>
      </c>
      <c r="D3289" t="str">
        <f>D$1&amp;" """ &amp; DataMiner[[#This Row],[Name]] &amp; """, "</f>
        <v xml:space="preserve">"Name": "", </v>
      </c>
      <c r="E3289" t="str">
        <f>E$1&amp;" """ &amp; DataMiner[[#This Row],[Country]] &amp; """, "</f>
        <v xml:space="preserve">"Country": "", </v>
      </c>
      <c r="F3289" t="str">
        <f>F$1&amp;" """ &amp; DataMiner[[#This Row],[Complete Name]] &amp; """, "</f>
        <v xml:space="preserve">"Complete Name": "", </v>
      </c>
      <c r="G3289" t="str">
        <f>G$1&amp;" " &amp; DataMiner[[#This Row],[Category]] &amp; ", "</f>
        <v xml:space="preserve">"Category": , </v>
      </c>
      <c r="H3289" t="str">
        <f>H$1&amp;" " &amp; DataMiner[[#This Row],[BuyPrice]] &amp; ", "</f>
        <v xml:space="preserve">"BuyPrice": , </v>
      </c>
      <c r="I3289" t="str">
        <f>I$1&amp;" """ &amp; DataMiner[[#This Row],[imgPath]] &amp; """, "</f>
        <v xml:space="preserve">"imgPath": "", </v>
      </c>
      <c r="J3289" t="str">
        <f>J$1&amp;" """ &amp; DataMiner[[#This Row],[FlagImage]] &amp; """, "</f>
        <v xml:space="preserve">"FlagImage": "", </v>
      </c>
      <c r="K3289" t="str">
        <f>K$1&amp;" " &amp; IF(ISNA(DataMiner[[#This Row],[Latitude]]),"null",DataMiner[[#This Row],[Latitude]]) &amp; ", "</f>
        <v xml:space="preserve">"Latitude": null, </v>
      </c>
      <c r="L3289" t="str">
        <f>L$1&amp;" " &amp; IF(ISNA(DataMiner[[#This Row],[Longitude]]),"null",DataMiner[[#This Row],[Longitude]]) &amp; ", "</f>
        <v xml:space="preserve">"Longitude": null, </v>
      </c>
    </row>
    <row r="3290" spans="1:12" x14ac:dyDescent="0.25">
      <c r="A3290" t="str">
        <f>A$1&amp;" """ &amp; DataMiner[[#This Row],[CodeIATA]] &amp; """, "</f>
        <v xml:space="preserve">"CodeIATA": "", </v>
      </c>
      <c r="B3290" t="str">
        <f>B$1&amp;" """ &amp; DataMiner[[#This Row],[City]] &amp; """, "</f>
        <v xml:space="preserve">"City": "", </v>
      </c>
      <c r="C3290" t="str">
        <f>C$1&amp;" """ &amp; DataMiner[[#This Row],[Prov]] &amp; """, "</f>
        <v xml:space="preserve">"Prov": "", </v>
      </c>
      <c r="D3290" t="str">
        <f>D$1&amp;" """ &amp; DataMiner[[#This Row],[Name]] &amp; """, "</f>
        <v xml:space="preserve">"Name": "", </v>
      </c>
      <c r="E3290" t="str">
        <f>E$1&amp;" """ &amp; DataMiner[[#This Row],[Country]] &amp; """, "</f>
        <v xml:space="preserve">"Country": "", </v>
      </c>
      <c r="F3290" t="str">
        <f>F$1&amp;" """ &amp; DataMiner[[#This Row],[Complete Name]] &amp; """, "</f>
        <v xml:space="preserve">"Complete Name": "", </v>
      </c>
      <c r="G3290" t="str">
        <f>G$1&amp;" " &amp; DataMiner[[#This Row],[Category]] &amp; ", "</f>
        <v xml:space="preserve">"Category": , </v>
      </c>
      <c r="H3290" t="str">
        <f>H$1&amp;" " &amp; DataMiner[[#This Row],[BuyPrice]] &amp; ", "</f>
        <v xml:space="preserve">"BuyPrice": , </v>
      </c>
      <c r="I3290" t="str">
        <f>I$1&amp;" """ &amp; DataMiner[[#This Row],[imgPath]] &amp; """, "</f>
        <v xml:space="preserve">"imgPath": "", </v>
      </c>
      <c r="J3290" t="str">
        <f>J$1&amp;" """ &amp; DataMiner[[#This Row],[FlagImage]] &amp; """, "</f>
        <v xml:space="preserve">"FlagImage": "", </v>
      </c>
      <c r="K3290" t="str">
        <f>K$1&amp;" " &amp; IF(ISNA(DataMiner[[#This Row],[Latitude]]),"null",DataMiner[[#This Row],[Latitude]]) &amp; ", "</f>
        <v xml:space="preserve">"Latitude": null, </v>
      </c>
      <c r="L3290" t="str">
        <f>L$1&amp;" " &amp; IF(ISNA(DataMiner[[#This Row],[Longitude]]),"null",DataMiner[[#This Row],[Longitude]]) &amp; ", "</f>
        <v xml:space="preserve">"Longitude": null, </v>
      </c>
    </row>
    <row r="3291" spans="1:12" x14ac:dyDescent="0.25">
      <c r="A3291" t="str">
        <f>A$1&amp;" """ &amp; DataMiner[[#This Row],[CodeIATA]] &amp; """, "</f>
        <v xml:space="preserve">"CodeIATA": "", </v>
      </c>
      <c r="B3291" t="str">
        <f>B$1&amp;" """ &amp; DataMiner[[#This Row],[City]] &amp; """, "</f>
        <v xml:space="preserve">"City": "", </v>
      </c>
      <c r="C3291" t="str">
        <f>C$1&amp;" """ &amp; DataMiner[[#This Row],[Prov]] &amp; """, "</f>
        <v xml:space="preserve">"Prov": "", </v>
      </c>
      <c r="D3291" t="str">
        <f>D$1&amp;" """ &amp; DataMiner[[#This Row],[Name]] &amp; """, "</f>
        <v xml:space="preserve">"Name": "", </v>
      </c>
      <c r="E3291" t="str">
        <f>E$1&amp;" """ &amp; DataMiner[[#This Row],[Country]] &amp; """, "</f>
        <v xml:space="preserve">"Country": "", </v>
      </c>
      <c r="F3291" t="str">
        <f>F$1&amp;" """ &amp; DataMiner[[#This Row],[Complete Name]] &amp; """, "</f>
        <v xml:space="preserve">"Complete Name": "", </v>
      </c>
      <c r="G3291" t="str">
        <f>G$1&amp;" " &amp; DataMiner[[#This Row],[Category]] &amp; ", "</f>
        <v xml:space="preserve">"Category": , </v>
      </c>
      <c r="H3291" t="str">
        <f>H$1&amp;" " &amp; DataMiner[[#This Row],[BuyPrice]] &amp; ", "</f>
        <v xml:space="preserve">"BuyPrice": , </v>
      </c>
      <c r="I3291" t="str">
        <f>I$1&amp;" """ &amp; DataMiner[[#This Row],[imgPath]] &amp; """, "</f>
        <v xml:space="preserve">"imgPath": "", </v>
      </c>
      <c r="J3291" t="str">
        <f>J$1&amp;" """ &amp; DataMiner[[#This Row],[FlagImage]] &amp; """, "</f>
        <v xml:space="preserve">"FlagImage": "", </v>
      </c>
      <c r="K3291" t="str">
        <f>K$1&amp;" " &amp; IF(ISNA(DataMiner[[#This Row],[Latitude]]),"null",DataMiner[[#This Row],[Latitude]]) &amp; ", "</f>
        <v xml:space="preserve">"Latitude": null, </v>
      </c>
      <c r="L3291" t="str">
        <f>L$1&amp;" " &amp; IF(ISNA(DataMiner[[#This Row],[Longitude]]),"null",DataMiner[[#This Row],[Longitude]]) &amp; ", "</f>
        <v xml:space="preserve">"Longitude": null, </v>
      </c>
    </row>
    <row r="3292" spans="1:12" x14ac:dyDescent="0.25">
      <c r="A3292" t="str">
        <f>A$1&amp;" """ &amp; DataMiner[[#This Row],[CodeIATA]] &amp; """, "</f>
        <v xml:space="preserve">"CodeIATA": "", </v>
      </c>
      <c r="B3292" t="str">
        <f>B$1&amp;" """ &amp; DataMiner[[#This Row],[City]] &amp; """, "</f>
        <v xml:space="preserve">"City": "", </v>
      </c>
      <c r="C3292" t="str">
        <f>C$1&amp;" """ &amp; DataMiner[[#This Row],[Prov]] &amp; """, "</f>
        <v xml:space="preserve">"Prov": "", </v>
      </c>
      <c r="D3292" t="str">
        <f>D$1&amp;" """ &amp; DataMiner[[#This Row],[Name]] &amp; """, "</f>
        <v xml:space="preserve">"Name": "", </v>
      </c>
      <c r="E3292" t="str">
        <f>E$1&amp;" """ &amp; DataMiner[[#This Row],[Country]] &amp; """, "</f>
        <v xml:space="preserve">"Country": "", </v>
      </c>
      <c r="F3292" t="str">
        <f>F$1&amp;" """ &amp; DataMiner[[#This Row],[Complete Name]] &amp; """, "</f>
        <v xml:space="preserve">"Complete Name": "", </v>
      </c>
      <c r="G3292" t="str">
        <f>G$1&amp;" " &amp; DataMiner[[#This Row],[Category]] &amp; ", "</f>
        <v xml:space="preserve">"Category": , </v>
      </c>
      <c r="H3292" t="str">
        <f>H$1&amp;" " &amp; DataMiner[[#This Row],[BuyPrice]] &amp; ", "</f>
        <v xml:space="preserve">"BuyPrice": , </v>
      </c>
      <c r="I3292" t="str">
        <f>I$1&amp;" """ &amp; DataMiner[[#This Row],[imgPath]] &amp; """, "</f>
        <v xml:space="preserve">"imgPath": "", </v>
      </c>
      <c r="J3292" t="str">
        <f>J$1&amp;" """ &amp; DataMiner[[#This Row],[FlagImage]] &amp; """, "</f>
        <v xml:space="preserve">"FlagImage": "", </v>
      </c>
      <c r="K3292" t="str">
        <f>K$1&amp;" " &amp; IF(ISNA(DataMiner[[#This Row],[Latitude]]),"null",DataMiner[[#This Row],[Latitude]]) &amp; ", "</f>
        <v xml:space="preserve">"Latitude": null, </v>
      </c>
      <c r="L3292" t="str">
        <f>L$1&amp;" " &amp; IF(ISNA(DataMiner[[#This Row],[Longitude]]),"null",DataMiner[[#This Row],[Longitude]]) &amp; ", "</f>
        <v xml:space="preserve">"Longitude": null, </v>
      </c>
    </row>
    <row r="3293" spans="1:12" x14ac:dyDescent="0.25">
      <c r="A3293" t="str">
        <f>A$1&amp;" """ &amp; DataMiner[[#This Row],[CodeIATA]] &amp; """, "</f>
        <v xml:space="preserve">"CodeIATA": "", </v>
      </c>
      <c r="B3293" t="str">
        <f>B$1&amp;" """ &amp; DataMiner[[#This Row],[City]] &amp; """, "</f>
        <v xml:space="preserve">"City": "", </v>
      </c>
      <c r="C3293" t="str">
        <f>C$1&amp;" """ &amp; DataMiner[[#This Row],[Prov]] &amp; """, "</f>
        <v xml:space="preserve">"Prov": "", </v>
      </c>
      <c r="D3293" t="str">
        <f>D$1&amp;" """ &amp; DataMiner[[#This Row],[Name]] &amp; """, "</f>
        <v xml:space="preserve">"Name": "", </v>
      </c>
      <c r="E3293" t="str">
        <f>E$1&amp;" """ &amp; DataMiner[[#This Row],[Country]] &amp; """, "</f>
        <v xml:space="preserve">"Country": "", </v>
      </c>
      <c r="F3293" t="str">
        <f>F$1&amp;" """ &amp; DataMiner[[#This Row],[Complete Name]] &amp; """, "</f>
        <v xml:space="preserve">"Complete Name": "", </v>
      </c>
      <c r="G3293" t="str">
        <f>G$1&amp;" " &amp; DataMiner[[#This Row],[Category]] &amp; ", "</f>
        <v xml:space="preserve">"Category": , </v>
      </c>
      <c r="H3293" t="str">
        <f>H$1&amp;" " &amp; DataMiner[[#This Row],[BuyPrice]] &amp; ", "</f>
        <v xml:space="preserve">"BuyPrice": , </v>
      </c>
      <c r="I3293" t="str">
        <f>I$1&amp;" """ &amp; DataMiner[[#This Row],[imgPath]] &amp; """, "</f>
        <v xml:space="preserve">"imgPath": "", </v>
      </c>
      <c r="J3293" t="str">
        <f>J$1&amp;" """ &amp; DataMiner[[#This Row],[FlagImage]] &amp; """, "</f>
        <v xml:space="preserve">"FlagImage": "", </v>
      </c>
      <c r="K3293" t="str">
        <f>K$1&amp;" " &amp; IF(ISNA(DataMiner[[#This Row],[Latitude]]),"null",DataMiner[[#This Row],[Latitude]]) &amp; ", "</f>
        <v xml:space="preserve">"Latitude": null, </v>
      </c>
      <c r="L3293" t="str">
        <f>L$1&amp;" " &amp; IF(ISNA(DataMiner[[#This Row],[Longitude]]),"null",DataMiner[[#This Row],[Longitude]]) &amp; ", "</f>
        <v xml:space="preserve">"Longitude": null, </v>
      </c>
    </row>
    <row r="3294" spans="1:12" x14ac:dyDescent="0.25">
      <c r="A3294" t="str">
        <f>A$1&amp;" """ &amp; DataMiner[[#This Row],[CodeIATA]] &amp; """, "</f>
        <v xml:space="preserve">"CodeIATA": "", </v>
      </c>
      <c r="B3294" t="str">
        <f>B$1&amp;" """ &amp; DataMiner[[#This Row],[City]] &amp; """, "</f>
        <v xml:space="preserve">"City": "", </v>
      </c>
      <c r="C3294" t="str">
        <f>C$1&amp;" """ &amp; DataMiner[[#This Row],[Prov]] &amp; """, "</f>
        <v xml:space="preserve">"Prov": "", </v>
      </c>
      <c r="D3294" t="str">
        <f>D$1&amp;" """ &amp; DataMiner[[#This Row],[Name]] &amp; """, "</f>
        <v xml:space="preserve">"Name": "", </v>
      </c>
      <c r="E3294" t="str">
        <f>E$1&amp;" """ &amp; DataMiner[[#This Row],[Country]] &amp; """, "</f>
        <v xml:space="preserve">"Country": "", </v>
      </c>
      <c r="F3294" t="str">
        <f>F$1&amp;" """ &amp; DataMiner[[#This Row],[Complete Name]] &amp; """, "</f>
        <v xml:space="preserve">"Complete Name": "", </v>
      </c>
      <c r="G3294" t="str">
        <f>G$1&amp;" " &amp; DataMiner[[#This Row],[Category]] &amp; ", "</f>
        <v xml:space="preserve">"Category": , </v>
      </c>
      <c r="H3294" t="str">
        <f>H$1&amp;" " &amp; DataMiner[[#This Row],[BuyPrice]] &amp; ", "</f>
        <v xml:space="preserve">"BuyPrice": , </v>
      </c>
      <c r="I3294" t="str">
        <f>I$1&amp;" """ &amp; DataMiner[[#This Row],[imgPath]] &amp; """, "</f>
        <v xml:space="preserve">"imgPath": "", </v>
      </c>
      <c r="J3294" t="str">
        <f>J$1&amp;" """ &amp; DataMiner[[#This Row],[FlagImage]] &amp; """, "</f>
        <v xml:space="preserve">"FlagImage": "", </v>
      </c>
      <c r="K3294" t="str">
        <f>K$1&amp;" " &amp; IF(ISNA(DataMiner[[#This Row],[Latitude]]),"null",DataMiner[[#This Row],[Latitude]]) &amp; ", "</f>
        <v xml:space="preserve">"Latitude": null, </v>
      </c>
      <c r="L3294" t="str">
        <f>L$1&amp;" " &amp; IF(ISNA(DataMiner[[#This Row],[Longitude]]),"null",DataMiner[[#This Row],[Longitude]]) &amp; ", "</f>
        <v xml:space="preserve">"Longitude": null, </v>
      </c>
    </row>
    <row r="3295" spans="1:12" x14ac:dyDescent="0.25">
      <c r="A3295" t="str">
        <f>A$1&amp;" """ &amp; DataMiner[[#This Row],[CodeIATA]] &amp; """, "</f>
        <v xml:space="preserve">"CodeIATA": "", </v>
      </c>
      <c r="B3295" t="str">
        <f>B$1&amp;" """ &amp; DataMiner[[#This Row],[City]] &amp; """, "</f>
        <v xml:space="preserve">"City": "", </v>
      </c>
      <c r="C3295" t="str">
        <f>C$1&amp;" """ &amp; DataMiner[[#This Row],[Prov]] &amp; """, "</f>
        <v xml:space="preserve">"Prov": "", </v>
      </c>
      <c r="D3295" t="str">
        <f>D$1&amp;" """ &amp; DataMiner[[#This Row],[Name]] &amp; """, "</f>
        <v xml:space="preserve">"Name": "", </v>
      </c>
      <c r="E3295" t="str">
        <f>E$1&amp;" """ &amp; DataMiner[[#This Row],[Country]] &amp; """, "</f>
        <v xml:space="preserve">"Country": "", </v>
      </c>
      <c r="F3295" t="str">
        <f>F$1&amp;" """ &amp; DataMiner[[#This Row],[Complete Name]] &amp; """, "</f>
        <v xml:space="preserve">"Complete Name": "", </v>
      </c>
      <c r="G3295" t="str">
        <f>G$1&amp;" " &amp; DataMiner[[#This Row],[Category]] &amp; ", "</f>
        <v xml:space="preserve">"Category": , </v>
      </c>
      <c r="H3295" t="str">
        <f>H$1&amp;" " &amp; DataMiner[[#This Row],[BuyPrice]] &amp; ", "</f>
        <v xml:space="preserve">"BuyPrice": , </v>
      </c>
      <c r="I3295" t="str">
        <f>I$1&amp;" """ &amp; DataMiner[[#This Row],[imgPath]] &amp; """, "</f>
        <v xml:space="preserve">"imgPath": "", </v>
      </c>
      <c r="J3295" t="str">
        <f>J$1&amp;" """ &amp; DataMiner[[#This Row],[FlagImage]] &amp; """, "</f>
        <v xml:space="preserve">"FlagImage": "", </v>
      </c>
      <c r="K3295" t="str">
        <f>K$1&amp;" " &amp; IF(ISNA(DataMiner[[#This Row],[Latitude]]),"null",DataMiner[[#This Row],[Latitude]]) &amp; ", "</f>
        <v xml:space="preserve">"Latitude": null, </v>
      </c>
      <c r="L3295" t="str">
        <f>L$1&amp;" " &amp; IF(ISNA(DataMiner[[#This Row],[Longitude]]),"null",DataMiner[[#This Row],[Longitude]]) &amp; ", "</f>
        <v xml:space="preserve">"Longitude": null, </v>
      </c>
    </row>
    <row r="3296" spans="1:12" x14ac:dyDescent="0.25">
      <c r="A3296" t="str">
        <f>A$1&amp;" """ &amp; DataMiner[[#This Row],[CodeIATA]] &amp; """, "</f>
        <v xml:space="preserve">"CodeIATA": "", </v>
      </c>
      <c r="B3296" t="str">
        <f>B$1&amp;" """ &amp; DataMiner[[#This Row],[City]] &amp; """, "</f>
        <v xml:space="preserve">"City": "", </v>
      </c>
      <c r="C3296" t="str">
        <f>C$1&amp;" """ &amp; DataMiner[[#This Row],[Prov]] &amp; """, "</f>
        <v xml:space="preserve">"Prov": "", </v>
      </c>
      <c r="D3296" t="str">
        <f>D$1&amp;" """ &amp; DataMiner[[#This Row],[Name]] &amp; """, "</f>
        <v xml:space="preserve">"Name": "", </v>
      </c>
      <c r="E3296" t="str">
        <f>E$1&amp;" """ &amp; DataMiner[[#This Row],[Country]] &amp; """, "</f>
        <v xml:space="preserve">"Country": "", </v>
      </c>
      <c r="F3296" t="str">
        <f>F$1&amp;" """ &amp; DataMiner[[#This Row],[Complete Name]] &amp; """, "</f>
        <v xml:space="preserve">"Complete Name": "", </v>
      </c>
      <c r="G3296" t="str">
        <f>G$1&amp;" " &amp; DataMiner[[#This Row],[Category]] &amp; ", "</f>
        <v xml:space="preserve">"Category": , </v>
      </c>
      <c r="H3296" t="str">
        <f>H$1&amp;" " &amp; DataMiner[[#This Row],[BuyPrice]] &amp; ", "</f>
        <v xml:space="preserve">"BuyPrice": , </v>
      </c>
      <c r="I3296" t="str">
        <f>I$1&amp;" """ &amp; DataMiner[[#This Row],[imgPath]] &amp; """, "</f>
        <v xml:space="preserve">"imgPath": "", </v>
      </c>
      <c r="J3296" t="str">
        <f>J$1&amp;" """ &amp; DataMiner[[#This Row],[FlagImage]] &amp; """, "</f>
        <v xml:space="preserve">"FlagImage": "", </v>
      </c>
      <c r="K3296" t="str">
        <f>K$1&amp;" " &amp; IF(ISNA(DataMiner[[#This Row],[Latitude]]),"null",DataMiner[[#This Row],[Latitude]]) &amp; ", "</f>
        <v xml:space="preserve">"Latitude": null, </v>
      </c>
      <c r="L3296" t="str">
        <f>L$1&amp;" " &amp; IF(ISNA(DataMiner[[#This Row],[Longitude]]),"null",DataMiner[[#This Row],[Longitude]]) &amp; ", "</f>
        <v xml:space="preserve">"Longitude": null, </v>
      </c>
    </row>
    <row r="3297" spans="1:12" x14ac:dyDescent="0.25">
      <c r="A3297" t="str">
        <f>A$1&amp;" """ &amp; DataMiner[[#This Row],[CodeIATA]] &amp; """, "</f>
        <v xml:space="preserve">"CodeIATA": "", </v>
      </c>
      <c r="B3297" t="str">
        <f>B$1&amp;" """ &amp; DataMiner[[#This Row],[City]] &amp; """, "</f>
        <v xml:space="preserve">"City": "", </v>
      </c>
      <c r="C3297" t="str">
        <f>C$1&amp;" """ &amp; DataMiner[[#This Row],[Prov]] &amp; """, "</f>
        <v xml:space="preserve">"Prov": "", </v>
      </c>
      <c r="D3297" t="str">
        <f>D$1&amp;" """ &amp; DataMiner[[#This Row],[Name]] &amp; """, "</f>
        <v xml:space="preserve">"Name": "", </v>
      </c>
      <c r="E3297" t="str">
        <f>E$1&amp;" """ &amp; DataMiner[[#This Row],[Country]] &amp; """, "</f>
        <v xml:space="preserve">"Country": "", </v>
      </c>
      <c r="F3297" t="str">
        <f>F$1&amp;" """ &amp; DataMiner[[#This Row],[Complete Name]] &amp; """, "</f>
        <v xml:space="preserve">"Complete Name": "", </v>
      </c>
      <c r="G3297" t="str">
        <f>G$1&amp;" " &amp; DataMiner[[#This Row],[Category]] &amp; ", "</f>
        <v xml:space="preserve">"Category": , </v>
      </c>
      <c r="H3297" t="str">
        <f>H$1&amp;" " &amp; DataMiner[[#This Row],[BuyPrice]] &amp; ", "</f>
        <v xml:space="preserve">"BuyPrice": , </v>
      </c>
      <c r="I3297" t="str">
        <f>I$1&amp;" """ &amp; DataMiner[[#This Row],[imgPath]] &amp; """, "</f>
        <v xml:space="preserve">"imgPath": "", </v>
      </c>
      <c r="J3297" t="str">
        <f>J$1&amp;" """ &amp; DataMiner[[#This Row],[FlagImage]] &amp; """, "</f>
        <v xml:space="preserve">"FlagImage": "", </v>
      </c>
      <c r="K3297" t="str">
        <f>K$1&amp;" " &amp; IF(ISNA(DataMiner[[#This Row],[Latitude]]),"null",DataMiner[[#This Row],[Latitude]]) &amp; ", "</f>
        <v xml:space="preserve">"Latitude": null, </v>
      </c>
      <c r="L3297" t="str">
        <f>L$1&amp;" " &amp; IF(ISNA(DataMiner[[#This Row],[Longitude]]),"null",DataMiner[[#This Row],[Longitude]]) &amp; ", "</f>
        <v xml:space="preserve">"Longitude": null, </v>
      </c>
    </row>
    <row r="3298" spans="1:12" x14ac:dyDescent="0.25">
      <c r="A3298" t="str">
        <f>A$1&amp;" """ &amp; DataMiner[[#This Row],[CodeIATA]] &amp; """, "</f>
        <v xml:space="preserve">"CodeIATA": "", </v>
      </c>
      <c r="B3298" t="str">
        <f>B$1&amp;" """ &amp; DataMiner[[#This Row],[City]] &amp; """, "</f>
        <v xml:space="preserve">"City": "", </v>
      </c>
      <c r="C3298" t="str">
        <f>C$1&amp;" """ &amp; DataMiner[[#This Row],[Prov]] &amp; """, "</f>
        <v xml:space="preserve">"Prov": "", </v>
      </c>
      <c r="D3298" t="str">
        <f>D$1&amp;" """ &amp; DataMiner[[#This Row],[Name]] &amp; """, "</f>
        <v xml:space="preserve">"Name": "", </v>
      </c>
      <c r="E3298" t="str">
        <f>E$1&amp;" """ &amp; DataMiner[[#This Row],[Country]] &amp; """, "</f>
        <v xml:space="preserve">"Country": "", </v>
      </c>
      <c r="F3298" t="str">
        <f>F$1&amp;" """ &amp; DataMiner[[#This Row],[Complete Name]] &amp; """, "</f>
        <v xml:space="preserve">"Complete Name": "", </v>
      </c>
      <c r="G3298" t="str">
        <f>G$1&amp;" " &amp; DataMiner[[#This Row],[Category]] &amp; ", "</f>
        <v xml:space="preserve">"Category": , </v>
      </c>
      <c r="H3298" t="str">
        <f>H$1&amp;" " &amp; DataMiner[[#This Row],[BuyPrice]] &amp; ", "</f>
        <v xml:space="preserve">"BuyPrice": , </v>
      </c>
      <c r="I3298" t="str">
        <f>I$1&amp;" """ &amp; DataMiner[[#This Row],[imgPath]] &amp; """, "</f>
        <v xml:space="preserve">"imgPath": "", </v>
      </c>
      <c r="J3298" t="str">
        <f>J$1&amp;" """ &amp; DataMiner[[#This Row],[FlagImage]] &amp; """, "</f>
        <v xml:space="preserve">"FlagImage": "", </v>
      </c>
      <c r="K3298" t="str">
        <f>K$1&amp;" " &amp; IF(ISNA(DataMiner[[#This Row],[Latitude]]),"null",DataMiner[[#This Row],[Latitude]]) &amp; ", "</f>
        <v xml:space="preserve">"Latitude": null, </v>
      </c>
      <c r="L3298" t="str">
        <f>L$1&amp;" " &amp; IF(ISNA(DataMiner[[#This Row],[Longitude]]),"null",DataMiner[[#This Row],[Longitude]]) &amp; ", "</f>
        <v xml:space="preserve">"Longitude": null, </v>
      </c>
    </row>
    <row r="3299" spans="1:12" x14ac:dyDescent="0.25">
      <c r="A3299" t="str">
        <f>A$1&amp;" """ &amp; DataMiner[[#This Row],[CodeIATA]] &amp; """, "</f>
        <v xml:space="preserve">"CodeIATA": "", </v>
      </c>
      <c r="B3299" t="str">
        <f>B$1&amp;" """ &amp; DataMiner[[#This Row],[City]] &amp; """, "</f>
        <v xml:space="preserve">"City": "", </v>
      </c>
      <c r="C3299" t="str">
        <f>C$1&amp;" """ &amp; DataMiner[[#This Row],[Prov]] &amp; """, "</f>
        <v xml:space="preserve">"Prov": "", </v>
      </c>
      <c r="D3299" t="str">
        <f>D$1&amp;" """ &amp; DataMiner[[#This Row],[Name]] &amp; """, "</f>
        <v xml:space="preserve">"Name": "", </v>
      </c>
      <c r="E3299" t="str">
        <f>E$1&amp;" """ &amp; DataMiner[[#This Row],[Country]] &amp; """, "</f>
        <v xml:space="preserve">"Country": "", </v>
      </c>
      <c r="F3299" t="str">
        <f>F$1&amp;" """ &amp; DataMiner[[#This Row],[Complete Name]] &amp; """, "</f>
        <v xml:space="preserve">"Complete Name": "", </v>
      </c>
      <c r="G3299" t="str">
        <f>G$1&amp;" " &amp; DataMiner[[#This Row],[Category]] &amp; ", "</f>
        <v xml:space="preserve">"Category": , </v>
      </c>
      <c r="H3299" t="str">
        <f>H$1&amp;" " &amp; DataMiner[[#This Row],[BuyPrice]] &amp; ", "</f>
        <v xml:space="preserve">"BuyPrice": , </v>
      </c>
      <c r="I3299" t="str">
        <f>I$1&amp;" """ &amp; DataMiner[[#This Row],[imgPath]] &amp; """, "</f>
        <v xml:space="preserve">"imgPath": "", </v>
      </c>
      <c r="J3299" t="str">
        <f>J$1&amp;" """ &amp; DataMiner[[#This Row],[FlagImage]] &amp; """, "</f>
        <v xml:space="preserve">"FlagImage": "", </v>
      </c>
      <c r="K3299" t="str">
        <f>K$1&amp;" " &amp; IF(ISNA(DataMiner[[#This Row],[Latitude]]),"null",DataMiner[[#This Row],[Latitude]]) &amp; ", "</f>
        <v xml:space="preserve">"Latitude": null, </v>
      </c>
      <c r="L3299" t="str">
        <f>L$1&amp;" " &amp; IF(ISNA(DataMiner[[#This Row],[Longitude]]),"null",DataMiner[[#This Row],[Longitude]]) &amp; ", "</f>
        <v xml:space="preserve">"Longitude": null, </v>
      </c>
    </row>
    <row r="3300" spans="1:12" x14ac:dyDescent="0.25">
      <c r="A3300" t="str">
        <f>A$1&amp;" """ &amp; DataMiner[[#This Row],[CodeIATA]] &amp; """, "</f>
        <v xml:space="preserve">"CodeIATA": "", </v>
      </c>
      <c r="B3300" t="str">
        <f>B$1&amp;" """ &amp; DataMiner[[#This Row],[City]] &amp; """, "</f>
        <v xml:space="preserve">"City": "", </v>
      </c>
      <c r="C3300" t="str">
        <f>C$1&amp;" """ &amp; DataMiner[[#This Row],[Prov]] &amp; """, "</f>
        <v xml:space="preserve">"Prov": "", </v>
      </c>
      <c r="D3300" t="str">
        <f>D$1&amp;" """ &amp; DataMiner[[#This Row],[Name]] &amp; """, "</f>
        <v xml:space="preserve">"Name": "", </v>
      </c>
      <c r="E3300" t="str">
        <f>E$1&amp;" """ &amp; DataMiner[[#This Row],[Country]] &amp; """, "</f>
        <v xml:space="preserve">"Country": "", </v>
      </c>
      <c r="F3300" t="str">
        <f>F$1&amp;" """ &amp; DataMiner[[#This Row],[Complete Name]] &amp; """, "</f>
        <v xml:space="preserve">"Complete Name": "", </v>
      </c>
      <c r="G3300" t="str">
        <f>G$1&amp;" " &amp; DataMiner[[#This Row],[Category]] &amp; ", "</f>
        <v xml:space="preserve">"Category": , </v>
      </c>
      <c r="H3300" t="str">
        <f>H$1&amp;" " &amp; DataMiner[[#This Row],[BuyPrice]] &amp; ", "</f>
        <v xml:space="preserve">"BuyPrice": , </v>
      </c>
      <c r="I3300" t="str">
        <f>I$1&amp;" """ &amp; DataMiner[[#This Row],[imgPath]] &amp; """, "</f>
        <v xml:space="preserve">"imgPath": "", </v>
      </c>
      <c r="J3300" t="str">
        <f>J$1&amp;" """ &amp; DataMiner[[#This Row],[FlagImage]] &amp; """, "</f>
        <v xml:space="preserve">"FlagImage": "", </v>
      </c>
      <c r="K3300" t="str">
        <f>K$1&amp;" " &amp; IF(ISNA(DataMiner[[#This Row],[Latitude]]),"null",DataMiner[[#This Row],[Latitude]]) &amp; ", "</f>
        <v xml:space="preserve">"Latitude": null, </v>
      </c>
      <c r="L3300" t="str">
        <f>L$1&amp;" " &amp; IF(ISNA(DataMiner[[#This Row],[Longitude]]),"null",DataMiner[[#This Row],[Longitude]]) &amp; ", "</f>
        <v xml:space="preserve">"Longitude": null, </v>
      </c>
    </row>
    <row r="3301" spans="1:12" x14ac:dyDescent="0.25">
      <c r="A3301" t="str">
        <f>A$1&amp;" """ &amp; DataMiner[[#This Row],[CodeIATA]] &amp; """, "</f>
        <v xml:space="preserve">"CodeIATA": "", </v>
      </c>
      <c r="B3301" t="str">
        <f>B$1&amp;" """ &amp; DataMiner[[#This Row],[City]] &amp; """, "</f>
        <v xml:space="preserve">"City": "", </v>
      </c>
      <c r="C3301" t="str">
        <f>C$1&amp;" """ &amp; DataMiner[[#This Row],[Prov]] &amp; """, "</f>
        <v xml:space="preserve">"Prov": "", </v>
      </c>
      <c r="D3301" t="str">
        <f>D$1&amp;" """ &amp; DataMiner[[#This Row],[Name]] &amp; """, "</f>
        <v xml:space="preserve">"Name": "", </v>
      </c>
      <c r="E3301" t="str">
        <f>E$1&amp;" """ &amp; DataMiner[[#This Row],[Country]] &amp; """, "</f>
        <v xml:space="preserve">"Country": "", </v>
      </c>
      <c r="F3301" t="str">
        <f>F$1&amp;" """ &amp; DataMiner[[#This Row],[Complete Name]] &amp; """, "</f>
        <v xml:space="preserve">"Complete Name": "", </v>
      </c>
      <c r="G3301" t="str">
        <f>G$1&amp;" " &amp; DataMiner[[#This Row],[Category]] &amp; ", "</f>
        <v xml:space="preserve">"Category": , </v>
      </c>
      <c r="H3301" t="str">
        <f>H$1&amp;" " &amp; DataMiner[[#This Row],[BuyPrice]] &amp; ", "</f>
        <v xml:space="preserve">"BuyPrice": , </v>
      </c>
      <c r="I3301" t="str">
        <f>I$1&amp;" """ &amp; DataMiner[[#This Row],[imgPath]] &amp; """, "</f>
        <v xml:space="preserve">"imgPath": "", </v>
      </c>
      <c r="J3301" t="str">
        <f>J$1&amp;" """ &amp; DataMiner[[#This Row],[FlagImage]] &amp; """, "</f>
        <v xml:space="preserve">"FlagImage": "", </v>
      </c>
      <c r="K3301" t="str">
        <f>K$1&amp;" " &amp; IF(ISNA(DataMiner[[#This Row],[Latitude]]),"null",DataMiner[[#This Row],[Latitude]]) &amp; ", "</f>
        <v xml:space="preserve">"Latitude": null, </v>
      </c>
      <c r="L3301" t="str">
        <f>L$1&amp;" " &amp; IF(ISNA(DataMiner[[#This Row],[Longitude]]),"null",DataMiner[[#This Row],[Longitude]]) &amp; ", "</f>
        <v xml:space="preserve">"Longitude": null, </v>
      </c>
    </row>
    <row r="3302" spans="1:12" x14ac:dyDescent="0.25">
      <c r="A3302" t="str">
        <f>A$1&amp;" """ &amp; DataMiner[[#This Row],[CodeIATA]] &amp; """, "</f>
        <v xml:space="preserve">"CodeIATA": "", </v>
      </c>
      <c r="B3302" t="str">
        <f>B$1&amp;" """ &amp; DataMiner[[#This Row],[City]] &amp; """, "</f>
        <v xml:space="preserve">"City": "", </v>
      </c>
      <c r="C3302" t="str">
        <f>C$1&amp;" """ &amp; DataMiner[[#This Row],[Prov]] &amp; """, "</f>
        <v xml:space="preserve">"Prov": "", </v>
      </c>
      <c r="D3302" t="str">
        <f>D$1&amp;" """ &amp; DataMiner[[#This Row],[Name]] &amp; """, "</f>
        <v xml:space="preserve">"Name": "", </v>
      </c>
      <c r="E3302" t="str">
        <f>E$1&amp;" """ &amp; DataMiner[[#This Row],[Country]] &amp; """, "</f>
        <v xml:space="preserve">"Country": "", </v>
      </c>
      <c r="F3302" t="str">
        <f>F$1&amp;" """ &amp; DataMiner[[#This Row],[Complete Name]] &amp; """, "</f>
        <v xml:space="preserve">"Complete Name": "", </v>
      </c>
      <c r="G3302" t="str">
        <f>G$1&amp;" " &amp; DataMiner[[#This Row],[Category]] &amp; ", "</f>
        <v xml:space="preserve">"Category": , </v>
      </c>
      <c r="H3302" t="str">
        <f>H$1&amp;" " &amp; DataMiner[[#This Row],[BuyPrice]] &amp; ", "</f>
        <v xml:space="preserve">"BuyPrice": , </v>
      </c>
      <c r="I3302" t="str">
        <f>I$1&amp;" """ &amp; DataMiner[[#This Row],[imgPath]] &amp; """, "</f>
        <v xml:space="preserve">"imgPath": "", </v>
      </c>
      <c r="J3302" t="str">
        <f>J$1&amp;" """ &amp; DataMiner[[#This Row],[FlagImage]] &amp; """, "</f>
        <v xml:space="preserve">"FlagImage": "", </v>
      </c>
      <c r="K3302" t="str">
        <f>K$1&amp;" " &amp; IF(ISNA(DataMiner[[#This Row],[Latitude]]),"null",DataMiner[[#This Row],[Latitude]]) &amp; ", "</f>
        <v xml:space="preserve">"Latitude": null, </v>
      </c>
      <c r="L3302" t="str">
        <f>L$1&amp;" " &amp; IF(ISNA(DataMiner[[#This Row],[Longitude]]),"null",DataMiner[[#This Row],[Longitude]]) &amp; ", "</f>
        <v xml:space="preserve">"Longitude": null, </v>
      </c>
    </row>
    <row r="3303" spans="1:12" x14ac:dyDescent="0.25">
      <c r="A3303" t="str">
        <f>A$1&amp;" """ &amp; DataMiner[[#This Row],[CodeIATA]] &amp; """, "</f>
        <v xml:space="preserve">"CodeIATA": "", </v>
      </c>
      <c r="B3303" t="str">
        <f>B$1&amp;" """ &amp; DataMiner[[#This Row],[City]] &amp; """, "</f>
        <v xml:space="preserve">"City": "", </v>
      </c>
      <c r="C3303" t="str">
        <f>C$1&amp;" """ &amp; DataMiner[[#This Row],[Prov]] &amp; """, "</f>
        <v xml:space="preserve">"Prov": "", </v>
      </c>
      <c r="D3303" t="str">
        <f>D$1&amp;" """ &amp; DataMiner[[#This Row],[Name]] &amp; """, "</f>
        <v xml:space="preserve">"Name": "", </v>
      </c>
      <c r="E3303" t="str">
        <f>E$1&amp;" """ &amp; DataMiner[[#This Row],[Country]] &amp; """, "</f>
        <v xml:space="preserve">"Country": "", </v>
      </c>
      <c r="F3303" t="str">
        <f>F$1&amp;" """ &amp; DataMiner[[#This Row],[Complete Name]] &amp; """, "</f>
        <v xml:space="preserve">"Complete Name": "", </v>
      </c>
      <c r="G3303" t="str">
        <f>G$1&amp;" " &amp; DataMiner[[#This Row],[Category]] &amp; ", "</f>
        <v xml:space="preserve">"Category": , </v>
      </c>
      <c r="H3303" t="str">
        <f>H$1&amp;" " &amp; DataMiner[[#This Row],[BuyPrice]] &amp; ", "</f>
        <v xml:space="preserve">"BuyPrice": , </v>
      </c>
      <c r="I3303" t="str">
        <f>I$1&amp;" """ &amp; DataMiner[[#This Row],[imgPath]] &amp; """, "</f>
        <v xml:space="preserve">"imgPath": "", </v>
      </c>
      <c r="J3303" t="str">
        <f>J$1&amp;" """ &amp; DataMiner[[#This Row],[FlagImage]] &amp; """, "</f>
        <v xml:space="preserve">"FlagImage": "", </v>
      </c>
      <c r="K3303" t="str">
        <f>K$1&amp;" " &amp; IF(ISNA(DataMiner[[#This Row],[Latitude]]),"null",DataMiner[[#This Row],[Latitude]]) &amp; ", "</f>
        <v xml:space="preserve">"Latitude": null, </v>
      </c>
      <c r="L3303" t="str">
        <f>L$1&amp;" " &amp; IF(ISNA(DataMiner[[#This Row],[Longitude]]),"null",DataMiner[[#This Row],[Longitude]]) &amp; ", "</f>
        <v xml:space="preserve">"Longitude": null, </v>
      </c>
    </row>
    <row r="3304" spans="1:12" x14ac:dyDescent="0.25">
      <c r="A3304" t="str">
        <f>A$1&amp;" """ &amp; DataMiner[[#This Row],[CodeIATA]] &amp; """, "</f>
        <v xml:space="preserve">"CodeIATA": "", </v>
      </c>
      <c r="B3304" t="str">
        <f>B$1&amp;" """ &amp; DataMiner[[#This Row],[City]] &amp; """, "</f>
        <v xml:space="preserve">"City": "", </v>
      </c>
      <c r="C3304" t="str">
        <f>C$1&amp;" """ &amp; DataMiner[[#This Row],[Prov]] &amp; """, "</f>
        <v xml:space="preserve">"Prov": "", </v>
      </c>
      <c r="D3304" t="str">
        <f>D$1&amp;" """ &amp; DataMiner[[#This Row],[Name]] &amp; """, "</f>
        <v xml:space="preserve">"Name": "", </v>
      </c>
      <c r="E3304" t="str">
        <f>E$1&amp;" """ &amp; DataMiner[[#This Row],[Country]] &amp; """, "</f>
        <v xml:space="preserve">"Country": "", </v>
      </c>
      <c r="F3304" t="str">
        <f>F$1&amp;" """ &amp; DataMiner[[#This Row],[Complete Name]] &amp; """, "</f>
        <v xml:space="preserve">"Complete Name": "", </v>
      </c>
      <c r="G3304" t="str">
        <f>G$1&amp;" " &amp; DataMiner[[#This Row],[Category]] &amp; ", "</f>
        <v xml:space="preserve">"Category": , </v>
      </c>
      <c r="H3304" t="str">
        <f>H$1&amp;" " &amp; DataMiner[[#This Row],[BuyPrice]] &amp; ", "</f>
        <v xml:space="preserve">"BuyPrice": , </v>
      </c>
      <c r="I3304" t="str">
        <f>I$1&amp;" """ &amp; DataMiner[[#This Row],[imgPath]] &amp; """, "</f>
        <v xml:space="preserve">"imgPath": "", </v>
      </c>
      <c r="J3304" t="str">
        <f>J$1&amp;" """ &amp; DataMiner[[#This Row],[FlagImage]] &amp; """, "</f>
        <v xml:space="preserve">"FlagImage": "", </v>
      </c>
      <c r="K3304" t="str">
        <f>K$1&amp;" " &amp; IF(ISNA(DataMiner[[#This Row],[Latitude]]),"null",DataMiner[[#This Row],[Latitude]]) &amp; ", "</f>
        <v xml:space="preserve">"Latitude": null, </v>
      </c>
      <c r="L3304" t="str">
        <f>L$1&amp;" " &amp; IF(ISNA(DataMiner[[#This Row],[Longitude]]),"null",DataMiner[[#This Row],[Longitude]]) &amp; ", "</f>
        <v xml:space="preserve">"Longitude": null, </v>
      </c>
    </row>
    <row r="3305" spans="1:12" x14ac:dyDescent="0.25">
      <c r="A3305" t="str">
        <f>A$1&amp;" """ &amp; DataMiner[[#This Row],[CodeIATA]] &amp; """, "</f>
        <v xml:space="preserve">"CodeIATA": "", </v>
      </c>
      <c r="B3305" t="str">
        <f>B$1&amp;" """ &amp; DataMiner[[#This Row],[City]] &amp; """, "</f>
        <v xml:space="preserve">"City": "", </v>
      </c>
      <c r="C3305" t="str">
        <f>C$1&amp;" """ &amp; DataMiner[[#This Row],[Prov]] &amp; """, "</f>
        <v xml:space="preserve">"Prov": "", </v>
      </c>
      <c r="D3305" t="str">
        <f>D$1&amp;" """ &amp; DataMiner[[#This Row],[Name]] &amp; """, "</f>
        <v xml:space="preserve">"Name": "", </v>
      </c>
      <c r="E3305" t="str">
        <f>E$1&amp;" """ &amp; DataMiner[[#This Row],[Country]] &amp; """, "</f>
        <v xml:space="preserve">"Country": "", </v>
      </c>
      <c r="F3305" t="str">
        <f>F$1&amp;" """ &amp; DataMiner[[#This Row],[Complete Name]] &amp; """, "</f>
        <v xml:space="preserve">"Complete Name": "", </v>
      </c>
      <c r="G3305" t="str">
        <f>G$1&amp;" " &amp; DataMiner[[#This Row],[Category]] &amp; ", "</f>
        <v xml:space="preserve">"Category": , </v>
      </c>
      <c r="H3305" t="str">
        <f>H$1&amp;" " &amp; DataMiner[[#This Row],[BuyPrice]] &amp; ", "</f>
        <v xml:space="preserve">"BuyPrice": , </v>
      </c>
      <c r="I3305" t="str">
        <f>I$1&amp;" """ &amp; DataMiner[[#This Row],[imgPath]] &amp; """, "</f>
        <v xml:space="preserve">"imgPath": "", </v>
      </c>
      <c r="J3305" t="str">
        <f>J$1&amp;" """ &amp; DataMiner[[#This Row],[FlagImage]] &amp; """, "</f>
        <v xml:space="preserve">"FlagImage": "", </v>
      </c>
      <c r="K3305" t="str">
        <f>K$1&amp;" " &amp; IF(ISNA(DataMiner[[#This Row],[Latitude]]),"null",DataMiner[[#This Row],[Latitude]]) &amp; ", "</f>
        <v xml:space="preserve">"Latitude": null, </v>
      </c>
      <c r="L3305" t="str">
        <f>L$1&amp;" " &amp; IF(ISNA(DataMiner[[#This Row],[Longitude]]),"null",DataMiner[[#This Row],[Longitude]]) &amp; ", "</f>
        <v xml:space="preserve">"Longitude": null, </v>
      </c>
    </row>
    <row r="3306" spans="1:12" x14ac:dyDescent="0.25">
      <c r="A3306" t="str">
        <f>A$1&amp;" """ &amp; DataMiner[[#This Row],[CodeIATA]] &amp; """, "</f>
        <v xml:space="preserve">"CodeIATA": "", </v>
      </c>
      <c r="B3306" t="str">
        <f>B$1&amp;" """ &amp; DataMiner[[#This Row],[City]] &amp; """, "</f>
        <v xml:space="preserve">"City": "", </v>
      </c>
      <c r="C3306" t="str">
        <f>C$1&amp;" """ &amp; DataMiner[[#This Row],[Prov]] &amp; """, "</f>
        <v xml:space="preserve">"Prov": "", </v>
      </c>
      <c r="D3306" t="str">
        <f>D$1&amp;" """ &amp; DataMiner[[#This Row],[Name]] &amp; """, "</f>
        <v xml:space="preserve">"Name": "", </v>
      </c>
      <c r="E3306" t="str">
        <f>E$1&amp;" """ &amp; DataMiner[[#This Row],[Country]] &amp; """, "</f>
        <v xml:space="preserve">"Country": "", </v>
      </c>
      <c r="F3306" t="str">
        <f>F$1&amp;" """ &amp; DataMiner[[#This Row],[Complete Name]] &amp; """, "</f>
        <v xml:space="preserve">"Complete Name": "", </v>
      </c>
      <c r="G3306" t="str">
        <f>G$1&amp;" " &amp; DataMiner[[#This Row],[Category]] &amp; ", "</f>
        <v xml:space="preserve">"Category": , </v>
      </c>
      <c r="H3306" t="str">
        <f>H$1&amp;" " &amp; DataMiner[[#This Row],[BuyPrice]] &amp; ", "</f>
        <v xml:space="preserve">"BuyPrice": , </v>
      </c>
      <c r="I3306" t="str">
        <f>I$1&amp;" """ &amp; DataMiner[[#This Row],[imgPath]] &amp; """, "</f>
        <v xml:space="preserve">"imgPath": "", </v>
      </c>
      <c r="J3306" t="str">
        <f>J$1&amp;" """ &amp; DataMiner[[#This Row],[FlagImage]] &amp; """, "</f>
        <v xml:space="preserve">"FlagImage": "", </v>
      </c>
      <c r="K3306" t="str">
        <f>K$1&amp;" " &amp; IF(ISNA(DataMiner[[#This Row],[Latitude]]),"null",DataMiner[[#This Row],[Latitude]]) &amp; ", "</f>
        <v xml:space="preserve">"Latitude": null, </v>
      </c>
      <c r="L3306" t="str">
        <f>L$1&amp;" " &amp; IF(ISNA(DataMiner[[#This Row],[Longitude]]),"null",DataMiner[[#This Row],[Longitude]]) &amp; ", "</f>
        <v xml:space="preserve">"Longitude": null, </v>
      </c>
    </row>
    <row r="3307" spans="1:12" x14ac:dyDescent="0.25">
      <c r="A3307" t="str">
        <f>A$1&amp;" """ &amp; DataMiner[[#This Row],[CodeIATA]] &amp; """, "</f>
        <v xml:space="preserve">"CodeIATA": "", </v>
      </c>
      <c r="B3307" t="str">
        <f>B$1&amp;" """ &amp; DataMiner[[#This Row],[City]] &amp; """, "</f>
        <v xml:space="preserve">"City": "", </v>
      </c>
      <c r="C3307" t="str">
        <f>C$1&amp;" """ &amp; DataMiner[[#This Row],[Prov]] &amp; """, "</f>
        <v xml:space="preserve">"Prov": "", </v>
      </c>
      <c r="D3307" t="str">
        <f>D$1&amp;" """ &amp; DataMiner[[#This Row],[Name]] &amp; """, "</f>
        <v xml:space="preserve">"Name": "", </v>
      </c>
      <c r="E3307" t="str">
        <f>E$1&amp;" """ &amp; DataMiner[[#This Row],[Country]] &amp; """, "</f>
        <v xml:space="preserve">"Country": "", </v>
      </c>
      <c r="F3307" t="str">
        <f>F$1&amp;" """ &amp; DataMiner[[#This Row],[Complete Name]] &amp; """, "</f>
        <v xml:space="preserve">"Complete Name": "", </v>
      </c>
      <c r="G3307" t="str">
        <f>G$1&amp;" " &amp; DataMiner[[#This Row],[Category]] &amp; ", "</f>
        <v xml:space="preserve">"Category": , </v>
      </c>
      <c r="H3307" t="str">
        <f>H$1&amp;" " &amp; DataMiner[[#This Row],[BuyPrice]] &amp; ", "</f>
        <v xml:space="preserve">"BuyPrice": , </v>
      </c>
      <c r="I3307" t="str">
        <f>I$1&amp;" """ &amp; DataMiner[[#This Row],[imgPath]] &amp; """, "</f>
        <v xml:space="preserve">"imgPath": "", </v>
      </c>
      <c r="J3307" t="str">
        <f>J$1&amp;" """ &amp; DataMiner[[#This Row],[FlagImage]] &amp; """, "</f>
        <v xml:space="preserve">"FlagImage": "", </v>
      </c>
      <c r="K3307" t="str">
        <f>K$1&amp;" " &amp; IF(ISNA(DataMiner[[#This Row],[Latitude]]),"null",DataMiner[[#This Row],[Latitude]]) &amp; ", "</f>
        <v xml:space="preserve">"Latitude": null, </v>
      </c>
      <c r="L3307" t="str">
        <f>L$1&amp;" " &amp; IF(ISNA(DataMiner[[#This Row],[Longitude]]),"null",DataMiner[[#This Row],[Longitude]]) &amp; ", "</f>
        <v xml:space="preserve">"Longitude": null, </v>
      </c>
    </row>
    <row r="3308" spans="1:12" x14ac:dyDescent="0.25">
      <c r="A3308" t="str">
        <f>A$1&amp;" """ &amp; DataMiner[[#This Row],[CodeIATA]] &amp; """, "</f>
        <v xml:space="preserve">"CodeIATA": "", </v>
      </c>
      <c r="B3308" t="str">
        <f>B$1&amp;" """ &amp; DataMiner[[#This Row],[City]] &amp; """, "</f>
        <v xml:space="preserve">"City": "", </v>
      </c>
      <c r="C3308" t="str">
        <f>C$1&amp;" """ &amp; DataMiner[[#This Row],[Prov]] &amp; """, "</f>
        <v xml:space="preserve">"Prov": "", </v>
      </c>
      <c r="D3308" t="str">
        <f>D$1&amp;" """ &amp; DataMiner[[#This Row],[Name]] &amp; """, "</f>
        <v xml:space="preserve">"Name": "", </v>
      </c>
      <c r="E3308" t="str">
        <f>E$1&amp;" """ &amp; DataMiner[[#This Row],[Country]] &amp; """, "</f>
        <v xml:space="preserve">"Country": "", </v>
      </c>
      <c r="F3308" t="str">
        <f>F$1&amp;" """ &amp; DataMiner[[#This Row],[Complete Name]] &amp; """, "</f>
        <v xml:space="preserve">"Complete Name": "", </v>
      </c>
      <c r="G3308" t="str">
        <f>G$1&amp;" " &amp; DataMiner[[#This Row],[Category]] &amp; ", "</f>
        <v xml:space="preserve">"Category": , </v>
      </c>
      <c r="H3308" t="str">
        <f>H$1&amp;" " &amp; DataMiner[[#This Row],[BuyPrice]] &amp; ", "</f>
        <v xml:space="preserve">"BuyPrice": , </v>
      </c>
      <c r="I3308" t="str">
        <f>I$1&amp;" """ &amp; DataMiner[[#This Row],[imgPath]] &amp; """, "</f>
        <v xml:space="preserve">"imgPath": "", </v>
      </c>
      <c r="J3308" t="str">
        <f>J$1&amp;" """ &amp; DataMiner[[#This Row],[FlagImage]] &amp; """, "</f>
        <v xml:space="preserve">"FlagImage": "", </v>
      </c>
      <c r="K3308" t="str">
        <f>K$1&amp;" " &amp; IF(ISNA(DataMiner[[#This Row],[Latitude]]),"null",DataMiner[[#This Row],[Latitude]]) &amp; ", "</f>
        <v xml:space="preserve">"Latitude": null, </v>
      </c>
      <c r="L3308" t="str">
        <f>L$1&amp;" " &amp; IF(ISNA(DataMiner[[#This Row],[Longitude]]),"null",DataMiner[[#This Row],[Longitude]]) &amp; ", "</f>
        <v xml:space="preserve">"Longitude": null, </v>
      </c>
    </row>
    <row r="3309" spans="1:12" x14ac:dyDescent="0.25">
      <c r="A3309" t="str">
        <f>A$1&amp;" """ &amp; DataMiner[[#This Row],[CodeIATA]] &amp; """, "</f>
        <v xml:space="preserve">"CodeIATA": "", </v>
      </c>
      <c r="B3309" t="str">
        <f>B$1&amp;" """ &amp; DataMiner[[#This Row],[City]] &amp; """, "</f>
        <v xml:space="preserve">"City": "", </v>
      </c>
      <c r="C3309" t="str">
        <f>C$1&amp;" """ &amp; DataMiner[[#This Row],[Prov]] &amp; """, "</f>
        <v xml:space="preserve">"Prov": "", </v>
      </c>
      <c r="D3309" t="str">
        <f>D$1&amp;" """ &amp; DataMiner[[#This Row],[Name]] &amp; """, "</f>
        <v xml:space="preserve">"Name": "", </v>
      </c>
      <c r="E3309" t="str">
        <f>E$1&amp;" """ &amp; DataMiner[[#This Row],[Country]] &amp; """, "</f>
        <v xml:space="preserve">"Country": "", </v>
      </c>
      <c r="F3309" t="str">
        <f>F$1&amp;" """ &amp; DataMiner[[#This Row],[Complete Name]] &amp; """, "</f>
        <v xml:space="preserve">"Complete Name": "", </v>
      </c>
      <c r="G3309" t="str">
        <f>G$1&amp;" " &amp; DataMiner[[#This Row],[Category]] &amp; ", "</f>
        <v xml:space="preserve">"Category": , </v>
      </c>
      <c r="H3309" t="str">
        <f>H$1&amp;" " &amp; DataMiner[[#This Row],[BuyPrice]] &amp; ", "</f>
        <v xml:space="preserve">"BuyPrice": , </v>
      </c>
      <c r="I3309" t="str">
        <f>I$1&amp;" """ &amp; DataMiner[[#This Row],[imgPath]] &amp; """, "</f>
        <v xml:space="preserve">"imgPath": "", </v>
      </c>
      <c r="J3309" t="str">
        <f>J$1&amp;" """ &amp; DataMiner[[#This Row],[FlagImage]] &amp; """, "</f>
        <v xml:space="preserve">"FlagImage": "", </v>
      </c>
      <c r="K3309" t="str">
        <f>K$1&amp;" " &amp; IF(ISNA(DataMiner[[#This Row],[Latitude]]),"null",DataMiner[[#This Row],[Latitude]]) &amp; ", "</f>
        <v xml:space="preserve">"Latitude": null, </v>
      </c>
      <c r="L3309" t="str">
        <f>L$1&amp;" " &amp; IF(ISNA(DataMiner[[#This Row],[Longitude]]),"null",DataMiner[[#This Row],[Longitude]]) &amp; ", "</f>
        <v xml:space="preserve">"Longitude": null, </v>
      </c>
    </row>
    <row r="3310" spans="1:12" x14ac:dyDescent="0.25">
      <c r="A3310" t="str">
        <f>A$1&amp;" """ &amp; DataMiner[[#This Row],[CodeIATA]] &amp; """, "</f>
        <v xml:space="preserve">"CodeIATA": "", </v>
      </c>
      <c r="B3310" t="str">
        <f>B$1&amp;" """ &amp; DataMiner[[#This Row],[City]] &amp; """, "</f>
        <v xml:space="preserve">"City": "", </v>
      </c>
      <c r="C3310" t="str">
        <f>C$1&amp;" """ &amp; DataMiner[[#This Row],[Prov]] &amp; """, "</f>
        <v xml:space="preserve">"Prov": "", </v>
      </c>
      <c r="D3310" t="str">
        <f>D$1&amp;" """ &amp; DataMiner[[#This Row],[Name]] &amp; """, "</f>
        <v xml:space="preserve">"Name": "", </v>
      </c>
      <c r="E3310" t="str">
        <f>E$1&amp;" """ &amp; DataMiner[[#This Row],[Country]] &amp; """, "</f>
        <v xml:space="preserve">"Country": "", </v>
      </c>
      <c r="F3310" t="str">
        <f>F$1&amp;" """ &amp; DataMiner[[#This Row],[Complete Name]] &amp; """, "</f>
        <v xml:space="preserve">"Complete Name": "", </v>
      </c>
      <c r="G3310" t="str">
        <f>G$1&amp;" " &amp; DataMiner[[#This Row],[Category]] &amp; ", "</f>
        <v xml:space="preserve">"Category": , </v>
      </c>
      <c r="H3310" t="str">
        <f>H$1&amp;" " &amp; DataMiner[[#This Row],[BuyPrice]] &amp; ", "</f>
        <v xml:space="preserve">"BuyPrice": , </v>
      </c>
      <c r="I3310" t="str">
        <f>I$1&amp;" """ &amp; DataMiner[[#This Row],[imgPath]] &amp; """, "</f>
        <v xml:space="preserve">"imgPath": "", </v>
      </c>
      <c r="J3310" t="str">
        <f>J$1&amp;" """ &amp; DataMiner[[#This Row],[FlagImage]] &amp; """, "</f>
        <v xml:space="preserve">"FlagImage": "", </v>
      </c>
      <c r="K3310" t="str">
        <f>K$1&amp;" " &amp; IF(ISNA(DataMiner[[#This Row],[Latitude]]),"null",DataMiner[[#This Row],[Latitude]]) &amp; ", "</f>
        <v xml:space="preserve">"Latitude": null, </v>
      </c>
      <c r="L3310" t="str">
        <f>L$1&amp;" " &amp; IF(ISNA(DataMiner[[#This Row],[Longitude]]),"null",DataMiner[[#This Row],[Longitude]]) &amp; ", "</f>
        <v xml:space="preserve">"Longitude": null, </v>
      </c>
    </row>
    <row r="3311" spans="1:12" x14ac:dyDescent="0.25">
      <c r="A3311" t="str">
        <f>A$1&amp;" """ &amp; DataMiner[[#This Row],[CodeIATA]] &amp; """, "</f>
        <v xml:space="preserve">"CodeIATA": "", </v>
      </c>
      <c r="B3311" t="str">
        <f>B$1&amp;" """ &amp; DataMiner[[#This Row],[City]] &amp; """, "</f>
        <v xml:space="preserve">"City": "", </v>
      </c>
      <c r="C3311" t="str">
        <f>C$1&amp;" """ &amp; DataMiner[[#This Row],[Prov]] &amp; """, "</f>
        <v xml:space="preserve">"Prov": "", </v>
      </c>
      <c r="D3311" t="str">
        <f>D$1&amp;" """ &amp; DataMiner[[#This Row],[Name]] &amp; """, "</f>
        <v xml:space="preserve">"Name": "", </v>
      </c>
      <c r="E3311" t="str">
        <f>E$1&amp;" """ &amp; DataMiner[[#This Row],[Country]] &amp; """, "</f>
        <v xml:space="preserve">"Country": "", </v>
      </c>
      <c r="F3311" t="str">
        <f>F$1&amp;" """ &amp; DataMiner[[#This Row],[Complete Name]] &amp; """, "</f>
        <v xml:space="preserve">"Complete Name": "", </v>
      </c>
      <c r="G3311" t="str">
        <f>G$1&amp;" " &amp; DataMiner[[#This Row],[Category]] &amp; ", "</f>
        <v xml:space="preserve">"Category": , </v>
      </c>
      <c r="H3311" t="str">
        <f>H$1&amp;" " &amp; DataMiner[[#This Row],[BuyPrice]] &amp; ", "</f>
        <v xml:space="preserve">"BuyPrice": , </v>
      </c>
      <c r="I3311" t="str">
        <f>I$1&amp;" """ &amp; DataMiner[[#This Row],[imgPath]] &amp; """, "</f>
        <v xml:space="preserve">"imgPath": "", </v>
      </c>
      <c r="J3311" t="str">
        <f>J$1&amp;" """ &amp; DataMiner[[#This Row],[FlagImage]] &amp; """, "</f>
        <v xml:space="preserve">"FlagImage": "", </v>
      </c>
      <c r="K3311" t="str">
        <f>K$1&amp;" " &amp; IF(ISNA(DataMiner[[#This Row],[Latitude]]),"null",DataMiner[[#This Row],[Latitude]]) &amp; ", "</f>
        <v xml:space="preserve">"Latitude": null, </v>
      </c>
      <c r="L3311" t="str">
        <f>L$1&amp;" " &amp; IF(ISNA(DataMiner[[#This Row],[Longitude]]),"null",DataMiner[[#This Row],[Longitude]]) &amp; ", "</f>
        <v xml:space="preserve">"Longitude": null, </v>
      </c>
    </row>
    <row r="3312" spans="1:12" x14ac:dyDescent="0.25">
      <c r="A3312" t="str">
        <f>A$1&amp;" """ &amp; DataMiner[[#This Row],[CodeIATA]] &amp; """, "</f>
        <v xml:space="preserve">"CodeIATA": "", </v>
      </c>
      <c r="B3312" t="str">
        <f>B$1&amp;" """ &amp; DataMiner[[#This Row],[City]] &amp; """, "</f>
        <v xml:space="preserve">"City": "", </v>
      </c>
      <c r="C3312" t="str">
        <f>C$1&amp;" """ &amp; DataMiner[[#This Row],[Prov]] &amp; """, "</f>
        <v xml:space="preserve">"Prov": "", </v>
      </c>
      <c r="D3312" t="str">
        <f>D$1&amp;" """ &amp; DataMiner[[#This Row],[Name]] &amp; """, "</f>
        <v xml:space="preserve">"Name": "", </v>
      </c>
      <c r="E3312" t="str">
        <f>E$1&amp;" """ &amp; DataMiner[[#This Row],[Country]] &amp; """, "</f>
        <v xml:space="preserve">"Country": "", </v>
      </c>
      <c r="F3312" t="str">
        <f>F$1&amp;" """ &amp; DataMiner[[#This Row],[Complete Name]] &amp; """, "</f>
        <v xml:space="preserve">"Complete Name": "", </v>
      </c>
      <c r="G3312" t="str">
        <f>G$1&amp;" " &amp; DataMiner[[#This Row],[Category]] &amp; ", "</f>
        <v xml:space="preserve">"Category": , </v>
      </c>
      <c r="H3312" t="str">
        <f>H$1&amp;" " &amp; DataMiner[[#This Row],[BuyPrice]] &amp; ", "</f>
        <v xml:space="preserve">"BuyPrice": , </v>
      </c>
      <c r="I3312" t="str">
        <f>I$1&amp;" """ &amp; DataMiner[[#This Row],[imgPath]] &amp; """, "</f>
        <v xml:space="preserve">"imgPath": "", </v>
      </c>
      <c r="J3312" t="str">
        <f>J$1&amp;" """ &amp; DataMiner[[#This Row],[FlagImage]] &amp; """, "</f>
        <v xml:space="preserve">"FlagImage": "", </v>
      </c>
      <c r="K3312" t="str">
        <f>K$1&amp;" " &amp; IF(ISNA(DataMiner[[#This Row],[Latitude]]),"null",DataMiner[[#This Row],[Latitude]]) &amp; ", "</f>
        <v xml:space="preserve">"Latitude": null, </v>
      </c>
      <c r="L3312" t="str">
        <f>L$1&amp;" " &amp; IF(ISNA(DataMiner[[#This Row],[Longitude]]),"null",DataMiner[[#This Row],[Longitude]]) &amp; ", "</f>
        <v xml:space="preserve">"Longitude": null, </v>
      </c>
    </row>
    <row r="3313" spans="1:12" x14ac:dyDescent="0.25">
      <c r="A3313" t="str">
        <f>A$1&amp;" """ &amp; DataMiner[[#This Row],[CodeIATA]] &amp; """, "</f>
        <v xml:space="preserve">"CodeIATA": "", </v>
      </c>
      <c r="B3313" t="str">
        <f>B$1&amp;" """ &amp; DataMiner[[#This Row],[City]] &amp; """, "</f>
        <v xml:space="preserve">"City": "", </v>
      </c>
      <c r="C3313" t="str">
        <f>C$1&amp;" """ &amp; DataMiner[[#This Row],[Prov]] &amp; """, "</f>
        <v xml:space="preserve">"Prov": "", </v>
      </c>
      <c r="D3313" t="str">
        <f>D$1&amp;" """ &amp; DataMiner[[#This Row],[Name]] &amp; """, "</f>
        <v xml:space="preserve">"Name": "", </v>
      </c>
      <c r="E3313" t="str">
        <f>E$1&amp;" """ &amp; DataMiner[[#This Row],[Country]] &amp; """, "</f>
        <v xml:space="preserve">"Country": "", </v>
      </c>
      <c r="F3313" t="str">
        <f>F$1&amp;" """ &amp; DataMiner[[#This Row],[Complete Name]] &amp; """, "</f>
        <v xml:space="preserve">"Complete Name": "", </v>
      </c>
      <c r="G3313" t="str">
        <f>G$1&amp;" " &amp; DataMiner[[#This Row],[Category]] &amp; ", "</f>
        <v xml:space="preserve">"Category": , </v>
      </c>
      <c r="H3313" t="str">
        <f>H$1&amp;" " &amp; DataMiner[[#This Row],[BuyPrice]] &amp; ", "</f>
        <v xml:space="preserve">"BuyPrice": , </v>
      </c>
      <c r="I3313" t="str">
        <f>I$1&amp;" """ &amp; DataMiner[[#This Row],[imgPath]] &amp; """, "</f>
        <v xml:space="preserve">"imgPath": "", </v>
      </c>
      <c r="J3313" t="str">
        <f>J$1&amp;" """ &amp; DataMiner[[#This Row],[FlagImage]] &amp; """, "</f>
        <v xml:space="preserve">"FlagImage": "", </v>
      </c>
      <c r="K3313" t="str">
        <f>K$1&amp;" " &amp; IF(ISNA(DataMiner[[#This Row],[Latitude]]),"null",DataMiner[[#This Row],[Latitude]]) &amp; ", "</f>
        <v xml:space="preserve">"Latitude": null, </v>
      </c>
      <c r="L3313" t="str">
        <f>L$1&amp;" " &amp; IF(ISNA(DataMiner[[#This Row],[Longitude]]),"null",DataMiner[[#This Row],[Longitude]]) &amp; ", "</f>
        <v xml:space="preserve">"Longitude": null, </v>
      </c>
    </row>
    <row r="3314" spans="1:12" x14ac:dyDescent="0.25">
      <c r="A3314" t="str">
        <f>A$1&amp;" """ &amp; DataMiner[[#This Row],[CodeIATA]] &amp; """, "</f>
        <v xml:space="preserve">"CodeIATA": "", </v>
      </c>
      <c r="B3314" t="str">
        <f>B$1&amp;" """ &amp; DataMiner[[#This Row],[City]] &amp; """, "</f>
        <v xml:space="preserve">"City": "", </v>
      </c>
      <c r="C3314" t="str">
        <f>C$1&amp;" """ &amp; DataMiner[[#This Row],[Prov]] &amp; """, "</f>
        <v xml:space="preserve">"Prov": "", </v>
      </c>
      <c r="D3314" t="str">
        <f>D$1&amp;" """ &amp; DataMiner[[#This Row],[Name]] &amp; """, "</f>
        <v xml:space="preserve">"Name": "", </v>
      </c>
      <c r="E3314" t="str">
        <f>E$1&amp;" """ &amp; DataMiner[[#This Row],[Country]] &amp; """, "</f>
        <v xml:space="preserve">"Country": "", </v>
      </c>
      <c r="F3314" t="str">
        <f>F$1&amp;" """ &amp; DataMiner[[#This Row],[Complete Name]] &amp; """, "</f>
        <v xml:space="preserve">"Complete Name": "", </v>
      </c>
      <c r="G3314" t="str">
        <f>G$1&amp;" " &amp; DataMiner[[#This Row],[Category]] &amp; ", "</f>
        <v xml:space="preserve">"Category": , </v>
      </c>
      <c r="H3314" t="str">
        <f>H$1&amp;" " &amp; DataMiner[[#This Row],[BuyPrice]] &amp; ", "</f>
        <v xml:space="preserve">"BuyPrice": , </v>
      </c>
      <c r="I3314" t="str">
        <f>I$1&amp;" """ &amp; DataMiner[[#This Row],[imgPath]] &amp; """, "</f>
        <v xml:space="preserve">"imgPath": "", </v>
      </c>
      <c r="J3314" t="str">
        <f>J$1&amp;" """ &amp; DataMiner[[#This Row],[FlagImage]] &amp; """, "</f>
        <v xml:space="preserve">"FlagImage": "", </v>
      </c>
      <c r="K3314" t="str">
        <f>K$1&amp;" " &amp; IF(ISNA(DataMiner[[#This Row],[Latitude]]),"null",DataMiner[[#This Row],[Latitude]]) &amp; ", "</f>
        <v xml:space="preserve">"Latitude": null, </v>
      </c>
      <c r="L3314" t="str">
        <f>L$1&amp;" " &amp; IF(ISNA(DataMiner[[#This Row],[Longitude]]),"null",DataMiner[[#This Row],[Longitude]]) &amp; ", "</f>
        <v xml:space="preserve">"Longitude": null, </v>
      </c>
    </row>
    <row r="3315" spans="1:12" x14ac:dyDescent="0.25">
      <c r="A3315" t="str">
        <f>A$1&amp;" """ &amp; DataMiner[[#This Row],[CodeIATA]] &amp; """, "</f>
        <v xml:space="preserve">"CodeIATA": "", </v>
      </c>
      <c r="B3315" t="str">
        <f>B$1&amp;" """ &amp; DataMiner[[#This Row],[City]] &amp; """, "</f>
        <v xml:space="preserve">"City": "", </v>
      </c>
      <c r="C3315" t="str">
        <f>C$1&amp;" """ &amp; DataMiner[[#This Row],[Prov]] &amp; """, "</f>
        <v xml:space="preserve">"Prov": "", </v>
      </c>
      <c r="D3315" t="str">
        <f>D$1&amp;" """ &amp; DataMiner[[#This Row],[Name]] &amp; """, "</f>
        <v xml:space="preserve">"Name": "", </v>
      </c>
      <c r="E3315" t="str">
        <f>E$1&amp;" """ &amp; DataMiner[[#This Row],[Country]] &amp; """, "</f>
        <v xml:space="preserve">"Country": "", </v>
      </c>
      <c r="F3315" t="str">
        <f>F$1&amp;" """ &amp; DataMiner[[#This Row],[Complete Name]] &amp; """, "</f>
        <v xml:space="preserve">"Complete Name": "", </v>
      </c>
      <c r="G3315" t="str">
        <f>G$1&amp;" " &amp; DataMiner[[#This Row],[Category]] &amp; ", "</f>
        <v xml:space="preserve">"Category": , </v>
      </c>
      <c r="H3315" t="str">
        <f>H$1&amp;" " &amp; DataMiner[[#This Row],[BuyPrice]] &amp; ", "</f>
        <v xml:space="preserve">"BuyPrice": , </v>
      </c>
      <c r="I3315" t="str">
        <f>I$1&amp;" """ &amp; DataMiner[[#This Row],[imgPath]] &amp; """, "</f>
        <v xml:space="preserve">"imgPath": "", </v>
      </c>
      <c r="J3315" t="str">
        <f>J$1&amp;" """ &amp; DataMiner[[#This Row],[FlagImage]] &amp; """, "</f>
        <v xml:space="preserve">"FlagImage": "", </v>
      </c>
      <c r="K3315" t="str">
        <f>K$1&amp;" " &amp; IF(ISNA(DataMiner[[#This Row],[Latitude]]),"null",DataMiner[[#This Row],[Latitude]]) &amp; ", "</f>
        <v xml:space="preserve">"Latitude": null, </v>
      </c>
      <c r="L3315" t="str">
        <f>L$1&amp;" " &amp; IF(ISNA(DataMiner[[#This Row],[Longitude]]),"null",DataMiner[[#This Row],[Longitude]]) &amp; ", "</f>
        <v xml:space="preserve">"Longitude": null, </v>
      </c>
    </row>
    <row r="3316" spans="1:12" x14ac:dyDescent="0.25">
      <c r="A3316" t="str">
        <f>A$1&amp;" """ &amp; DataMiner[[#This Row],[CodeIATA]] &amp; """, "</f>
        <v xml:space="preserve">"CodeIATA": "", </v>
      </c>
      <c r="B3316" t="str">
        <f>B$1&amp;" """ &amp; DataMiner[[#This Row],[City]] &amp; """, "</f>
        <v xml:space="preserve">"City": "", </v>
      </c>
      <c r="C3316" t="str">
        <f>C$1&amp;" """ &amp; DataMiner[[#This Row],[Prov]] &amp; """, "</f>
        <v xml:space="preserve">"Prov": "", </v>
      </c>
      <c r="D3316" t="str">
        <f>D$1&amp;" """ &amp; DataMiner[[#This Row],[Name]] &amp; """, "</f>
        <v xml:space="preserve">"Name": "", </v>
      </c>
      <c r="E3316" t="str">
        <f>E$1&amp;" """ &amp; DataMiner[[#This Row],[Country]] &amp; """, "</f>
        <v xml:space="preserve">"Country": "", </v>
      </c>
      <c r="F3316" t="str">
        <f>F$1&amp;" """ &amp; DataMiner[[#This Row],[Complete Name]] &amp; """, "</f>
        <v xml:space="preserve">"Complete Name": "", </v>
      </c>
      <c r="G3316" t="str">
        <f>G$1&amp;" " &amp; DataMiner[[#This Row],[Category]] &amp; ", "</f>
        <v xml:space="preserve">"Category": , </v>
      </c>
      <c r="H3316" t="str">
        <f>H$1&amp;" " &amp; DataMiner[[#This Row],[BuyPrice]] &amp; ", "</f>
        <v xml:space="preserve">"BuyPrice": , </v>
      </c>
      <c r="I3316" t="str">
        <f>I$1&amp;" """ &amp; DataMiner[[#This Row],[imgPath]] &amp; """, "</f>
        <v xml:space="preserve">"imgPath": "", </v>
      </c>
      <c r="J3316" t="str">
        <f>J$1&amp;" """ &amp; DataMiner[[#This Row],[FlagImage]] &amp; """, "</f>
        <v xml:space="preserve">"FlagImage": "", </v>
      </c>
      <c r="K3316" t="str">
        <f>K$1&amp;" " &amp; IF(ISNA(DataMiner[[#This Row],[Latitude]]),"null",DataMiner[[#This Row],[Latitude]]) &amp; ", "</f>
        <v xml:space="preserve">"Latitude": null, </v>
      </c>
      <c r="L3316" t="str">
        <f>L$1&amp;" " &amp; IF(ISNA(DataMiner[[#This Row],[Longitude]]),"null",DataMiner[[#This Row],[Longitude]]) &amp; ", "</f>
        <v xml:space="preserve">"Longitude": null, </v>
      </c>
    </row>
    <row r="3317" spans="1:12" x14ac:dyDescent="0.25">
      <c r="A3317" t="str">
        <f>A$1&amp;" """ &amp; DataMiner[[#This Row],[CodeIATA]] &amp; """, "</f>
        <v xml:space="preserve">"CodeIATA": "", </v>
      </c>
      <c r="B3317" t="str">
        <f>B$1&amp;" """ &amp; DataMiner[[#This Row],[City]] &amp; """, "</f>
        <v xml:space="preserve">"City": "", </v>
      </c>
      <c r="C3317" t="str">
        <f>C$1&amp;" """ &amp; DataMiner[[#This Row],[Prov]] &amp; """, "</f>
        <v xml:space="preserve">"Prov": "", </v>
      </c>
      <c r="D3317" t="str">
        <f>D$1&amp;" """ &amp; DataMiner[[#This Row],[Name]] &amp; """, "</f>
        <v xml:space="preserve">"Name": "", </v>
      </c>
      <c r="E3317" t="str">
        <f>E$1&amp;" """ &amp; DataMiner[[#This Row],[Country]] &amp; """, "</f>
        <v xml:space="preserve">"Country": "", </v>
      </c>
      <c r="F3317" t="str">
        <f>F$1&amp;" """ &amp; DataMiner[[#This Row],[Complete Name]] &amp; """, "</f>
        <v xml:space="preserve">"Complete Name": "", </v>
      </c>
      <c r="G3317" t="str">
        <f>G$1&amp;" " &amp; DataMiner[[#This Row],[Category]] &amp; ", "</f>
        <v xml:space="preserve">"Category": , </v>
      </c>
      <c r="H3317" t="str">
        <f>H$1&amp;" " &amp; DataMiner[[#This Row],[BuyPrice]] &amp; ", "</f>
        <v xml:space="preserve">"BuyPrice": , </v>
      </c>
      <c r="I3317" t="str">
        <f>I$1&amp;" """ &amp; DataMiner[[#This Row],[imgPath]] &amp; """, "</f>
        <v xml:space="preserve">"imgPath": "", </v>
      </c>
      <c r="J3317" t="str">
        <f>J$1&amp;" """ &amp; DataMiner[[#This Row],[FlagImage]] &amp; """, "</f>
        <v xml:space="preserve">"FlagImage": "", </v>
      </c>
      <c r="K3317" t="str">
        <f>K$1&amp;" " &amp; IF(ISNA(DataMiner[[#This Row],[Latitude]]),"null",DataMiner[[#This Row],[Latitude]]) &amp; ", "</f>
        <v xml:space="preserve">"Latitude": null, </v>
      </c>
      <c r="L3317" t="str">
        <f>L$1&amp;" " &amp; IF(ISNA(DataMiner[[#This Row],[Longitude]]),"null",DataMiner[[#This Row],[Longitude]]) &amp; ", "</f>
        <v xml:space="preserve">"Longitude": null, </v>
      </c>
    </row>
    <row r="3318" spans="1:12" x14ac:dyDescent="0.25">
      <c r="A3318" t="str">
        <f>A$1&amp;" """ &amp; DataMiner[[#This Row],[CodeIATA]] &amp; """, "</f>
        <v xml:space="preserve">"CodeIATA": "", </v>
      </c>
      <c r="B3318" t="str">
        <f>B$1&amp;" """ &amp; DataMiner[[#This Row],[City]] &amp; """, "</f>
        <v xml:space="preserve">"City": "", </v>
      </c>
      <c r="C3318" t="str">
        <f>C$1&amp;" """ &amp; DataMiner[[#This Row],[Prov]] &amp; """, "</f>
        <v xml:space="preserve">"Prov": "", </v>
      </c>
      <c r="D3318" t="str">
        <f>D$1&amp;" """ &amp; DataMiner[[#This Row],[Name]] &amp; """, "</f>
        <v xml:space="preserve">"Name": "", </v>
      </c>
      <c r="E3318" t="str">
        <f>E$1&amp;" """ &amp; DataMiner[[#This Row],[Country]] &amp; """, "</f>
        <v xml:space="preserve">"Country": "", </v>
      </c>
      <c r="F3318" t="str">
        <f>F$1&amp;" """ &amp; DataMiner[[#This Row],[Complete Name]] &amp; """, "</f>
        <v xml:space="preserve">"Complete Name": "", </v>
      </c>
      <c r="G3318" t="str">
        <f>G$1&amp;" " &amp; DataMiner[[#This Row],[Category]] &amp; ", "</f>
        <v xml:space="preserve">"Category": , </v>
      </c>
      <c r="H3318" t="str">
        <f>H$1&amp;" " &amp; DataMiner[[#This Row],[BuyPrice]] &amp; ", "</f>
        <v xml:space="preserve">"BuyPrice": , </v>
      </c>
      <c r="I3318" t="str">
        <f>I$1&amp;" """ &amp; DataMiner[[#This Row],[imgPath]] &amp; """, "</f>
        <v xml:space="preserve">"imgPath": "", </v>
      </c>
      <c r="J3318" t="str">
        <f>J$1&amp;" """ &amp; DataMiner[[#This Row],[FlagImage]] &amp; """, "</f>
        <v xml:space="preserve">"FlagImage": "", </v>
      </c>
      <c r="K3318" t="str">
        <f>K$1&amp;" " &amp; IF(ISNA(DataMiner[[#This Row],[Latitude]]),"null",DataMiner[[#This Row],[Latitude]]) &amp; ", "</f>
        <v xml:space="preserve">"Latitude": null, </v>
      </c>
      <c r="L3318" t="str">
        <f>L$1&amp;" " &amp; IF(ISNA(DataMiner[[#This Row],[Longitude]]),"null",DataMiner[[#This Row],[Longitude]]) &amp; ", "</f>
        <v xml:space="preserve">"Longitude": null, </v>
      </c>
    </row>
    <row r="3319" spans="1:12" x14ac:dyDescent="0.25">
      <c r="A3319" t="str">
        <f>A$1&amp;" """ &amp; DataMiner[[#This Row],[CodeIATA]] &amp; """, "</f>
        <v xml:space="preserve">"CodeIATA": "", </v>
      </c>
      <c r="B3319" t="str">
        <f>B$1&amp;" """ &amp; DataMiner[[#This Row],[City]] &amp; """, "</f>
        <v xml:space="preserve">"City": "", </v>
      </c>
      <c r="C3319" t="str">
        <f>C$1&amp;" """ &amp; DataMiner[[#This Row],[Prov]] &amp; """, "</f>
        <v xml:space="preserve">"Prov": "", </v>
      </c>
      <c r="D3319" t="str">
        <f>D$1&amp;" """ &amp; DataMiner[[#This Row],[Name]] &amp; """, "</f>
        <v xml:space="preserve">"Name": "", </v>
      </c>
      <c r="E3319" t="str">
        <f>E$1&amp;" """ &amp; DataMiner[[#This Row],[Country]] &amp; """, "</f>
        <v xml:space="preserve">"Country": "", </v>
      </c>
      <c r="F3319" t="str">
        <f>F$1&amp;" """ &amp; DataMiner[[#This Row],[Complete Name]] &amp; """, "</f>
        <v xml:space="preserve">"Complete Name": "", </v>
      </c>
      <c r="G3319" t="str">
        <f>G$1&amp;" " &amp; DataMiner[[#This Row],[Category]] &amp; ", "</f>
        <v xml:space="preserve">"Category": , </v>
      </c>
      <c r="H3319" t="str">
        <f>H$1&amp;" " &amp; DataMiner[[#This Row],[BuyPrice]] &amp; ", "</f>
        <v xml:space="preserve">"BuyPrice": , </v>
      </c>
      <c r="I3319" t="str">
        <f>I$1&amp;" """ &amp; DataMiner[[#This Row],[imgPath]] &amp; """, "</f>
        <v xml:space="preserve">"imgPath": "", </v>
      </c>
      <c r="J3319" t="str">
        <f>J$1&amp;" """ &amp; DataMiner[[#This Row],[FlagImage]] &amp; """, "</f>
        <v xml:space="preserve">"FlagImage": "", </v>
      </c>
      <c r="K3319" t="str">
        <f>K$1&amp;" " &amp; IF(ISNA(DataMiner[[#This Row],[Latitude]]),"null",DataMiner[[#This Row],[Latitude]]) &amp; ", "</f>
        <v xml:space="preserve">"Latitude": null, </v>
      </c>
      <c r="L3319" t="str">
        <f>L$1&amp;" " &amp; IF(ISNA(DataMiner[[#This Row],[Longitude]]),"null",DataMiner[[#This Row],[Longitude]]) &amp; ", "</f>
        <v xml:space="preserve">"Longitude": null, </v>
      </c>
    </row>
    <row r="3320" spans="1:12" x14ac:dyDescent="0.25">
      <c r="A3320" t="str">
        <f>A$1&amp;" """ &amp; DataMiner[[#This Row],[CodeIATA]] &amp; """, "</f>
        <v xml:space="preserve">"CodeIATA": "", </v>
      </c>
      <c r="B3320" t="str">
        <f>B$1&amp;" """ &amp; DataMiner[[#This Row],[City]] &amp; """, "</f>
        <v xml:space="preserve">"City": "", </v>
      </c>
      <c r="C3320" t="str">
        <f>C$1&amp;" """ &amp; DataMiner[[#This Row],[Prov]] &amp; """, "</f>
        <v xml:space="preserve">"Prov": "", </v>
      </c>
      <c r="D3320" t="str">
        <f>D$1&amp;" """ &amp; DataMiner[[#This Row],[Name]] &amp; """, "</f>
        <v xml:space="preserve">"Name": "", </v>
      </c>
      <c r="E3320" t="str">
        <f>E$1&amp;" """ &amp; DataMiner[[#This Row],[Country]] &amp; """, "</f>
        <v xml:space="preserve">"Country": "", </v>
      </c>
      <c r="F3320" t="str">
        <f>F$1&amp;" """ &amp; DataMiner[[#This Row],[Complete Name]] &amp; """, "</f>
        <v xml:space="preserve">"Complete Name": "", </v>
      </c>
      <c r="G3320" t="str">
        <f>G$1&amp;" " &amp; DataMiner[[#This Row],[Category]] &amp; ", "</f>
        <v xml:space="preserve">"Category": , </v>
      </c>
      <c r="H3320" t="str">
        <f>H$1&amp;" " &amp; DataMiner[[#This Row],[BuyPrice]] &amp; ", "</f>
        <v xml:space="preserve">"BuyPrice": , </v>
      </c>
      <c r="I3320" t="str">
        <f>I$1&amp;" """ &amp; DataMiner[[#This Row],[imgPath]] &amp; """, "</f>
        <v xml:space="preserve">"imgPath": "", </v>
      </c>
      <c r="J3320" t="str">
        <f>J$1&amp;" """ &amp; DataMiner[[#This Row],[FlagImage]] &amp; """, "</f>
        <v xml:space="preserve">"FlagImage": "", </v>
      </c>
      <c r="K3320" t="str">
        <f>K$1&amp;" " &amp; IF(ISNA(DataMiner[[#This Row],[Latitude]]),"null",DataMiner[[#This Row],[Latitude]]) &amp; ", "</f>
        <v xml:space="preserve">"Latitude": null, </v>
      </c>
      <c r="L3320" t="str">
        <f>L$1&amp;" " &amp; IF(ISNA(DataMiner[[#This Row],[Longitude]]),"null",DataMiner[[#This Row],[Longitude]]) &amp; ", "</f>
        <v xml:space="preserve">"Longitude": null, </v>
      </c>
    </row>
    <row r="3321" spans="1:12" x14ac:dyDescent="0.25">
      <c r="A3321" t="str">
        <f>A$1&amp;" """ &amp; DataMiner[[#This Row],[CodeIATA]] &amp; """, "</f>
        <v xml:space="preserve">"CodeIATA": "", </v>
      </c>
      <c r="B3321" t="str">
        <f>B$1&amp;" """ &amp; DataMiner[[#This Row],[City]] &amp; """, "</f>
        <v xml:space="preserve">"City": "", </v>
      </c>
      <c r="C3321" t="str">
        <f>C$1&amp;" """ &amp; DataMiner[[#This Row],[Prov]] &amp; """, "</f>
        <v xml:space="preserve">"Prov": "", </v>
      </c>
      <c r="D3321" t="str">
        <f>D$1&amp;" """ &amp; DataMiner[[#This Row],[Name]] &amp; """, "</f>
        <v xml:space="preserve">"Name": "", </v>
      </c>
      <c r="E3321" t="str">
        <f>E$1&amp;" """ &amp; DataMiner[[#This Row],[Country]] &amp; """, "</f>
        <v xml:space="preserve">"Country": "", </v>
      </c>
      <c r="F3321" t="str">
        <f>F$1&amp;" """ &amp; DataMiner[[#This Row],[Complete Name]] &amp; """, "</f>
        <v xml:space="preserve">"Complete Name": "", </v>
      </c>
      <c r="G3321" t="str">
        <f>G$1&amp;" " &amp; DataMiner[[#This Row],[Category]] &amp; ", "</f>
        <v xml:space="preserve">"Category": , </v>
      </c>
      <c r="H3321" t="str">
        <f>H$1&amp;" " &amp; DataMiner[[#This Row],[BuyPrice]] &amp; ", "</f>
        <v xml:space="preserve">"BuyPrice": , </v>
      </c>
      <c r="I3321" t="str">
        <f>I$1&amp;" """ &amp; DataMiner[[#This Row],[imgPath]] &amp; """, "</f>
        <v xml:space="preserve">"imgPath": "", </v>
      </c>
      <c r="J3321" t="str">
        <f>J$1&amp;" """ &amp; DataMiner[[#This Row],[FlagImage]] &amp; """, "</f>
        <v xml:space="preserve">"FlagImage": "", </v>
      </c>
      <c r="K3321" t="str">
        <f>K$1&amp;" " &amp; IF(ISNA(DataMiner[[#This Row],[Latitude]]),"null",DataMiner[[#This Row],[Latitude]]) &amp; ", "</f>
        <v xml:space="preserve">"Latitude": null, </v>
      </c>
      <c r="L3321" t="str">
        <f>L$1&amp;" " &amp; IF(ISNA(DataMiner[[#This Row],[Longitude]]),"null",DataMiner[[#This Row],[Longitude]]) &amp; ", "</f>
        <v xml:space="preserve">"Longitude": null, </v>
      </c>
    </row>
    <row r="3322" spans="1:12" x14ac:dyDescent="0.25">
      <c r="A3322" t="str">
        <f>A$1&amp;" """ &amp; DataMiner[[#This Row],[CodeIATA]] &amp; """, "</f>
        <v xml:space="preserve">"CodeIATA": "", </v>
      </c>
      <c r="B3322" t="str">
        <f>B$1&amp;" """ &amp; DataMiner[[#This Row],[City]] &amp; """, "</f>
        <v xml:space="preserve">"City": "", </v>
      </c>
      <c r="C3322" t="str">
        <f>C$1&amp;" """ &amp; DataMiner[[#This Row],[Prov]] &amp; """, "</f>
        <v xml:space="preserve">"Prov": "", </v>
      </c>
      <c r="D3322" t="str">
        <f>D$1&amp;" """ &amp; DataMiner[[#This Row],[Name]] &amp; """, "</f>
        <v xml:space="preserve">"Name": "", </v>
      </c>
      <c r="E3322" t="str">
        <f>E$1&amp;" """ &amp; DataMiner[[#This Row],[Country]] &amp; """, "</f>
        <v xml:space="preserve">"Country": "", </v>
      </c>
      <c r="F3322" t="str">
        <f>F$1&amp;" """ &amp; DataMiner[[#This Row],[Complete Name]] &amp; """, "</f>
        <v xml:space="preserve">"Complete Name": "", </v>
      </c>
      <c r="G3322" t="str">
        <f>G$1&amp;" " &amp; DataMiner[[#This Row],[Category]] &amp; ", "</f>
        <v xml:space="preserve">"Category": , </v>
      </c>
      <c r="H3322" t="str">
        <f>H$1&amp;" " &amp; DataMiner[[#This Row],[BuyPrice]] &amp; ", "</f>
        <v xml:space="preserve">"BuyPrice": , </v>
      </c>
      <c r="I3322" t="str">
        <f>I$1&amp;" """ &amp; DataMiner[[#This Row],[imgPath]] &amp; """, "</f>
        <v xml:space="preserve">"imgPath": "", </v>
      </c>
      <c r="J3322" t="str">
        <f>J$1&amp;" """ &amp; DataMiner[[#This Row],[FlagImage]] &amp; """, "</f>
        <v xml:space="preserve">"FlagImage": "", </v>
      </c>
      <c r="K3322" t="str">
        <f>K$1&amp;" " &amp; IF(ISNA(DataMiner[[#This Row],[Latitude]]),"null",DataMiner[[#This Row],[Latitude]]) &amp; ", "</f>
        <v xml:space="preserve">"Latitude": null, </v>
      </c>
      <c r="L3322" t="str">
        <f>L$1&amp;" " &amp; IF(ISNA(DataMiner[[#This Row],[Longitude]]),"null",DataMiner[[#This Row],[Longitude]]) &amp; ", "</f>
        <v xml:space="preserve">"Longitude": null, </v>
      </c>
    </row>
    <row r="3323" spans="1:12" x14ac:dyDescent="0.25">
      <c r="A3323" t="str">
        <f>A$1&amp;" """ &amp; DataMiner[[#This Row],[CodeIATA]] &amp; """, "</f>
        <v xml:space="preserve">"CodeIATA": "", </v>
      </c>
      <c r="B3323" t="str">
        <f>B$1&amp;" """ &amp; DataMiner[[#This Row],[City]] &amp; """, "</f>
        <v xml:space="preserve">"City": "", </v>
      </c>
      <c r="C3323" t="str">
        <f>C$1&amp;" """ &amp; DataMiner[[#This Row],[Prov]] &amp; """, "</f>
        <v xml:space="preserve">"Prov": "", </v>
      </c>
      <c r="D3323" t="str">
        <f>D$1&amp;" """ &amp; DataMiner[[#This Row],[Name]] &amp; """, "</f>
        <v xml:space="preserve">"Name": "", </v>
      </c>
      <c r="E3323" t="str">
        <f>E$1&amp;" """ &amp; DataMiner[[#This Row],[Country]] &amp; """, "</f>
        <v xml:space="preserve">"Country": "", </v>
      </c>
      <c r="F3323" t="str">
        <f>F$1&amp;" """ &amp; DataMiner[[#This Row],[Complete Name]] &amp; """, "</f>
        <v xml:space="preserve">"Complete Name": "", </v>
      </c>
      <c r="G3323" t="str">
        <f>G$1&amp;" " &amp; DataMiner[[#This Row],[Category]] &amp; ", "</f>
        <v xml:space="preserve">"Category": , </v>
      </c>
      <c r="H3323" t="str">
        <f>H$1&amp;" " &amp; DataMiner[[#This Row],[BuyPrice]] &amp; ", "</f>
        <v xml:space="preserve">"BuyPrice": , </v>
      </c>
      <c r="I3323" t="str">
        <f>I$1&amp;" """ &amp; DataMiner[[#This Row],[imgPath]] &amp; """, "</f>
        <v xml:space="preserve">"imgPath": "", </v>
      </c>
      <c r="J3323" t="str">
        <f>J$1&amp;" """ &amp; DataMiner[[#This Row],[FlagImage]] &amp; """, "</f>
        <v xml:space="preserve">"FlagImage": "", </v>
      </c>
      <c r="K3323" t="str">
        <f>K$1&amp;" " &amp; IF(ISNA(DataMiner[[#This Row],[Latitude]]),"null",DataMiner[[#This Row],[Latitude]]) &amp; ", "</f>
        <v xml:space="preserve">"Latitude": null, </v>
      </c>
      <c r="L3323" t="str">
        <f>L$1&amp;" " &amp; IF(ISNA(DataMiner[[#This Row],[Longitude]]),"null",DataMiner[[#This Row],[Longitude]]) &amp; ", "</f>
        <v xml:space="preserve">"Longitude": null, </v>
      </c>
    </row>
    <row r="3324" spans="1:12" x14ac:dyDescent="0.25">
      <c r="A3324" t="str">
        <f>A$1&amp;" """ &amp; DataMiner[[#This Row],[CodeIATA]] &amp; """, "</f>
        <v xml:space="preserve">"CodeIATA": "", </v>
      </c>
      <c r="B3324" t="str">
        <f>B$1&amp;" """ &amp; DataMiner[[#This Row],[City]] &amp; """, "</f>
        <v xml:space="preserve">"City": "", </v>
      </c>
      <c r="C3324" t="str">
        <f>C$1&amp;" """ &amp; DataMiner[[#This Row],[Prov]] &amp; """, "</f>
        <v xml:space="preserve">"Prov": "", </v>
      </c>
      <c r="D3324" t="str">
        <f>D$1&amp;" """ &amp; DataMiner[[#This Row],[Name]] &amp; """, "</f>
        <v xml:space="preserve">"Name": "", </v>
      </c>
      <c r="E3324" t="str">
        <f>E$1&amp;" """ &amp; DataMiner[[#This Row],[Country]] &amp; """, "</f>
        <v xml:space="preserve">"Country": "", </v>
      </c>
      <c r="F3324" t="str">
        <f>F$1&amp;" """ &amp; DataMiner[[#This Row],[Complete Name]] &amp; """, "</f>
        <v xml:space="preserve">"Complete Name": "", </v>
      </c>
      <c r="G3324" t="str">
        <f>G$1&amp;" " &amp; DataMiner[[#This Row],[Category]] &amp; ", "</f>
        <v xml:space="preserve">"Category": , </v>
      </c>
      <c r="H3324" t="str">
        <f>H$1&amp;" " &amp; DataMiner[[#This Row],[BuyPrice]] &amp; ", "</f>
        <v xml:space="preserve">"BuyPrice": , </v>
      </c>
      <c r="I3324" t="str">
        <f>I$1&amp;" """ &amp; DataMiner[[#This Row],[imgPath]] &amp; """, "</f>
        <v xml:space="preserve">"imgPath": "", </v>
      </c>
      <c r="J3324" t="str">
        <f>J$1&amp;" """ &amp; DataMiner[[#This Row],[FlagImage]] &amp; """, "</f>
        <v xml:space="preserve">"FlagImage": "", </v>
      </c>
      <c r="K3324" t="str">
        <f>K$1&amp;" " &amp; IF(ISNA(DataMiner[[#This Row],[Latitude]]),"null",DataMiner[[#This Row],[Latitude]]) &amp; ", "</f>
        <v xml:space="preserve">"Latitude": null, </v>
      </c>
      <c r="L3324" t="str">
        <f>L$1&amp;" " &amp; IF(ISNA(DataMiner[[#This Row],[Longitude]]),"null",DataMiner[[#This Row],[Longitude]]) &amp; ", "</f>
        <v xml:space="preserve">"Longitude": null, </v>
      </c>
    </row>
    <row r="3325" spans="1:12" x14ac:dyDescent="0.25">
      <c r="A3325" t="str">
        <f>A$1&amp;" """ &amp; DataMiner[[#This Row],[CodeIATA]] &amp; """, "</f>
        <v xml:space="preserve">"CodeIATA": "", </v>
      </c>
      <c r="B3325" t="str">
        <f>B$1&amp;" """ &amp; DataMiner[[#This Row],[City]] &amp; """, "</f>
        <v xml:space="preserve">"City": "", </v>
      </c>
      <c r="C3325" t="str">
        <f>C$1&amp;" """ &amp; DataMiner[[#This Row],[Prov]] &amp; """, "</f>
        <v xml:space="preserve">"Prov": "", </v>
      </c>
      <c r="D3325" t="str">
        <f>D$1&amp;" """ &amp; DataMiner[[#This Row],[Name]] &amp; """, "</f>
        <v xml:space="preserve">"Name": "", </v>
      </c>
      <c r="E3325" t="str">
        <f>E$1&amp;" """ &amp; DataMiner[[#This Row],[Country]] &amp; """, "</f>
        <v xml:space="preserve">"Country": "", </v>
      </c>
      <c r="F3325" t="str">
        <f>F$1&amp;" """ &amp; DataMiner[[#This Row],[Complete Name]] &amp; """, "</f>
        <v xml:space="preserve">"Complete Name": "", </v>
      </c>
      <c r="G3325" t="str">
        <f>G$1&amp;" " &amp; DataMiner[[#This Row],[Category]] &amp; ", "</f>
        <v xml:space="preserve">"Category": , </v>
      </c>
      <c r="H3325" t="str">
        <f>H$1&amp;" " &amp; DataMiner[[#This Row],[BuyPrice]] &amp; ", "</f>
        <v xml:space="preserve">"BuyPrice": , </v>
      </c>
      <c r="I3325" t="str">
        <f>I$1&amp;" """ &amp; DataMiner[[#This Row],[imgPath]] &amp; """, "</f>
        <v xml:space="preserve">"imgPath": "", </v>
      </c>
      <c r="J3325" t="str">
        <f>J$1&amp;" """ &amp; DataMiner[[#This Row],[FlagImage]] &amp; """, "</f>
        <v xml:space="preserve">"FlagImage": "", </v>
      </c>
      <c r="K3325" t="str">
        <f>K$1&amp;" " &amp; IF(ISNA(DataMiner[[#This Row],[Latitude]]),"null",DataMiner[[#This Row],[Latitude]]) &amp; ", "</f>
        <v xml:space="preserve">"Latitude": null, </v>
      </c>
      <c r="L3325" t="str">
        <f>L$1&amp;" " &amp; IF(ISNA(DataMiner[[#This Row],[Longitude]]),"null",DataMiner[[#This Row],[Longitude]]) &amp; ", "</f>
        <v xml:space="preserve">"Longitude": null, </v>
      </c>
    </row>
    <row r="3326" spans="1:12" x14ac:dyDescent="0.25">
      <c r="A3326" t="str">
        <f>A$1&amp;" """ &amp; DataMiner[[#This Row],[CodeIATA]] &amp; """, "</f>
        <v xml:space="preserve">"CodeIATA": "", </v>
      </c>
      <c r="B3326" t="str">
        <f>B$1&amp;" """ &amp; DataMiner[[#This Row],[City]] &amp; """, "</f>
        <v xml:space="preserve">"City": "", </v>
      </c>
      <c r="C3326" t="str">
        <f>C$1&amp;" """ &amp; DataMiner[[#This Row],[Prov]] &amp; """, "</f>
        <v xml:space="preserve">"Prov": "", </v>
      </c>
      <c r="D3326" t="str">
        <f>D$1&amp;" """ &amp; DataMiner[[#This Row],[Name]] &amp; """, "</f>
        <v xml:space="preserve">"Name": "", </v>
      </c>
      <c r="E3326" t="str">
        <f>E$1&amp;" """ &amp; DataMiner[[#This Row],[Country]] &amp; """, "</f>
        <v xml:space="preserve">"Country": "", </v>
      </c>
      <c r="F3326" t="str">
        <f>F$1&amp;" """ &amp; DataMiner[[#This Row],[Complete Name]] &amp; """, "</f>
        <v xml:space="preserve">"Complete Name": "", </v>
      </c>
      <c r="G3326" t="str">
        <f>G$1&amp;" " &amp; DataMiner[[#This Row],[Category]] &amp; ", "</f>
        <v xml:space="preserve">"Category": , </v>
      </c>
      <c r="H3326" t="str">
        <f>H$1&amp;" " &amp; DataMiner[[#This Row],[BuyPrice]] &amp; ", "</f>
        <v xml:space="preserve">"BuyPrice": , </v>
      </c>
      <c r="I3326" t="str">
        <f>I$1&amp;" """ &amp; DataMiner[[#This Row],[imgPath]] &amp; """, "</f>
        <v xml:space="preserve">"imgPath": "", </v>
      </c>
      <c r="J3326" t="str">
        <f>J$1&amp;" """ &amp; DataMiner[[#This Row],[FlagImage]] &amp; """, "</f>
        <v xml:space="preserve">"FlagImage": "", </v>
      </c>
      <c r="K3326" t="str">
        <f>K$1&amp;" " &amp; IF(ISNA(DataMiner[[#This Row],[Latitude]]),"null",DataMiner[[#This Row],[Latitude]]) &amp; ", "</f>
        <v xml:space="preserve">"Latitude": null, </v>
      </c>
      <c r="L3326" t="str">
        <f>L$1&amp;" " &amp; IF(ISNA(DataMiner[[#This Row],[Longitude]]),"null",DataMiner[[#This Row],[Longitude]]) &amp; ", "</f>
        <v xml:space="preserve">"Longitude": null, </v>
      </c>
    </row>
    <row r="3327" spans="1:12" x14ac:dyDescent="0.25">
      <c r="A3327" t="str">
        <f>A$1&amp;" """ &amp; DataMiner[[#This Row],[CodeIATA]] &amp; """, "</f>
        <v xml:space="preserve">"CodeIATA": "", </v>
      </c>
      <c r="B3327" t="str">
        <f>B$1&amp;" """ &amp; DataMiner[[#This Row],[City]] &amp; """, "</f>
        <v xml:space="preserve">"City": "", </v>
      </c>
      <c r="C3327" t="str">
        <f>C$1&amp;" """ &amp; DataMiner[[#This Row],[Prov]] &amp; """, "</f>
        <v xml:space="preserve">"Prov": "", </v>
      </c>
      <c r="D3327" t="str">
        <f>D$1&amp;" """ &amp; DataMiner[[#This Row],[Name]] &amp; """, "</f>
        <v xml:space="preserve">"Name": "", </v>
      </c>
      <c r="E3327" t="str">
        <f>E$1&amp;" """ &amp; DataMiner[[#This Row],[Country]] &amp; """, "</f>
        <v xml:space="preserve">"Country": "", </v>
      </c>
      <c r="F3327" t="str">
        <f>F$1&amp;" """ &amp; DataMiner[[#This Row],[Complete Name]] &amp; """, "</f>
        <v xml:space="preserve">"Complete Name": "", </v>
      </c>
      <c r="G3327" t="str">
        <f>G$1&amp;" " &amp; DataMiner[[#This Row],[Category]] &amp; ", "</f>
        <v xml:space="preserve">"Category": , </v>
      </c>
      <c r="H3327" t="str">
        <f>H$1&amp;" " &amp; DataMiner[[#This Row],[BuyPrice]] &amp; ", "</f>
        <v xml:space="preserve">"BuyPrice": , </v>
      </c>
      <c r="I3327" t="str">
        <f>I$1&amp;" """ &amp; DataMiner[[#This Row],[imgPath]] &amp; """, "</f>
        <v xml:space="preserve">"imgPath": "", </v>
      </c>
      <c r="J3327" t="str">
        <f>J$1&amp;" """ &amp; DataMiner[[#This Row],[FlagImage]] &amp; """, "</f>
        <v xml:space="preserve">"FlagImage": "", </v>
      </c>
      <c r="K3327" t="str">
        <f>K$1&amp;" " &amp; IF(ISNA(DataMiner[[#This Row],[Latitude]]),"null",DataMiner[[#This Row],[Latitude]]) &amp; ", "</f>
        <v xml:space="preserve">"Latitude": null, </v>
      </c>
      <c r="L3327" t="str">
        <f>L$1&amp;" " &amp; IF(ISNA(DataMiner[[#This Row],[Longitude]]),"null",DataMiner[[#This Row],[Longitude]]) &amp; ", "</f>
        <v xml:space="preserve">"Longitude": null, </v>
      </c>
    </row>
    <row r="3328" spans="1:12" x14ac:dyDescent="0.25">
      <c r="A3328" t="str">
        <f>A$1&amp;" """ &amp; DataMiner[[#This Row],[CodeIATA]] &amp; """, "</f>
        <v xml:space="preserve">"CodeIATA": "", </v>
      </c>
      <c r="B3328" t="str">
        <f>B$1&amp;" """ &amp; DataMiner[[#This Row],[City]] &amp; """, "</f>
        <v xml:space="preserve">"City": "", </v>
      </c>
      <c r="C3328" t="str">
        <f>C$1&amp;" """ &amp; DataMiner[[#This Row],[Prov]] &amp; """, "</f>
        <v xml:space="preserve">"Prov": "", </v>
      </c>
      <c r="D3328" t="str">
        <f>D$1&amp;" """ &amp; DataMiner[[#This Row],[Name]] &amp; """, "</f>
        <v xml:space="preserve">"Name": "", </v>
      </c>
      <c r="E3328" t="str">
        <f>E$1&amp;" """ &amp; DataMiner[[#This Row],[Country]] &amp; """, "</f>
        <v xml:space="preserve">"Country": "", </v>
      </c>
      <c r="F3328" t="str">
        <f>F$1&amp;" """ &amp; DataMiner[[#This Row],[Complete Name]] &amp; """, "</f>
        <v xml:space="preserve">"Complete Name": "", </v>
      </c>
      <c r="G3328" t="str">
        <f>G$1&amp;" " &amp; DataMiner[[#This Row],[Category]] &amp; ", "</f>
        <v xml:space="preserve">"Category": , </v>
      </c>
      <c r="H3328" t="str">
        <f>H$1&amp;" " &amp; DataMiner[[#This Row],[BuyPrice]] &amp; ", "</f>
        <v xml:space="preserve">"BuyPrice": , </v>
      </c>
      <c r="I3328" t="str">
        <f>I$1&amp;" """ &amp; DataMiner[[#This Row],[imgPath]] &amp; """, "</f>
        <v xml:space="preserve">"imgPath": "", </v>
      </c>
      <c r="J3328" t="str">
        <f>J$1&amp;" """ &amp; DataMiner[[#This Row],[FlagImage]] &amp; """, "</f>
        <v xml:space="preserve">"FlagImage": "", </v>
      </c>
      <c r="K3328" t="str">
        <f>K$1&amp;" " &amp; IF(ISNA(DataMiner[[#This Row],[Latitude]]),"null",DataMiner[[#This Row],[Latitude]]) &amp; ", "</f>
        <v xml:space="preserve">"Latitude": null, </v>
      </c>
      <c r="L3328" t="str">
        <f>L$1&amp;" " &amp; IF(ISNA(DataMiner[[#This Row],[Longitude]]),"null",DataMiner[[#This Row],[Longitude]]) &amp; ", "</f>
        <v xml:space="preserve">"Longitude": null, </v>
      </c>
    </row>
    <row r="3329" spans="1:12" x14ac:dyDescent="0.25">
      <c r="A3329" t="str">
        <f>A$1&amp;" """ &amp; DataMiner[[#This Row],[CodeIATA]] &amp; """, "</f>
        <v xml:space="preserve">"CodeIATA": "", </v>
      </c>
      <c r="B3329" t="str">
        <f>B$1&amp;" """ &amp; DataMiner[[#This Row],[City]] &amp; """, "</f>
        <v xml:space="preserve">"City": "", </v>
      </c>
      <c r="C3329" t="str">
        <f>C$1&amp;" """ &amp; DataMiner[[#This Row],[Prov]] &amp; """, "</f>
        <v xml:space="preserve">"Prov": "", </v>
      </c>
      <c r="D3329" t="str">
        <f>D$1&amp;" """ &amp; DataMiner[[#This Row],[Name]] &amp; """, "</f>
        <v xml:space="preserve">"Name": "", </v>
      </c>
      <c r="E3329" t="str">
        <f>E$1&amp;" """ &amp; DataMiner[[#This Row],[Country]] &amp; """, "</f>
        <v xml:space="preserve">"Country": "", </v>
      </c>
      <c r="F3329" t="str">
        <f>F$1&amp;" """ &amp; DataMiner[[#This Row],[Complete Name]] &amp; """, "</f>
        <v xml:space="preserve">"Complete Name": "", </v>
      </c>
      <c r="G3329" t="str">
        <f>G$1&amp;" " &amp; DataMiner[[#This Row],[Category]] &amp; ", "</f>
        <v xml:space="preserve">"Category": , </v>
      </c>
      <c r="H3329" t="str">
        <f>H$1&amp;" " &amp; DataMiner[[#This Row],[BuyPrice]] &amp; ", "</f>
        <v xml:space="preserve">"BuyPrice": , </v>
      </c>
      <c r="I3329" t="str">
        <f>I$1&amp;" """ &amp; DataMiner[[#This Row],[imgPath]] &amp; """, "</f>
        <v xml:space="preserve">"imgPath": "", </v>
      </c>
      <c r="J3329" t="str">
        <f>J$1&amp;" """ &amp; DataMiner[[#This Row],[FlagImage]] &amp; """, "</f>
        <v xml:space="preserve">"FlagImage": "", </v>
      </c>
      <c r="K3329" t="str">
        <f>K$1&amp;" " &amp; IF(ISNA(DataMiner[[#This Row],[Latitude]]),"null",DataMiner[[#This Row],[Latitude]]) &amp; ", "</f>
        <v xml:space="preserve">"Latitude": null, </v>
      </c>
      <c r="L3329" t="str">
        <f>L$1&amp;" " &amp; IF(ISNA(DataMiner[[#This Row],[Longitude]]),"null",DataMiner[[#This Row],[Longitude]]) &amp; ", "</f>
        <v xml:space="preserve">"Longitude": null, </v>
      </c>
    </row>
    <row r="3330" spans="1:12" x14ac:dyDescent="0.25">
      <c r="A3330" t="str">
        <f>A$1&amp;" """ &amp; DataMiner[[#This Row],[CodeIATA]] &amp; """, "</f>
        <v xml:space="preserve">"CodeIATA": "", </v>
      </c>
      <c r="B3330" t="str">
        <f>B$1&amp;" """ &amp; DataMiner[[#This Row],[City]] &amp; """, "</f>
        <v xml:space="preserve">"City": "", </v>
      </c>
      <c r="C3330" t="str">
        <f>C$1&amp;" """ &amp; DataMiner[[#This Row],[Prov]] &amp; """, "</f>
        <v xml:space="preserve">"Prov": "", </v>
      </c>
      <c r="D3330" t="str">
        <f>D$1&amp;" """ &amp; DataMiner[[#This Row],[Name]] &amp; """, "</f>
        <v xml:space="preserve">"Name": "", </v>
      </c>
      <c r="E3330" t="str">
        <f>E$1&amp;" """ &amp; DataMiner[[#This Row],[Country]] &amp; """, "</f>
        <v xml:space="preserve">"Country": "", </v>
      </c>
      <c r="F3330" t="str">
        <f>F$1&amp;" """ &amp; DataMiner[[#This Row],[Complete Name]] &amp; """, "</f>
        <v xml:space="preserve">"Complete Name": "", </v>
      </c>
      <c r="G3330" t="str">
        <f>G$1&amp;" " &amp; DataMiner[[#This Row],[Category]] &amp; ", "</f>
        <v xml:space="preserve">"Category": , </v>
      </c>
      <c r="H3330" t="str">
        <f>H$1&amp;" " &amp; DataMiner[[#This Row],[BuyPrice]] &amp; ", "</f>
        <v xml:space="preserve">"BuyPrice": , </v>
      </c>
      <c r="I3330" t="str">
        <f>I$1&amp;" """ &amp; DataMiner[[#This Row],[imgPath]] &amp; """, "</f>
        <v xml:space="preserve">"imgPath": "", </v>
      </c>
      <c r="J3330" t="str">
        <f>J$1&amp;" """ &amp; DataMiner[[#This Row],[FlagImage]] &amp; """, "</f>
        <v xml:space="preserve">"FlagImage": "", </v>
      </c>
      <c r="K3330" t="str">
        <f>K$1&amp;" " &amp; IF(ISNA(DataMiner[[#This Row],[Latitude]]),"null",DataMiner[[#This Row],[Latitude]]) &amp; ", "</f>
        <v xml:space="preserve">"Latitude": null, </v>
      </c>
      <c r="L3330" t="str">
        <f>L$1&amp;" " &amp; IF(ISNA(DataMiner[[#This Row],[Longitude]]),"null",DataMiner[[#This Row],[Longitude]]) &amp; ", "</f>
        <v xml:space="preserve">"Longitude": null, </v>
      </c>
    </row>
    <row r="3331" spans="1:12" x14ac:dyDescent="0.25">
      <c r="A3331" t="str">
        <f>A$1&amp;" """ &amp; DataMiner[[#This Row],[CodeIATA]] &amp; """, "</f>
        <v xml:space="preserve">"CodeIATA": "", </v>
      </c>
      <c r="B3331" t="str">
        <f>B$1&amp;" """ &amp; DataMiner[[#This Row],[City]] &amp; """, "</f>
        <v xml:space="preserve">"City": "", </v>
      </c>
      <c r="C3331" t="str">
        <f>C$1&amp;" """ &amp; DataMiner[[#This Row],[Prov]] &amp; """, "</f>
        <v xml:space="preserve">"Prov": "", </v>
      </c>
      <c r="D3331" t="str">
        <f>D$1&amp;" """ &amp; DataMiner[[#This Row],[Name]] &amp; """, "</f>
        <v xml:space="preserve">"Name": "", </v>
      </c>
      <c r="E3331" t="str">
        <f>E$1&amp;" """ &amp; DataMiner[[#This Row],[Country]] &amp; """, "</f>
        <v xml:space="preserve">"Country": "", </v>
      </c>
      <c r="F3331" t="str">
        <f>F$1&amp;" """ &amp; DataMiner[[#This Row],[Complete Name]] &amp; """, "</f>
        <v xml:space="preserve">"Complete Name": "", </v>
      </c>
      <c r="G3331" t="str">
        <f>G$1&amp;" " &amp; DataMiner[[#This Row],[Category]] &amp; ", "</f>
        <v xml:space="preserve">"Category": , </v>
      </c>
      <c r="H3331" t="str">
        <f>H$1&amp;" " &amp; DataMiner[[#This Row],[BuyPrice]] &amp; ", "</f>
        <v xml:space="preserve">"BuyPrice": , </v>
      </c>
      <c r="I3331" t="str">
        <f>I$1&amp;" """ &amp; DataMiner[[#This Row],[imgPath]] &amp; """, "</f>
        <v xml:space="preserve">"imgPath": "", </v>
      </c>
      <c r="J3331" t="str">
        <f>J$1&amp;" """ &amp; DataMiner[[#This Row],[FlagImage]] &amp; """, "</f>
        <v xml:space="preserve">"FlagImage": "", </v>
      </c>
      <c r="K3331" t="str">
        <f>K$1&amp;" " &amp; IF(ISNA(DataMiner[[#This Row],[Latitude]]),"null",DataMiner[[#This Row],[Latitude]]) &amp; ", "</f>
        <v xml:space="preserve">"Latitude": null, </v>
      </c>
      <c r="L3331" t="str">
        <f>L$1&amp;" " &amp; IF(ISNA(DataMiner[[#This Row],[Longitude]]),"null",DataMiner[[#This Row],[Longitude]]) &amp; ", "</f>
        <v xml:space="preserve">"Longitude": null, </v>
      </c>
    </row>
    <row r="3332" spans="1:12" x14ac:dyDescent="0.25">
      <c r="A3332" t="str">
        <f>A$1&amp;" """ &amp; DataMiner[[#This Row],[CodeIATA]] &amp; """, "</f>
        <v xml:space="preserve">"CodeIATA": "", </v>
      </c>
      <c r="B3332" t="str">
        <f>B$1&amp;" """ &amp; DataMiner[[#This Row],[City]] &amp; """, "</f>
        <v xml:space="preserve">"City": "", </v>
      </c>
      <c r="C3332" t="str">
        <f>C$1&amp;" """ &amp; DataMiner[[#This Row],[Prov]] &amp; """, "</f>
        <v xml:space="preserve">"Prov": "", </v>
      </c>
      <c r="D3332" t="str">
        <f>D$1&amp;" """ &amp; DataMiner[[#This Row],[Name]] &amp; """, "</f>
        <v xml:space="preserve">"Name": "", </v>
      </c>
      <c r="E3332" t="str">
        <f>E$1&amp;" """ &amp; DataMiner[[#This Row],[Country]] &amp; """, "</f>
        <v xml:space="preserve">"Country": "", </v>
      </c>
      <c r="F3332" t="str">
        <f>F$1&amp;" """ &amp; DataMiner[[#This Row],[Complete Name]] &amp; """, "</f>
        <v xml:space="preserve">"Complete Name": "", </v>
      </c>
      <c r="G3332" t="str">
        <f>G$1&amp;" " &amp; DataMiner[[#This Row],[Category]] &amp; ", "</f>
        <v xml:space="preserve">"Category": , </v>
      </c>
      <c r="H3332" t="str">
        <f>H$1&amp;" " &amp; DataMiner[[#This Row],[BuyPrice]] &amp; ", "</f>
        <v xml:space="preserve">"BuyPrice": , </v>
      </c>
      <c r="I3332" t="str">
        <f>I$1&amp;" """ &amp; DataMiner[[#This Row],[imgPath]] &amp; """, "</f>
        <v xml:space="preserve">"imgPath": "", </v>
      </c>
      <c r="J3332" t="str">
        <f>J$1&amp;" """ &amp; DataMiner[[#This Row],[FlagImage]] &amp; """, "</f>
        <v xml:space="preserve">"FlagImage": "", </v>
      </c>
      <c r="K3332" t="str">
        <f>K$1&amp;" " &amp; IF(ISNA(DataMiner[[#This Row],[Latitude]]),"null",DataMiner[[#This Row],[Latitude]]) &amp; ", "</f>
        <v xml:space="preserve">"Latitude": null, </v>
      </c>
      <c r="L3332" t="str">
        <f>L$1&amp;" " &amp; IF(ISNA(DataMiner[[#This Row],[Longitude]]),"null",DataMiner[[#This Row],[Longitude]]) &amp; ", "</f>
        <v xml:space="preserve">"Longitude": null, </v>
      </c>
    </row>
    <row r="3333" spans="1:12" x14ac:dyDescent="0.25">
      <c r="A3333" t="str">
        <f>A$1&amp;" """ &amp; DataMiner[[#This Row],[CodeIATA]] &amp; """, "</f>
        <v xml:space="preserve">"CodeIATA": "", </v>
      </c>
      <c r="B3333" t="str">
        <f>B$1&amp;" """ &amp; DataMiner[[#This Row],[City]] &amp; """, "</f>
        <v xml:space="preserve">"City": "", </v>
      </c>
      <c r="C3333" t="str">
        <f>C$1&amp;" """ &amp; DataMiner[[#This Row],[Prov]] &amp; """, "</f>
        <v xml:space="preserve">"Prov": "", </v>
      </c>
      <c r="D3333" t="str">
        <f>D$1&amp;" """ &amp; DataMiner[[#This Row],[Name]] &amp; """, "</f>
        <v xml:space="preserve">"Name": "", </v>
      </c>
      <c r="E3333" t="str">
        <f>E$1&amp;" """ &amp; DataMiner[[#This Row],[Country]] &amp; """, "</f>
        <v xml:space="preserve">"Country": "", </v>
      </c>
      <c r="F3333" t="str">
        <f>F$1&amp;" """ &amp; DataMiner[[#This Row],[Complete Name]] &amp; """, "</f>
        <v xml:space="preserve">"Complete Name": "", </v>
      </c>
      <c r="G3333" t="str">
        <f>G$1&amp;" " &amp; DataMiner[[#This Row],[Category]] &amp; ", "</f>
        <v xml:space="preserve">"Category": , </v>
      </c>
      <c r="H3333" t="str">
        <f>H$1&amp;" " &amp; DataMiner[[#This Row],[BuyPrice]] &amp; ", "</f>
        <v xml:space="preserve">"BuyPrice": , </v>
      </c>
      <c r="I3333" t="str">
        <f>I$1&amp;" """ &amp; DataMiner[[#This Row],[imgPath]] &amp; """, "</f>
        <v xml:space="preserve">"imgPath": "", </v>
      </c>
      <c r="J3333" t="str">
        <f>J$1&amp;" """ &amp; DataMiner[[#This Row],[FlagImage]] &amp; """, "</f>
        <v xml:space="preserve">"FlagImage": "", </v>
      </c>
      <c r="K3333" t="str">
        <f>K$1&amp;" " &amp; IF(ISNA(DataMiner[[#This Row],[Latitude]]),"null",DataMiner[[#This Row],[Latitude]]) &amp; ", "</f>
        <v xml:space="preserve">"Latitude": null, </v>
      </c>
      <c r="L3333" t="str">
        <f>L$1&amp;" " &amp; IF(ISNA(DataMiner[[#This Row],[Longitude]]),"null",DataMiner[[#This Row],[Longitude]]) &amp; ", "</f>
        <v xml:space="preserve">"Longitude": null, </v>
      </c>
    </row>
    <row r="3334" spans="1:12" x14ac:dyDescent="0.25">
      <c r="A3334" t="str">
        <f>A$1&amp;" """ &amp; DataMiner[[#This Row],[CodeIATA]] &amp; """, "</f>
        <v xml:space="preserve">"CodeIATA": "", </v>
      </c>
      <c r="B3334" t="str">
        <f>B$1&amp;" """ &amp; DataMiner[[#This Row],[City]] &amp; """, "</f>
        <v xml:space="preserve">"City": "", </v>
      </c>
      <c r="C3334" t="str">
        <f>C$1&amp;" """ &amp; DataMiner[[#This Row],[Prov]] &amp; """, "</f>
        <v xml:space="preserve">"Prov": "", </v>
      </c>
      <c r="D3334" t="str">
        <f>D$1&amp;" """ &amp; DataMiner[[#This Row],[Name]] &amp; """, "</f>
        <v xml:space="preserve">"Name": "", </v>
      </c>
      <c r="E3334" t="str">
        <f>E$1&amp;" """ &amp; DataMiner[[#This Row],[Country]] &amp; """, "</f>
        <v xml:space="preserve">"Country": "", </v>
      </c>
      <c r="F3334" t="str">
        <f>F$1&amp;" """ &amp; DataMiner[[#This Row],[Complete Name]] &amp; """, "</f>
        <v xml:space="preserve">"Complete Name": "", </v>
      </c>
      <c r="G3334" t="str">
        <f>G$1&amp;" " &amp; DataMiner[[#This Row],[Category]] &amp; ", "</f>
        <v xml:space="preserve">"Category": , </v>
      </c>
      <c r="H3334" t="str">
        <f>H$1&amp;" " &amp; DataMiner[[#This Row],[BuyPrice]] &amp; ", "</f>
        <v xml:space="preserve">"BuyPrice": , </v>
      </c>
      <c r="I3334" t="str">
        <f>I$1&amp;" """ &amp; DataMiner[[#This Row],[imgPath]] &amp; """, "</f>
        <v xml:space="preserve">"imgPath": "", </v>
      </c>
      <c r="J3334" t="str">
        <f>J$1&amp;" """ &amp; DataMiner[[#This Row],[FlagImage]] &amp; """, "</f>
        <v xml:space="preserve">"FlagImage": "", </v>
      </c>
      <c r="K3334" t="str">
        <f>K$1&amp;" " &amp; IF(ISNA(DataMiner[[#This Row],[Latitude]]),"null",DataMiner[[#This Row],[Latitude]]) &amp; ", "</f>
        <v xml:space="preserve">"Latitude": null, </v>
      </c>
      <c r="L3334" t="str">
        <f>L$1&amp;" " &amp; IF(ISNA(DataMiner[[#This Row],[Longitude]]),"null",DataMiner[[#This Row],[Longitude]]) &amp; ", "</f>
        <v xml:space="preserve">"Longitude": null, </v>
      </c>
    </row>
    <row r="3335" spans="1:12" x14ac:dyDescent="0.25">
      <c r="A3335" t="str">
        <f>A$1&amp;" """ &amp; DataMiner[[#This Row],[CodeIATA]] &amp; """, "</f>
        <v xml:space="preserve">"CodeIATA": "", </v>
      </c>
      <c r="B3335" t="str">
        <f>B$1&amp;" """ &amp; DataMiner[[#This Row],[City]] &amp; """, "</f>
        <v xml:space="preserve">"City": "", </v>
      </c>
      <c r="C3335" t="str">
        <f>C$1&amp;" """ &amp; DataMiner[[#This Row],[Prov]] &amp; """, "</f>
        <v xml:space="preserve">"Prov": "", </v>
      </c>
      <c r="D3335" t="str">
        <f>D$1&amp;" """ &amp; DataMiner[[#This Row],[Name]] &amp; """, "</f>
        <v xml:space="preserve">"Name": "", </v>
      </c>
      <c r="E3335" t="str">
        <f>E$1&amp;" """ &amp; DataMiner[[#This Row],[Country]] &amp; """, "</f>
        <v xml:space="preserve">"Country": "", </v>
      </c>
      <c r="F3335" t="str">
        <f>F$1&amp;" """ &amp; DataMiner[[#This Row],[Complete Name]] &amp; """, "</f>
        <v xml:space="preserve">"Complete Name": "", </v>
      </c>
      <c r="G3335" t="str">
        <f>G$1&amp;" " &amp; DataMiner[[#This Row],[Category]] &amp; ", "</f>
        <v xml:space="preserve">"Category": , </v>
      </c>
      <c r="H3335" t="str">
        <f>H$1&amp;" " &amp; DataMiner[[#This Row],[BuyPrice]] &amp; ", "</f>
        <v xml:space="preserve">"BuyPrice": , </v>
      </c>
      <c r="I3335" t="str">
        <f>I$1&amp;" """ &amp; DataMiner[[#This Row],[imgPath]] &amp; """, "</f>
        <v xml:space="preserve">"imgPath": "", </v>
      </c>
      <c r="J3335" t="str">
        <f>J$1&amp;" """ &amp; DataMiner[[#This Row],[FlagImage]] &amp; """, "</f>
        <v xml:space="preserve">"FlagImage": "", </v>
      </c>
      <c r="K3335" t="str">
        <f>K$1&amp;" " &amp; IF(ISNA(DataMiner[[#This Row],[Latitude]]),"null",DataMiner[[#This Row],[Latitude]]) &amp; ", "</f>
        <v xml:space="preserve">"Latitude": null, </v>
      </c>
      <c r="L3335" t="str">
        <f>L$1&amp;" " &amp; IF(ISNA(DataMiner[[#This Row],[Longitude]]),"null",DataMiner[[#This Row],[Longitude]]) &amp; ", "</f>
        <v xml:space="preserve">"Longitude": null, </v>
      </c>
    </row>
    <row r="3336" spans="1:12" x14ac:dyDescent="0.25">
      <c r="A3336" t="str">
        <f>A$1&amp;" """ &amp; DataMiner[[#This Row],[CodeIATA]] &amp; """, "</f>
        <v xml:space="preserve">"CodeIATA": "", </v>
      </c>
      <c r="B3336" t="str">
        <f>B$1&amp;" """ &amp; DataMiner[[#This Row],[City]] &amp; """, "</f>
        <v xml:space="preserve">"City": "", </v>
      </c>
      <c r="C3336" t="str">
        <f>C$1&amp;" """ &amp; DataMiner[[#This Row],[Prov]] &amp; """, "</f>
        <v xml:space="preserve">"Prov": "", </v>
      </c>
      <c r="D3336" t="str">
        <f>D$1&amp;" """ &amp; DataMiner[[#This Row],[Name]] &amp; """, "</f>
        <v xml:space="preserve">"Name": "", </v>
      </c>
      <c r="E3336" t="str">
        <f>E$1&amp;" """ &amp; DataMiner[[#This Row],[Country]] &amp; """, "</f>
        <v xml:space="preserve">"Country": "", </v>
      </c>
      <c r="F3336" t="str">
        <f>F$1&amp;" """ &amp; DataMiner[[#This Row],[Complete Name]] &amp; """, "</f>
        <v xml:space="preserve">"Complete Name": "", </v>
      </c>
      <c r="G3336" t="str">
        <f>G$1&amp;" " &amp; DataMiner[[#This Row],[Category]] &amp; ", "</f>
        <v xml:space="preserve">"Category": , </v>
      </c>
      <c r="H3336" t="str">
        <f>H$1&amp;" " &amp; DataMiner[[#This Row],[BuyPrice]] &amp; ", "</f>
        <v xml:space="preserve">"BuyPrice": , </v>
      </c>
      <c r="I3336" t="str">
        <f>I$1&amp;" """ &amp; DataMiner[[#This Row],[imgPath]] &amp; """, "</f>
        <v xml:space="preserve">"imgPath": "", </v>
      </c>
      <c r="J3336" t="str">
        <f>J$1&amp;" """ &amp; DataMiner[[#This Row],[FlagImage]] &amp; """, "</f>
        <v xml:space="preserve">"FlagImage": "", </v>
      </c>
      <c r="K3336" t="str">
        <f>K$1&amp;" " &amp; IF(ISNA(DataMiner[[#This Row],[Latitude]]),"null",DataMiner[[#This Row],[Latitude]]) &amp; ", "</f>
        <v xml:space="preserve">"Latitude": null, </v>
      </c>
      <c r="L3336" t="str">
        <f>L$1&amp;" " &amp; IF(ISNA(DataMiner[[#This Row],[Longitude]]),"null",DataMiner[[#This Row],[Longitude]]) &amp; ", "</f>
        <v xml:space="preserve">"Longitude": null, </v>
      </c>
    </row>
    <row r="3337" spans="1:12" x14ac:dyDescent="0.25">
      <c r="A3337" t="str">
        <f>A$1&amp;" """ &amp; DataMiner[[#This Row],[CodeIATA]] &amp; """, "</f>
        <v xml:space="preserve">"CodeIATA": "", </v>
      </c>
      <c r="B3337" t="str">
        <f>B$1&amp;" """ &amp; DataMiner[[#This Row],[City]] &amp; """, "</f>
        <v xml:space="preserve">"City": "", </v>
      </c>
      <c r="C3337" t="str">
        <f>C$1&amp;" """ &amp; DataMiner[[#This Row],[Prov]] &amp; """, "</f>
        <v xml:space="preserve">"Prov": "", </v>
      </c>
      <c r="D3337" t="str">
        <f>D$1&amp;" """ &amp; DataMiner[[#This Row],[Name]] &amp; """, "</f>
        <v xml:space="preserve">"Name": "", </v>
      </c>
      <c r="E3337" t="str">
        <f>E$1&amp;" """ &amp; DataMiner[[#This Row],[Country]] &amp; """, "</f>
        <v xml:space="preserve">"Country": "", </v>
      </c>
      <c r="F3337" t="str">
        <f>F$1&amp;" """ &amp; DataMiner[[#This Row],[Complete Name]] &amp; """, "</f>
        <v xml:space="preserve">"Complete Name": "", </v>
      </c>
      <c r="G3337" t="str">
        <f>G$1&amp;" " &amp; DataMiner[[#This Row],[Category]] &amp; ", "</f>
        <v xml:space="preserve">"Category": , </v>
      </c>
      <c r="H3337" t="str">
        <f>H$1&amp;" " &amp; DataMiner[[#This Row],[BuyPrice]] &amp; ", "</f>
        <v xml:space="preserve">"BuyPrice": , </v>
      </c>
      <c r="I3337" t="str">
        <f>I$1&amp;" """ &amp; DataMiner[[#This Row],[imgPath]] &amp; """, "</f>
        <v xml:space="preserve">"imgPath": "", </v>
      </c>
      <c r="J3337" t="str">
        <f>J$1&amp;" """ &amp; DataMiner[[#This Row],[FlagImage]] &amp; """, "</f>
        <v xml:space="preserve">"FlagImage": "", </v>
      </c>
      <c r="K3337" t="str">
        <f>K$1&amp;" " &amp; IF(ISNA(DataMiner[[#This Row],[Latitude]]),"null",DataMiner[[#This Row],[Latitude]]) &amp; ", "</f>
        <v xml:space="preserve">"Latitude": null, </v>
      </c>
      <c r="L3337" t="str">
        <f>L$1&amp;" " &amp; IF(ISNA(DataMiner[[#This Row],[Longitude]]),"null",DataMiner[[#This Row],[Longitude]]) &amp; ", "</f>
        <v xml:space="preserve">"Longitude": null, </v>
      </c>
    </row>
    <row r="3338" spans="1:12" x14ac:dyDescent="0.25">
      <c r="A3338" t="str">
        <f>A$1&amp;" """ &amp; DataMiner[[#This Row],[CodeIATA]] &amp; """, "</f>
        <v xml:space="preserve">"CodeIATA": "", </v>
      </c>
      <c r="B3338" t="str">
        <f>B$1&amp;" """ &amp; DataMiner[[#This Row],[City]] &amp; """, "</f>
        <v xml:space="preserve">"City": "", </v>
      </c>
      <c r="C3338" t="str">
        <f>C$1&amp;" """ &amp; DataMiner[[#This Row],[Prov]] &amp; """, "</f>
        <v xml:space="preserve">"Prov": "", </v>
      </c>
      <c r="D3338" t="str">
        <f>D$1&amp;" """ &amp; DataMiner[[#This Row],[Name]] &amp; """, "</f>
        <v xml:space="preserve">"Name": "", </v>
      </c>
      <c r="E3338" t="str">
        <f>E$1&amp;" """ &amp; DataMiner[[#This Row],[Country]] &amp; """, "</f>
        <v xml:space="preserve">"Country": "", </v>
      </c>
      <c r="F3338" t="str">
        <f>F$1&amp;" """ &amp; DataMiner[[#This Row],[Complete Name]] &amp; """, "</f>
        <v xml:space="preserve">"Complete Name": "", </v>
      </c>
      <c r="G3338" t="str">
        <f>G$1&amp;" " &amp; DataMiner[[#This Row],[Category]] &amp; ", "</f>
        <v xml:space="preserve">"Category": , </v>
      </c>
      <c r="H3338" t="str">
        <f>H$1&amp;" " &amp; DataMiner[[#This Row],[BuyPrice]] &amp; ", "</f>
        <v xml:space="preserve">"BuyPrice": , </v>
      </c>
      <c r="I3338" t="str">
        <f>I$1&amp;" """ &amp; DataMiner[[#This Row],[imgPath]] &amp; """, "</f>
        <v xml:space="preserve">"imgPath": "", </v>
      </c>
      <c r="J3338" t="str">
        <f>J$1&amp;" """ &amp; DataMiner[[#This Row],[FlagImage]] &amp; """, "</f>
        <v xml:space="preserve">"FlagImage": "", </v>
      </c>
      <c r="K3338" t="str">
        <f>K$1&amp;" " &amp; IF(ISNA(DataMiner[[#This Row],[Latitude]]),"null",DataMiner[[#This Row],[Latitude]]) &amp; ", "</f>
        <v xml:space="preserve">"Latitude": null, </v>
      </c>
      <c r="L3338" t="str">
        <f>L$1&amp;" " &amp; IF(ISNA(DataMiner[[#This Row],[Longitude]]),"null",DataMiner[[#This Row],[Longitude]]) &amp; ", "</f>
        <v xml:space="preserve">"Longitude": null, </v>
      </c>
    </row>
    <row r="3339" spans="1:12" x14ac:dyDescent="0.25">
      <c r="A3339" t="str">
        <f>A$1&amp;" """ &amp; DataMiner[[#This Row],[CodeIATA]] &amp; """, "</f>
        <v xml:space="preserve">"CodeIATA": "", </v>
      </c>
      <c r="B3339" t="str">
        <f>B$1&amp;" """ &amp; DataMiner[[#This Row],[City]] &amp; """, "</f>
        <v xml:space="preserve">"City": "", </v>
      </c>
      <c r="C3339" t="str">
        <f>C$1&amp;" """ &amp; DataMiner[[#This Row],[Prov]] &amp; """, "</f>
        <v xml:space="preserve">"Prov": "", </v>
      </c>
      <c r="D3339" t="str">
        <f>D$1&amp;" """ &amp; DataMiner[[#This Row],[Name]] &amp; """, "</f>
        <v xml:space="preserve">"Name": "", </v>
      </c>
      <c r="E3339" t="str">
        <f>E$1&amp;" """ &amp; DataMiner[[#This Row],[Country]] &amp; """, "</f>
        <v xml:space="preserve">"Country": "", </v>
      </c>
      <c r="F3339" t="str">
        <f>F$1&amp;" """ &amp; DataMiner[[#This Row],[Complete Name]] &amp; """, "</f>
        <v xml:space="preserve">"Complete Name": "", </v>
      </c>
      <c r="G3339" t="str">
        <f>G$1&amp;" " &amp; DataMiner[[#This Row],[Category]] &amp; ", "</f>
        <v xml:space="preserve">"Category": , </v>
      </c>
      <c r="H3339" t="str">
        <f>H$1&amp;" " &amp; DataMiner[[#This Row],[BuyPrice]] &amp; ", "</f>
        <v xml:space="preserve">"BuyPrice": , </v>
      </c>
      <c r="I3339" t="str">
        <f>I$1&amp;" """ &amp; DataMiner[[#This Row],[imgPath]] &amp; """, "</f>
        <v xml:space="preserve">"imgPath": "", </v>
      </c>
      <c r="J3339" t="str">
        <f>J$1&amp;" """ &amp; DataMiner[[#This Row],[FlagImage]] &amp; """, "</f>
        <v xml:space="preserve">"FlagImage": "", </v>
      </c>
      <c r="K3339" t="str">
        <f>K$1&amp;" " &amp; IF(ISNA(DataMiner[[#This Row],[Latitude]]),"null",DataMiner[[#This Row],[Latitude]]) &amp; ", "</f>
        <v xml:space="preserve">"Latitude": null, </v>
      </c>
      <c r="L3339" t="str">
        <f>L$1&amp;" " &amp; IF(ISNA(DataMiner[[#This Row],[Longitude]]),"null",DataMiner[[#This Row],[Longitude]]) &amp; ", "</f>
        <v xml:space="preserve">"Longitude": null, </v>
      </c>
    </row>
    <row r="3340" spans="1:12" x14ac:dyDescent="0.25">
      <c r="A3340" t="str">
        <f>A$1&amp;" """ &amp; DataMiner[[#This Row],[CodeIATA]] &amp; """, "</f>
        <v xml:space="preserve">"CodeIATA": "", </v>
      </c>
      <c r="B3340" t="str">
        <f>B$1&amp;" """ &amp; DataMiner[[#This Row],[City]] &amp; """, "</f>
        <v xml:space="preserve">"City": "", </v>
      </c>
      <c r="C3340" t="str">
        <f>C$1&amp;" """ &amp; DataMiner[[#This Row],[Prov]] &amp; """, "</f>
        <v xml:space="preserve">"Prov": "", </v>
      </c>
      <c r="D3340" t="str">
        <f>D$1&amp;" """ &amp; DataMiner[[#This Row],[Name]] &amp; """, "</f>
        <v xml:space="preserve">"Name": "", </v>
      </c>
      <c r="E3340" t="str">
        <f>E$1&amp;" """ &amp; DataMiner[[#This Row],[Country]] &amp; """, "</f>
        <v xml:space="preserve">"Country": "", </v>
      </c>
      <c r="F3340" t="str">
        <f>F$1&amp;" """ &amp; DataMiner[[#This Row],[Complete Name]] &amp; """, "</f>
        <v xml:space="preserve">"Complete Name": "", </v>
      </c>
      <c r="G3340" t="str">
        <f>G$1&amp;" " &amp; DataMiner[[#This Row],[Category]] &amp; ", "</f>
        <v xml:space="preserve">"Category": , </v>
      </c>
      <c r="H3340" t="str">
        <f>H$1&amp;" " &amp; DataMiner[[#This Row],[BuyPrice]] &amp; ", "</f>
        <v xml:space="preserve">"BuyPrice": , </v>
      </c>
      <c r="I3340" t="str">
        <f>I$1&amp;" """ &amp; DataMiner[[#This Row],[imgPath]] &amp; """, "</f>
        <v xml:space="preserve">"imgPath": "", </v>
      </c>
      <c r="J3340" t="str">
        <f>J$1&amp;" """ &amp; DataMiner[[#This Row],[FlagImage]] &amp; """, "</f>
        <v xml:space="preserve">"FlagImage": "", </v>
      </c>
      <c r="K3340" t="str">
        <f>K$1&amp;" " &amp; IF(ISNA(DataMiner[[#This Row],[Latitude]]),"null",DataMiner[[#This Row],[Latitude]]) &amp; ", "</f>
        <v xml:space="preserve">"Latitude": null, </v>
      </c>
      <c r="L3340" t="str">
        <f>L$1&amp;" " &amp; IF(ISNA(DataMiner[[#This Row],[Longitude]]),"null",DataMiner[[#This Row],[Longitude]]) &amp; ", "</f>
        <v xml:space="preserve">"Longitude": null, </v>
      </c>
    </row>
    <row r="3341" spans="1:12" x14ac:dyDescent="0.25">
      <c r="A3341" t="str">
        <f>A$1&amp;" """ &amp; DataMiner[[#This Row],[CodeIATA]] &amp; """, "</f>
        <v xml:space="preserve">"CodeIATA": "", </v>
      </c>
      <c r="B3341" t="str">
        <f>B$1&amp;" """ &amp; DataMiner[[#This Row],[City]] &amp; """, "</f>
        <v xml:space="preserve">"City": "", </v>
      </c>
      <c r="C3341" t="str">
        <f>C$1&amp;" """ &amp; DataMiner[[#This Row],[Prov]] &amp; """, "</f>
        <v xml:space="preserve">"Prov": "", </v>
      </c>
      <c r="D3341" t="str">
        <f>D$1&amp;" """ &amp; DataMiner[[#This Row],[Name]] &amp; """, "</f>
        <v xml:space="preserve">"Name": "", </v>
      </c>
      <c r="E3341" t="str">
        <f>E$1&amp;" """ &amp; DataMiner[[#This Row],[Country]] &amp; """, "</f>
        <v xml:space="preserve">"Country": "", </v>
      </c>
      <c r="F3341" t="str">
        <f>F$1&amp;" """ &amp; DataMiner[[#This Row],[Complete Name]] &amp; """, "</f>
        <v xml:space="preserve">"Complete Name": "", </v>
      </c>
      <c r="G3341" t="str">
        <f>G$1&amp;" " &amp; DataMiner[[#This Row],[Category]] &amp; ", "</f>
        <v xml:space="preserve">"Category": , </v>
      </c>
      <c r="H3341" t="str">
        <f>H$1&amp;" " &amp; DataMiner[[#This Row],[BuyPrice]] &amp; ", "</f>
        <v xml:space="preserve">"BuyPrice": , </v>
      </c>
      <c r="I3341" t="str">
        <f>I$1&amp;" """ &amp; DataMiner[[#This Row],[imgPath]] &amp; """, "</f>
        <v xml:space="preserve">"imgPath": "", </v>
      </c>
      <c r="J3341" t="str">
        <f>J$1&amp;" """ &amp; DataMiner[[#This Row],[FlagImage]] &amp; """, "</f>
        <v xml:space="preserve">"FlagImage": "", </v>
      </c>
      <c r="K3341" t="str">
        <f>K$1&amp;" " &amp; IF(ISNA(DataMiner[[#This Row],[Latitude]]),"null",DataMiner[[#This Row],[Latitude]]) &amp; ", "</f>
        <v xml:space="preserve">"Latitude": null, </v>
      </c>
      <c r="L3341" t="str">
        <f>L$1&amp;" " &amp; IF(ISNA(DataMiner[[#This Row],[Longitude]]),"null",DataMiner[[#This Row],[Longitude]]) &amp; ", "</f>
        <v xml:space="preserve">"Longitude": null, </v>
      </c>
    </row>
    <row r="3342" spans="1:12" x14ac:dyDescent="0.25">
      <c r="A3342" t="str">
        <f>A$1&amp;" """ &amp; DataMiner[[#This Row],[CodeIATA]] &amp; """, "</f>
        <v xml:space="preserve">"CodeIATA": "", </v>
      </c>
      <c r="B3342" t="str">
        <f>B$1&amp;" """ &amp; DataMiner[[#This Row],[City]] &amp; """, "</f>
        <v xml:space="preserve">"City": "", </v>
      </c>
      <c r="C3342" t="str">
        <f>C$1&amp;" """ &amp; DataMiner[[#This Row],[Prov]] &amp; """, "</f>
        <v xml:space="preserve">"Prov": "", </v>
      </c>
      <c r="D3342" t="str">
        <f>D$1&amp;" """ &amp; DataMiner[[#This Row],[Name]] &amp; """, "</f>
        <v xml:space="preserve">"Name": "", </v>
      </c>
      <c r="E3342" t="str">
        <f>E$1&amp;" """ &amp; DataMiner[[#This Row],[Country]] &amp; """, "</f>
        <v xml:space="preserve">"Country": "", </v>
      </c>
      <c r="F3342" t="str">
        <f>F$1&amp;" """ &amp; DataMiner[[#This Row],[Complete Name]] &amp; """, "</f>
        <v xml:space="preserve">"Complete Name": "", </v>
      </c>
      <c r="G3342" t="str">
        <f>G$1&amp;" " &amp; DataMiner[[#This Row],[Category]] &amp; ", "</f>
        <v xml:space="preserve">"Category": , </v>
      </c>
      <c r="H3342" t="str">
        <f>H$1&amp;" " &amp; DataMiner[[#This Row],[BuyPrice]] &amp; ", "</f>
        <v xml:space="preserve">"BuyPrice": , </v>
      </c>
      <c r="I3342" t="str">
        <f>I$1&amp;" """ &amp; DataMiner[[#This Row],[imgPath]] &amp; """, "</f>
        <v xml:space="preserve">"imgPath": "", </v>
      </c>
      <c r="J3342" t="str">
        <f>J$1&amp;" """ &amp; DataMiner[[#This Row],[FlagImage]] &amp; """, "</f>
        <v xml:space="preserve">"FlagImage": "", </v>
      </c>
      <c r="K3342" t="str">
        <f>K$1&amp;" " &amp; IF(ISNA(DataMiner[[#This Row],[Latitude]]),"null",DataMiner[[#This Row],[Latitude]]) &amp; ", "</f>
        <v xml:space="preserve">"Latitude": null, </v>
      </c>
      <c r="L3342" t="str">
        <f>L$1&amp;" " &amp; IF(ISNA(DataMiner[[#This Row],[Longitude]]),"null",DataMiner[[#This Row],[Longitude]]) &amp; ", "</f>
        <v xml:space="preserve">"Longitude": null, </v>
      </c>
    </row>
    <row r="3343" spans="1:12" x14ac:dyDescent="0.25">
      <c r="A3343" t="str">
        <f>A$1&amp;" """ &amp; DataMiner[[#This Row],[CodeIATA]] &amp; """, "</f>
        <v xml:space="preserve">"CodeIATA": "", </v>
      </c>
      <c r="B3343" t="str">
        <f>B$1&amp;" """ &amp; DataMiner[[#This Row],[City]] &amp; """, "</f>
        <v xml:space="preserve">"City": "", </v>
      </c>
      <c r="C3343" t="str">
        <f>C$1&amp;" """ &amp; DataMiner[[#This Row],[Prov]] &amp; """, "</f>
        <v xml:space="preserve">"Prov": "", </v>
      </c>
      <c r="D3343" t="str">
        <f>D$1&amp;" """ &amp; DataMiner[[#This Row],[Name]] &amp; """, "</f>
        <v xml:space="preserve">"Name": "", </v>
      </c>
      <c r="E3343" t="str">
        <f>E$1&amp;" """ &amp; DataMiner[[#This Row],[Country]] &amp; """, "</f>
        <v xml:space="preserve">"Country": "", </v>
      </c>
      <c r="F3343" t="str">
        <f>F$1&amp;" """ &amp; DataMiner[[#This Row],[Complete Name]] &amp; """, "</f>
        <v xml:space="preserve">"Complete Name": "", </v>
      </c>
      <c r="G3343" t="str">
        <f>G$1&amp;" " &amp; DataMiner[[#This Row],[Category]] &amp; ", "</f>
        <v xml:space="preserve">"Category": , </v>
      </c>
      <c r="H3343" t="str">
        <f>H$1&amp;" " &amp; DataMiner[[#This Row],[BuyPrice]] &amp; ", "</f>
        <v xml:space="preserve">"BuyPrice": , </v>
      </c>
      <c r="I3343" t="str">
        <f>I$1&amp;" """ &amp; DataMiner[[#This Row],[imgPath]] &amp; """, "</f>
        <v xml:space="preserve">"imgPath": "", </v>
      </c>
      <c r="J3343" t="str">
        <f>J$1&amp;" """ &amp; DataMiner[[#This Row],[FlagImage]] &amp; """, "</f>
        <v xml:space="preserve">"FlagImage": "", </v>
      </c>
      <c r="K3343" t="str">
        <f>K$1&amp;" " &amp; IF(ISNA(DataMiner[[#This Row],[Latitude]]),"null",DataMiner[[#This Row],[Latitude]]) &amp; ", "</f>
        <v xml:space="preserve">"Latitude": null, </v>
      </c>
      <c r="L3343" t="str">
        <f>L$1&amp;" " &amp; IF(ISNA(DataMiner[[#This Row],[Longitude]]),"null",DataMiner[[#This Row],[Longitude]]) &amp; ", "</f>
        <v xml:space="preserve">"Longitude": null, </v>
      </c>
    </row>
    <row r="3344" spans="1:12" x14ac:dyDescent="0.25">
      <c r="A3344" t="str">
        <f>A$1&amp;" """ &amp; DataMiner[[#This Row],[CodeIATA]] &amp; """, "</f>
        <v xml:space="preserve">"CodeIATA": "", </v>
      </c>
      <c r="B3344" t="str">
        <f>B$1&amp;" """ &amp; DataMiner[[#This Row],[City]] &amp; """, "</f>
        <v xml:space="preserve">"City": "", </v>
      </c>
      <c r="C3344" t="str">
        <f>C$1&amp;" """ &amp; DataMiner[[#This Row],[Prov]] &amp; """, "</f>
        <v xml:space="preserve">"Prov": "", </v>
      </c>
      <c r="D3344" t="str">
        <f>D$1&amp;" """ &amp; DataMiner[[#This Row],[Name]] &amp; """, "</f>
        <v xml:space="preserve">"Name": "", </v>
      </c>
      <c r="E3344" t="str">
        <f>E$1&amp;" """ &amp; DataMiner[[#This Row],[Country]] &amp; """, "</f>
        <v xml:space="preserve">"Country": "", </v>
      </c>
      <c r="F3344" t="str">
        <f>F$1&amp;" """ &amp; DataMiner[[#This Row],[Complete Name]] &amp; """, "</f>
        <v xml:space="preserve">"Complete Name": "", </v>
      </c>
      <c r="G3344" t="str">
        <f>G$1&amp;" " &amp; DataMiner[[#This Row],[Category]] &amp; ", "</f>
        <v xml:space="preserve">"Category": , </v>
      </c>
      <c r="H3344" t="str">
        <f>H$1&amp;" " &amp; DataMiner[[#This Row],[BuyPrice]] &amp; ", "</f>
        <v xml:space="preserve">"BuyPrice": , </v>
      </c>
      <c r="I3344" t="str">
        <f>I$1&amp;" """ &amp; DataMiner[[#This Row],[imgPath]] &amp; """, "</f>
        <v xml:space="preserve">"imgPath": "", </v>
      </c>
      <c r="J3344" t="str">
        <f>J$1&amp;" """ &amp; DataMiner[[#This Row],[FlagImage]] &amp; """, "</f>
        <v xml:space="preserve">"FlagImage": "", </v>
      </c>
      <c r="K3344" t="str">
        <f>K$1&amp;" " &amp; IF(ISNA(DataMiner[[#This Row],[Latitude]]),"null",DataMiner[[#This Row],[Latitude]]) &amp; ", "</f>
        <v xml:space="preserve">"Latitude": null, </v>
      </c>
      <c r="L3344" t="str">
        <f>L$1&amp;" " &amp; IF(ISNA(DataMiner[[#This Row],[Longitude]]),"null",DataMiner[[#This Row],[Longitude]]) &amp; ", "</f>
        <v xml:space="preserve">"Longitude": null, </v>
      </c>
    </row>
    <row r="3345" spans="1:12" x14ac:dyDescent="0.25">
      <c r="A3345" t="str">
        <f>A$1&amp;" """ &amp; DataMiner[[#This Row],[CodeIATA]] &amp; """, "</f>
        <v xml:space="preserve">"CodeIATA": "", </v>
      </c>
      <c r="B3345" t="str">
        <f>B$1&amp;" """ &amp; DataMiner[[#This Row],[City]] &amp; """, "</f>
        <v xml:space="preserve">"City": "", </v>
      </c>
      <c r="C3345" t="str">
        <f>C$1&amp;" """ &amp; DataMiner[[#This Row],[Prov]] &amp; """, "</f>
        <v xml:space="preserve">"Prov": "", </v>
      </c>
      <c r="D3345" t="str">
        <f>D$1&amp;" """ &amp; DataMiner[[#This Row],[Name]] &amp; """, "</f>
        <v xml:space="preserve">"Name": "", </v>
      </c>
      <c r="E3345" t="str">
        <f>E$1&amp;" """ &amp; DataMiner[[#This Row],[Country]] &amp; """, "</f>
        <v xml:space="preserve">"Country": "", </v>
      </c>
      <c r="F3345" t="str">
        <f>F$1&amp;" """ &amp; DataMiner[[#This Row],[Complete Name]] &amp; """, "</f>
        <v xml:space="preserve">"Complete Name": "", </v>
      </c>
      <c r="G3345" t="str">
        <f>G$1&amp;" " &amp; DataMiner[[#This Row],[Category]] &amp; ", "</f>
        <v xml:space="preserve">"Category": , </v>
      </c>
      <c r="H3345" t="str">
        <f>H$1&amp;" " &amp; DataMiner[[#This Row],[BuyPrice]] &amp; ", "</f>
        <v xml:space="preserve">"BuyPrice": , </v>
      </c>
      <c r="I3345" t="str">
        <f>I$1&amp;" """ &amp; DataMiner[[#This Row],[imgPath]] &amp; """, "</f>
        <v xml:space="preserve">"imgPath": "", </v>
      </c>
      <c r="J3345" t="str">
        <f>J$1&amp;" """ &amp; DataMiner[[#This Row],[FlagImage]] &amp; """, "</f>
        <v xml:space="preserve">"FlagImage": "", </v>
      </c>
      <c r="K3345" t="str">
        <f>K$1&amp;" " &amp; IF(ISNA(DataMiner[[#This Row],[Latitude]]),"null",DataMiner[[#This Row],[Latitude]]) &amp; ", "</f>
        <v xml:space="preserve">"Latitude": null, </v>
      </c>
      <c r="L3345" t="str">
        <f>L$1&amp;" " &amp; IF(ISNA(DataMiner[[#This Row],[Longitude]]),"null",DataMiner[[#This Row],[Longitude]]) &amp; ", "</f>
        <v xml:space="preserve">"Longitude": null, </v>
      </c>
    </row>
    <row r="3346" spans="1:12" x14ac:dyDescent="0.25">
      <c r="A3346" t="str">
        <f>A$1&amp;" """ &amp; DataMiner[[#This Row],[CodeIATA]] &amp; """, "</f>
        <v xml:space="preserve">"CodeIATA": "", </v>
      </c>
      <c r="B3346" t="str">
        <f>B$1&amp;" """ &amp; DataMiner[[#This Row],[City]] &amp; """, "</f>
        <v xml:space="preserve">"City": "", </v>
      </c>
      <c r="C3346" t="str">
        <f>C$1&amp;" """ &amp; DataMiner[[#This Row],[Prov]] &amp; """, "</f>
        <v xml:space="preserve">"Prov": "", </v>
      </c>
      <c r="D3346" t="str">
        <f>D$1&amp;" """ &amp; DataMiner[[#This Row],[Name]] &amp; """, "</f>
        <v xml:space="preserve">"Name": "", </v>
      </c>
      <c r="E3346" t="str">
        <f>E$1&amp;" """ &amp; DataMiner[[#This Row],[Country]] &amp; """, "</f>
        <v xml:space="preserve">"Country": "", </v>
      </c>
      <c r="F3346" t="str">
        <f>F$1&amp;" """ &amp; DataMiner[[#This Row],[Complete Name]] &amp; """, "</f>
        <v xml:space="preserve">"Complete Name": "", </v>
      </c>
      <c r="G3346" t="str">
        <f>G$1&amp;" " &amp; DataMiner[[#This Row],[Category]] &amp; ", "</f>
        <v xml:space="preserve">"Category": , </v>
      </c>
      <c r="H3346" t="str">
        <f>H$1&amp;" " &amp; DataMiner[[#This Row],[BuyPrice]] &amp; ", "</f>
        <v xml:space="preserve">"BuyPrice": , </v>
      </c>
      <c r="I3346" t="str">
        <f>I$1&amp;" """ &amp; DataMiner[[#This Row],[imgPath]] &amp; """, "</f>
        <v xml:space="preserve">"imgPath": "", </v>
      </c>
      <c r="J3346" t="str">
        <f>J$1&amp;" """ &amp; DataMiner[[#This Row],[FlagImage]] &amp; """, "</f>
        <v xml:space="preserve">"FlagImage": "", </v>
      </c>
      <c r="K3346" t="str">
        <f>K$1&amp;" " &amp; IF(ISNA(DataMiner[[#This Row],[Latitude]]),"null",DataMiner[[#This Row],[Latitude]]) &amp; ", "</f>
        <v xml:space="preserve">"Latitude": null, </v>
      </c>
      <c r="L3346" t="str">
        <f>L$1&amp;" " &amp; IF(ISNA(DataMiner[[#This Row],[Longitude]]),"null",DataMiner[[#This Row],[Longitude]]) &amp; ", "</f>
        <v xml:space="preserve">"Longitude": null, </v>
      </c>
    </row>
    <row r="3347" spans="1:12" x14ac:dyDescent="0.25">
      <c r="A3347" t="str">
        <f>A$1&amp;" """ &amp; DataMiner[[#This Row],[CodeIATA]] &amp; """, "</f>
        <v xml:space="preserve">"CodeIATA": "", </v>
      </c>
      <c r="B3347" t="str">
        <f>B$1&amp;" """ &amp; DataMiner[[#This Row],[City]] &amp; """, "</f>
        <v xml:space="preserve">"City": "", </v>
      </c>
      <c r="C3347" t="str">
        <f>C$1&amp;" """ &amp; DataMiner[[#This Row],[Prov]] &amp; """, "</f>
        <v xml:space="preserve">"Prov": "", </v>
      </c>
      <c r="D3347" t="str">
        <f>D$1&amp;" """ &amp; DataMiner[[#This Row],[Name]] &amp; """, "</f>
        <v xml:space="preserve">"Name": "", </v>
      </c>
      <c r="E3347" t="str">
        <f>E$1&amp;" """ &amp; DataMiner[[#This Row],[Country]] &amp; """, "</f>
        <v xml:space="preserve">"Country": "", </v>
      </c>
      <c r="F3347" t="str">
        <f>F$1&amp;" """ &amp; DataMiner[[#This Row],[Complete Name]] &amp; """, "</f>
        <v xml:space="preserve">"Complete Name": "", </v>
      </c>
      <c r="G3347" t="str">
        <f>G$1&amp;" " &amp; DataMiner[[#This Row],[Category]] &amp; ", "</f>
        <v xml:space="preserve">"Category": , </v>
      </c>
      <c r="H3347" t="str">
        <f>H$1&amp;" " &amp; DataMiner[[#This Row],[BuyPrice]] &amp; ", "</f>
        <v xml:space="preserve">"BuyPrice": , </v>
      </c>
      <c r="I3347" t="str">
        <f>I$1&amp;" """ &amp; DataMiner[[#This Row],[imgPath]] &amp; """, "</f>
        <v xml:space="preserve">"imgPath": "", </v>
      </c>
      <c r="J3347" t="str">
        <f>J$1&amp;" """ &amp; DataMiner[[#This Row],[FlagImage]] &amp; """, "</f>
        <v xml:space="preserve">"FlagImage": "", </v>
      </c>
      <c r="K3347" t="str">
        <f>K$1&amp;" " &amp; IF(ISNA(DataMiner[[#This Row],[Latitude]]),"null",DataMiner[[#This Row],[Latitude]]) &amp; ", "</f>
        <v xml:space="preserve">"Latitude": null, </v>
      </c>
      <c r="L3347" t="str">
        <f>L$1&amp;" " &amp; IF(ISNA(DataMiner[[#This Row],[Longitude]]),"null",DataMiner[[#This Row],[Longitude]]) &amp; ", "</f>
        <v xml:space="preserve">"Longitude": null, </v>
      </c>
    </row>
    <row r="3348" spans="1:12" x14ac:dyDescent="0.25">
      <c r="A3348" t="str">
        <f>A$1&amp;" """ &amp; DataMiner[[#This Row],[CodeIATA]] &amp; """, "</f>
        <v xml:space="preserve">"CodeIATA": "", </v>
      </c>
      <c r="B3348" t="str">
        <f>B$1&amp;" """ &amp; DataMiner[[#This Row],[City]] &amp; """, "</f>
        <v xml:space="preserve">"City": "", </v>
      </c>
      <c r="C3348" t="str">
        <f>C$1&amp;" """ &amp; DataMiner[[#This Row],[Prov]] &amp; """, "</f>
        <v xml:space="preserve">"Prov": "", </v>
      </c>
      <c r="D3348" t="str">
        <f>D$1&amp;" """ &amp; DataMiner[[#This Row],[Name]] &amp; """, "</f>
        <v xml:space="preserve">"Name": "", </v>
      </c>
      <c r="E3348" t="str">
        <f>E$1&amp;" """ &amp; DataMiner[[#This Row],[Country]] &amp; """, "</f>
        <v xml:space="preserve">"Country": "", </v>
      </c>
      <c r="F3348" t="str">
        <f>F$1&amp;" """ &amp; DataMiner[[#This Row],[Complete Name]] &amp; """, "</f>
        <v xml:space="preserve">"Complete Name": "", </v>
      </c>
      <c r="G3348" t="str">
        <f>G$1&amp;" " &amp; DataMiner[[#This Row],[Category]] &amp; ", "</f>
        <v xml:space="preserve">"Category": , </v>
      </c>
      <c r="H3348" t="str">
        <f>H$1&amp;" " &amp; DataMiner[[#This Row],[BuyPrice]] &amp; ", "</f>
        <v xml:space="preserve">"BuyPrice": , </v>
      </c>
      <c r="I3348" t="str">
        <f>I$1&amp;" """ &amp; DataMiner[[#This Row],[imgPath]] &amp; """, "</f>
        <v xml:space="preserve">"imgPath": "", </v>
      </c>
      <c r="J3348" t="str">
        <f>J$1&amp;" """ &amp; DataMiner[[#This Row],[FlagImage]] &amp; """, "</f>
        <v xml:space="preserve">"FlagImage": "", </v>
      </c>
      <c r="K3348" t="str">
        <f>K$1&amp;" " &amp; IF(ISNA(DataMiner[[#This Row],[Latitude]]),"null",DataMiner[[#This Row],[Latitude]]) &amp; ", "</f>
        <v xml:space="preserve">"Latitude": null, </v>
      </c>
      <c r="L3348" t="str">
        <f>L$1&amp;" " &amp; IF(ISNA(DataMiner[[#This Row],[Longitude]]),"null",DataMiner[[#This Row],[Longitude]]) &amp; ", "</f>
        <v xml:space="preserve">"Longitude": null, </v>
      </c>
    </row>
    <row r="3349" spans="1:12" x14ac:dyDescent="0.25">
      <c r="A3349" t="str">
        <f>A$1&amp;" """ &amp; DataMiner[[#This Row],[CodeIATA]] &amp; """, "</f>
        <v xml:space="preserve">"CodeIATA": "", </v>
      </c>
      <c r="B3349" t="str">
        <f>B$1&amp;" """ &amp; DataMiner[[#This Row],[City]] &amp; """, "</f>
        <v xml:space="preserve">"City": "", </v>
      </c>
      <c r="C3349" t="str">
        <f>C$1&amp;" """ &amp; DataMiner[[#This Row],[Prov]] &amp; """, "</f>
        <v xml:space="preserve">"Prov": "", </v>
      </c>
      <c r="D3349" t="str">
        <f>D$1&amp;" """ &amp; DataMiner[[#This Row],[Name]] &amp; """, "</f>
        <v xml:space="preserve">"Name": "", </v>
      </c>
      <c r="E3349" t="str">
        <f>E$1&amp;" """ &amp; DataMiner[[#This Row],[Country]] &amp; """, "</f>
        <v xml:space="preserve">"Country": "", </v>
      </c>
      <c r="F3349" t="str">
        <f>F$1&amp;" """ &amp; DataMiner[[#This Row],[Complete Name]] &amp; """, "</f>
        <v xml:space="preserve">"Complete Name": "", </v>
      </c>
      <c r="G3349" t="str">
        <f>G$1&amp;" " &amp; DataMiner[[#This Row],[Category]] &amp; ", "</f>
        <v xml:space="preserve">"Category": , </v>
      </c>
      <c r="H3349" t="str">
        <f>H$1&amp;" " &amp; DataMiner[[#This Row],[BuyPrice]] &amp; ", "</f>
        <v xml:space="preserve">"BuyPrice": , </v>
      </c>
      <c r="I3349" t="str">
        <f>I$1&amp;" """ &amp; DataMiner[[#This Row],[imgPath]] &amp; """, "</f>
        <v xml:space="preserve">"imgPath": "", </v>
      </c>
      <c r="J3349" t="str">
        <f>J$1&amp;" """ &amp; DataMiner[[#This Row],[FlagImage]] &amp; """, "</f>
        <v xml:space="preserve">"FlagImage": "", </v>
      </c>
      <c r="K3349" t="str">
        <f>K$1&amp;" " &amp; IF(ISNA(DataMiner[[#This Row],[Latitude]]),"null",DataMiner[[#This Row],[Latitude]]) &amp; ", "</f>
        <v xml:space="preserve">"Latitude": null, </v>
      </c>
      <c r="L3349" t="str">
        <f>L$1&amp;" " &amp; IF(ISNA(DataMiner[[#This Row],[Longitude]]),"null",DataMiner[[#This Row],[Longitude]]) &amp; ", "</f>
        <v xml:space="preserve">"Longitude": null, </v>
      </c>
    </row>
    <row r="3350" spans="1:12" x14ac:dyDescent="0.25">
      <c r="A3350" t="str">
        <f>A$1&amp;" """ &amp; DataMiner[[#This Row],[CodeIATA]] &amp; """, "</f>
        <v xml:space="preserve">"CodeIATA": "", </v>
      </c>
      <c r="B3350" t="str">
        <f>B$1&amp;" """ &amp; DataMiner[[#This Row],[City]] &amp; """, "</f>
        <v xml:space="preserve">"City": "", </v>
      </c>
      <c r="C3350" t="str">
        <f>C$1&amp;" """ &amp; DataMiner[[#This Row],[Prov]] &amp; """, "</f>
        <v xml:space="preserve">"Prov": "", </v>
      </c>
      <c r="D3350" t="str">
        <f>D$1&amp;" """ &amp; DataMiner[[#This Row],[Name]] &amp; """, "</f>
        <v xml:space="preserve">"Name": "", </v>
      </c>
      <c r="E3350" t="str">
        <f>E$1&amp;" """ &amp; DataMiner[[#This Row],[Country]] &amp; """, "</f>
        <v xml:space="preserve">"Country": "", </v>
      </c>
      <c r="F3350" t="str">
        <f>F$1&amp;" """ &amp; DataMiner[[#This Row],[Complete Name]] &amp; """, "</f>
        <v xml:space="preserve">"Complete Name": "", </v>
      </c>
      <c r="G3350" t="str">
        <f>G$1&amp;" " &amp; DataMiner[[#This Row],[Category]] &amp; ", "</f>
        <v xml:space="preserve">"Category": , </v>
      </c>
      <c r="H3350" t="str">
        <f>H$1&amp;" " &amp; DataMiner[[#This Row],[BuyPrice]] &amp; ", "</f>
        <v xml:space="preserve">"BuyPrice": , </v>
      </c>
      <c r="I3350" t="str">
        <f>I$1&amp;" """ &amp; DataMiner[[#This Row],[imgPath]] &amp; """, "</f>
        <v xml:space="preserve">"imgPath": "", </v>
      </c>
      <c r="J3350" t="str">
        <f>J$1&amp;" """ &amp; DataMiner[[#This Row],[FlagImage]] &amp; """, "</f>
        <v xml:space="preserve">"FlagImage": "", </v>
      </c>
      <c r="K3350" t="str">
        <f>K$1&amp;" " &amp; IF(ISNA(DataMiner[[#This Row],[Latitude]]),"null",DataMiner[[#This Row],[Latitude]]) &amp; ", "</f>
        <v xml:space="preserve">"Latitude": null, </v>
      </c>
      <c r="L3350" t="str">
        <f>L$1&amp;" " &amp; IF(ISNA(DataMiner[[#This Row],[Longitude]]),"null",DataMiner[[#This Row],[Longitude]]) &amp; ", "</f>
        <v xml:space="preserve">"Longitude": null, </v>
      </c>
    </row>
    <row r="3351" spans="1:12" x14ac:dyDescent="0.25">
      <c r="A3351" t="str">
        <f>A$1&amp;" """ &amp; DataMiner[[#This Row],[CodeIATA]] &amp; """, "</f>
        <v xml:space="preserve">"CodeIATA": "", </v>
      </c>
      <c r="B3351" t="str">
        <f>B$1&amp;" """ &amp; DataMiner[[#This Row],[City]] &amp; """, "</f>
        <v xml:space="preserve">"City": "", </v>
      </c>
      <c r="C3351" t="str">
        <f>C$1&amp;" """ &amp; DataMiner[[#This Row],[Prov]] &amp; """, "</f>
        <v xml:space="preserve">"Prov": "", </v>
      </c>
      <c r="D3351" t="str">
        <f>D$1&amp;" """ &amp; DataMiner[[#This Row],[Name]] &amp; """, "</f>
        <v xml:space="preserve">"Name": "", </v>
      </c>
      <c r="E3351" t="str">
        <f>E$1&amp;" """ &amp; DataMiner[[#This Row],[Country]] &amp; """, "</f>
        <v xml:space="preserve">"Country": "", </v>
      </c>
      <c r="F3351" t="str">
        <f>F$1&amp;" """ &amp; DataMiner[[#This Row],[Complete Name]] &amp; """, "</f>
        <v xml:space="preserve">"Complete Name": "", </v>
      </c>
      <c r="G3351" t="str">
        <f>G$1&amp;" " &amp; DataMiner[[#This Row],[Category]] &amp; ", "</f>
        <v xml:space="preserve">"Category": , </v>
      </c>
      <c r="H3351" t="str">
        <f>H$1&amp;" " &amp; DataMiner[[#This Row],[BuyPrice]] &amp; ", "</f>
        <v xml:space="preserve">"BuyPrice": , </v>
      </c>
      <c r="I3351" t="str">
        <f>I$1&amp;" """ &amp; DataMiner[[#This Row],[imgPath]] &amp; """, "</f>
        <v xml:space="preserve">"imgPath": "", </v>
      </c>
      <c r="J3351" t="str">
        <f>J$1&amp;" """ &amp; DataMiner[[#This Row],[FlagImage]] &amp; """, "</f>
        <v xml:space="preserve">"FlagImage": "", </v>
      </c>
      <c r="K3351" t="str">
        <f>K$1&amp;" " &amp; IF(ISNA(DataMiner[[#This Row],[Latitude]]),"null",DataMiner[[#This Row],[Latitude]]) &amp; ", "</f>
        <v xml:space="preserve">"Latitude": null, </v>
      </c>
      <c r="L3351" t="str">
        <f>L$1&amp;" " &amp; IF(ISNA(DataMiner[[#This Row],[Longitude]]),"null",DataMiner[[#This Row],[Longitude]]) &amp; ", "</f>
        <v xml:space="preserve">"Longitude": null, </v>
      </c>
    </row>
    <row r="3352" spans="1:12" x14ac:dyDescent="0.25">
      <c r="A3352" t="str">
        <f>A$1&amp;" """ &amp; DataMiner[[#This Row],[CodeIATA]] &amp; """, "</f>
        <v xml:space="preserve">"CodeIATA": "", </v>
      </c>
      <c r="B3352" t="str">
        <f>B$1&amp;" """ &amp; DataMiner[[#This Row],[City]] &amp; """, "</f>
        <v xml:space="preserve">"City": "", </v>
      </c>
      <c r="C3352" t="str">
        <f>C$1&amp;" """ &amp; DataMiner[[#This Row],[Prov]] &amp; """, "</f>
        <v xml:space="preserve">"Prov": "", </v>
      </c>
      <c r="D3352" t="str">
        <f>D$1&amp;" """ &amp; DataMiner[[#This Row],[Name]] &amp; """, "</f>
        <v xml:space="preserve">"Name": "", </v>
      </c>
      <c r="E3352" t="str">
        <f>E$1&amp;" """ &amp; DataMiner[[#This Row],[Country]] &amp; """, "</f>
        <v xml:space="preserve">"Country": "", </v>
      </c>
      <c r="F3352" t="str">
        <f>F$1&amp;" """ &amp; DataMiner[[#This Row],[Complete Name]] &amp; """, "</f>
        <v xml:space="preserve">"Complete Name": "", </v>
      </c>
      <c r="G3352" t="str">
        <f>G$1&amp;" " &amp; DataMiner[[#This Row],[Category]] &amp; ", "</f>
        <v xml:space="preserve">"Category": , </v>
      </c>
      <c r="H3352" t="str">
        <f>H$1&amp;" " &amp; DataMiner[[#This Row],[BuyPrice]] &amp; ", "</f>
        <v xml:space="preserve">"BuyPrice": , </v>
      </c>
      <c r="I3352" t="str">
        <f>I$1&amp;" """ &amp; DataMiner[[#This Row],[imgPath]] &amp; """, "</f>
        <v xml:space="preserve">"imgPath": "", </v>
      </c>
      <c r="J3352" t="str">
        <f>J$1&amp;" """ &amp; DataMiner[[#This Row],[FlagImage]] &amp; """, "</f>
        <v xml:space="preserve">"FlagImage": "", </v>
      </c>
      <c r="K3352" t="str">
        <f>K$1&amp;" " &amp; IF(ISNA(DataMiner[[#This Row],[Latitude]]),"null",DataMiner[[#This Row],[Latitude]]) &amp; ", "</f>
        <v xml:space="preserve">"Latitude": null, </v>
      </c>
      <c r="L3352" t="str">
        <f>L$1&amp;" " &amp; IF(ISNA(DataMiner[[#This Row],[Longitude]]),"null",DataMiner[[#This Row],[Longitude]]) &amp; ", "</f>
        <v xml:space="preserve">"Longitude": null, </v>
      </c>
    </row>
    <row r="3353" spans="1:12" x14ac:dyDescent="0.25">
      <c r="A3353" t="str">
        <f>A$1&amp;" """ &amp; DataMiner[[#This Row],[CodeIATA]] &amp; """, "</f>
        <v xml:space="preserve">"CodeIATA": "", </v>
      </c>
      <c r="B3353" t="str">
        <f>B$1&amp;" """ &amp; DataMiner[[#This Row],[City]] &amp; """, "</f>
        <v xml:space="preserve">"City": "", </v>
      </c>
      <c r="C3353" t="str">
        <f>C$1&amp;" """ &amp; DataMiner[[#This Row],[Prov]] &amp; """, "</f>
        <v xml:space="preserve">"Prov": "", </v>
      </c>
      <c r="D3353" t="str">
        <f>D$1&amp;" """ &amp; DataMiner[[#This Row],[Name]] &amp; """, "</f>
        <v xml:space="preserve">"Name": "", </v>
      </c>
      <c r="E3353" t="str">
        <f>E$1&amp;" """ &amp; DataMiner[[#This Row],[Country]] &amp; """, "</f>
        <v xml:space="preserve">"Country": "", </v>
      </c>
      <c r="F3353" t="str">
        <f>F$1&amp;" """ &amp; DataMiner[[#This Row],[Complete Name]] &amp; """, "</f>
        <v xml:space="preserve">"Complete Name": "", </v>
      </c>
      <c r="G3353" t="str">
        <f>G$1&amp;" " &amp; DataMiner[[#This Row],[Category]] &amp; ", "</f>
        <v xml:space="preserve">"Category": , </v>
      </c>
      <c r="H3353" t="str">
        <f>H$1&amp;" " &amp; DataMiner[[#This Row],[BuyPrice]] &amp; ", "</f>
        <v xml:space="preserve">"BuyPrice": , </v>
      </c>
      <c r="I3353" t="str">
        <f>I$1&amp;" """ &amp; DataMiner[[#This Row],[imgPath]] &amp; """, "</f>
        <v xml:space="preserve">"imgPath": "", </v>
      </c>
      <c r="J3353" t="str">
        <f>J$1&amp;" """ &amp; DataMiner[[#This Row],[FlagImage]] &amp; """, "</f>
        <v xml:space="preserve">"FlagImage": "", </v>
      </c>
      <c r="K3353" t="str">
        <f>K$1&amp;" " &amp; IF(ISNA(DataMiner[[#This Row],[Latitude]]),"null",DataMiner[[#This Row],[Latitude]]) &amp; ", "</f>
        <v xml:space="preserve">"Latitude": null, </v>
      </c>
      <c r="L3353" t="str">
        <f>L$1&amp;" " &amp; IF(ISNA(DataMiner[[#This Row],[Longitude]]),"null",DataMiner[[#This Row],[Longitude]]) &amp; ", "</f>
        <v xml:space="preserve">"Longitude": null, </v>
      </c>
    </row>
    <row r="3354" spans="1:12" x14ac:dyDescent="0.25">
      <c r="A3354" t="str">
        <f>A$1&amp;" """ &amp; DataMiner[[#This Row],[CodeIATA]] &amp; """, "</f>
        <v xml:space="preserve">"CodeIATA": "", </v>
      </c>
      <c r="B3354" t="str">
        <f>B$1&amp;" """ &amp; DataMiner[[#This Row],[City]] &amp; """, "</f>
        <v xml:space="preserve">"City": "", </v>
      </c>
      <c r="C3354" t="str">
        <f>C$1&amp;" """ &amp; DataMiner[[#This Row],[Prov]] &amp; """, "</f>
        <v xml:space="preserve">"Prov": "", </v>
      </c>
      <c r="D3354" t="str">
        <f>D$1&amp;" """ &amp; DataMiner[[#This Row],[Name]] &amp; """, "</f>
        <v xml:space="preserve">"Name": "", </v>
      </c>
      <c r="E3354" t="str">
        <f>E$1&amp;" """ &amp; DataMiner[[#This Row],[Country]] &amp; """, "</f>
        <v xml:space="preserve">"Country": "", </v>
      </c>
      <c r="F3354" t="str">
        <f>F$1&amp;" """ &amp; DataMiner[[#This Row],[Complete Name]] &amp; """, "</f>
        <v xml:space="preserve">"Complete Name": "", </v>
      </c>
      <c r="G3354" t="str">
        <f>G$1&amp;" " &amp; DataMiner[[#This Row],[Category]] &amp; ", "</f>
        <v xml:space="preserve">"Category": , </v>
      </c>
      <c r="H3354" t="str">
        <f>H$1&amp;" " &amp; DataMiner[[#This Row],[BuyPrice]] &amp; ", "</f>
        <v xml:space="preserve">"BuyPrice": , </v>
      </c>
      <c r="I3354" t="str">
        <f>I$1&amp;" """ &amp; DataMiner[[#This Row],[imgPath]] &amp; """, "</f>
        <v xml:space="preserve">"imgPath": "", </v>
      </c>
      <c r="J3354" t="str">
        <f>J$1&amp;" """ &amp; DataMiner[[#This Row],[FlagImage]] &amp; """, "</f>
        <v xml:space="preserve">"FlagImage": "", </v>
      </c>
      <c r="K3354" t="str">
        <f>K$1&amp;" " &amp; IF(ISNA(DataMiner[[#This Row],[Latitude]]),"null",DataMiner[[#This Row],[Latitude]]) &amp; ", "</f>
        <v xml:space="preserve">"Latitude": null, </v>
      </c>
      <c r="L3354" t="str">
        <f>L$1&amp;" " &amp; IF(ISNA(DataMiner[[#This Row],[Longitude]]),"null",DataMiner[[#This Row],[Longitude]]) &amp; ", "</f>
        <v xml:space="preserve">"Longitude": null, </v>
      </c>
    </row>
    <row r="3355" spans="1:12" x14ac:dyDescent="0.25">
      <c r="A3355" t="str">
        <f>A$1&amp;" """ &amp; DataMiner[[#This Row],[CodeIATA]] &amp; """, "</f>
        <v xml:space="preserve">"CodeIATA": "", </v>
      </c>
      <c r="B3355" t="str">
        <f>B$1&amp;" """ &amp; DataMiner[[#This Row],[City]] &amp; """, "</f>
        <v xml:space="preserve">"City": "", </v>
      </c>
      <c r="C3355" t="str">
        <f>C$1&amp;" """ &amp; DataMiner[[#This Row],[Prov]] &amp; """, "</f>
        <v xml:space="preserve">"Prov": "", </v>
      </c>
      <c r="D3355" t="str">
        <f>D$1&amp;" """ &amp; DataMiner[[#This Row],[Name]] &amp; """, "</f>
        <v xml:space="preserve">"Name": "", </v>
      </c>
      <c r="E3355" t="str">
        <f>E$1&amp;" """ &amp; DataMiner[[#This Row],[Country]] &amp; """, "</f>
        <v xml:space="preserve">"Country": "", </v>
      </c>
      <c r="F3355" t="str">
        <f>F$1&amp;" """ &amp; DataMiner[[#This Row],[Complete Name]] &amp; """, "</f>
        <v xml:space="preserve">"Complete Name": "", </v>
      </c>
      <c r="G3355" t="str">
        <f>G$1&amp;" " &amp; DataMiner[[#This Row],[Category]] &amp; ", "</f>
        <v xml:space="preserve">"Category": , </v>
      </c>
      <c r="H3355" t="str">
        <f>H$1&amp;" " &amp; DataMiner[[#This Row],[BuyPrice]] &amp; ", "</f>
        <v xml:space="preserve">"BuyPrice": , </v>
      </c>
      <c r="I3355" t="str">
        <f>I$1&amp;" """ &amp; DataMiner[[#This Row],[imgPath]] &amp; """, "</f>
        <v xml:space="preserve">"imgPath": "", </v>
      </c>
      <c r="J3355" t="str">
        <f>J$1&amp;" """ &amp; DataMiner[[#This Row],[FlagImage]] &amp; """, "</f>
        <v xml:space="preserve">"FlagImage": "", </v>
      </c>
      <c r="K3355" t="str">
        <f>K$1&amp;" " &amp; IF(ISNA(DataMiner[[#This Row],[Latitude]]),"null",DataMiner[[#This Row],[Latitude]]) &amp; ", "</f>
        <v xml:space="preserve">"Latitude": null, </v>
      </c>
      <c r="L3355" t="str">
        <f>L$1&amp;" " &amp; IF(ISNA(DataMiner[[#This Row],[Longitude]]),"null",DataMiner[[#This Row],[Longitude]]) &amp; ", "</f>
        <v xml:space="preserve">"Longitude": null, </v>
      </c>
    </row>
    <row r="3356" spans="1:12" x14ac:dyDescent="0.25">
      <c r="A3356" t="str">
        <f>A$1&amp;" """ &amp; DataMiner[[#This Row],[CodeIATA]] &amp; """, "</f>
        <v xml:space="preserve">"CodeIATA": "", </v>
      </c>
      <c r="B3356" t="str">
        <f>B$1&amp;" """ &amp; DataMiner[[#This Row],[City]] &amp; """, "</f>
        <v xml:space="preserve">"City": "", </v>
      </c>
      <c r="C3356" t="str">
        <f>C$1&amp;" """ &amp; DataMiner[[#This Row],[Prov]] &amp; """, "</f>
        <v xml:space="preserve">"Prov": "", </v>
      </c>
      <c r="D3356" t="str">
        <f>D$1&amp;" """ &amp; DataMiner[[#This Row],[Name]] &amp; """, "</f>
        <v xml:space="preserve">"Name": "", </v>
      </c>
      <c r="E3356" t="str">
        <f>E$1&amp;" """ &amp; DataMiner[[#This Row],[Country]] &amp; """, "</f>
        <v xml:space="preserve">"Country": "", </v>
      </c>
      <c r="F3356" t="str">
        <f>F$1&amp;" """ &amp; DataMiner[[#This Row],[Complete Name]] &amp; """, "</f>
        <v xml:space="preserve">"Complete Name": "", </v>
      </c>
      <c r="G3356" t="str">
        <f>G$1&amp;" " &amp; DataMiner[[#This Row],[Category]] &amp; ", "</f>
        <v xml:space="preserve">"Category": , </v>
      </c>
      <c r="H3356" t="str">
        <f>H$1&amp;" " &amp; DataMiner[[#This Row],[BuyPrice]] &amp; ", "</f>
        <v xml:space="preserve">"BuyPrice": , </v>
      </c>
      <c r="I3356" t="str">
        <f>I$1&amp;" """ &amp; DataMiner[[#This Row],[imgPath]] &amp; """, "</f>
        <v xml:space="preserve">"imgPath": "", </v>
      </c>
      <c r="J3356" t="str">
        <f>J$1&amp;" """ &amp; DataMiner[[#This Row],[FlagImage]] &amp; """, "</f>
        <v xml:space="preserve">"FlagImage": "", </v>
      </c>
      <c r="K3356" t="str">
        <f>K$1&amp;" " &amp; IF(ISNA(DataMiner[[#This Row],[Latitude]]),"null",DataMiner[[#This Row],[Latitude]]) &amp; ", "</f>
        <v xml:space="preserve">"Latitude": null, </v>
      </c>
      <c r="L3356" t="str">
        <f>L$1&amp;" " &amp; IF(ISNA(DataMiner[[#This Row],[Longitude]]),"null",DataMiner[[#This Row],[Longitude]]) &amp; ", "</f>
        <v xml:space="preserve">"Longitude": null, </v>
      </c>
    </row>
    <row r="3357" spans="1:12" x14ac:dyDescent="0.25">
      <c r="A3357" t="str">
        <f>A$1&amp;" """ &amp; DataMiner[[#This Row],[CodeIATA]] &amp; """, "</f>
        <v xml:space="preserve">"CodeIATA": "", </v>
      </c>
      <c r="B3357" t="str">
        <f>B$1&amp;" """ &amp; DataMiner[[#This Row],[City]] &amp; """, "</f>
        <v xml:space="preserve">"City": "", </v>
      </c>
      <c r="C3357" t="str">
        <f>C$1&amp;" """ &amp; DataMiner[[#This Row],[Prov]] &amp; """, "</f>
        <v xml:space="preserve">"Prov": "", </v>
      </c>
      <c r="D3357" t="str">
        <f>D$1&amp;" """ &amp; DataMiner[[#This Row],[Name]] &amp; """, "</f>
        <v xml:space="preserve">"Name": "", </v>
      </c>
      <c r="E3357" t="str">
        <f>E$1&amp;" """ &amp; DataMiner[[#This Row],[Country]] &amp; """, "</f>
        <v xml:space="preserve">"Country": "", </v>
      </c>
      <c r="F3357" t="str">
        <f>F$1&amp;" """ &amp; DataMiner[[#This Row],[Complete Name]] &amp; """, "</f>
        <v xml:space="preserve">"Complete Name": "", </v>
      </c>
      <c r="G3357" t="str">
        <f>G$1&amp;" " &amp; DataMiner[[#This Row],[Category]] &amp; ", "</f>
        <v xml:space="preserve">"Category": , </v>
      </c>
      <c r="H3357" t="str">
        <f>H$1&amp;" " &amp; DataMiner[[#This Row],[BuyPrice]] &amp; ", "</f>
        <v xml:space="preserve">"BuyPrice": , </v>
      </c>
      <c r="I3357" t="str">
        <f>I$1&amp;" """ &amp; DataMiner[[#This Row],[imgPath]] &amp; """, "</f>
        <v xml:space="preserve">"imgPath": "", </v>
      </c>
      <c r="J3357" t="str">
        <f>J$1&amp;" """ &amp; DataMiner[[#This Row],[FlagImage]] &amp; """, "</f>
        <v xml:space="preserve">"FlagImage": "", </v>
      </c>
      <c r="K3357" t="str">
        <f>K$1&amp;" " &amp; IF(ISNA(DataMiner[[#This Row],[Latitude]]),"null",DataMiner[[#This Row],[Latitude]]) &amp; ", "</f>
        <v xml:space="preserve">"Latitude": null, </v>
      </c>
      <c r="L3357" t="str">
        <f>L$1&amp;" " &amp; IF(ISNA(DataMiner[[#This Row],[Longitude]]),"null",DataMiner[[#This Row],[Longitude]]) &amp; ", "</f>
        <v xml:space="preserve">"Longitude": null, </v>
      </c>
    </row>
    <row r="3358" spans="1:12" x14ac:dyDescent="0.25">
      <c r="A3358" t="str">
        <f>A$1&amp;" """ &amp; DataMiner[[#This Row],[CodeIATA]] &amp; """, "</f>
        <v xml:space="preserve">"CodeIATA": "", </v>
      </c>
      <c r="B3358" t="str">
        <f>B$1&amp;" """ &amp; DataMiner[[#This Row],[City]] &amp; """, "</f>
        <v xml:space="preserve">"City": "", </v>
      </c>
      <c r="C3358" t="str">
        <f>C$1&amp;" """ &amp; DataMiner[[#This Row],[Prov]] &amp; """, "</f>
        <v xml:space="preserve">"Prov": "", </v>
      </c>
      <c r="D3358" t="str">
        <f>D$1&amp;" """ &amp; DataMiner[[#This Row],[Name]] &amp; """, "</f>
        <v xml:space="preserve">"Name": "", </v>
      </c>
      <c r="E3358" t="str">
        <f>E$1&amp;" """ &amp; DataMiner[[#This Row],[Country]] &amp; """, "</f>
        <v xml:space="preserve">"Country": "", </v>
      </c>
      <c r="F3358" t="str">
        <f>F$1&amp;" """ &amp; DataMiner[[#This Row],[Complete Name]] &amp; """, "</f>
        <v xml:space="preserve">"Complete Name": "", </v>
      </c>
      <c r="G3358" t="str">
        <f>G$1&amp;" " &amp; DataMiner[[#This Row],[Category]] &amp; ", "</f>
        <v xml:space="preserve">"Category": , </v>
      </c>
      <c r="H3358" t="str">
        <f>H$1&amp;" " &amp; DataMiner[[#This Row],[BuyPrice]] &amp; ", "</f>
        <v xml:space="preserve">"BuyPrice": , </v>
      </c>
      <c r="I3358" t="str">
        <f>I$1&amp;" """ &amp; DataMiner[[#This Row],[imgPath]] &amp; """, "</f>
        <v xml:space="preserve">"imgPath": "", </v>
      </c>
      <c r="J3358" t="str">
        <f>J$1&amp;" """ &amp; DataMiner[[#This Row],[FlagImage]] &amp; """, "</f>
        <v xml:space="preserve">"FlagImage": "", </v>
      </c>
      <c r="K3358" t="str">
        <f>K$1&amp;" " &amp; IF(ISNA(DataMiner[[#This Row],[Latitude]]),"null",DataMiner[[#This Row],[Latitude]]) &amp; ", "</f>
        <v xml:space="preserve">"Latitude": null, </v>
      </c>
      <c r="L3358" t="str">
        <f>L$1&amp;" " &amp; IF(ISNA(DataMiner[[#This Row],[Longitude]]),"null",DataMiner[[#This Row],[Longitude]]) &amp; ", "</f>
        <v xml:space="preserve">"Longitude": null, </v>
      </c>
    </row>
    <row r="3359" spans="1:12" x14ac:dyDescent="0.25">
      <c r="A3359" t="str">
        <f>A$1&amp;" """ &amp; DataMiner[[#This Row],[CodeIATA]] &amp; """, "</f>
        <v xml:space="preserve">"CodeIATA": "", </v>
      </c>
      <c r="B3359" t="str">
        <f>B$1&amp;" """ &amp; DataMiner[[#This Row],[City]] &amp; """, "</f>
        <v xml:space="preserve">"City": "", </v>
      </c>
      <c r="C3359" t="str">
        <f>C$1&amp;" """ &amp; DataMiner[[#This Row],[Prov]] &amp; """, "</f>
        <v xml:space="preserve">"Prov": "", </v>
      </c>
      <c r="D3359" t="str">
        <f>D$1&amp;" """ &amp; DataMiner[[#This Row],[Name]] &amp; """, "</f>
        <v xml:space="preserve">"Name": "", </v>
      </c>
      <c r="E3359" t="str">
        <f>E$1&amp;" """ &amp; DataMiner[[#This Row],[Country]] &amp; """, "</f>
        <v xml:space="preserve">"Country": "", </v>
      </c>
      <c r="F3359" t="str">
        <f>F$1&amp;" """ &amp; DataMiner[[#This Row],[Complete Name]] &amp; """, "</f>
        <v xml:space="preserve">"Complete Name": "", </v>
      </c>
      <c r="G3359" t="str">
        <f>G$1&amp;" " &amp; DataMiner[[#This Row],[Category]] &amp; ", "</f>
        <v xml:space="preserve">"Category": , </v>
      </c>
      <c r="H3359" t="str">
        <f>H$1&amp;" " &amp; DataMiner[[#This Row],[BuyPrice]] &amp; ", "</f>
        <v xml:space="preserve">"BuyPrice": , </v>
      </c>
      <c r="I3359" t="str">
        <f>I$1&amp;" """ &amp; DataMiner[[#This Row],[imgPath]] &amp; """, "</f>
        <v xml:space="preserve">"imgPath": "", </v>
      </c>
      <c r="J3359" t="str">
        <f>J$1&amp;" """ &amp; DataMiner[[#This Row],[FlagImage]] &amp; """, "</f>
        <v xml:space="preserve">"FlagImage": "", </v>
      </c>
      <c r="K3359" t="str">
        <f>K$1&amp;" " &amp; IF(ISNA(DataMiner[[#This Row],[Latitude]]),"null",DataMiner[[#This Row],[Latitude]]) &amp; ", "</f>
        <v xml:space="preserve">"Latitude": null, </v>
      </c>
      <c r="L3359" t="str">
        <f>L$1&amp;" " &amp; IF(ISNA(DataMiner[[#This Row],[Longitude]]),"null",DataMiner[[#This Row],[Longitude]]) &amp; ", "</f>
        <v xml:space="preserve">"Longitude": null, </v>
      </c>
    </row>
    <row r="3360" spans="1:12" x14ac:dyDescent="0.25">
      <c r="A3360" t="str">
        <f>A$1&amp;" """ &amp; DataMiner[[#This Row],[CodeIATA]] &amp; """, "</f>
        <v xml:space="preserve">"CodeIATA": "", </v>
      </c>
      <c r="B3360" t="str">
        <f>B$1&amp;" """ &amp; DataMiner[[#This Row],[City]] &amp; """, "</f>
        <v xml:space="preserve">"City": "", </v>
      </c>
      <c r="C3360" t="str">
        <f>C$1&amp;" """ &amp; DataMiner[[#This Row],[Prov]] &amp; """, "</f>
        <v xml:space="preserve">"Prov": "", </v>
      </c>
      <c r="D3360" t="str">
        <f>D$1&amp;" """ &amp; DataMiner[[#This Row],[Name]] &amp; """, "</f>
        <v xml:space="preserve">"Name": "", </v>
      </c>
      <c r="E3360" t="str">
        <f>E$1&amp;" """ &amp; DataMiner[[#This Row],[Country]] &amp; """, "</f>
        <v xml:space="preserve">"Country": "", </v>
      </c>
      <c r="F3360" t="str">
        <f>F$1&amp;" """ &amp; DataMiner[[#This Row],[Complete Name]] &amp; """, "</f>
        <v xml:space="preserve">"Complete Name": "", </v>
      </c>
      <c r="G3360" t="str">
        <f>G$1&amp;" " &amp; DataMiner[[#This Row],[Category]] &amp; ", "</f>
        <v xml:space="preserve">"Category": , </v>
      </c>
      <c r="H3360" t="str">
        <f>H$1&amp;" " &amp; DataMiner[[#This Row],[BuyPrice]] &amp; ", "</f>
        <v xml:space="preserve">"BuyPrice": , </v>
      </c>
      <c r="I3360" t="str">
        <f>I$1&amp;" """ &amp; DataMiner[[#This Row],[imgPath]] &amp; """, "</f>
        <v xml:space="preserve">"imgPath": "", </v>
      </c>
      <c r="J3360" t="str">
        <f>J$1&amp;" """ &amp; DataMiner[[#This Row],[FlagImage]] &amp; """, "</f>
        <v xml:space="preserve">"FlagImage": "", </v>
      </c>
      <c r="K3360" t="str">
        <f>K$1&amp;" " &amp; IF(ISNA(DataMiner[[#This Row],[Latitude]]),"null",DataMiner[[#This Row],[Latitude]]) &amp; ", "</f>
        <v xml:space="preserve">"Latitude": null, </v>
      </c>
      <c r="L3360" t="str">
        <f>L$1&amp;" " &amp; IF(ISNA(DataMiner[[#This Row],[Longitude]]),"null",DataMiner[[#This Row],[Longitude]]) &amp; ", "</f>
        <v xml:space="preserve">"Longitude": null, </v>
      </c>
    </row>
    <row r="3361" spans="1:12" x14ac:dyDescent="0.25">
      <c r="A3361" t="str">
        <f>A$1&amp;" """ &amp; DataMiner[[#This Row],[CodeIATA]] &amp; """, "</f>
        <v xml:space="preserve">"CodeIATA": "", </v>
      </c>
      <c r="B3361" t="str">
        <f>B$1&amp;" """ &amp; DataMiner[[#This Row],[City]] &amp; """, "</f>
        <v xml:space="preserve">"City": "", </v>
      </c>
      <c r="C3361" t="str">
        <f>C$1&amp;" """ &amp; DataMiner[[#This Row],[Prov]] &amp; """, "</f>
        <v xml:space="preserve">"Prov": "", </v>
      </c>
      <c r="D3361" t="str">
        <f>D$1&amp;" """ &amp; DataMiner[[#This Row],[Name]] &amp; """, "</f>
        <v xml:space="preserve">"Name": "", </v>
      </c>
      <c r="E3361" t="str">
        <f>E$1&amp;" """ &amp; DataMiner[[#This Row],[Country]] &amp; """, "</f>
        <v xml:space="preserve">"Country": "", </v>
      </c>
      <c r="F3361" t="str">
        <f>F$1&amp;" """ &amp; DataMiner[[#This Row],[Complete Name]] &amp; """, "</f>
        <v xml:space="preserve">"Complete Name": "", </v>
      </c>
      <c r="G3361" t="str">
        <f>G$1&amp;" " &amp; DataMiner[[#This Row],[Category]] &amp; ", "</f>
        <v xml:space="preserve">"Category": , </v>
      </c>
      <c r="H3361" t="str">
        <f>H$1&amp;" " &amp; DataMiner[[#This Row],[BuyPrice]] &amp; ", "</f>
        <v xml:space="preserve">"BuyPrice": , </v>
      </c>
      <c r="I3361" t="str">
        <f>I$1&amp;" """ &amp; DataMiner[[#This Row],[imgPath]] &amp; """, "</f>
        <v xml:space="preserve">"imgPath": "", </v>
      </c>
      <c r="J3361" t="str">
        <f>J$1&amp;" """ &amp; DataMiner[[#This Row],[FlagImage]] &amp; """, "</f>
        <v xml:space="preserve">"FlagImage": "", </v>
      </c>
      <c r="K3361" t="str">
        <f>K$1&amp;" " &amp; IF(ISNA(DataMiner[[#This Row],[Latitude]]),"null",DataMiner[[#This Row],[Latitude]]) &amp; ", "</f>
        <v xml:space="preserve">"Latitude": null, </v>
      </c>
      <c r="L3361" t="str">
        <f>L$1&amp;" " &amp; IF(ISNA(DataMiner[[#This Row],[Longitude]]),"null",DataMiner[[#This Row],[Longitude]]) &amp; ", "</f>
        <v xml:space="preserve">"Longitude": null, </v>
      </c>
    </row>
    <row r="3362" spans="1:12" x14ac:dyDescent="0.25">
      <c r="A3362" t="str">
        <f>A$1&amp;" """ &amp; DataMiner[[#This Row],[CodeIATA]] &amp; """, "</f>
        <v xml:space="preserve">"CodeIATA": "", </v>
      </c>
      <c r="B3362" t="str">
        <f>B$1&amp;" """ &amp; DataMiner[[#This Row],[City]] &amp; """, "</f>
        <v xml:space="preserve">"City": "", </v>
      </c>
      <c r="C3362" t="str">
        <f>C$1&amp;" """ &amp; DataMiner[[#This Row],[Prov]] &amp; """, "</f>
        <v xml:space="preserve">"Prov": "", </v>
      </c>
      <c r="D3362" t="str">
        <f>D$1&amp;" """ &amp; DataMiner[[#This Row],[Name]] &amp; """, "</f>
        <v xml:space="preserve">"Name": "", </v>
      </c>
      <c r="E3362" t="str">
        <f>E$1&amp;" """ &amp; DataMiner[[#This Row],[Country]] &amp; """, "</f>
        <v xml:space="preserve">"Country": "", </v>
      </c>
      <c r="F3362" t="str">
        <f>F$1&amp;" """ &amp; DataMiner[[#This Row],[Complete Name]] &amp; """, "</f>
        <v xml:space="preserve">"Complete Name": "", </v>
      </c>
      <c r="G3362" t="str">
        <f>G$1&amp;" " &amp; DataMiner[[#This Row],[Category]] &amp; ", "</f>
        <v xml:space="preserve">"Category": , </v>
      </c>
      <c r="H3362" t="str">
        <f>H$1&amp;" " &amp; DataMiner[[#This Row],[BuyPrice]] &amp; ", "</f>
        <v xml:space="preserve">"BuyPrice": , </v>
      </c>
      <c r="I3362" t="str">
        <f>I$1&amp;" """ &amp; DataMiner[[#This Row],[imgPath]] &amp; """, "</f>
        <v xml:space="preserve">"imgPath": "", </v>
      </c>
      <c r="J3362" t="str">
        <f>J$1&amp;" """ &amp; DataMiner[[#This Row],[FlagImage]] &amp; """, "</f>
        <v xml:space="preserve">"FlagImage": "", </v>
      </c>
      <c r="K3362" t="str">
        <f>K$1&amp;" " &amp; IF(ISNA(DataMiner[[#This Row],[Latitude]]),"null",DataMiner[[#This Row],[Latitude]]) &amp; ", "</f>
        <v xml:space="preserve">"Latitude": null, </v>
      </c>
      <c r="L3362" t="str">
        <f>L$1&amp;" " &amp; IF(ISNA(DataMiner[[#This Row],[Longitude]]),"null",DataMiner[[#This Row],[Longitude]]) &amp; ", "</f>
        <v xml:space="preserve">"Longitude": null, </v>
      </c>
    </row>
    <row r="3363" spans="1:12" x14ac:dyDescent="0.25">
      <c r="A3363" t="str">
        <f>A$1&amp;" """ &amp; DataMiner[[#This Row],[CodeIATA]] &amp; """, "</f>
        <v xml:space="preserve">"CodeIATA": "", </v>
      </c>
      <c r="B3363" t="str">
        <f>B$1&amp;" """ &amp; DataMiner[[#This Row],[City]] &amp; """, "</f>
        <v xml:space="preserve">"City": "", </v>
      </c>
      <c r="C3363" t="str">
        <f>C$1&amp;" """ &amp; DataMiner[[#This Row],[Prov]] &amp; """, "</f>
        <v xml:space="preserve">"Prov": "", </v>
      </c>
      <c r="D3363" t="str">
        <f>D$1&amp;" """ &amp; DataMiner[[#This Row],[Name]] &amp; """, "</f>
        <v xml:space="preserve">"Name": "", </v>
      </c>
      <c r="E3363" t="str">
        <f>E$1&amp;" """ &amp; DataMiner[[#This Row],[Country]] &amp; """, "</f>
        <v xml:space="preserve">"Country": "", </v>
      </c>
      <c r="F3363" t="str">
        <f>F$1&amp;" """ &amp; DataMiner[[#This Row],[Complete Name]] &amp; """, "</f>
        <v xml:space="preserve">"Complete Name": "", </v>
      </c>
      <c r="G3363" t="str">
        <f>G$1&amp;" " &amp; DataMiner[[#This Row],[Category]] &amp; ", "</f>
        <v xml:space="preserve">"Category": , </v>
      </c>
      <c r="H3363" t="str">
        <f>H$1&amp;" " &amp; DataMiner[[#This Row],[BuyPrice]] &amp; ", "</f>
        <v xml:space="preserve">"BuyPrice": , </v>
      </c>
      <c r="I3363" t="str">
        <f>I$1&amp;" """ &amp; DataMiner[[#This Row],[imgPath]] &amp; """, "</f>
        <v xml:space="preserve">"imgPath": "", </v>
      </c>
      <c r="J3363" t="str">
        <f>J$1&amp;" """ &amp; DataMiner[[#This Row],[FlagImage]] &amp; """, "</f>
        <v xml:space="preserve">"FlagImage": "", </v>
      </c>
      <c r="K3363" t="str">
        <f>K$1&amp;" " &amp; IF(ISNA(DataMiner[[#This Row],[Latitude]]),"null",DataMiner[[#This Row],[Latitude]]) &amp; ", "</f>
        <v xml:space="preserve">"Latitude": null, </v>
      </c>
      <c r="L3363" t="str">
        <f>L$1&amp;" " &amp; IF(ISNA(DataMiner[[#This Row],[Longitude]]),"null",DataMiner[[#This Row],[Longitude]]) &amp; ", "</f>
        <v xml:space="preserve">"Longitude": null, </v>
      </c>
    </row>
    <row r="3364" spans="1:12" x14ac:dyDescent="0.25">
      <c r="A3364" t="str">
        <f>A$1&amp;" """ &amp; DataMiner[[#This Row],[CodeIATA]] &amp; """, "</f>
        <v xml:space="preserve">"CodeIATA": "", </v>
      </c>
      <c r="B3364" t="str">
        <f>B$1&amp;" """ &amp; DataMiner[[#This Row],[City]] &amp; """, "</f>
        <v xml:space="preserve">"City": "", </v>
      </c>
      <c r="C3364" t="str">
        <f>C$1&amp;" """ &amp; DataMiner[[#This Row],[Prov]] &amp; """, "</f>
        <v xml:space="preserve">"Prov": "", </v>
      </c>
      <c r="D3364" t="str">
        <f>D$1&amp;" """ &amp; DataMiner[[#This Row],[Name]] &amp; """, "</f>
        <v xml:space="preserve">"Name": "", </v>
      </c>
      <c r="E3364" t="str">
        <f>E$1&amp;" """ &amp; DataMiner[[#This Row],[Country]] &amp; """, "</f>
        <v xml:space="preserve">"Country": "", </v>
      </c>
      <c r="F3364" t="str">
        <f>F$1&amp;" """ &amp; DataMiner[[#This Row],[Complete Name]] &amp; """, "</f>
        <v xml:space="preserve">"Complete Name": "", </v>
      </c>
      <c r="G3364" t="str">
        <f>G$1&amp;" " &amp; DataMiner[[#This Row],[Category]] &amp; ", "</f>
        <v xml:space="preserve">"Category": , </v>
      </c>
      <c r="H3364" t="str">
        <f>H$1&amp;" " &amp; DataMiner[[#This Row],[BuyPrice]] &amp; ", "</f>
        <v xml:space="preserve">"BuyPrice": , </v>
      </c>
      <c r="I3364" t="str">
        <f>I$1&amp;" """ &amp; DataMiner[[#This Row],[imgPath]] &amp; """, "</f>
        <v xml:space="preserve">"imgPath": "", </v>
      </c>
      <c r="J3364" t="str">
        <f>J$1&amp;" """ &amp; DataMiner[[#This Row],[FlagImage]] &amp; """, "</f>
        <v xml:space="preserve">"FlagImage": "", </v>
      </c>
      <c r="K3364" t="str">
        <f>K$1&amp;" " &amp; IF(ISNA(DataMiner[[#This Row],[Latitude]]),"null",DataMiner[[#This Row],[Latitude]]) &amp; ", "</f>
        <v xml:space="preserve">"Latitude": null, </v>
      </c>
      <c r="L3364" t="str">
        <f>L$1&amp;" " &amp; IF(ISNA(DataMiner[[#This Row],[Longitude]]),"null",DataMiner[[#This Row],[Longitude]]) &amp; ", "</f>
        <v xml:space="preserve">"Longitude": null, </v>
      </c>
    </row>
    <row r="3365" spans="1:12" x14ac:dyDescent="0.25">
      <c r="A3365" t="str">
        <f>A$1&amp;" """ &amp; DataMiner[[#This Row],[CodeIATA]] &amp; """, "</f>
        <v xml:space="preserve">"CodeIATA": "", </v>
      </c>
      <c r="B3365" t="str">
        <f>B$1&amp;" """ &amp; DataMiner[[#This Row],[City]] &amp; """, "</f>
        <v xml:space="preserve">"City": "", </v>
      </c>
      <c r="C3365" t="str">
        <f>C$1&amp;" """ &amp; DataMiner[[#This Row],[Prov]] &amp; """, "</f>
        <v xml:space="preserve">"Prov": "", </v>
      </c>
      <c r="D3365" t="str">
        <f>D$1&amp;" """ &amp; DataMiner[[#This Row],[Name]] &amp; """, "</f>
        <v xml:space="preserve">"Name": "", </v>
      </c>
      <c r="E3365" t="str">
        <f>E$1&amp;" """ &amp; DataMiner[[#This Row],[Country]] &amp; """, "</f>
        <v xml:space="preserve">"Country": "", </v>
      </c>
      <c r="F3365" t="str">
        <f>F$1&amp;" """ &amp; DataMiner[[#This Row],[Complete Name]] &amp; """, "</f>
        <v xml:space="preserve">"Complete Name": "", </v>
      </c>
      <c r="G3365" t="str">
        <f>G$1&amp;" " &amp; DataMiner[[#This Row],[Category]] &amp; ", "</f>
        <v xml:space="preserve">"Category": , </v>
      </c>
      <c r="H3365" t="str">
        <f>H$1&amp;" " &amp; DataMiner[[#This Row],[BuyPrice]] &amp; ", "</f>
        <v xml:space="preserve">"BuyPrice": , </v>
      </c>
      <c r="I3365" t="str">
        <f>I$1&amp;" """ &amp; DataMiner[[#This Row],[imgPath]] &amp; """, "</f>
        <v xml:space="preserve">"imgPath": "", </v>
      </c>
      <c r="J3365" t="str">
        <f>J$1&amp;" """ &amp; DataMiner[[#This Row],[FlagImage]] &amp; """, "</f>
        <v xml:space="preserve">"FlagImage": "", </v>
      </c>
      <c r="K3365" t="str">
        <f>K$1&amp;" " &amp; IF(ISNA(DataMiner[[#This Row],[Latitude]]),"null",DataMiner[[#This Row],[Latitude]]) &amp; ", "</f>
        <v xml:space="preserve">"Latitude": null, </v>
      </c>
      <c r="L3365" t="str">
        <f>L$1&amp;" " &amp; IF(ISNA(DataMiner[[#This Row],[Longitude]]),"null",DataMiner[[#This Row],[Longitude]]) &amp; ", "</f>
        <v xml:space="preserve">"Longitude": null, </v>
      </c>
    </row>
    <row r="3366" spans="1:12" x14ac:dyDescent="0.25">
      <c r="A3366" t="str">
        <f>A$1&amp;" """ &amp; DataMiner[[#This Row],[CodeIATA]] &amp; """, "</f>
        <v xml:space="preserve">"CodeIATA": "", </v>
      </c>
      <c r="B3366" t="str">
        <f>B$1&amp;" """ &amp; DataMiner[[#This Row],[City]] &amp; """, "</f>
        <v xml:space="preserve">"City": "", </v>
      </c>
      <c r="C3366" t="str">
        <f>C$1&amp;" """ &amp; DataMiner[[#This Row],[Prov]] &amp; """, "</f>
        <v xml:space="preserve">"Prov": "", </v>
      </c>
      <c r="D3366" t="str">
        <f>D$1&amp;" """ &amp; DataMiner[[#This Row],[Name]] &amp; """, "</f>
        <v xml:space="preserve">"Name": "", </v>
      </c>
      <c r="E3366" t="str">
        <f>E$1&amp;" """ &amp; DataMiner[[#This Row],[Country]] &amp; """, "</f>
        <v xml:space="preserve">"Country": "", </v>
      </c>
      <c r="F3366" t="str">
        <f>F$1&amp;" """ &amp; DataMiner[[#This Row],[Complete Name]] &amp; """, "</f>
        <v xml:space="preserve">"Complete Name": "", </v>
      </c>
      <c r="G3366" t="str">
        <f>G$1&amp;" " &amp; DataMiner[[#This Row],[Category]] &amp; ", "</f>
        <v xml:space="preserve">"Category": , </v>
      </c>
      <c r="H3366" t="str">
        <f>H$1&amp;" " &amp; DataMiner[[#This Row],[BuyPrice]] &amp; ", "</f>
        <v xml:space="preserve">"BuyPrice": , </v>
      </c>
      <c r="I3366" t="str">
        <f>I$1&amp;" """ &amp; DataMiner[[#This Row],[imgPath]] &amp; """, "</f>
        <v xml:space="preserve">"imgPath": "", </v>
      </c>
      <c r="J3366" t="str">
        <f>J$1&amp;" """ &amp; DataMiner[[#This Row],[FlagImage]] &amp; """, "</f>
        <v xml:space="preserve">"FlagImage": "", </v>
      </c>
      <c r="K3366" t="str">
        <f>K$1&amp;" " &amp; IF(ISNA(DataMiner[[#This Row],[Latitude]]),"null",DataMiner[[#This Row],[Latitude]]) &amp; ", "</f>
        <v xml:space="preserve">"Latitude": null, </v>
      </c>
      <c r="L3366" t="str">
        <f>L$1&amp;" " &amp; IF(ISNA(DataMiner[[#This Row],[Longitude]]),"null",DataMiner[[#This Row],[Longitude]]) &amp; ", "</f>
        <v xml:space="preserve">"Longitude": null, </v>
      </c>
    </row>
    <row r="3367" spans="1:12" x14ac:dyDescent="0.25">
      <c r="A3367" t="str">
        <f>A$1&amp;" """ &amp; DataMiner[[#This Row],[CodeIATA]] &amp; """, "</f>
        <v xml:space="preserve">"CodeIATA": "", </v>
      </c>
      <c r="B3367" t="str">
        <f>B$1&amp;" """ &amp; DataMiner[[#This Row],[City]] &amp; """, "</f>
        <v xml:space="preserve">"City": "", </v>
      </c>
      <c r="C3367" t="str">
        <f>C$1&amp;" """ &amp; DataMiner[[#This Row],[Prov]] &amp; """, "</f>
        <v xml:space="preserve">"Prov": "", </v>
      </c>
      <c r="D3367" t="str">
        <f>D$1&amp;" """ &amp; DataMiner[[#This Row],[Name]] &amp; """, "</f>
        <v xml:space="preserve">"Name": "", </v>
      </c>
      <c r="E3367" t="str">
        <f>E$1&amp;" """ &amp; DataMiner[[#This Row],[Country]] &amp; """, "</f>
        <v xml:space="preserve">"Country": "", </v>
      </c>
      <c r="F3367" t="str">
        <f>F$1&amp;" """ &amp; DataMiner[[#This Row],[Complete Name]] &amp; """, "</f>
        <v xml:space="preserve">"Complete Name": "", </v>
      </c>
      <c r="G3367" t="str">
        <f>G$1&amp;" " &amp; DataMiner[[#This Row],[Category]] &amp; ", "</f>
        <v xml:space="preserve">"Category": , </v>
      </c>
      <c r="H3367" t="str">
        <f>H$1&amp;" " &amp; DataMiner[[#This Row],[BuyPrice]] &amp; ", "</f>
        <v xml:space="preserve">"BuyPrice": , </v>
      </c>
      <c r="I3367" t="str">
        <f>I$1&amp;" """ &amp; DataMiner[[#This Row],[imgPath]] &amp; """, "</f>
        <v xml:space="preserve">"imgPath": "", </v>
      </c>
      <c r="J3367" t="str">
        <f>J$1&amp;" """ &amp; DataMiner[[#This Row],[FlagImage]] &amp; """, "</f>
        <v xml:space="preserve">"FlagImage": "", </v>
      </c>
      <c r="K3367" t="str">
        <f>K$1&amp;" " &amp; IF(ISNA(DataMiner[[#This Row],[Latitude]]),"null",DataMiner[[#This Row],[Latitude]]) &amp; ", "</f>
        <v xml:space="preserve">"Latitude": null, </v>
      </c>
      <c r="L3367" t="str">
        <f>L$1&amp;" " &amp; IF(ISNA(DataMiner[[#This Row],[Longitude]]),"null",DataMiner[[#This Row],[Longitude]]) &amp; ", "</f>
        <v xml:space="preserve">"Longitude": null, </v>
      </c>
    </row>
    <row r="3368" spans="1:12" x14ac:dyDescent="0.25">
      <c r="A3368" t="str">
        <f>A$1&amp;" """ &amp; DataMiner[[#This Row],[CodeIATA]] &amp; """, "</f>
        <v xml:space="preserve">"CodeIATA": "", </v>
      </c>
      <c r="B3368" t="str">
        <f>B$1&amp;" """ &amp; DataMiner[[#This Row],[City]] &amp; """, "</f>
        <v xml:space="preserve">"City": "", </v>
      </c>
      <c r="C3368" t="str">
        <f>C$1&amp;" """ &amp; DataMiner[[#This Row],[Prov]] &amp; """, "</f>
        <v xml:space="preserve">"Prov": "", </v>
      </c>
      <c r="D3368" t="str">
        <f>D$1&amp;" """ &amp; DataMiner[[#This Row],[Name]] &amp; """, "</f>
        <v xml:space="preserve">"Name": "", </v>
      </c>
      <c r="E3368" t="str">
        <f>E$1&amp;" """ &amp; DataMiner[[#This Row],[Country]] &amp; """, "</f>
        <v xml:space="preserve">"Country": "", </v>
      </c>
      <c r="F3368" t="str">
        <f>F$1&amp;" """ &amp; DataMiner[[#This Row],[Complete Name]] &amp; """, "</f>
        <v xml:space="preserve">"Complete Name": "", </v>
      </c>
      <c r="G3368" t="str">
        <f>G$1&amp;" " &amp; DataMiner[[#This Row],[Category]] &amp; ", "</f>
        <v xml:space="preserve">"Category": , </v>
      </c>
      <c r="H3368" t="str">
        <f>H$1&amp;" " &amp; DataMiner[[#This Row],[BuyPrice]] &amp; ", "</f>
        <v xml:space="preserve">"BuyPrice": , </v>
      </c>
      <c r="I3368" t="str">
        <f>I$1&amp;" """ &amp; DataMiner[[#This Row],[imgPath]] &amp; """, "</f>
        <v xml:space="preserve">"imgPath": "", </v>
      </c>
      <c r="J3368" t="str">
        <f>J$1&amp;" """ &amp; DataMiner[[#This Row],[FlagImage]] &amp; """, "</f>
        <v xml:space="preserve">"FlagImage": "", </v>
      </c>
      <c r="K3368" t="str">
        <f>K$1&amp;" " &amp; IF(ISNA(DataMiner[[#This Row],[Latitude]]),"null",DataMiner[[#This Row],[Latitude]]) &amp; ", "</f>
        <v xml:space="preserve">"Latitude": null, </v>
      </c>
      <c r="L3368" t="str">
        <f>L$1&amp;" " &amp; IF(ISNA(DataMiner[[#This Row],[Longitude]]),"null",DataMiner[[#This Row],[Longitude]]) &amp; ", "</f>
        <v xml:space="preserve">"Longitude": null, </v>
      </c>
    </row>
    <row r="3369" spans="1:12" x14ac:dyDescent="0.25">
      <c r="A3369" t="str">
        <f>A$1&amp;" """ &amp; DataMiner[[#This Row],[CodeIATA]] &amp; """, "</f>
        <v xml:space="preserve">"CodeIATA": "", </v>
      </c>
      <c r="B3369" t="str">
        <f>B$1&amp;" """ &amp; DataMiner[[#This Row],[City]] &amp; """, "</f>
        <v xml:space="preserve">"City": "", </v>
      </c>
      <c r="C3369" t="str">
        <f>C$1&amp;" """ &amp; DataMiner[[#This Row],[Prov]] &amp; """, "</f>
        <v xml:space="preserve">"Prov": "", </v>
      </c>
      <c r="D3369" t="str">
        <f>D$1&amp;" """ &amp; DataMiner[[#This Row],[Name]] &amp; """, "</f>
        <v xml:space="preserve">"Name": "", </v>
      </c>
      <c r="E3369" t="str">
        <f>E$1&amp;" """ &amp; DataMiner[[#This Row],[Country]] &amp; """, "</f>
        <v xml:space="preserve">"Country": "", </v>
      </c>
      <c r="F3369" t="str">
        <f>F$1&amp;" """ &amp; DataMiner[[#This Row],[Complete Name]] &amp; """, "</f>
        <v xml:space="preserve">"Complete Name": "", </v>
      </c>
      <c r="G3369" t="str">
        <f>G$1&amp;" " &amp; DataMiner[[#This Row],[Category]] &amp; ", "</f>
        <v xml:space="preserve">"Category": , </v>
      </c>
      <c r="H3369" t="str">
        <f>H$1&amp;" " &amp; DataMiner[[#This Row],[BuyPrice]] &amp; ", "</f>
        <v xml:space="preserve">"BuyPrice": , </v>
      </c>
      <c r="I3369" t="str">
        <f>I$1&amp;" """ &amp; DataMiner[[#This Row],[imgPath]] &amp; """, "</f>
        <v xml:space="preserve">"imgPath": "", </v>
      </c>
      <c r="J3369" t="str">
        <f>J$1&amp;" """ &amp; DataMiner[[#This Row],[FlagImage]] &amp; """, "</f>
        <v xml:space="preserve">"FlagImage": "", </v>
      </c>
      <c r="K3369" t="str">
        <f>K$1&amp;" " &amp; IF(ISNA(DataMiner[[#This Row],[Latitude]]),"null",DataMiner[[#This Row],[Latitude]]) &amp; ", "</f>
        <v xml:space="preserve">"Latitude": null, </v>
      </c>
      <c r="L3369" t="str">
        <f>L$1&amp;" " &amp; IF(ISNA(DataMiner[[#This Row],[Longitude]]),"null",DataMiner[[#This Row],[Longitude]]) &amp; ", "</f>
        <v xml:space="preserve">"Longitude": null, </v>
      </c>
    </row>
    <row r="3370" spans="1:12" x14ac:dyDescent="0.25">
      <c r="A3370" t="str">
        <f>A$1&amp;" """ &amp; DataMiner[[#This Row],[CodeIATA]] &amp; """, "</f>
        <v xml:space="preserve">"CodeIATA": "", </v>
      </c>
      <c r="B3370" t="str">
        <f>B$1&amp;" """ &amp; DataMiner[[#This Row],[City]] &amp; """, "</f>
        <v xml:space="preserve">"City": "", </v>
      </c>
      <c r="C3370" t="str">
        <f>C$1&amp;" """ &amp; DataMiner[[#This Row],[Prov]] &amp; """, "</f>
        <v xml:space="preserve">"Prov": "", </v>
      </c>
      <c r="D3370" t="str">
        <f>D$1&amp;" """ &amp; DataMiner[[#This Row],[Name]] &amp; """, "</f>
        <v xml:space="preserve">"Name": "", </v>
      </c>
      <c r="E3370" t="str">
        <f>E$1&amp;" """ &amp; DataMiner[[#This Row],[Country]] &amp; """, "</f>
        <v xml:space="preserve">"Country": "", </v>
      </c>
      <c r="F3370" t="str">
        <f>F$1&amp;" """ &amp; DataMiner[[#This Row],[Complete Name]] &amp; """, "</f>
        <v xml:space="preserve">"Complete Name": "", </v>
      </c>
      <c r="G3370" t="str">
        <f>G$1&amp;" " &amp; DataMiner[[#This Row],[Category]] &amp; ", "</f>
        <v xml:space="preserve">"Category": , </v>
      </c>
      <c r="H3370" t="str">
        <f>H$1&amp;" " &amp; DataMiner[[#This Row],[BuyPrice]] &amp; ", "</f>
        <v xml:space="preserve">"BuyPrice": , </v>
      </c>
      <c r="I3370" t="str">
        <f>I$1&amp;" """ &amp; DataMiner[[#This Row],[imgPath]] &amp; """, "</f>
        <v xml:space="preserve">"imgPath": "", </v>
      </c>
      <c r="J3370" t="str">
        <f>J$1&amp;" """ &amp; DataMiner[[#This Row],[FlagImage]] &amp; """, "</f>
        <v xml:space="preserve">"FlagImage": "", </v>
      </c>
      <c r="K3370" t="str">
        <f>K$1&amp;" " &amp; IF(ISNA(DataMiner[[#This Row],[Latitude]]),"null",DataMiner[[#This Row],[Latitude]]) &amp; ", "</f>
        <v xml:space="preserve">"Latitude": null, </v>
      </c>
      <c r="L3370" t="str">
        <f>L$1&amp;" " &amp; IF(ISNA(DataMiner[[#This Row],[Longitude]]),"null",DataMiner[[#This Row],[Longitude]]) &amp; ", "</f>
        <v xml:space="preserve">"Longitude": null, </v>
      </c>
    </row>
    <row r="3371" spans="1:12" x14ac:dyDescent="0.25">
      <c r="A3371" t="str">
        <f>A$1&amp;" """ &amp; DataMiner[[#This Row],[CodeIATA]] &amp; """, "</f>
        <v xml:space="preserve">"CodeIATA": "", </v>
      </c>
      <c r="B3371" t="str">
        <f>B$1&amp;" """ &amp; DataMiner[[#This Row],[City]] &amp; """, "</f>
        <v xml:space="preserve">"City": "", </v>
      </c>
      <c r="C3371" t="str">
        <f>C$1&amp;" """ &amp; DataMiner[[#This Row],[Prov]] &amp; """, "</f>
        <v xml:space="preserve">"Prov": "", </v>
      </c>
      <c r="D3371" t="str">
        <f>D$1&amp;" """ &amp; DataMiner[[#This Row],[Name]] &amp; """, "</f>
        <v xml:space="preserve">"Name": "", </v>
      </c>
      <c r="E3371" t="str">
        <f>E$1&amp;" """ &amp; DataMiner[[#This Row],[Country]] &amp; """, "</f>
        <v xml:space="preserve">"Country": "", </v>
      </c>
      <c r="F3371" t="str">
        <f>F$1&amp;" """ &amp; DataMiner[[#This Row],[Complete Name]] &amp; """, "</f>
        <v xml:space="preserve">"Complete Name": "", </v>
      </c>
      <c r="G3371" t="str">
        <f>G$1&amp;" " &amp; DataMiner[[#This Row],[Category]] &amp; ", "</f>
        <v xml:space="preserve">"Category": , </v>
      </c>
      <c r="H3371" t="str">
        <f>H$1&amp;" " &amp; DataMiner[[#This Row],[BuyPrice]] &amp; ", "</f>
        <v xml:space="preserve">"BuyPrice": , </v>
      </c>
      <c r="I3371" t="str">
        <f>I$1&amp;" """ &amp; DataMiner[[#This Row],[imgPath]] &amp; """, "</f>
        <v xml:space="preserve">"imgPath": "", </v>
      </c>
      <c r="J3371" t="str">
        <f>J$1&amp;" """ &amp; DataMiner[[#This Row],[FlagImage]] &amp; """, "</f>
        <v xml:space="preserve">"FlagImage": "", </v>
      </c>
      <c r="K3371" t="str">
        <f>K$1&amp;" " &amp; IF(ISNA(DataMiner[[#This Row],[Latitude]]),"null",DataMiner[[#This Row],[Latitude]]) &amp; ", "</f>
        <v xml:space="preserve">"Latitude": null, </v>
      </c>
      <c r="L3371" t="str">
        <f>L$1&amp;" " &amp; IF(ISNA(DataMiner[[#This Row],[Longitude]]),"null",DataMiner[[#This Row],[Longitude]]) &amp; ", "</f>
        <v xml:space="preserve">"Longitude": null, </v>
      </c>
    </row>
    <row r="3372" spans="1:12" x14ac:dyDescent="0.25">
      <c r="A3372" t="str">
        <f>A$1&amp;" """ &amp; DataMiner[[#This Row],[CodeIATA]] &amp; """, "</f>
        <v xml:space="preserve">"CodeIATA": "", </v>
      </c>
      <c r="B3372" t="str">
        <f>B$1&amp;" """ &amp; DataMiner[[#This Row],[City]] &amp; """, "</f>
        <v xml:space="preserve">"City": "", </v>
      </c>
      <c r="C3372" t="str">
        <f>C$1&amp;" """ &amp; DataMiner[[#This Row],[Prov]] &amp; """, "</f>
        <v xml:space="preserve">"Prov": "", </v>
      </c>
      <c r="D3372" t="str">
        <f>D$1&amp;" """ &amp; DataMiner[[#This Row],[Name]] &amp; """, "</f>
        <v xml:space="preserve">"Name": "", </v>
      </c>
      <c r="E3372" t="str">
        <f>E$1&amp;" """ &amp; DataMiner[[#This Row],[Country]] &amp; """, "</f>
        <v xml:space="preserve">"Country": "", </v>
      </c>
      <c r="F3372" t="str">
        <f>F$1&amp;" """ &amp; DataMiner[[#This Row],[Complete Name]] &amp; """, "</f>
        <v xml:space="preserve">"Complete Name": "", </v>
      </c>
      <c r="G3372" t="str">
        <f>G$1&amp;" " &amp; DataMiner[[#This Row],[Category]] &amp; ", "</f>
        <v xml:space="preserve">"Category": , </v>
      </c>
      <c r="H3372" t="str">
        <f>H$1&amp;" " &amp; DataMiner[[#This Row],[BuyPrice]] &amp; ", "</f>
        <v xml:space="preserve">"BuyPrice": , </v>
      </c>
      <c r="I3372" t="str">
        <f>I$1&amp;" """ &amp; DataMiner[[#This Row],[imgPath]] &amp; """, "</f>
        <v xml:space="preserve">"imgPath": "", </v>
      </c>
      <c r="J3372" t="str">
        <f>J$1&amp;" """ &amp; DataMiner[[#This Row],[FlagImage]] &amp; """, "</f>
        <v xml:space="preserve">"FlagImage": "", </v>
      </c>
      <c r="K3372" t="str">
        <f>K$1&amp;" " &amp; IF(ISNA(DataMiner[[#This Row],[Latitude]]),"null",DataMiner[[#This Row],[Latitude]]) &amp; ", "</f>
        <v xml:space="preserve">"Latitude": null, </v>
      </c>
      <c r="L3372" t="str">
        <f>L$1&amp;" " &amp; IF(ISNA(DataMiner[[#This Row],[Longitude]]),"null",DataMiner[[#This Row],[Longitude]]) &amp; ", "</f>
        <v xml:space="preserve">"Longitude": null, </v>
      </c>
    </row>
    <row r="3373" spans="1:12" x14ac:dyDescent="0.25">
      <c r="A3373" t="str">
        <f>A$1&amp;" """ &amp; DataMiner[[#This Row],[CodeIATA]] &amp; """, "</f>
        <v xml:space="preserve">"CodeIATA": "", </v>
      </c>
      <c r="B3373" t="str">
        <f>B$1&amp;" """ &amp; DataMiner[[#This Row],[City]] &amp; """, "</f>
        <v xml:space="preserve">"City": "", </v>
      </c>
      <c r="C3373" t="str">
        <f>C$1&amp;" """ &amp; DataMiner[[#This Row],[Prov]] &amp; """, "</f>
        <v xml:space="preserve">"Prov": "", </v>
      </c>
      <c r="D3373" t="str">
        <f>D$1&amp;" """ &amp; DataMiner[[#This Row],[Name]] &amp; """, "</f>
        <v xml:space="preserve">"Name": "", </v>
      </c>
      <c r="E3373" t="str">
        <f>E$1&amp;" """ &amp; DataMiner[[#This Row],[Country]] &amp; """, "</f>
        <v xml:space="preserve">"Country": "", </v>
      </c>
      <c r="F3373" t="str">
        <f>F$1&amp;" """ &amp; DataMiner[[#This Row],[Complete Name]] &amp; """, "</f>
        <v xml:space="preserve">"Complete Name": "", </v>
      </c>
      <c r="G3373" t="str">
        <f>G$1&amp;" " &amp; DataMiner[[#This Row],[Category]] &amp; ", "</f>
        <v xml:space="preserve">"Category": , </v>
      </c>
      <c r="H3373" t="str">
        <f>H$1&amp;" " &amp; DataMiner[[#This Row],[BuyPrice]] &amp; ", "</f>
        <v xml:space="preserve">"BuyPrice": , </v>
      </c>
      <c r="I3373" t="str">
        <f>I$1&amp;" """ &amp; DataMiner[[#This Row],[imgPath]] &amp; """, "</f>
        <v xml:space="preserve">"imgPath": "", </v>
      </c>
      <c r="J3373" t="str">
        <f>J$1&amp;" """ &amp; DataMiner[[#This Row],[FlagImage]] &amp; """, "</f>
        <v xml:space="preserve">"FlagImage": "", </v>
      </c>
      <c r="K3373" t="str">
        <f>K$1&amp;" " &amp; IF(ISNA(DataMiner[[#This Row],[Latitude]]),"null",DataMiner[[#This Row],[Latitude]]) &amp; ", "</f>
        <v xml:space="preserve">"Latitude": null, </v>
      </c>
      <c r="L3373" t="str">
        <f>L$1&amp;" " &amp; IF(ISNA(DataMiner[[#This Row],[Longitude]]),"null",DataMiner[[#This Row],[Longitude]]) &amp; ", "</f>
        <v xml:space="preserve">"Longitude": null, </v>
      </c>
    </row>
    <row r="3374" spans="1:12" x14ac:dyDescent="0.25">
      <c r="A3374" t="str">
        <f>A$1&amp;" """ &amp; DataMiner[[#This Row],[CodeIATA]] &amp; """, "</f>
        <v xml:space="preserve">"CodeIATA": "", </v>
      </c>
      <c r="B3374" t="str">
        <f>B$1&amp;" """ &amp; DataMiner[[#This Row],[City]] &amp; """, "</f>
        <v xml:space="preserve">"City": "", </v>
      </c>
      <c r="C3374" t="str">
        <f>C$1&amp;" """ &amp; DataMiner[[#This Row],[Prov]] &amp; """, "</f>
        <v xml:space="preserve">"Prov": "", </v>
      </c>
      <c r="D3374" t="str">
        <f>D$1&amp;" """ &amp; DataMiner[[#This Row],[Name]] &amp; """, "</f>
        <v xml:space="preserve">"Name": "", </v>
      </c>
      <c r="E3374" t="str">
        <f>E$1&amp;" """ &amp; DataMiner[[#This Row],[Country]] &amp; """, "</f>
        <v xml:space="preserve">"Country": "", </v>
      </c>
      <c r="F3374" t="str">
        <f>F$1&amp;" """ &amp; DataMiner[[#This Row],[Complete Name]] &amp; """, "</f>
        <v xml:space="preserve">"Complete Name": "", </v>
      </c>
      <c r="G3374" t="str">
        <f>G$1&amp;" " &amp; DataMiner[[#This Row],[Category]] &amp; ", "</f>
        <v xml:space="preserve">"Category": , </v>
      </c>
      <c r="H3374" t="str">
        <f>H$1&amp;" " &amp; DataMiner[[#This Row],[BuyPrice]] &amp; ", "</f>
        <v xml:space="preserve">"BuyPrice": , </v>
      </c>
      <c r="I3374" t="str">
        <f>I$1&amp;" """ &amp; DataMiner[[#This Row],[imgPath]] &amp; """, "</f>
        <v xml:space="preserve">"imgPath": "", </v>
      </c>
      <c r="J3374" t="str">
        <f>J$1&amp;" """ &amp; DataMiner[[#This Row],[FlagImage]] &amp; """, "</f>
        <v xml:space="preserve">"FlagImage": "", </v>
      </c>
      <c r="K3374" t="str">
        <f>K$1&amp;" " &amp; IF(ISNA(DataMiner[[#This Row],[Latitude]]),"null",DataMiner[[#This Row],[Latitude]]) &amp; ", "</f>
        <v xml:space="preserve">"Latitude": null, </v>
      </c>
      <c r="L3374" t="str">
        <f>L$1&amp;" " &amp; IF(ISNA(DataMiner[[#This Row],[Longitude]]),"null",DataMiner[[#This Row],[Longitude]]) &amp; ", "</f>
        <v xml:space="preserve">"Longitude": null, </v>
      </c>
    </row>
    <row r="3375" spans="1:12" x14ac:dyDescent="0.25">
      <c r="A3375" t="str">
        <f>A$1&amp;" """ &amp; DataMiner[[#This Row],[CodeIATA]] &amp; """, "</f>
        <v xml:space="preserve">"CodeIATA": "", </v>
      </c>
      <c r="B3375" t="str">
        <f>B$1&amp;" """ &amp; DataMiner[[#This Row],[City]] &amp; """, "</f>
        <v xml:space="preserve">"City": "", </v>
      </c>
      <c r="C3375" t="str">
        <f>C$1&amp;" """ &amp; DataMiner[[#This Row],[Prov]] &amp; """, "</f>
        <v xml:space="preserve">"Prov": "", </v>
      </c>
      <c r="D3375" t="str">
        <f>D$1&amp;" """ &amp; DataMiner[[#This Row],[Name]] &amp; """, "</f>
        <v xml:space="preserve">"Name": "", </v>
      </c>
      <c r="E3375" t="str">
        <f>E$1&amp;" """ &amp; DataMiner[[#This Row],[Country]] &amp; """, "</f>
        <v xml:space="preserve">"Country": "", </v>
      </c>
      <c r="F3375" t="str">
        <f>F$1&amp;" """ &amp; DataMiner[[#This Row],[Complete Name]] &amp; """, "</f>
        <v xml:space="preserve">"Complete Name": "", </v>
      </c>
      <c r="G3375" t="str">
        <f>G$1&amp;" " &amp; DataMiner[[#This Row],[Category]] &amp; ", "</f>
        <v xml:space="preserve">"Category": , </v>
      </c>
      <c r="H3375" t="str">
        <f>H$1&amp;" " &amp; DataMiner[[#This Row],[BuyPrice]] &amp; ", "</f>
        <v xml:space="preserve">"BuyPrice": , </v>
      </c>
      <c r="I3375" t="str">
        <f>I$1&amp;" """ &amp; DataMiner[[#This Row],[imgPath]] &amp; """, "</f>
        <v xml:space="preserve">"imgPath": "", </v>
      </c>
      <c r="J3375" t="str">
        <f>J$1&amp;" """ &amp; DataMiner[[#This Row],[FlagImage]] &amp; """, "</f>
        <v xml:space="preserve">"FlagImage": "", </v>
      </c>
      <c r="K3375" t="str">
        <f>K$1&amp;" " &amp; IF(ISNA(DataMiner[[#This Row],[Latitude]]),"null",DataMiner[[#This Row],[Latitude]]) &amp; ", "</f>
        <v xml:space="preserve">"Latitude": null, </v>
      </c>
      <c r="L3375" t="str">
        <f>L$1&amp;" " &amp; IF(ISNA(DataMiner[[#This Row],[Longitude]]),"null",DataMiner[[#This Row],[Longitude]]) &amp; ", "</f>
        <v xml:space="preserve">"Longitude": null, </v>
      </c>
    </row>
    <row r="3376" spans="1:12" x14ac:dyDescent="0.25">
      <c r="A3376" t="str">
        <f>A$1&amp;" """ &amp; DataMiner[[#This Row],[CodeIATA]] &amp; """, "</f>
        <v xml:space="preserve">"CodeIATA": "", </v>
      </c>
      <c r="B3376" t="str">
        <f>B$1&amp;" """ &amp; DataMiner[[#This Row],[City]] &amp; """, "</f>
        <v xml:space="preserve">"City": "", </v>
      </c>
      <c r="C3376" t="str">
        <f>C$1&amp;" """ &amp; DataMiner[[#This Row],[Prov]] &amp; """, "</f>
        <v xml:space="preserve">"Prov": "", </v>
      </c>
      <c r="D3376" t="str">
        <f>D$1&amp;" """ &amp; DataMiner[[#This Row],[Name]] &amp; """, "</f>
        <v xml:space="preserve">"Name": "", </v>
      </c>
      <c r="E3376" t="str">
        <f>E$1&amp;" """ &amp; DataMiner[[#This Row],[Country]] &amp; """, "</f>
        <v xml:space="preserve">"Country": "", </v>
      </c>
      <c r="F3376" t="str">
        <f>F$1&amp;" """ &amp; DataMiner[[#This Row],[Complete Name]] &amp; """, "</f>
        <v xml:space="preserve">"Complete Name": "", </v>
      </c>
      <c r="G3376" t="str">
        <f>G$1&amp;" " &amp; DataMiner[[#This Row],[Category]] &amp; ", "</f>
        <v xml:space="preserve">"Category": , </v>
      </c>
      <c r="H3376" t="str">
        <f>H$1&amp;" " &amp; DataMiner[[#This Row],[BuyPrice]] &amp; ", "</f>
        <v xml:space="preserve">"BuyPrice": , </v>
      </c>
      <c r="I3376" t="str">
        <f>I$1&amp;" """ &amp; DataMiner[[#This Row],[imgPath]] &amp; """, "</f>
        <v xml:space="preserve">"imgPath": "", </v>
      </c>
      <c r="J3376" t="str">
        <f>J$1&amp;" """ &amp; DataMiner[[#This Row],[FlagImage]] &amp; """, "</f>
        <v xml:space="preserve">"FlagImage": "", </v>
      </c>
      <c r="K3376" t="str">
        <f>K$1&amp;" " &amp; IF(ISNA(DataMiner[[#This Row],[Latitude]]),"null",DataMiner[[#This Row],[Latitude]]) &amp; ", "</f>
        <v xml:space="preserve">"Latitude": null, </v>
      </c>
      <c r="L3376" t="str">
        <f>L$1&amp;" " &amp; IF(ISNA(DataMiner[[#This Row],[Longitude]]),"null",DataMiner[[#This Row],[Longitude]]) &amp; ", "</f>
        <v xml:space="preserve">"Longitude": null, </v>
      </c>
    </row>
    <row r="3377" spans="1:12" x14ac:dyDescent="0.25">
      <c r="A3377" t="str">
        <f>A$1&amp;" """ &amp; DataMiner[[#This Row],[CodeIATA]] &amp; """, "</f>
        <v xml:space="preserve">"CodeIATA": "", </v>
      </c>
      <c r="B3377" t="str">
        <f>B$1&amp;" """ &amp; DataMiner[[#This Row],[City]] &amp; """, "</f>
        <v xml:space="preserve">"City": "", </v>
      </c>
      <c r="C3377" t="str">
        <f>C$1&amp;" """ &amp; DataMiner[[#This Row],[Prov]] &amp; """, "</f>
        <v xml:space="preserve">"Prov": "", </v>
      </c>
      <c r="D3377" t="str">
        <f>D$1&amp;" """ &amp; DataMiner[[#This Row],[Name]] &amp; """, "</f>
        <v xml:space="preserve">"Name": "", </v>
      </c>
      <c r="E3377" t="str">
        <f>E$1&amp;" """ &amp; DataMiner[[#This Row],[Country]] &amp; """, "</f>
        <v xml:space="preserve">"Country": "", </v>
      </c>
      <c r="F3377" t="str">
        <f>F$1&amp;" """ &amp; DataMiner[[#This Row],[Complete Name]] &amp; """, "</f>
        <v xml:space="preserve">"Complete Name": "", </v>
      </c>
      <c r="G3377" t="str">
        <f>G$1&amp;" " &amp; DataMiner[[#This Row],[Category]] &amp; ", "</f>
        <v xml:space="preserve">"Category": , </v>
      </c>
      <c r="H3377" t="str">
        <f>H$1&amp;" " &amp; DataMiner[[#This Row],[BuyPrice]] &amp; ", "</f>
        <v xml:space="preserve">"BuyPrice": , </v>
      </c>
      <c r="I3377" t="str">
        <f>I$1&amp;" """ &amp; DataMiner[[#This Row],[imgPath]] &amp; """, "</f>
        <v xml:space="preserve">"imgPath": "", </v>
      </c>
      <c r="J3377" t="str">
        <f>J$1&amp;" """ &amp; DataMiner[[#This Row],[FlagImage]] &amp; """, "</f>
        <v xml:space="preserve">"FlagImage": "", </v>
      </c>
      <c r="K3377" t="str">
        <f>K$1&amp;" " &amp; IF(ISNA(DataMiner[[#This Row],[Latitude]]),"null",DataMiner[[#This Row],[Latitude]]) &amp; ", "</f>
        <v xml:space="preserve">"Latitude": null, </v>
      </c>
      <c r="L3377" t="str">
        <f>L$1&amp;" " &amp; IF(ISNA(DataMiner[[#This Row],[Longitude]]),"null",DataMiner[[#This Row],[Longitude]]) &amp; ", "</f>
        <v xml:space="preserve">"Longitude": null, </v>
      </c>
    </row>
    <row r="3378" spans="1:12" x14ac:dyDescent="0.25">
      <c r="A3378" t="str">
        <f>A$1&amp;" """ &amp; DataMiner[[#This Row],[CodeIATA]] &amp; """, "</f>
        <v xml:space="preserve">"CodeIATA": "", </v>
      </c>
      <c r="B3378" t="str">
        <f>B$1&amp;" """ &amp; DataMiner[[#This Row],[City]] &amp; """, "</f>
        <v xml:space="preserve">"City": "", </v>
      </c>
      <c r="C3378" t="str">
        <f>C$1&amp;" """ &amp; DataMiner[[#This Row],[Prov]] &amp; """, "</f>
        <v xml:space="preserve">"Prov": "", </v>
      </c>
      <c r="D3378" t="str">
        <f>D$1&amp;" """ &amp; DataMiner[[#This Row],[Name]] &amp; """, "</f>
        <v xml:space="preserve">"Name": "", </v>
      </c>
      <c r="E3378" t="str">
        <f>E$1&amp;" """ &amp; DataMiner[[#This Row],[Country]] &amp; """, "</f>
        <v xml:space="preserve">"Country": "", </v>
      </c>
      <c r="F3378" t="str">
        <f>F$1&amp;" """ &amp; DataMiner[[#This Row],[Complete Name]] &amp; """, "</f>
        <v xml:space="preserve">"Complete Name": "", </v>
      </c>
      <c r="G3378" t="str">
        <f>G$1&amp;" " &amp; DataMiner[[#This Row],[Category]] &amp; ", "</f>
        <v xml:space="preserve">"Category": , </v>
      </c>
      <c r="H3378" t="str">
        <f>H$1&amp;" " &amp; DataMiner[[#This Row],[BuyPrice]] &amp; ", "</f>
        <v xml:space="preserve">"BuyPrice": , </v>
      </c>
      <c r="I3378" t="str">
        <f>I$1&amp;" """ &amp; DataMiner[[#This Row],[imgPath]] &amp; """, "</f>
        <v xml:space="preserve">"imgPath": "", </v>
      </c>
      <c r="J3378" t="str">
        <f>J$1&amp;" """ &amp; DataMiner[[#This Row],[FlagImage]] &amp; """, "</f>
        <v xml:space="preserve">"FlagImage": "", </v>
      </c>
      <c r="K3378" t="str">
        <f>K$1&amp;" " &amp; IF(ISNA(DataMiner[[#This Row],[Latitude]]),"null",DataMiner[[#This Row],[Latitude]]) &amp; ", "</f>
        <v xml:space="preserve">"Latitude": null, </v>
      </c>
      <c r="L3378" t="str">
        <f>L$1&amp;" " &amp; IF(ISNA(DataMiner[[#This Row],[Longitude]]),"null",DataMiner[[#This Row],[Longitude]]) &amp; ", "</f>
        <v xml:space="preserve">"Longitude": null, </v>
      </c>
    </row>
    <row r="3379" spans="1:12" x14ac:dyDescent="0.25">
      <c r="A3379" t="str">
        <f>A$1&amp;" """ &amp; DataMiner[[#This Row],[CodeIATA]] &amp; """, "</f>
        <v xml:space="preserve">"CodeIATA": "", </v>
      </c>
      <c r="B3379" t="str">
        <f>B$1&amp;" """ &amp; DataMiner[[#This Row],[City]] &amp; """, "</f>
        <v xml:space="preserve">"City": "", </v>
      </c>
      <c r="C3379" t="str">
        <f>C$1&amp;" """ &amp; DataMiner[[#This Row],[Prov]] &amp; """, "</f>
        <v xml:space="preserve">"Prov": "", </v>
      </c>
      <c r="D3379" t="str">
        <f>D$1&amp;" """ &amp; DataMiner[[#This Row],[Name]] &amp; """, "</f>
        <v xml:space="preserve">"Name": "", </v>
      </c>
      <c r="E3379" t="str">
        <f>E$1&amp;" """ &amp; DataMiner[[#This Row],[Country]] &amp; """, "</f>
        <v xml:space="preserve">"Country": "", </v>
      </c>
      <c r="F3379" t="str">
        <f>F$1&amp;" """ &amp; DataMiner[[#This Row],[Complete Name]] &amp; """, "</f>
        <v xml:space="preserve">"Complete Name": "", </v>
      </c>
      <c r="G3379" t="str">
        <f>G$1&amp;" " &amp; DataMiner[[#This Row],[Category]] &amp; ", "</f>
        <v xml:space="preserve">"Category": , </v>
      </c>
      <c r="H3379" t="str">
        <f>H$1&amp;" " &amp; DataMiner[[#This Row],[BuyPrice]] &amp; ", "</f>
        <v xml:space="preserve">"BuyPrice": , </v>
      </c>
      <c r="I3379" t="str">
        <f>I$1&amp;" """ &amp; DataMiner[[#This Row],[imgPath]] &amp; """, "</f>
        <v xml:space="preserve">"imgPath": "", </v>
      </c>
      <c r="J3379" t="str">
        <f>J$1&amp;" """ &amp; DataMiner[[#This Row],[FlagImage]] &amp; """, "</f>
        <v xml:space="preserve">"FlagImage": "", </v>
      </c>
      <c r="K3379" t="str">
        <f>K$1&amp;" " &amp; IF(ISNA(DataMiner[[#This Row],[Latitude]]),"null",DataMiner[[#This Row],[Latitude]]) &amp; ", "</f>
        <v xml:space="preserve">"Latitude": null, </v>
      </c>
      <c r="L3379" t="str">
        <f>L$1&amp;" " &amp; IF(ISNA(DataMiner[[#This Row],[Longitude]]),"null",DataMiner[[#This Row],[Longitude]]) &amp; ", "</f>
        <v xml:space="preserve">"Longitude": null, </v>
      </c>
    </row>
    <row r="3380" spans="1:12" x14ac:dyDescent="0.25">
      <c r="A3380" t="str">
        <f>A$1&amp;" """ &amp; DataMiner[[#This Row],[CodeIATA]] &amp; """, "</f>
        <v xml:space="preserve">"CodeIATA": "", </v>
      </c>
      <c r="B3380" t="str">
        <f>B$1&amp;" """ &amp; DataMiner[[#This Row],[City]] &amp; """, "</f>
        <v xml:space="preserve">"City": "", </v>
      </c>
      <c r="C3380" t="str">
        <f>C$1&amp;" """ &amp; DataMiner[[#This Row],[Prov]] &amp; """, "</f>
        <v xml:space="preserve">"Prov": "", </v>
      </c>
      <c r="D3380" t="str">
        <f>D$1&amp;" """ &amp; DataMiner[[#This Row],[Name]] &amp; """, "</f>
        <v xml:space="preserve">"Name": "", </v>
      </c>
      <c r="E3380" t="str">
        <f>E$1&amp;" """ &amp; DataMiner[[#This Row],[Country]] &amp; """, "</f>
        <v xml:space="preserve">"Country": "", </v>
      </c>
      <c r="F3380" t="str">
        <f>F$1&amp;" """ &amp; DataMiner[[#This Row],[Complete Name]] &amp; """, "</f>
        <v xml:space="preserve">"Complete Name": "", </v>
      </c>
      <c r="G3380" t="str">
        <f>G$1&amp;" " &amp; DataMiner[[#This Row],[Category]] &amp; ", "</f>
        <v xml:space="preserve">"Category": , </v>
      </c>
      <c r="H3380" t="str">
        <f>H$1&amp;" " &amp; DataMiner[[#This Row],[BuyPrice]] &amp; ", "</f>
        <v xml:space="preserve">"BuyPrice": , </v>
      </c>
      <c r="I3380" t="str">
        <f>I$1&amp;" """ &amp; DataMiner[[#This Row],[imgPath]] &amp; """, "</f>
        <v xml:space="preserve">"imgPath": "", </v>
      </c>
      <c r="J3380" t="str">
        <f>J$1&amp;" """ &amp; DataMiner[[#This Row],[FlagImage]] &amp; """, "</f>
        <v xml:space="preserve">"FlagImage": "", </v>
      </c>
      <c r="K3380" t="str">
        <f>K$1&amp;" " &amp; IF(ISNA(DataMiner[[#This Row],[Latitude]]),"null",DataMiner[[#This Row],[Latitude]]) &amp; ", "</f>
        <v xml:space="preserve">"Latitude": null, </v>
      </c>
      <c r="L3380" t="str">
        <f>L$1&amp;" " &amp; IF(ISNA(DataMiner[[#This Row],[Longitude]]),"null",DataMiner[[#This Row],[Longitude]]) &amp; ", "</f>
        <v xml:space="preserve">"Longitude": null, </v>
      </c>
    </row>
    <row r="3381" spans="1:12" x14ac:dyDescent="0.25">
      <c r="A3381" t="str">
        <f>A$1&amp;" """ &amp; DataMiner[[#This Row],[CodeIATA]] &amp; """, "</f>
        <v xml:space="preserve">"CodeIATA": "", </v>
      </c>
      <c r="B3381" t="str">
        <f>B$1&amp;" """ &amp; DataMiner[[#This Row],[City]] &amp; """, "</f>
        <v xml:space="preserve">"City": "", </v>
      </c>
      <c r="C3381" t="str">
        <f>C$1&amp;" """ &amp; DataMiner[[#This Row],[Prov]] &amp; """, "</f>
        <v xml:space="preserve">"Prov": "", </v>
      </c>
      <c r="D3381" t="str">
        <f>D$1&amp;" """ &amp; DataMiner[[#This Row],[Name]] &amp; """, "</f>
        <v xml:space="preserve">"Name": "", </v>
      </c>
      <c r="E3381" t="str">
        <f>E$1&amp;" """ &amp; DataMiner[[#This Row],[Country]] &amp; """, "</f>
        <v xml:space="preserve">"Country": "", </v>
      </c>
      <c r="F3381" t="str">
        <f>F$1&amp;" """ &amp; DataMiner[[#This Row],[Complete Name]] &amp; """, "</f>
        <v xml:space="preserve">"Complete Name": "", </v>
      </c>
      <c r="G3381" t="str">
        <f>G$1&amp;" " &amp; DataMiner[[#This Row],[Category]] &amp; ", "</f>
        <v xml:space="preserve">"Category": , </v>
      </c>
      <c r="H3381" t="str">
        <f>H$1&amp;" " &amp; DataMiner[[#This Row],[BuyPrice]] &amp; ", "</f>
        <v xml:space="preserve">"BuyPrice": , </v>
      </c>
      <c r="I3381" t="str">
        <f>I$1&amp;" """ &amp; DataMiner[[#This Row],[imgPath]] &amp; """, "</f>
        <v xml:space="preserve">"imgPath": "", </v>
      </c>
      <c r="J3381" t="str">
        <f>J$1&amp;" """ &amp; DataMiner[[#This Row],[FlagImage]] &amp; """, "</f>
        <v xml:space="preserve">"FlagImage": "", </v>
      </c>
      <c r="K3381" t="str">
        <f>K$1&amp;" " &amp; IF(ISNA(DataMiner[[#This Row],[Latitude]]),"null",DataMiner[[#This Row],[Latitude]]) &amp; ", "</f>
        <v xml:space="preserve">"Latitude": null, </v>
      </c>
      <c r="L3381" t="str">
        <f>L$1&amp;" " &amp; IF(ISNA(DataMiner[[#This Row],[Longitude]]),"null",DataMiner[[#This Row],[Longitude]]) &amp; ", "</f>
        <v xml:space="preserve">"Longitude": null, </v>
      </c>
    </row>
    <row r="3382" spans="1:12" x14ac:dyDescent="0.25">
      <c r="A3382" t="str">
        <f>A$1&amp;" """ &amp; DataMiner[[#This Row],[CodeIATA]] &amp; """, "</f>
        <v xml:space="preserve">"CodeIATA": "", </v>
      </c>
      <c r="B3382" t="str">
        <f>B$1&amp;" """ &amp; DataMiner[[#This Row],[City]] &amp; """, "</f>
        <v xml:space="preserve">"City": "", </v>
      </c>
      <c r="C3382" t="str">
        <f>C$1&amp;" """ &amp; DataMiner[[#This Row],[Prov]] &amp; """, "</f>
        <v xml:space="preserve">"Prov": "", </v>
      </c>
      <c r="D3382" t="str">
        <f>D$1&amp;" """ &amp; DataMiner[[#This Row],[Name]] &amp; """, "</f>
        <v xml:space="preserve">"Name": "", </v>
      </c>
      <c r="E3382" t="str">
        <f>E$1&amp;" """ &amp; DataMiner[[#This Row],[Country]] &amp; """, "</f>
        <v xml:space="preserve">"Country": "", </v>
      </c>
      <c r="F3382" t="str">
        <f>F$1&amp;" """ &amp; DataMiner[[#This Row],[Complete Name]] &amp; """, "</f>
        <v xml:space="preserve">"Complete Name": "", </v>
      </c>
      <c r="G3382" t="str">
        <f>G$1&amp;" " &amp; DataMiner[[#This Row],[Category]] &amp; ", "</f>
        <v xml:space="preserve">"Category": , </v>
      </c>
      <c r="H3382" t="str">
        <f>H$1&amp;" " &amp; DataMiner[[#This Row],[BuyPrice]] &amp; ", "</f>
        <v xml:space="preserve">"BuyPrice": , </v>
      </c>
      <c r="I3382" t="str">
        <f>I$1&amp;" """ &amp; DataMiner[[#This Row],[imgPath]] &amp; """, "</f>
        <v xml:space="preserve">"imgPath": "", </v>
      </c>
      <c r="J3382" t="str">
        <f>J$1&amp;" """ &amp; DataMiner[[#This Row],[FlagImage]] &amp; """, "</f>
        <v xml:space="preserve">"FlagImage": "", </v>
      </c>
      <c r="K3382" t="str">
        <f>K$1&amp;" " &amp; IF(ISNA(DataMiner[[#This Row],[Latitude]]),"null",DataMiner[[#This Row],[Latitude]]) &amp; ", "</f>
        <v xml:space="preserve">"Latitude": null, </v>
      </c>
      <c r="L3382" t="str">
        <f>L$1&amp;" " &amp; IF(ISNA(DataMiner[[#This Row],[Longitude]]),"null",DataMiner[[#This Row],[Longitude]]) &amp; ", "</f>
        <v xml:space="preserve">"Longitude": null, </v>
      </c>
    </row>
    <row r="3383" spans="1:12" x14ac:dyDescent="0.25">
      <c r="A3383" t="str">
        <f>A$1&amp;" """ &amp; DataMiner[[#This Row],[CodeIATA]] &amp; """, "</f>
        <v xml:space="preserve">"CodeIATA": "", </v>
      </c>
      <c r="B3383" t="str">
        <f>B$1&amp;" """ &amp; DataMiner[[#This Row],[City]] &amp; """, "</f>
        <v xml:space="preserve">"City": "", </v>
      </c>
      <c r="C3383" t="str">
        <f>C$1&amp;" """ &amp; DataMiner[[#This Row],[Prov]] &amp; """, "</f>
        <v xml:space="preserve">"Prov": "", </v>
      </c>
      <c r="D3383" t="str">
        <f>D$1&amp;" """ &amp; DataMiner[[#This Row],[Name]] &amp; """, "</f>
        <v xml:space="preserve">"Name": "", </v>
      </c>
      <c r="E3383" t="str">
        <f>E$1&amp;" """ &amp; DataMiner[[#This Row],[Country]] &amp; """, "</f>
        <v xml:space="preserve">"Country": "", </v>
      </c>
      <c r="F3383" t="str">
        <f>F$1&amp;" """ &amp; DataMiner[[#This Row],[Complete Name]] &amp; """, "</f>
        <v xml:space="preserve">"Complete Name": "", </v>
      </c>
      <c r="G3383" t="str">
        <f>G$1&amp;" " &amp; DataMiner[[#This Row],[Category]] &amp; ", "</f>
        <v xml:space="preserve">"Category": , </v>
      </c>
      <c r="H3383" t="str">
        <f>H$1&amp;" " &amp; DataMiner[[#This Row],[BuyPrice]] &amp; ", "</f>
        <v xml:space="preserve">"BuyPrice": , </v>
      </c>
      <c r="I3383" t="str">
        <f>I$1&amp;" """ &amp; DataMiner[[#This Row],[imgPath]] &amp; """, "</f>
        <v xml:space="preserve">"imgPath": "", </v>
      </c>
      <c r="J3383" t="str">
        <f>J$1&amp;" """ &amp; DataMiner[[#This Row],[FlagImage]] &amp; """, "</f>
        <v xml:space="preserve">"FlagImage": "", </v>
      </c>
      <c r="K3383" t="str">
        <f>K$1&amp;" " &amp; IF(ISNA(DataMiner[[#This Row],[Latitude]]),"null",DataMiner[[#This Row],[Latitude]]) &amp; ", "</f>
        <v xml:space="preserve">"Latitude": null, </v>
      </c>
      <c r="L3383" t="str">
        <f>L$1&amp;" " &amp; IF(ISNA(DataMiner[[#This Row],[Longitude]]),"null",DataMiner[[#This Row],[Longitude]]) &amp; ", "</f>
        <v xml:space="preserve">"Longitude": null, </v>
      </c>
    </row>
    <row r="3384" spans="1:12" x14ac:dyDescent="0.25">
      <c r="A3384" t="str">
        <f>A$1&amp;" """ &amp; DataMiner[[#This Row],[CodeIATA]] &amp; """, "</f>
        <v xml:space="preserve">"CodeIATA": "", </v>
      </c>
      <c r="B3384" t="str">
        <f>B$1&amp;" """ &amp; DataMiner[[#This Row],[City]] &amp; """, "</f>
        <v xml:space="preserve">"City": "", </v>
      </c>
      <c r="C3384" t="str">
        <f>C$1&amp;" """ &amp; DataMiner[[#This Row],[Prov]] &amp; """, "</f>
        <v xml:space="preserve">"Prov": "", </v>
      </c>
      <c r="D3384" t="str">
        <f>D$1&amp;" """ &amp; DataMiner[[#This Row],[Name]] &amp; """, "</f>
        <v xml:space="preserve">"Name": "", </v>
      </c>
      <c r="E3384" t="str">
        <f>E$1&amp;" """ &amp; DataMiner[[#This Row],[Country]] &amp; """, "</f>
        <v xml:space="preserve">"Country": "", </v>
      </c>
      <c r="F3384" t="str">
        <f>F$1&amp;" """ &amp; DataMiner[[#This Row],[Complete Name]] &amp; """, "</f>
        <v xml:space="preserve">"Complete Name": "", </v>
      </c>
      <c r="G3384" t="str">
        <f>G$1&amp;" " &amp; DataMiner[[#This Row],[Category]] &amp; ", "</f>
        <v xml:space="preserve">"Category": , </v>
      </c>
      <c r="H3384" t="str">
        <f>H$1&amp;" " &amp; DataMiner[[#This Row],[BuyPrice]] &amp; ", "</f>
        <v xml:space="preserve">"BuyPrice": , </v>
      </c>
      <c r="I3384" t="str">
        <f>I$1&amp;" """ &amp; DataMiner[[#This Row],[imgPath]] &amp; """, "</f>
        <v xml:space="preserve">"imgPath": "", </v>
      </c>
      <c r="J3384" t="str">
        <f>J$1&amp;" """ &amp; DataMiner[[#This Row],[FlagImage]] &amp; """, "</f>
        <v xml:space="preserve">"FlagImage": "", </v>
      </c>
      <c r="K3384" t="str">
        <f>K$1&amp;" " &amp; IF(ISNA(DataMiner[[#This Row],[Latitude]]),"null",DataMiner[[#This Row],[Latitude]]) &amp; ", "</f>
        <v xml:space="preserve">"Latitude": null, </v>
      </c>
      <c r="L3384" t="str">
        <f>L$1&amp;" " &amp; IF(ISNA(DataMiner[[#This Row],[Longitude]]),"null",DataMiner[[#This Row],[Longitude]]) &amp; ", "</f>
        <v xml:space="preserve">"Longitude": null, </v>
      </c>
    </row>
    <row r="3385" spans="1:12" x14ac:dyDescent="0.25">
      <c r="A3385" t="str">
        <f>A$1&amp;" """ &amp; DataMiner[[#This Row],[CodeIATA]] &amp; """, "</f>
        <v xml:space="preserve">"CodeIATA": "", </v>
      </c>
      <c r="B3385" t="str">
        <f>B$1&amp;" """ &amp; DataMiner[[#This Row],[City]] &amp; """, "</f>
        <v xml:space="preserve">"City": "", </v>
      </c>
      <c r="C3385" t="str">
        <f>C$1&amp;" """ &amp; DataMiner[[#This Row],[Prov]] &amp; """, "</f>
        <v xml:space="preserve">"Prov": "", </v>
      </c>
      <c r="D3385" t="str">
        <f>D$1&amp;" """ &amp; DataMiner[[#This Row],[Name]] &amp; """, "</f>
        <v xml:space="preserve">"Name": "", </v>
      </c>
      <c r="E3385" t="str">
        <f>E$1&amp;" """ &amp; DataMiner[[#This Row],[Country]] &amp; """, "</f>
        <v xml:space="preserve">"Country": "", </v>
      </c>
      <c r="F3385" t="str">
        <f>F$1&amp;" """ &amp; DataMiner[[#This Row],[Complete Name]] &amp; """, "</f>
        <v xml:space="preserve">"Complete Name": "", </v>
      </c>
      <c r="G3385" t="str">
        <f>G$1&amp;" " &amp; DataMiner[[#This Row],[Category]] &amp; ", "</f>
        <v xml:space="preserve">"Category": , </v>
      </c>
      <c r="H3385" t="str">
        <f>H$1&amp;" " &amp; DataMiner[[#This Row],[BuyPrice]] &amp; ", "</f>
        <v xml:space="preserve">"BuyPrice": , </v>
      </c>
      <c r="I3385" t="str">
        <f>I$1&amp;" """ &amp; DataMiner[[#This Row],[imgPath]] &amp; """, "</f>
        <v xml:space="preserve">"imgPath": "", </v>
      </c>
      <c r="J3385" t="str">
        <f>J$1&amp;" """ &amp; DataMiner[[#This Row],[FlagImage]] &amp; """, "</f>
        <v xml:space="preserve">"FlagImage": "", </v>
      </c>
      <c r="K3385" t="str">
        <f>K$1&amp;" " &amp; IF(ISNA(DataMiner[[#This Row],[Latitude]]),"null",DataMiner[[#This Row],[Latitude]]) &amp; ", "</f>
        <v xml:space="preserve">"Latitude": null, </v>
      </c>
      <c r="L3385" t="str">
        <f>L$1&amp;" " &amp; IF(ISNA(DataMiner[[#This Row],[Longitude]]),"null",DataMiner[[#This Row],[Longitude]]) &amp; ", "</f>
        <v xml:space="preserve">"Longitude": null, </v>
      </c>
    </row>
    <row r="3386" spans="1:12" x14ac:dyDescent="0.25">
      <c r="A3386" t="str">
        <f>A$1&amp;" """ &amp; DataMiner[[#This Row],[CodeIATA]] &amp; """, "</f>
        <v xml:space="preserve">"CodeIATA": "", </v>
      </c>
      <c r="B3386" t="str">
        <f>B$1&amp;" """ &amp; DataMiner[[#This Row],[City]] &amp; """, "</f>
        <v xml:space="preserve">"City": "", </v>
      </c>
      <c r="C3386" t="str">
        <f>C$1&amp;" """ &amp; DataMiner[[#This Row],[Prov]] &amp; """, "</f>
        <v xml:space="preserve">"Prov": "", </v>
      </c>
      <c r="D3386" t="str">
        <f>D$1&amp;" """ &amp; DataMiner[[#This Row],[Name]] &amp; """, "</f>
        <v xml:space="preserve">"Name": "", </v>
      </c>
      <c r="E3386" t="str">
        <f>E$1&amp;" """ &amp; DataMiner[[#This Row],[Country]] &amp; """, "</f>
        <v xml:space="preserve">"Country": "", </v>
      </c>
      <c r="F3386" t="str">
        <f>F$1&amp;" """ &amp; DataMiner[[#This Row],[Complete Name]] &amp; """, "</f>
        <v xml:space="preserve">"Complete Name": "", </v>
      </c>
      <c r="G3386" t="str">
        <f>G$1&amp;" " &amp; DataMiner[[#This Row],[Category]] &amp; ", "</f>
        <v xml:space="preserve">"Category": , </v>
      </c>
      <c r="H3386" t="str">
        <f>H$1&amp;" " &amp; DataMiner[[#This Row],[BuyPrice]] &amp; ", "</f>
        <v xml:space="preserve">"BuyPrice": , </v>
      </c>
      <c r="I3386" t="str">
        <f>I$1&amp;" """ &amp; DataMiner[[#This Row],[imgPath]] &amp; """, "</f>
        <v xml:space="preserve">"imgPath": "", </v>
      </c>
      <c r="J3386" t="str">
        <f>J$1&amp;" """ &amp; DataMiner[[#This Row],[FlagImage]] &amp; """, "</f>
        <v xml:space="preserve">"FlagImage": "", </v>
      </c>
      <c r="K3386" t="str">
        <f>K$1&amp;" " &amp; IF(ISNA(DataMiner[[#This Row],[Latitude]]),"null",DataMiner[[#This Row],[Latitude]]) &amp; ", "</f>
        <v xml:space="preserve">"Latitude": null, </v>
      </c>
      <c r="L3386" t="str">
        <f>L$1&amp;" " &amp; IF(ISNA(DataMiner[[#This Row],[Longitude]]),"null",DataMiner[[#This Row],[Longitude]]) &amp; ", "</f>
        <v xml:space="preserve">"Longitude": null, </v>
      </c>
    </row>
    <row r="3387" spans="1:12" x14ac:dyDescent="0.25">
      <c r="A3387" t="str">
        <f>A$1&amp;" """ &amp; DataMiner[[#This Row],[CodeIATA]] &amp; """, "</f>
        <v xml:space="preserve">"CodeIATA": "", </v>
      </c>
      <c r="B3387" t="str">
        <f>B$1&amp;" """ &amp; DataMiner[[#This Row],[City]] &amp; """, "</f>
        <v xml:space="preserve">"City": "", </v>
      </c>
      <c r="C3387" t="str">
        <f>C$1&amp;" """ &amp; DataMiner[[#This Row],[Prov]] &amp; """, "</f>
        <v xml:space="preserve">"Prov": "", </v>
      </c>
      <c r="D3387" t="str">
        <f>D$1&amp;" """ &amp; DataMiner[[#This Row],[Name]] &amp; """, "</f>
        <v xml:space="preserve">"Name": "", </v>
      </c>
      <c r="E3387" t="str">
        <f>E$1&amp;" """ &amp; DataMiner[[#This Row],[Country]] &amp; """, "</f>
        <v xml:space="preserve">"Country": "", </v>
      </c>
      <c r="F3387" t="str">
        <f>F$1&amp;" """ &amp; DataMiner[[#This Row],[Complete Name]] &amp; """, "</f>
        <v xml:space="preserve">"Complete Name": "", </v>
      </c>
      <c r="G3387" t="str">
        <f>G$1&amp;" " &amp; DataMiner[[#This Row],[Category]] &amp; ", "</f>
        <v xml:space="preserve">"Category": , </v>
      </c>
      <c r="H3387" t="str">
        <f>H$1&amp;" " &amp; DataMiner[[#This Row],[BuyPrice]] &amp; ", "</f>
        <v xml:space="preserve">"BuyPrice": , </v>
      </c>
      <c r="I3387" t="str">
        <f>I$1&amp;" """ &amp; DataMiner[[#This Row],[imgPath]] &amp; """, "</f>
        <v xml:space="preserve">"imgPath": "", </v>
      </c>
      <c r="J3387" t="str">
        <f>J$1&amp;" """ &amp; DataMiner[[#This Row],[FlagImage]] &amp; """, "</f>
        <v xml:space="preserve">"FlagImage": "", </v>
      </c>
      <c r="K3387" t="str">
        <f>K$1&amp;" " &amp; IF(ISNA(DataMiner[[#This Row],[Latitude]]),"null",DataMiner[[#This Row],[Latitude]]) &amp; ", "</f>
        <v xml:space="preserve">"Latitude": null, </v>
      </c>
      <c r="L3387" t="str">
        <f>L$1&amp;" " &amp; IF(ISNA(DataMiner[[#This Row],[Longitude]]),"null",DataMiner[[#This Row],[Longitude]]) &amp; ", "</f>
        <v xml:space="preserve">"Longitude": null, </v>
      </c>
    </row>
    <row r="3388" spans="1:12" x14ac:dyDescent="0.25">
      <c r="A3388" t="str">
        <f>A$1&amp;" """ &amp; DataMiner[[#This Row],[CodeIATA]] &amp; """, "</f>
        <v xml:space="preserve">"CodeIATA": "", </v>
      </c>
      <c r="B3388" t="str">
        <f>B$1&amp;" """ &amp; DataMiner[[#This Row],[City]] &amp; """, "</f>
        <v xml:space="preserve">"City": "", </v>
      </c>
      <c r="C3388" t="str">
        <f>C$1&amp;" """ &amp; DataMiner[[#This Row],[Prov]] &amp; """, "</f>
        <v xml:space="preserve">"Prov": "", </v>
      </c>
      <c r="D3388" t="str">
        <f>D$1&amp;" """ &amp; DataMiner[[#This Row],[Name]] &amp; """, "</f>
        <v xml:space="preserve">"Name": "", </v>
      </c>
      <c r="E3388" t="str">
        <f>E$1&amp;" """ &amp; DataMiner[[#This Row],[Country]] &amp; """, "</f>
        <v xml:space="preserve">"Country": "", </v>
      </c>
      <c r="F3388" t="str">
        <f>F$1&amp;" """ &amp; DataMiner[[#This Row],[Complete Name]] &amp; """, "</f>
        <v xml:space="preserve">"Complete Name": "", </v>
      </c>
      <c r="G3388" t="str">
        <f>G$1&amp;" " &amp; DataMiner[[#This Row],[Category]] &amp; ", "</f>
        <v xml:space="preserve">"Category": , </v>
      </c>
      <c r="H3388" t="str">
        <f>H$1&amp;" " &amp; DataMiner[[#This Row],[BuyPrice]] &amp; ", "</f>
        <v xml:space="preserve">"BuyPrice": , </v>
      </c>
      <c r="I3388" t="str">
        <f>I$1&amp;" """ &amp; DataMiner[[#This Row],[imgPath]] &amp; """, "</f>
        <v xml:space="preserve">"imgPath": "", </v>
      </c>
      <c r="J3388" t="str">
        <f>J$1&amp;" """ &amp; DataMiner[[#This Row],[FlagImage]] &amp; """, "</f>
        <v xml:space="preserve">"FlagImage": "", </v>
      </c>
      <c r="K3388" t="str">
        <f>K$1&amp;" " &amp; IF(ISNA(DataMiner[[#This Row],[Latitude]]),"null",DataMiner[[#This Row],[Latitude]]) &amp; ", "</f>
        <v xml:space="preserve">"Latitude": null, </v>
      </c>
      <c r="L3388" t="str">
        <f>L$1&amp;" " &amp; IF(ISNA(DataMiner[[#This Row],[Longitude]]),"null",DataMiner[[#This Row],[Longitude]]) &amp; ", "</f>
        <v xml:space="preserve">"Longitude": null, </v>
      </c>
    </row>
    <row r="3389" spans="1:12" x14ac:dyDescent="0.25">
      <c r="A3389" t="str">
        <f>A$1&amp;" """ &amp; DataMiner[[#This Row],[CodeIATA]] &amp; """, "</f>
        <v xml:space="preserve">"CodeIATA": "", </v>
      </c>
      <c r="B3389" t="str">
        <f>B$1&amp;" """ &amp; DataMiner[[#This Row],[City]] &amp; """, "</f>
        <v xml:space="preserve">"City": "", </v>
      </c>
      <c r="C3389" t="str">
        <f>C$1&amp;" """ &amp; DataMiner[[#This Row],[Prov]] &amp; """, "</f>
        <v xml:space="preserve">"Prov": "", </v>
      </c>
      <c r="D3389" t="str">
        <f>D$1&amp;" """ &amp; DataMiner[[#This Row],[Name]] &amp; """, "</f>
        <v xml:space="preserve">"Name": "", </v>
      </c>
      <c r="E3389" t="str">
        <f>E$1&amp;" """ &amp; DataMiner[[#This Row],[Country]] &amp; """, "</f>
        <v xml:space="preserve">"Country": "", </v>
      </c>
      <c r="F3389" t="str">
        <f>F$1&amp;" """ &amp; DataMiner[[#This Row],[Complete Name]] &amp; """, "</f>
        <v xml:space="preserve">"Complete Name": "", </v>
      </c>
      <c r="G3389" t="str">
        <f>G$1&amp;" " &amp; DataMiner[[#This Row],[Category]] &amp; ", "</f>
        <v xml:space="preserve">"Category": , </v>
      </c>
      <c r="H3389" t="str">
        <f>H$1&amp;" " &amp; DataMiner[[#This Row],[BuyPrice]] &amp; ", "</f>
        <v xml:space="preserve">"BuyPrice": , </v>
      </c>
      <c r="I3389" t="str">
        <f>I$1&amp;" """ &amp; DataMiner[[#This Row],[imgPath]] &amp; """, "</f>
        <v xml:space="preserve">"imgPath": "", </v>
      </c>
      <c r="J3389" t="str">
        <f>J$1&amp;" """ &amp; DataMiner[[#This Row],[FlagImage]] &amp; """, "</f>
        <v xml:space="preserve">"FlagImage": "", </v>
      </c>
      <c r="K3389" t="str">
        <f>K$1&amp;" " &amp; IF(ISNA(DataMiner[[#This Row],[Latitude]]),"null",DataMiner[[#This Row],[Latitude]]) &amp; ", "</f>
        <v xml:space="preserve">"Latitude": null, </v>
      </c>
      <c r="L3389" t="str">
        <f>L$1&amp;" " &amp; IF(ISNA(DataMiner[[#This Row],[Longitude]]),"null",DataMiner[[#This Row],[Longitude]]) &amp; ", "</f>
        <v xml:space="preserve">"Longitude": null, </v>
      </c>
    </row>
    <row r="3390" spans="1:12" x14ac:dyDescent="0.25">
      <c r="A3390" t="str">
        <f>A$1&amp;" """ &amp; DataMiner[[#This Row],[CodeIATA]] &amp; """, "</f>
        <v xml:space="preserve">"CodeIATA": "", </v>
      </c>
      <c r="B3390" t="str">
        <f>B$1&amp;" """ &amp; DataMiner[[#This Row],[City]] &amp; """, "</f>
        <v xml:space="preserve">"City": "", </v>
      </c>
      <c r="C3390" t="str">
        <f>C$1&amp;" """ &amp; DataMiner[[#This Row],[Prov]] &amp; """, "</f>
        <v xml:space="preserve">"Prov": "", </v>
      </c>
      <c r="D3390" t="str">
        <f>D$1&amp;" """ &amp; DataMiner[[#This Row],[Name]] &amp; """, "</f>
        <v xml:space="preserve">"Name": "", </v>
      </c>
      <c r="E3390" t="str">
        <f>E$1&amp;" """ &amp; DataMiner[[#This Row],[Country]] &amp; """, "</f>
        <v xml:space="preserve">"Country": "", </v>
      </c>
      <c r="F3390" t="str">
        <f>F$1&amp;" """ &amp; DataMiner[[#This Row],[Complete Name]] &amp; """, "</f>
        <v xml:space="preserve">"Complete Name": "", </v>
      </c>
      <c r="G3390" t="str">
        <f>G$1&amp;" " &amp; DataMiner[[#This Row],[Category]] &amp; ", "</f>
        <v xml:space="preserve">"Category": , </v>
      </c>
      <c r="H3390" t="str">
        <f>H$1&amp;" " &amp; DataMiner[[#This Row],[BuyPrice]] &amp; ", "</f>
        <v xml:space="preserve">"BuyPrice": , </v>
      </c>
      <c r="I3390" t="str">
        <f>I$1&amp;" """ &amp; DataMiner[[#This Row],[imgPath]] &amp; """, "</f>
        <v xml:space="preserve">"imgPath": "", </v>
      </c>
      <c r="J3390" t="str">
        <f>J$1&amp;" """ &amp; DataMiner[[#This Row],[FlagImage]] &amp; """, "</f>
        <v xml:space="preserve">"FlagImage": "", </v>
      </c>
      <c r="K3390" t="str">
        <f>K$1&amp;" " &amp; IF(ISNA(DataMiner[[#This Row],[Latitude]]),"null",DataMiner[[#This Row],[Latitude]]) &amp; ", "</f>
        <v xml:space="preserve">"Latitude": null, </v>
      </c>
      <c r="L3390" t="str">
        <f>L$1&amp;" " &amp; IF(ISNA(DataMiner[[#This Row],[Longitude]]),"null",DataMiner[[#This Row],[Longitude]]) &amp; ", "</f>
        <v xml:space="preserve">"Longitude": null, </v>
      </c>
    </row>
    <row r="3391" spans="1:12" x14ac:dyDescent="0.25">
      <c r="A3391" t="str">
        <f>A$1&amp;" """ &amp; DataMiner[[#This Row],[CodeIATA]] &amp; """, "</f>
        <v xml:space="preserve">"CodeIATA": "", </v>
      </c>
      <c r="B3391" t="str">
        <f>B$1&amp;" """ &amp; DataMiner[[#This Row],[City]] &amp; """, "</f>
        <v xml:space="preserve">"City": "", </v>
      </c>
      <c r="C3391" t="str">
        <f>C$1&amp;" """ &amp; DataMiner[[#This Row],[Prov]] &amp; """, "</f>
        <v xml:space="preserve">"Prov": "", </v>
      </c>
      <c r="D3391" t="str">
        <f>D$1&amp;" """ &amp; DataMiner[[#This Row],[Name]] &amp; """, "</f>
        <v xml:space="preserve">"Name": "", </v>
      </c>
      <c r="E3391" t="str">
        <f>E$1&amp;" """ &amp; DataMiner[[#This Row],[Country]] &amp; """, "</f>
        <v xml:space="preserve">"Country": "", </v>
      </c>
      <c r="F3391" t="str">
        <f>F$1&amp;" """ &amp; DataMiner[[#This Row],[Complete Name]] &amp; """, "</f>
        <v xml:space="preserve">"Complete Name": "", </v>
      </c>
      <c r="G3391" t="str">
        <f>G$1&amp;" " &amp; DataMiner[[#This Row],[Category]] &amp; ", "</f>
        <v xml:space="preserve">"Category": , </v>
      </c>
      <c r="H3391" t="str">
        <f>H$1&amp;" " &amp; DataMiner[[#This Row],[BuyPrice]] &amp; ", "</f>
        <v xml:space="preserve">"BuyPrice": , </v>
      </c>
      <c r="I3391" t="str">
        <f>I$1&amp;" """ &amp; DataMiner[[#This Row],[imgPath]] &amp; """, "</f>
        <v xml:space="preserve">"imgPath": "", </v>
      </c>
      <c r="J3391" t="str">
        <f>J$1&amp;" """ &amp; DataMiner[[#This Row],[FlagImage]] &amp; """, "</f>
        <v xml:space="preserve">"FlagImage": "", </v>
      </c>
      <c r="K3391" t="str">
        <f>K$1&amp;" " &amp; IF(ISNA(DataMiner[[#This Row],[Latitude]]),"null",DataMiner[[#This Row],[Latitude]]) &amp; ", "</f>
        <v xml:space="preserve">"Latitude": null, </v>
      </c>
      <c r="L3391" t="str">
        <f>L$1&amp;" " &amp; IF(ISNA(DataMiner[[#This Row],[Longitude]]),"null",DataMiner[[#This Row],[Longitude]]) &amp; ", "</f>
        <v xml:space="preserve">"Longitude": null, </v>
      </c>
    </row>
    <row r="3392" spans="1:12" x14ac:dyDescent="0.25">
      <c r="A3392" t="str">
        <f>A$1&amp;" """ &amp; DataMiner[[#This Row],[CodeIATA]] &amp; """, "</f>
        <v xml:space="preserve">"CodeIATA": "", </v>
      </c>
      <c r="B3392" t="str">
        <f>B$1&amp;" """ &amp; DataMiner[[#This Row],[City]] &amp; """, "</f>
        <v xml:space="preserve">"City": "", </v>
      </c>
      <c r="C3392" t="str">
        <f>C$1&amp;" """ &amp; DataMiner[[#This Row],[Prov]] &amp; """, "</f>
        <v xml:space="preserve">"Prov": "", </v>
      </c>
      <c r="D3392" t="str">
        <f>D$1&amp;" """ &amp; DataMiner[[#This Row],[Name]] &amp; """, "</f>
        <v xml:space="preserve">"Name": "", </v>
      </c>
      <c r="E3392" t="str">
        <f>E$1&amp;" """ &amp; DataMiner[[#This Row],[Country]] &amp; """, "</f>
        <v xml:space="preserve">"Country": "", </v>
      </c>
      <c r="F3392" t="str">
        <f>F$1&amp;" """ &amp; DataMiner[[#This Row],[Complete Name]] &amp; """, "</f>
        <v xml:space="preserve">"Complete Name": "", </v>
      </c>
      <c r="G3392" t="str">
        <f>G$1&amp;" " &amp; DataMiner[[#This Row],[Category]] &amp; ", "</f>
        <v xml:space="preserve">"Category": , </v>
      </c>
      <c r="H3392" t="str">
        <f>H$1&amp;" " &amp; DataMiner[[#This Row],[BuyPrice]] &amp; ", "</f>
        <v xml:space="preserve">"BuyPrice": , </v>
      </c>
      <c r="I3392" t="str">
        <f>I$1&amp;" """ &amp; DataMiner[[#This Row],[imgPath]] &amp; """, "</f>
        <v xml:space="preserve">"imgPath": "", </v>
      </c>
      <c r="J3392" t="str">
        <f>J$1&amp;" """ &amp; DataMiner[[#This Row],[FlagImage]] &amp; """, "</f>
        <v xml:space="preserve">"FlagImage": "", </v>
      </c>
      <c r="K3392" t="str">
        <f>K$1&amp;" " &amp; IF(ISNA(DataMiner[[#This Row],[Latitude]]),"null",DataMiner[[#This Row],[Latitude]]) &amp; ", "</f>
        <v xml:space="preserve">"Latitude": null, </v>
      </c>
      <c r="L3392" t="str">
        <f>L$1&amp;" " &amp; IF(ISNA(DataMiner[[#This Row],[Longitude]]),"null",DataMiner[[#This Row],[Longitude]]) &amp; ", "</f>
        <v xml:space="preserve">"Longitude": null, </v>
      </c>
    </row>
    <row r="3393" spans="1:12" x14ac:dyDescent="0.25">
      <c r="A3393" t="str">
        <f>A$1&amp;" """ &amp; DataMiner[[#This Row],[CodeIATA]] &amp; """, "</f>
        <v xml:space="preserve">"CodeIATA": "", </v>
      </c>
      <c r="B3393" t="str">
        <f>B$1&amp;" """ &amp; DataMiner[[#This Row],[City]] &amp; """, "</f>
        <v xml:space="preserve">"City": "", </v>
      </c>
      <c r="C3393" t="str">
        <f>C$1&amp;" """ &amp; DataMiner[[#This Row],[Prov]] &amp; """, "</f>
        <v xml:space="preserve">"Prov": "", </v>
      </c>
      <c r="D3393" t="str">
        <f>D$1&amp;" """ &amp; DataMiner[[#This Row],[Name]] &amp; """, "</f>
        <v xml:space="preserve">"Name": "", </v>
      </c>
      <c r="E3393" t="str">
        <f>E$1&amp;" """ &amp; DataMiner[[#This Row],[Country]] &amp; """, "</f>
        <v xml:space="preserve">"Country": "", </v>
      </c>
      <c r="F3393" t="str">
        <f>F$1&amp;" """ &amp; DataMiner[[#This Row],[Complete Name]] &amp; """, "</f>
        <v xml:space="preserve">"Complete Name": "", </v>
      </c>
      <c r="G3393" t="str">
        <f>G$1&amp;" " &amp; DataMiner[[#This Row],[Category]] &amp; ", "</f>
        <v xml:space="preserve">"Category": , </v>
      </c>
      <c r="H3393" t="str">
        <f>H$1&amp;" " &amp; DataMiner[[#This Row],[BuyPrice]] &amp; ", "</f>
        <v xml:space="preserve">"BuyPrice": , </v>
      </c>
      <c r="I3393" t="str">
        <f>I$1&amp;" """ &amp; DataMiner[[#This Row],[imgPath]] &amp; """, "</f>
        <v xml:space="preserve">"imgPath": "", </v>
      </c>
      <c r="J3393" t="str">
        <f>J$1&amp;" """ &amp; DataMiner[[#This Row],[FlagImage]] &amp; """, "</f>
        <v xml:space="preserve">"FlagImage": "", </v>
      </c>
      <c r="K3393" t="str">
        <f>K$1&amp;" " &amp; IF(ISNA(DataMiner[[#This Row],[Latitude]]),"null",DataMiner[[#This Row],[Latitude]]) &amp; ", "</f>
        <v xml:space="preserve">"Latitude": null, </v>
      </c>
      <c r="L3393" t="str">
        <f>L$1&amp;" " &amp; IF(ISNA(DataMiner[[#This Row],[Longitude]]),"null",DataMiner[[#This Row],[Longitude]]) &amp; ", "</f>
        <v xml:space="preserve">"Longitude": null, </v>
      </c>
    </row>
    <row r="3394" spans="1:12" x14ac:dyDescent="0.25">
      <c r="A3394" t="str">
        <f>A$1&amp;" """ &amp; DataMiner[[#This Row],[CodeIATA]] &amp; """, "</f>
        <v xml:space="preserve">"CodeIATA": "", </v>
      </c>
      <c r="B3394" t="str">
        <f>B$1&amp;" """ &amp; DataMiner[[#This Row],[City]] &amp; """, "</f>
        <v xml:space="preserve">"City": "", </v>
      </c>
      <c r="C3394" t="str">
        <f>C$1&amp;" """ &amp; DataMiner[[#This Row],[Prov]] &amp; """, "</f>
        <v xml:space="preserve">"Prov": "", </v>
      </c>
      <c r="D3394" t="str">
        <f>D$1&amp;" """ &amp; DataMiner[[#This Row],[Name]] &amp; """, "</f>
        <v xml:space="preserve">"Name": "", </v>
      </c>
      <c r="E3394" t="str">
        <f>E$1&amp;" """ &amp; DataMiner[[#This Row],[Country]] &amp; """, "</f>
        <v xml:space="preserve">"Country": "", </v>
      </c>
      <c r="F3394" t="str">
        <f>F$1&amp;" """ &amp; DataMiner[[#This Row],[Complete Name]] &amp; """, "</f>
        <v xml:space="preserve">"Complete Name": "", </v>
      </c>
      <c r="G3394" t="str">
        <f>G$1&amp;" " &amp; DataMiner[[#This Row],[Category]] &amp; ", "</f>
        <v xml:space="preserve">"Category": , </v>
      </c>
      <c r="H3394" t="str">
        <f>H$1&amp;" " &amp; DataMiner[[#This Row],[BuyPrice]] &amp; ", "</f>
        <v xml:space="preserve">"BuyPrice": , </v>
      </c>
      <c r="I3394" t="str">
        <f>I$1&amp;" """ &amp; DataMiner[[#This Row],[imgPath]] &amp; """, "</f>
        <v xml:space="preserve">"imgPath": "", </v>
      </c>
      <c r="J3394" t="str">
        <f>J$1&amp;" """ &amp; DataMiner[[#This Row],[FlagImage]] &amp; """, "</f>
        <v xml:space="preserve">"FlagImage": "", </v>
      </c>
      <c r="K3394" t="str">
        <f>K$1&amp;" " &amp; IF(ISNA(DataMiner[[#This Row],[Latitude]]),"null",DataMiner[[#This Row],[Latitude]]) &amp; ", "</f>
        <v xml:space="preserve">"Latitude": null, </v>
      </c>
      <c r="L3394" t="str">
        <f>L$1&amp;" " &amp; IF(ISNA(DataMiner[[#This Row],[Longitude]]),"null",DataMiner[[#This Row],[Longitude]]) &amp; ", "</f>
        <v xml:space="preserve">"Longitude": null, </v>
      </c>
    </row>
    <row r="3395" spans="1:12" x14ac:dyDescent="0.25">
      <c r="A3395" t="str">
        <f>A$1&amp;" """ &amp; DataMiner[[#This Row],[CodeIATA]] &amp; """, "</f>
        <v xml:space="preserve">"CodeIATA": "", </v>
      </c>
      <c r="B3395" t="str">
        <f>B$1&amp;" """ &amp; DataMiner[[#This Row],[City]] &amp; """, "</f>
        <v xml:space="preserve">"City": "", </v>
      </c>
      <c r="C3395" t="str">
        <f>C$1&amp;" """ &amp; DataMiner[[#This Row],[Prov]] &amp; """, "</f>
        <v xml:space="preserve">"Prov": "", </v>
      </c>
      <c r="D3395" t="str">
        <f>D$1&amp;" """ &amp; DataMiner[[#This Row],[Name]] &amp; """, "</f>
        <v xml:space="preserve">"Name": "", </v>
      </c>
      <c r="E3395" t="str">
        <f>E$1&amp;" """ &amp; DataMiner[[#This Row],[Country]] &amp; """, "</f>
        <v xml:space="preserve">"Country": "", </v>
      </c>
      <c r="F3395" t="str">
        <f>F$1&amp;" """ &amp; DataMiner[[#This Row],[Complete Name]] &amp; """, "</f>
        <v xml:space="preserve">"Complete Name": "", </v>
      </c>
      <c r="G3395" t="str">
        <f>G$1&amp;" " &amp; DataMiner[[#This Row],[Category]] &amp; ", "</f>
        <v xml:space="preserve">"Category": , </v>
      </c>
      <c r="H3395" t="str">
        <f>H$1&amp;" " &amp; DataMiner[[#This Row],[BuyPrice]] &amp; ", "</f>
        <v xml:space="preserve">"BuyPrice": , </v>
      </c>
      <c r="I3395" t="str">
        <f>I$1&amp;" """ &amp; DataMiner[[#This Row],[imgPath]] &amp; """, "</f>
        <v xml:space="preserve">"imgPath": "", </v>
      </c>
      <c r="J3395" t="str">
        <f>J$1&amp;" """ &amp; DataMiner[[#This Row],[FlagImage]] &amp; """, "</f>
        <v xml:space="preserve">"FlagImage": "", </v>
      </c>
      <c r="K3395" t="str">
        <f>K$1&amp;" " &amp; IF(ISNA(DataMiner[[#This Row],[Latitude]]),"null",DataMiner[[#This Row],[Latitude]]) &amp; ", "</f>
        <v xml:space="preserve">"Latitude": null, </v>
      </c>
      <c r="L3395" t="str">
        <f>L$1&amp;" " &amp; IF(ISNA(DataMiner[[#This Row],[Longitude]]),"null",DataMiner[[#This Row],[Longitude]]) &amp; ", "</f>
        <v xml:space="preserve">"Longitude": null, </v>
      </c>
    </row>
    <row r="3396" spans="1:12" x14ac:dyDescent="0.25">
      <c r="A3396" t="str">
        <f>A$1&amp;" """ &amp; DataMiner[[#This Row],[CodeIATA]] &amp; """, "</f>
        <v xml:space="preserve">"CodeIATA": "", </v>
      </c>
      <c r="B3396" t="str">
        <f>B$1&amp;" """ &amp; DataMiner[[#This Row],[City]] &amp; """, "</f>
        <v xml:space="preserve">"City": "", </v>
      </c>
      <c r="C3396" t="str">
        <f>C$1&amp;" """ &amp; DataMiner[[#This Row],[Prov]] &amp; """, "</f>
        <v xml:space="preserve">"Prov": "", </v>
      </c>
      <c r="D3396" t="str">
        <f>D$1&amp;" """ &amp; DataMiner[[#This Row],[Name]] &amp; """, "</f>
        <v xml:space="preserve">"Name": "", </v>
      </c>
      <c r="E3396" t="str">
        <f>E$1&amp;" """ &amp; DataMiner[[#This Row],[Country]] &amp; """, "</f>
        <v xml:space="preserve">"Country": "", </v>
      </c>
      <c r="F3396" t="str">
        <f>F$1&amp;" """ &amp; DataMiner[[#This Row],[Complete Name]] &amp; """, "</f>
        <v xml:space="preserve">"Complete Name": "", </v>
      </c>
      <c r="G3396" t="str">
        <f>G$1&amp;" " &amp; DataMiner[[#This Row],[Category]] &amp; ", "</f>
        <v xml:space="preserve">"Category": , </v>
      </c>
      <c r="H3396" t="str">
        <f>H$1&amp;" " &amp; DataMiner[[#This Row],[BuyPrice]] &amp; ", "</f>
        <v xml:space="preserve">"BuyPrice": , </v>
      </c>
      <c r="I3396" t="str">
        <f>I$1&amp;" """ &amp; DataMiner[[#This Row],[imgPath]] &amp; """, "</f>
        <v xml:space="preserve">"imgPath": "", </v>
      </c>
      <c r="J3396" t="str">
        <f>J$1&amp;" """ &amp; DataMiner[[#This Row],[FlagImage]] &amp; """, "</f>
        <v xml:space="preserve">"FlagImage": "", </v>
      </c>
      <c r="K3396" t="str">
        <f>K$1&amp;" " &amp; IF(ISNA(DataMiner[[#This Row],[Latitude]]),"null",DataMiner[[#This Row],[Latitude]]) &amp; ", "</f>
        <v xml:space="preserve">"Latitude": null, </v>
      </c>
      <c r="L3396" t="str">
        <f>L$1&amp;" " &amp; IF(ISNA(DataMiner[[#This Row],[Longitude]]),"null",DataMiner[[#This Row],[Longitude]]) &amp; ", "</f>
        <v xml:space="preserve">"Longitude": null, </v>
      </c>
    </row>
    <row r="3397" spans="1:12" x14ac:dyDescent="0.25">
      <c r="A3397" t="str">
        <f>A$1&amp;" """ &amp; DataMiner[[#This Row],[CodeIATA]] &amp; """, "</f>
        <v xml:space="preserve">"CodeIATA": "", </v>
      </c>
      <c r="B3397" t="str">
        <f>B$1&amp;" """ &amp; DataMiner[[#This Row],[City]] &amp; """, "</f>
        <v xml:space="preserve">"City": "", </v>
      </c>
      <c r="C3397" t="str">
        <f>C$1&amp;" """ &amp; DataMiner[[#This Row],[Prov]] &amp; """, "</f>
        <v xml:space="preserve">"Prov": "", </v>
      </c>
      <c r="D3397" t="str">
        <f>D$1&amp;" """ &amp; DataMiner[[#This Row],[Name]] &amp; """, "</f>
        <v xml:space="preserve">"Name": "", </v>
      </c>
      <c r="E3397" t="str">
        <f>E$1&amp;" """ &amp; DataMiner[[#This Row],[Country]] &amp; """, "</f>
        <v xml:space="preserve">"Country": "", </v>
      </c>
      <c r="F3397" t="str">
        <f>F$1&amp;" """ &amp; DataMiner[[#This Row],[Complete Name]] &amp; """, "</f>
        <v xml:space="preserve">"Complete Name": "", </v>
      </c>
      <c r="G3397" t="str">
        <f>G$1&amp;" " &amp; DataMiner[[#This Row],[Category]] &amp; ", "</f>
        <v xml:space="preserve">"Category": , </v>
      </c>
      <c r="H3397" t="str">
        <f>H$1&amp;" " &amp; DataMiner[[#This Row],[BuyPrice]] &amp; ", "</f>
        <v xml:space="preserve">"BuyPrice": , </v>
      </c>
      <c r="I3397" t="str">
        <f>I$1&amp;" """ &amp; DataMiner[[#This Row],[imgPath]] &amp; """, "</f>
        <v xml:space="preserve">"imgPath": "", </v>
      </c>
      <c r="J3397" t="str">
        <f>J$1&amp;" """ &amp; DataMiner[[#This Row],[FlagImage]] &amp; """, "</f>
        <v xml:space="preserve">"FlagImage": "", </v>
      </c>
      <c r="K3397" t="str">
        <f>K$1&amp;" " &amp; IF(ISNA(DataMiner[[#This Row],[Latitude]]),"null",DataMiner[[#This Row],[Latitude]]) &amp; ", "</f>
        <v xml:space="preserve">"Latitude": null, </v>
      </c>
      <c r="L3397" t="str">
        <f>L$1&amp;" " &amp; IF(ISNA(DataMiner[[#This Row],[Longitude]]),"null",DataMiner[[#This Row],[Longitude]]) &amp; ", "</f>
        <v xml:space="preserve">"Longitude": null, </v>
      </c>
    </row>
    <row r="3398" spans="1:12" x14ac:dyDescent="0.25">
      <c r="A3398" t="str">
        <f>A$1&amp;" """ &amp; DataMiner[[#This Row],[CodeIATA]] &amp; """, "</f>
        <v xml:space="preserve">"CodeIATA": "", </v>
      </c>
      <c r="B3398" t="str">
        <f>B$1&amp;" """ &amp; DataMiner[[#This Row],[City]] &amp; """, "</f>
        <v xml:space="preserve">"City": "", </v>
      </c>
      <c r="C3398" t="str">
        <f>C$1&amp;" """ &amp; DataMiner[[#This Row],[Prov]] &amp; """, "</f>
        <v xml:space="preserve">"Prov": "", </v>
      </c>
      <c r="D3398" t="str">
        <f>D$1&amp;" """ &amp; DataMiner[[#This Row],[Name]] &amp; """, "</f>
        <v xml:space="preserve">"Name": "", </v>
      </c>
      <c r="E3398" t="str">
        <f>E$1&amp;" """ &amp; DataMiner[[#This Row],[Country]] &amp; """, "</f>
        <v xml:space="preserve">"Country": "", </v>
      </c>
      <c r="F3398" t="str">
        <f>F$1&amp;" """ &amp; DataMiner[[#This Row],[Complete Name]] &amp; """, "</f>
        <v xml:space="preserve">"Complete Name": "", </v>
      </c>
      <c r="G3398" t="str">
        <f>G$1&amp;" " &amp; DataMiner[[#This Row],[Category]] &amp; ", "</f>
        <v xml:space="preserve">"Category": , </v>
      </c>
      <c r="H3398" t="str">
        <f>H$1&amp;" " &amp; DataMiner[[#This Row],[BuyPrice]] &amp; ", "</f>
        <v xml:space="preserve">"BuyPrice": , </v>
      </c>
      <c r="I3398" t="str">
        <f>I$1&amp;" """ &amp; DataMiner[[#This Row],[imgPath]] &amp; """, "</f>
        <v xml:space="preserve">"imgPath": "", </v>
      </c>
      <c r="J3398" t="str">
        <f>J$1&amp;" """ &amp; DataMiner[[#This Row],[FlagImage]] &amp; """, "</f>
        <v xml:space="preserve">"FlagImage": "", </v>
      </c>
      <c r="K3398" t="str">
        <f>K$1&amp;" " &amp; IF(ISNA(DataMiner[[#This Row],[Latitude]]),"null",DataMiner[[#This Row],[Latitude]]) &amp; ", "</f>
        <v xml:space="preserve">"Latitude": null, </v>
      </c>
      <c r="L3398" t="str">
        <f>L$1&amp;" " &amp; IF(ISNA(DataMiner[[#This Row],[Longitude]]),"null",DataMiner[[#This Row],[Longitude]]) &amp; ", "</f>
        <v xml:space="preserve">"Longitude": null, </v>
      </c>
    </row>
    <row r="3399" spans="1:12" x14ac:dyDescent="0.25">
      <c r="A3399" t="str">
        <f>A$1&amp;" """ &amp; DataMiner[[#This Row],[CodeIATA]] &amp; """, "</f>
        <v xml:space="preserve">"CodeIATA": "", </v>
      </c>
      <c r="B3399" t="str">
        <f>B$1&amp;" """ &amp; DataMiner[[#This Row],[City]] &amp; """, "</f>
        <v xml:space="preserve">"City": "", </v>
      </c>
      <c r="C3399" t="str">
        <f>C$1&amp;" """ &amp; DataMiner[[#This Row],[Prov]] &amp; """, "</f>
        <v xml:space="preserve">"Prov": "", </v>
      </c>
      <c r="D3399" t="str">
        <f>D$1&amp;" """ &amp; DataMiner[[#This Row],[Name]] &amp; """, "</f>
        <v xml:space="preserve">"Name": "", </v>
      </c>
      <c r="E3399" t="str">
        <f>E$1&amp;" """ &amp; DataMiner[[#This Row],[Country]] &amp; """, "</f>
        <v xml:space="preserve">"Country": "", </v>
      </c>
      <c r="F3399" t="str">
        <f>F$1&amp;" """ &amp; DataMiner[[#This Row],[Complete Name]] &amp; """, "</f>
        <v xml:space="preserve">"Complete Name": "", </v>
      </c>
      <c r="G3399" t="str">
        <f>G$1&amp;" " &amp; DataMiner[[#This Row],[Category]] &amp; ", "</f>
        <v xml:space="preserve">"Category": , </v>
      </c>
      <c r="H3399" t="str">
        <f>H$1&amp;" " &amp; DataMiner[[#This Row],[BuyPrice]] &amp; ", "</f>
        <v xml:space="preserve">"BuyPrice": , </v>
      </c>
      <c r="I3399" t="str">
        <f>I$1&amp;" """ &amp; DataMiner[[#This Row],[imgPath]] &amp; """, "</f>
        <v xml:space="preserve">"imgPath": "", </v>
      </c>
      <c r="J3399" t="str">
        <f>J$1&amp;" """ &amp; DataMiner[[#This Row],[FlagImage]] &amp; """, "</f>
        <v xml:space="preserve">"FlagImage": "", </v>
      </c>
      <c r="K3399" t="str">
        <f>K$1&amp;" " &amp; IF(ISNA(DataMiner[[#This Row],[Latitude]]),"null",DataMiner[[#This Row],[Latitude]]) &amp; ", "</f>
        <v xml:space="preserve">"Latitude": null, </v>
      </c>
      <c r="L3399" t="str">
        <f>L$1&amp;" " &amp; IF(ISNA(DataMiner[[#This Row],[Longitude]]),"null",DataMiner[[#This Row],[Longitude]]) &amp; ", "</f>
        <v xml:space="preserve">"Longitude": null, </v>
      </c>
    </row>
    <row r="3400" spans="1:12" x14ac:dyDescent="0.25">
      <c r="A3400" t="str">
        <f>A$1&amp;" """ &amp; DataMiner[[#This Row],[CodeIATA]] &amp; """, "</f>
        <v xml:space="preserve">"CodeIATA": "", </v>
      </c>
      <c r="B3400" t="str">
        <f>B$1&amp;" """ &amp; DataMiner[[#This Row],[City]] &amp; """, "</f>
        <v xml:space="preserve">"City": "", </v>
      </c>
      <c r="C3400" t="str">
        <f>C$1&amp;" """ &amp; DataMiner[[#This Row],[Prov]] &amp; """, "</f>
        <v xml:space="preserve">"Prov": "", </v>
      </c>
      <c r="D3400" t="str">
        <f>D$1&amp;" """ &amp; DataMiner[[#This Row],[Name]] &amp; """, "</f>
        <v xml:space="preserve">"Name": "", </v>
      </c>
      <c r="E3400" t="str">
        <f>E$1&amp;" """ &amp; DataMiner[[#This Row],[Country]] &amp; """, "</f>
        <v xml:space="preserve">"Country": "", </v>
      </c>
      <c r="F3400" t="str">
        <f>F$1&amp;" """ &amp; DataMiner[[#This Row],[Complete Name]] &amp; """, "</f>
        <v xml:space="preserve">"Complete Name": "", </v>
      </c>
      <c r="G3400" t="str">
        <f>G$1&amp;" " &amp; DataMiner[[#This Row],[Category]] &amp; ", "</f>
        <v xml:space="preserve">"Category": , </v>
      </c>
      <c r="H3400" t="str">
        <f>H$1&amp;" " &amp; DataMiner[[#This Row],[BuyPrice]] &amp; ", "</f>
        <v xml:space="preserve">"BuyPrice": , </v>
      </c>
      <c r="I3400" t="str">
        <f>I$1&amp;" """ &amp; DataMiner[[#This Row],[imgPath]] &amp; """, "</f>
        <v xml:space="preserve">"imgPath": "", </v>
      </c>
      <c r="J3400" t="str">
        <f>J$1&amp;" """ &amp; DataMiner[[#This Row],[FlagImage]] &amp; """, "</f>
        <v xml:space="preserve">"FlagImage": "", </v>
      </c>
      <c r="K3400" t="str">
        <f>K$1&amp;" " &amp; IF(ISNA(DataMiner[[#This Row],[Latitude]]),"null",DataMiner[[#This Row],[Latitude]]) &amp; ", "</f>
        <v xml:space="preserve">"Latitude": null, </v>
      </c>
      <c r="L3400" t="str">
        <f>L$1&amp;" " &amp; IF(ISNA(DataMiner[[#This Row],[Longitude]]),"null",DataMiner[[#This Row],[Longitude]]) &amp; ", "</f>
        <v xml:space="preserve">"Longitude": null, </v>
      </c>
    </row>
    <row r="3401" spans="1:12" x14ac:dyDescent="0.25">
      <c r="A3401" t="str">
        <f>A$1&amp;" """ &amp; DataMiner[[#This Row],[CodeIATA]] &amp; """, "</f>
        <v xml:space="preserve">"CodeIATA": "", </v>
      </c>
      <c r="B3401" t="str">
        <f>B$1&amp;" """ &amp; DataMiner[[#This Row],[City]] &amp; """, "</f>
        <v xml:space="preserve">"City": "", </v>
      </c>
      <c r="C3401" t="str">
        <f>C$1&amp;" """ &amp; DataMiner[[#This Row],[Prov]] &amp; """, "</f>
        <v xml:space="preserve">"Prov": "", </v>
      </c>
      <c r="D3401" t="str">
        <f>D$1&amp;" """ &amp; DataMiner[[#This Row],[Name]] &amp; """, "</f>
        <v xml:space="preserve">"Name": "", </v>
      </c>
      <c r="E3401" t="str">
        <f>E$1&amp;" """ &amp; DataMiner[[#This Row],[Country]] &amp; """, "</f>
        <v xml:space="preserve">"Country": "", </v>
      </c>
      <c r="F3401" t="str">
        <f>F$1&amp;" """ &amp; DataMiner[[#This Row],[Complete Name]] &amp; """, "</f>
        <v xml:space="preserve">"Complete Name": "", </v>
      </c>
      <c r="G3401" t="str">
        <f>G$1&amp;" " &amp; DataMiner[[#This Row],[Category]] &amp; ", "</f>
        <v xml:space="preserve">"Category": , </v>
      </c>
      <c r="H3401" t="str">
        <f>H$1&amp;" " &amp; DataMiner[[#This Row],[BuyPrice]] &amp; ", "</f>
        <v xml:space="preserve">"BuyPrice": , </v>
      </c>
      <c r="I3401" t="str">
        <f>I$1&amp;" """ &amp; DataMiner[[#This Row],[imgPath]] &amp; """, "</f>
        <v xml:space="preserve">"imgPath": "", </v>
      </c>
      <c r="J3401" t="str">
        <f>J$1&amp;" """ &amp; DataMiner[[#This Row],[FlagImage]] &amp; """, "</f>
        <v xml:space="preserve">"FlagImage": "", </v>
      </c>
      <c r="K3401" t="str">
        <f>K$1&amp;" " &amp; IF(ISNA(DataMiner[[#This Row],[Latitude]]),"null",DataMiner[[#This Row],[Latitude]]) &amp; ", "</f>
        <v xml:space="preserve">"Latitude": null, </v>
      </c>
      <c r="L3401" t="str">
        <f>L$1&amp;" " &amp; IF(ISNA(DataMiner[[#This Row],[Longitude]]),"null",DataMiner[[#This Row],[Longitude]]) &amp; ", "</f>
        <v xml:space="preserve">"Longitude": null, </v>
      </c>
    </row>
    <row r="3402" spans="1:12" x14ac:dyDescent="0.25">
      <c r="A3402" t="str">
        <f>A$1&amp;" """ &amp; DataMiner[[#This Row],[CodeIATA]] &amp; """, "</f>
        <v xml:space="preserve">"CodeIATA": "", </v>
      </c>
      <c r="B3402" t="str">
        <f>B$1&amp;" """ &amp; DataMiner[[#This Row],[City]] &amp; """, "</f>
        <v xml:space="preserve">"City": "", </v>
      </c>
      <c r="C3402" t="str">
        <f>C$1&amp;" """ &amp; DataMiner[[#This Row],[Prov]] &amp; """, "</f>
        <v xml:space="preserve">"Prov": "", </v>
      </c>
      <c r="D3402" t="str">
        <f>D$1&amp;" """ &amp; DataMiner[[#This Row],[Name]] &amp; """, "</f>
        <v xml:space="preserve">"Name": "", </v>
      </c>
      <c r="E3402" t="str">
        <f>E$1&amp;" """ &amp; DataMiner[[#This Row],[Country]] &amp; """, "</f>
        <v xml:space="preserve">"Country": "", </v>
      </c>
      <c r="F3402" t="str">
        <f>F$1&amp;" """ &amp; DataMiner[[#This Row],[Complete Name]] &amp; """, "</f>
        <v xml:space="preserve">"Complete Name": "", </v>
      </c>
      <c r="G3402" t="str">
        <f>G$1&amp;" " &amp; DataMiner[[#This Row],[Category]] &amp; ", "</f>
        <v xml:space="preserve">"Category": , </v>
      </c>
      <c r="H3402" t="str">
        <f>H$1&amp;" " &amp; DataMiner[[#This Row],[BuyPrice]] &amp; ", "</f>
        <v xml:space="preserve">"BuyPrice": , </v>
      </c>
      <c r="I3402" t="str">
        <f>I$1&amp;" """ &amp; DataMiner[[#This Row],[imgPath]] &amp; """, "</f>
        <v xml:space="preserve">"imgPath": "", </v>
      </c>
      <c r="J3402" t="str">
        <f>J$1&amp;" """ &amp; DataMiner[[#This Row],[FlagImage]] &amp; """, "</f>
        <v xml:space="preserve">"FlagImage": "", </v>
      </c>
      <c r="K3402" t="str">
        <f>K$1&amp;" " &amp; IF(ISNA(DataMiner[[#This Row],[Latitude]]),"null",DataMiner[[#This Row],[Latitude]]) &amp; ", "</f>
        <v xml:space="preserve">"Latitude": null, </v>
      </c>
      <c r="L3402" t="str">
        <f>L$1&amp;" " &amp; IF(ISNA(DataMiner[[#This Row],[Longitude]]),"null",DataMiner[[#This Row],[Longitude]]) &amp; ", "</f>
        <v xml:space="preserve">"Longitude": null, </v>
      </c>
    </row>
    <row r="3403" spans="1:12" x14ac:dyDescent="0.25">
      <c r="A3403" t="str">
        <f>A$1&amp;" """ &amp; DataMiner[[#This Row],[CodeIATA]] &amp; """, "</f>
        <v xml:space="preserve">"CodeIATA": "", </v>
      </c>
      <c r="B3403" t="str">
        <f>B$1&amp;" """ &amp; DataMiner[[#This Row],[City]] &amp; """, "</f>
        <v xml:space="preserve">"City": "", </v>
      </c>
      <c r="C3403" t="str">
        <f>C$1&amp;" """ &amp; DataMiner[[#This Row],[Prov]] &amp; """, "</f>
        <v xml:space="preserve">"Prov": "", </v>
      </c>
      <c r="D3403" t="str">
        <f>D$1&amp;" """ &amp; DataMiner[[#This Row],[Name]] &amp; """, "</f>
        <v xml:space="preserve">"Name": "", </v>
      </c>
      <c r="E3403" t="str">
        <f>E$1&amp;" """ &amp; DataMiner[[#This Row],[Country]] &amp; """, "</f>
        <v xml:space="preserve">"Country": "", </v>
      </c>
      <c r="F3403" t="str">
        <f>F$1&amp;" """ &amp; DataMiner[[#This Row],[Complete Name]] &amp; """, "</f>
        <v xml:space="preserve">"Complete Name": "", </v>
      </c>
      <c r="G3403" t="str">
        <f>G$1&amp;" " &amp; DataMiner[[#This Row],[Category]] &amp; ", "</f>
        <v xml:space="preserve">"Category": , </v>
      </c>
      <c r="H3403" t="str">
        <f>H$1&amp;" " &amp; DataMiner[[#This Row],[BuyPrice]] &amp; ", "</f>
        <v xml:space="preserve">"BuyPrice": , </v>
      </c>
      <c r="I3403" t="str">
        <f>I$1&amp;" """ &amp; DataMiner[[#This Row],[imgPath]] &amp; """, "</f>
        <v xml:space="preserve">"imgPath": "", </v>
      </c>
      <c r="J3403" t="str">
        <f>J$1&amp;" """ &amp; DataMiner[[#This Row],[FlagImage]] &amp; """, "</f>
        <v xml:space="preserve">"FlagImage": "", </v>
      </c>
      <c r="K3403" t="str">
        <f>K$1&amp;" " &amp; IF(ISNA(DataMiner[[#This Row],[Latitude]]),"null",DataMiner[[#This Row],[Latitude]]) &amp; ", "</f>
        <v xml:space="preserve">"Latitude": null, </v>
      </c>
      <c r="L3403" t="str">
        <f>L$1&amp;" " &amp; IF(ISNA(DataMiner[[#This Row],[Longitude]]),"null",DataMiner[[#This Row],[Longitude]]) &amp; ", "</f>
        <v xml:space="preserve">"Longitude": null, </v>
      </c>
    </row>
    <row r="3404" spans="1:12" x14ac:dyDescent="0.25">
      <c r="A3404" t="str">
        <f>A$1&amp;" """ &amp; DataMiner[[#This Row],[CodeIATA]] &amp; """, "</f>
        <v xml:space="preserve">"CodeIATA": "", </v>
      </c>
      <c r="B3404" t="str">
        <f>B$1&amp;" """ &amp; DataMiner[[#This Row],[City]] &amp; """, "</f>
        <v xml:space="preserve">"City": "", </v>
      </c>
      <c r="C3404" t="str">
        <f>C$1&amp;" """ &amp; DataMiner[[#This Row],[Prov]] &amp; """, "</f>
        <v xml:space="preserve">"Prov": "", </v>
      </c>
      <c r="D3404" t="str">
        <f>D$1&amp;" """ &amp; DataMiner[[#This Row],[Name]] &amp; """, "</f>
        <v xml:space="preserve">"Name": "", </v>
      </c>
      <c r="E3404" t="str">
        <f>E$1&amp;" """ &amp; DataMiner[[#This Row],[Country]] &amp; """, "</f>
        <v xml:space="preserve">"Country": "", </v>
      </c>
      <c r="F3404" t="str">
        <f>F$1&amp;" """ &amp; DataMiner[[#This Row],[Complete Name]] &amp; """, "</f>
        <v xml:space="preserve">"Complete Name": "", </v>
      </c>
      <c r="G3404" t="str">
        <f>G$1&amp;" " &amp; DataMiner[[#This Row],[Category]] &amp; ", "</f>
        <v xml:space="preserve">"Category": , </v>
      </c>
      <c r="H3404" t="str">
        <f>H$1&amp;" " &amp; DataMiner[[#This Row],[BuyPrice]] &amp; ", "</f>
        <v xml:space="preserve">"BuyPrice": , </v>
      </c>
      <c r="I3404" t="str">
        <f>I$1&amp;" """ &amp; DataMiner[[#This Row],[imgPath]] &amp; """, "</f>
        <v xml:space="preserve">"imgPath": "", </v>
      </c>
      <c r="J3404" t="str">
        <f>J$1&amp;" """ &amp; DataMiner[[#This Row],[FlagImage]] &amp; """, "</f>
        <v xml:space="preserve">"FlagImage": "", </v>
      </c>
      <c r="K3404" t="str">
        <f>K$1&amp;" " &amp; IF(ISNA(DataMiner[[#This Row],[Latitude]]),"null",DataMiner[[#This Row],[Latitude]]) &amp; ", "</f>
        <v xml:space="preserve">"Latitude": null, </v>
      </c>
      <c r="L3404" t="str">
        <f>L$1&amp;" " &amp; IF(ISNA(DataMiner[[#This Row],[Longitude]]),"null",DataMiner[[#This Row],[Longitude]]) &amp; ", "</f>
        <v xml:space="preserve">"Longitude": null, </v>
      </c>
    </row>
    <row r="3405" spans="1:12" x14ac:dyDescent="0.25">
      <c r="A3405" t="str">
        <f>A$1&amp;" """ &amp; DataMiner[[#This Row],[CodeIATA]] &amp; """, "</f>
        <v xml:space="preserve">"CodeIATA": "", </v>
      </c>
      <c r="B3405" t="str">
        <f>B$1&amp;" """ &amp; DataMiner[[#This Row],[City]] &amp; """, "</f>
        <v xml:space="preserve">"City": "", </v>
      </c>
      <c r="C3405" t="str">
        <f>C$1&amp;" """ &amp; DataMiner[[#This Row],[Prov]] &amp; """, "</f>
        <v xml:space="preserve">"Prov": "", </v>
      </c>
      <c r="D3405" t="str">
        <f>D$1&amp;" """ &amp; DataMiner[[#This Row],[Name]] &amp; """, "</f>
        <v xml:space="preserve">"Name": "", </v>
      </c>
      <c r="E3405" t="str">
        <f>E$1&amp;" """ &amp; DataMiner[[#This Row],[Country]] &amp; """, "</f>
        <v xml:space="preserve">"Country": "", </v>
      </c>
      <c r="F3405" t="str">
        <f>F$1&amp;" """ &amp; DataMiner[[#This Row],[Complete Name]] &amp; """, "</f>
        <v xml:space="preserve">"Complete Name": "", </v>
      </c>
      <c r="G3405" t="str">
        <f>G$1&amp;" " &amp; DataMiner[[#This Row],[Category]] &amp; ", "</f>
        <v xml:space="preserve">"Category": , </v>
      </c>
      <c r="H3405" t="str">
        <f>H$1&amp;" " &amp; DataMiner[[#This Row],[BuyPrice]] &amp; ", "</f>
        <v xml:space="preserve">"BuyPrice": , </v>
      </c>
      <c r="I3405" t="str">
        <f>I$1&amp;" """ &amp; DataMiner[[#This Row],[imgPath]] &amp; """, "</f>
        <v xml:space="preserve">"imgPath": "", </v>
      </c>
      <c r="J3405" t="str">
        <f>J$1&amp;" """ &amp; DataMiner[[#This Row],[FlagImage]] &amp; """, "</f>
        <v xml:space="preserve">"FlagImage": "", </v>
      </c>
      <c r="K3405" t="str">
        <f>K$1&amp;" " &amp; IF(ISNA(DataMiner[[#This Row],[Latitude]]),"null",DataMiner[[#This Row],[Latitude]]) &amp; ", "</f>
        <v xml:space="preserve">"Latitude": null, </v>
      </c>
      <c r="L3405" t="str">
        <f>L$1&amp;" " &amp; IF(ISNA(DataMiner[[#This Row],[Longitude]]),"null",DataMiner[[#This Row],[Longitude]]) &amp; ", "</f>
        <v xml:space="preserve">"Longitude": null, </v>
      </c>
    </row>
    <row r="3406" spans="1:12" x14ac:dyDescent="0.25">
      <c r="A3406" t="str">
        <f>A$1&amp;" """ &amp; DataMiner[[#This Row],[CodeIATA]] &amp; """, "</f>
        <v xml:space="preserve">"CodeIATA": "", </v>
      </c>
      <c r="B3406" t="str">
        <f>B$1&amp;" """ &amp; DataMiner[[#This Row],[City]] &amp; """, "</f>
        <v xml:space="preserve">"City": "", </v>
      </c>
      <c r="C3406" t="str">
        <f>C$1&amp;" """ &amp; DataMiner[[#This Row],[Prov]] &amp; """, "</f>
        <v xml:space="preserve">"Prov": "", </v>
      </c>
      <c r="D3406" t="str">
        <f>D$1&amp;" """ &amp; DataMiner[[#This Row],[Name]] &amp; """, "</f>
        <v xml:space="preserve">"Name": "", </v>
      </c>
      <c r="E3406" t="str">
        <f>E$1&amp;" """ &amp; DataMiner[[#This Row],[Country]] &amp; """, "</f>
        <v xml:space="preserve">"Country": "", </v>
      </c>
      <c r="F3406" t="str">
        <f>F$1&amp;" """ &amp; DataMiner[[#This Row],[Complete Name]] &amp; """, "</f>
        <v xml:space="preserve">"Complete Name": "", </v>
      </c>
      <c r="G3406" t="str">
        <f>G$1&amp;" " &amp; DataMiner[[#This Row],[Category]] &amp; ", "</f>
        <v xml:space="preserve">"Category": , </v>
      </c>
      <c r="H3406" t="str">
        <f>H$1&amp;" " &amp; DataMiner[[#This Row],[BuyPrice]] &amp; ", "</f>
        <v xml:space="preserve">"BuyPrice": , </v>
      </c>
      <c r="I3406" t="str">
        <f>I$1&amp;" """ &amp; DataMiner[[#This Row],[imgPath]] &amp; """, "</f>
        <v xml:space="preserve">"imgPath": "", </v>
      </c>
      <c r="J3406" t="str">
        <f>J$1&amp;" """ &amp; DataMiner[[#This Row],[FlagImage]] &amp; """, "</f>
        <v xml:space="preserve">"FlagImage": "", </v>
      </c>
      <c r="K3406" t="str">
        <f>K$1&amp;" " &amp; IF(ISNA(DataMiner[[#This Row],[Latitude]]),"null",DataMiner[[#This Row],[Latitude]]) &amp; ", "</f>
        <v xml:space="preserve">"Latitude": null, </v>
      </c>
      <c r="L3406" t="str">
        <f>L$1&amp;" " &amp; IF(ISNA(DataMiner[[#This Row],[Longitude]]),"null",DataMiner[[#This Row],[Longitude]]) &amp; ", "</f>
        <v xml:space="preserve">"Longitude": null, </v>
      </c>
    </row>
    <row r="3407" spans="1:12" x14ac:dyDescent="0.25">
      <c r="A3407" t="str">
        <f>A$1&amp;" """ &amp; DataMiner[[#This Row],[CodeIATA]] &amp; """, "</f>
        <v xml:space="preserve">"CodeIATA": "", </v>
      </c>
      <c r="B3407" t="str">
        <f>B$1&amp;" """ &amp; DataMiner[[#This Row],[City]] &amp; """, "</f>
        <v xml:space="preserve">"City": "", </v>
      </c>
      <c r="C3407" t="str">
        <f>C$1&amp;" """ &amp; DataMiner[[#This Row],[Prov]] &amp; """, "</f>
        <v xml:space="preserve">"Prov": "", </v>
      </c>
      <c r="D3407" t="str">
        <f>D$1&amp;" """ &amp; DataMiner[[#This Row],[Name]] &amp; """, "</f>
        <v xml:space="preserve">"Name": "", </v>
      </c>
      <c r="E3407" t="str">
        <f>E$1&amp;" """ &amp; DataMiner[[#This Row],[Country]] &amp; """, "</f>
        <v xml:space="preserve">"Country": "", </v>
      </c>
      <c r="F3407" t="str">
        <f>F$1&amp;" """ &amp; DataMiner[[#This Row],[Complete Name]] &amp; """, "</f>
        <v xml:space="preserve">"Complete Name": "", </v>
      </c>
      <c r="G3407" t="str">
        <f>G$1&amp;" " &amp; DataMiner[[#This Row],[Category]] &amp; ", "</f>
        <v xml:space="preserve">"Category": , </v>
      </c>
      <c r="H3407" t="str">
        <f>H$1&amp;" " &amp; DataMiner[[#This Row],[BuyPrice]] &amp; ", "</f>
        <v xml:space="preserve">"BuyPrice": , </v>
      </c>
      <c r="I3407" t="str">
        <f>I$1&amp;" """ &amp; DataMiner[[#This Row],[imgPath]] &amp; """, "</f>
        <v xml:space="preserve">"imgPath": "", </v>
      </c>
      <c r="J3407" t="str">
        <f>J$1&amp;" """ &amp; DataMiner[[#This Row],[FlagImage]] &amp; """, "</f>
        <v xml:space="preserve">"FlagImage": "", </v>
      </c>
      <c r="K3407" t="str">
        <f>K$1&amp;" " &amp; IF(ISNA(DataMiner[[#This Row],[Latitude]]),"null",DataMiner[[#This Row],[Latitude]]) &amp; ", "</f>
        <v xml:space="preserve">"Latitude": null, </v>
      </c>
      <c r="L3407" t="str">
        <f>L$1&amp;" " &amp; IF(ISNA(DataMiner[[#This Row],[Longitude]]),"null",DataMiner[[#This Row],[Longitude]]) &amp; ", "</f>
        <v xml:space="preserve">"Longitude": null, </v>
      </c>
    </row>
    <row r="3408" spans="1:12" x14ac:dyDescent="0.25">
      <c r="A3408" t="str">
        <f>A$1&amp;" """ &amp; DataMiner[[#This Row],[CodeIATA]] &amp; """, "</f>
        <v xml:space="preserve">"CodeIATA": "", </v>
      </c>
      <c r="B3408" t="str">
        <f>B$1&amp;" """ &amp; DataMiner[[#This Row],[City]] &amp; """, "</f>
        <v xml:space="preserve">"City": "", </v>
      </c>
      <c r="C3408" t="str">
        <f>C$1&amp;" """ &amp; DataMiner[[#This Row],[Prov]] &amp; """, "</f>
        <v xml:space="preserve">"Prov": "", </v>
      </c>
      <c r="D3408" t="str">
        <f>D$1&amp;" """ &amp; DataMiner[[#This Row],[Name]] &amp; """, "</f>
        <v xml:space="preserve">"Name": "", </v>
      </c>
      <c r="E3408" t="str">
        <f>E$1&amp;" """ &amp; DataMiner[[#This Row],[Country]] &amp; """, "</f>
        <v xml:space="preserve">"Country": "", </v>
      </c>
      <c r="F3408" t="str">
        <f>F$1&amp;" """ &amp; DataMiner[[#This Row],[Complete Name]] &amp; """, "</f>
        <v xml:space="preserve">"Complete Name": "", </v>
      </c>
      <c r="G3408" t="str">
        <f>G$1&amp;" " &amp; DataMiner[[#This Row],[Category]] &amp; ", "</f>
        <v xml:space="preserve">"Category": , </v>
      </c>
      <c r="H3408" t="str">
        <f>H$1&amp;" " &amp; DataMiner[[#This Row],[BuyPrice]] &amp; ", "</f>
        <v xml:space="preserve">"BuyPrice": , </v>
      </c>
      <c r="I3408" t="str">
        <f>I$1&amp;" """ &amp; DataMiner[[#This Row],[imgPath]] &amp; """, "</f>
        <v xml:space="preserve">"imgPath": "", </v>
      </c>
      <c r="J3408" t="str">
        <f>J$1&amp;" """ &amp; DataMiner[[#This Row],[FlagImage]] &amp; """, "</f>
        <v xml:space="preserve">"FlagImage": "", </v>
      </c>
      <c r="K3408" t="str">
        <f>K$1&amp;" " &amp; IF(ISNA(DataMiner[[#This Row],[Latitude]]),"null",DataMiner[[#This Row],[Latitude]]) &amp; ", "</f>
        <v xml:space="preserve">"Latitude": null, </v>
      </c>
      <c r="L3408" t="str">
        <f>L$1&amp;" " &amp; IF(ISNA(DataMiner[[#This Row],[Longitude]]),"null",DataMiner[[#This Row],[Longitude]]) &amp; ", "</f>
        <v xml:space="preserve">"Longitude": null, </v>
      </c>
    </row>
    <row r="3409" spans="1:12" x14ac:dyDescent="0.25">
      <c r="A3409" t="str">
        <f>A$1&amp;" """ &amp; DataMiner[[#This Row],[CodeIATA]] &amp; """, "</f>
        <v xml:space="preserve">"CodeIATA": "", </v>
      </c>
      <c r="B3409" t="str">
        <f>B$1&amp;" """ &amp; DataMiner[[#This Row],[City]] &amp; """, "</f>
        <v xml:space="preserve">"City": "", </v>
      </c>
      <c r="C3409" t="str">
        <f>C$1&amp;" """ &amp; DataMiner[[#This Row],[Prov]] &amp; """, "</f>
        <v xml:space="preserve">"Prov": "", </v>
      </c>
      <c r="D3409" t="str">
        <f>D$1&amp;" """ &amp; DataMiner[[#This Row],[Name]] &amp; """, "</f>
        <v xml:space="preserve">"Name": "", </v>
      </c>
      <c r="E3409" t="str">
        <f>E$1&amp;" """ &amp; DataMiner[[#This Row],[Country]] &amp; """, "</f>
        <v xml:space="preserve">"Country": "", </v>
      </c>
      <c r="F3409" t="str">
        <f>F$1&amp;" """ &amp; DataMiner[[#This Row],[Complete Name]] &amp; """, "</f>
        <v xml:space="preserve">"Complete Name": "", </v>
      </c>
      <c r="G3409" t="str">
        <f>G$1&amp;" " &amp; DataMiner[[#This Row],[Category]] &amp; ", "</f>
        <v xml:space="preserve">"Category": , </v>
      </c>
      <c r="H3409" t="str">
        <f>H$1&amp;" " &amp; DataMiner[[#This Row],[BuyPrice]] &amp; ", "</f>
        <v xml:space="preserve">"BuyPrice": , </v>
      </c>
      <c r="I3409" t="str">
        <f>I$1&amp;" """ &amp; DataMiner[[#This Row],[imgPath]] &amp; """, "</f>
        <v xml:space="preserve">"imgPath": "", </v>
      </c>
      <c r="J3409" t="str">
        <f>J$1&amp;" """ &amp; DataMiner[[#This Row],[FlagImage]] &amp; """, "</f>
        <v xml:space="preserve">"FlagImage": "", </v>
      </c>
      <c r="K3409" t="str">
        <f>K$1&amp;" " &amp; IF(ISNA(DataMiner[[#This Row],[Latitude]]),"null",DataMiner[[#This Row],[Latitude]]) &amp; ", "</f>
        <v xml:space="preserve">"Latitude": null, </v>
      </c>
      <c r="L3409" t="str">
        <f>L$1&amp;" " &amp; IF(ISNA(DataMiner[[#This Row],[Longitude]]),"null",DataMiner[[#This Row],[Longitude]]) &amp; ", "</f>
        <v xml:space="preserve">"Longitude": null, </v>
      </c>
    </row>
    <row r="3410" spans="1:12" x14ac:dyDescent="0.25">
      <c r="A3410" t="str">
        <f>A$1&amp;" """ &amp; DataMiner[[#This Row],[CodeIATA]] &amp; """, "</f>
        <v xml:space="preserve">"CodeIATA": "", </v>
      </c>
      <c r="B3410" t="str">
        <f>B$1&amp;" """ &amp; DataMiner[[#This Row],[City]] &amp; """, "</f>
        <v xml:space="preserve">"City": "", </v>
      </c>
      <c r="C3410" t="str">
        <f>C$1&amp;" """ &amp; DataMiner[[#This Row],[Prov]] &amp; """, "</f>
        <v xml:space="preserve">"Prov": "", </v>
      </c>
      <c r="D3410" t="str">
        <f>D$1&amp;" """ &amp; DataMiner[[#This Row],[Name]] &amp; """, "</f>
        <v xml:space="preserve">"Name": "", </v>
      </c>
      <c r="E3410" t="str">
        <f>E$1&amp;" """ &amp; DataMiner[[#This Row],[Country]] &amp; """, "</f>
        <v xml:space="preserve">"Country": "", </v>
      </c>
      <c r="F3410" t="str">
        <f>F$1&amp;" """ &amp; DataMiner[[#This Row],[Complete Name]] &amp; """, "</f>
        <v xml:space="preserve">"Complete Name": "", </v>
      </c>
      <c r="G3410" t="str">
        <f>G$1&amp;" " &amp; DataMiner[[#This Row],[Category]] &amp; ", "</f>
        <v xml:space="preserve">"Category": , </v>
      </c>
      <c r="H3410" t="str">
        <f>H$1&amp;" " &amp; DataMiner[[#This Row],[BuyPrice]] &amp; ", "</f>
        <v xml:space="preserve">"BuyPrice": , </v>
      </c>
      <c r="I3410" t="str">
        <f>I$1&amp;" """ &amp; DataMiner[[#This Row],[imgPath]] &amp; """, "</f>
        <v xml:space="preserve">"imgPath": "", </v>
      </c>
      <c r="J3410" t="str">
        <f>J$1&amp;" """ &amp; DataMiner[[#This Row],[FlagImage]] &amp; """, "</f>
        <v xml:space="preserve">"FlagImage": "", </v>
      </c>
      <c r="K3410" t="str">
        <f>K$1&amp;" " &amp; IF(ISNA(DataMiner[[#This Row],[Latitude]]),"null",DataMiner[[#This Row],[Latitude]]) &amp; ", "</f>
        <v xml:space="preserve">"Latitude": null, </v>
      </c>
      <c r="L3410" t="str">
        <f>L$1&amp;" " &amp; IF(ISNA(DataMiner[[#This Row],[Longitude]]),"null",DataMiner[[#This Row],[Longitude]]) &amp; ", "</f>
        <v xml:space="preserve">"Longitude": null, </v>
      </c>
    </row>
    <row r="3411" spans="1:12" x14ac:dyDescent="0.25">
      <c r="A3411" t="str">
        <f>A$1&amp;" """ &amp; DataMiner[[#This Row],[CodeIATA]] &amp; """, "</f>
        <v xml:space="preserve">"CodeIATA": "", </v>
      </c>
      <c r="B3411" t="str">
        <f>B$1&amp;" """ &amp; DataMiner[[#This Row],[City]] &amp; """, "</f>
        <v xml:space="preserve">"City": "", </v>
      </c>
      <c r="C3411" t="str">
        <f>C$1&amp;" """ &amp; DataMiner[[#This Row],[Prov]] &amp; """, "</f>
        <v xml:space="preserve">"Prov": "", </v>
      </c>
      <c r="D3411" t="str">
        <f>D$1&amp;" """ &amp; DataMiner[[#This Row],[Name]] &amp; """, "</f>
        <v xml:space="preserve">"Name": "", </v>
      </c>
      <c r="E3411" t="str">
        <f>E$1&amp;" """ &amp; DataMiner[[#This Row],[Country]] &amp; """, "</f>
        <v xml:space="preserve">"Country": "", </v>
      </c>
      <c r="F3411" t="str">
        <f>F$1&amp;" """ &amp; DataMiner[[#This Row],[Complete Name]] &amp; """, "</f>
        <v xml:space="preserve">"Complete Name": "", </v>
      </c>
      <c r="G3411" t="str">
        <f>G$1&amp;" " &amp; DataMiner[[#This Row],[Category]] &amp; ", "</f>
        <v xml:space="preserve">"Category": , </v>
      </c>
      <c r="H3411" t="str">
        <f>H$1&amp;" " &amp; DataMiner[[#This Row],[BuyPrice]] &amp; ", "</f>
        <v xml:space="preserve">"BuyPrice": , </v>
      </c>
      <c r="I3411" t="str">
        <f>I$1&amp;" """ &amp; DataMiner[[#This Row],[imgPath]] &amp; """, "</f>
        <v xml:space="preserve">"imgPath": "", </v>
      </c>
      <c r="J3411" t="str">
        <f>J$1&amp;" """ &amp; DataMiner[[#This Row],[FlagImage]] &amp; """, "</f>
        <v xml:space="preserve">"FlagImage": "", </v>
      </c>
      <c r="K3411" t="str">
        <f>K$1&amp;" " &amp; IF(ISNA(DataMiner[[#This Row],[Latitude]]),"null",DataMiner[[#This Row],[Latitude]]) &amp; ", "</f>
        <v xml:space="preserve">"Latitude": null, </v>
      </c>
      <c r="L3411" t="str">
        <f>L$1&amp;" " &amp; IF(ISNA(DataMiner[[#This Row],[Longitude]]),"null",DataMiner[[#This Row],[Longitude]]) &amp; ", "</f>
        <v xml:space="preserve">"Longitude": null, </v>
      </c>
    </row>
    <row r="3412" spans="1:12" x14ac:dyDescent="0.25">
      <c r="A3412" t="str">
        <f>A$1&amp;" """ &amp; DataMiner[[#This Row],[CodeIATA]] &amp; """, "</f>
        <v xml:space="preserve">"CodeIATA": "", </v>
      </c>
      <c r="B3412" t="str">
        <f>B$1&amp;" """ &amp; DataMiner[[#This Row],[City]] &amp; """, "</f>
        <v xml:space="preserve">"City": "", </v>
      </c>
      <c r="C3412" t="str">
        <f>C$1&amp;" """ &amp; DataMiner[[#This Row],[Prov]] &amp; """, "</f>
        <v xml:space="preserve">"Prov": "", </v>
      </c>
      <c r="D3412" t="str">
        <f>D$1&amp;" """ &amp; DataMiner[[#This Row],[Name]] &amp; """, "</f>
        <v xml:space="preserve">"Name": "", </v>
      </c>
      <c r="E3412" t="str">
        <f>E$1&amp;" """ &amp; DataMiner[[#This Row],[Country]] &amp; """, "</f>
        <v xml:space="preserve">"Country": "", </v>
      </c>
      <c r="F3412" t="str">
        <f>F$1&amp;" """ &amp; DataMiner[[#This Row],[Complete Name]] &amp; """, "</f>
        <v xml:space="preserve">"Complete Name": "", </v>
      </c>
      <c r="G3412" t="str">
        <f>G$1&amp;" " &amp; DataMiner[[#This Row],[Category]] &amp; ", "</f>
        <v xml:space="preserve">"Category": , </v>
      </c>
      <c r="H3412" t="str">
        <f>H$1&amp;" " &amp; DataMiner[[#This Row],[BuyPrice]] &amp; ", "</f>
        <v xml:space="preserve">"BuyPrice": , </v>
      </c>
      <c r="I3412" t="str">
        <f>I$1&amp;" """ &amp; DataMiner[[#This Row],[imgPath]] &amp; """, "</f>
        <v xml:space="preserve">"imgPath": "", </v>
      </c>
      <c r="J3412" t="str">
        <f>J$1&amp;" """ &amp; DataMiner[[#This Row],[FlagImage]] &amp; """, "</f>
        <v xml:space="preserve">"FlagImage": "", </v>
      </c>
      <c r="K3412" t="str">
        <f>K$1&amp;" " &amp; IF(ISNA(DataMiner[[#This Row],[Latitude]]),"null",DataMiner[[#This Row],[Latitude]]) &amp; ", "</f>
        <v xml:space="preserve">"Latitude": null, </v>
      </c>
      <c r="L3412" t="str">
        <f>L$1&amp;" " &amp; IF(ISNA(DataMiner[[#This Row],[Longitude]]),"null",DataMiner[[#This Row],[Longitude]]) &amp; ", "</f>
        <v xml:space="preserve">"Longitude": null, </v>
      </c>
    </row>
    <row r="3413" spans="1:12" x14ac:dyDescent="0.25">
      <c r="A3413" t="str">
        <f>A$1&amp;" """ &amp; DataMiner[[#This Row],[CodeIATA]] &amp; """, "</f>
        <v xml:space="preserve">"CodeIATA": "", </v>
      </c>
      <c r="B3413" t="str">
        <f>B$1&amp;" """ &amp; DataMiner[[#This Row],[City]] &amp; """, "</f>
        <v xml:space="preserve">"City": "", </v>
      </c>
      <c r="C3413" t="str">
        <f>C$1&amp;" """ &amp; DataMiner[[#This Row],[Prov]] &amp; """, "</f>
        <v xml:space="preserve">"Prov": "", </v>
      </c>
      <c r="D3413" t="str">
        <f>D$1&amp;" """ &amp; DataMiner[[#This Row],[Name]] &amp; """, "</f>
        <v xml:space="preserve">"Name": "", </v>
      </c>
      <c r="E3413" t="str">
        <f>E$1&amp;" """ &amp; DataMiner[[#This Row],[Country]] &amp; """, "</f>
        <v xml:space="preserve">"Country": "", </v>
      </c>
      <c r="F3413" t="str">
        <f>F$1&amp;" """ &amp; DataMiner[[#This Row],[Complete Name]] &amp; """, "</f>
        <v xml:space="preserve">"Complete Name": "", </v>
      </c>
      <c r="G3413" t="str">
        <f>G$1&amp;" " &amp; DataMiner[[#This Row],[Category]] &amp; ", "</f>
        <v xml:space="preserve">"Category": , </v>
      </c>
      <c r="H3413" t="str">
        <f>H$1&amp;" " &amp; DataMiner[[#This Row],[BuyPrice]] &amp; ", "</f>
        <v xml:space="preserve">"BuyPrice": , </v>
      </c>
      <c r="I3413" t="str">
        <f>I$1&amp;" """ &amp; DataMiner[[#This Row],[imgPath]] &amp; """, "</f>
        <v xml:space="preserve">"imgPath": "", </v>
      </c>
      <c r="J3413" t="str">
        <f>J$1&amp;" """ &amp; DataMiner[[#This Row],[FlagImage]] &amp; """, "</f>
        <v xml:space="preserve">"FlagImage": "", </v>
      </c>
      <c r="K3413" t="str">
        <f>K$1&amp;" " &amp; IF(ISNA(DataMiner[[#This Row],[Latitude]]),"null",DataMiner[[#This Row],[Latitude]]) &amp; ", "</f>
        <v xml:space="preserve">"Latitude": null, </v>
      </c>
      <c r="L3413" t="str">
        <f>L$1&amp;" " &amp; IF(ISNA(DataMiner[[#This Row],[Longitude]]),"null",DataMiner[[#This Row],[Longitude]]) &amp; ", "</f>
        <v xml:space="preserve">"Longitude": null, </v>
      </c>
    </row>
    <row r="3414" spans="1:12" x14ac:dyDescent="0.25">
      <c r="A3414" t="str">
        <f>A$1&amp;" """ &amp; DataMiner[[#This Row],[CodeIATA]] &amp; """, "</f>
        <v xml:space="preserve">"CodeIATA": "", </v>
      </c>
      <c r="B3414" t="str">
        <f>B$1&amp;" """ &amp; DataMiner[[#This Row],[City]] &amp; """, "</f>
        <v xml:space="preserve">"City": "", </v>
      </c>
      <c r="C3414" t="str">
        <f>C$1&amp;" """ &amp; DataMiner[[#This Row],[Prov]] &amp; """, "</f>
        <v xml:space="preserve">"Prov": "", </v>
      </c>
      <c r="D3414" t="str">
        <f>D$1&amp;" """ &amp; DataMiner[[#This Row],[Name]] &amp; """, "</f>
        <v xml:space="preserve">"Name": "", </v>
      </c>
      <c r="E3414" t="str">
        <f>E$1&amp;" """ &amp; DataMiner[[#This Row],[Country]] &amp; """, "</f>
        <v xml:space="preserve">"Country": "", </v>
      </c>
      <c r="F3414" t="str">
        <f>F$1&amp;" """ &amp; DataMiner[[#This Row],[Complete Name]] &amp; """, "</f>
        <v xml:space="preserve">"Complete Name": "", </v>
      </c>
      <c r="G3414" t="str">
        <f>G$1&amp;" " &amp; DataMiner[[#This Row],[Category]] &amp; ", "</f>
        <v xml:space="preserve">"Category": , </v>
      </c>
      <c r="H3414" t="str">
        <f>H$1&amp;" " &amp; DataMiner[[#This Row],[BuyPrice]] &amp; ", "</f>
        <v xml:space="preserve">"BuyPrice": , </v>
      </c>
      <c r="I3414" t="str">
        <f>I$1&amp;" """ &amp; DataMiner[[#This Row],[imgPath]] &amp; """, "</f>
        <v xml:space="preserve">"imgPath": "", </v>
      </c>
      <c r="J3414" t="str">
        <f>J$1&amp;" """ &amp; DataMiner[[#This Row],[FlagImage]] &amp; """, "</f>
        <v xml:space="preserve">"FlagImage": "", </v>
      </c>
      <c r="K3414" t="str">
        <f>K$1&amp;" " &amp; IF(ISNA(DataMiner[[#This Row],[Latitude]]),"null",DataMiner[[#This Row],[Latitude]]) &amp; ", "</f>
        <v xml:space="preserve">"Latitude": null, </v>
      </c>
      <c r="L3414" t="str">
        <f>L$1&amp;" " &amp; IF(ISNA(DataMiner[[#This Row],[Longitude]]),"null",DataMiner[[#This Row],[Longitude]]) &amp; ", "</f>
        <v xml:space="preserve">"Longitude": null, </v>
      </c>
    </row>
    <row r="3415" spans="1:12" x14ac:dyDescent="0.25">
      <c r="A3415" t="str">
        <f>A$1&amp;" """ &amp; DataMiner[[#This Row],[CodeIATA]] &amp; """, "</f>
        <v xml:space="preserve">"CodeIATA": "", </v>
      </c>
      <c r="B3415" t="str">
        <f>B$1&amp;" """ &amp; DataMiner[[#This Row],[City]] &amp; """, "</f>
        <v xml:space="preserve">"City": "", </v>
      </c>
      <c r="C3415" t="str">
        <f>C$1&amp;" """ &amp; DataMiner[[#This Row],[Prov]] &amp; """, "</f>
        <v xml:space="preserve">"Prov": "", </v>
      </c>
      <c r="D3415" t="str">
        <f>D$1&amp;" """ &amp; DataMiner[[#This Row],[Name]] &amp; """, "</f>
        <v xml:space="preserve">"Name": "", </v>
      </c>
      <c r="E3415" t="str">
        <f>E$1&amp;" """ &amp; DataMiner[[#This Row],[Country]] &amp; """, "</f>
        <v xml:space="preserve">"Country": "", </v>
      </c>
      <c r="F3415" t="str">
        <f>F$1&amp;" """ &amp; DataMiner[[#This Row],[Complete Name]] &amp; """, "</f>
        <v xml:space="preserve">"Complete Name": "", </v>
      </c>
      <c r="G3415" t="str">
        <f>G$1&amp;" " &amp; DataMiner[[#This Row],[Category]] &amp; ", "</f>
        <v xml:space="preserve">"Category": , </v>
      </c>
      <c r="H3415" t="str">
        <f>H$1&amp;" " &amp; DataMiner[[#This Row],[BuyPrice]] &amp; ", "</f>
        <v xml:space="preserve">"BuyPrice": , </v>
      </c>
      <c r="I3415" t="str">
        <f>I$1&amp;" """ &amp; DataMiner[[#This Row],[imgPath]] &amp; """, "</f>
        <v xml:space="preserve">"imgPath": "", </v>
      </c>
      <c r="J3415" t="str">
        <f>J$1&amp;" """ &amp; DataMiner[[#This Row],[FlagImage]] &amp; """, "</f>
        <v xml:space="preserve">"FlagImage": "", </v>
      </c>
      <c r="K3415" t="str">
        <f>K$1&amp;" " &amp; IF(ISNA(DataMiner[[#This Row],[Latitude]]),"null",DataMiner[[#This Row],[Latitude]]) &amp; ", "</f>
        <v xml:space="preserve">"Latitude": null, </v>
      </c>
      <c r="L3415" t="str">
        <f>L$1&amp;" " &amp; IF(ISNA(DataMiner[[#This Row],[Longitude]]),"null",DataMiner[[#This Row],[Longitude]]) &amp; ", "</f>
        <v xml:space="preserve">"Longitude": null, </v>
      </c>
    </row>
    <row r="3416" spans="1:12" x14ac:dyDescent="0.25">
      <c r="A3416" t="str">
        <f>A$1&amp;" """ &amp; DataMiner[[#This Row],[CodeIATA]] &amp; """, "</f>
        <v xml:space="preserve">"CodeIATA": "", </v>
      </c>
      <c r="B3416" t="str">
        <f>B$1&amp;" """ &amp; DataMiner[[#This Row],[City]] &amp; """, "</f>
        <v xml:space="preserve">"City": "", </v>
      </c>
      <c r="C3416" t="str">
        <f>C$1&amp;" """ &amp; DataMiner[[#This Row],[Prov]] &amp; """, "</f>
        <v xml:space="preserve">"Prov": "", </v>
      </c>
      <c r="D3416" t="str">
        <f>D$1&amp;" """ &amp; DataMiner[[#This Row],[Name]] &amp; """, "</f>
        <v xml:space="preserve">"Name": "", </v>
      </c>
      <c r="E3416" t="str">
        <f>E$1&amp;" """ &amp; DataMiner[[#This Row],[Country]] &amp; """, "</f>
        <v xml:space="preserve">"Country": "", </v>
      </c>
      <c r="F3416" t="str">
        <f>F$1&amp;" """ &amp; DataMiner[[#This Row],[Complete Name]] &amp; """, "</f>
        <v xml:space="preserve">"Complete Name": "", </v>
      </c>
      <c r="G3416" t="str">
        <f>G$1&amp;" " &amp; DataMiner[[#This Row],[Category]] &amp; ", "</f>
        <v xml:space="preserve">"Category": , </v>
      </c>
      <c r="H3416" t="str">
        <f>H$1&amp;" " &amp; DataMiner[[#This Row],[BuyPrice]] &amp; ", "</f>
        <v xml:space="preserve">"BuyPrice": , </v>
      </c>
      <c r="I3416" t="str">
        <f>I$1&amp;" """ &amp; DataMiner[[#This Row],[imgPath]] &amp; """, "</f>
        <v xml:space="preserve">"imgPath": "", </v>
      </c>
      <c r="J3416" t="str">
        <f>J$1&amp;" """ &amp; DataMiner[[#This Row],[FlagImage]] &amp; """, "</f>
        <v xml:space="preserve">"FlagImage": "", </v>
      </c>
      <c r="K3416" t="str">
        <f>K$1&amp;" " &amp; IF(ISNA(DataMiner[[#This Row],[Latitude]]),"null",DataMiner[[#This Row],[Latitude]]) &amp; ", "</f>
        <v xml:space="preserve">"Latitude": null, </v>
      </c>
      <c r="L3416" t="str">
        <f>L$1&amp;" " &amp; IF(ISNA(DataMiner[[#This Row],[Longitude]]),"null",DataMiner[[#This Row],[Longitude]]) &amp; ", "</f>
        <v xml:space="preserve">"Longitude": null, </v>
      </c>
    </row>
    <row r="3417" spans="1:12" x14ac:dyDescent="0.25">
      <c r="A3417" t="str">
        <f>A$1&amp;" """ &amp; DataMiner[[#This Row],[CodeIATA]] &amp; """, "</f>
        <v xml:space="preserve">"CodeIATA": "", </v>
      </c>
      <c r="B3417" t="str">
        <f>B$1&amp;" """ &amp; DataMiner[[#This Row],[City]] &amp; """, "</f>
        <v xml:space="preserve">"City": "", </v>
      </c>
      <c r="C3417" t="str">
        <f>C$1&amp;" """ &amp; DataMiner[[#This Row],[Prov]] &amp; """, "</f>
        <v xml:space="preserve">"Prov": "", </v>
      </c>
      <c r="D3417" t="str">
        <f>D$1&amp;" """ &amp; DataMiner[[#This Row],[Name]] &amp; """, "</f>
        <v xml:space="preserve">"Name": "", </v>
      </c>
      <c r="E3417" t="str">
        <f>E$1&amp;" """ &amp; DataMiner[[#This Row],[Country]] &amp; """, "</f>
        <v xml:space="preserve">"Country": "", </v>
      </c>
      <c r="F3417" t="str">
        <f>F$1&amp;" """ &amp; DataMiner[[#This Row],[Complete Name]] &amp; """, "</f>
        <v xml:space="preserve">"Complete Name": "", </v>
      </c>
      <c r="G3417" t="str">
        <f>G$1&amp;" " &amp; DataMiner[[#This Row],[Category]] &amp; ", "</f>
        <v xml:space="preserve">"Category": , </v>
      </c>
      <c r="H3417" t="str">
        <f>H$1&amp;" " &amp; DataMiner[[#This Row],[BuyPrice]] &amp; ", "</f>
        <v xml:space="preserve">"BuyPrice": , </v>
      </c>
      <c r="I3417" t="str">
        <f>I$1&amp;" """ &amp; DataMiner[[#This Row],[imgPath]] &amp; """, "</f>
        <v xml:space="preserve">"imgPath": "", </v>
      </c>
      <c r="J3417" t="str">
        <f>J$1&amp;" """ &amp; DataMiner[[#This Row],[FlagImage]] &amp; """, "</f>
        <v xml:space="preserve">"FlagImage": "", </v>
      </c>
      <c r="K3417" t="str">
        <f>K$1&amp;" " &amp; IF(ISNA(DataMiner[[#This Row],[Latitude]]),"null",DataMiner[[#This Row],[Latitude]]) &amp; ", "</f>
        <v xml:space="preserve">"Latitude": null, </v>
      </c>
      <c r="L3417" t="str">
        <f>L$1&amp;" " &amp; IF(ISNA(DataMiner[[#This Row],[Longitude]]),"null",DataMiner[[#This Row],[Longitude]]) &amp; ", "</f>
        <v xml:space="preserve">"Longitude": null, </v>
      </c>
    </row>
    <row r="3418" spans="1:12" x14ac:dyDescent="0.25">
      <c r="A3418" t="str">
        <f>A$1&amp;" """ &amp; DataMiner[[#This Row],[CodeIATA]] &amp; """, "</f>
        <v xml:space="preserve">"CodeIATA": "", </v>
      </c>
      <c r="B3418" t="str">
        <f>B$1&amp;" """ &amp; DataMiner[[#This Row],[City]] &amp; """, "</f>
        <v xml:space="preserve">"City": "", </v>
      </c>
      <c r="C3418" t="str">
        <f>C$1&amp;" """ &amp; DataMiner[[#This Row],[Prov]] &amp; """, "</f>
        <v xml:space="preserve">"Prov": "", </v>
      </c>
      <c r="D3418" t="str">
        <f>D$1&amp;" """ &amp; DataMiner[[#This Row],[Name]] &amp; """, "</f>
        <v xml:space="preserve">"Name": "", </v>
      </c>
      <c r="E3418" t="str">
        <f>E$1&amp;" """ &amp; DataMiner[[#This Row],[Country]] &amp; """, "</f>
        <v xml:space="preserve">"Country": "", </v>
      </c>
      <c r="F3418" t="str">
        <f>F$1&amp;" """ &amp; DataMiner[[#This Row],[Complete Name]] &amp; """, "</f>
        <v xml:space="preserve">"Complete Name": "", </v>
      </c>
      <c r="G3418" t="str">
        <f>G$1&amp;" " &amp; DataMiner[[#This Row],[Category]] &amp; ", "</f>
        <v xml:space="preserve">"Category": , </v>
      </c>
      <c r="H3418" t="str">
        <f>H$1&amp;" " &amp; DataMiner[[#This Row],[BuyPrice]] &amp; ", "</f>
        <v xml:space="preserve">"BuyPrice": , </v>
      </c>
      <c r="I3418" t="str">
        <f>I$1&amp;" """ &amp; DataMiner[[#This Row],[imgPath]] &amp; """, "</f>
        <v xml:space="preserve">"imgPath": "", </v>
      </c>
      <c r="J3418" t="str">
        <f>J$1&amp;" """ &amp; DataMiner[[#This Row],[FlagImage]] &amp; """, "</f>
        <v xml:space="preserve">"FlagImage": "", </v>
      </c>
      <c r="K3418" t="str">
        <f>K$1&amp;" " &amp; IF(ISNA(DataMiner[[#This Row],[Latitude]]),"null",DataMiner[[#This Row],[Latitude]]) &amp; ", "</f>
        <v xml:space="preserve">"Latitude": null, </v>
      </c>
      <c r="L3418" t="str">
        <f>L$1&amp;" " &amp; IF(ISNA(DataMiner[[#This Row],[Longitude]]),"null",DataMiner[[#This Row],[Longitude]]) &amp; ", "</f>
        <v xml:space="preserve">"Longitude": null, </v>
      </c>
    </row>
    <row r="3419" spans="1:12" x14ac:dyDescent="0.25">
      <c r="A3419" t="str">
        <f>A$1&amp;" """ &amp; DataMiner[[#This Row],[CodeIATA]] &amp; """, "</f>
        <v xml:space="preserve">"CodeIATA": "", </v>
      </c>
      <c r="B3419" t="str">
        <f>B$1&amp;" """ &amp; DataMiner[[#This Row],[City]] &amp; """, "</f>
        <v xml:space="preserve">"City": "", </v>
      </c>
      <c r="C3419" t="str">
        <f>C$1&amp;" """ &amp; DataMiner[[#This Row],[Prov]] &amp; """, "</f>
        <v xml:space="preserve">"Prov": "", </v>
      </c>
      <c r="D3419" t="str">
        <f>D$1&amp;" """ &amp; DataMiner[[#This Row],[Name]] &amp; """, "</f>
        <v xml:space="preserve">"Name": "", </v>
      </c>
      <c r="E3419" t="str">
        <f>E$1&amp;" """ &amp; DataMiner[[#This Row],[Country]] &amp; """, "</f>
        <v xml:space="preserve">"Country": "", </v>
      </c>
      <c r="F3419" t="str">
        <f>F$1&amp;" """ &amp; DataMiner[[#This Row],[Complete Name]] &amp; """, "</f>
        <v xml:space="preserve">"Complete Name": "", </v>
      </c>
      <c r="G3419" t="str">
        <f>G$1&amp;" " &amp; DataMiner[[#This Row],[Category]] &amp; ", "</f>
        <v xml:space="preserve">"Category": , </v>
      </c>
      <c r="H3419" t="str">
        <f>H$1&amp;" " &amp; DataMiner[[#This Row],[BuyPrice]] &amp; ", "</f>
        <v xml:space="preserve">"BuyPrice": , </v>
      </c>
      <c r="I3419" t="str">
        <f>I$1&amp;" """ &amp; DataMiner[[#This Row],[imgPath]] &amp; """, "</f>
        <v xml:space="preserve">"imgPath": "", </v>
      </c>
      <c r="J3419" t="str">
        <f>J$1&amp;" """ &amp; DataMiner[[#This Row],[FlagImage]] &amp; """, "</f>
        <v xml:space="preserve">"FlagImage": "", </v>
      </c>
      <c r="K3419" t="str">
        <f>K$1&amp;" " &amp; IF(ISNA(DataMiner[[#This Row],[Latitude]]),"null",DataMiner[[#This Row],[Latitude]]) &amp; ", "</f>
        <v xml:space="preserve">"Latitude": null, </v>
      </c>
      <c r="L3419" t="str">
        <f>L$1&amp;" " &amp; IF(ISNA(DataMiner[[#This Row],[Longitude]]),"null",DataMiner[[#This Row],[Longitude]]) &amp; ", "</f>
        <v xml:space="preserve">"Longitude": null, </v>
      </c>
    </row>
    <row r="3420" spans="1:12" x14ac:dyDescent="0.25">
      <c r="A3420" t="str">
        <f>A$1&amp;" """ &amp; DataMiner[[#This Row],[CodeIATA]] &amp; """, "</f>
        <v xml:space="preserve">"CodeIATA": "", </v>
      </c>
      <c r="B3420" t="str">
        <f>B$1&amp;" """ &amp; DataMiner[[#This Row],[City]] &amp; """, "</f>
        <v xml:space="preserve">"City": "", </v>
      </c>
      <c r="C3420" t="str">
        <f>C$1&amp;" """ &amp; DataMiner[[#This Row],[Prov]] &amp; """, "</f>
        <v xml:space="preserve">"Prov": "", </v>
      </c>
      <c r="D3420" t="str">
        <f>D$1&amp;" """ &amp; DataMiner[[#This Row],[Name]] &amp; """, "</f>
        <v xml:space="preserve">"Name": "", </v>
      </c>
      <c r="E3420" t="str">
        <f>E$1&amp;" """ &amp; DataMiner[[#This Row],[Country]] &amp; """, "</f>
        <v xml:space="preserve">"Country": "", </v>
      </c>
      <c r="F3420" t="str">
        <f>F$1&amp;" """ &amp; DataMiner[[#This Row],[Complete Name]] &amp; """, "</f>
        <v xml:space="preserve">"Complete Name": "", </v>
      </c>
      <c r="G3420" t="str">
        <f>G$1&amp;" " &amp; DataMiner[[#This Row],[Category]] &amp; ", "</f>
        <v xml:space="preserve">"Category": , </v>
      </c>
      <c r="H3420" t="str">
        <f>H$1&amp;" " &amp; DataMiner[[#This Row],[BuyPrice]] &amp; ", "</f>
        <v xml:space="preserve">"BuyPrice": , </v>
      </c>
      <c r="I3420" t="str">
        <f>I$1&amp;" """ &amp; DataMiner[[#This Row],[imgPath]] &amp; """, "</f>
        <v xml:space="preserve">"imgPath": "", </v>
      </c>
      <c r="J3420" t="str">
        <f>J$1&amp;" """ &amp; DataMiner[[#This Row],[FlagImage]] &amp; """, "</f>
        <v xml:space="preserve">"FlagImage": "", </v>
      </c>
      <c r="K3420" t="str">
        <f>K$1&amp;" " &amp; IF(ISNA(DataMiner[[#This Row],[Latitude]]),"null",DataMiner[[#This Row],[Latitude]]) &amp; ", "</f>
        <v xml:space="preserve">"Latitude": null, </v>
      </c>
      <c r="L3420" t="str">
        <f>L$1&amp;" " &amp; IF(ISNA(DataMiner[[#This Row],[Longitude]]),"null",DataMiner[[#This Row],[Longitude]]) &amp; ", "</f>
        <v xml:space="preserve">"Longitude": null, </v>
      </c>
    </row>
    <row r="3421" spans="1:12" x14ac:dyDescent="0.25">
      <c r="A3421" t="str">
        <f>A$1&amp;" """ &amp; DataMiner[[#This Row],[CodeIATA]] &amp; """, "</f>
        <v xml:space="preserve">"CodeIATA": "", </v>
      </c>
      <c r="B3421" t="str">
        <f>B$1&amp;" """ &amp; DataMiner[[#This Row],[City]] &amp; """, "</f>
        <v xml:space="preserve">"City": "", </v>
      </c>
      <c r="C3421" t="str">
        <f>C$1&amp;" """ &amp; DataMiner[[#This Row],[Prov]] &amp; """, "</f>
        <v xml:space="preserve">"Prov": "", </v>
      </c>
      <c r="D3421" t="str">
        <f>D$1&amp;" """ &amp; DataMiner[[#This Row],[Name]] &amp; """, "</f>
        <v xml:space="preserve">"Name": "", </v>
      </c>
      <c r="E3421" t="str">
        <f>E$1&amp;" """ &amp; DataMiner[[#This Row],[Country]] &amp; """, "</f>
        <v xml:space="preserve">"Country": "", </v>
      </c>
      <c r="F3421" t="str">
        <f>F$1&amp;" """ &amp; DataMiner[[#This Row],[Complete Name]] &amp; """, "</f>
        <v xml:space="preserve">"Complete Name": "", </v>
      </c>
      <c r="G3421" t="str">
        <f>G$1&amp;" " &amp; DataMiner[[#This Row],[Category]] &amp; ", "</f>
        <v xml:space="preserve">"Category": , </v>
      </c>
      <c r="H3421" t="str">
        <f>H$1&amp;" " &amp; DataMiner[[#This Row],[BuyPrice]] &amp; ", "</f>
        <v xml:space="preserve">"BuyPrice": , </v>
      </c>
      <c r="I3421" t="str">
        <f>I$1&amp;" """ &amp; DataMiner[[#This Row],[imgPath]] &amp; """, "</f>
        <v xml:space="preserve">"imgPath": "", </v>
      </c>
      <c r="J3421" t="str">
        <f>J$1&amp;" """ &amp; DataMiner[[#This Row],[FlagImage]] &amp; """, "</f>
        <v xml:space="preserve">"FlagImage": "", </v>
      </c>
      <c r="K3421" t="str">
        <f>K$1&amp;" " &amp; IF(ISNA(DataMiner[[#This Row],[Latitude]]),"null",DataMiner[[#This Row],[Latitude]]) &amp; ", "</f>
        <v xml:space="preserve">"Latitude": null, </v>
      </c>
      <c r="L3421" t="str">
        <f>L$1&amp;" " &amp; IF(ISNA(DataMiner[[#This Row],[Longitude]]),"null",DataMiner[[#This Row],[Longitude]]) &amp; ", "</f>
        <v xml:space="preserve">"Longitude": null, </v>
      </c>
    </row>
    <row r="3422" spans="1:12" x14ac:dyDescent="0.25">
      <c r="A3422" t="str">
        <f>A$1&amp;" """ &amp; DataMiner[[#This Row],[CodeIATA]] &amp; """, "</f>
        <v xml:space="preserve">"CodeIATA": "", </v>
      </c>
      <c r="B3422" t="str">
        <f>B$1&amp;" """ &amp; DataMiner[[#This Row],[City]] &amp; """, "</f>
        <v xml:space="preserve">"City": "", </v>
      </c>
      <c r="C3422" t="str">
        <f>C$1&amp;" """ &amp; DataMiner[[#This Row],[Prov]] &amp; """, "</f>
        <v xml:space="preserve">"Prov": "", </v>
      </c>
      <c r="D3422" t="str">
        <f>D$1&amp;" """ &amp; DataMiner[[#This Row],[Name]] &amp; """, "</f>
        <v xml:space="preserve">"Name": "", </v>
      </c>
      <c r="E3422" t="str">
        <f>E$1&amp;" """ &amp; DataMiner[[#This Row],[Country]] &amp; """, "</f>
        <v xml:space="preserve">"Country": "", </v>
      </c>
      <c r="F3422" t="str">
        <f>F$1&amp;" """ &amp; DataMiner[[#This Row],[Complete Name]] &amp; """, "</f>
        <v xml:space="preserve">"Complete Name": "", </v>
      </c>
      <c r="G3422" t="str">
        <f>G$1&amp;" " &amp; DataMiner[[#This Row],[Category]] &amp; ", "</f>
        <v xml:space="preserve">"Category": , </v>
      </c>
      <c r="H3422" t="str">
        <f>H$1&amp;" " &amp; DataMiner[[#This Row],[BuyPrice]] &amp; ", "</f>
        <v xml:space="preserve">"BuyPrice": , </v>
      </c>
      <c r="I3422" t="str">
        <f>I$1&amp;" """ &amp; DataMiner[[#This Row],[imgPath]] &amp; """, "</f>
        <v xml:space="preserve">"imgPath": "", </v>
      </c>
      <c r="J3422" t="str">
        <f>J$1&amp;" """ &amp; DataMiner[[#This Row],[FlagImage]] &amp; """, "</f>
        <v xml:space="preserve">"FlagImage": "", </v>
      </c>
      <c r="K3422" t="str">
        <f>K$1&amp;" " &amp; IF(ISNA(DataMiner[[#This Row],[Latitude]]),"null",DataMiner[[#This Row],[Latitude]]) &amp; ", "</f>
        <v xml:space="preserve">"Latitude": null, </v>
      </c>
      <c r="L3422" t="str">
        <f>L$1&amp;" " &amp; IF(ISNA(DataMiner[[#This Row],[Longitude]]),"null",DataMiner[[#This Row],[Longitude]]) &amp; ", "</f>
        <v xml:space="preserve">"Longitude": null, </v>
      </c>
    </row>
    <row r="3423" spans="1:12" x14ac:dyDescent="0.25">
      <c r="A3423" t="str">
        <f>A$1&amp;" """ &amp; DataMiner[[#This Row],[CodeIATA]] &amp; """, "</f>
        <v xml:space="preserve">"CodeIATA": "", </v>
      </c>
      <c r="B3423" t="str">
        <f>B$1&amp;" """ &amp; DataMiner[[#This Row],[City]] &amp; """, "</f>
        <v xml:space="preserve">"City": "", </v>
      </c>
      <c r="C3423" t="str">
        <f>C$1&amp;" """ &amp; DataMiner[[#This Row],[Prov]] &amp; """, "</f>
        <v xml:space="preserve">"Prov": "", </v>
      </c>
      <c r="D3423" t="str">
        <f>D$1&amp;" """ &amp; DataMiner[[#This Row],[Name]] &amp; """, "</f>
        <v xml:space="preserve">"Name": "", </v>
      </c>
      <c r="E3423" t="str">
        <f>E$1&amp;" """ &amp; DataMiner[[#This Row],[Country]] &amp; """, "</f>
        <v xml:space="preserve">"Country": "", </v>
      </c>
      <c r="F3423" t="str">
        <f>F$1&amp;" """ &amp; DataMiner[[#This Row],[Complete Name]] &amp; """, "</f>
        <v xml:space="preserve">"Complete Name": "", </v>
      </c>
      <c r="G3423" t="str">
        <f>G$1&amp;" " &amp; DataMiner[[#This Row],[Category]] &amp; ", "</f>
        <v xml:space="preserve">"Category": , </v>
      </c>
      <c r="H3423" t="str">
        <f>H$1&amp;" " &amp; DataMiner[[#This Row],[BuyPrice]] &amp; ", "</f>
        <v xml:space="preserve">"BuyPrice": , </v>
      </c>
      <c r="I3423" t="str">
        <f>I$1&amp;" """ &amp; DataMiner[[#This Row],[imgPath]] &amp; """, "</f>
        <v xml:space="preserve">"imgPath": "", </v>
      </c>
      <c r="J3423" t="str">
        <f>J$1&amp;" """ &amp; DataMiner[[#This Row],[FlagImage]] &amp; """, "</f>
        <v xml:space="preserve">"FlagImage": "", </v>
      </c>
      <c r="K3423" t="str">
        <f>K$1&amp;" " &amp; IF(ISNA(DataMiner[[#This Row],[Latitude]]),"null",DataMiner[[#This Row],[Latitude]]) &amp; ", "</f>
        <v xml:space="preserve">"Latitude": null, </v>
      </c>
      <c r="L3423" t="str">
        <f>L$1&amp;" " &amp; IF(ISNA(DataMiner[[#This Row],[Longitude]]),"null",DataMiner[[#This Row],[Longitude]]) &amp; ", "</f>
        <v xml:space="preserve">"Longitude": null, </v>
      </c>
    </row>
    <row r="3424" spans="1:12" x14ac:dyDescent="0.25">
      <c r="A3424" t="str">
        <f>A$1&amp;" """ &amp; DataMiner[[#This Row],[CodeIATA]] &amp; """, "</f>
        <v xml:space="preserve">"CodeIATA": "", </v>
      </c>
      <c r="B3424" t="str">
        <f>B$1&amp;" """ &amp; DataMiner[[#This Row],[City]] &amp; """, "</f>
        <v xml:space="preserve">"City": "", </v>
      </c>
      <c r="C3424" t="str">
        <f>C$1&amp;" """ &amp; DataMiner[[#This Row],[Prov]] &amp; """, "</f>
        <v xml:space="preserve">"Prov": "", </v>
      </c>
      <c r="D3424" t="str">
        <f>D$1&amp;" """ &amp; DataMiner[[#This Row],[Name]] &amp; """, "</f>
        <v xml:space="preserve">"Name": "", </v>
      </c>
      <c r="E3424" t="str">
        <f>E$1&amp;" """ &amp; DataMiner[[#This Row],[Country]] &amp; """, "</f>
        <v xml:space="preserve">"Country": "", </v>
      </c>
      <c r="F3424" t="str">
        <f>F$1&amp;" """ &amp; DataMiner[[#This Row],[Complete Name]] &amp; """, "</f>
        <v xml:space="preserve">"Complete Name": "", </v>
      </c>
      <c r="G3424" t="str">
        <f>G$1&amp;" " &amp; DataMiner[[#This Row],[Category]] &amp; ", "</f>
        <v xml:space="preserve">"Category": , </v>
      </c>
      <c r="H3424" t="str">
        <f>H$1&amp;" " &amp; DataMiner[[#This Row],[BuyPrice]] &amp; ", "</f>
        <v xml:space="preserve">"BuyPrice": , </v>
      </c>
      <c r="I3424" t="str">
        <f>I$1&amp;" """ &amp; DataMiner[[#This Row],[imgPath]] &amp; """, "</f>
        <v xml:space="preserve">"imgPath": "", </v>
      </c>
      <c r="J3424" t="str">
        <f>J$1&amp;" """ &amp; DataMiner[[#This Row],[FlagImage]] &amp; """, "</f>
        <v xml:space="preserve">"FlagImage": "", </v>
      </c>
      <c r="K3424" t="str">
        <f>K$1&amp;" " &amp; IF(ISNA(DataMiner[[#This Row],[Latitude]]),"null",DataMiner[[#This Row],[Latitude]]) &amp; ", "</f>
        <v xml:space="preserve">"Latitude": null, </v>
      </c>
      <c r="L3424" t="str">
        <f>L$1&amp;" " &amp; IF(ISNA(DataMiner[[#This Row],[Longitude]]),"null",DataMiner[[#This Row],[Longitude]]) &amp; ", "</f>
        <v xml:space="preserve">"Longitude": null, </v>
      </c>
    </row>
    <row r="3425" spans="1:12" x14ac:dyDescent="0.25">
      <c r="A3425" t="str">
        <f>A$1&amp;" """ &amp; DataMiner[[#This Row],[CodeIATA]] &amp; """, "</f>
        <v xml:space="preserve">"CodeIATA": "", </v>
      </c>
      <c r="B3425" t="str">
        <f>B$1&amp;" """ &amp; DataMiner[[#This Row],[City]] &amp; """, "</f>
        <v xml:space="preserve">"City": "", </v>
      </c>
      <c r="C3425" t="str">
        <f>C$1&amp;" """ &amp; DataMiner[[#This Row],[Prov]] &amp; """, "</f>
        <v xml:space="preserve">"Prov": "", </v>
      </c>
      <c r="D3425" t="str">
        <f>D$1&amp;" """ &amp; DataMiner[[#This Row],[Name]] &amp; """, "</f>
        <v xml:space="preserve">"Name": "", </v>
      </c>
      <c r="E3425" t="str">
        <f>E$1&amp;" """ &amp; DataMiner[[#This Row],[Country]] &amp; """, "</f>
        <v xml:space="preserve">"Country": "", </v>
      </c>
      <c r="F3425" t="str">
        <f>F$1&amp;" """ &amp; DataMiner[[#This Row],[Complete Name]] &amp; """, "</f>
        <v xml:space="preserve">"Complete Name": "", </v>
      </c>
      <c r="G3425" t="str">
        <f>G$1&amp;" " &amp; DataMiner[[#This Row],[Category]] &amp; ", "</f>
        <v xml:space="preserve">"Category": , </v>
      </c>
      <c r="H3425" t="str">
        <f>H$1&amp;" " &amp; DataMiner[[#This Row],[BuyPrice]] &amp; ", "</f>
        <v xml:space="preserve">"BuyPrice": , </v>
      </c>
      <c r="I3425" t="str">
        <f>I$1&amp;" """ &amp; DataMiner[[#This Row],[imgPath]] &amp; """, "</f>
        <v xml:space="preserve">"imgPath": "", </v>
      </c>
      <c r="J3425" t="str">
        <f>J$1&amp;" """ &amp; DataMiner[[#This Row],[FlagImage]] &amp; """, "</f>
        <v xml:space="preserve">"FlagImage": "", </v>
      </c>
      <c r="K3425" t="str">
        <f>K$1&amp;" " &amp; IF(ISNA(DataMiner[[#This Row],[Latitude]]),"null",DataMiner[[#This Row],[Latitude]]) &amp; ", "</f>
        <v xml:space="preserve">"Latitude": null, </v>
      </c>
      <c r="L3425" t="str">
        <f>L$1&amp;" " &amp; IF(ISNA(DataMiner[[#This Row],[Longitude]]),"null",DataMiner[[#This Row],[Longitude]]) &amp; ", "</f>
        <v xml:space="preserve">"Longitude": null, </v>
      </c>
    </row>
    <row r="3426" spans="1:12" x14ac:dyDescent="0.25">
      <c r="A3426" t="str">
        <f>A$1&amp;" """ &amp; DataMiner[[#This Row],[CodeIATA]] &amp; """, "</f>
        <v xml:space="preserve">"CodeIATA": "", </v>
      </c>
      <c r="B3426" t="str">
        <f>B$1&amp;" """ &amp; DataMiner[[#This Row],[City]] &amp; """, "</f>
        <v xml:space="preserve">"City": "", </v>
      </c>
      <c r="C3426" t="str">
        <f>C$1&amp;" """ &amp; DataMiner[[#This Row],[Prov]] &amp; """, "</f>
        <v xml:space="preserve">"Prov": "", </v>
      </c>
      <c r="D3426" t="str">
        <f>D$1&amp;" """ &amp; DataMiner[[#This Row],[Name]] &amp; """, "</f>
        <v xml:space="preserve">"Name": "", </v>
      </c>
      <c r="E3426" t="str">
        <f>E$1&amp;" """ &amp; DataMiner[[#This Row],[Country]] &amp; """, "</f>
        <v xml:space="preserve">"Country": "", </v>
      </c>
      <c r="F3426" t="str">
        <f>F$1&amp;" """ &amp; DataMiner[[#This Row],[Complete Name]] &amp; """, "</f>
        <v xml:space="preserve">"Complete Name": "", </v>
      </c>
      <c r="G3426" t="str">
        <f>G$1&amp;" " &amp; DataMiner[[#This Row],[Category]] &amp; ", "</f>
        <v xml:space="preserve">"Category": , </v>
      </c>
      <c r="H3426" t="str">
        <f>H$1&amp;" " &amp; DataMiner[[#This Row],[BuyPrice]] &amp; ", "</f>
        <v xml:space="preserve">"BuyPrice": , </v>
      </c>
      <c r="I3426" t="str">
        <f>I$1&amp;" """ &amp; DataMiner[[#This Row],[imgPath]] &amp; """, "</f>
        <v xml:space="preserve">"imgPath": "", </v>
      </c>
      <c r="J3426" t="str">
        <f>J$1&amp;" """ &amp; DataMiner[[#This Row],[FlagImage]] &amp; """, "</f>
        <v xml:space="preserve">"FlagImage": "", </v>
      </c>
      <c r="K3426" t="str">
        <f>K$1&amp;" " &amp; IF(ISNA(DataMiner[[#This Row],[Latitude]]),"null",DataMiner[[#This Row],[Latitude]]) &amp; ", "</f>
        <v xml:space="preserve">"Latitude": null, </v>
      </c>
      <c r="L3426" t="str">
        <f>L$1&amp;" " &amp; IF(ISNA(DataMiner[[#This Row],[Longitude]]),"null",DataMiner[[#This Row],[Longitude]]) &amp; ", "</f>
        <v xml:space="preserve">"Longitude": null, </v>
      </c>
    </row>
    <row r="3427" spans="1:12" x14ac:dyDescent="0.25">
      <c r="A3427" t="str">
        <f>A$1&amp;" """ &amp; DataMiner[[#This Row],[CodeIATA]] &amp; """, "</f>
        <v xml:space="preserve">"CodeIATA": "", </v>
      </c>
      <c r="B3427" t="str">
        <f>B$1&amp;" """ &amp; DataMiner[[#This Row],[City]] &amp; """, "</f>
        <v xml:space="preserve">"City": "", </v>
      </c>
      <c r="C3427" t="str">
        <f>C$1&amp;" """ &amp; DataMiner[[#This Row],[Prov]] &amp; """, "</f>
        <v xml:space="preserve">"Prov": "", </v>
      </c>
      <c r="D3427" t="str">
        <f>D$1&amp;" """ &amp; DataMiner[[#This Row],[Name]] &amp; """, "</f>
        <v xml:space="preserve">"Name": "", </v>
      </c>
      <c r="E3427" t="str">
        <f>E$1&amp;" """ &amp; DataMiner[[#This Row],[Country]] &amp; """, "</f>
        <v xml:space="preserve">"Country": "", </v>
      </c>
      <c r="F3427" t="str">
        <f>F$1&amp;" """ &amp; DataMiner[[#This Row],[Complete Name]] &amp; """, "</f>
        <v xml:space="preserve">"Complete Name": "", </v>
      </c>
      <c r="G3427" t="str">
        <f>G$1&amp;" " &amp; DataMiner[[#This Row],[Category]] &amp; ", "</f>
        <v xml:space="preserve">"Category": , </v>
      </c>
      <c r="H3427" t="str">
        <f>H$1&amp;" " &amp; DataMiner[[#This Row],[BuyPrice]] &amp; ", "</f>
        <v xml:space="preserve">"BuyPrice": , </v>
      </c>
      <c r="I3427" t="str">
        <f>I$1&amp;" """ &amp; DataMiner[[#This Row],[imgPath]] &amp; """, "</f>
        <v xml:space="preserve">"imgPath": "", </v>
      </c>
      <c r="J3427" t="str">
        <f>J$1&amp;" """ &amp; DataMiner[[#This Row],[FlagImage]] &amp; """, "</f>
        <v xml:space="preserve">"FlagImage": "", </v>
      </c>
      <c r="K3427" t="str">
        <f>K$1&amp;" " &amp; IF(ISNA(DataMiner[[#This Row],[Latitude]]),"null",DataMiner[[#This Row],[Latitude]]) &amp; ", "</f>
        <v xml:space="preserve">"Latitude": null, </v>
      </c>
      <c r="L3427" t="str">
        <f>L$1&amp;" " &amp; IF(ISNA(DataMiner[[#This Row],[Longitude]]),"null",DataMiner[[#This Row],[Longitude]]) &amp; ", "</f>
        <v xml:space="preserve">"Longitude": null, </v>
      </c>
    </row>
    <row r="3428" spans="1:12" x14ac:dyDescent="0.25">
      <c r="A3428" t="str">
        <f>A$1&amp;" """ &amp; DataMiner[[#This Row],[CodeIATA]] &amp; """, "</f>
        <v xml:space="preserve">"CodeIATA": "", </v>
      </c>
      <c r="B3428" t="str">
        <f>B$1&amp;" """ &amp; DataMiner[[#This Row],[City]] &amp; """, "</f>
        <v xml:space="preserve">"City": "", </v>
      </c>
      <c r="C3428" t="str">
        <f>C$1&amp;" """ &amp; DataMiner[[#This Row],[Prov]] &amp; """, "</f>
        <v xml:space="preserve">"Prov": "", </v>
      </c>
      <c r="D3428" t="str">
        <f>D$1&amp;" """ &amp; DataMiner[[#This Row],[Name]] &amp; """, "</f>
        <v xml:space="preserve">"Name": "", </v>
      </c>
      <c r="E3428" t="str">
        <f>E$1&amp;" """ &amp; DataMiner[[#This Row],[Country]] &amp; """, "</f>
        <v xml:space="preserve">"Country": "", </v>
      </c>
      <c r="F3428" t="str">
        <f>F$1&amp;" """ &amp; DataMiner[[#This Row],[Complete Name]] &amp; """, "</f>
        <v xml:space="preserve">"Complete Name": "", </v>
      </c>
      <c r="G3428" t="str">
        <f>G$1&amp;" " &amp; DataMiner[[#This Row],[Category]] &amp; ", "</f>
        <v xml:space="preserve">"Category": , </v>
      </c>
      <c r="H3428" t="str">
        <f>H$1&amp;" " &amp; DataMiner[[#This Row],[BuyPrice]] &amp; ", "</f>
        <v xml:space="preserve">"BuyPrice": , </v>
      </c>
      <c r="I3428" t="str">
        <f>I$1&amp;" """ &amp; DataMiner[[#This Row],[imgPath]] &amp; """, "</f>
        <v xml:space="preserve">"imgPath": "", </v>
      </c>
      <c r="J3428" t="str">
        <f>J$1&amp;" """ &amp; DataMiner[[#This Row],[FlagImage]] &amp; """, "</f>
        <v xml:space="preserve">"FlagImage": "", </v>
      </c>
      <c r="K3428" t="str">
        <f>K$1&amp;" " &amp; IF(ISNA(DataMiner[[#This Row],[Latitude]]),"null",DataMiner[[#This Row],[Latitude]]) &amp; ", "</f>
        <v xml:space="preserve">"Latitude": null, </v>
      </c>
      <c r="L3428" t="str">
        <f>L$1&amp;" " &amp; IF(ISNA(DataMiner[[#This Row],[Longitude]]),"null",DataMiner[[#This Row],[Longitude]]) &amp; ", "</f>
        <v xml:space="preserve">"Longitude": null, </v>
      </c>
    </row>
    <row r="3429" spans="1:12" x14ac:dyDescent="0.25">
      <c r="A3429" t="str">
        <f>A$1&amp;" """ &amp; DataMiner[[#This Row],[CodeIATA]] &amp; """, "</f>
        <v xml:space="preserve">"CodeIATA": "", </v>
      </c>
      <c r="B3429" t="str">
        <f>B$1&amp;" """ &amp; DataMiner[[#This Row],[City]] &amp; """, "</f>
        <v xml:space="preserve">"City": "", </v>
      </c>
      <c r="C3429" t="str">
        <f>C$1&amp;" """ &amp; DataMiner[[#This Row],[Prov]] &amp; """, "</f>
        <v xml:space="preserve">"Prov": "", </v>
      </c>
      <c r="D3429" t="str">
        <f>D$1&amp;" """ &amp; DataMiner[[#This Row],[Name]] &amp; """, "</f>
        <v xml:space="preserve">"Name": "", </v>
      </c>
      <c r="E3429" t="str">
        <f>E$1&amp;" """ &amp; DataMiner[[#This Row],[Country]] &amp; """, "</f>
        <v xml:space="preserve">"Country": "", </v>
      </c>
      <c r="F3429" t="str">
        <f>F$1&amp;" """ &amp; DataMiner[[#This Row],[Complete Name]] &amp; """, "</f>
        <v xml:space="preserve">"Complete Name": "", </v>
      </c>
      <c r="G3429" t="str">
        <f>G$1&amp;" " &amp; DataMiner[[#This Row],[Category]] &amp; ", "</f>
        <v xml:space="preserve">"Category": , </v>
      </c>
      <c r="H3429" t="str">
        <f>H$1&amp;" " &amp; DataMiner[[#This Row],[BuyPrice]] &amp; ", "</f>
        <v xml:space="preserve">"BuyPrice": , </v>
      </c>
      <c r="I3429" t="str">
        <f>I$1&amp;" """ &amp; DataMiner[[#This Row],[imgPath]] &amp; """, "</f>
        <v xml:space="preserve">"imgPath": "", </v>
      </c>
      <c r="J3429" t="str">
        <f>J$1&amp;" """ &amp; DataMiner[[#This Row],[FlagImage]] &amp; """, "</f>
        <v xml:space="preserve">"FlagImage": "", </v>
      </c>
      <c r="K3429" t="str">
        <f>K$1&amp;" " &amp; IF(ISNA(DataMiner[[#This Row],[Latitude]]),"null",DataMiner[[#This Row],[Latitude]]) &amp; ", "</f>
        <v xml:space="preserve">"Latitude": null, </v>
      </c>
      <c r="L3429" t="str">
        <f>L$1&amp;" " &amp; IF(ISNA(DataMiner[[#This Row],[Longitude]]),"null",DataMiner[[#This Row],[Longitude]]) &amp; ", "</f>
        <v xml:space="preserve">"Longitude": null, </v>
      </c>
    </row>
    <row r="3430" spans="1:12" x14ac:dyDescent="0.25">
      <c r="A3430" t="str">
        <f>A$1&amp;" """ &amp; DataMiner[[#This Row],[CodeIATA]] &amp; """, "</f>
        <v xml:space="preserve">"CodeIATA": "", </v>
      </c>
      <c r="B3430" t="str">
        <f>B$1&amp;" """ &amp; DataMiner[[#This Row],[City]] &amp; """, "</f>
        <v xml:space="preserve">"City": "", </v>
      </c>
      <c r="C3430" t="str">
        <f>C$1&amp;" """ &amp; DataMiner[[#This Row],[Prov]] &amp; """, "</f>
        <v xml:space="preserve">"Prov": "", </v>
      </c>
      <c r="D3430" t="str">
        <f>D$1&amp;" """ &amp; DataMiner[[#This Row],[Name]] &amp; """, "</f>
        <v xml:space="preserve">"Name": "", </v>
      </c>
      <c r="E3430" t="str">
        <f>E$1&amp;" """ &amp; DataMiner[[#This Row],[Country]] &amp; """, "</f>
        <v xml:space="preserve">"Country": "", </v>
      </c>
      <c r="F3430" t="str">
        <f>F$1&amp;" """ &amp; DataMiner[[#This Row],[Complete Name]] &amp; """, "</f>
        <v xml:space="preserve">"Complete Name": "", </v>
      </c>
      <c r="G3430" t="str">
        <f>G$1&amp;" " &amp; DataMiner[[#This Row],[Category]] &amp; ", "</f>
        <v xml:space="preserve">"Category": , </v>
      </c>
      <c r="H3430" t="str">
        <f>H$1&amp;" " &amp; DataMiner[[#This Row],[BuyPrice]] &amp; ", "</f>
        <v xml:space="preserve">"BuyPrice": , </v>
      </c>
      <c r="I3430" t="str">
        <f>I$1&amp;" """ &amp; DataMiner[[#This Row],[imgPath]] &amp; """, "</f>
        <v xml:space="preserve">"imgPath": "", </v>
      </c>
      <c r="J3430" t="str">
        <f>J$1&amp;" """ &amp; DataMiner[[#This Row],[FlagImage]] &amp; """, "</f>
        <v xml:space="preserve">"FlagImage": "", </v>
      </c>
      <c r="K3430" t="str">
        <f>K$1&amp;" " &amp; IF(ISNA(DataMiner[[#This Row],[Latitude]]),"null",DataMiner[[#This Row],[Latitude]]) &amp; ", "</f>
        <v xml:space="preserve">"Latitude": null, </v>
      </c>
      <c r="L3430" t="str">
        <f>L$1&amp;" " &amp; IF(ISNA(DataMiner[[#This Row],[Longitude]]),"null",DataMiner[[#This Row],[Longitude]]) &amp; ", "</f>
        <v xml:space="preserve">"Longitude": null, </v>
      </c>
    </row>
    <row r="3431" spans="1:12" x14ac:dyDescent="0.25">
      <c r="A3431" t="str">
        <f>A$1&amp;" """ &amp; DataMiner[[#This Row],[CodeIATA]] &amp; """, "</f>
        <v xml:space="preserve">"CodeIATA": "", </v>
      </c>
      <c r="B3431" t="str">
        <f>B$1&amp;" """ &amp; DataMiner[[#This Row],[City]] &amp; """, "</f>
        <v xml:space="preserve">"City": "", </v>
      </c>
      <c r="C3431" t="str">
        <f>C$1&amp;" """ &amp; DataMiner[[#This Row],[Prov]] &amp; """, "</f>
        <v xml:space="preserve">"Prov": "", </v>
      </c>
      <c r="D3431" t="str">
        <f>D$1&amp;" """ &amp; DataMiner[[#This Row],[Name]] &amp; """, "</f>
        <v xml:space="preserve">"Name": "", </v>
      </c>
      <c r="E3431" t="str">
        <f>E$1&amp;" """ &amp; DataMiner[[#This Row],[Country]] &amp; """, "</f>
        <v xml:space="preserve">"Country": "", </v>
      </c>
      <c r="F3431" t="str">
        <f>F$1&amp;" """ &amp; DataMiner[[#This Row],[Complete Name]] &amp; """, "</f>
        <v xml:space="preserve">"Complete Name": "", </v>
      </c>
      <c r="G3431" t="str">
        <f>G$1&amp;" " &amp; DataMiner[[#This Row],[Category]] &amp; ", "</f>
        <v xml:space="preserve">"Category": , </v>
      </c>
      <c r="H3431" t="str">
        <f>H$1&amp;" " &amp; DataMiner[[#This Row],[BuyPrice]] &amp; ", "</f>
        <v xml:space="preserve">"BuyPrice": , </v>
      </c>
      <c r="I3431" t="str">
        <f>I$1&amp;" """ &amp; DataMiner[[#This Row],[imgPath]] &amp; """, "</f>
        <v xml:space="preserve">"imgPath": "", </v>
      </c>
      <c r="J3431" t="str">
        <f>J$1&amp;" """ &amp; DataMiner[[#This Row],[FlagImage]] &amp; """, "</f>
        <v xml:space="preserve">"FlagImage": "", </v>
      </c>
      <c r="K3431" t="str">
        <f>K$1&amp;" " &amp; IF(ISNA(DataMiner[[#This Row],[Latitude]]),"null",DataMiner[[#This Row],[Latitude]]) &amp; ", "</f>
        <v xml:space="preserve">"Latitude": null, </v>
      </c>
      <c r="L3431" t="str">
        <f>L$1&amp;" " &amp; IF(ISNA(DataMiner[[#This Row],[Longitude]]),"null",DataMiner[[#This Row],[Longitude]]) &amp; ", "</f>
        <v xml:space="preserve">"Longitude": null, </v>
      </c>
    </row>
    <row r="3432" spans="1:12" x14ac:dyDescent="0.25">
      <c r="A3432" t="str">
        <f>A$1&amp;" """ &amp; DataMiner[[#This Row],[CodeIATA]] &amp; """, "</f>
        <v xml:space="preserve">"CodeIATA": "", </v>
      </c>
      <c r="B3432" t="str">
        <f>B$1&amp;" """ &amp; DataMiner[[#This Row],[City]] &amp; """, "</f>
        <v xml:space="preserve">"City": "", </v>
      </c>
      <c r="C3432" t="str">
        <f>C$1&amp;" """ &amp; DataMiner[[#This Row],[Prov]] &amp; """, "</f>
        <v xml:space="preserve">"Prov": "", </v>
      </c>
      <c r="D3432" t="str">
        <f>D$1&amp;" """ &amp; DataMiner[[#This Row],[Name]] &amp; """, "</f>
        <v xml:space="preserve">"Name": "", </v>
      </c>
      <c r="E3432" t="str">
        <f>E$1&amp;" """ &amp; DataMiner[[#This Row],[Country]] &amp; """, "</f>
        <v xml:space="preserve">"Country": "", </v>
      </c>
      <c r="F3432" t="str">
        <f>F$1&amp;" """ &amp; DataMiner[[#This Row],[Complete Name]] &amp; """, "</f>
        <v xml:space="preserve">"Complete Name": "", </v>
      </c>
      <c r="G3432" t="str">
        <f>G$1&amp;" " &amp; DataMiner[[#This Row],[Category]] &amp; ", "</f>
        <v xml:space="preserve">"Category": , </v>
      </c>
      <c r="H3432" t="str">
        <f>H$1&amp;" " &amp; DataMiner[[#This Row],[BuyPrice]] &amp; ", "</f>
        <v xml:space="preserve">"BuyPrice": , </v>
      </c>
      <c r="I3432" t="str">
        <f>I$1&amp;" """ &amp; DataMiner[[#This Row],[imgPath]] &amp; """, "</f>
        <v xml:space="preserve">"imgPath": "", </v>
      </c>
      <c r="J3432" t="str">
        <f>J$1&amp;" """ &amp; DataMiner[[#This Row],[FlagImage]] &amp; """, "</f>
        <v xml:space="preserve">"FlagImage": "", </v>
      </c>
      <c r="K3432" t="str">
        <f>K$1&amp;" " &amp; IF(ISNA(DataMiner[[#This Row],[Latitude]]),"null",DataMiner[[#This Row],[Latitude]]) &amp; ", "</f>
        <v xml:space="preserve">"Latitude": null, </v>
      </c>
      <c r="L3432" t="str">
        <f>L$1&amp;" " &amp; IF(ISNA(DataMiner[[#This Row],[Longitude]]),"null",DataMiner[[#This Row],[Longitude]]) &amp; ", "</f>
        <v xml:space="preserve">"Longitude": null, </v>
      </c>
    </row>
    <row r="3433" spans="1:12" x14ac:dyDescent="0.25">
      <c r="A3433" t="str">
        <f>A$1&amp;" """ &amp; DataMiner[[#This Row],[CodeIATA]] &amp; """, "</f>
        <v xml:space="preserve">"CodeIATA": "", </v>
      </c>
      <c r="B3433" t="str">
        <f>B$1&amp;" """ &amp; DataMiner[[#This Row],[City]] &amp; """, "</f>
        <v xml:space="preserve">"City": "", </v>
      </c>
      <c r="C3433" t="str">
        <f>C$1&amp;" """ &amp; DataMiner[[#This Row],[Prov]] &amp; """, "</f>
        <v xml:space="preserve">"Prov": "", </v>
      </c>
      <c r="D3433" t="str">
        <f>D$1&amp;" """ &amp; DataMiner[[#This Row],[Name]] &amp; """, "</f>
        <v xml:space="preserve">"Name": "", </v>
      </c>
      <c r="E3433" t="str">
        <f>E$1&amp;" """ &amp; DataMiner[[#This Row],[Country]] &amp; """, "</f>
        <v xml:space="preserve">"Country": "", </v>
      </c>
      <c r="F3433" t="str">
        <f>F$1&amp;" """ &amp; DataMiner[[#This Row],[Complete Name]] &amp; """, "</f>
        <v xml:space="preserve">"Complete Name": "", </v>
      </c>
      <c r="G3433" t="str">
        <f>G$1&amp;" " &amp; DataMiner[[#This Row],[Category]] &amp; ", "</f>
        <v xml:space="preserve">"Category": , </v>
      </c>
      <c r="H3433" t="str">
        <f>H$1&amp;" " &amp; DataMiner[[#This Row],[BuyPrice]] &amp; ", "</f>
        <v xml:space="preserve">"BuyPrice": , </v>
      </c>
      <c r="I3433" t="str">
        <f>I$1&amp;" """ &amp; DataMiner[[#This Row],[imgPath]] &amp; """, "</f>
        <v xml:space="preserve">"imgPath": "", </v>
      </c>
      <c r="J3433" t="str">
        <f>J$1&amp;" """ &amp; DataMiner[[#This Row],[FlagImage]] &amp; """, "</f>
        <v xml:space="preserve">"FlagImage": "", </v>
      </c>
      <c r="K3433" t="str">
        <f>K$1&amp;" " &amp; IF(ISNA(DataMiner[[#This Row],[Latitude]]),"null",DataMiner[[#This Row],[Latitude]]) &amp; ", "</f>
        <v xml:space="preserve">"Latitude": null, </v>
      </c>
      <c r="L3433" t="str">
        <f>L$1&amp;" " &amp; IF(ISNA(DataMiner[[#This Row],[Longitude]]),"null",DataMiner[[#This Row],[Longitude]]) &amp; ", "</f>
        <v xml:space="preserve">"Longitude": null, </v>
      </c>
    </row>
    <row r="3434" spans="1:12" x14ac:dyDescent="0.25">
      <c r="A3434" t="str">
        <f>A$1&amp;" """ &amp; DataMiner[[#This Row],[CodeIATA]] &amp; """, "</f>
        <v xml:space="preserve">"CodeIATA": "", </v>
      </c>
      <c r="B3434" t="str">
        <f>B$1&amp;" """ &amp; DataMiner[[#This Row],[City]] &amp; """, "</f>
        <v xml:space="preserve">"City": "", </v>
      </c>
      <c r="C3434" t="str">
        <f>C$1&amp;" """ &amp; DataMiner[[#This Row],[Prov]] &amp; """, "</f>
        <v xml:space="preserve">"Prov": "", </v>
      </c>
      <c r="D3434" t="str">
        <f>D$1&amp;" """ &amp; DataMiner[[#This Row],[Name]] &amp; """, "</f>
        <v xml:space="preserve">"Name": "", </v>
      </c>
      <c r="E3434" t="str">
        <f>E$1&amp;" """ &amp; DataMiner[[#This Row],[Country]] &amp; """, "</f>
        <v xml:space="preserve">"Country": "", </v>
      </c>
      <c r="F3434" t="str">
        <f>F$1&amp;" """ &amp; DataMiner[[#This Row],[Complete Name]] &amp; """, "</f>
        <v xml:space="preserve">"Complete Name": "", </v>
      </c>
      <c r="G3434" t="str">
        <f>G$1&amp;" " &amp; DataMiner[[#This Row],[Category]] &amp; ", "</f>
        <v xml:space="preserve">"Category": , </v>
      </c>
      <c r="H3434" t="str">
        <f>H$1&amp;" " &amp; DataMiner[[#This Row],[BuyPrice]] &amp; ", "</f>
        <v xml:space="preserve">"BuyPrice": , </v>
      </c>
      <c r="I3434" t="str">
        <f>I$1&amp;" """ &amp; DataMiner[[#This Row],[imgPath]] &amp; """, "</f>
        <v xml:space="preserve">"imgPath": "", </v>
      </c>
      <c r="J3434" t="str">
        <f>J$1&amp;" """ &amp; DataMiner[[#This Row],[FlagImage]] &amp; """, "</f>
        <v xml:space="preserve">"FlagImage": "", </v>
      </c>
      <c r="K3434" t="str">
        <f>K$1&amp;" " &amp; IF(ISNA(DataMiner[[#This Row],[Latitude]]),"null",DataMiner[[#This Row],[Latitude]]) &amp; ", "</f>
        <v xml:space="preserve">"Latitude": null, </v>
      </c>
      <c r="L3434" t="str">
        <f>L$1&amp;" " &amp; IF(ISNA(DataMiner[[#This Row],[Longitude]]),"null",DataMiner[[#This Row],[Longitude]]) &amp; ", "</f>
        <v xml:space="preserve">"Longitude": null, </v>
      </c>
    </row>
    <row r="3435" spans="1:12" x14ac:dyDescent="0.25">
      <c r="A3435" t="str">
        <f>A$1&amp;" """ &amp; DataMiner[[#This Row],[CodeIATA]] &amp; """, "</f>
        <v xml:space="preserve">"CodeIATA": "", </v>
      </c>
      <c r="B3435" t="str">
        <f>B$1&amp;" """ &amp; DataMiner[[#This Row],[City]] &amp; """, "</f>
        <v xml:space="preserve">"City": "", </v>
      </c>
      <c r="C3435" t="str">
        <f>C$1&amp;" """ &amp; DataMiner[[#This Row],[Prov]] &amp; """, "</f>
        <v xml:space="preserve">"Prov": "", </v>
      </c>
      <c r="D3435" t="str">
        <f>D$1&amp;" """ &amp; DataMiner[[#This Row],[Name]] &amp; """, "</f>
        <v xml:space="preserve">"Name": "", </v>
      </c>
      <c r="E3435" t="str">
        <f>E$1&amp;" """ &amp; DataMiner[[#This Row],[Country]] &amp; """, "</f>
        <v xml:space="preserve">"Country": "", </v>
      </c>
      <c r="F3435" t="str">
        <f>F$1&amp;" """ &amp; DataMiner[[#This Row],[Complete Name]] &amp; """, "</f>
        <v xml:space="preserve">"Complete Name": "", </v>
      </c>
      <c r="G3435" t="str">
        <f>G$1&amp;" " &amp; DataMiner[[#This Row],[Category]] &amp; ", "</f>
        <v xml:space="preserve">"Category": , </v>
      </c>
      <c r="H3435" t="str">
        <f>H$1&amp;" " &amp; DataMiner[[#This Row],[BuyPrice]] &amp; ", "</f>
        <v xml:space="preserve">"BuyPrice": , </v>
      </c>
      <c r="I3435" t="str">
        <f>I$1&amp;" """ &amp; DataMiner[[#This Row],[imgPath]] &amp; """, "</f>
        <v xml:space="preserve">"imgPath": "", </v>
      </c>
      <c r="J3435" t="str">
        <f>J$1&amp;" """ &amp; DataMiner[[#This Row],[FlagImage]] &amp; """, "</f>
        <v xml:space="preserve">"FlagImage": "", </v>
      </c>
      <c r="K3435" t="str">
        <f>K$1&amp;" " &amp; IF(ISNA(DataMiner[[#This Row],[Latitude]]),"null",DataMiner[[#This Row],[Latitude]]) &amp; ", "</f>
        <v xml:space="preserve">"Latitude": null, </v>
      </c>
      <c r="L3435" t="str">
        <f>L$1&amp;" " &amp; IF(ISNA(DataMiner[[#This Row],[Longitude]]),"null",DataMiner[[#This Row],[Longitude]]) &amp; ", "</f>
        <v xml:space="preserve">"Longitude": null, </v>
      </c>
    </row>
    <row r="3436" spans="1:12" x14ac:dyDescent="0.25">
      <c r="A3436" t="str">
        <f>A$1&amp;" """ &amp; DataMiner[[#This Row],[CodeIATA]] &amp; """, "</f>
        <v xml:space="preserve">"CodeIATA": "", </v>
      </c>
      <c r="B3436" t="str">
        <f>B$1&amp;" """ &amp; DataMiner[[#This Row],[City]] &amp; """, "</f>
        <v xml:space="preserve">"City": "", </v>
      </c>
      <c r="C3436" t="str">
        <f>C$1&amp;" """ &amp; DataMiner[[#This Row],[Prov]] &amp; """, "</f>
        <v xml:space="preserve">"Prov": "", </v>
      </c>
      <c r="D3436" t="str">
        <f>D$1&amp;" """ &amp; DataMiner[[#This Row],[Name]] &amp; """, "</f>
        <v xml:space="preserve">"Name": "", </v>
      </c>
      <c r="E3436" t="str">
        <f>E$1&amp;" """ &amp; DataMiner[[#This Row],[Country]] &amp; """, "</f>
        <v xml:space="preserve">"Country": "", </v>
      </c>
      <c r="F3436" t="str">
        <f>F$1&amp;" """ &amp; DataMiner[[#This Row],[Complete Name]] &amp; """, "</f>
        <v xml:space="preserve">"Complete Name": "", </v>
      </c>
      <c r="G3436" t="str">
        <f>G$1&amp;" " &amp; DataMiner[[#This Row],[Category]] &amp; ", "</f>
        <v xml:space="preserve">"Category": , </v>
      </c>
      <c r="H3436" t="str">
        <f>H$1&amp;" " &amp; DataMiner[[#This Row],[BuyPrice]] &amp; ", "</f>
        <v xml:space="preserve">"BuyPrice": , </v>
      </c>
      <c r="I3436" t="str">
        <f>I$1&amp;" """ &amp; DataMiner[[#This Row],[imgPath]] &amp; """, "</f>
        <v xml:space="preserve">"imgPath": "", </v>
      </c>
      <c r="J3436" t="str">
        <f>J$1&amp;" """ &amp; DataMiner[[#This Row],[FlagImage]] &amp; """, "</f>
        <v xml:space="preserve">"FlagImage": "", </v>
      </c>
      <c r="K3436" t="str">
        <f>K$1&amp;" " &amp; IF(ISNA(DataMiner[[#This Row],[Latitude]]),"null",DataMiner[[#This Row],[Latitude]]) &amp; ", "</f>
        <v xml:space="preserve">"Latitude": null, </v>
      </c>
      <c r="L3436" t="str">
        <f>L$1&amp;" " &amp; IF(ISNA(DataMiner[[#This Row],[Longitude]]),"null",DataMiner[[#This Row],[Longitude]]) &amp; ", "</f>
        <v xml:space="preserve">"Longitude": null, </v>
      </c>
    </row>
    <row r="3437" spans="1:12" x14ac:dyDescent="0.25">
      <c r="A3437" t="str">
        <f>A$1&amp;" """ &amp; DataMiner[[#This Row],[CodeIATA]] &amp; """, "</f>
        <v xml:space="preserve">"CodeIATA": "", </v>
      </c>
      <c r="B3437" t="str">
        <f>B$1&amp;" """ &amp; DataMiner[[#This Row],[City]] &amp; """, "</f>
        <v xml:space="preserve">"City": "", </v>
      </c>
      <c r="C3437" t="str">
        <f>C$1&amp;" """ &amp; DataMiner[[#This Row],[Prov]] &amp; """, "</f>
        <v xml:space="preserve">"Prov": "", </v>
      </c>
      <c r="D3437" t="str">
        <f>D$1&amp;" """ &amp; DataMiner[[#This Row],[Name]] &amp; """, "</f>
        <v xml:space="preserve">"Name": "", </v>
      </c>
      <c r="E3437" t="str">
        <f>E$1&amp;" """ &amp; DataMiner[[#This Row],[Country]] &amp; """, "</f>
        <v xml:space="preserve">"Country": "", </v>
      </c>
      <c r="F3437" t="str">
        <f>F$1&amp;" """ &amp; DataMiner[[#This Row],[Complete Name]] &amp; """, "</f>
        <v xml:space="preserve">"Complete Name": "", </v>
      </c>
      <c r="G3437" t="str">
        <f>G$1&amp;" " &amp; DataMiner[[#This Row],[Category]] &amp; ", "</f>
        <v xml:space="preserve">"Category": , </v>
      </c>
      <c r="H3437" t="str">
        <f>H$1&amp;" " &amp; DataMiner[[#This Row],[BuyPrice]] &amp; ", "</f>
        <v xml:space="preserve">"BuyPrice": , </v>
      </c>
      <c r="I3437" t="str">
        <f>I$1&amp;" """ &amp; DataMiner[[#This Row],[imgPath]] &amp; """, "</f>
        <v xml:space="preserve">"imgPath": "", </v>
      </c>
      <c r="J3437" t="str">
        <f>J$1&amp;" """ &amp; DataMiner[[#This Row],[FlagImage]] &amp; """, "</f>
        <v xml:space="preserve">"FlagImage": "", </v>
      </c>
      <c r="K3437" t="str">
        <f>K$1&amp;" " &amp; IF(ISNA(DataMiner[[#This Row],[Latitude]]),"null",DataMiner[[#This Row],[Latitude]]) &amp; ", "</f>
        <v xml:space="preserve">"Latitude": null, </v>
      </c>
      <c r="L3437" t="str">
        <f>L$1&amp;" " &amp; IF(ISNA(DataMiner[[#This Row],[Longitude]]),"null",DataMiner[[#This Row],[Longitude]]) &amp; ", "</f>
        <v xml:space="preserve">"Longitude": null, </v>
      </c>
    </row>
    <row r="3438" spans="1:12" x14ac:dyDescent="0.25">
      <c r="A3438" t="str">
        <f>A$1&amp;" """ &amp; DataMiner[[#This Row],[CodeIATA]] &amp; """, "</f>
        <v xml:space="preserve">"CodeIATA": "", </v>
      </c>
      <c r="B3438" t="str">
        <f>B$1&amp;" """ &amp; DataMiner[[#This Row],[City]] &amp; """, "</f>
        <v xml:space="preserve">"City": "", </v>
      </c>
      <c r="C3438" t="str">
        <f>C$1&amp;" """ &amp; DataMiner[[#This Row],[Prov]] &amp; """, "</f>
        <v xml:space="preserve">"Prov": "", </v>
      </c>
      <c r="D3438" t="str">
        <f>D$1&amp;" """ &amp; DataMiner[[#This Row],[Name]] &amp; """, "</f>
        <v xml:space="preserve">"Name": "", </v>
      </c>
      <c r="E3438" t="str">
        <f>E$1&amp;" """ &amp; DataMiner[[#This Row],[Country]] &amp; """, "</f>
        <v xml:space="preserve">"Country": "", </v>
      </c>
      <c r="F3438" t="str">
        <f>F$1&amp;" """ &amp; DataMiner[[#This Row],[Complete Name]] &amp; """, "</f>
        <v xml:space="preserve">"Complete Name": "", </v>
      </c>
      <c r="G3438" t="str">
        <f>G$1&amp;" " &amp; DataMiner[[#This Row],[Category]] &amp; ", "</f>
        <v xml:space="preserve">"Category": , </v>
      </c>
      <c r="H3438" t="str">
        <f>H$1&amp;" " &amp; DataMiner[[#This Row],[BuyPrice]] &amp; ", "</f>
        <v xml:space="preserve">"BuyPrice": , </v>
      </c>
      <c r="I3438" t="str">
        <f>I$1&amp;" """ &amp; DataMiner[[#This Row],[imgPath]] &amp; """, "</f>
        <v xml:space="preserve">"imgPath": "", </v>
      </c>
      <c r="J3438" t="str">
        <f>J$1&amp;" """ &amp; DataMiner[[#This Row],[FlagImage]] &amp; """, "</f>
        <v xml:space="preserve">"FlagImage": "", </v>
      </c>
      <c r="K3438" t="str">
        <f>K$1&amp;" " &amp; IF(ISNA(DataMiner[[#This Row],[Latitude]]),"null",DataMiner[[#This Row],[Latitude]]) &amp; ", "</f>
        <v xml:space="preserve">"Latitude": null, </v>
      </c>
      <c r="L3438" t="str">
        <f>L$1&amp;" " &amp; IF(ISNA(DataMiner[[#This Row],[Longitude]]),"null",DataMiner[[#This Row],[Longitude]]) &amp; ", "</f>
        <v xml:space="preserve">"Longitude": null, </v>
      </c>
    </row>
    <row r="3439" spans="1:12" x14ac:dyDescent="0.25">
      <c r="A3439" t="str">
        <f>A$1&amp;" """ &amp; DataMiner[[#This Row],[CodeIATA]] &amp; """, "</f>
        <v xml:space="preserve">"CodeIATA": "", </v>
      </c>
      <c r="B3439" t="str">
        <f>B$1&amp;" """ &amp; DataMiner[[#This Row],[City]] &amp; """, "</f>
        <v xml:space="preserve">"City": "", </v>
      </c>
      <c r="C3439" t="str">
        <f>C$1&amp;" """ &amp; DataMiner[[#This Row],[Prov]] &amp; """, "</f>
        <v xml:space="preserve">"Prov": "", </v>
      </c>
      <c r="D3439" t="str">
        <f>D$1&amp;" """ &amp; DataMiner[[#This Row],[Name]] &amp; """, "</f>
        <v xml:space="preserve">"Name": "", </v>
      </c>
      <c r="E3439" t="str">
        <f>E$1&amp;" """ &amp; DataMiner[[#This Row],[Country]] &amp; """, "</f>
        <v xml:space="preserve">"Country": "", </v>
      </c>
      <c r="F3439" t="str">
        <f>F$1&amp;" """ &amp; DataMiner[[#This Row],[Complete Name]] &amp; """, "</f>
        <v xml:space="preserve">"Complete Name": "", </v>
      </c>
      <c r="G3439" t="str">
        <f>G$1&amp;" " &amp; DataMiner[[#This Row],[Category]] &amp; ", "</f>
        <v xml:space="preserve">"Category": , </v>
      </c>
      <c r="H3439" t="str">
        <f>H$1&amp;" " &amp; DataMiner[[#This Row],[BuyPrice]] &amp; ", "</f>
        <v xml:space="preserve">"BuyPrice": , </v>
      </c>
      <c r="I3439" t="str">
        <f>I$1&amp;" """ &amp; DataMiner[[#This Row],[imgPath]] &amp; """, "</f>
        <v xml:space="preserve">"imgPath": "", </v>
      </c>
      <c r="J3439" t="str">
        <f>J$1&amp;" """ &amp; DataMiner[[#This Row],[FlagImage]] &amp; """, "</f>
        <v xml:space="preserve">"FlagImage": "", </v>
      </c>
      <c r="K3439" t="str">
        <f>K$1&amp;" " &amp; IF(ISNA(DataMiner[[#This Row],[Latitude]]),"null",DataMiner[[#This Row],[Latitude]]) &amp; ", "</f>
        <v xml:space="preserve">"Latitude": null, </v>
      </c>
      <c r="L3439" t="str">
        <f>L$1&amp;" " &amp; IF(ISNA(DataMiner[[#This Row],[Longitude]]),"null",DataMiner[[#This Row],[Longitude]]) &amp; ", "</f>
        <v xml:space="preserve">"Longitude": null, </v>
      </c>
    </row>
    <row r="3440" spans="1:12" x14ac:dyDescent="0.25">
      <c r="A3440" t="str">
        <f>A$1&amp;" """ &amp; DataMiner[[#This Row],[CodeIATA]] &amp; """, "</f>
        <v xml:space="preserve">"CodeIATA": "", </v>
      </c>
      <c r="B3440" t="str">
        <f>B$1&amp;" """ &amp; DataMiner[[#This Row],[City]] &amp; """, "</f>
        <v xml:space="preserve">"City": "", </v>
      </c>
      <c r="C3440" t="str">
        <f>C$1&amp;" """ &amp; DataMiner[[#This Row],[Prov]] &amp; """, "</f>
        <v xml:space="preserve">"Prov": "", </v>
      </c>
      <c r="D3440" t="str">
        <f>D$1&amp;" """ &amp; DataMiner[[#This Row],[Name]] &amp; """, "</f>
        <v xml:space="preserve">"Name": "", </v>
      </c>
      <c r="E3440" t="str">
        <f>E$1&amp;" """ &amp; DataMiner[[#This Row],[Country]] &amp; """, "</f>
        <v xml:space="preserve">"Country": "", </v>
      </c>
      <c r="F3440" t="str">
        <f>F$1&amp;" """ &amp; DataMiner[[#This Row],[Complete Name]] &amp; """, "</f>
        <v xml:space="preserve">"Complete Name": "", </v>
      </c>
      <c r="G3440" t="str">
        <f>G$1&amp;" " &amp; DataMiner[[#This Row],[Category]] &amp; ", "</f>
        <v xml:space="preserve">"Category": , </v>
      </c>
      <c r="H3440" t="str">
        <f>H$1&amp;" " &amp; DataMiner[[#This Row],[BuyPrice]] &amp; ", "</f>
        <v xml:space="preserve">"BuyPrice": , </v>
      </c>
      <c r="I3440" t="str">
        <f>I$1&amp;" """ &amp; DataMiner[[#This Row],[imgPath]] &amp; """, "</f>
        <v xml:space="preserve">"imgPath": "", </v>
      </c>
      <c r="J3440" t="str">
        <f>J$1&amp;" """ &amp; DataMiner[[#This Row],[FlagImage]] &amp; """, "</f>
        <v xml:space="preserve">"FlagImage": "", </v>
      </c>
      <c r="K3440" t="str">
        <f>K$1&amp;" " &amp; IF(ISNA(DataMiner[[#This Row],[Latitude]]),"null",DataMiner[[#This Row],[Latitude]]) &amp; ", "</f>
        <v xml:space="preserve">"Latitude": null, </v>
      </c>
      <c r="L3440" t="str">
        <f>L$1&amp;" " &amp; IF(ISNA(DataMiner[[#This Row],[Longitude]]),"null",DataMiner[[#This Row],[Longitude]]) &amp; ", "</f>
        <v xml:space="preserve">"Longitude": null, </v>
      </c>
    </row>
    <row r="3441" spans="1:12" x14ac:dyDescent="0.25">
      <c r="A3441" t="str">
        <f>A$1&amp;" """ &amp; DataMiner[[#This Row],[CodeIATA]] &amp; """, "</f>
        <v xml:space="preserve">"CodeIATA": "", </v>
      </c>
      <c r="B3441" t="str">
        <f>B$1&amp;" """ &amp; DataMiner[[#This Row],[City]] &amp; """, "</f>
        <v xml:space="preserve">"City": "", </v>
      </c>
      <c r="C3441" t="str">
        <f>C$1&amp;" """ &amp; DataMiner[[#This Row],[Prov]] &amp; """, "</f>
        <v xml:space="preserve">"Prov": "", </v>
      </c>
      <c r="D3441" t="str">
        <f>D$1&amp;" """ &amp; DataMiner[[#This Row],[Name]] &amp; """, "</f>
        <v xml:space="preserve">"Name": "", </v>
      </c>
      <c r="E3441" t="str">
        <f>E$1&amp;" """ &amp; DataMiner[[#This Row],[Country]] &amp; """, "</f>
        <v xml:space="preserve">"Country": "", </v>
      </c>
      <c r="F3441" t="str">
        <f>F$1&amp;" """ &amp; DataMiner[[#This Row],[Complete Name]] &amp; """, "</f>
        <v xml:space="preserve">"Complete Name": "", </v>
      </c>
      <c r="G3441" t="str">
        <f>G$1&amp;" " &amp; DataMiner[[#This Row],[Category]] &amp; ", "</f>
        <v xml:space="preserve">"Category": , </v>
      </c>
      <c r="H3441" t="str">
        <f>H$1&amp;" " &amp; DataMiner[[#This Row],[BuyPrice]] &amp; ", "</f>
        <v xml:space="preserve">"BuyPrice": , </v>
      </c>
      <c r="I3441" t="str">
        <f>I$1&amp;" """ &amp; DataMiner[[#This Row],[imgPath]] &amp; """, "</f>
        <v xml:space="preserve">"imgPath": "", </v>
      </c>
      <c r="J3441" t="str">
        <f>J$1&amp;" """ &amp; DataMiner[[#This Row],[FlagImage]] &amp; """, "</f>
        <v xml:space="preserve">"FlagImage": "", </v>
      </c>
      <c r="K3441" t="str">
        <f>K$1&amp;" " &amp; IF(ISNA(DataMiner[[#This Row],[Latitude]]),"null",DataMiner[[#This Row],[Latitude]]) &amp; ", "</f>
        <v xml:space="preserve">"Latitude": null, </v>
      </c>
      <c r="L3441" t="str">
        <f>L$1&amp;" " &amp; IF(ISNA(DataMiner[[#This Row],[Longitude]]),"null",DataMiner[[#This Row],[Longitude]]) &amp; ", "</f>
        <v xml:space="preserve">"Longitude": null, </v>
      </c>
    </row>
    <row r="3442" spans="1:12" x14ac:dyDescent="0.25">
      <c r="A3442" t="str">
        <f>A$1&amp;" """ &amp; DataMiner[[#This Row],[CodeIATA]] &amp; """, "</f>
        <v xml:space="preserve">"CodeIATA": "", </v>
      </c>
      <c r="B3442" t="str">
        <f>B$1&amp;" """ &amp; DataMiner[[#This Row],[City]] &amp; """, "</f>
        <v xml:space="preserve">"City": "", </v>
      </c>
      <c r="C3442" t="str">
        <f>C$1&amp;" """ &amp; DataMiner[[#This Row],[Prov]] &amp; """, "</f>
        <v xml:space="preserve">"Prov": "", </v>
      </c>
      <c r="D3442" t="str">
        <f>D$1&amp;" """ &amp; DataMiner[[#This Row],[Name]] &amp; """, "</f>
        <v xml:space="preserve">"Name": "", </v>
      </c>
      <c r="E3442" t="str">
        <f>E$1&amp;" """ &amp; DataMiner[[#This Row],[Country]] &amp; """, "</f>
        <v xml:space="preserve">"Country": "", </v>
      </c>
      <c r="F3442" t="str">
        <f>F$1&amp;" """ &amp; DataMiner[[#This Row],[Complete Name]] &amp; """, "</f>
        <v xml:space="preserve">"Complete Name": "", </v>
      </c>
      <c r="G3442" t="str">
        <f>G$1&amp;" " &amp; DataMiner[[#This Row],[Category]] &amp; ", "</f>
        <v xml:space="preserve">"Category": , </v>
      </c>
      <c r="H3442" t="str">
        <f>H$1&amp;" " &amp; DataMiner[[#This Row],[BuyPrice]] &amp; ", "</f>
        <v xml:space="preserve">"BuyPrice": , </v>
      </c>
      <c r="I3442" t="str">
        <f>I$1&amp;" """ &amp; DataMiner[[#This Row],[imgPath]] &amp; """, "</f>
        <v xml:space="preserve">"imgPath": "", </v>
      </c>
      <c r="J3442" t="str">
        <f>J$1&amp;" """ &amp; DataMiner[[#This Row],[FlagImage]] &amp; """, "</f>
        <v xml:space="preserve">"FlagImage": "", </v>
      </c>
      <c r="K3442" t="str">
        <f>K$1&amp;" " &amp; IF(ISNA(DataMiner[[#This Row],[Latitude]]),"null",DataMiner[[#This Row],[Latitude]]) &amp; ", "</f>
        <v xml:space="preserve">"Latitude": null, </v>
      </c>
      <c r="L3442" t="str">
        <f>L$1&amp;" " &amp; IF(ISNA(DataMiner[[#This Row],[Longitude]]),"null",DataMiner[[#This Row],[Longitude]]) &amp; ", "</f>
        <v xml:space="preserve">"Longitude": null, </v>
      </c>
    </row>
    <row r="3443" spans="1:12" x14ac:dyDescent="0.25">
      <c r="A3443" t="str">
        <f>A$1&amp;" """ &amp; DataMiner[[#This Row],[CodeIATA]] &amp; """, "</f>
        <v xml:space="preserve">"CodeIATA": "", </v>
      </c>
      <c r="B3443" t="str">
        <f>B$1&amp;" """ &amp; DataMiner[[#This Row],[City]] &amp; """, "</f>
        <v xml:space="preserve">"City": "", </v>
      </c>
      <c r="C3443" t="str">
        <f>C$1&amp;" """ &amp; DataMiner[[#This Row],[Prov]] &amp; """, "</f>
        <v xml:space="preserve">"Prov": "", </v>
      </c>
      <c r="D3443" t="str">
        <f>D$1&amp;" """ &amp; DataMiner[[#This Row],[Name]] &amp; """, "</f>
        <v xml:space="preserve">"Name": "", </v>
      </c>
      <c r="E3443" t="str">
        <f>E$1&amp;" """ &amp; DataMiner[[#This Row],[Country]] &amp; """, "</f>
        <v xml:space="preserve">"Country": "", </v>
      </c>
      <c r="F3443" t="str">
        <f>F$1&amp;" """ &amp; DataMiner[[#This Row],[Complete Name]] &amp; """, "</f>
        <v xml:space="preserve">"Complete Name": "", </v>
      </c>
      <c r="G3443" t="str">
        <f>G$1&amp;" " &amp; DataMiner[[#This Row],[Category]] &amp; ", "</f>
        <v xml:space="preserve">"Category": , </v>
      </c>
      <c r="H3443" t="str">
        <f>H$1&amp;" " &amp; DataMiner[[#This Row],[BuyPrice]] &amp; ", "</f>
        <v xml:space="preserve">"BuyPrice": , </v>
      </c>
      <c r="I3443" t="str">
        <f>I$1&amp;" """ &amp; DataMiner[[#This Row],[imgPath]] &amp; """, "</f>
        <v xml:space="preserve">"imgPath": "", </v>
      </c>
      <c r="J3443" t="str">
        <f>J$1&amp;" """ &amp; DataMiner[[#This Row],[FlagImage]] &amp; """, "</f>
        <v xml:space="preserve">"FlagImage": "", </v>
      </c>
      <c r="K3443" t="str">
        <f>K$1&amp;" " &amp; IF(ISNA(DataMiner[[#This Row],[Latitude]]),"null",DataMiner[[#This Row],[Latitude]]) &amp; ", "</f>
        <v xml:space="preserve">"Latitude": null, </v>
      </c>
      <c r="L3443" t="str">
        <f>L$1&amp;" " &amp; IF(ISNA(DataMiner[[#This Row],[Longitude]]),"null",DataMiner[[#This Row],[Longitude]]) &amp; ", "</f>
        <v xml:space="preserve">"Longitude": null, </v>
      </c>
    </row>
    <row r="3444" spans="1:12" x14ac:dyDescent="0.25">
      <c r="A3444" t="str">
        <f>A$1&amp;" """ &amp; DataMiner[[#This Row],[CodeIATA]] &amp; """, "</f>
        <v xml:space="preserve">"CodeIATA": "", </v>
      </c>
      <c r="B3444" t="str">
        <f>B$1&amp;" """ &amp; DataMiner[[#This Row],[City]] &amp; """, "</f>
        <v xml:space="preserve">"City": "", </v>
      </c>
      <c r="C3444" t="str">
        <f>C$1&amp;" """ &amp; DataMiner[[#This Row],[Prov]] &amp; """, "</f>
        <v xml:space="preserve">"Prov": "", </v>
      </c>
      <c r="D3444" t="str">
        <f>D$1&amp;" """ &amp; DataMiner[[#This Row],[Name]] &amp; """, "</f>
        <v xml:space="preserve">"Name": "", </v>
      </c>
      <c r="E3444" t="str">
        <f>E$1&amp;" """ &amp; DataMiner[[#This Row],[Country]] &amp; """, "</f>
        <v xml:space="preserve">"Country": "", </v>
      </c>
      <c r="F3444" t="str">
        <f>F$1&amp;" """ &amp; DataMiner[[#This Row],[Complete Name]] &amp; """, "</f>
        <v xml:space="preserve">"Complete Name": "", </v>
      </c>
      <c r="G3444" t="str">
        <f>G$1&amp;" " &amp; DataMiner[[#This Row],[Category]] &amp; ", "</f>
        <v xml:space="preserve">"Category": , </v>
      </c>
      <c r="H3444" t="str">
        <f>H$1&amp;" " &amp; DataMiner[[#This Row],[BuyPrice]] &amp; ", "</f>
        <v xml:space="preserve">"BuyPrice": , </v>
      </c>
      <c r="I3444" t="str">
        <f>I$1&amp;" """ &amp; DataMiner[[#This Row],[imgPath]] &amp; """, "</f>
        <v xml:space="preserve">"imgPath": "", </v>
      </c>
      <c r="J3444" t="str">
        <f>J$1&amp;" """ &amp; DataMiner[[#This Row],[FlagImage]] &amp; """, "</f>
        <v xml:space="preserve">"FlagImage": "", </v>
      </c>
      <c r="K3444" t="str">
        <f>K$1&amp;" " &amp; IF(ISNA(DataMiner[[#This Row],[Latitude]]),"null",DataMiner[[#This Row],[Latitude]]) &amp; ", "</f>
        <v xml:space="preserve">"Latitude": null, </v>
      </c>
      <c r="L3444" t="str">
        <f>L$1&amp;" " &amp; IF(ISNA(DataMiner[[#This Row],[Longitude]]),"null",DataMiner[[#This Row],[Longitude]]) &amp; ", "</f>
        <v xml:space="preserve">"Longitude": null, </v>
      </c>
    </row>
    <row r="3445" spans="1:12" x14ac:dyDescent="0.25">
      <c r="A3445" t="str">
        <f>A$1&amp;" """ &amp; DataMiner[[#This Row],[CodeIATA]] &amp; """, "</f>
        <v xml:space="preserve">"CodeIATA": "", </v>
      </c>
      <c r="B3445" t="str">
        <f>B$1&amp;" """ &amp; DataMiner[[#This Row],[City]] &amp; """, "</f>
        <v xml:space="preserve">"City": "", </v>
      </c>
      <c r="C3445" t="str">
        <f>C$1&amp;" """ &amp; DataMiner[[#This Row],[Prov]] &amp; """, "</f>
        <v xml:space="preserve">"Prov": "", </v>
      </c>
      <c r="D3445" t="str">
        <f>D$1&amp;" """ &amp; DataMiner[[#This Row],[Name]] &amp; """, "</f>
        <v xml:space="preserve">"Name": "", </v>
      </c>
      <c r="E3445" t="str">
        <f>E$1&amp;" """ &amp; DataMiner[[#This Row],[Country]] &amp; """, "</f>
        <v xml:space="preserve">"Country": "", </v>
      </c>
      <c r="F3445" t="str">
        <f>F$1&amp;" """ &amp; DataMiner[[#This Row],[Complete Name]] &amp; """, "</f>
        <v xml:space="preserve">"Complete Name": "", </v>
      </c>
      <c r="G3445" t="str">
        <f>G$1&amp;" " &amp; DataMiner[[#This Row],[Category]] &amp; ", "</f>
        <v xml:space="preserve">"Category": , </v>
      </c>
      <c r="H3445" t="str">
        <f>H$1&amp;" " &amp; DataMiner[[#This Row],[BuyPrice]] &amp; ", "</f>
        <v xml:space="preserve">"BuyPrice": , </v>
      </c>
      <c r="I3445" t="str">
        <f>I$1&amp;" """ &amp; DataMiner[[#This Row],[imgPath]] &amp; """, "</f>
        <v xml:space="preserve">"imgPath": "", </v>
      </c>
      <c r="J3445" t="str">
        <f>J$1&amp;" """ &amp; DataMiner[[#This Row],[FlagImage]] &amp; """, "</f>
        <v xml:space="preserve">"FlagImage": "", </v>
      </c>
      <c r="K3445" t="str">
        <f>K$1&amp;" " &amp; IF(ISNA(DataMiner[[#This Row],[Latitude]]),"null",DataMiner[[#This Row],[Latitude]]) &amp; ", "</f>
        <v xml:space="preserve">"Latitude": null, </v>
      </c>
      <c r="L3445" t="str">
        <f>L$1&amp;" " &amp; IF(ISNA(DataMiner[[#This Row],[Longitude]]),"null",DataMiner[[#This Row],[Longitude]]) &amp; ", "</f>
        <v xml:space="preserve">"Longitude": null, </v>
      </c>
    </row>
    <row r="3446" spans="1:12" x14ac:dyDescent="0.25">
      <c r="A3446" t="str">
        <f>A$1&amp;" """ &amp; DataMiner[[#This Row],[CodeIATA]] &amp; """, "</f>
        <v xml:space="preserve">"CodeIATA": "", </v>
      </c>
      <c r="B3446" t="str">
        <f>B$1&amp;" """ &amp; DataMiner[[#This Row],[City]] &amp; """, "</f>
        <v xml:space="preserve">"City": "", </v>
      </c>
      <c r="C3446" t="str">
        <f>C$1&amp;" """ &amp; DataMiner[[#This Row],[Prov]] &amp; """, "</f>
        <v xml:space="preserve">"Prov": "", </v>
      </c>
      <c r="D3446" t="str">
        <f>D$1&amp;" """ &amp; DataMiner[[#This Row],[Name]] &amp; """, "</f>
        <v xml:space="preserve">"Name": "", </v>
      </c>
      <c r="E3446" t="str">
        <f>E$1&amp;" """ &amp; DataMiner[[#This Row],[Country]] &amp; """, "</f>
        <v xml:space="preserve">"Country": "", </v>
      </c>
      <c r="F3446" t="str">
        <f>F$1&amp;" """ &amp; DataMiner[[#This Row],[Complete Name]] &amp; """, "</f>
        <v xml:space="preserve">"Complete Name": "", </v>
      </c>
      <c r="G3446" t="str">
        <f>G$1&amp;" " &amp; DataMiner[[#This Row],[Category]] &amp; ", "</f>
        <v xml:space="preserve">"Category": , </v>
      </c>
      <c r="H3446" t="str">
        <f>H$1&amp;" " &amp; DataMiner[[#This Row],[BuyPrice]] &amp; ", "</f>
        <v xml:space="preserve">"BuyPrice": , </v>
      </c>
      <c r="I3446" t="str">
        <f>I$1&amp;" """ &amp; DataMiner[[#This Row],[imgPath]] &amp; """, "</f>
        <v xml:space="preserve">"imgPath": "", </v>
      </c>
      <c r="J3446" t="str">
        <f>J$1&amp;" """ &amp; DataMiner[[#This Row],[FlagImage]] &amp; """, "</f>
        <v xml:space="preserve">"FlagImage": "", </v>
      </c>
      <c r="K3446" t="str">
        <f>K$1&amp;" " &amp; IF(ISNA(DataMiner[[#This Row],[Latitude]]),"null",DataMiner[[#This Row],[Latitude]]) &amp; ", "</f>
        <v xml:space="preserve">"Latitude": null, </v>
      </c>
      <c r="L3446" t="str">
        <f>L$1&amp;" " &amp; IF(ISNA(DataMiner[[#This Row],[Longitude]]),"null",DataMiner[[#This Row],[Longitude]]) &amp; ", "</f>
        <v xml:space="preserve">"Longitude": null, </v>
      </c>
    </row>
    <row r="3447" spans="1:12" x14ac:dyDescent="0.25">
      <c r="A3447" t="str">
        <f>A$1&amp;" """ &amp; DataMiner[[#This Row],[CodeIATA]] &amp; """, "</f>
        <v xml:space="preserve">"CodeIATA": "", </v>
      </c>
      <c r="B3447" t="str">
        <f>B$1&amp;" """ &amp; DataMiner[[#This Row],[City]] &amp; """, "</f>
        <v xml:space="preserve">"City": "", </v>
      </c>
      <c r="C3447" t="str">
        <f>C$1&amp;" """ &amp; DataMiner[[#This Row],[Prov]] &amp; """, "</f>
        <v xml:space="preserve">"Prov": "", </v>
      </c>
      <c r="D3447" t="str">
        <f>D$1&amp;" """ &amp; DataMiner[[#This Row],[Name]] &amp; """, "</f>
        <v xml:space="preserve">"Name": "", </v>
      </c>
      <c r="E3447" t="str">
        <f>E$1&amp;" """ &amp; DataMiner[[#This Row],[Country]] &amp; """, "</f>
        <v xml:space="preserve">"Country": "", </v>
      </c>
      <c r="F3447" t="str">
        <f>F$1&amp;" """ &amp; DataMiner[[#This Row],[Complete Name]] &amp; """, "</f>
        <v xml:space="preserve">"Complete Name": "", </v>
      </c>
      <c r="G3447" t="str">
        <f>G$1&amp;" " &amp; DataMiner[[#This Row],[Category]] &amp; ", "</f>
        <v xml:space="preserve">"Category": , </v>
      </c>
      <c r="H3447" t="str">
        <f>H$1&amp;" " &amp; DataMiner[[#This Row],[BuyPrice]] &amp; ", "</f>
        <v xml:space="preserve">"BuyPrice": , </v>
      </c>
      <c r="I3447" t="str">
        <f>I$1&amp;" """ &amp; DataMiner[[#This Row],[imgPath]] &amp; """, "</f>
        <v xml:space="preserve">"imgPath": "", </v>
      </c>
      <c r="J3447" t="str">
        <f>J$1&amp;" """ &amp; DataMiner[[#This Row],[FlagImage]] &amp; """, "</f>
        <v xml:space="preserve">"FlagImage": "", </v>
      </c>
      <c r="K3447" t="str">
        <f>K$1&amp;" " &amp; IF(ISNA(DataMiner[[#This Row],[Latitude]]),"null",DataMiner[[#This Row],[Latitude]]) &amp; ", "</f>
        <v xml:space="preserve">"Latitude": null, </v>
      </c>
      <c r="L3447" t="str">
        <f>L$1&amp;" " &amp; IF(ISNA(DataMiner[[#This Row],[Longitude]]),"null",DataMiner[[#This Row],[Longitude]]) &amp; ", "</f>
        <v xml:space="preserve">"Longitude": null, </v>
      </c>
    </row>
    <row r="3448" spans="1:12" x14ac:dyDescent="0.25">
      <c r="A3448" t="str">
        <f>A$1&amp;" """ &amp; DataMiner[[#This Row],[CodeIATA]] &amp; """, "</f>
        <v xml:space="preserve">"CodeIATA": "", </v>
      </c>
      <c r="B3448" t="str">
        <f>B$1&amp;" """ &amp; DataMiner[[#This Row],[City]] &amp; """, "</f>
        <v xml:space="preserve">"City": "", </v>
      </c>
      <c r="C3448" t="str">
        <f>C$1&amp;" """ &amp; DataMiner[[#This Row],[Prov]] &amp; """, "</f>
        <v xml:space="preserve">"Prov": "", </v>
      </c>
      <c r="D3448" t="str">
        <f>D$1&amp;" """ &amp; DataMiner[[#This Row],[Name]] &amp; """, "</f>
        <v xml:space="preserve">"Name": "", </v>
      </c>
      <c r="E3448" t="str">
        <f>E$1&amp;" """ &amp; DataMiner[[#This Row],[Country]] &amp; """, "</f>
        <v xml:space="preserve">"Country": "", </v>
      </c>
      <c r="F3448" t="str">
        <f>F$1&amp;" """ &amp; DataMiner[[#This Row],[Complete Name]] &amp; """, "</f>
        <v xml:space="preserve">"Complete Name": "", </v>
      </c>
      <c r="G3448" t="str">
        <f>G$1&amp;" " &amp; DataMiner[[#This Row],[Category]] &amp; ", "</f>
        <v xml:space="preserve">"Category": , </v>
      </c>
      <c r="H3448" t="str">
        <f>H$1&amp;" " &amp; DataMiner[[#This Row],[BuyPrice]] &amp; ", "</f>
        <v xml:space="preserve">"BuyPrice": , </v>
      </c>
      <c r="I3448" t="str">
        <f>I$1&amp;" """ &amp; DataMiner[[#This Row],[imgPath]] &amp; """, "</f>
        <v xml:space="preserve">"imgPath": "", </v>
      </c>
      <c r="J3448" t="str">
        <f>J$1&amp;" """ &amp; DataMiner[[#This Row],[FlagImage]] &amp; """, "</f>
        <v xml:space="preserve">"FlagImage": "", </v>
      </c>
      <c r="K3448" t="str">
        <f>K$1&amp;" " &amp; IF(ISNA(DataMiner[[#This Row],[Latitude]]),"null",DataMiner[[#This Row],[Latitude]]) &amp; ", "</f>
        <v xml:space="preserve">"Latitude": null, </v>
      </c>
      <c r="L3448" t="str">
        <f>L$1&amp;" " &amp; IF(ISNA(DataMiner[[#This Row],[Longitude]]),"null",DataMiner[[#This Row],[Longitude]]) &amp; ", "</f>
        <v xml:space="preserve">"Longitude": null, </v>
      </c>
    </row>
    <row r="3449" spans="1:12" x14ac:dyDescent="0.25">
      <c r="A3449" t="str">
        <f>A$1&amp;" """ &amp; DataMiner[[#This Row],[CodeIATA]] &amp; """, "</f>
        <v xml:space="preserve">"CodeIATA": "", </v>
      </c>
      <c r="B3449" t="str">
        <f>B$1&amp;" """ &amp; DataMiner[[#This Row],[City]] &amp; """, "</f>
        <v xml:space="preserve">"City": "", </v>
      </c>
      <c r="C3449" t="str">
        <f>C$1&amp;" """ &amp; DataMiner[[#This Row],[Prov]] &amp; """, "</f>
        <v xml:space="preserve">"Prov": "", </v>
      </c>
      <c r="D3449" t="str">
        <f>D$1&amp;" """ &amp; DataMiner[[#This Row],[Name]] &amp; """, "</f>
        <v xml:space="preserve">"Name": "", </v>
      </c>
      <c r="E3449" t="str">
        <f>E$1&amp;" """ &amp; DataMiner[[#This Row],[Country]] &amp; """, "</f>
        <v xml:space="preserve">"Country": "", </v>
      </c>
      <c r="F3449" t="str">
        <f>F$1&amp;" """ &amp; DataMiner[[#This Row],[Complete Name]] &amp; """, "</f>
        <v xml:space="preserve">"Complete Name": "", </v>
      </c>
      <c r="G3449" t="str">
        <f>G$1&amp;" " &amp; DataMiner[[#This Row],[Category]] &amp; ", "</f>
        <v xml:space="preserve">"Category": , </v>
      </c>
      <c r="H3449" t="str">
        <f>H$1&amp;" " &amp; DataMiner[[#This Row],[BuyPrice]] &amp; ", "</f>
        <v xml:space="preserve">"BuyPrice": , </v>
      </c>
      <c r="I3449" t="str">
        <f>I$1&amp;" """ &amp; DataMiner[[#This Row],[imgPath]] &amp; """, "</f>
        <v xml:space="preserve">"imgPath": "", </v>
      </c>
      <c r="J3449" t="str">
        <f>J$1&amp;" """ &amp; DataMiner[[#This Row],[FlagImage]] &amp; """, "</f>
        <v xml:space="preserve">"FlagImage": "", </v>
      </c>
      <c r="K3449" t="str">
        <f>K$1&amp;" " &amp; IF(ISNA(DataMiner[[#This Row],[Latitude]]),"null",DataMiner[[#This Row],[Latitude]]) &amp; ", "</f>
        <v xml:space="preserve">"Latitude": null, </v>
      </c>
      <c r="L3449" t="str">
        <f>L$1&amp;" " &amp; IF(ISNA(DataMiner[[#This Row],[Longitude]]),"null",DataMiner[[#This Row],[Longitude]]) &amp; ", "</f>
        <v xml:space="preserve">"Longitude": null, </v>
      </c>
    </row>
    <row r="3450" spans="1:12" x14ac:dyDescent="0.25">
      <c r="A3450" t="str">
        <f>A$1&amp;" """ &amp; DataMiner[[#This Row],[CodeIATA]] &amp; """, "</f>
        <v xml:space="preserve">"CodeIATA": "", </v>
      </c>
      <c r="B3450" t="str">
        <f>B$1&amp;" """ &amp; DataMiner[[#This Row],[City]] &amp; """, "</f>
        <v xml:space="preserve">"City": "", </v>
      </c>
      <c r="C3450" t="str">
        <f>C$1&amp;" """ &amp; DataMiner[[#This Row],[Prov]] &amp; """, "</f>
        <v xml:space="preserve">"Prov": "", </v>
      </c>
      <c r="D3450" t="str">
        <f>D$1&amp;" """ &amp; DataMiner[[#This Row],[Name]] &amp; """, "</f>
        <v xml:space="preserve">"Name": "", </v>
      </c>
      <c r="E3450" t="str">
        <f>E$1&amp;" """ &amp; DataMiner[[#This Row],[Country]] &amp; """, "</f>
        <v xml:space="preserve">"Country": "", </v>
      </c>
      <c r="F3450" t="str">
        <f>F$1&amp;" """ &amp; DataMiner[[#This Row],[Complete Name]] &amp; """, "</f>
        <v xml:space="preserve">"Complete Name": "", </v>
      </c>
      <c r="G3450" t="str">
        <f>G$1&amp;" " &amp; DataMiner[[#This Row],[Category]] &amp; ", "</f>
        <v xml:space="preserve">"Category": , </v>
      </c>
      <c r="H3450" t="str">
        <f>H$1&amp;" " &amp; DataMiner[[#This Row],[BuyPrice]] &amp; ", "</f>
        <v xml:space="preserve">"BuyPrice": , </v>
      </c>
      <c r="I3450" t="str">
        <f>I$1&amp;" """ &amp; DataMiner[[#This Row],[imgPath]] &amp; """, "</f>
        <v xml:space="preserve">"imgPath": "", </v>
      </c>
      <c r="J3450" t="str">
        <f>J$1&amp;" """ &amp; DataMiner[[#This Row],[FlagImage]] &amp; """, "</f>
        <v xml:space="preserve">"FlagImage": "", </v>
      </c>
      <c r="K3450" t="str">
        <f>K$1&amp;" " &amp; IF(ISNA(DataMiner[[#This Row],[Latitude]]),"null",DataMiner[[#This Row],[Latitude]]) &amp; ", "</f>
        <v xml:space="preserve">"Latitude": null, </v>
      </c>
      <c r="L3450" t="str">
        <f>L$1&amp;" " &amp; IF(ISNA(DataMiner[[#This Row],[Longitude]]),"null",DataMiner[[#This Row],[Longitude]]) &amp; ", "</f>
        <v xml:space="preserve">"Longitude": null, </v>
      </c>
    </row>
    <row r="3451" spans="1:12" x14ac:dyDescent="0.25">
      <c r="A3451" t="str">
        <f>A$1&amp;" """ &amp; DataMiner[[#This Row],[CodeIATA]] &amp; """, "</f>
        <v xml:space="preserve">"CodeIATA": "", </v>
      </c>
      <c r="B3451" t="str">
        <f>B$1&amp;" """ &amp; DataMiner[[#This Row],[City]] &amp; """, "</f>
        <v xml:space="preserve">"City": "", </v>
      </c>
      <c r="C3451" t="str">
        <f>C$1&amp;" """ &amp; DataMiner[[#This Row],[Prov]] &amp; """, "</f>
        <v xml:space="preserve">"Prov": "", </v>
      </c>
      <c r="D3451" t="str">
        <f>D$1&amp;" """ &amp; DataMiner[[#This Row],[Name]] &amp; """, "</f>
        <v xml:space="preserve">"Name": "", </v>
      </c>
      <c r="E3451" t="str">
        <f>E$1&amp;" """ &amp; DataMiner[[#This Row],[Country]] &amp; """, "</f>
        <v xml:space="preserve">"Country": "", </v>
      </c>
      <c r="F3451" t="str">
        <f>F$1&amp;" """ &amp; DataMiner[[#This Row],[Complete Name]] &amp; """, "</f>
        <v xml:space="preserve">"Complete Name": "", </v>
      </c>
      <c r="G3451" t="str">
        <f>G$1&amp;" " &amp; DataMiner[[#This Row],[Category]] &amp; ", "</f>
        <v xml:space="preserve">"Category": , </v>
      </c>
      <c r="H3451" t="str">
        <f>H$1&amp;" " &amp; DataMiner[[#This Row],[BuyPrice]] &amp; ", "</f>
        <v xml:space="preserve">"BuyPrice": , </v>
      </c>
      <c r="I3451" t="str">
        <f>I$1&amp;" """ &amp; DataMiner[[#This Row],[imgPath]] &amp; """, "</f>
        <v xml:space="preserve">"imgPath": "", </v>
      </c>
      <c r="J3451" t="str">
        <f>J$1&amp;" """ &amp; DataMiner[[#This Row],[FlagImage]] &amp; """, "</f>
        <v xml:space="preserve">"FlagImage": "", </v>
      </c>
      <c r="K3451" t="str">
        <f>K$1&amp;" " &amp; IF(ISNA(DataMiner[[#This Row],[Latitude]]),"null",DataMiner[[#This Row],[Latitude]]) &amp; ", "</f>
        <v xml:space="preserve">"Latitude": null, </v>
      </c>
      <c r="L3451" t="str">
        <f>L$1&amp;" " &amp; IF(ISNA(DataMiner[[#This Row],[Longitude]]),"null",DataMiner[[#This Row],[Longitude]]) &amp; ", "</f>
        <v xml:space="preserve">"Longitude": null, </v>
      </c>
    </row>
    <row r="3452" spans="1:12" x14ac:dyDescent="0.25">
      <c r="A3452" t="str">
        <f>A$1&amp;" """ &amp; DataMiner[[#This Row],[CodeIATA]] &amp; """, "</f>
        <v xml:space="preserve">"CodeIATA": "", </v>
      </c>
      <c r="B3452" t="str">
        <f>B$1&amp;" """ &amp; DataMiner[[#This Row],[City]] &amp; """, "</f>
        <v xml:space="preserve">"City": "", </v>
      </c>
      <c r="C3452" t="str">
        <f>C$1&amp;" """ &amp; DataMiner[[#This Row],[Prov]] &amp; """, "</f>
        <v xml:space="preserve">"Prov": "", </v>
      </c>
      <c r="D3452" t="str">
        <f>D$1&amp;" """ &amp; DataMiner[[#This Row],[Name]] &amp; """, "</f>
        <v xml:space="preserve">"Name": "", </v>
      </c>
      <c r="E3452" t="str">
        <f>E$1&amp;" """ &amp; DataMiner[[#This Row],[Country]] &amp; """, "</f>
        <v xml:space="preserve">"Country": "", </v>
      </c>
      <c r="F3452" t="str">
        <f>F$1&amp;" """ &amp; DataMiner[[#This Row],[Complete Name]] &amp; """, "</f>
        <v xml:space="preserve">"Complete Name": "", </v>
      </c>
      <c r="G3452" t="str">
        <f>G$1&amp;" " &amp; DataMiner[[#This Row],[Category]] &amp; ", "</f>
        <v xml:space="preserve">"Category": , </v>
      </c>
      <c r="H3452" t="str">
        <f>H$1&amp;" " &amp; DataMiner[[#This Row],[BuyPrice]] &amp; ", "</f>
        <v xml:space="preserve">"BuyPrice": , </v>
      </c>
      <c r="I3452" t="str">
        <f>I$1&amp;" """ &amp; DataMiner[[#This Row],[imgPath]] &amp; """, "</f>
        <v xml:space="preserve">"imgPath": "", </v>
      </c>
      <c r="J3452" t="str">
        <f>J$1&amp;" """ &amp; DataMiner[[#This Row],[FlagImage]] &amp; """, "</f>
        <v xml:space="preserve">"FlagImage": "", </v>
      </c>
      <c r="K3452" t="str">
        <f>K$1&amp;" " &amp; IF(ISNA(DataMiner[[#This Row],[Latitude]]),"null",DataMiner[[#This Row],[Latitude]]) &amp; ", "</f>
        <v xml:space="preserve">"Latitude": null, </v>
      </c>
      <c r="L3452" t="str">
        <f>L$1&amp;" " &amp; IF(ISNA(DataMiner[[#This Row],[Longitude]]),"null",DataMiner[[#This Row],[Longitude]]) &amp; ", "</f>
        <v xml:space="preserve">"Longitude": null, </v>
      </c>
    </row>
    <row r="3453" spans="1:12" x14ac:dyDescent="0.25">
      <c r="A3453" t="str">
        <f>A$1&amp;" """ &amp; DataMiner[[#This Row],[CodeIATA]] &amp; """, "</f>
        <v xml:space="preserve">"CodeIATA": "", </v>
      </c>
      <c r="B3453" t="str">
        <f>B$1&amp;" """ &amp; DataMiner[[#This Row],[City]] &amp; """, "</f>
        <v xml:space="preserve">"City": "", </v>
      </c>
      <c r="C3453" t="str">
        <f>C$1&amp;" """ &amp; DataMiner[[#This Row],[Prov]] &amp; """, "</f>
        <v xml:space="preserve">"Prov": "", </v>
      </c>
      <c r="D3453" t="str">
        <f>D$1&amp;" """ &amp; DataMiner[[#This Row],[Name]] &amp; """, "</f>
        <v xml:space="preserve">"Name": "", </v>
      </c>
      <c r="E3453" t="str">
        <f>E$1&amp;" """ &amp; DataMiner[[#This Row],[Country]] &amp; """, "</f>
        <v xml:space="preserve">"Country": "", </v>
      </c>
      <c r="F3453" t="str">
        <f>F$1&amp;" """ &amp; DataMiner[[#This Row],[Complete Name]] &amp; """, "</f>
        <v xml:space="preserve">"Complete Name": "", </v>
      </c>
      <c r="G3453" t="str">
        <f>G$1&amp;" " &amp; DataMiner[[#This Row],[Category]] &amp; ", "</f>
        <v xml:space="preserve">"Category": , </v>
      </c>
      <c r="H3453" t="str">
        <f>H$1&amp;" " &amp; DataMiner[[#This Row],[BuyPrice]] &amp; ", "</f>
        <v xml:space="preserve">"BuyPrice": , </v>
      </c>
      <c r="I3453" t="str">
        <f>I$1&amp;" """ &amp; DataMiner[[#This Row],[imgPath]] &amp; """, "</f>
        <v xml:space="preserve">"imgPath": "", </v>
      </c>
      <c r="J3453" t="str">
        <f>J$1&amp;" """ &amp; DataMiner[[#This Row],[FlagImage]] &amp; """, "</f>
        <v xml:space="preserve">"FlagImage": "", </v>
      </c>
      <c r="K3453" t="str">
        <f>K$1&amp;" " &amp; IF(ISNA(DataMiner[[#This Row],[Latitude]]),"null",DataMiner[[#This Row],[Latitude]]) &amp; ", "</f>
        <v xml:space="preserve">"Latitude": null, </v>
      </c>
      <c r="L3453" t="str">
        <f>L$1&amp;" " &amp; IF(ISNA(DataMiner[[#This Row],[Longitude]]),"null",DataMiner[[#This Row],[Longitude]]) &amp; ", "</f>
        <v xml:space="preserve">"Longitude": null, </v>
      </c>
    </row>
    <row r="3454" spans="1:12" x14ac:dyDescent="0.25">
      <c r="A3454" t="str">
        <f>A$1&amp;" """ &amp; DataMiner[[#This Row],[CodeIATA]] &amp; """, "</f>
        <v xml:space="preserve">"CodeIATA": "", </v>
      </c>
      <c r="B3454" t="str">
        <f>B$1&amp;" """ &amp; DataMiner[[#This Row],[City]] &amp; """, "</f>
        <v xml:space="preserve">"City": "", </v>
      </c>
      <c r="C3454" t="str">
        <f>C$1&amp;" """ &amp; DataMiner[[#This Row],[Prov]] &amp; """, "</f>
        <v xml:space="preserve">"Prov": "", </v>
      </c>
      <c r="D3454" t="str">
        <f>D$1&amp;" """ &amp; DataMiner[[#This Row],[Name]] &amp; """, "</f>
        <v xml:space="preserve">"Name": "", </v>
      </c>
      <c r="E3454" t="str">
        <f>E$1&amp;" """ &amp; DataMiner[[#This Row],[Country]] &amp; """, "</f>
        <v xml:space="preserve">"Country": "", </v>
      </c>
      <c r="F3454" t="str">
        <f>F$1&amp;" """ &amp; DataMiner[[#This Row],[Complete Name]] &amp; """, "</f>
        <v xml:space="preserve">"Complete Name": "", </v>
      </c>
      <c r="G3454" t="str">
        <f>G$1&amp;" " &amp; DataMiner[[#This Row],[Category]] &amp; ", "</f>
        <v xml:space="preserve">"Category": , </v>
      </c>
      <c r="H3454" t="str">
        <f>H$1&amp;" " &amp; DataMiner[[#This Row],[BuyPrice]] &amp; ", "</f>
        <v xml:space="preserve">"BuyPrice": , </v>
      </c>
      <c r="I3454" t="str">
        <f>I$1&amp;" """ &amp; DataMiner[[#This Row],[imgPath]] &amp; """, "</f>
        <v xml:space="preserve">"imgPath": "", </v>
      </c>
      <c r="J3454" t="str">
        <f>J$1&amp;" """ &amp; DataMiner[[#This Row],[FlagImage]] &amp; """, "</f>
        <v xml:space="preserve">"FlagImage": "", </v>
      </c>
      <c r="K3454" t="str">
        <f>K$1&amp;" " &amp; IF(ISNA(DataMiner[[#This Row],[Latitude]]),"null",DataMiner[[#This Row],[Latitude]]) &amp; ", "</f>
        <v xml:space="preserve">"Latitude": null, </v>
      </c>
      <c r="L3454" t="str">
        <f>L$1&amp;" " &amp; IF(ISNA(DataMiner[[#This Row],[Longitude]]),"null",DataMiner[[#This Row],[Longitude]]) &amp; ", "</f>
        <v xml:space="preserve">"Longitude": null, </v>
      </c>
    </row>
    <row r="3455" spans="1:12" x14ac:dyDescent="0.25">
      <c r="A3455" t="str">
        <f>A$1&amp;" """ &amp; DataMiner[[#This Row],[CodeIATA]] &amp; """, "</f>
        <v xml:space="preserve">"CodeIATA": "", </v>
      </c>
      <c r="B3455" t="str">
        <f>B$1&amp;" """ &amp; DataMiner[[#This Row],[City]] &amp; """, "</f>
        <v xml:space="preserve">"City": "", </v>
      </c>
      <c r="C3455" t="str">
        <f>C$1&amp;" """ &amp; DataMiner[[#This Row],[Prov]] &amp; """, "</f>
        <v xml:space="preserve">"Prov": "", </v>
      </c>
      <c r="D3455" t="str">
        <f>D$1&amp;" """ &amp; DataMiner[[#This Row],[Name]] &amp; """, "</f>
        <v xml:space="preserve">"Name": "", </v>
      </c>
      <c r="E3455" t="str">
        <f>E$1&amp;" """ &amp; DataMiner[[#This Row],[Country]] &amp; """, "</f>
        <v xml:space="preserve">"Country": "", </v>
      </c>
      <c r="F3455" t="str">
        <f>F$1&amp;" """ &amp; DataMiner[[#This Row],[Complete Name]] &amp; """, "</f>
        <v xml:space="preserve">"Complete Name": "", </v>
      </c>
      <c r="G3455" t="str">
        <f>G$1&amp;" " &amp; DataMiner[[#This Row],[Category]] &amp; ", "</f>
        <v xml:space="preserve">"Category": , </v>
      </c>
      <c r="H3455" t="str">
        <f>H$1&amp;" " &amp; DataMiner[[#This Row],[BuyPrice]] &amp; ", "</f>
        <v xml:space="preserve">"BuyPrice": , </v>
      </c>
      <c r="I3455" t="str">
        <f>I$1&amp;" """ &amp; DataMiner[[#This Row],[imgPath]] &amp; """, "</f>
        <v xml:space="preserve">"imgPath": "", </v>
      </c>
      <c r="J3455" t="str">
        <f>J$1&amp;" """ &amp; DataMiner[[#This Row],[FlagImage]] &amp; """, "</f>
        <v xml:space="preserve">"FlagImage": "", </v>
      </c>
      <c r="K3455" t="str">
        <f>K$1&amp;" " &amp; IF(ISNA(DataMiner[[#This Row],[Latitude]]),"null",DataMiner[[#This Row],[Latitude]]) &amp; ", "</f>
        <v xml:space="preserve">"Latitude": null, </v>
      </c>
      <c r="L3455" t="str">
        <f>L$1&amp;" " &amp; IF(ISNA(DataMiner[[#This Row],[Longitude]]),"null",DataMiner[[#This Row],[Longitude]]) &amp; ", "</f>
        <v xml:space="preserve">"Longitude": null, </v>
      </c>
    </row>
    <row r="3456" spans="1:12" x14ac:dyDescent="0.25">
      <c r="A3456" t="str">
        <f>A$1&amp;" """ &amp; DataMiner[[#This Row],[CodeIATA]] &amp; """, "</f>
        <v xml:space="preserve">"CodeIATA": "", </v>
      </c>
      <c r="B3456" t="str">
        <f>B$1&amp;" """ &amp; DataMiner[[#This Row],[City]] &amp; """, "</f>
        <v xml:space="preserve">"City": "", </v>
      </c>
      <c r="C3456" t="str">
        <f>C$1&amp;" """ &amp; DataMiner[[#This Row],[Prov]] &amp; """, "</f>
        <v xml:space="preserve">"Prov": "", </v>
      </c>
      <c r="D3456" t="str">
        <f>D$1&amp;" """ &amp; DataMiner[[#This Row],[Name]] &amp; """, "</f>
        <v xml:space="preserve">"Name": "", </v>
      </c>
      <c r="E3456" t="str">
        <f>E$1&amp;" """ &amp; DataMiner[[#This Row],[Country]] &amp; """, "</f>
        <v xml:space="preserve">"Country": "", </v>
      </c>
      <c r="F3456" t="str">
        <f>F$1&amp;" """ &amp; DataMiner[[#This Row],[Complete Name]] &amp; """, "</f>
        <v xml:space="preserve">"Complete Name": "", </v>
      </c>
      <c r="G3456" t="str">
        <f>G$1&amp;" " &amp; DataMiner[[#This Row],[Category]] &amp; ", "</f>
        <v xml:space="preserve">"Category": , </v>
      </c>
      <c r="H3456" t="str">
        <f>H$1&amp;" " &amp; DataMiner[[#This Row],[BuyPrice]] &amp; ", "</f>
        <v xml:space="preserve">"BuyPrice": , </v>
      </c>
      <c r="I3456" t="str">
        <f>I$1&amp;" """ &amp; DataMiner[[#This Row],[imgPath]] &amp; """, "</f>
        <v xml:space="preserve">"imgPath": "", </v>
      </c>
      <c r="J3456" t="str">
        <f>J$1&amp;" """ &amp; DataMiner[[#This Row],[FlagImage]] &amp; """, "</f>
        <v xml:space="preserve">"FlagImage": "", </v>
      </c>
      <c r="K3456" t="str">
        <f>K$1&amp;" " &amp; IF(ISNA(DataMiner[[#This Row],[Latitude]]),"null",DataMiner[[#This Row],[Latitude]]) &amp; ", "</f>
        <v xml:space="preserve">"Latitude": null, </v>
      </c>
      <c r="L3456" t="str">
        <f>L$1&amp;" " &amp; IF(ISNA(DataMiner[[#This Row],[Longitude]]),"null",DataMiner[[#This Row],[Longitude]]) &amp; ", "</f>
        <v xml:space="preserve">"Longitude": null, </v>
      </c>
    </row>
    <row r="3457" spans="1:12" x14ac:dyDescent="0.25">
      <c r="A3457" t="str">
        <f>A$1&amp;" """ &amp; DataMiner[[#This Row],[CodeIATA]] &amp; """, "</f>
        <v xml:space="preserve">"CodeIATA": "", </v>
      </c>
      <c r="B3457" t="str">
        <f>B$1&amp;" """ &amp; DataMiner[[#This Row],[City]] &amp; """, "</f>
        <v xml:space="preserve">"City": "", </v>
      </c>
      <c r="C3457" t="str">
        <f>C$1&amp;" """ &amp; DataMiner[[#This Row],[Prov]] &amp; """, "</f>
        <v xml:space="preserve">"Prov": "", </v>
      </c>
      <c r="D3457" t="str">
        <f>D$1&amp;" """ &amp; DataMiner[[#This Row],[Name]] &amp; """, "</f>
        <v xml:space="preserve">"Name": "", </v>
      </c>
      <c r="E3457" t="str">
        <f>E$1&amp;" """ &amp; DataMiner[[#This Row],[Country]] &amp; """, "</f>
        <v xml:space="preserve">"Country": "", </v>
      </c>
      <c r="F3457" t="str">
        <f>F$1&amp;" """ &amp; DataMiner[[#This Row],[Complete Name]] &amp; """, "</f>
        <v xml:space="preserve">"Complete Name": "", </v>
      </c>
      <c r="G3457" t="str">
        <f>G$1&amp;" " &amp; DataMiner[[#This Row],[Category]] &amp; ", "</f>
        <v xml:space="preserve">"Category": , </v>
      </c>
      <c r="H3457" t="str">
        <f>H$1&amp;" " &amp; DataMiner[[#This Row],[BuyPrice]] &amp; ", "</f>
        <v xml:space="preserve">"BuyPrice": , </v>
      </c>
      <c r="I3457" t="str">
        <f>I$1&amp;" """ &amp; DataMiner[[#This Row],[imgPath]] &amp; """, "</f>
        <v xml:space="preserve">"imgPath": "", </v>
      </c>
      <c r="J3457" t="str">
        <f>J$1&amp;" """ &amp; DataMiner[[#This Row],[FlagImage]] &amp; """, "</f>
        <v xml:space="preserve">"FlagImage": "", </v>
      </c>
      <c r="K3457" t="str">
        <f>K$1&amp;" " &amp; IF(ISNA(DataMiner[[#This Row],[Latitude]]),"null",DataMiner[[#This Row],[Latitude]]) &amp; ", "</f>
        <v xml:space="preserve">"Latitude": null, </v>
      </c>
      <c r="L3457" t="str">
        <f>L$1&amp;" " &amp; IF(ISNA(DataMiner[[#This Row],[Longitude]]),"null",DataMiner[[#This Row],[Longitude]]) &amp; ", "</f>
        <v xml:space="preserve">"Longitude": null, </v>
      </c>
    </row>
    <row r="3458" spans="1:12" x14ac:dyDescent="0.25">
      <c r="A3458" t="str">
        <f>A$1&amp;" """ &amp; DataMiner[[#This Row],[CodeIATA]] &amp; """, "</f>
        <v xml:space="preserve">"CodeIATA": "", </v>
      </c>
      <c r="B3458" t="str">
        <f>B$1&amp;" """ &amp; DataMiner[[#This Row],[City]] &amp; """, "</f>
        <v xml:space="preserve">"City": "", </v>
      </c>
      <c r="C3458" t="str">
        <f>C$1&amp;" """ &amp; DataMiner[[#This Row],[Prov]] &amp; """, "</f>
        <v xml:space="preserve">"Prov": "", </v>
      </c>
      <c r="D3458" t="str">
        <f>D$1&amp;" """ &amp; DataMiner[[#This Row],[Name]] &amp; """, "</f>
        <v xml:space="preserve">"Name": "", </v>
      </c>
      <c r="E3458" t="str">
        <f>E$1&amp;" """ &amp; DataMiner[[#This Row],[Country]] &amp; """, "</f>
        <v xml:space="preserve">"Country": "", </v>
      </c>
      <c r="F3458" t="str">
        <f>F$1&amp;" """ &amp; DataMiner[[#This Row],[Complete Name]] &amp; """, "</f>
        <v xml:space="preserve">"Complete Name": "", </v>
      </c>
      <c r="G3458" t="str">
        <f>G$1&amp;" " &amp; DataMiner[[#This Row],[Category]] &amp; ", "</f>
        <v xml:space="preserve">"Category": , </v>
      </c>
      <c r="H3458" t="str">
        <f>H$1&amp;" " &amp; DataMiner[[#This Row],[BuyPrice]] &amp; ", "</f>
        <v xml:space="preserve">"BuyPrice": , </v>
      </c>
      <c r="I3458" t="str">
        <f>I$1&amp;" """ &amp; DataMiner[[#This Row],[imgPath]] &amp; """, "</f>
        <v xml:space="preserve">"imgPath": "", </v>
      </c>
      <c r="J3458" t="str">
        <f>J$1&amp;" """ &amp; DataMiner[[#This Row],[FlagImage]] &amp; """, "</f>
        <v xml:space="preserve">"FlagImage": "", </v>
      </c>
      <c r="K3458" t="str">
        <f>K$1&amp;" " &amp; IF(ISNA(DataMiner[[#This Row],[Latitude]]),"null",DataMiner[[#This Row],[Latitude]]) &amp; ", "</f>
        <v xml:space="preserve">"Latitude": null, </v>
      </c>
      <c r="L3458" t="str">
        <f>L$1&amp;" " &amp; IF(ISNA(DataMiner[[#This Row],[Longitude]]),"null",DataMiner[[#This Row],[Longitude]]) &amp; ", "</f>
        <v xml:space="preserve">"Longitude": null, </v>
      </c>
    </row>
    <row r="3459" spans="1:12" x14ac:dyDescent="0.25">
      <c r="A3459" t="str">
        <f>A$1&amp;" """ &amp; DataMiner[[#This Row],[CodeIATA]] &amp; """, "</f>
        <v xml:space="preserve">"CodeIATA": "", </v>
      </c>
      <c r="B3459" t="str">
        <f>B$1&amp;" """ &amp; DataMiner[[#This Row],[City]] &amp; """, "</f>
        <v xml:space="preserve">"City": "", </v>
      </c>
      <c r="C3459" t="str">
        <f>C$1&amp;" """ &amp; DataMiner[[#This Row],[Prov]] &amp; """, "</f>
        <v xml:space="preserve">"Prov": "", </v>
      </c>
      <c r="D3459" t="str">
        <f>D$1&amp;" """ &amp; DataMiner[[#This Row],[Name]] &amp; """, "</f>
        <v xml:space="preserve">"Name": "", </v>
      </c>
      <c r="E3459" t="str">
        <f>E$1&amp;" """ &amp; DataMiner[[#This Row],[Country]] &amp; """, "</f>
        <v xml:space="preserve">"Country": "", </v>
      </c>
      <c r="F3459" t="str">
        <f>F$1&amp;" """ &amp; DataMiner[[#This Row],[Complete Name]] &amp; """, "</f>
        <v xml:space="preserve">"Complete Name": "", </v>
      </c>
      <c r="G3459" t="str">
        <f>G$1&amp;" " &amp; DataMiner[[#This Row],[Category]] &amp; ", "</f>
        <v xml:space="preserve">"Category": , </v>
      </c>
      <c r="H3459" t="str">
        <f>H$1&amp;" " &amp; DataMiner[[#This Row],[BuyPrice]] &amp; ", "</f>
        <v xml:space="preserve">"BuyPrice": , </v>
      </c>
      <c r="I3459" t="str">
        <f>I$1&amp;" """ &amp; DataMiner[[#This Row],[imgPath]] &amp; """, "</f>
        <v xml:space="preserve">"imgPath": "", </v>
      </c>
      <c r="J3459" t="str">
        <f>J$1&amp;" """ &amp; DataMiner[[#This Row],[FlagImage]] &amp; """, "</f>
        <v xml:space="preserve">"FlagImage": "", </v>
      </c>
      <c r="K3459" t="str">
        <f>K$1&amp;" " &amp; IF(ISNA(DataMiner[[#This Row],[Latitude]]),"null",DataMiner[[#This Row],[Latitude]]) &amp; ", "</f>
        <v xml:space="preserve">"Latitude": null, </v>
      </c>
      <c r="L3459" t="str">
        <f>L$1&amp;" " &amp; IF(ISNA(DataMiner[[#This Row],[Longitude]]),"null",DataMiner[[#This Row],[Longitude]]) &amp; ", "</f>
        <v xml:space="preserve">"Longitude": null, </v>
      </c>
    </row>
    <row r="3460" spans="1:12" x14ac:dyDescent="0.25">
      <c r="A3460" t="str">
        <f>A$1&amp;" """ &amp; DataMiner[[#This Row],[CodeIATA]] &amp; """, "</f>
        <v xml:space="preserve">"CodeIATA": "", </v>
      </c>
      <c r="B3460" t="str">
        <f>B$1&amp;" """ &amp; DataMiner[[#This Row],[City]] &amp; """, "</f>
        <v xml:space="preserve">"City": "", </v>
      </c>
      <c r="C3460" t="str">
        <f>C$1&amp;" """ &amp; DataMiner[[#This Row],[Prov]] &amp; """, "</f>
        <v xml:space="preserve">"Prov": "", </v>
      </c>
      <c r="D3460" t="str">
        <f>D$1&amp;" """ &amp; DataMiner[[#This Row],[Name]] &amp; """, "</f>
        <v xml:space="preserve">"Name": "", </v>
      </c>
      <c r="E3460" t="str">
        <f>E$1&amp;" """ &amp; DataMiner[[#This Row],[Country]] &amp; """, "</f>
        <v xml:space="preserve">"Country": "", </v>
      </c>
      <c r="F3460" t="str">
        <f>F$1&amp;" """ &amp; DataMiner[[#This Row],[Complete Name]] &amp; """, "</f>
        <v xml:space="preserve">"Complete Name": "", </v>
      </c>
      <c r="G3460" t="str">
        <f>G$1&amp;" " &amp; DataMiner[[#This Row],[Category]] &amp; ", "</f>
        <v xml:space="preserve">"Category": , </v>
      </c>
      <c r="H3460" t="str">
        <f>H$1&amp;" " &amp; DataMiner[[#This Row],[BuyPrice]] &amp; ", "</f>
        <v xml:space="preserve">"BuyPrice": , </v>
      </c>
      <c r="I3460" t="str">
        <f>I$1&amp;" """ &amp; DataMiner[[#This Row],[imgPath]] &amp; """, "</f>
        <v xml:space="preserve">"imgPath": "", </v>
      </c>
      <c r="J3460" t="str">
        <f>J$1&amp;" """ &amp; DataMiner[[#This Row],[FlagImage]] &amp; """, "</f>
        <v xml:space="preserve">"FlagImage": "", </v>
      </c>
      <c r="K3460" t="str">
        <f>K$1&amp;" " &amp; IF(ISNA(DataMiner[[#This Row],[Latitude]]),"null",DataMiner[[#This Row],[Latitude]]) &amp; ", "</f>
        <v xml:space="preserve">"Latitude": null, </v>
      </c>
      <c r="L3460" t="str">
        <f>L$1&amp;" " &amp; IF(ISNA(DataMiner[[#This Row],[Longitude]]),"null",DataMiner[[#This Row],[Longitude]]) &amp; ", "</f>
        <v xml:space="preserve">"Longitude": null, </v>
      </c>
    </row>
    <row r="3461" spans="1:12" x14ac:dyDescent="0.25">
      <c r="A3461" t="str">
        <f>A$1&amp;" """ &amp; DataMiner[[#This Row],[CodeIATA]] &amp; """, "</f>
        <v xml:space="preserve">"CodeIATA": "", </v>
      </c>
      <c r="B3461" t="str">
        <f>B$1&amp;" """ &amp; DataMiner[[#This Row],[City]] &amp; """, "</f>
        <v xml:space="preserve">"City": "", </v>
      </c>
      <c r="C3461" t="str">
        <f>C$1&amp;" """ &amp; DataMiner[[#This Row],[Prov]] &amp; """, "</f>
        <v xml:space="preserve">"Prov": "", </v>
      </c>
      <c r="D3461" t="str">
        <f>D$1&amp;" """ &amp; DataMiner[[#This Row],[Name]] &amp; """, "</f>
        <v xml:space="preserve">"Name": "", </v>
      </c>
      <c r="E3461" t="str">
        <f>E$1&amp;" """ &amp; DataMiner[[#This Row],[Country]] &amp; """, "</f>
        <v xml:space="preserve">"Country": "", </v>
      </c>
      <c r="F3461" t="str">
        <f>F$1&amp;" """ &amp; DataMiner[[#This Row],[Complete Name]] &amp; """, "</f>
        <v xml:space="preserve">"Complete Name": "", </v>
      </c>
      <c r="G3461" t="str">
        <f>G$1&amp;" " &amp; DataMiner[[#This Row],[Category]] &amp; ", "</f>
        <v xml:space="preserve">"Category": , </v>
      </c>
      <c r="H3461" t="str">
        <f>H$1&amp;" " &amp; DataMiner[[#This Row],[BuyPrice]] &amp; ", "</f>
        <v xml:space="preserve">"BuyPrice": , </v>
      </c>
      <c r="I3461" t="str">
        <f>I$1&amp;" """ &amp; DataMiner[[#This Row],[imgPath]] &amp; """, "</f>
        <v xml:space="preserve">"imgPath": "", </v>
      </c>
      <c r="J3461" t="str">
        <f>J$1&amp;" """ &amp; DataMiner[[#This Row],[FlagImage]] &amp; """, "</f>
        <v xml:space="preserve">"FlagImage": "", </v>
      </c>
      <c r="K3461" t="str">
        <f>K$1&amp;" " &amp; IF(ISNA(DataMiner[[#This Row],[Latitude]]),"null",DataMiner[[#This Row],[Latitude]]) &amp; ", "</f>
        <v xml:space="preserve">"Latitude": null, </v>
      </c>
      <c r="L3461" t="str">
        <f>L$1&amp;" " &amp; IF(ISNA(DataMiner[[#This Row],[Longitude]]),"null",DataMiner[[#This Row],[Longitude]]) &amp; ", "</f>
        <v xml:space="preserve">"Longitude": null, </v>
      </c>
    </row>
    <row r="3462" spans="1:12" x14ac:dyDescent="0.25">
      <c r="A3462" t="str">
        <f>A$1&amp;" """ &amp; DataMiner[[#This Row],[CodeIATA]] &amp; """, "</f>
        <v xml:space="preserve">"CodeIATA": "", </v>
      </c>
      <c r="B3462" t="str">
        <f>B$1&amp;" """ &amp; DataMiner[[#This Row],[City]] &amp; """, "</f>
        <v xml:space="preserve">"City": "", </v>
      </c>
      <c r="C3462" t="str">
        <f>C$1&amp;" """ &amp; DataMiner[[#This Row],[Prov]] &amp; """, "</f>
        <v xml:space="preserve">"Prov": "", </v>
      </c>
      <c r="D3462" t="str">
        <f>D$1&amp;" """ &amp; DataMiner[[#This Row],[Name]] &amp; """, "</f>
        <v xml:space="preserve">"Name": "", </v>
      </c>
      <c r="E3462" t="str">
        <f>E$1&amp;" """ &amp; DataMiner[[#This Row],[Country]] &amp; """, "</f>
        <v xml:space="preserve">"Country": "", </v>
      </c>
      <c r="F3462" t="str">
        <f>F$1&amp;" """ &amp; DataMiner[[#This Row],[Complete Name]] &amp; """, "</f>
        <v xml:space="preserve">"Complete Name": "", </v>
      </c>
      <c r="G3462" t="str">
        <f>G$1&amp;" " &amp; DataMiner[[#This Row],[Category]] &amp; ", "</f>
        <v xml:space="preserve">"Category": , </v>
      </c>
      <c r="H3462" t="str">
        <f>H$1&amp;" " &amp; DataMiner[[#This Row],[BuyPrice]] &amp; ", "</f>
        <v xml:space="preserve">"BuyPrice": , </v>
      </c>
      <c r="I3462" t="str">
        <f>I$1&amp;" """ &amp; DataMiner[[#This Row],[imgPath]] &amp; """, "</f>
        <v xml:space="preserve">"imgPath": "", </v>
      </c>
      <c r="J3462" t="str">
        <f>J$1&amp;" """ &amp; DataMiner[[#This Row],[FlagImage]] &amp; """, "</f>
        <v xml:space="preserve">"FlagImage": "", </v>
      </c>
      <c r="K3462" t="str">
        <f>K$1&amp;" " &amp; IF(ISNA(DataMiner[[#This Row],[Latitude]]),"null",DataMiner[[#This Row],[Latitude]]) &amp; ", "</f>
        <v xml:space="preserve">"Latitude": null, </v>
      </c>
      <c r="L3462" t="str">
        <f>L$1&amp;" " &amp; IF(ISNA(DataMiner[[#This Row],[Longitude]]),"null",DataMiner[[#This Row],[Longitude]]) &amp; ", "</f>
        <v xml:space="preserve">"Longitude": null, </v>
      </c>
    </row>
    <row r="3463" spans="1:12" x14ac:dyDescent="0.25">
      <c r="A3463" t="str">
        <f>A$1&amp;" """ &amp; DataMiner[[#This Row],[CodeIATA]] &amp; """, "</f>
        <v xml:space="preserve">"CodeIATA": "", </v>
      </c>
      <c r="B3463" t="str">
        <f>B$1&amp;" """ &amp; DataMiner[[#This Row],[City]] &amp; """, "</f>
        <v xml:space="preserve">"City": "", </v>
      </c>
      <c r="C3463" t="str">
        <f>C$1&amp;" """ &amp; DataMiner[[#This Row],[Prov]] &amp; """, "</f>
        <v xml:space="preserve">"Prov": "", </v>
      </c>
      <c r="D3463" t="str">
        <f>D$1&amp;" """ &amp; DataMiner[[#This Row],[Name]] &amp; """, "</f>
        <v xml:space="preserve">"Name": "", </v>
      </c>
      <c r="E3463" t="str">
        <f>E$1&amp;" """ &amp; DataMiner[[#This Row],[Country]] &amp; """, "</f>
        <v xml:space="preserve">"Country": "", </v>
      </c>
      <c r="F3463" t="str">
        <f>F$1&amp;" """ &amp; DataMiner[[#This Row],[Complete Name]] &amp; """, "</f>
        <v xml:space="preserve">"Complete Name": "", </v>
      </c>
      <c r="G3463" t="str">
        <f>G$1&amp;" " &amp; DataMiner[[#This Row],[Category]] &amp; ", "</f>
        <v xml:space="preserve">"Category": , </v>
      </c>
      <c r="H3463" t="str">
        <f>H$1&amp;" " &amp; DataMiner[[#This Row],[BuyPrice]] &amp; ", "</f>
        <v xml:space="preserve">"BuyPrice": , </v>
      </c>
      <c r="I3463" t="str">
        <f>I$1&amp;" """ &amp; DataMiner[[#This Row],[imgPath]] &amp; """, "</f>
        <v xml:space="preserve">"imgPath": "", </v>
      </c>
      <c r="J3463" t="str">
        <f>J$1&amp;" """ &amp; DataMiner[[#This Row],[FlagImage]] &amp; """, "</f>
        <v xml:space="preserve">"FlagImage": "", </v>
      </c>
      <c r="K3463" t="str">
        <f>K$1&amp;" " &amp; IF(ISNA(DataMiner[[#This Row],[Latitude]]),"null",DataMiner[[#This Row],[Latitude]]) &amp; ", "</f>
        <v xml:space="preserve">"Latitude": null, </v>
      </c>
      <c r="L3463" t="str">
        <f>L$1&amp;" " &amp; IF(ISNA(DataMiner[[#This Row],[Longitude]]),"null",DataMiner[[#This Row],[Longitude]]) &amp; ", "</f>
        <v xml:space="preserve">"Longitude": null, </v>
      </c>
    </row>
    <row r="3464" spans="1:12" x14ac:dyDescent="0.25">
      <c r="A3464" t="str">
        <f>A$1&amp;" """ &amp; DataMiner[[#This Row],[CodeIATA]] &amp; """, "</f>
        <v xml:space="preserve">"CodeIATA": "", </v>
      </c>
      <c r="B3464" t="str">
        <f>B$1&amp;" """ &amp; DataMiner[[#This Row],[City]] &amp; """, "</f>
        <v xml:space="preserve">"City": "", </v>
      </c>
      <c r="C3464" t="str">
        <f>C$1&amp;" """ &amp; DataMiner[[#This Row],[Prov]] &amp; """, "</f>
        <v xml:space="preserve">"Prov": "", </v>
      </c>
      <c r="D3464" t="str">
        <f>D$1&amp;" """ &amp; DataMiner[[#This Row],[Name]] &amp; """, "</f>
        <v xml:space="preserve">"Name": "", </v>
      </c>
      <c r="E3464" t="str">
        <f>E$1&amp;" """ &amp; DataMiner[[#This Row],[Country]] &amp; """, "</f>
        <v xml:space="preserve">"Country": "", </v>
      </c>
      <c r="F3464" t="str">
        <f>F$1&amp;" """ &amp; DataMiner[[#This Row],[Complete Name]] &amp; """, "</f>
        <v xml:space="preserve">"Complete Name": "", </v>
      </c>
      <c r="G3464" t="str">
        <f>G$1&amp;" " &amp; DataMiner[[#This Row],[Category]] &amp; ", "</f>
        <v xml:space="preserve">"Category": , </v>
      </c>
      <c r="H3464" t="str">
        <f>H$1&amp;" " &amp; DataMiner[[#This Row],[BuyPrice]] &amp; ", "</f>
        <v xml:space="preserve">"BuyPrice": , </v>
      </c>
      <c r="I3464" t="str">
        <f>I$1&amp;" """ &amp; DataMiner[[#This Row],[imgPath]] &amp; """, "</f>
        <v xml:space="preserve">"imgPath": "", </v>
      </c>
      <c r="J3464" t="str">
        <f>J$1&amp;" """ &amp; DataMiner[[#This Row],[FlagImage]] &amp; """, "</f>
        <v xml:space="preserve">"FlagImage": "", </v>
      </c>
      <c r="K3464" t="str">
        <f>K$1&amp;" " &amp; IF(ISNA(DataMiner[[#This Row],[Latitude]]),"null",DataMiner[[#This Row],[Latitude]]) &amp; ", "</f>
        <v xml:space="preserve">"Latitude": null, </v>
      </c>
      <c r="L3464" t="str">
        <f>L$1&amp;" " &amp; IF(ISNA(DataMiner[[#This Row],[Longitude]]),"null",DataMiner[[#This Row],[Longitude]]) &amp; ", "</f>
        <v xml:space="preserve">"Longitude": null, </v>
      </c>
    </row>
    <row r="3465" spans="1:12" x14ac:dyDescent="0.25">
      <c r="A3465" t="str">
        <f>A$1&amp;" """ &amp; DataMiner[[#This Row],[CodeIATA]] &amp; """, "</f>
        <v xml:space="preserve">"CodeIATA": "", </v>
      </c>
      <c r="B3465" t="str">
        <f>B$1&amp;" """ &amp; DataMiner[[#This Row],[City]] &amp; """, "</f>
        <v xml:space="preserve">"City": "", </v>
      </c>
      <c r="C3465" t="str">
        <f>C$1&amp;" """ &amp; DataMiner[[#This Row],[Prov]] &amp; """, "</f>
        <v xml:space="preserve">"Prov": "", </v>
      </c>
      <c r="D3465" t="str">
        <f>D$1&amp;" """ &amp; DataMiner[[#This Row],[Name]] &amp; """, "</f>
        <v xml:space="preserve">"Name": "", </v>
      </c>
      <c r="E3465" t="str">
        <f>E$1&amp;" """ &amp; DataMiner[[#This Row],[Country]] &amp; """, "</f>
        <v xml:space="preserve">"Country": "", </v>
      </c>
      <c r="F3465" t="str">
        <f>F$1&amp;" """ &amp; DataMiner[[#This Row],[Complete Name]] &amp; """, "</f>
        <v xml:space="preserve">"Complete Name": "", </v>
      </c>
      <c r="G3465" t="str">
        <f>G$1&amp;" " &amp; DataMiner[[#This Row],[Category]] &amp; ", "</f>
        <v xml:space="preserve">"Category": , </v>
      </c>
      <c r="H3465" t="str">
        <f>H$1&amp;" " &amp; DataMiner[[#This Row],[BuyPrice]] &amp; ", "</f>
        <v xml:space="preserve">"BuyPrice": , </v>
      </c>
      <c r="I3465" t="str">
        <f>I$1&amp;" """ &amp; DataMiner[[#This Row],[imgPath]] &amp; """, "</f>
        <v xml:space="preserve">"imgPath": "", </v>
      </c>
      <c r="J3465" t="str">
        <f>J$1&amp;" """ &amp; DataMiner[[#This Row],[FlagImage]] &amp; """, "</f>
        <v xml:space="preserve">"FlagImage": "", </v>
      </c>
      <c r="K3465" t="str">
        <f>K$1&amp;" " &amp; IF(ISNA(DataMiner[[#This Row],[Latitude]]),"null",DataMiner[[#This Row],[Latitude]]) &amp; ", "</f>
        <v xml:space="preserve">"Latitude": null, </v>
      </c>
      <c r="L3465" t="str">
        <f>L$1&amp;" " &amp; IF(ISNA(DataMiner[[#This Row],[Longitude]]),"null",DataMiner[[#This Row],[Longitude]]) &amp; ", "</f>
        <v xml:space="preserve">"Longitude": null, </v>
      </c>
    </row>
    <row r="3466" spans="1:12" x14ac:dyDescent="0.25">
      <c r="A3466" t="str">
        <f>A$1&amp;" """ &amp; DataMiner[[#This Row],[CodeIATA]] &amp; """, "</f>
        <v xml:space="preserve">"CodeIATA": "", </v>
      </c>
      <c r="B3466" t="str">
        <f>B$1&amp;" """ &amp; DataMiner[[#This Row],[City]] &amp; """, "</f>
        <v xml:space="preserve">"City": "", </v>
      </c>
      <c r="C3466" t="str">
        <f>C$1&amp;" """ &amp; DataMiner[[#This Row],[Prov]] &amp; """, "</f>
        <v xml:space="preserve">"Prov": "", </v>
      </c>
      <c r="D3466" t="str">
        <f>D$1&amp;" """ &amp; DataMiner[[#This Row],[Name]] &amp; """, "</f>
        <v xml:space="preserve">"Name": "", </v>
      </c>
      <c r="E3466" t="str">
        <f>E$1&amp;" """ &amp; DataMiner[[#This Row],[Country]] &amp; """, "</f>
        <v xml:space="preserve">"Country": "", </v>
      </c>
      <c r="F3466" t="str">
        <f>F$1&amp;" """ &amp; DataMiner[[#This Row],[Complete Name]] &amp; """, "</f>
        <v xml:space="preserve">"Complete Name": "", </v>
      </c>
      <c r="G3466" t="str">
        <f>G$1&amp;" " &amp; DataMiner[[#This Row],[Category]] &amp; ", "</f>
        <v xml:space="preserve">"Category": , </v>
      </c>
      <c r="H3466" t="str">
        <f>H$1&amp;" " &amp; DataMiner[[#This Row],[BuyPrice]] &amp; ", "</f>
        <v xml:space="preserve">"BuyPrice": , </v>
      </c>
      <c r="I3466" t="str">
        <f>I$1&amp;" """ &amp; DataMiner[[#This Row],[imgPath]] &amp; """, "</f>
        <v xml:space="preserve">"imgPath": "", </v>
      </c>
      <c r="J3466" t="str">
        <f>J$1&amp;" """ &amp; DataMiner[[#This Row],[FlagImage]] &amp; """, "</f>
        <v xml:space="preserve">"FlagImage": "", </v>
      </c>
      <c r="K3466" t="str">
        <f>K$1&amp;" " &amp; IF(ISNA(DataMiner[[#This Row],[Latitude]]),"null",DataMiner[[#This Row],[Latitude]]) &amp; ", "</f>
        <v xml:space="preserve">"Latitude": null, </v>
      </c>
      <c r="L3466" t="str">
        <f>L$1&amp;" " &amp; IF(ISNA(DataMiner[[#This Row],[Longitude]]),"null",DataMiner[[#This Row],[Longitude]]) &amp; ", "</f>
        <v xml:space="preserve">"Longitude": null, </v>
      </c>
    </row>
    <row r="3467" spans="1:12" x14ac:dyDescent="0.25">
      <c r="A3467" t="str">
        <f>A$1&amp;" """ &amp; DataMiner[[#This Row],[CodeIATA]] &amp; """, "</f>
        <v xml:space="preserve">"CodeIATA": "", </v>
      </c>
      <c r="B3467" t="str">
        <f>B$1&amp;" """ &amp; DataMiner[[#This Row],[City]] &amp; """, "</f>
        <v xml:space="preserve">"City": "", </v>
      </c>
      <c r="C3467" t="str">
        <f>C$1&amp;" """ &amp; DataMiner[[#This Row],[Prov]] &amp; """, "</f>
        <v xml:space="preserve">"Prov": "", </v>
      </c>
      <c r="D3467" t="str">
        <f>D$1&amp;" """ &amp; DataMiner[[#This Row],[Name]] &amp; """, "</f>
        <v xml:space="preserve">"Name": "", </v>
      </c>
      <c r="E3467" t="str">
        <f>E$1&amp;" """ &amp; DataMiner[[#This Row],[Country]] &amp; """, "</f>
        <v xml:space="preserve">"Country": "", </v>
      </c>
      <c r="F3467" t="str">
        <f>F$1&amp;" """ &amp; DataMiner[[#This Row],[Complete Name]] &amp; """, "</f>
        <v xml:space="preserve">"Complete Name": "", </v>
      </c>
      <c r="G3467" t="str">
        <f>G$1&amp;" " &amp; DataMiner[[#This Row],[Category]] &amp; ", "</f>
        <v xml:space="preserve">"Category": , </v>
      </c>
      <c r="H3467" t="str">
        <f>H$1&amp;" " &amp; DataMiner[[#This Row],[BuyPrice]] &amp; ", "</f>
        <v xml:space="preserve">"BuyPrice": , </v>
      </c>
      <c r="I3467" t="str">
        <f>I$1&amp;" """ &amp; DataMiner[[#This Row],[imgPath]] &amp; """, "</f>
        <v xml:space="preserve">"imgPath": "", </v>
      </c>
      <c r="J3467" t="str">
        <f>J$1&amp;" """ &amp; DataMiner[[#This Row],[FlagImage]] &amp; """, "</f>
        <v xml:space="preserve">"FlagImage": "", </v>
      </c>
      <c r="K3467" t="str">
        <f>K$1&amp;" " &amp; IF(ISNA(DataMiner[[#This Row],[Latitude]]),"null",DataMiner[[#This Row],[Latitude]]) &amp; ", "</f>
        <v xml:space="preserve">"Latitude": null, </v>
      </c>
      <c r="L3467" t="str">
        <f>L$1&amp;" " &amp; IF(ISNA(DataMiner[[#This Row],[Longitude]]),"null",DataMiner[[#This Row],[Longitude]]) &amp; ", "</f>
        <v xml:space="preserve">"Longitude": null, </v>
      </c>
    </row>
    <row r="3468" spans="1:12" x14ac:dyDescent="0.25">
      <c r="A3468" t="str">
        <f>A$1&amp;" """ &amp; DataMiner[[#This Row],[CodeIATA]] &amp; """, "</f>
        <v xml:space="preserve">"CodeIATA": "", </v>
      </c>
      <c r="B3468" t="str">
        <f>B$1&amp;" """ &amp; DataMiner[[#This Row],[City]] &amp; """, "</f>
        <v xml:space="preserve">"City": "", </v>
      </c>
      <c r="C3468" t="str">
        <f>C$1&amp;" """ &amp; DataMiner[[#This Row],[Prov]] &amp; """, "</f>
        <v xml:space="preserve">"Prov": "", </v>
      </c>
      <c r="D3468" t="str">
        <f>D$1&amp;" """ &amp; DataMiner[[#This Row],[Name]] &amp; """, "</f>
        <v xml:space="preserve">"Name": "", </v>
      </c>
      <c r="E3468" t="str">
        <f>E$1&amp;" """ &amp; DataMiner[[#This Row],[Country]] &amp; """, "</f>
        <v xml:space="preserve">"Country": "", </v>
      </c>
      <c r="F3468" t="str">
        <f>F$1&amp;" """ &amp; DataMiner[[#This Row],[Complete Name]] &amp; """, "</f>
        <v xml:space="preserve">"Complete Name": "", </v>
      </c>
      <c r="G3468" t="str">
        <f>G$1&amp;" " &amp; DataMiner[[#This Row],[Category]] &amp; ", "</f>
        <v xml:space="preserve">"Category": , </v>
      </c>
      <c r="H3468" t="str">
        <f>H$1&amp;" " &amp; DataMiner[[#This Row],[BuyPrice]] &amp; ", "</f>
        <v xml:space="preserve">"BuyPrice": , </v>
      </c>
      <c r="I3468" t="str">
        <f>I$1&amp;" """ &amp; DataMiner[[#This Row],[imgPath]] &amp; """, "</f>
        <v xml:space="preserve">"imgPath": "", </v>
      </c>
      <c r="J3468" t="str">
        <f>J$1&amp;" """ &amp; DataMiner[[#This Row],[FlagImage]] &amp; """, "</f>
        <v xml:space="preserve">"FlagImage": "", </v>
      </c>
      <c r="K3468" t="str">
        <f>K$1&amp;" " &amp; IF(ISNA(DataMiner[[#This Row],[Latitude]]),"null",DataMiner[[#This Row],[Latitude]]) &amp; ", "</f>
        <v xml:space="preserve">"Latitude": null, </v>
      </c>
      <c r="L3468" t="str">
        <f>L$1&amp;" " &amp; IF(ISNA(DataMiner[[#This Row],[Longitude]]),"null",DataMiner[[#This Row],[Longitude]]) &amp; ", "</f>
        <v xml:space="preserve">"Longitude": null, </v>
      </c>
    </row>
    <row r="3469" spans="1:12" x14ac:dyDescent="0.25">
      <c r="A3469" t="str">
        <f>A$1&amp;" """ &amp; DataMiner[[#This Row],[CodeIATA]] &amp; """, "</f>
        <v xml:space="preserve">"CodeIATA": "", </v>
      </c>
      <c r="B3469" t="str">
        <f>B$1&amp;" """ &amp; DataMiner[[#This Row],[City]] &amp; """, "</f>
        <v xml:space="preserve">"City": "", </v>
      </c>
      <c r="C3469" t="str">
        <f>C$1&amp;" """ &amp; DataMiner[[#This Row],[Prov]] &amp; """, "</f>
        <v xml:space="preserve">"Prov": "", </v>
      </c>
      <c r="D3469" t="str">
        <f>D$1&amp;" """ &amp; DataMiner[[#This Row],[Name]] &amp; """, "</f>
        <v xml:space="preserve">"Name": "", </v>
      </c>
      <c r="E3469" t="str">
        <f>E$1&amp;" """ &amp; DataMiner[[#This Row],[Country]] &amp; """, "</f>
        <v xml:space="preserve">"Country": "", </v>
      </c>
      <c r="F3469" t="str">
        <f>F$1&amp;" """ &amp; DataMiner[[#This Row],[Complete Name]] &amp; """, "</f>
        <v xml:space="preserve">"Complete Name": "", </v>
      </c>
      <c r="G3469" t="str">
        <f>G$1&amp;" " &amp; DataMiner[[#This Row],[Category]] &amp; ", "</f>
        <v xml:space="preserve">"Category": , </v>
      </c>
      <c r="H3469" t="str">
        <f>H$1&amp;" " &amp; DataMiner[[#This Row],[BuyPrice]] &amp; ", "</f>
        <v xml:space="preserve">"BuyPrice": , </v>
      </c>
      <c r="I3469" t="str">
        <f>I$1&amp;" """ &amp; DataMiner[[#This Row],[imgPath]] &amp; """, "</f>
        <v xml:space="preserve">"imgPath": "", </v>
      </c>
      <c r="J3469" t="str">
        <f>J$1&amp;" """ &amp; DataMiner[[#This Row],[FlagImage]] &amp; """, "</f>
        <v xml:space="preserve">"FlagImage": "", </v>
      </c>
      <c r="K3469" t="str">
        <f>K$1&amp;" " &amp; IF(ISNA(DataMiner[[#This Row],[Latitude]]),"null",DataMiner[[#This Row],[Latitude]]) &amp; ", "</f>
        <v xml:space="preserve">"Latitude": null, </v>
      </c>
      <c r="L3469" t="str">
        <f>L$1&amp;" " &amp; IF(ISNA(DataMiner[[#This Row],[Longitude]]),"null",DataMiner[[#This Row],[Longitude]]) &amp; ", "</f>
        <v xml:space="preserve">"Longitude": null, </v>
      </c>
    </row>
    <row r="3470" spans="1:12" x14ac:dyDescent="0.25">
      <c r="A3470" t="str">
        <f>A$1&amp;" """ &amp; DataMiner[[#This Row],[CodeIATA]] &amp; """, "</f>
        <v xml:space="preserve">"CodeIATA": "", </v>
      </c>
      <c r="B3470" t="str">
        <f>B$1&amp;" """ &amp; DataMiner[[#This Row],[City]] &amp; """, "</f>
        <v xml:space="preserve">"City": "", </v>
      </c>
      <c r="C3470" t="str">
        <f>C$1&amp;" """ &amp; DataMiner[[#This Row],[Prov]] &amp; """, "</f>
        <v xml:space="preserve">"Prov": "", </v>
      </c>
      <c r="D3470" t="str">
        <f>D$1&amp;" """ &amp; DataMiner[[#This Row],[Name]] &amp; """, "</f>
        <v xml:space="preserve">"Name": "", </v>
      </c>
      <c r="E3470" t="str">
        <f>E$1&amp;" """ &amp; DataMiner[[#This Row],[Country]] &amp; """, "</f>
        <v xml:space="preserve">"Country": "", </v>
      </c>
      <c r="F3470" t="str">
        <f>F$1&amp;" """ &amp; DataMiner[[#This Row],[Complete Name]] &amp; """, "</f>
        <v xml:space="preserve">"Complete Name": "", </v>
      </c>
      <c r="G3470" t="str">
        <f>G$1&amp;" " &amp; DataMiner[[#This Row],[Category]] &amp; ", "</f>
        <v xml:space="preserve">"Category": , </v>
      </c>
      <c r="H3470" t="str">
        <f>H$1&amp;" " &amp; DataMiner[[#This Row],[BuyPrice]] &amp; ", "</f>
        <v xml:space="preserve">"BuyPrice": , </v>
      </c>
      <c r="I3470" t="str">
        <f>I$1&amp;" """ &amp; DataMiner[[#This Row],[imgPath]] &amp; """, "</f>
        <v xml:space="preserve">"imgPath": "", </v>
      </c>
      <c r="J3470" t="str">
        <f>J$1&amp;" """ &amp; DataMiner[[#This Row],[FlagImage]] &amp; """, "</f>
        <v xml:space="preserve">"FlagImage": "", </v>
      </c>
      <c r="K3470" t="str">
        <f>K$1&amp;" " &amp; IF(ISNA(DataMiner[[#This Row],[Latitude]]),"null",DataMiner[[#This Row],[Latitude]]) &amp; ", "</f>
        <v xml:space="preserve">"Latitude": null, </v>
      </c>
      <c r="L3470" t="str">
        <f>L$1&amp;" " &amp; IF(ISNA(DataMiner[[#This Row],[Longitude]]),"null",DataMiner[[#This Row],[Longitude]]) &amp; ", "</f>
        <v xml:space="preserve">"Longitude": null, </v>
      </c>
    </row>
    <row r="3471" spans="1:12" x14ac:dyDescent="0.25">
      <c r="A3471" t="str">
        <f>A$1&amp;" """ &amp; DataMiner[[#This Row],[CodeIATA]] &amp; """, "</f>
        <v xml:space="preserve">"CodeIATA": "", </v>
      </c>
      <c r="B3471" t="str">
        <f>B$1&amp;" """ &amp; DataMiner[[#This Row],[City]] &amp; """, "</f>
        <v xml:space="preserve">"City": "", </v>
      </c>
      <c r="C3471" t="str">
        <f>C$1&amp;" """ &amp; DataMiner[[#This Row],[Prov]] &amp; """, "</f>
        <v xml:space="preserve">"Prov": "", </v>
      </c>
      <c r="D3471" t="str">
        <f>D$1&amp;" """ &amp; DataMiner[[#This Row],[Name]] &amp; """, "</f>
        <v xml:space="preserve">"Name": "", </v>
      </c>
      <c r="E3471" t="str">
        <f>E$1&amp;" """ &amp; DataMiner[[#This Row],[Country]] &amp; """, "</f>
        <v xml:space="preserve">"Country": "", </v>
      </c>
      <c r="F3471" t="str">
        <f>F$1&amp;" """ &amp; DataMiner[[#This Row],[Complete Name]] &amp; """, "</f>
        <v xml:space="preserve">"Complete Name": "", </v>
      </c>
      <c r="G3471" t="str">
        <f>G$1&amp;" " &amp; DataMiner[[#This Row],[Category]] &amp; ", "</f>
        <v xml:space="preserve">"Category": , </v>
      </c>
      <c r="H3471" t="str">
        <f>H$1&amp;" " &amp; DataMiner[[#This Row],[BuyPrice]] &amp; ", "</f>
        <v xml:space="preserve">"BuyPrice": , </v>
      </c>
      <c r="I3471" t="str">
        <f>I$1&amp;" """ &amp; DataMiner[[#This Row],[imgPath]] &amp; """, "</f>
        <v xml:space="preserve">"imgPath": "", </v>
      </c>
      <c r="J3471" t="str">
        <f>J$1&amp;" """ &amp; DataMiner[[#This Row],[FlagImage]] &amp; """, "</f>
        <v xml:space="preserve">"FlagImage": "", </v>
      </c>
      <c r="K3471" t="str">
        <f>K$1&amp;" " &amp; IF(ISNA(DataMiner[[#This Row],[Latitude]]),"null",DataMiner[[#This Row],[Latitude]]) &amp; ", "</f>
        <v xml:space="preserve">"Latitude": null, </v>
      </c>
      <c r="L3471" t="str">
        <f>L$1&amp;" " &amp; IF(ISNA(DataMiner[[#This Row],[Longitude]]),"null",DataMiner[[#This Row],[Longitude]]) &amp; ", "</f>
        <v xml:space="preserve">"Longitude": null, </v>
      </c>
    </row>
    <row r="3472" spans="1:12" x14ac:dyDescent="0.25">
      <c r="A3472" t="str">
        <f>A$1&amp;" """ &amp; DataMiner[[#This Row],[CodeIATA]] &amp; """, "</f>
        <v xml:space="preserve">"CodeIATA": "", </v>
      </c>
      <c r="B3472" t="str">
        <f>B$1&amp;" """ &amp; DataMiner[[#This Row],[City]] &amp; """, "</f>
        <v xml:space="preserve">"City": "", </v>
      </c>
      <c r="C3472" t="str">
        <f>C$1&amp;" """ &amp; DataMiner[[#This Row],[Prov]] &amp; """, "</f>
        <v xml:space="preserve">"Prov": "", </v>
      </c>
      <c r="D3472" t="str">
        <f>D$1&amp;" """ &amp; DataMiner[[#This Row],[Name]] &amp; """, "</f>
        <v xml:space="preserve">"Name": "", </v>
      </c>
      <c r="E3472" t="str">
        <f>E$1&amp;" """ &amp; DataMiner[[#This Row],[Country]] &amp; """, "</f>
        <v xml:space="preserve">"Country": "", </v>
      </c>
      <c r="F3472" t="str">
        <f>F$1&amp;" """ &amp; DataMiner[[#This Row],[Complete Name]] &amp; """, "</f>
        <v xml:space="preserve">"Complete Name": "", </v>
      </c>
      <c r="G3472" t="str">
        <f>G$1&amp;" " &amp; DataMiner[[#This Row],[Category]] &amp; ", "</f>
        <v xml:space="preserve">"Category": , </v>
      </c>
      <c r="H3472" t="str">
        <f>H$1&amp;" " &amp; DataMiner[[#This Row],[BuyPrice]] &amp; ", "</f>
        <v xml:space="preserve">"BuyPrice": , </v>
      </c>
      <c r="I3472" t="str">
        <f>I$1&amp;" """ &amp; DataMiner[[#This Row],[imgPath]] &amp; """, "</f>
        <v xml:space="preserve">"imgPath": "", </v>
      </c>
      <c r="J3472" t="str">
        <f>J$1&amp;" """ &amp; DataMiner[[#This Row],[FlagImage]] &amp; """, "</f>
        <v xml:space="preserve">"FlagImage": "", </v>
      </c>
      <c r="K3472" t="str">
        <f>K$1&amp;" " &amp; IF(ISNA(DataMiner[[#This Row],[Latitude]]),"null",DataMiner[[#This Row],[Latitude]]) &amp; ", "</f>
        <v xml:space="preserve">"Latitude": null, </v>
      </c>
      <c r="L3472" t="str">
        <f>L$1&amp;" " &amp; IF(ISNA(DataMiner[[#This Row],[Longitude]]),"null",DataMiner[[#This Row],[Longitude]]) &amp; ", "</f>
        <v xml:space="preserve">"Longitude": null, </v>
      </c>
    </row>
    <row r="3473" spans="1:12" x14ac:dyDescent="0.25">
      <c r="A3473" t="str">
        <f>A$1&amp;" """ &amp; DataMiner[[#This Row],[CodeIATA]] &amp; """, "</f>
        <v xml:space="preserve">"CodeIATA": "", </v>
      </c>
      <c r="B3473" t="str">
        <f>B$1&amp;" """ &amp; DataMiner[[#This Row],[City]] &amp; """, "</f>
        <v xml:space="preserve">"City": "", </v>
      </c>
      <c r="C3473" t="str">
        <f>C$1&amp;" """ &amp; DataMiner[[#This Row],[Prov]] &amp; """, "</f>
        <v xml:space="preserve">"Prov": "", </v>
      </c>
      <c r="D3473" t="str">
        <f>D$1&amp;" """ &amp; DataMiner[[#This Row],[Name]] &amp; """, "</f>
        <v xml:space="preserve">"Name": "", </v>
      </c>
      <c r="E3473" t="str">
        <f>E$1&amp;" """ &amp; DataMiner[[#This Row],[Country]] &amp; """, "</f>
        <v xml:space="preserve">"Country": "", </v>
      </c>
      <c r="F3473" t="str">
        <f>F$1&amp;" """ &amp; DataMiner[[#This Row],[Complete Name]] &amp; """, "</f>
        <v xml:space="preserve">"Complete Name": "", </v>
      </c>
      <c r="G3473" t="str">
        <f>G$1&amp;" " &amp; DataMiner[[#This Row],[Category]] &amp; ", "</f>
        <v xml:space="preserve">"Category": , </v>
      </c>
      <c r="H3473" t="str">
        <f>H$1&amp;" " &amp; DataMiner[[#This Row],[BuyPrice]] &amp; ", "</f>
        <v xml:space="preserve">"BuyPrice": , </v>
      </c>
      <c r="I3473" t="str">
        <f>I$1&amp;" """ &amp; DataMiner[[#This Row],[imgPath]] &amp; """, "</f>
        <v xml:space="preserve">"imgPath": "", </v>
      </c>
      <c r="J3473" t="str">
        <f>J$1&amp;" """ &amp; DataMiner[[#This Row],[FlagImage]] &amp; """, "</f>
        <v xml:space="preserve">"FlagImage": "", </v>
      </c>
      <c r="K3473" t="str">
        <f>K$1&amp;" " &amp; IF(ISNA(DataMiner[[#This Row],[Latitude]]),"null",DataMiner[[#This Row],[Latitude]]) &amp; ", "</f>
        <v xml:space="preserve">"Latitude": null, </v>
      </c>
      <c r="L3473" t="str">
        <f>L$1&amp;" " &amp; IF(ISNA(DataMiner[[#This Row],[Longitude]]),"null",DataMiner[[#This Row],[Longitude]]) &amp; ", "</f>
        <v xml:space="preserve">"Longitude": null, </v>
      </c>
    </row>
    <row r="3474" spans="1:12" x14ac:dyDescent="0.25">
      <c r="A3474" t="str">
        <f>A$1&amp;" """ &amp; DataMiner[[#This Row],[CodeIATA]] &amp; """, "</f>
        <v xml:space="preserve">"CodeIATA": "", </v>
      </c>
      <c r="B3474" t="str">
        <f>B$1&amp;" """ &amp; DataMiner[[#This Row],[City]] &amp; """, "</f>
        <v xml:space="preserve">"City": "", </v>
      </c>
      <c r="C3474" t="str">
        <f>C$1&amp;" """ &amp; DataMiner[[#This Row],[Prov]] &amp; """, "</f>
        <v xml:space="preserve">"Prov": "", </v>
      </c>
      <c r="D3474" t="str">
        <f>D$1&amp;" """ &amp; DataMiner[[#This Row],[Name]] &amp; """, "</f>
        <v xml:space="preserve">"Name": "", </v>
      </c>
      <c r="E3474" t="str">
        <f>E$1&amp;" """ &amp; DataMiner[[#This Row],[Country]] &amp; """, "</f>
        <v xml:space="preserve">"Country": "", </v>
      </c>
      <c r="F3474" t="str">
        <f>F$1&amp;" """ &amp; DataMiner[[#This Row],[Complete Name]] &amp; """, "</f>
        <v xml:space="preserve">"Complete Name": "", </v>
      </c>
      <c r="G3474" t="str">
        <f>G$1&amp;" " &amp; DataMiner[[#This Row],[Category]] &amp; ", "</f>
        <v xml:space="preserve">"Category": , </v>
      </c>
      <c r="H3474" t="str">
        <f>H$1&amp;" " &amp; DataMiner[[#This Row],[BuyPrice]] &amp; ", "</f>
        <v xml:space="preserve">"BuyPrice": , </v>
      </c>
      <c r="I3474" t="str">
        <f>I$1&amp;" """ &amp; DataMiner[[#This Row],[imgPath]] &amp; """, "</f>
        <v xml:space="preserve">"imgPath": "", </v>
      </c>
      <c r="J3474" t="str">
        <f>J$1&amp;" """ &amp; DataMiner[[#This Row],[FlagImage]] &amp; """, "</f>
        <v xml:space="preserve">"FlagImage": "", </v>
      </c>
      <c r="K3474" t="str">
        <f>K$1&amp;" " &amp; IF(ISNA(DataMiner[[#This Row],[Latitude]]),"null",DataMiner[[#This Row],[Latitude]]) &amp; ", "</f>
        <v xml:space="preserve">"Latitude": null, </v>
      </c>
      <c r="L3474" t="str">
        <f>L$1&amp;" " &amp; IF(ISNA(DataMiner[[#This Row],[Longitude]]),"null",DataMiner[[#This Row],[Longitude]]) &amp; ", "</f>
        <v xml:space="preserve">"Longitude": null, </v>
      </c>
    </row>
    <row r="3475" spans="1:12" x14ac:dyDescent="0.25">
      <c r="A3475" t="str">
        <f>A$1&amp;" """ &amp; DataMiner[[#This Row],[CodeIATA]] &amp; """, "</f>
        <v xml:space="preserve">"CodeIATA": "", </v>
      </c>
      <c r="B3475" t="str">
        <f>B$1&amp;" """ &amp; DataMiner[[#This Row],[City]] &amp; """, "</f>
        <v xml:space="preserve">"City": "", </v>
      </c>
      <c r="C3475" t="str">
        <f>C$1&amp;" """ &amp; DataMiner[[#This Row],[Prov]] &amp; """, "</f>
        <v xml:space="preserve">"Prov": "", </v>
      </c>
      <c r="D3475" t="str">
        <f>D$1&amp;" """ &amp; DataMiner[[#This Row],[Name]] &amp; """, "</f>
        <v xml:space="preserve">"Name": "", </v>
      </c>
      <c r="E3475" t="str">
        <f>E$1&amp;" """ &amp; DataMiner[[#This Row],[Country]] &amp; """, "</f>
        <v xml:space="preserve">"Country": "", </v>
      </c>
      <c r="F3475" t="str">
        <f>F$1&amp;" """ &amp; DataMiner[[#This Row],[Complete Name]] &amp; """, "</f>
        <v xml:space="preserve">"Complete Name": "", </v>
      </c>
      <c r="G3475" t="str">
        <f>G$1&amp;" " &amp; DataMiner[[#This Row],[Category]] &amp; ", "</f>
        <v xml:space="preserve">"Category": , </v>
      </c>
      <c r="H3475" t="str">
        <f>H$1&amp;" " &amp; DataMiner[[#This Row],[BuyPrice]] &amp; ", "</f>
        <v xml:space="preserve">"BuyPrice": , </v>
      </c>
      <c r="I3475" t="str">
        <f>I$1&amp;" """ &amp; DataMiner[[#This Row],[imgPath]] &amp; """, "</f>
        <v xml:space="preserve">"imgPath": "", </v>
      </c>
      <c r="J3475" t="str">
        <f>J$1&amp;" """ &amp; DataMiner[[#This Row],[FlagImage]] &amp; """, "</f>
        <v xml:space="preserve">"FlagImage": "", </v>
      </c>
      <c r="K3475" t="str">
        <f>K$1&amp;" " &amp; IF(ISNA(DataMiner[[#This Row],[Latitude]]),"null",DataMiner[[#This Row],[Latitude]]) &amp; ", "</f>
        <v xml:space="preserve">"Latitude": null, </v>
      </c>
      <c r="L3475" t="str">
        <f>L$1&amp;" " &amp; IF(ISNA(DataMiner[[#This Row],[Longitude]]),"null",DataMiner[[#This Row],[Longitude]]) &amp; ", "</f>
        <v xml:space="preserve">"Longitude": null, </v>
      </c>
    </row>
    <row r="3476" spans="1:12" x14ac:dyDescent="0.25">
      <c r="A3476" t="str">
        <f>A$1&amp;" """ &amp; DataMiner[[#This Row],[CodeIATA]] &amp; """, "</f>
        <v xml:space="preserve">"CodeIATA": "", </v>
      </c>
      <c r="B3476" t="str">
        <f>B$1&amp;" """ &amp; DataMiner[[#This Row],[City]] &amp; """, "</f>
        <v xml:space="preserve">"City": "", </v>
      </c>
      <c r="C3476" t="str">
        <f>C$1&amp;" """ &amp; DataMiner[[#This Row],[Prov]] &amp; """, "</f>
        <v xml:space="preserve">"Prov": "", </v>
      </c>
      <c r="D3476" t="str">
        <f>D$1&amp;" """ &amp; DataMiner[[#This Row],[Name]] &amp; """, "</f>
        <v xml:space="preserve">"Name": "", </v>
      </c>
      <c r="E3476" t="str">
        <f>E$1&amp;" """ &amp; DataMiner[[#This Row],[Country]] &amp; """, "</f>
        <v xml:space="preserve">"Country": "", </v>
      </c>
      <c r="F3476" t="str">
        <f>F$1&amp;" """ &amp; DataMiner[[#This Row],[Complete Name]] &amp; """, "</f>
        <v xml:space="preserve">"Complete Name": "", </v>
      </c>
      <c r="G3476" t="str">
        <f>G$1&amp;" " &amp; DataMiner[[#This Row],[Category]] &amp; ", "</f>
        <v xml:space="preserve">"Category": , </v>
      </c>
      <c r="H3476" t="str">
        <f>H$1&amp;" " &amp; DataMiner[[#This Row],[BuyPrice]] &amp; ", "</f>
        <v xml:space="preserve">"BuyPrice": , </v>
      </c>
      <c r="I3476" t="str">
        <f>I$1&amp;" """ &amp; DataMiner[[#This Row],[imgPath]] &amp; """, "</f>
        <v xml:space="preserve">"imgPath": "", </v>
      </c>
      <c r="J3476" t="str">
        <f>J$1&amp;" """ &amp; DataMiner[[#This Row],[FlagImage]] &amp; """, "</f>
        <v xml:space="preserve">"FlagImage": "", </v>
      </c>
      <c r="K3476" t="str">
        <f>K$1&amp;" " &amp; IF(ISNA(DataMiner[[#This Row],[Latitude]]),"null",DataMiner[[#This Row],[Latitude]]) &amp; ", "</f>
        <v xml:space="preserve">"Latitude": null, </v>
      </c>
      <c r="L3476" t="str">
        <f>L$1&amp;" " &amp; IF(ISNA(DataMiner[[#This Row],[Longitude]]),"null",DataMiner[[#This Row],[Longitude]]) &amp; ", "</f>
        <v xml:space="preserve">"Longitude": null, </v>
      </c>
    </row>
    <row r="3477" spans="1:12" x14ac:dyDescent="0.25">
      <c r="A3477" t="str">
        <f>A$1&amp;" """ &amp; DataMiner[[#This Row],[CodeIATA]] &amp; """, "</f>
        <v xml:space="preserve">"CodeIATA": "", </v>
      </c>
      <c r="B3477" t="str">
        <f>B$1&amp;" """ &amp; DataMiner[[#This Row],[City]] &amp; """, "</f>
        <v xml:space="preserve">"City": "", </v>
      </c>
      <c r="C3477" t="str">
        <f>C$1&amp;" """ &amp; DataMiner[[#This Row],[Prov]] &amp; """, "</f>
        <v xml:space="preserve">"Prov": "", </v>
      </c>
      <c r="D3477" t="str">
        <f>D$1&amp;" """ &amp; DataMiner[[#This Row],[Name]] &amp; """, "</f>
        <v xml:space="preserve">"Name": "", </v>
      </c>
      <c r="E3477" t="str">
        <f>E$1&amp;" """ &amp; DataMiner[[#This Row],[Country]] &amp; """, "</f>
        <v xml:space="preserve">"Country": "", </v>
      </c>
      <c r="F3477" t="str">
        <f>F$1&amp;" """ &amp; DataMiner[[#This Row],[Complete Name]] &amp; """, "</f>
        <v xml:space="preserve">"Complete Name": "", </v>
      </c>
      <c r="G3477" t="str">
        <f>G$1&amp;" " &amp; DataMiner[[#This Row],[Category]] &amp; ", "</f>
        <v xml:space="preserve">"Category": , </v>
      </c>
      <c r="H3477" t="str">
        <f>H$1&amp;" " &amp; DataMiner[[#This Row],[BuyPrice]] &amp; ", "</f>
        <v xml:space="preserve">"BuyPrice": , </v>
      </c>
      <c r="I3477" t="str">
        <f>I$1&amp;" """ &amp; DataMiner[[#This Row],[imgPath]] &amp; """, "</f>
        <v xml:space="preserve">"imgPath": "", </v>
      </c>
      <c r="J3477" t="str">
        <f>J$1&amp;" """ &amp; DataMiner[[#This Row],[FlagImage]] &amp; """, "</f>
        <v xml:space="preserve">"FlagImage": "", </v>
      </c>
      <c r="K3477" t="str">
        <f>K$1&amp;" " &amp; IF(ISNA(DataMiner[[#This Row],[Latitude]]),"null",DataMiner[[#This Row],[Latitude]]) &amp; ", "</f>
        <v xml:space="preserve">"Latitude": null, </v>
      </c>
      <c r="L3477" t="str">
        <f>L$1&amp;" " &amp; IF(ISNA(DataMiner[[#This Row],[Longitude]]),"null",DataMiner[[#This Row],[Longitude]]) &amp; ", "</f>
        <v xml:space="preserve">"Longitude": null, </v>
      </c>
    </row>
    <row r="3478" spans="1:12" x14ac:dyDescent="0.25">
      <c r="A3478" t="str">
        <f>A$1&amp;" """ &amp; DataMiner[[#This Row],[CodeIATA]] &amp; """, "</f>
        <v xml:space="preserve">"CodeIATA": "", </v>
      </c>
      <c r="B3478" t="str">
        <f>B$1&amp;" """ &amp; DataMiner[[#This Row],[City]] &amp; """, "</f>
        <v xml:space="preserve">"City": "", </v>
      </c>
      <c r="C3478" t="str">
        <f>C$1&amp;" """ &amp; DataMiner[[#This Row],[Prov]] &amp; """, "</f>
        <v xml:space="preserve">"Prov": "", </v>
      </c>
      <c r="D3478" t="str">
        <f>D$1&amp;" """ &amp; DataMiner[[#This Row],[Name]] &amp; """, "</f>
        <v xml:space="preserve">"Name": "", </v>
      </c>
      <c r="E3478" t="str">
        <f>E$1&amp;" """ &amp; DataMiner[[#This Row],[Country]] &amp; """, "</f>
        <v xml:space="preserve">"Country": "", </v>
      </c>
      <c r="F3478" t="str">
        <f>F$1&amp;" """ &amp; DataMiner[[#This Row],[Complete Name]] &amp; """, "</f>
        <v xml:space="preserve">"Complete Name": "", </v>
      </c>
      <c r="G3478" t="str">
        <f>G$1&amp;" " &amp; DataMiner[[#This Row],[Category]] &amp; ", "</f>
        <v xml:space="preserve">"Category": , </v>
      </c>
      <c r="H3478" t="str">
        <f>H$1&amp;" " &amp; DataMiner[[#This Row],[BuyPrice]] &amp; ", "</f>
        <v xml:space="preserve">"BuyPrice": , </v>
      </c>
      <c r="I3478" t="str">
        <f>I$1&amp;" """ &amp; DataMiner[[#This Row],[imgPath]] &amp; """, "</f>
        <v xml:space="preserve">"imgPath": "", </v>
      </c>
      <c r="J3478" t="str">
        <f>J$1&amp;" """ &amp; DataMiner[[#This Row],[FlagImage]] &amp; """, "</f>
        <v xml:space="preserve">"FlagImage": "", </v>
      </c>
      <c r="K3478" t="str">
        <f>K$1&amp;" " &amp; IF(ISNA(DataMiner[[#This Row],[Latitude]]),"null",DataMiner[[#This Row],[Latitude]]) &amp; ", "</f>
        <v xml:space="preserve">"Latitude": null, </v>
      </c>
      <c r="L3478" t="str">
        <f>L$1&amp;" " &amp; IF(ISNA(DataMiner[[#This Row],[Longitude]]),"null",DataMiner[[#This Row],[Longitude]]) &amp; ", "</f>
        <v xml:space="preserve">"Longitude": null, </v>
      </c>
    </row>
    <row r="3479" spans="1:12" x14ac:dyDescent="0.25">
      <c r="A3479" t="str">
        <f>A$1&amp;" """ &amp; DataMiner[[#This Row],[CodeIATA]] &amp; """, "</f>
        <v xml:space="preserve">"CodeIATA": "", </v>
      </c>
      <c r="B3479" t="str">
        <f>B$1&amp;" """ &amp; DataMiner[[#This Row],[City]] &amp; """, "</f>
        <v xml:space="preserve">"City": "", </v>
      </c>
      <c r="C3479" t="str">
        <f>C$1&amp;" """ &amp; DataMiner[[#This Row],[Prov]] &amp; """, "</f>
        <v xml:space="preserve">"Prov": "", </v>
      </c>
      <c r="D3479" t="str">
        <f>D$1&amp;" """ &amp; DataMiner[[#This Row],[Name]] &amp; """, "</f>
        <v xml:space="preserve">"Name": "", </v>
      </c>
      <c r="E3479" t="str">
        <f>E$1&amp;" """ &amp; DataMiner[[#This Row],[Country]] &amp; """, "</f>
        <v xml:space="preserve">"Country": "", </v>
      </c>
      <c r="F3479" t="str">
        <f>F$1&amp;" """ &amp; DataMiner[[#This Row],[Complete Name]] &amp; """, "</f>
        <v xml:space="preserve">"Complete Name": "", </v>
      </c>
      <c r="G3479" t="str">
        <f>G$1&amp;" " &amp; DataMiner[[#This Row],[Category]] &amp; ", "</f>
        <v xml:space="preserve">"Category": , </v>
      </c>
      <c r="H3479" t="str">
        <f>H$1&amp;" " &amp; DataMiner[[#This Row],[BuyPrice]] &amp; ", "</f>
        <v xml:space="preserve">"BuyPrice": , </v>
      </c>
      <c r="I3479" t="str">
        <f>I$1&amp;" """ &amp; DataMiner[[#This Row],[imgPath]] &amp; """, "</f>
        <v xml:space="preserve">"imgPath": "", </v>
      </c>
      <c r="J3479" t="str">
        <f>J$1&amp;" """ &amp; DataMiner[[#This Row],[FlagImage]] &amp; """, "</f>
        <v xml:space="preserve">"FlagImage": "", </v>
      </c>
      <c r="K3479" t="str">
        <f>K$1&amp;" " &amp; IF(ISNA(DataMiner[[#This Row],[Latitude]]),"null",DataMiner[[#This Row],[Latitude]]) &amp; ", "</f>
        <v xml:space="preserve">"Latitude": null, </v>
      </c>
      <c r="L3479" t="str">
        <f>L$1&amp;" " &amp; IF(ISNA(DataMiner[[#This Row],[Longitude]]),"null",DataMiner[[#This Row],[Longitude]]) &amp; ", "</f>
        <v xml:space="preserve">"Longitude": null, </v>
      </c>
    </row>
    <row r="3480" spans="1:12" x14ac:dyDescent="0.25">
      <c r="A3480" t="str">
        <f>A$1&amp;" """ &amp; DataMiner[[#This Row],[CodeIATA]] &amp; """, "</f>
        <v xml:space="preserve">"CodeIATA": "", </v>
      </c>
      <c r="B3480" t="str">
        <f>B$1&amp;" """ &amp; DataMiner[[#This Row],[City]] &amp; """, "</f>
        <v xml:space="preserve">"City": "", </v>
      </c>
      <c r="C3480" t="str">
        <f>C$1&amp;" """ &amp; DataMiner[[#This Row],[Prov]] &amp; """, "</f>
        <v xml:space="preserve">"Prov": "", </v>
      </c>
      <c r="D3480" t="str">
        <f>D$1&amp;" """ &amp; DataMiner[[#This Row],[Name]] &amp; """, "</f>
        <v xml:space="preserve">"Name": "", </v>
      </c>
      <c r="E3480" t="str">
        <f>E$1&amp;" """ &amp; DataMiner[[#This Row],[Country]] &amp; """, "</f>
        <v xml:space="preserve">"Country": "", </v>
      </c>
      <c r="F3480" t="str">
        <f>F$1&amp;" """ &amp; DataMiner[[#This Row],[Complete Name]] &amp; """, "</f>
        <v xml:space="preserve">"Complete Name": "", </v>
      </c>
      <c r="G3480" t="str">
        <f>G$1&amp;" " &amp; DataMiner[[#This Row],[Category]] &amp; ", "</f>
        <v xml:space="preserve">"Category": , </v>
      </c>
      <c r="H3480" t="str">
        <f>H$1&amp;" " &amp; DataMiner[[#This Row],[BuyPrice]] &amp; ", "</f>
        <v xml:space="preserve">"BuyPrice": , </v>
      </c>
      <c r="I3480" t="str">
        <f>I$1&amp;" """ &amp; DataMiner[[#This Row],[imgPath]] &amp; """, "</f>
        <v xml:space="preserve">"imgPath": "", </v>
      </c>
      <c r="J3480" t="str">
        <f>J$1&amp;" """ &amp; DataMiner[[#This Row],[FlagImage]] &amp; """, "</f>
        <v xml:space="preserve">"FlagImage": "", </v>
      </c>
      <c r="K3480" t="str">
        <f>K$1&amp;" " &amp; IF(ISNA(DataMiner[[#This Row],[Latitude]]),"null",DataMiner[[#This Row],[Latitude]]) &amp; ", "</f>
        <v xml:space="preserve">"Latitude": null, </v>
      </c>
      <c r="L3480" t="str">
        <f>L$1&amp;" " &amp; IF(ISNA(DataMiner[[#This Row],[Longitude]]),"null",DataMiner[[#This Row],[Longitude]]) &amp; ", "</f>
        <v xml:space="preserve">"Longitude": null, </v>
      </c>
    </row>
    <row r="3481" spans="1:12" x14ac:dyDescent="0.25">
      <c r="A3481" t="str">
        <f>A$1&amp;" """ &amp; DataMiner[[#This Row],[CodeIATA]] &amp; """, "</f>
        <v xml:space="preserve">"CodeIATA": "", </v>
      </c>
      <c r="B3481" t="str">
        <f>B$1&amp;" """ &amp; DataMiner[[#This Row],[City]] &amp; """, "</f>
        <v xml:space="preserve">"City": "", </v>
      </c>
      <c r="C3481" t="str">
        <f>C$1&amp;" """ &amp; DataMiner[[#This Row],[Prov]] &amp; """, "</f>
        <v xml:space="preserve">"Prov": "", </v>
      </c>
      <c r="D3481" t="str">
        <f>D$1&amp;" """ &amp; DataMiner[[#This Row],[Name]] &amp; """, "</f>
        <v xml:space="preserve">"Name": "", </v>
      </c>
      <c r="E3481" t="str">
        <f>E$1&amp;" """ &amp; DataMiner[[#This Row],[Country]] &amp; """, "</f>
        <v xml:space="preserve">"Country": "", </v>
      </c>
      <c r="F3481" t="str">
        <f>F$1&amp;" """ &amp; DataMiner[[#This Row],[Complete Name]] &amp; """, "</f>
        <v xml:space="preserve">"Complete Name": "", </v>
      </c>
      <c r="G3481" t="str">
        <f>G$1&amp;" " &amp; DataMiner[[#This Row],[Category]] &amp; ", "</f>
        <v xml:space="preserve">"Category": , </v>
      </c>
      <c r="H3481" t="str">
        <f>H$1&amp;" " &amp; DataMiner[[#This Row],[BuyPrice]] &amp; ", "</f>
        <v xml:space="preserve">"BuyPrice": , </v>
      </c>
      <c r="I3481" t="str">
        <f>I$1&amp;" """ &amp; DataMiner[[#This Row],[imgPath]] &amp; """, "</f>
        <v xml:space="preserve">"imgPath": "", </v>
      </c>
      <c r="J3481" t="str">
        <f>J$1&amp;" """ &amp; DataMiner[[#This Row],[FlagImage]] &amp; """, "</f>
        <v xml:space="preserve">"FlagImage": "", </v>
      </c>
      <c r="K3481" t="str">
        <f>K$1&amp;" " &amp; IF(ISNA(DataMiner[[#This Row],[Latitude]]),"null",DataMiner[[#This Row],[Latitude]]) &amp; ", "</f>
        <v xml:space="preserve">"Latitude": null, </v>
      </c>
      <c r="L3481" t="str">
        <f>L$1&amp;" " &amp; IF(ISNA(DataMiner[[#This Row],[Longitude]]),"null",DataMiner[[#This Row],[Longitude]]) &amp; ", "</f>
        <v xml:space="preserve">"Longitude": null, </v>
      </c>
    </row>
    <row r="3482" spans="1:12" x14ac:dyDescent="0.25">
      <c r="A3482" t="str">
        <f>A$1&amp;" """ &amp; DataMiner[[#This Row],[CodeIATA]] &amp; """, "</f>
        <v xml:space="preserve">"CodeIATA": "", </v>
      </c>
      <c r="B3482" t="str">
        <f>B$1&amp;" """ &amp; DataMiner[[#This Row],[City]] &amp; """, "</f>
        <v xml:space="preserve">"City": "", </v>
      </c>
      <c r="C3482" t="str">
        <f>C$1&amp;" """ &amp; DataMiner[[#This Row],[Prov]] &amp; """, "</f>
        <v xml:space="preserve">"Prov": "", </v>
      </c>
      <c r="D3482" t="str">
        <f>D$1&amp;" """ &amp; DataMiner[[#This Row],[Name]] &amp; """, "</f>
        <v xml:space="preserve">"Name": "", </v>
      </c>
      <c r="E3482" t="str">
        <f>E$1&amp;" """ &amp; DataMiner[[#This Row],[Country]] &amp; """, "</f>
        <v xml:space="preserve">"Country": "", </v>
      </c>
      <c r="F3482" t="str">
        <f>F$1&amp;" """ &amp; DataMiner[[#This Row],[Complete Name]] &amp; """, "</f>
        <v xml:space="preserve">"Complete Name": "", </v>
      </c>
      <c r="G3482" t="str">
        <f>G$1&amp;" " &amp; DataMiner[[#This Row],[Category]] &amp; ", "</f>
        <v xml:space="preserve">"Category": , </v>
      </c>
      <c r="H3482" t="str">
        <f>H$1&amp;" " &amp; DataMiner[[#This Row],[BuyPrice]] &amp; ", "</f>
        <v xml:space="preserve">"BuyPrice": , </v>
      </c>
      <c r="I3482" t="str">
        <f>I$1&amp;" """ &amp; DataMiner[[#This Row],[imgPath]] &amp; """, "</f>
        <v xml:space="preserve">"imgPath": "", </v>
      </c>
      <c r="J3482" t="str">
        <f>J$1&amp;" """ &amp; DataMiner[[#This Row],[FlagImage]] &amp; """, "</f>
        <v xml:space="preserve">"FlagImage": "", </v>
      </c>
      <c r="K3482" t="str">
        <f>K$1&amp;" " &amp; IF(ISNA(DataMiner[[#This Row],[Latitude]]),"null",DataMiner[[#This Row],[Latitude]]) &amp; ", "</f>
        <v xml:space="preserve">"Latitude": null, </v>
      </c>
      <c r="L3482" t="str">
        <f>L$1&amp;" " &amp; IF(ISNA(DataMiner[[#This Row],[Longitude]]),"null",DataMiner[[#This Row],[Longitude]]) &amp; ", "</f>
        <v xml:space="preserve">"Longitude": null, </v>
      </c>
    </row>
    <row r="3483" spans="1:12" x14ac:dyDescent="0.25">
      <c r="A3483" t="str">
        <f>A$1&amp;" """ &amp; DataMiner[[#This Row],[CodeIATA]] &amp; """, "</f>
        <v xml:space="preserve">"CodeIATA": "", </v>
      </c>
      <c r="B3483" t="str">
        <f>B$1&amp;" """ &amp; DataMiner[[#This Row],[City]] &amp; """, "</f>
        <v xml:space="preserve">"City": "", </v>
      </c>
      <c r="C3483" t="str">
        <f>C$1&amp;" """ &amp; DataMiner[[#This Row],[Prov]] &amp; """, "</f>
        <v xml:space="preserve">"Prov": "", </v>
      </c>
      <c r="D3483" t="str">
        <f>D$1&amp;" """ &amp; DataMiner[[#This Row],[Name]] &amp; """, "</f>
        <v xml:space="preserve">"Name": "", </v>
      </c>
      <c r="E3483" t="str">
        <f>E$1&amp;" """ &amp; DataMiner[[#This Row],[Country]] &amp; """, "</f>
        <v xml:space="preserve">"Country": "", </v>
      </c>
      <c r="F3483" t="str">
        <f>F$1&amp;" """ &amp; DataMiner[[#This Row],[Complete Name]] &amp; """, "</f>
        <v xml:space="preserve">"Complete Name": "", </v>
      </c>
      <c r="G3483" t="str">
        <f>G$1&amp;" " &amp; DataMiner[[#This Row],[Category]] &amp; ", "</f>
        <v xml:space="preserve">"Category": , </v>
      </c>
      <c r="H3483" t="str">
        <f>H$1&amp;" " &amp; DataMiner[[#This Row],[BuyPrice]] &amp; ", "</f>
        <v xml:space="preserve">"BuyPrice": , </v>
      </c>
      <c r="I3483" t="str">
        <f>I$1&amp;" """ &amp; DataMiner[[#This Row],[imgPath]] &amp; """, "</f>
        <v xml:space="preserve">"imgPath": "", </v>
      </c>
      <c r="J3483" t="str">
        <f>J$1&amp;" """ &amp; DataMiner[[#This Row],[FlagImage]] &amp; """, "</f>
        <v xml:space="preserve">"FlagImage": "", </v>
      </c>
      <c r="K3483" t="str">
        <f>K$1&amp;" " &amp; IF(ISNA(DataMiner[[#This Row],[Latitude]]),"null",DataMiner[[#This Row],[Latitude]]) &amp; ", "</f>
        <v xml:space="preserve">"Latitude": null, </v>
      </c>
      <c r="L3483" t="str">
        <f>L$1&amp;" " &amp; IF(ISNA(DataMiner[[#This Row],[Longitude]]),"null",DataMiner[[#This Row],[Longitude]]) &amp; ", "</f>
        <v xml:space="preserve">"Longitude": null, </v>
      </c>
    </row>
    <row r="3484" spans="1:12" x14ac:dyDescent="0.25">
      <c r="A3484" t="str">
        <f>A$1&amp;" """ &amp; DataMiner[[#This Row],[CodeIATA]] &amp; """, "</f>
        <v xml:space="preserve">"CodeIATA": "", </v>
      </c>
      <c r="B3484" t="str">
        <f>B$1&amp;" """ &amp; DataMiner[[#This Row],[City]] &amp; """, "</f>
        <v xml:space="preserve">"City": "", </v>
      </c>
      <c r="C3484" t="str">
        <f>C$1&amp;" """ &amp; DataMiner[[#This Row],[Prov]] &amp; """, "</f>
        <v xml:space="preserve">"Prov": "", </v>
      </c>
      <c r="D3484" t="str">
        <f>D$1&amp;" """ &amp; DataMiner[[#This Row],[Name]] &amp; """, "</f>
        <v xml:space="preserve">"Name": "", </v>
      </c>
      <c r="E3484" t="str">
        <f>E$1&amp;" """ &amp; DataMiner[[#This Row],[Country]] &amp; """, "</f>
        <v xml:space="preserve">"Country": "", </v>
      </c>
      <c r="F3484" t="str">
        <f>F$1&amp;" """ &amp; DataMiner[[#This Row],[Complete Name]] &amp; """, "</f>
        <v xml:space="preserve">"Complete Name": "", </v>
      </c>
      <c r="G3484" t="str">
        <f>G$1&amp;" " &amp; DataMiner[[#This Row],[Category]] &amp; ", "</f>
        <v xml:space="preserve">"Category": , </v>
      </c>
      <c r="H3484" t="str">
        <f>H$1&amp;" " &amp; DataMiner[[#This Row],[BuyPrice]] &amp; ", "</f>
        <v xml:space="preserve">"BuyPrice": , </v>
      </c>
      <c r="I3484" t="str">
        <f>I$1&amp;" """ &amp; DataMiner[[#This Row],[imgPath]] &amp; """, "</f>
        <v xml:space="preserve">"imgPath": "", </v>
      </c>
      <c r="J3484" t="str">
        <f>J$1&amp;" """ &amp; DataMiner[[#This Row],[FlagImage]] &amp; """, "</f>
        <v xml:space="preserve">"FlagImage": "", </v>
      </c>
      <c r="K3484" t="str">
        <f>K$1&amp;" " &amp; IF(ISNA(DataMiner[[#This Row],[Latitude]]),"null",DataMiner[[#This Row],[Latitude]]) &amp; ", "</f>
        <v xml:space="preserve">"Latitude": null, </v>
      </c>
      <c r="L3484" t="str">
        <f>L$1&amp;" " &amp; IF(ISNA(DataMiner[[#This Row],[Longitude]]),"null",DataMiner[[#This Row],[Longitude]]) &amp; ", "</f>
        <v xml:space="preserve">"Longitude": null, </v>
      </c>
    </row>
    <row r="3485" spans="1:12" x14ac:dyDescent="0.25">
      <c r="A3485" t="str">
        <f>A$1&amp;" """ &amp; DataMiner[[#This Row],[CodeIATA]] &amp; """, "</f>
        <v xml:space="preserve">"CodeIATA": "", </v>
      </c>
      <c r="B3485" t="str">
        <f>B$1&amp;" """ &amp; DataMiner[[#This Row],[City]] &amp; """, "</f>
        <v xml:space="preserve">"City": "", </v>
      </c>
      <c r="C3485" t="str">
        <f>C$1&amp;" """ &amp; DataMiner[[#This Row],[Prov]] &amp; """, "</f>
        <v xml:space="preserve">"Prov": "", </v>
      </c>
      <c r="D3485" t="str">
        <f>D$1&amp;" """ &amp; DataMiner[[#This Row],[Name]] &amp; """, "</f>
        <v xml:space="preserve">"Name": "", </v>
      </c>
      <c r="E3485" t="str">
        <f>E$1&amp;" """ &amp; DataMiner[[#This Row],[Country]] &amp; """, "</f>
        <v xml:space="preserve">"Country": "", </v>
      </c>
      <c r="F3485" t="str">
        <f>F$1&amp;" """ &amp; DataMiner[[#This Row],[Complete Name]] &amp; """, "</f>
        <v xml:space="preserve">"Complete Name": "", </v>
      </c>
      <c r="G3485" t="str">
        <f>G$1&amp;" " &amp; DataMiner[[#This Row],[Category]] &amp; ", "</f>
        <v xml:space="preserve">"Category": , </v>
      </c>
      <c r="H3485" t="str">
        <f>H$1&amp;" " &amp; DataMiner[[#This Row],[BuyPrice]] &amp; ", "</f>
        <v xml:space="preserve">"BuyPrice": , </v>
      </c>
      <c r="I3485" t="str">
        <f>I$1&amp;" """ &amp; DataMiner[[#This Row],[imgPath]] &amp; """, "</f>
        <v xml:space="preserve">"imgPath": "", </v>
      </c>
      <c r="J3485" t="str">
        <f>J$1&amp;" """ &amp; DataMiner[[#This Row],[FlagImage]] &amp; """, "</f>
        <v xml:space="preserve">"FlagImage": "", </v>
      </c>
      <c r="K3485" t="str">
        <f>K$1&amp;" " &amp; IF(ISNA(DataMiner[[#This Row],[Latitude]]),"null",DataMiner[[#This Row],[Latitude]]) &amp; ", "</f>
        <v xml:space="preserve">"Latitude": null, </v>
      </c>
      <c r="L3485" t="str">
        <f>L$1&amp;" " &amp; IF(ISNA(DataMiner[[#This Row],[Longitude]]),"null",DataMiner[[#This Row],[Longitude]]) &amp; ", "</f>
        <v xml:space="preserve">"Longitude": null, </v>
      </c>
    </row>
    <row r="3486" spans="1:12" x14ac:dyDescent="0.25">
      <c r="A3486" t="str">
        <f>A$1&amp;" """ &amp; DataMiner[[#This Row],[CodeIATA]] &amp; """, "</f>
        <v xml:space="preserve">"CodeIATA": "", </v>
      </c>
      <c r="B3486" t="str">
        <f>B$1&amp;" """ &amp; DataMiner[[#This Row],[City]] &amp; """, "</f>
        <v xml:space="preserve">"City": "", </v>
      </c>
      <c r="C3486" t="str">
        <f>C$1&amp;" """ &amp; DataMiner[[#This Row],[Prov]] &amp; """, "</f>
        <v xml:space="preserve">"Prov": "", </v>
      </c>
      <c r="D3486" t="str">
        <f>D$1&amp;" """ &amp; DataMiner[[#This Row],[Name]] &amp; """, "</f>
        <v xml:space="preserve">"Name": "", </v>
      </c>
      <c r="E3486" t="str">
        <f>E$1&amp;" """ &amp; DataMiner[[#This Row],[Country]] &amp; """, "</f>
        <v xml:space="preserve">"Country": "", </v>
      </c>
      <c r="F3486" t="str">
        <f>F$1&amp;" """ &amp; DataMiner[[#This Row],[Complete Name]] &amp; """, "</f>
        <v xml:space="preserve">"Complete Name": "", </v>
      </c>
      <c r="G3486" t="str">
        <f>G$1&amp;" " &amp; DataMiner[[#This Row],[Category]] &amp; ", "</f>
        <v xml:space="preserve">"Category": , </v>
      </c>
      <c r="H3486" t="str">
        <f>H$1&amp;" " &amp; DataMiner[[#This Row],[BuyPrice]] &amp; ", "</f>
        <v xml:space="preserve">"BuyPrice": , </v>
      </c>
      <c r="I3486" t="str">
        <f>I$1&amp;" """ &amp; DataMiner[[#This Row],[imgPath]] &amp; """, "</f>
        <v xml:space="preserve">"imgPath": "", </v>
      </c>
      <c r="J3486" t="str">
        <f>J$1&amp;" """ &amp; DataMiner[[#This Row],[FlagImage]] &amp; """, "</f>
        <v xml:space="preserve">"FlagImage": "", </v>
      </c>
      <c r="K3486" t="str">
        <f>K$1&amp;" " &amp; IF(ISNA(DataMiner[[#This Row],[Latitude]]),"null",DataMiner[[#This Row],[Latitude]]) &amp; ", "</f>
        <v xml:space="preserve">"Latitude": null, </v>
      </c>
      <c r="L3486" t="str">
        <f>L$1&amp;" " &amp; IF(ISNA(DataMiner[[#This Row],[Longitude]]),"null",DataMiner[[#This Row],[Longitude]]) &amp; ", "</f>
        <v xml:space="preserve">"Longitude": null, </v>
      </c>
    </row>
    <row r="3487" spans="1:12" x14ac:dyDescent="0.25">
      <c r="A3487" t="str">
        <f>A$1&amp;" """ &amp; DataMiner[[#This Row],[CodeIATA]] &amp; """, "</f>
        <v xml:space="preserve">"CodeIATA": "", </v>
      </c>
      <c r="B3487" t="str">
        <f>B$1&amp;" """ &amp; DataMiner[[#This Row],[City]] &amp; """, "</f>
        <v xml:space="preserve">"City": "", </v>
      </c>
      <c r="C3487" t="str">
        <f>C$1&amp;" """ &amp; DataMiner[[#This Row],[Prov]] &amp; """, "</f>
        <v xml:space="preserve">"Prov": "", </v>
      </c>
      <c r="D3487" t="str">
        <f>D$1&amp;" """ &amp; DataMiner[[#This Row],[Name]] &amp; """, "</f>
        <v xml:space="preserve">"Name": "", </v>
      </c>
      <c r="E3487" t="str">
        <f>E$1&amp;" """ &amp; DataMiner[[#This Row],[Country]] &amp; """, "</f>
        <v xml:space="preserve">"Country": "", </v>
      </c>
      <c r="F3487" t="str">
        <f>F$1&amp;" """ &amp; DataMiner[[#This Row],[Complete Name]] &amp; """, "</f>
        <v xml:space="preserve">"Complete Name": "", </v>
      </c>
      <c r="G3487" t="str">
        <f>G$1&amp;" " &amp; DataMiner[[#This Row],[Category]] &amp; ", "</f>
        <v xml:space="preserve">"Category": , </v>
      </c>
      <c r="H3487" t="str">
        <f>H$1&amp;" " &amp; DataMiner[[#This Row],[BuyPrice]] &amp; ", "</f>
        <v xml:space="preserve">"BuyPrice": , </v>
      </c>
      <c r="I3487" t="str">
        <f>I$1&amp;" """ &amp; DataMiner[[#This Row],[imgPath]] &amp; """, "</f>
        <v xml:space="preserve">"imgPath": "", </v>
      </c>
      <c r="J3487" t="str">
        <f>J$1&amp;" """ &amp; DataMiner[[#This Row],[FlagImage]] &amp; """, "</f>
        <v xml:space="preserve">"FlagImage": "", </v>
      </c>
      <c r="K3487" t="str">
        <f>K$1&amp;" " &amp; IF(ISNA(DataMiner[[#This Row],[Latitude]]),"null",DataMiner[[#This Row],[Latitude]]) &amp; ", "</f>
        <v xml:space="preserve">"Latitude": null, </v>
      </c>
      <c r="L3487" t="str">
        <f>L$1&amp;" " &amp; IF(ISNA(DataMiner[[#This Row],[Longitude]]),"null",DataMiner[[#This Row],[Longitude]]) &amp; ", "</f>
        <v xml:space="preserve">"Longitude": null, </v>
      </c>
    </row>
    <row r="3488" spans="1:12" x14ac:dyDescent="0.25">
      <c r="A3488" t="str">
        <f>A$1&amp;" """ &amp; DataMiner[[#This Row],[CodeIATA]] &amp; """, "</f>
        <v xml:space="preserve">"CodeIATA": "", </v>
      </c>
      <c r="B3488" t="str">
        <f>B$1&amp;" """ &amp; DataMiner[[#This Row],[City]] &amp; """, "</f>
        <v xml:space="preserve">"City": "", </v>
      </c>
      <c r="C3488" t="str">
        <f>C$1&amp;" """ &amp; DataMiner[[#This Row],[Prov]] &amp; """, "</f>
        <v xml:space="preserve">"Prov": "", </v>
      </c>
      <c r="D3488" t="str">
        <f>D$1&amp;" """ &amp; DataMiner[[#This Row],[Name]] &amp; """, "</f>
        <v xml:space="preserve">"Name": "", </v>
      </c>
      <c r="E3488" t="str">
        <f>E$1&amp;" """ &amp; DataMiner[[#This Row],[Country]] &amp; """, "</f>
        <v xml:space="preserve">"Country": "", </v>
      </c>
      <c r="F3488" t="str">
        <f>F$1&amp;" """ &amp; DataMiner[[#This Row],[Complete Name]] &amp; """, "</f>
        <v xml:space="preserve">"Complete Name": "", </v>
      </c>
      <c r="G3488" t="str">
        <f>G$1&amp;" " &amp; DataMiner[[#This Row],[Category]] &amp; ", "</f>
        <v xml:space="preserve">"Category": , </v>
      </c>
      <c r="H3488" t="str">
        <f>H$1&amp;" " &amp; DataMiner[[#This Row],[BuyPrice]] &amp; ", "</f>
        <v xml:space="preserve">"BuyPrice": , </v>
      </c>
      <c r="I3488" t="str">
        <f>I$1&amp;" """ &amp; DataMiner[[#This Row],[imgPath]] &amp; """, "</f>
        <v xml:space="preserve">"imgPath": "", </v>
      </c>
      <c r="J3488" t="str">
        <f>J$1&amp;" """ &amp; DataMiner[[#This Row],[FlagImage]] &amp; """, "</f>
        <v xml:space="preserve">"FlagImage": "", </v>
      </c>
      <c r="K3488" t="str">
        <f>K$1&amp;" " &amp; IF(ISNA(DataMiner[[#This Row],[Latitude]]),"null",DataMiner[[#This Row],[Latitude]]) &amp; ", "</f>
        <v xml:space="preserve">"Latitude": null, </v>
      </c>
      <c r="L3488" t="str">
        <f>L$1&amp;" " &amp; IF(ISNA(DataMiner[[#This Row],[Longitude]]),"null",DataMiner[[#This Row],[Longitude]]) &amp; ", "</f>
        <v xml:space="preserve">"Longitude": null, </v>
      </c>
    </row>
    <row r="3489" spans="1:12" x14ac:dyDescent="0.25">
      <c r="A3489" t="str">
        <f>A$1&amp;" """ &amp; DataMiner[[#This Row],[CodeIATA]] &amp; """, "</f>
        <v xml:space="preserve">"CodeIATA": "", </v>
      </c>
      <c r="B3489" t="str">
        <f>B$1&amp;" """ &amp; DataMiner[[#This Row],[City]] &amp; """, "</f>
        <v xml:space="preserve">"City": "", </v>
      </c>
      <c r="C3489" t="str">
        <f>C$1&amp;" """ &amp; DataMiner[[#This Row],[Prov]] &amp; """, "</f>
        <v xml:space="preserve">"Prov": "", </v>
      </c>
      <c r="D3489" t="str">
        <f>D$1&amp;" """ &amp; DataMiner[[#This Row],[Name]] &amp; """, "</f>
        <v xml:space="preserve">"Name": "", </v>
      </c>
      <c r="E3489" t="str">
        <f>E$1&amp;" """ &amp; DataMiner[[#This Row],[Country]] &amp; """, "</f>
        <v xml:space="preserve">"Country": "", </v>
      </c>
      <c r="F3489" t="str">
        <f>F$1&amp;" """ &amp; DataMiner[[#This Row],[Complete Name]] &amp; """, "</f>
        <v xml:space="preserve">"Complete Name": "", </v>
      </c>
      <c r="G3489" t="str">
        <f>G$1&amp;" " &amp; DataMiner[[#This Row],[Category]] &amp; ", "</f>
        <v xml:space="preserve">"Category": , </v>
      </c>
      <c r="H3489" t="str">
        <f>H$1&amp;" " &amp; DataMiner[[#This Row],[BuyPrice]] &amp; ", "</f>
        <v xml:space="preserve">"BuyPrice": , </v>
      </c>
      <c r="I3489" t="str">
        <f>I$1&amp;" """ &amp; DataMiner[[#This Row],[imgPath]] &amp; """, "</f>
        <v xml:space="preserve">"imgPath": "", </v>
      </c>
      <c r="J3489" t="str">
        <f>J$1&amp;" """ &amp; DataMiner[[#This Row],[FlagImage]] &amp; """, "</f>
        <v xml:space="preserve">"FlagImage": "", </v>
      </c>
      <c r="K3489" t="str">
        <f>K$1&amp;" " &amp; IF(ISNA(DataMiner[[#This Row],[Latitude]]),"null",DataMiner[[#This Row],[Latitude]]) &amp; ", "</f>
        <v xml:space="preserve">"Latitude": null, </v>
      </c>
      <c r="L3489" t="str">
        <f>L$1&amp;" " &amp; IF(ISNA(DataMiner[[#This Row],[Longitude]]),"null",DataMiner[[#This Row],[Longitude]]) &amp; ", "</f>
        <v xml:space="preserve">"Longitude": null, </v>
      </c>
    </row>
    <row r="3490" spans="1:12" x14ac:dyDescent="0.25">
      <c r="A3490" t="str">
        <f>A$1&amp;" """ &amp; DataMiner[[#This Row],[CodeIATA]] &amp; """, "</f>
        <v xml:space="preserve">"CodeIATA": "", </v>
      </c>
      <c r="B3490" t="str">
        <f>B$1&amp;" """ &amp; DataMiner[[#This Row],[City]] &amp; """, "</f>
        <v xml:space="preserve">"City": "", </v>
      </c>
      <c r="C3490" t="str">
        <f>C$1&amp;" """ &amp; DataMiner[[#This Row],[Prov]] &amp; """, "</f>
        <v xml:space="preserve">"Prov": "", </v>
      </c>
      <c r="D3490" t="str">
        <f>D$1&amp;" """ &amp; DataMiner[[#This Row],[Name]] &amp; """, "</f>
        <v xml:space="preserve">"Name": "", </v>
      </c>
      <c r="E3490" t="str">
        <f>E$1&amp;" """ &amp; DataMiner[[#This Row],[Country]] &amp; """, "</f>
        <v xml:space="preserve">"Country": "", </v>
      </c>
      <c r="F3490" t="str">
        <f>F$1&amp;" """ &amp; DataMiner[[#This Row],[Complete Name]] &amp; """, "</f>
        <v xml:space="preserve">"Complete Name": "", </v>
      </c>
      <c r="G3490" t="str">
        <f>G$1&amp;" " &amp; DataMiner[[#This Row],[Category]] &amp; ", "</f>
        <v xml:space="preserve">"Category": , </v>
      </c>
      <c r="H3490" t="str">
        <f>H$1&amp;" " &amp; DataMiner[[#This Row],[BuyPrice]] &amp; ", "</f>
        <v xml:space="preserve">"BuyPrice": , </v>
      </c>
      <c r="I3490" t="str">
        <f>I$1&amp;" """ &amp; DataMiner[[#This Row],[imgPath]] &amp; """, "</f>
        <v xml:space="preserve">"imgPath": "", </v>
      </c>
      <c r="J3490" t="str">
        <f>J$1&amp;" """ &amp; DataMiner[[#This Row],[FlagImage]] &amp; """, "</f>
        <v xml:space="preserve">"FlagImage": "", </v>
      </c>
      <c r="K3490" t="str">
        <f>K$1&amp;" " &amp; IF(ISNA(DataMiner[[#This Row],[Latitude]]),"null",DataMiner[[#This Row],[Latitude]]) &amp; ", "</f>
        <v xml:space="preserve">"Latitude": null, </v>
      </c>
      <c r="L3490" t="str">
        <f>L$1&amp;" " &amp; IF(ISNA(DataMiner[[#This Row],[Longitude]]),"null",DataMiner[[#This Row],[Longitude]]) &amp; ", "</f>
        <v xml:space="preserve">"Longitude": null, </v>
      </c>
    </row>
    <row r="3491" spans="1:12" x14ac:dyDescent="0.25">
      <c r="A3491" t="str">
        <f>A$1&amp;" """ &amp; DataMiner[[#This Row],[CodeIATA]] &amp; """, "</f>
        <v xml:space="preserve">"CodeIATA": "", </v>
      </c>
      <c r="B3491" t="str">
        <f>B$1&amp;" """ &amp; DataMiner[[#This Row],[City]] &amp; """, "</f>
        <v xml:space="preserve">"City": "", </v>
      </c>
      <c r="C3491" t="str">
        <f>C$1&amp;" """ &amp; DataMiner[[#This Row],[Prov]] &amp; """, "</f>
        <v xml:space="preserve">"Prov": "", </v>
      </c>
      <c r="D3491" t="str">
        <f>D$1&amp;" """ &amp; DataMiner[[#This Row],[Name]] &amp; """, "</f>
        <v xml:space="preserve">"Name": "", </v>
      </c>
      <c r="E3491" t="str">
        <f>E$1&amp;" """ &amp; DataMiner[[#This Row],[Country]] &amp; """, "</f>
        <v xml:space="preserve">"Country": "", </v>
      </c>
      <c r="F3491" t="str">
        <f>F$1&amp;" """ &amp; DataMiner[[#This Row],[Complete Name]] &amp; """, "</f>
        <v xml:space="preserve">"Complete Name": "", </v>
      </c>
      <c r="G3491" t="str">
        <f>G$1&amp;" " &amp; DataMiner[[#This Row],[Category]] &amp; ", "</f>
        <v xml:space="preserve">"Category": , </v>
      </c>
      <c r="H3491" t="str">
        <f>H$1&amp;" " &amp; DataMiner[[#This Row],[BuyPrice]] &amp; ", "</f>
        <v xml:space="preserve">"BuyPrice": , </v>
      </c>
      <c r="I3491" t="str">
        <f>I$1&amp;" """ &amp; DataMiner[[#This Row],[imgPath]] &amp; """, "</f>
        <v xml:space="preserve">"imgPath": "", </v>
      </c>
      <c r="J3491" t="str">
        <f>J$1&amp;" """ &amp; DataMiner[[#This Row],[FlagImage]] &amp; """, "</f>
        <v xml:space="preserve">"FlagImage": "", </v>
      </c>
      <c r="K3491" t="str">
        <f>K$1&amp;" " &amp; IF(ISNA(DataMiner[[#This Row],[Latitude]]),"null",DataMiner[[#This Row],[Latitude]]) &amp; ", "</f>
        <v xml:space="preserve">"Latitude": null, </v>
      </c>
      <c r="L3491" t="str">
        <f>L$1&amp;" " &amp; IF(ISNA(DataMiner[[#This Row],[Longitude]]),"null",DataMiner[[#This Row],[Longitude]]) &amp; ", "</f>
        <v xml:space="preserve">"Longitude": null, </v>
      </c>
    </row>
    <row r="3492" spans="1:12" x14ac:dyDescent="0.25">
      <c r="A3492" t="str">
        <f>A$1&amp;" """ &amp; DataMiner[[#This Row],[CodeIATA]] &amp; """, "</f>
        <v xml:space="preserve">"CodeIATA": "", </v>
      </c>
      <c r="B3492" t="str">
        <f>B$1&amp;" """ &amp; DataMiner[[#This Row],[City]] &amp; """, "</f>
        <v xml:space="preserve">"City": "", </v>
      </c>
      <c r="C3492" t="str">
        <f>C$1&amp;" """ &amp; DataMiner[[#This Row],[Prov]] &amp; """, "</f>
        <v xml:space="preserve">"Prov": "", </v>
      </c>
      <c r="D3492" t="str">
        <f>D$1&amp;" """ &amp; DataMiner[[#This Row],[Name]] &amp; """, "</f>
        <v xml:space="preserve">"Name": "", </v>
      </c>
      <c r="E3492" t="str">
        <f>E$1&amp;" """ &amp; DataMiner[[#This Row],[Country]] &amp; """, "</f>
        <v xml:space="preserve">"Country": "", </v>
      </c>
      <c r="F3492" t="str">
        <f>F$1&amp;" """ &amp; DataMiner[[#This Row],[Complete Name]] &amp; """, "</f>
        <v xml:space="preserve">"Complete Name": "", </v>
      </c>
      <c r="G3492" t="str">
        <f>G$1&amp;" " &amp; DataMiner[[#This Row],[Category]] &amp; ", "</f>
        <v xml:space="preserve">"Category": , </v>
      </c>
      <c r="H3492" t="str">
        <f>H$1&amp;" " &amp; DataMiner[[#This Row],[BuyPrice]] &amp; ", "</f>
        <v xml:space="preserve">"BuyPrice": , </v>
      </c>
      <c r="I3492" t="str">
        <f>I$1&amp;" """ &amp; DataMiner[[#This Row],[imgPath]] &amp; """, "</f>
        <v xml:space="preserve">"imgPath": "", </v>
      </c>
      <c r="J3492" t="str">
        <f>J$1&amp;" """ &amp; DataMiner[[#This Row],[FlagImage]] &amp; """, "</f>
        <v xml:space="preserve">"FlagImage": "", </v>
      </c>
      <c r="K3492" t="str">
        <f>K$1&amp;" " &amp; IF(ISNA(DataMiner[[#This Row],[Latitude]]),"null",DataMiner[[#This Row],[Latitude]]) &amp; ", "</f>
        <v xml:space="preserve">"Latitude": null, </v>
      </c>
      <c r="L3492" t="str">
        <f>L$1&amp;" " &amp; IF(ISNA(DataMiner[[#This Row],[Longitude]]),"null",DataMiner[[#This Row],[Longitude]]) &amp; ", "</f>
        <v xml:space="preserve">"Longitude": null, </v>
      </c>
    </row>
    <row r="3493" spans="1:12" x14ac:dyDescent="0.25">
      <c r="A3493" t="str">
        <f>A$1&amp;" """ &amp; DataMiner[[#This Row],[CodeIATA]] &amp; """, "</f>
        <v xml:space="preserve">"CodeIATA": "", </v>
      </c>
      <c r="B3493" t="str">
        <f>B$1&amp;" """ &amp; DataMiner[[#This Row],[City]] &amp; """, "</f>
        <v xml:space="preserve">"City": "", </v>
      </c>
      <c r="C3493" t="str">
        <f>C$1&amp;" """ &amp; DataMiner[[#This Row],[Prov]] &amp; """, "</f>
        <v xml:space="preserve">"Prov": "", </v>
      </c>
      <c r="D3493" t="str">
        <f>D$1&amp;" """ &amp; DataMiner[[#This Row],[Name]] &amp; """, "</f>
        <v xml:space="preserve">"Name": "", </v>
      </c>
      <c r="E3493" t="str">
        <f>E$1&amp;" """ &amp; DataMiner[[#This Row],[Country]] &amp; """, "</f>
        <v xml:space="preserve">"Country": "", </v>
      </c>
      <c r="F3493" t="str">
        <f>F$1&amp;" """ &amp; DataMiner[[#This Row],[Complete Name]] &amp; """, "</f>
        <v xml:space="preserve">"Complete Name": "", </v>
      </c>
      <c r="G3493" t="str">
        <f>G$1&amp;" " &amp; DataMiner[[#This Row],[Category]] &amp; ", "</f>
        <v xml:space="preserve">"Category": , </v>
      </c>
      <c r="H3493" t="str">
        <f>H$1&amp;" " &amp; DataMiner[[#This Row],[BuyPrice]] &amp; ", "</f>
        <v xml:space="preserve">"BuyPrice": , </v>
      </c>
      <c r="I3493" t="str">
        <f>I$1&amp;" """ &amp; DataMiner[[#This Row],[imgPath]] &amp; """, "</f>
        <v xml:space="preserve">"imgPath": "", </v>
      </c>
      <c r="J3493" t="str">
        <f>J$1&amp;" """ &amp; DataMiner[[#This Row],[FlagImage]] &amp; """, "</f>
        <v xml:space="preserve">"FlagImage": "", </v>
      </c>
      <c r="K3493" t="str">
        <f>K$1&amp;" " &amp; IF(ISNA(DataMiner[[#This Row],[Latitude]]),"null",DataMiner[[#This Row],[Latitude]]) &amp; ", "</f>
        <v xml:space="preserve">"Latitude": null, </v>
      </c>
      <c r="L3493" t="str">
        <f>L$1&amp;" " &amp; IF(ISNA(DataMiner[[#This Row],[Longitude]]),"null",DataMiner[[#This Row],[Longitude]]) &amp; ", "</f>
        <v xml:space="preserve">"Longitude": null, </v>
      </c>
    </row>
    <row r="3494" spans="1:12" x14ac:dyDescent="0.25">
      <c r="A3494" t="str">
        <f>A$1&amp;" """ &amp; DataMiner[[#This Row],[CodeIATA]] &amp; """, "</f>
        <v xml:space="preserve">"CodeIATA": "", </v>
      </c>
      <c r="B3494" t="str">
        <f>B$1&amp;" """ &amp; DataMiner[[#This Row],[City]] &amp; """, "</f>
        <v xml:space="preserve">"City": "", </v>
      </c>
      <c r="C3494" t="str">
        <f>C$1&amp;" """ &amp; DataMiner[[#This Row],[Prov]] &amp; """, "</f>
        <v xml:space="preserve">"Prov": "", </v>
      </c>
      <c r="D3494" t="str">
        <f>D$1&amp;" """ &amp; DataMiner[[#This Row],[Name]] &amp; """, "</f>
        <v xml:space="preserve">"Name": "", </v>
      </c>
      <c r="E3494" t="str">
        <f>E$1&amp;" """ &amp; DataMiner[[#This Row],[Country]] &amp; """, "</f>
        <v xml:space="preserve">"Country": "", </v>
      </c>
      <c r="F3494" t="str">
        <f>F$1&amp;" """ &amp; DataMiner[[#This Row],[Complete Name]] &amp; """, "</f>
        <v xml:space="preserve">"Complete Name": "", </v>
      </c>
      <c r="G3494" t="str">
        <f>G$1&amp;" " &amp; DataMiner[[#This Row],[Category]] &amp; ", "</f>
        <v xml:space="preserve">"Category": , </v>
      </c>
      <c r="H3494" t="str">
        <f>H$1&amp;" " &amp; DataMiner[[#This Row],[BuyPrice]] &amp; ", "</f>
        <v xml:space="preserve">"BuyPrice": , </v>
      </c>
      <c r="I3494" t="str">
        <f>I$1&amp;" """ &amp; DataMiner[[#This Row],[imgPath]] &amp; """, "</f>
        <v xml:space="preserve">"imgPath": "", </v>
      </c>
      <c r="J3494" t="str">
        <f>J$1&amp;" """ &amp; DataMiner[[#This Row],[FlagImage]] &amp; """, "</f>
        <v xml:space="preserve">"FlagImage": "", </v>
      </c>
      <c r="K3494" t="str">
        <f>K$1&amp;" " &amp; IF(ISNA(DataMiner[[#This Row],[Latitude]]),"null",DataMiner[[#This Row],[Latitude]]) &amp; ", "</f>
        <v xml:space="preserve">"Latitude": null, </v>
      </c>
      <c r="L3494" t="str">
        <f>L$1&amp;" " &amp; IF(ISNA(DataMiner[[#This Row],[Longitude]]),"null",DataMiner[[#This Row],[Longitude]]) &amp; ", "</f>
        <v xml:space="preserve">"Longitude": null, </v>
      </c>
    </row>
    <row r="3495" spans="1:12" x14ac:dyDescent="0.25">
      <c r="A3495" t="str">
        <f>A$1&amp;" """ &amp; DataMiner[[#This Row],[CodeIATA]] &amp; """, "</f>
        <v xml:space="preserve">"CodeIATA": "", </v>
      </c>
      <c r="B3495" t="str">
        <f>B$1&amp;" """ &amp; DataMiner[[#This Row],[City]] &amp; """, "</f>
        <v xml:space="preserve">"City": "", </v>
      </c>
      <c r="C3495" t="str">
        <f>C$1&amp;" """ &amp; DataMiner[[#This Row],[Prov]] &amp; """, "</f>
        <v xml:space="preserve">"Prov": "", </v>
      </c>
      <c r="D3495" t="str">
        <f>D$1&amp;" """ &amp; DataMiner[[#This Row],[Name]] &amp; """, "</f>
        <v xml:space="preserve">"Name": "", </v>
      </c>
      <c r="E3495" t="str">
        <f>E$1&amp;" """ &amp; DataMiner[[#This Row],[Country]] &amp; """, "</f>
        <v xml:space="preserve">"Country": "", </v>
      </c>
      <c r="F3495" t="str">
        <f>F$1&amp;" """ &amp; DataMiner[[#This Row],[Complete Name]] &amp; """, "</f>
        <v xml:space="preserve">"Complete Name": "", </v>
      </c>
      <c r="G3495" t="str">
        <f>G$1&amp;" " &amp; DataMiner[[#This Row],[Category]] &amp; ", "</f>
        <v xml:space="preserve">"Category": , </v>
      </c>
      <c r="H3495" t="str">
        <f>H$1&amp;" " &amp; DataMiner[[#This Row],[BuyPrice]] &amp; ", "</f>
        <v xml:space="preserve">"BuyPrice": , </v>
      </c>
      <c r="I3495" t="str">
        <f>I$1&amp;" """ &amp; DataMiner[[#This Row],[imgPath]] &amp; """, "</f>
        <v xml:space="preserve">"imgPath": "", </v>
      </c>
      <c r="J3495" t="str">
        <f>J$1&amp;" """ &amp; DataMiner[[#This Row],[FlagImage]] &amp; """, "</f>
        <v xml:space="preserve">"FlagImage": "", </v>
      </c>
      <c r="K3495" t="str">
        <f>K$1&amp;" " &amp; IF(ISNA(DataMiner[[#This Row],[Latitude]]),"null",DataMiner[[#This Row],[Latitude]]) &amp; ", "</f>
        <v xml:space="preserve">"Latitude": null, </v>
      </c>
      <c r="L3495" t="str">
        <f>L$1&amp;" " &amp; IF(ISNA(DataMiner[[#This Row],[Longitude]]),"null",DataMiner[[#This Row],[Longitude]]) &amp; ", "</f>
        <v xml:space="preserve">"Longitude": null, </v>
      </c>
    </row>
    <row r="3496" spans="1:12" x14ac:dyDescent="0.25">
      <c r="A3496" t="str">
        <f>A$1&amp;" """ &amp; DataMiner[[#This Row],[CodeIATA]] &amp; """, "</f>
        <v xml:space="preserve">"CodeIATA": "", </v>
      </c>
      <c r="B3496" t="str">
        <f>B$1&amp;" """ &amp; DataMiner[[#This Row],[City]] &amp; """, "</f>
        <v xml:space="preserve">"City": "", </v>
      </c>
      <c r="C3496" t="str">
        <f>C$1&amp;" """ &amp; DataMiner[[#This Row],[Prov]] &amp; """, "</f>
        <v xml:space="preserve">"Prov": "", </v>
      </c>
      <c r="D3496" t="str">
        <f>D$1&amp;" """ &amp; DataMiner[[#This Row],[Name]] &amp; """, "</f>
        <v xml:space="preserve">"Name": "", </v>
      </c>
      <c r="E3496" t="str">
        <f>E$1&amp;" """ &amp; DataMiner[[#This Row],[Country]] &amp; """, "</f>
        <v xml:space="preserve">"Country": "", </v>
      </c>
      <c r="F3496" t="str">
        <f>F$1&amp;" """ &amp; DataMiner[[#This Row],[Complete Name]] &amp; """, "</f>
        <v xml:space="preserve">"Complete Name": "", </v>
      </c>
      <c r="G3496" t="str">
        <f>G$1&amp;" " &amp; DataMiner[[#This Row],[Category]] &amp; ", "</f>
        <v xml:space="preserve">"Category": , </v>
      </c>
      <c r="H3496" t="str">
        <f>H$1&amp;" " &amp; DataMiner[[#This Row],[BuyPrice]] &amp; ", "</f>
        <v xml:space="preserve">"BuyPrice": , </v>
      </c>
      <c r="I3496" t="str">
        <f>I$1&amp;" """ &amp; DataMiner[[#This Row],[imgPath]] &amp; """, "</f>
        <v xml:space="preserve">"imgPath": "", </v>
      </c>
      <c r="J3496" t="str">
        <f>J$1&amp;" """ &amp; DataMiner[[#This Row],[FlagImage]] &amp; """, "</f>
        <v xml:space="preserve">"FlagImage": "", </v>
      </c>
      <c r="K3496" t="str">
        <f>K$1&amp;" " &amp; IF(ISNA(DataMiner[[#This Row],[Latitude]]),"null",DataMiner[[#This Row],[Latitude]]) &amp; ", "</f>
        <v xml:space="preserve">"Latitude": null, </v>
      </c>
      <c r="L3496" t="str">
        <f>L$1&amp;" " &amp; IF(ISNA(DataMiner[[#This Row],[Longitude]]),"null",DataMiner[[#This Row],[Longitude]]) &amp; ", "</f>
        <v xml:space="preserve">"Longitude": null, </v>
      </c>
    </row>
    <row r="3497" spans="1:12" x14ac:dyDescent="0.25">
      <c r="A3497" t="str">
        <f>A$1&amp;" """ &amp; DataMiner[[#This Row],[CodeIATA]] &amp; """, "</f>
        <v xml:space="preserve">"CodeIATA": "", </v>
      </c>
      <c r="B3497" t="str">
        <f>B$1&amp;" """ &amp; DataMiner[[#This Row],[City]] &amp; """, "</f>
        <v xml:space="preserve">"City": "", </v>
      </c>
      <c r="C3497" t="str">
        <f>C$1&amp;" """ &amp; DataMiner[[#This Row],[Prov]] &amp; """, "</f>
        <v xml:space="preserve">"Prov": "", </v>
      </c>
      <c r="D3497" t="str">
        <f>D$1&amp;" """ &amp; DataMiner[[#This Row],[Name]] &amp; """, "</f>
        <v xml:space="preserve">"Name": "", </v>
      </c>
      <c r="E3497" t="str">
        <f>E$1&amp;" """ &amp; DataMiner[[#This Row],[Country]] &amp; """, "</f>
        <v xml:space="preserve">"Country": "", </v>
      </c>
      <c r="F3497" t="str">
        <f>F$1&amp;" """ &amp; DataMiner[[#This Row],[Complete Name]] &amp; """, "</f>
        <v xml:space="preserve">"Complete Name": "", </v>
      </c>
      <c r="G3497" t="str">
        <f>G$1&amp;" " &amp; DataMiner[[#This Row],[Category]] &amp; ", "</f>
        <v xml:space="preserve">"Category": , </v>
      </c>
      <c r="H3497" t="str">
        <f>H$1&amp;" " &amp; DataMiner[[#This Row],[BuyPrice]] &amp; ", "</f>
        <v xml:space="preserve">"BuyPrice": , </v>
      </c>
      <c r="I3497" t="str">
        <f>I$1&amp;" """ &amp; DataMiner[[#This Row],[imgPath]] &amp; """, "</f>
        <v xml:space="preserve">"imgPath": "", </v>
      </c>
      <c r="J3497" t="str">
        <f>J$1&amp;" """ &amp; DataMiner[[#This Row],[FlagImage]] &amp; """, "</f>
        <v xml:space="preserve">"FlagImage": "", </v>
      </c>
      <c r="K3497" t="str">
        <f>K$1&amp;" " &amp; IF(ISNA(DataMiner[[#This Row],[Latitude]]),"null",DataMiner[[#This Row],[Latitude]]) &amp; ", "</f>
        <v xml:space="preserve">"Latitude": null, </v>
      </c>
      <c r="L3497" t="str">
        <f>L$1&amp;" " &amp; IF(ISNA(DataMiner[[#This Row],[Longitude]]),"null",DataMiner[[#This Row],[Longitude]]) &amp; ", "</f>
        <v xml:space="preserve">"Longitude": null, </v>
      </c>
    </row>
    <row r="3498" spans="1:12" x14ac:dyDescent="0.25">
      <c r="A3498" t="str">
        <f>A$1&amp;" """ &amp; DataMiner[[#This Row],[CodeIATA]] &amp; """, "</f>
        <v xml:space="preserve">"CodeIATA": "", </v>
      </c>
      <c r="B3498" t="str">
        <f>B$1&amp;" """ &amp; DataMiner[[#This Row],[City]] &amp; """, "</f>
        <v xml:space="preserve">"City": "", </v>
      </c>
      <c r="C3498" t="str">
        <f>C$1&amp;" """ &amp; DataMiner[[#This Row],[Prov]] &amp; """, "</f>
        <v xml:space="preserve">"Prov": "", </v>
      </c>
      <c r="D3498" t="str">
        <f>D$1&amp;" """ &amp; DataMiner[[#This Row],[Name]] &amp; """, "</f>
        <v xml:space="preserve">"Name": "", </v>
      </c>
      <c r="E3498" t="str">
        <f>E$1&amp;" """ &amp; DataMiner[[#This Row],[Country]] &amp; """, "</f>
        <v xml:space="preserve">"Country": "", </v>
      </c>
      <c r="F3498" t="str">
        <f>F$1&amp;" """ &amp; DataMiner[[#This Row],[Complete Name]] &amp; """, "</f>
        <v xml:space="preserve">"Complete Name": "", </v>
      </c>
      <c r="G3498" t="str">
        <f>G$1&amp;" " &amp; DataMiner[[#This Row],[Category]] &amp; ", "</f>
        <v xml:space="preserve">"Category": , </v>
      </c>
      <c r="H3498" t="str">
        <f>H$1&amp;" " &amp; DataMiner[[#This Row],[BuyPrice]] &amp; ", "</f>
        <v xml:space="preserve">"BuyPrice": , </v>
      </c>
      <c r="I3498" t="str">
        <f>I$1&amp;" """ &amp; DataMiner[[#This Row],[imgPath]] &amp; """, "</f>
        <v xml:space="preserve">"imgPath": "", </v>
      </c>
      <c r="J3498" t="str">
        <f>J$1&amp;" """ &amp; DataMiner[[#This Row],[FlagImage]] &amp; """, "</f>
        <v xml:space="preserve">"FlagImage": "", </v>
      </c>
      <c r="K3498" t="str">
        <f>K$1&amp;" " &amp; IF(ISNA(DataMiner[[#This Row],[Latitude]]),"null",DataMiner[[#This Row],[Latitude]]) &amp; ", "</f>
        <v xml:space="preserve">"Latitude": null, </v>
      </c>
      <c r="L3498" t="str">
        <f>L$1&amp;" " &amp; IF(ISNA(DataMiner[[#This Row],[Longitude]]),"null",DataMiner[[#This Row],[Longitude]]) &amp; ", "</f>
        <v xml:space="preserve">"Longitude": null, </v>
      </c>
    </row>
    <row r="3499" spans="1:12" x14ac:dyDescent="0.25">
      <c r="A3499" t="str">
        <f>A$1&amp;" """ &amp; DataMiner[[#This Row],[CodeIATA]] &amp; """, "</f>
        <v xml:space="preserve">"CodeIATA": "", </v>
      </c>
      <c r="B3499" t="str">
        <f>B$1&amp;" """ &amp; DataMiner[[#This Row],[City]] &amp; """, "</f>
        <v xml:space="preserve">"City": "", </v>
      </c>
      <c r="C3499" t="str">
        <f>C$1&amp;" """ &amp; DataMiner[[#This Row],[Prov]] &amp; """, "</f>
        <v xml:space="preserve">"Prov": "", </v>
      </c>
      <c r="D3499" t="str">
        <f>D$1&amp;" """ &amp; DataMiner[[#This Row],[Name]] &amp; """, "</f>
        <v xml:space="preserve">"Name": "", </v>
      </c>
      <c r="E3499" t="str">
        <f>E$1&amp;" """ &amp; DataMiner[[#This Row],[Country]] &amp; """, "</f>
        <v xml:space="preserve">"Country": "", </v>
      </c>
      <c r="F3499" t="str">
        <f>F$1&amp;" """ &amp; DataMiner[[#This Row],[Complete Name]] &amp; """, "</f>
        <v xml:space="preserve">"Complete Name": "", </v>
      </c>
      <c r="G3499" t="str">
        <f>G$1&amp;" " &amp; DataMiner[[#This Row],[Category]] &amp; ", "</f>
        <v xml:space="preserve">"Category": , </v>
      </c>
      <c r="H3499" t="str">
        <f>H$1&amp;" " &amp; DataMiner[[#This Row],[BuyPrice]] &amp; ", "</f>
        <v xml:space="preserve">"BuyPrice": , </v>
      </c>
      <c r="I3499" t="str">
        <f>I$1&amp;" """ &amp; DataMiner[[#This Row],[imgPath]] &amp; """, "</f>
        <v xml:space="preserve">"imgPath": "", </v>
      </c>
      <c r="J3499" t="str">
        <f>J$1&amp;" """ &amp; DataMiner[[#This Row],[FlagImage]] &amp; """, "</f>
        <v xml:space="preserve">"FlagImage": "", </v>
      </c>
      <c r="K3499" t="str">
        <f>K$1&amp;" " &amp; IF(ISNA(DataMiner[[#This Row],[Latitude]]),"null",DataMiner[[#This Row],[Latitude]]) &amp; ", "</f>
        <v xml:space="preserve">"Latitude": null, </v>
      </c>
      <c r="L3499" t="str">
        <f>L$1&amp;" " &amp; IF(ISNA(DataMiner[[#This Row],[Longitude]]),"null",DataMiner[[#This Row],[Longitude]]) &amp; ", "</f>
        <v xml:space="preserve">"Longitude": null, </v>
      </c>
    </row>
    <row r="3500" spans="1:12" x14ac:dyDescent="0.25">
      <c r="A3500" t="str">
        <f>A$1&amp;" """ &amp; DataMiner[[#This Row],[CodeIATA]] &amp; """, "</f>
        <v xml:space="preserve">"CodeIATA": "", </v>
      </c>
      <c r="B3500" t="str">
        <f>B$1&amp;" """ &amp; DataMiner[[#This Row],[City]] &amp; """, "</f>
        <v xml:space="preserve">"City": "", </v>
      </c>
      <c r="C3500" t="str">
        <f>C$1&amp;" """ &amp; DataMiner[[#This Row],[Prov]] &amp; """, "</f>
        <v xml:space="preserve">"Prov": "", </v>
      </c>
      <c r="D3500" t="str">
        <f>D$1&amp;" """ &amp; DataMiner[[#This Row],[Name]] &amp; """, "</f>
        <v xml:space="preserve">"Name": "", </v>
      </c>
      <c r="E3500" t="str">
        <f>E$1&amp;" """ &amp; DataMiner[[#This Row],[Country]] &amp; """, "</f>
        <v xml:space="preserve">"Country": "", </v>
      </c>
      <c r="F3500" t="str">
        <f>F$1&amp;" """ &amp; DataMiner[[#This Row],[Complete Name]] &amp; """, "</f>
        <v xml:space="preserve">"Complete Name": "", </v>
      </c>
      <c r="G3500" t="str">
        <f>G$1&amp;" " &amp; DataMiner[[#This Row],[Category]] &amp; ", "</f>
        <v xml:space="preserve">"Category": , </v>
      </c>
      <c r="H3500" t="str">
        <f>H$1&amp;" " &amp; DataMiner[[#This Row],[BuyPrice]] &amp; ", "</f>
        <v xml:space="preserve">"BuyPrice": , </v>
      </c>
      <c r="I3500" t="str">
        <f>I$1&amp;" """ &amp; DataMiner[[#This Row],[imgPath]] &amp; """, "</f>
        <v xml:space="preserve">"imgPath": "", </v>
      </c>
      <c r="J3500" t="str">
        <f>J$1&amp;" """ &amp; DataMiner[[#This Row],[FlagImage]] &amp; """, "</f>
        <v xml:space="preserve">"FlagImage": "", </v>
      </c>
      <c r="K3500" t="str">
        <f>K$1&amp;" " &amp; IF(ISNA(DataMiner[[#This Row],[Latitude]]),"null",DataMiner[[#This Row],[Latitude]]) &amp; ", "</f>
        <v xml:space="preserve">"Latitude": null, </v>
      </c>
      <c r="L3500" t="str">
        <f>L$1&amp;" " &amp; IF(ISNA(DataMiner[[#This Row],[Longitude]]),"null",DataMiner[[#This Row],[Longitude]]) &amp; ", "</f>
        <v xml:space="preserve">"Longitude": null, 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3500"/>
  <sheetViews>
    <sheetView tabSelected="1" workbookViewId="0">
      <selection activeCell="A2643" sqref="A2:A2643"/>
    </sheetView>
  </sheetViews>
  <sheetFormatPr baseColWidth="10" defaultRowHeight="15" x14ac:dyDescent="0.25"/>
  <sheetData>
    <row r="2" spans="1:1" x14ac:dyDescent="0.25">
      <c r="A2" t="str">
        <f>"{ " &amp; Data!A2 &amp; Data!D2 &amp; Data!B2 &amp; Data!E2 &amp; Data!K2 &amp; Data!L2 &amp; Data!G2 &amp; Data!H2 &amp; REPLACE(Data!J2,LEN(Data!J2)-1,1,"") &amp; "}, "</f>
        <v xml:space="preserve">{ "CodeIATA": "ACZ", "Name": "Zabol Airport", "City": "Zabol", "Country": "Iran", "Latitude": null, "Longitude": null, "Category": 9, "BuyPrice": 2039285527, "FlagImage": "ir.png" }, </v>
      </c>
    </row>
    <row r="3" spans="1:1" x14ac:dyDescent="0.25">
      <c r="A3" t="str">
        <f>"{ " &amp; Data!A3 &amp; Data!D3 &amp; Data!B3 &amp; Data!E3 &amp; Data!K3 &amp; Data!L3 &amp; Data!G3 &amp; Data!H3 &amp; REPLACE(Data!J3,LEN(Data!J3)-1,1,"") &amp; "}, "</f>
        <v xml:space="preserve">{ "CodeIATA": "SQQ", "Name": "Siauliai International Airport", "City": "Siauliai", "Country": "Lituanie", "Latitude": null, "Longitude": null, "Category": 10, "BuyPrice": 2127485714, "FlagImage": "lt.png" }, </v>
      </c>
    </row>
    <row r="4" spans="1:1" x14ac:dyDescent="0.25">
      <c r="A4" t="str">
        <f>"{ " &amp; Data!A4 &amp; Data!D4 &amp; Data!B4 &amp; Data!E4 &amp; Data!K4 &amp; Data!L4 &amp; Data!G4 &amp; Data!H4 &amp; REPLACE(Data!J4,LEN(Data!J4)-1,1,"") &amp; "}, "</f>
        <v xml:space="preserve">{ "CodeIATA": "RCU", "Name": "Aeropuerto de Río Cuarto", "City": "Rio Cuarto", "Country": "Argentine", "Latitude": null, "Longitude": null, "Category": 5, "BuyPrice": 2177088888, "FlagImage": "ar.png" }, </v>
      </c>
    </row>
    <row r="5" spans="1:1" x14ac:dyDescent="0.25">
      <c r="A5" t="str">
        <f>"{ " &amp; Data!A5 &amp; Data!D5 &amp; Data!B5 &amp; Data!E5 &amp; Data!K5 &amp; Data!L5 &amp; Data!G5 &amp; Data!H5 &amp; REPLACE(Data!J5,LEN(Data!J5)-1,1,"") &amp; "}, "</f>
        <v xml:space="preserve">{ "CodeIATA": "ASK", "Name": "Yamoussoukro aéroport international", "City": "Yamoussoukro", "Country": "Côte d’Ivoire", "Latitude": null, "Longitude": null, "Category": 8, "BuyPrice": 2186512476, "FlagImage": "ci.png" }, </v>
      </c>
    </row>
    <row r="6" spans="1:1" x14ac:dyDescent="0.25">
      <c r="A6" t="str">
        <f>"{ " &amp; Data!A6 &amp; Data!D6 &amp; Data!B6 &amp; Data!E6 &amp; Data!K6 &amp; Data!L6 &amp; Data!G6 &amp; Data!H6 &amp; REPLACE(Data!J6,LEN(Data!J6)-1,1,"") &amp; "}, "</f>
        <v xml:space="preserve">{ "CodeIATA": "UNR", "Name": "Ondorkhaan Airport", "City": "Underkhaan", "Country": "Mongolie", "Latitude": null, "Longitude": null, "Category": 6, "BuyPrice": 2186800000, "FlagImage": "mn.png" }, </v>
      </c>
    </row>
    <row r="7" spans="1:1" x14ac:dyDescent="0.25">
      <c r="A7" t="str">
        <f>"{ " &amp; Data!A7 &amp; Data!D7 &amp; Data!B7 &amp; Data!E7 &amp; Data!K7 &amp; Data!L7 &amp; Data!G7 &amp; Data!H7 &amp; REPLACE(Data!J7,LEN(Data!J7)-1,1,"") &amp; "}, "</f>
        <v xml:space="preserve">{ "CodeIATA": "LPX", "Name": "Liepaja International Airport", "City": "Liepaja", "Country": "Lettonie", "Latitude": 56.5175, "Longitude": 21.096944, "Category": 5, "BuyPrice": 2192050549, "FlagImage": "lv.png" }, </v>
      </c>
    </row>
    <row r="8" spans="1:1" x14ac:dyDescent="0.25">
      <c r="A8" t="str">
        <f>"{ " &amp; Data!A8 &amp; Data!D8 &amp; Data!B8 &amp; Data!E8 &amp; Data!K8 &amp; Data!L8 &amp; Data!G8 &amp; Data!H8 &amp; REPLACE(Data!J8,LEN(Data!J8)-1,1,"") &amp; "}, "</f>
        <v xml:space="preserve">{ "CodeIATA": "GPO", "Name": "General Pico Aeropuerto", "City": "General Pico", "Country": "Argentine", "Latitude": null, "Longitude": null, "Category": 6, "BuyPrice": 2211831535, "FlagImage": "ar.png" }, </v>
      </c>
    </row>
    <row r="9" spans="1:1" x14ac:dyDescent="0.25">
      <c r="A9" t="str">
        <f>"{ " &amp; Data!A9 &amp; Data!D9 &amp; Data!B9 &amp; Data!E9 &amp; Data!K9 &amp; Data!L9 &amp; Data!G9 &amp; Data!H9 &amp; REPLACE(Data!J9,LEN(Data!J9)-1,1,"") &amp; "}, "</f>
        <v xml:space="preserve">{ "CodeIATA": "VME", "Name": "Villa Reynold Aeropuerto", "City": "Villa Mercedes", "Country": "Argentine", "Latitude": null, "Longitude": null, "Category": 6, "BuyPrice": 2219831535, "FlagImage": "ar.png" }, </v>
      </c>
    </row>
    <row r="10" spans="1:1" x14ac:dyDescent="0.25">
      <c r="A10" t="str">
        <f>"{ " &amp; Data!A10 &amp; Data!D10 &amp; Data!B10 &amp; Data!E10 &amp; Data!K10 &amp; Data!L10 &amp; Data!G10 &amp; Data!H10 &amp; REPLACE(Data!J10,LEN(Data!J10)-1,1,"") &amp; "}, "</f>
        <v xml:space="preserve">{ "CodeIATA": "GUW", "Name": "ATMA Atyrau Airport", "City": "Atyrau", "Country": "Kazakhstan", "Latitude": 47.121944, "Longitude": 51.821389, "Category": 8, "BuyPrice": 2271266666, "FlagImage": "kz.png" }, </v>
      </c>
    </row>
    <row r="11" spans="1:1" x14ac:dyDescent="0.25">
      <c r="A11" t="str">
        <f>"{ " &amp; Data!A11 &amp; Data!D11 &amp; Data!B11 &amp; Data!E11 &amp; Data!K11 &amp; Data!L11 &amp; Data!G11 &amp; Data!H11 &amp; REPLACE(Data!J11,LEN(Data!J11)-1,1,"") &amp; "}, "</f>
        <v xml:space="preserve">{ "CodeIATA": "TAY", "Name": "Tartu Airport", "City": "Tartu", "Country": "Estonie", "Latitude": null, "Longitude": null, "Category": 4, "BuyPrice": 2278911111, "FlagImage": "ee.png" }, </v>
      </c>
    </row>
    <row r="12" spans="1:1" x14ac:dyDescent="0.25">
      <c r="A12" t="str">
        <f>"{ " &amp; Data!A12 &amp; Data!D12 &amp; Data!B12 &amp; Data!E12 &amp; Data!K12 &amp; Data!L12 &amp; Data!G12 &amp; Data!H12 &amp; REPLACE(Data!J12,LEN(Data!J12)-1,1,"") &amp; "}, "</f>
        <v xml:space="preserve">{ "CodeIATA": "RCQ", "Name": "Daniel Jurkic Aeropuerto", "City": "Reconquista", "Country": "Argentine", "Latitude": null, "Longitude": null, "Category": 8, "BuyPrice": 2313516886, "FlagImage": "ar.png" }, </v>
      </c>
    </row>
    <row r="13" spans="1:1" x14ac:dyDescent="0.25">
      <c r="A13" t="str">
        <f>"{ " &amp; Data!A13 &amp; Data!D13 &amp; Data!B13 &amp; Data!E13 &amp; Data!K13 &amp; Data!L13 &amp; Data!G13 &amp; Data!H13 &amp; REPLACE(Data!J13,LEN(Data!J13)-1,1,"") &amp; "}, "</f>
        <v xml:space="preserve">{ "CodeIATA": "PHB", "Name": "Santos Dumont Aeroporto", "City": "Parnaíba (PI)", "Country": "Brésil", "Latitude": null, "Longitude": null, "Category": 5, "BuyPrice": 2320209523, "FlagImage": "br.png" }, </v>
      </c>
    </row>
    <row r="14" spans="1:1" x14ac:dyDescent="0.25">
      <c r="A14" t="str">
        <f>"{ " &amp; Data!A14 &amp; Data!D14 &amp; Data!B14 &amp; Data!E14 &amp; Data!K14 &amp; Data!L14 &amp; Data!G14 &amp; Data!H14 &amp; REPLACE(Data!J14,LEN(Data!J14)-1,1,"") &amp; "}, "</f>
        <v xml:space="preserve">{ "CodeIATA": "RVY", "Name": "Rivera Aeropuerto Internacional", "City": "Rivera", "Country": "Uruguay", "Latitude": null, "Longitude": null, "Category": 4, "BuyPrice": 2324092896, "FlagImage": "uy.png" }, </v>
      </c>
    </row>
    <row r="15" spans="1:1" x14ac:dyDescent="0.25">
      <c r="A15" t="str">
        <f>"{ " &amp; Data!A15 &amp; Data!D15 &amp; Data!B15 &amp; Data!E15 &amp; Data!K15 &amp; Data!L15 &amp; Data!G15 &amp; Data!H15 &amp; REPLACE(Data!J15,LEN(Data!J15)-1,1,"") &amp; "}, "</f>
        <v xml:space="preserve">{ "CodeIATA": "UUN", "Name": "Urt Airport", "City": "Baruun", "Country": "Mongolie", "Latitude": null, "Longitude": null, "Category": 5, "BuyPrice": 2350295495, "FlagImage": "mn.png" }, </v>
      </c>
    </row>
    <row r="16" spans="1:1" x14ac:dyDescent="0.25">
      <c r="A16" t="str">
        <f>"{ " &amp; Data!A16 &amp; Data!D16 &amp; Data!B16 &amp; Data!E16 &amp; Data!K16 &amp; Data!L16 &amp; Data!G16 &amp; Data!H16 &amp; REPLACE(Data!J16,LEN(Data!J16)-1,1,"") &amp; "}, "</f>
        <v xml:space="preserve">{ "CodeIATA": "QCJ", "Name": "Botucatu Aeroporto", "City": "Botucatu (SP)", "Country": "Brésil", "Latitude": null, "Longitude": null, "Category": 2, "BuyPrice": 2357694117, "FlagImage": "br.png" }, </v>
      </c>
    </row>
    <row r="17" spans="1:1" x14ac:dyDescent="0.25">
      <c r="A17" t="str">
        <f>"{ " &amp; Data!A17 &amp; Data!D17 &amp; Data!B17 &amp; Data!E17 &amp; Data!K17 &amp; Data!L17 &amp; Data!G17 &amp; Data!H17 &amp; REPLACE(Data!J17,LEN(Data!J17)-1,1,"") &amp; "}, "</f>
        <v xml:space="preserve">{ "CodeIATA": "OMO", "Name": "Mostar International Airport", "City": "Mostar", "Country": "Bosnie-Herzégovine", "Latitude": 43.2829, "Longitude": 17.845878, "Category": 6, "BuyPrice": 2362942440, "FlagImage": "ba.png" }, </v>
      </c>
    </row>
    <row r="18" spans="1:1" x14ac:dyDescent="0.25">
      <c r="A18" t="str">
        <f>"{ " &amp; Data!A18 &amp; Data!D18 &amp; Data!B18 &amp; Data!E18 &amp; Data!K18 &amp; Data!L18 &amp; Data!G18 &amp; Data!H18 &amp; REPLACE(Data!J18,LEN(Data!J18)-1,1,"") &amp; "}, "</f>
        <v xml:space="preserve">{ "CodeIATA": "LQN", "Name": "Qala i Naw Airport", "City": "Qala Nau", "Country": "Afghanistan", "Latitude": null, "Longitude": null, "Category": 5, "BuyPrice": 2379209523, "FlagImage": "af.png" }, </v>
      </c>
    </row>
    <row r="19" spans="1:1" x14ac:dyDescent="0.25">
      <c r="A19" t="str">
        <f>"{ " &amp; Data!A19 &amp; Data!D19 &amp; Data!B19 &amp; Data!E19 &amp; Data!K19 &amp; Data!L19 &amp; Data!G19 &amp; Data!H19 &amp; REPLACE(Data!J19,LEN(Data!J19)-1,1,"") &amp; "}, "</f>
        <v xml:space="preserve">{ "CodeIATA": "LQN", "Name": "Qala i Naw Airport", "City": "Qala Nau", "Country": "Afghanistan", "Latitude": null, "Longitude": null, "Category": 5, "BuyPrice": 2379209523, "FlagImage": "af.png" }, </v>
      </c>
    </row>
    <row r="20" spans="1:1" x14ac:dyDescent="0.25">
      <c r="A20" t="str">
        <f>"{ " &amp; Data!A20 &amp; Data!D20 &amp; Data!B20 &amp; Data!E20 &amp; Data!K20 &amp; Data!L20 &amp; Data!G20 &amp; Data!H20 &amp; REPLACE(Data!J20,LEN(Data!J20)-1,1,"") &amp; "}, "</f>
        <v xml:space="preserve">{ "CodeIATA": "KMP", "Name": "Keetmanshoop Airport", "City": "Keetmanshoop", "Country": "Namibie", "Latitude": null, "Longitude": null, "Category": 6, "BuyPrice": 2382956822, "FlagImage": "na.png" }, </v>
      </c>
    </row>
    <row r="21" spans="1:1" x14ac:dyDescent="0.25">
      <c r="A21" t="str">
        <f>"{ " &amp; Data!A21 &amp; Data!D21 &amp; Data!B21 &amp; Data!E21 &amp; Data!K21 &amp; Data!L21 &amp; Data!G21 &amp; Data!H21 &amp; REPLACE(Data!J21,LEN(Data!J21)-1,1,"") &amp; "}, "</f>
        <v xml:space="preserve">{ "CodeIATA": "LRL", "Name": "Niamtougou International Airport", "City": "Niamtougou", "Country": "Togo", "Latitude": null, "Longitude": null, "Category": 6, "BuyPrice": 2384800000, "FlagImage": "tg.png" }, </v>
      </c>
    </row>
    <row r="22" spans="1:1" x14ac:dyDescent="0.25">
      <c r="A22" t="str">
        <f>"{ " &amp; Data!A22 &amp; Data!D22 &amp; Data!B22 &amp; Data!E22 &amp; Data!K22 &amp; Data!L22 &amp; Data!G22 &amp; Data!H22 &amp; REPLACE(Data!J22,LEN(Data!J22)-1,1,"") &amp; "}, "</f>
        <v xml:space="preserve">{ "CodeIATA": "CBG", "Name": "Marshall Airport", "City": "Cambridge", "Country": "Royaume-Uni", "Latitude": 52.205, "Longitude": 0.175, "Category": 4, "BuyPrice": 2400696437, "FlagImage": "gb.png" }, </v>
      </c>
    </row>
    <row r="23" spans="1:1" x14ac:dyDescent="0.25">
      <c r="A23" t="str">
        <f>"{ " &amp; Data!A23 &amp; Data!D23 &amp; Data!B23 &amp; Data!E23 &amp; Data!K23 &amp; Data!L23 &amp; Data!G23 &amp; Data!H23 &amp; REPLACE(Data!J23,LEN(Data!J23)-1,1,"") &amp; "}, "</f>
        <v xml:space="preserve">{ "CodeIATA": "PJA", "Name": "Pajala Airport", "City": "Pajala", "Country": "Suède", "Latitude": 67.2456, "Longitude": 23.0689, "Category": 6, "BuyPrice": 2402860869, "FlagImage": "se.png" }, </v>
      </c>
    </row>
    <row r="24" spans="1:1" x14ac:dyDescent="0.25">
      <c r="A24" t="str">
        <f>"{ " &amp; Data!A24 &amp; Data!D24 &amp; Data!B24 &amp; Data!E24 &amp; Data!K24 &amp; Data!L24 &amp; Data!G24 &amp; Data!H24 &amp; REPLACE(Data!J24,LEN(Data!J24)-1,1,"") &amp; "}, "</f>
        <v xml:space="preserve">{ "CodeIATA": "MVR", "Name": "Salak Aéroport", "City": "Maroua", "Country": "Cameroun", "Latitude": 10.451392, "Longitude": 14.257361, "Category": 5, "BuyPrice": 2411809523, "FlagImage": "cm.png" }, </v>
      </c>
    </row>
    <row r="25" spans="1:1" x14ac:dyDescent="0.25">
      <c r="A25" t="str">
        <f>"{ " &amp; Data!A25 &amp; Data!D25 &amp; Data!B25 &amp; Data!E25 &amp; Data!K25 &amp; Data!L25 &amp; Data!G25 &amp; Data!H25 &amp; REPLACE(Data!J25,LEN(Data!J25)-1,1,"") &amp; "}, "</f>
        <v xml:space="preserve">{ "CodeIATA": "EPU", "Name": "Parnu Airport", "City": "Parnu", "Country": "Estonie", "Latitude": null, "Longitude": null, "Category": 6, "BuyPrice": 2414424070, "FlagImage": "ee.png" }, </v>
      </c>
    </row>
    <row r="26" spans="1:1" x14ac:dyDescent="0.25">
      <c r="A26" t="str">
        <f>"{ " &amp; Data!A26 &amp; Data!D26 &amp; Data!B26 &amp; Data!E26 &amp; Data!K26 &amp; Data!L26 &amp; Data!G26 &amp; Data!H26 &amp; REPLACE(Data!J26,LEN(Data!J26)-1,1,"") &amp; "}, "</f>
        <v xml:space="preserve">{ "CodeIATA": "TTA", "Name": "Tan Tan Airport", "City": "Tan Tan", "Country": "Maroc", "Latitude": 28.448194, "Longitude": -11.161347, "Category": 4, "BuyPrice": 2416600000, "FlagImage": "ma.png" }, </v>
      </c>
    </row>
    <row r="27" spans="1:1" x14ac:dyDescent="0.25">
      <c r="A27" t="str">
        <f>"{ " &amp; Data!A27 &amp; Data!D27 &amp; Data!B27 &amp; Data!E27 &amp; Data!K27 &amp; Data!L27 &amp; Data!G27 &amp; Data!H27 &amp; REPLACE(Data!J27,LEN(Data!J27)-1,1,"") &amp; "}, "</f>
        <v xml:space="preserve">{ "CodeIATA": "KWG", "Name": "Kryvyi Rih International Airport", "City": "Krivoy Rog", "Country": "Ukraine", "Latitude": null, "Longitude": null, "Category": 6, "BuyPrice": 2423424070, "FlagImage": "ua.png" }, </v>
      </c>
    </row>
    <row r="28" spans="1:1" x14ac:dyDescent="0.25">
      <c r="A28" t="str">
        <f>"{ " &amp; Data!A28 &amp; Data!D28 &amp; Data!B28 &amp; Data!E28 &amp; Data!K28 &amp; Data!L28 &amp; Data!G28 &amp; Data!H28 &amp; REPLACE(Data!J28,LEN(Data!J28)-1,1,"") &amp; "}, "</f>
        <v xml:space="preserve">{ "CodeIATA": "XLS", "Name": "Louis Aéroport", "City": "Saint", "Country": "Sénégal", "Latitude": 16.050761, "Longitude": -16.463172, "Category": 4, "BuyPrice": 2428787609, "FlagImage": "sn.png" }, </v>
      </c>
    </row>
    <row r="29" spans="1:1" x14ac:dyDescent="0.25">
      <c r="A29" t="str">
        <f>"{ " &amp; Data!A29 &amp; Data!D29 &amp; Data!B29 &amp; Data!E29 &amp; Data!K29 &amp; Data!L29 &amp; Data!G29 &amp; Data!H29 &amp; REPLACE(Data!J29,LEN(Data!J29)-1,1,"") &amp; "}, "</f>
        <v xml:space="preserve">{ "CodeIATA": "PMG", "Name": "Ponta Porã Aeroporto Internacional", "City": "Ponta Porã (MS)", "Country": "Brésil", "Latitude": null, "Longitude": null, "Category": 4, "BuyPrice": 2435600000, "FlagImage": "br.png" }, </v>
      </c>
    </row>
    <row r="30" spans="1:1" x14ac:dyDescent="0.25">
      <c r="A30" t="str">
        <f>"{ " &amp; Data!A30 &amp; Data!D30 &amp; Data!B30 &amp; Data!E30 &amp; Data!K30 &amp; Data!L30 &amp; Data!G30 &amp; Data!H30 &amp; REPLACE(Data!J30,LEN(Data!J30)-1,1,"") &amp; "}, "</f>
        <v xml:space="preserve">{ "CodeIATA": "VDM", "Name": "Gobernador Castello Aeropuerto", "City": "Viedma", "Country": "Argentine", "Latitude": -40.869222, "Longitude": -63.000389, "Category": 7, "BuyPrice": 2437403449, "FlagImage": "ar.png" }, </v>
      </c>
    </row>
    <row r="31" spans="1:1" x14ac:dyDescent="0.25">
      <c r="A31" t="str">
        <f>"{ " &amp; Data!A31 &amp; Data!D31 &amp; Data!B31 &amp; Data!E31 &amp; Data!K31 &amp; Data!L31 &amp; Data!G31 &amp; Data!H31 &amp; REPLACE(Data!J31,LEN(Data!J31)-1,1,"") &amp; "}, "</f>
        <v xml:space="preserve">{ "CodeIATA": "VOT", "Name": "Votuporanga Aeroporto", "City": "Votuporanga (SP)", "Country": "Brésil", "Latitude": null, "Longitude": null, "Category": 2, "BuyPrice": 2437733333, "FlagImage": "br.png" }, </v>
      </c>
    </row>
    <row r="32" spans="1:1" x14ac:dyDescent="0.25">
      <c r="A32" t="str">
        <f>"{ " &amp; Data!A32 &amp; Data!D32 &amp; Data!B32 &amp; Data!E32 &amp; Data!K32 &amp; Data!L32 &amp; Data!G32 &amp; Data!H32 &amp; REPLACE(Data!J32,LEN(Data!J32)-1,1,"") &amp; "}, "</f>
        <v xml:space="preserve">{ "CodeIATA": "PAV", "Name": "Aeroporto de Paulo Afonso", "City": "Paulo Afonso (BA)", "Country": "Brésil", "Latitude": null, "Longitude": null, "Category": 4, "BuyPrice": 2440832852, "FlagImage": "br.png" }, </v>
      </c>
    </row>
    <row r="33" spans="1:1" x14ac:dyDescent="0.25">
      <c r="A33" t="str">
        <f>"{ " &amp; Data!A33 &amp; Data!D33 &amp; Data!B33 &amp; Data!E33 &amp; Data!K33 &amp; Data!L33 &amp; Data!G33 &amp; Data!H33 &amp; REPLACE(Data!J33,LEN(Data!J33)-1,1,"") &amp; "}, "</f>
        <v xml:space="preserve">{ "CodeIATA": "ATC", "Name": "Arthur's Town Airport", "City": "Arthur's Town", "Country": "Bahamas", "Latitude": 24.629417, "Longitude": -75.673775, "Category": 5, "BuyPrice": 2440858999, "FlagImage": "bs.png" }, </v>
      </c>
    </row>
    <row r="34" spans="1:1" x14ac:dyDescent="0.25">
      <c r="A34" t="str">
        <f>"{ " &amp; Data!A34 &amp; Data!D34 &amp; Data!B34 &amp; Data!E34 &amp; Data!K34 &amp; Data!L34 &amp; Data!G34 &amp; Data!H34 &amp; REPLACE(Data!J34,LEN(Data!J34)-1,1,"") &amp; "}, "</f>
        <v xml:space="preserve">{ "CodeIATA": "PZY", "Name": "Piestany Airport", "City": "Piestany", "Country": "Slovaquie", "Latitude": null, "Longitude": null, "Category": 4, "BuyPrice": 2441000000, "FlagImage": "sk.png" }, </v>
      </c>
    </row>
    <row r="35" spans="1:1" x14ac:dyDescent="0.25">
      <c r="A35" t="str">
        <f>"{ " &amp; Data!A35 &amp; Data!D35 &amp; Data!B35 &amp; Data!E35 &amp; Data!K35 &amp; Data!L35 &amp; Data!G35 &amp; Data!H35 &amp; REPLACE(Data!J35,LEN(Data!J35)-1,1,"") &amp; "}, "</f>
        <v xml:space="preserve">{ "CodeIATA": "QSC", "Name": "Francisco Pereira Lopez Aeroporto", "City": "São Carlos (SP)", "Country": "Brésil", "Latitude": null, "Longitude": null, "Category": 2, "BuyPrice": 2442624657, "FlagImage": "br.png" }, </v>
      </c>
    </row>
    <row r="36" spans="1:1" x14ac:dyDescent="0.25">
      <c r="A36" t="str">
        <f>"{ " &amp; Data!A36 &amp; Data!D36 &amp; Data!B36 &amp; Data!E36 &amp; Data!K36 &amp; Data!L36 &amp; Data!G36 &amp; Data!H36 &amp; REPLACE(Data!J36,LEN(Data!J36)-1,1,"") &amp; "}, "</f>
        <v xml:space="preserve">{ "CodeIATA": "QVB", "Name": "Arandu Aeroporto", "City": "Avaré (SP)", "Country": "Brésil", "Latitude": null, "Longitude": null, "Category": 2, "BuyPrice": 2444043243, "FlagImage": "br.png" }, </v>
      </c>
    </row>
    <row r="37" spans="1:1" x14ac:dyDescent="0.25">
      <c r="A37" t="str">
        <f>"{ " &amp; Data!A37 &amp; Data!D37 &amp; Data!B37 &amp; Data!E37 &amp; Data!K37 &amp; Data!L37 &amp; Data!G37 &amp; Data!H37 &amp; REPLACE(Data!J37,LEN(Data!J37)-1,1,"") &amp; "}, "</f>
        <v xml:space="preserve">{ "CodeIATA": "OUS", "Name": "Ourinhos Aeroporto", "City": "Ourinhos (SP)", "Country": "Brésil", "Latitude": null, "Longitude": null, "Category": 2, "BuyPrice": 2453733333, "FlagImage": "br.png" }, </v>
      </c>
    </row>
    <row r="38" spans="1:1" x14ac:dyDescent="0.25">
      <c r="A38" t="str">
        <f>"{ " &amp; Data!A38 &amp; Data!D38 &amp; Data!B38 &amp; Data!E38 &amp; Data!K38 &amp; Data!L38 &amp; Data!G38 &amp; Data!H38 &amp; REPLACE(Data!J38,LEN(Data!J38)-1,1,"") &amp; "}, "</f>
        <v xml:space="preserve">{ "CodeIATA": "CHR", "Name": "Centre Aéroport", "City": "Châteauroux", "Country": "France", "Latitude": null, "Longitude": null, "Category": 10, "BuyPrice": 2458995944, "FlagImage": "fr.png" }, </v>
      </c>
    </row>
    <row r="39" spans="1:1" x14ac:dyDescent="0.25">
      <c r="A39" t="str">
        <f>"{ " &amp; Data!A39 &amp; Data!D39 &amp; Data!B39 &amp; Data!E39 &amp; Data!K39 &amp; Data!L39 &amp; Data!G39 &amp; Data!H39 &amp; REPLACE(Data!J39,LEN(Data!J39)-1,1,"") &amp; "}, "</f>
        <v xml:space="preserve">{ "CodeIATA": "MYG", "Name": "Mayaguana Airport", "City": "Mayaguana", "Country": "Bahamas", "Latitude": 22.379528, "Longitude": -73.0135, "Category": 5, "BuyPrice": 2464782022, "FlagImage": "bs.png" }, </v>
      </c>
    </row>
    <row r="40" spans="1:1" x14ac:dyDescent="0.25">
      <c r="A40" t="str">
        <f>"{ " &amp; Data!A40 &amp; Data!D40 &amp; Data!B40 &amp; Data!E40 &amp; Data!K40 &amp; Data!L40 &amp; Data!G40 &amp; Data!H40 &amp; REPLACE(Data!J40,LEN(Data!J40)-1,1,"") &amp; "}, "</f>
        <v xml:space="preserve">{ "CodeIATA": "TNM", "Name": "Teniente R. Marsh Aeropuerto", "City": "Teniente R. Marsh", "Country": "Chili", "Latitude": null, "Longitude": null, "Category": 2, "BuyPrice": 2470993188, "FlagImage": "cl.png" }, </v>
      </c>
    </row>
    <row r="41" spans="1:1" x14ac:dyDescent="0.25">
      <c r="A41" t="str">
        <f>"{ " &amp; Data!A41 &amp; Data!D41 &amp; Data!B41 &amp; Data!E41 &amp; Data!K41 &amp; Data!L41 &amp; Data!G41 &amp; Data!H41 &amp; REPLACE(Data!J41,LEN(Data!J41)-1,1,"") &amp; "}, "</f>
        <v xml:space="preserve">{ "CodeIATA": "MOA", "Name": "Orestes Acosta Aeropuerto", "City": "Moa", "Country": "Cuba", "Latitude": 20.654114, "Longitude": -74.922114, "Category": 4, "BuyPrice": 2474197849, "FlagImage": "cu.png" }, </v>
      </c>
    </row>
    <row r="42" spans="1:1" x14ac:dyDescent="0.25">
      <c r="A42" t="str">
        <f>"{ " &amp; Data!A42 &amp; Data!D42 &amp; Data!B42 &amp; Data!E42 &amp; Data!K42 &amp; Data!L42 &amp; Data!G42 &amp; Data!H42 &amp; REPLACE(Data!J42,LEN(Data!J42)-1,1,"") &amp; "}, "</f>
        <v xml:space="preserve">{ "CodeIATA": "KZI", "Name": "Filippos National Airport", "City": "Kozani", "Country": "Grèce", "Latitude": null, "Longitude": null, "Category": 4, "BuyPrice": 2475132162, "FlagImage": "gr.png" }, </v>
      </c>
    </row>
    <row r="43" spans="1:1" x14ac:dyDescent="0.25">
      <c r="A43" t="str">
        <f>"{ " &amp; Data!A43 &amp; Data!D43 &amp; Data!B43 &amp; Data!E43 &amp; Data!K43 &amp; Data!L43 &amp; Data!G43 &amp; Data!H43 &amp; REPLACE(Data!J43,LEN(Data!J43)-1,1,"") &amp; "}, "</f>
        <v xml:space="preserve">{ "CodeIATA": "IEG", "Name": "Babimost Airport", "City": "Zielona Góra", "Country": "Pologne", "Latitude": 52.138517, "Longitude": 15.798556, "Category": 6, "BuyPrice": 2475224070, "FlagImage": "pl.png" }, </v>
      </c>
    </row>
    <row r="44" spans="1:1" x14ac:dyDescent="0.25">
      <c r="A44" t="str">
        <f>"{ " &amp; Data!A44 &amp; Data!D44 &amp; Data!B44 &amp; Data!E44 &amp; Data!K44 &amp; Data!L44 &amp; Data!G44 &amp; Data!H44 &amp; REPLACE(Data!J44,LEN(Data!J44)-1,1,"") &amp; "}, "</f>
        <v xml:space="preserve">{ "CodeIATA": "KSO", "Name": "Aristotelis Airport", "City": "Kastoria", "Country": "Grèce", "Latitude": 40.446294, "Longitude": 21.282186, "Category": 7, "BuyPrice": 2484958354, "FlagImage": "gr.png" }, </v>
      </c>
    </row>
    <row r="45" spans="1:1" x14ac:dyDescent="0.25">
      <c r="A45" t="str">
        <f>"{ " &amp; Data!A45 &amp; Data!D45 &amp; Data!B45 &amp; Data!E45 &amp; Data!K45 &amp; Data!L45 &amp; Data!G45 &amp; Data!H45 &amp; REPLACE(Data!J45,LEN(Data!J45)-1,1,"") &amp; "}, "</f>
        <v xml:space="preserve">{ "CodeIATA": "YZU", "Name": "Whitecourt Airport", "City": "Whitecourt (AB)", "Country": "Canada", "Latitude": null, "Longitude": null, "Category": 4, "BuyPrice": 2487171945, "FlagImage": "ca.png" }, </v>
      </c>
    </row>
    <row r="46" spans="1:1" x14ac:dyDescent="0.25">
      <c r="A46" t="str">
        <f>"{ " &amp; Data!A46 &amp; Data!D46 &amp; Data!B46 &amp; Data!E46 &amp; Data!K46 &amp; Data!L46 &amp; Data!G46 &amp; Data!H46 &amp; REPLACE(Data!J46,LEN(Data!J46)-1,1,"") &amp; "}, "</f>
        <v xml:space="preserve">{ "CodeIATA": "BMW", "Name": "Bordj Mokhtar Aéroport", "City": "Bordj-Badji-Mokhtar", "Country": "Algérie", "Latitude": 21.375, "Longitude": 0.923889, "Category": 5, "BuyPrice": 2487733333, "FlagImage": "dz.png" }, </v>
      </c>
    </row>
    <row r="47" spans="1:1" x14ac:dyDescent="0.25">
      <c r="A47" t="str">
        <f>"{ " &amp; Data!A47 &amp; Data!D47 &amp; Data!B47 &amp; Data!E47 &amp; Data!K47 &amp; Data!L47 &amp; Data!G47 &amp; Data!H47 &amp; REPLACE(Data!J47,LEN(Data!J47)-1,1,"") &amp; "}, "</f>
        <v xml:space="preserve">{ "CodeIATA": "BFO", "Name": "Buffalo Range Airport", "City": "Chiredzi", "Country": "Zimbabwe", "Latitude": null, "Longitude": null, "Category": 4, "BuyPrice": 2503111111, "FlagImage": "zw.png" }, </v>
      </c>
    </row>
    <row r="48" spans="1:1" x14ac:dyDescent="0.25">
      <c r="A48" t="str">
        <f>"{ " &amp; Data!A48 &amp; Data!D48 &amp; Data!B48 &amp; Data!E48 &amp; Data!K48 &amp; Data!L48 &amp; Data!G48 &amp; Data!H48 &amp; REPLACE(Data!J48,LEN(Data!J48)-1,1,"") &amp; "}, "</f>
        <v xml:space="preserve">{ "CodeIATA": "RSA", "Name": "Santa Rosa Aeropuerto", "City": "Santa Rosa", "Country": "Argentine", "Latitude": -36.588322, "Longitude": -64.275694, "Category": 6, "BuyPrice": 2507253020, "FlagImage": "ar.png" }, </v>
      </c>
    </row>
    <row r="49" spans="1:1" x14ac:dyDescent="0.25">
      <c r="A49" t="str">
        <f>"{ " &amp; Data!A49 &amp; Data!D49 &amp; Data!B49 &amp; Data!E49 &amp; Data!K49 &amp; Data!L49 &amp; Data!G49 &amp; Data!H49 &amp; REPLACE(Data!J49,LEN(Data!J49)-1,1,"") &amp; "}, "</f>
        <v xml:space="preserve">{ "CodeIATA": "CKH", "Name": "Chokurdakh Airport", "City": "Chokurdah", "Country": "Russie", "Latitude": 70.6231, "Longitude": 147.902, "Category": 4, "BuyPrice": 2512125137, "FlagImage": "ru.png" }, </v>
      </c>
    </row>
    <row r="50" spans="1:1" x14ac:dyDescent="0.25">
      <c r="A50" t="str">
        <f>"{ " &amp; Data!A50 &amp; Data!D50 &amp; Data!B50 &amp; Data!E50 &amp; Data!K50 &amp; Data!L50 &amp; Data!G50 &amp; Data!H50 &amp; REPLACE(Data!J50,LEN(Data!J50)-1,1,"") &amp; "}, "</f>
        <v xml:space="preserve">{ "CodeIATA": "IPH", "Name": "Sultan Azlan Shah Airport", "City": "Ipoh", "Country": "Malaisie", "Latitude": 4.567972, "Longitude": 101.092194, "Category": 4, "BuyPrice": 2513171793, "FlagImage": "my.png" }, </v>
      </c>
    </row>
    <row r="51" spans="1:1" x14ac:dyDescent="0.25">
      <c r="A51" t="str">
        <f>"{ " &amp; Data!A51 &amp; Data!D51 &amp; Data!B51 &amp; Data!E51 &amp; Data!K51 &amp; Data!L51 &amp; Data!G51 &amp; Data!H51 &amp; REPLACE(Data!J51,LEN(Data!J51)-1,1,"") &amp; "}, "</f>
        <v xml:space="preserve">{ "CodeIATA": "LIU", "Name": "Angel S Adami Aeropuerto Internacional", "City": "Montevideo", "Country": "Uruguay", "Latitude": null, "Longitude": null, "Category": 2, "BuyPrice": 2514553846, "FlagImage": "uy.png" }, </v>
      </c>
    </row>
    <row r="52" spans="1:1" x14ac:dyDescent="0.25">
      <c r="A52" t="str">
        <f>"{ " &amp; Data!A52 &amp; Data!D52 &amp; Data!B52 &amp; Data!E52 &amp; Data!K52 &amp; Data!L52 &amp; Data!G52 &amp; Data!H52 &amp; REPLACE(Data!J52,LEN(Data!J52)-1,1,"") &amp; "}, "</f>
        <v xml:space="preserve">{ "CodeIATA": "IGA", "Name": "Inagua Airport", "City": "Matthew Town", "Country": "Bahamas", "Latitude": 20.975, "Longitude": -73.666862, "Category": 5, "BuyPrice": 2517658999, "FlagImage": "bs.png" }, </v>
      </c>
    </row>
    <row r="53" spans="1:1" x14ac:dyDescent="0.25">
      <c r="A53" t="str">
        <f>"{ " &amp; Data!A53 &amp; Data!D53 &amp; Data!B53 &amp; Data!E53 &amp; Data!K53 &amp; Data!L53 &amp; Data!G53 &amp; Data!H53 &amp; REPLACE(Data!J53,LEN(Data!J53)-1,1,"") &amp; "}, "</f>
        <v xml:space="preserve">{ "CodeIATA": "GGS", "Name": "Gobernador Gregore Aeropuerto", "City": "Gobernador Gregores", "Country": "Argentine", "Latitude": null, "Longitude": null, "Category": 7, "BuyPrice": 2518914263, "FlagImage": "ar.png" }, </v>
      </c>
    </row>
    <row r="54" spans="1:1" x14ac:dyDescent="0.25">
      <c r="A54" t="str">
        <f>"{ " &amp; Data!A54 &amp; Data!D54 &amp; Data!B54 &amp; Data!E54 &amp; Data!K54 &amp; Data!L54 &amp; Data!G54 &amp; Data!H54 &amp; REPLACE(Data!J54,LEN(Data!J54)-1,1,"") &amp; "}, "</f>
        <v xml:space="preserve">{ "CodeIATA": "YCQ", "Name": "Chetwynd Airport", "City": "Chetwynd (BC)", "Country": "Canada", "Latitude": null, "Longitude": null, "Category": 2, "BuyPrice": 2520781784, "FlagImage": "ca.png" }, </v>
      </c>
    </row>
    <row r="55" spans="1:1" x14ac:dyDescent="0.25">
      <c r="A55" t="str">
        <f>"{ " &amp; Data!A55 &amp; Data!D55 &amp; Data!B55 &amp; Data!E55 &amp; Data!K55 &amp; Data!L55 &amp; Data!G55 &amp; Data!H55 &amp; REPLACE(Data!J55,LEN(Data!J55)-1,1,"") &amp; "}, "</f>
        <v xml:space="preserve">{ "CodeIATA": "FAH", "Name": "Farah Airport", "City": "Farah", "Country": "Afghanistan", "Latitude": null, "Longitude": null, "Category": 4, "BuyPrice": 2521525137, "FlagImage": "af.png" }, </v>
      </c>
    </row>
    <row r="56" spans="1:1" x14ac:dyDescent="0.25">
      <c r="A56" t="str">
        <f>"{ " &amp; Data!A56 &amp; Data!D56 &amp; Data!B56 &amp; Data!E56 &amp; Data!K56 &amp; Data!L56 &amp; Data!G56 &amp; Data!H56 &amp; REPLACE(Data!J56,LEN(Data!J56)-1,1,"") &amp; "}, "</f>
        <v xml:space="preserve">{ "CodeIATA": "FAH", "Name": "Farah Airport", "City": "Farah", "Country": "Afghanistan", "Latitude": null, "Longitude": null, "Category": 4, "BuyPrice": 2521525137, "FlagImage": "af.png" }, </v>
      </c>
    </row>
    <row r="57" spans="1:1" x14ac:dyDescent="0.25">
      <c r="A57" t="str">
        <f>"{ " &amp; Data!A57 &amp; Data!D57 &amp; Data!B57 &amp; Data!E57 &amp; Data!K57 &amp; Data!L57 &amp; Data!G57 &amp; Data!H57 &amp; REPLACE(Data!J57,LEN(Data!J57)-1,1,"") &amp; "}, "</f>
        <v xml:space="preserve">{ "CodeIATA": "LGS", "Name": "Comodoro Ricardo Salomón Aeropuerto", "City": "Malargüe", "Country": "Argentine", "Latitude": null, "Longitude": null, "Category": 7, "BuyPrice": 2524221844, "FlagImage": "ar.png" }, </v>
      </c>
    </row>
    <row r="58" spans="1:1" x14ac:dyDescent="0.25">
      <c r="A58" t="str">
        <f>"{ " &amp; Data!A58 &amp; Data!D58 &amp; Data!B58 &amp; Data!E58 &amp; Data!K58 &amp; Data!L58 &amp; Data!G58 &amp; Data!H58 &amp; REPLACE(Data!J58,LEN(Data!J58)-1,1,"") &amp; "}, "</f>
        <v xml:space="preserve">{ "CodeIATA": "TID", "Name": "Bou Chekif Aéroport", "City": "Tiaret", "Country": "Algérie", "Latitude": null, "Longitude": null, "Category": 8, "BuyPrice": 2524333333, "FlagImage": "dz.png" }, </v>
      </c>
    </row>
    <row r="59" spans="1:1" x14ac:dyDescent="0.25">
      <c r="A59" t="str">
        <f>"{ " &amp; Data!A59 &amp; Data!D59 &amp; Data!B59 &amp; Data!E59 &amp; Data!K59 &amp; Data!L59 &amp; Data!G59 &amp; Data!H59 &amp; REPLACE(Data!J59,LEN(Data!J59)-1,1,"") &amp; "}, "</f>
        <v xml:space="preserve">{ "CodeIATA": "ONQ", "Name": "Zonguldak Airport", "City": "Zonguldak", "Country": "Turquie", "Latitude": null, "Longitude": null, "Category": 4, "BuyPrice": 2533571793, "FlagImage": "tr.png" }, </v>
      </c>
    </row>
    <row r="60" spans="1:1" x14ac:dyDescent="0.25">
      <c r="A60" t="str">
        <f>"{ " &amp; Data!A60 &amp; Data!D60 &amp; Data!B60 &amp; Data!E60 &amp; Data!K60 &amp; Data!L60 &amp; Data!G60 &amp; Data!H60 &amp; REPLACE(Data!J60,LEN(Data!J60)-1,1,"") &amp; "}, "</f>
        <v xml:space="preserve">{ "CodeIATA": "CER", "Name": "Maupertus Aéroport", "City": "Cherbourg", "Country": "France", "Latitude": null, "Longitude": null, "Category": 6, "BuyPrice": 2533579591, "FlagImage": "fr.png" }, </v>
      </c>
    </row>
    <row r="61" spans="1:1" x14ac:dyDescent="0.25">
      <c r="A61" t="str">
        <f>"{ " &amp; Data!A61 &amp; Data!D61 &amp; Data!B61 &amp; Data!E61 &amp; Data!K61 &amp; Data!L61 &amp; Data!G61 &amp; Data!H61 &amp; REPLACE(Data!J61,LEN(Data!J61)-1,1,"") &amp; "}, "</f>
        <v xml:space="preserve">{ "CodeIATA": "BYM", "Name": "Carlos Manuel de Céspedes Aeropuerto", "City": "Bayamo", "Country": "Cuba", "Latitude": 20.396331, "Longitude": -76.621494, "Category": 4, "BuyPrice": 2534069389, "FlagImage": "cu.png" }, </v>
      </c>
    </row>
    <row r="62" spans="1:1" x14ac:dyDescent="0.25">
      <c r="A62" t="str">
        <f>"{ " &amp; Data!A62 &amp; Data!D62 &amp; Data!B62 &amp; Data!E62 &amp; Data!K62 &amp; Data!L62 &amp; Data!G62 &amp; Data!H62 &amp; REPLACE(Data!J62,LEN(Data!J62)-1,1,"") &amp; "}, "</f>
        <v xml:space="preserve">{ "CodeIATA": "HBT", "Name": "Batin Domestic Airport", "City": "Hafar Al", "Country": "Arabie saoudite", "Latitude": 27.900917, "Longitude": 45.528194, "Category": 10, "BuyPrice": 2534364354, "FlagImage": "sa.png" }, </v>
      </c>
    </row>
    <row r="63" spans="1:1" x14ac:dyDescent="0.25">
      <c r="A63" t="str">
        <f>"{ " &amp; Data!A63 &amp; Data!D63 &amp; Data!B63 &amp; Data!E63 &amp; Data!K63 &amp; Data!L63 &amp; Data!G63 &amp; Data!H63 &amp; REPLACE(Data!J63,LEN(Data!J63)-1,1,"") &amp; "}, "</f>
        <v xml:space="preserve">{ "CodeIATA": "IPC", "Name": "Mataveri Aeropuerto Internacional", "City": "Isla de Pascua", "Country": "Chili", "Latitude": -27.164792, "Longitude": -109.421831, "Category": 10, "BuyPrice": 2535925301, "FlagImage": "cl.png" }, </v>
      </c>
    </row>
    <row r="64" spans="1:1" x14ac:dyDescent="0.25">
      <c r="A64" t="str">
        <f>"{ " &amp; Data!A64 &amp; Data!D64 &amp; Data!B64 &amp; Data!E64 &amp; Data!K64 &amp; Data!L64 &amp; Data!G64 &amp; Data!H64 &amp; REPLACE(Data!J64,LEN(Data!J64)-1,1,"") &amp; "}, "</f>
        <v xml:space="preserve">{ "CodeIATA": "LTQ", "Name": "Le Touquet Côte dOpale Aéroport", "City": "Le Touquet", "Country": "France", "Latitude": null, "Longitude": null, "Category": 4, "BuyPrice": 2540794594, "FlagImage": "fr.png" }, </v>
      </c>
    </row>
    <row r="65" spans="1:1" x14ac:dyDescent="0.25">
      <c r="A65" t="str">
        <f>"{ " &amp; Data!A65 &amp; Data!D65 &amp; Data!B65 &amp; Data!E65 &amp; Data!K65 &amp; Data!L65 &amp; Data!G65 &amp; Data!H65 &amp; REPLACE(Data!J65,LEN(Data!J65)-1,1,"") &amp; "}, "</f>
        <v xml:space="preserve">{ "CodeIATA": "MPA", "Name": "Katima Mulilo Airport", "City": "Mpacha", "Country": "Namibie", "Latitude": -17.6344, "Longitude": 24.1767, "Category": 6, "BuyPrice": 2551720889, "FlagImage": "na.png" }, </v>
      </c>
    </row>
    <row r="66" spans="1:1" x14ac:dyDescent="0.25">
      <c r="A66" t="str">
        <f>"{ " &amp; Data!A66 &amp; Data!D66 &amp; Data!B66 &amp; Data!E66 &amp; Data!K66 &amp; Data!L66 &amp; Data!G66 &amp; Data!H66 &amp; REPLACE(Data!J66,LEN(Data!J66)-1,1,"") &amp; "}, "</f>
        <v xml:space="preserve">{ "CodeIATA": "DLE", "Name": "Tavaux Aéroport", "City": "Dole", "Country": "France", "Latitude": null, "Longitude": null, "Category": 5, "BuyPrice": 2552452442, "FlagImage": "fr.png" }, </v>
      </c>
    </row>
    <row r="67" spans="1:1" x14ac:dyDescent="0.25">
      <c r="A67" t="str">
        <f>"{ " &amp; Data!A67 &amp; Data!D67 &amp; Data!B67 &amp; Data!E67 &amp; Data!K67 &amp; Data!L67 &amp; Data!G67 &amp; Data!H67 &amp; REPLACE(Data!J67,LEN(Data!J67)-1,1,"") &amp; "}, "</f>
        <v xml:space="preserve">{ "CodeIATA": "YVP", "Name": "Kuujjuaq Aéroport", "City": "Kuujjuaq (QC)", "Country": "Canada", "Latitude": 58.096111, "Longitude": -68.426944, "Category": 4, "BuyPrice": 2552521541, "FlagImage": "ca.png" }, </v>
      </c>
    </row>
    <row r="68" spans="1:1" x14ac:dyDescent="0.25">
      <c r="A68" t="str">
        <f>"{ " &amp; Data!A68 &amp; Data!D68 &amp; Data!B68 &amp; Data!E68 &amp; Data!K68 &amp; Data!L68 &amp; Data!G68 &amp; Data!H68 &amp; REPLACE(Data!J68,LEN(Data!J68)-1,1,"") &amp; "}, "</f>
        <v xml:space="preserve">{ "CodeIATA": "ERH", "Name": "Moulay Ali Cherif Airport", "City": "Errachidia", "Country": "Maroc", "Latitude": null, "Longitude": null, "Category": 9, "BuyPrice": 2554135290, "FlagImage": "ma.png" }, </v>
      </c>
    </row>
    <row r="69" spans="1:1" x14ac:dyDescent="0.25">
      <c r="A69" t="str">
        <f>"{ " &amp; Data!A69 &amp; Data!D69 &amp; Data!B69 &amp; Data!E69 &amp; Data!K69 &amp; Data!L69 &amp; Data!G69 &amp; Data!H69 &amp; REPLACE(Data!J69,LEN(Data!J69)-1,1,"") &amp; "}, "</f>
        <v xml:space="preserve">{ "CodeIATA": "YAZ", "Name": "Long Beach Airport", "City": "Tofino (BC)", "Country": "Canada", "Latitude": 49.082222, "Longitude": -125.7725, "Category": 3, "BuyPrice": 2554384776, "FlagImage": "ca.png" }, </v>
      </c>
    </row>
    <row r="70" spans="1:1" x14ac:dyDescent="0.25">
      <c r="A70" t="str">
        <f>"{ " &amp; Data!A70 &amp; Data!D70 &amp; Data!B70 &amp; Data!E70 &amp; Data!K70 &amp; Data!L70 &amp; Data!G70 &amp; Data!H70 &amp; REPLACE(Data!J70,LEN(Data!J70)-1,1,"") &amp; "}, "</f>
        <v xml:space="preserve">{ "CodeIATA": "KAB", "Name": "Kariba International Airport", "City": "Kariba", "Country": "Zimbabwe", "Latitude": null, "Longitude": null, "Category": 3, "BuyPrice": 2554866666, "FlagImage": "zw.png" }, </v>
      </c>
    </row>
    <row r="71" spans="1:1" x14ac:dyDescent="0.25">
      <c r="A71" t="str">
        <f>"{ " &amp; Data!A71 &amp; Data!D71 &amp; Data!B71 &amp; Data!E71 &amp; Data!K71 &amp; Data!L71 &amp; Data!G71 &amp; Data!H71 &amp; REPLACE(Data!J71,LEN(Data!J71)-1,1,"") &amp; "}, "</f>
        <v xml:space="preserve">{ "CodeIATA": "GMR", "Name": "Aéroport de Totegegie", "City": "Rikitea", "Country": "Polynésie française", "Latitude": -23.079861, "Longitude": -134.890333, "Category": 4, "BuyPrice": 2555925137, "FlagImage": "pf.png" }, </v>
      </c>
    </row>
    <row r="72" spans="1:1" x14ac:dyDescent="0.25">
      <c r="A72" t="str">
        <f>"{ " &amp; Data!A72 &amp; Data!D72 &amp; Data!B72 &amp; Data!E72 &amp; Data!K72 &amp; Data!L72 &amp; Data!G72 &amp; Data!H72 &amp; REPLACE(Data!J72,LEN(Data!J72)-1,1,"") &amp; "}, "</f>
        <v xml:space="preserve">{ "CodeIATA": "VTU", "Name": "Hermanos Ameijeiras Aeropuerto", "City": "Las Tunas", "Country": "Cuba", "Latitude": 20.987642, "Longitude": -76.9358, "Category": 4, "BuyPrice": 2558063701, "FlagImage": "cu.png" }, </v>
      </c>
    </row>
    <row r="73" spans="1:1" x14ac:dyDescent="0.25">
      <c r="A73" t="str">
        <f>"{ " &amp; Data!A73 &amp; Data!D73 &amp; Data!B73 &amp; Data!E73 &amp; Data!K73 &amp; Data!L73 &amp; Data!G73 &amp; Data!H73 &amp; REPLACE(Data!J73,LEN(Data!J73)-1,1,"") &amp; "}, "</f>
        <v xml:space="preserve">{ "CodeIATA": "ULU", "Name": "Gulu Airport", "City": "Gulu", "Country": "Ouganda", "Latitude": 2.805556, "Longitude": 32.271792, "Category": 9, "BuyPrice": 2560961526, "FlagImage": "ug.png" }, </v>
      </c>
    </row>
    <row r="74" spans="1:1" x14ac:dyDescent="0.25">
      <c r="A74" t="str">
        <f>"{ " &amp; Data!A74 &amp; Data!D74 &amp; Data!B74 &amp; Data!E74 &amp; Data!K74 &amp; Data!L74 &amp; Data!G74 &amp; Data!H74 &amp; REPLACE(Data!J74,LEN(Data!J74)-1,1,"") &amp; "}, "</f>
        <v xml:space="preserve">{ "CodeIATA": "LYX", "Name": "Lydd Airport", "City": "Ashford", "Country": "Royaume-Uni", "Latitude": null, "Longitude": null, "Category": 3, "BuyPrice": 2562597009, "FlagImage": "gb.png" }, </v>
      </c>
    </row>
    <row r="75" spans="1:1" x14ac:dyDescent="0.25">
      <c r="A75" t="str">
        <f>"{ " &amp; Data!A75 &amp; Data!D75 &amp; Data!B75 &amp; Data!E75 &amp; Data!K75 &amp; Data!L75 &amp; Data!G75 &amp; Data!H75 &amp; REPLACE(Data!J75,LEN(Data!J75)-1,1,"") &amp; "}, "</f>
        <v xml:space="preserve">{ "CodeIATA": "TYF", "Name": "Fryklanda Airport", "City": "Torsby", "Country": "Suède", "Latitude": 60.157622, "Longitude": 12.991269, "Category": 3, "BuyPrice": 2562689063, "FlagImage": "se.png" }, </v>
      </c>
    </row>
    <row r="76" spans="1:1" x14ac:dyDescent="0.25">
      <c r="A76" t="str">
        <f>"{ " &amp; Data!A76 &amp; Data!D76 &amp; Data!B76 &amp; Data!E76 &amp; Data!K76 &amp; Data!L76 &amp; Data!G76 &amp; Data!H76 &amp; REPLACE(Data!J76,LEN(Data!J76)-1,1,"") &amp; "}, "</f>
        <v xml:space="preserve">{ "CodeIATA": "ADK", "Name": "Adak Airport", "City": "Adak (AK)", "Country": "Etats-Unis", "Latitude": 51.878, "Longitude": -176.646, "Category": 6, "BuyPrice": 2565757894, "FlagImage": "us.png" }, </v>
      </c>
    </row>
    <row r="77" spans="1:1" x14ac:dyDescent="0.25">
      <c r="A77" t="str">
        <f>"{ " &amp; Data!A77 &amp; Data!D77 &amp; Data!B77 &amp; Data!E77 &amp; Data!K77 &amp; Data!L77 &amp; Data!G77 &amp; Data!H77 &amp; REPLACE(Data!J77,LEN(Data!J77)-1,1,"") &amp; "}, "</f>
        <v xml:space="preserve">{ "CodeIATA": "GAF", "Name": "Ksar Aéroport international", "City": "Gafsa", "Country": "Tunisie", "Latitude": 34.422022, "Longitude": 8.822503, "Category": 8, "BuyPrice": 2572248931, "FlagImage": "tn.png" }, </v>
      </c>
    </row>
    <row r="78" spans="1:1" x14ac:dyDescent="0.25">
      <c r="A78" t="str">
        <f>"{ " &amp; Data!A78 &amp; Data!D78 &amp; Data!B78 &amp; Data!E78 &amp; Data!K78 &amp; Data!L78 &amp; Data!G78 &amp; Data!H78 &amp; REPLACE(Data!J78,LEN(Data!J78)-1,1,"") &amp; "}, "</f>
        <v xml:space="preserve">{ "CodeIATA": "BGC", "Name": "Aeroporto de Bragança", "City": "Bragança", "Country": "Portugal", "Latitude": null, "Longitude": null, "Category": 4, "BuyPrice": 2578971793, "FlagImage": "pt.png" }, </v>
      </c>
    </row>
    <row r="79" spans="1:1" x14ac:dyDescent="0.25">
      <c r="A79" t="str">
        <f>"{ " &amp; Data!A79 &amp; Data!D79 &amp; Data!B79 &amp; Data!E79 &amp; Data!K79 &amp; Data!L79 &amp; Data!G79 &amp; Data!H79 &amp; REPLACE(Data!J79,LEN(Data!J79)-1,1,"") &amp; "}, "</f>
        <v xml:space="preserve">{ "CodeIATA": "COQ", "Name": "Choibalsan Airport", "City": "Choibalsan", "Country": "Mongolie", "Latitude": 48.1357, "Longitude": 114.646, "Category": 7, "BuyPrice": 2581151729, "FlagImage": "mn.png" }, </v>
      </c>
    </row>
    <row r="80" spans="1:1" x14ac:dyDescent="0.25">
      <c r="A80" t="str">
        <f>"{ " &amp; Data!A80 &amp; Data!D80 &amp; Data!B80 &amp; Data!E80 &amp; Data!K80 &amp; Data!L80 &amp; Data!G80 &amp; Data!H80 &amp; REPLACE(Data!J80,LEN(Data!J80)-1,1,"") &amp; "}, "</f>
        <v xml:space="preserve">{ "CodeIATA": "BYN", "Name": "Bayankhongor Airport", "City": "Bayankhongor", "Country": "Mongolie", "Latitude": 46.1633, "Longitude": 100.704, "Category": 8, "BuyPrice": 2582176730, "FlagImage": "mn.png" }, </v>
      </c>
    </row>
    <row r="81" spans="1:1" x14ac:dyDescent="0.25">
      <c r="A81" t="str">
        <f>"{ " &amp; Data!A81 &amp; Data!D81 &amp; Data!B81 &amp; Data!E81 &amp; Data!K81 &amp; Data!L81 &amp; Data!G81 &amp; Data!H81 &amp; REPLACE(Data!J81,LEN(Data!J81)-1,1,"") &amp; "}, "</f>
        <v xml:space="preserve">{ "CodeIATA": "USQ", "Name": "Usak Airport", "City": "Usak", "Country": "Turquie", "Latitude": null, "Longitude": null, "Category": 7, "BuyPrice": 2583791630, "FlagImage": "tr.png" }, </v>
      </c>
    </row>
    <row r="82" spans="1:1" x14ac:dyDescent="0.25">
      <c r="A82" t="str">
        <f>"{ " &amp; Data!A82 &amp; Data!D82 &amp; Data!B82 &amp; Data!E82 &amp; Data!K82 &amp; Data!L82 &amp; Data!G82 &amp; Data!H82 &amp; REPLACE(Data!J82,LEN(Data!J82)-1,1,"") &amp; "}, "</f>
        <v xml:space="preserve">{ "CodeIATA": "IQM", "Name": "Qiemo Airport", "City": "Qiemo", "Country": "Chine", "Latitude": 38.1494, "Longitude": 85.5328, "Category": 4, "BuyPrice": 2585511111, "FlagImage": "cn.png" }, </v>
      </c>
    </row>
    <row r="83" spans="1:1" x14ac:dyDescent="0.25">
      <c r="A83" t="str">
        <f>"{ " &amp; Data!A83 &amp; Data!D83 &amp; Data!B83 &amp; Data!E83 &amp; Data!K83 &amp; Data!L83 &amp; Data!G83 &amp; Data!H83 &amp; REPLACE(Data!J83,LEN(Data!J83)-1,1,"") &amp; "}, "</f>
        <v xml:space="preserve">{ "CodeIATA": "NTY", "Name": "Pilanesberg International Airport", "City": "Pilanesberg", "Country": "Afrique du Sud", "Latitude": null, "Longitude": null, "Category": 7, "BuyPrice": 2588709302, "FlagImage": "za.png" }, </v>
      </c>
    </row>
    <row r="84" spans="1:1" x14ac:dyDescent="0.25">
      <c r="A84" t="str">
        <f>"{ " &amp; Data!A84 &amp; Data!D84 &amp; Data!B84 &amp; Data!E84 &amp; Data!K84 &amp; Data!L84 &amp; Data!G84 &amp; Data!H84 &amp; REPLACE(Data!J84,LEN(Data!J84)-1,1,"") &amp; "}, "</f>
        <v xml:space="preserve">{ "CodeIATA": "OLA", "Name": "Orland Lufthavn", "City": "Brekstad", "Country": "Norvège", "Latitude": 63.698908, "Longitude": 9.604003, "Category": 7, "BuyPrice": 2593156537, "FlagImage": "no.png" }, </v>
      </c>
    </row>
    <row r="85" spans="1:1" x14ac:dyDescent="0.25">
      <c r="A85" t="str">
        <f>"{ " &amp; Data!A85 &amp; Data!D85 &amp; Data!B85 &amp; Data!E85 &amp; Data!K85 &amp; Data!L85 &amp; Data!G85 &amp; Data!H85 &amp; REPLACE(Data!J85,LEN(Data!J85)-1,1,"") &amp; "}, "</f>
        <v xml:space="preserve">{ "CodeIATA": "CAL", "Name": "Campbeltown Airport", "City": "Campbeltown", "Country": "Royaume-Uni", "Latitude": 55.4372, "Longitude": -5.68639, "Category": 9, "BuyPrice": 2594335290, "FlagImage": "gb.png" }, </v>
      </c>
    </row>
    <row r="86" spans="1:1" x14ac:dyDescent="0.25">
      <c r="A86" t="str">
        <f>"{ " &amp; Data!A86 &amp; Data!D86 &amp; Data!B86 &amp; Data!E86 &amp; Data!K86 &amp; Data!L86 &amp; Data!G86 &amp; Data!H86 &amp; REPLACE(Data!J86,LEN(Data!J86)-1,1,"") &amp; "}, "</f>
        <v xml:space="preserve">{ "CodeIATA": "MUK", "Name": "Mauke Airport", "City": "Mauke Island", "Country": "Iles Cook", "Latitude": -20.1361, "Longitude": -157.345, "Category": 3, "BuyPrice": 2597784776, "FlagImage": "ck.png" }, </v>
      </c>
    </row>
    <row r="87" spans="1:1" x14ac:dyDescent="0.25">
      <c r="A87" t="str">
        <f>"{ " &amp; Data!A87 &amp; Data!D87 &amp; Data!B87 &amp; Data!E87 &amp; Data!K87 &amp; Data!L87 &amp; Data!G87 &amp; Data!H87 &amp; REPLACE(Data!J87,LEN(Data!J87)-1,1,"") &amp; "}, "</f>
        <v xml:space="preserve">{ "CodeIATA": "TII", "Name": "Tarin Kowt Airport", "City": "Tirinkot", "Country": "Afghanistan", "Latitude": null, "Longitude": null, "Category": 3, "BuyPrice": 2601049939, "FlagImage": "af.png" }, </v>
      </c>
    </row>
    <row r="88" spans="1:1" x14ac:dyDescent="0.25">
      <c r="A88" t="str">
        <f>"{ " &amp; Data!A88 &amp; Data!D88 &amp; Data!B88 &amp; Data!E88 &amp; Data!K88 &amp; Data!L88 &amp; Data!G88 &amp; Data!H88 &amp; REPLACE(Data!J88,LEN(Data!J88)-1,1,"") &amp; "}, "</f>
        <v xml:space="preserve">{ "CodeIATA": "TII", "Name": "Tarin Kowt Airport", "City": "Tirinkot", "Country": "Afghanistan", "Latitude": null, "Longitude": null, "Category": 3, "BuyPrice": 2601049939, "FlagImage": "af.png" }, </v>
      </c>
    </row>
    <row r="89" spans="1:1" x14ac:dyDescent="0.25">
      <c r="A89" t="str">
        <f>"{ " &amp; Data!A89 &amp; Data!D89 &amp; Data!B89 &amp; Data!E89 &amp; Data!K89 &amp; Data!L89 &amp; Data!G89 &amp; Data!H89 &amp; REPLACE(Data!J89,LEN(Data!J89)-1,1,"") &amp; "}, "</f>
        <v xml:space="preserve">{ "CodeIATA": "LIP", "Name": "Lins Aeroporto", "City": "Lins (SP)", "Country": "Brésil", "Latitude": null, "Longitude": null, "Category": 3, "BuyPrice": 2603692102, "FlagImage": "br.png" }, </v>
      </c>
    </row>
    <row r="90" spans="1:1" x14ac:dyDescent="0.25">
      <c r="A90" t="str">
        <f>"{ " &amp; Data!A90 &amp; Data!D90 &amp; Data!B90 &amp; Data!E90 &amp; Data!K90 &amp; Data!L90 &amp; Data!G90 &amp; Data!H90 &amp; REPLACE(Data!J90,LEN(Data!J90)-1,1,"") &amp; "}, "</f>
        <v xml:space="preserve">{ "CodeIATA": "VDB", "Name": "Fagernes Lufthavn", "City": "Fagernes", "Country": "Norvège", "Latitude": 61.015556, "Longitude": 9.288056, "Category": 5, "BuyPrice": 2610064084, "FlagImage": "no.png" }, </v>
      </c>
    </row>
    <row r="91" spans="1:1" x14ac:dyDescent="0.25">
      <c r="A91" t="str">
        <f>"{ " &amp; Data!A91 &amp; Data!D91 &amp; Data!B91 &amp; Data!E91 &amp; Data!K91 &amp; Data!L91 &amp; Data!G91 &amp; Data!H91 &amp; REPLACE(Data!J91,LEN(Data!J91)-1,1,"") &amp; "}, "</f>
        <v xml:space="preserve">{ "CodeIATA": "HFS", "Name": "Hagfors", "City": "Hagfors", "Country": "Suède", "Latitude": 60.020064, "Longitude": 13.578908, "Category": 3, "BuyPrice": 2617659575, "FlagImage": "se.png" }, </v>
      </c>
    </row>
    <row r="92" spans="1:1" x14ac:dyDescent="0.25">
      <c r="A92" t="str">
        <f>"{ " &amp; Data!A92 &amp; Data!D92 &amp; Data!B92 &amp; Data!E92 &amp; Data!K92 &amp; Data!L92 &amp; Data!G92 &amp; Data!H92 &amp; REPLACE(Data!J92,LEN(Data!J92)-1,1,"") &amp; "}, "</f>
        <v xml:space="preserve">{ "CodeIATA": "HZG", "Name": "Hanzhong Airport", "City": "Hanzhong", "Country": "Chine", "Latitude": 33.0636, "Longitude": 107.008, "Category": 5, "BuyPrice": 2618390051, "FlagImage": "cn.png" }, </v>
      </c>
    </row>
    <row r="93" spans="1:1" x14ac:dyDescent="0.25">
      <c r="A93" t="str">
        <f>"{ " &amp; Data!A93 &amp; Data!D93 &amp; Data!B93 &amp; Data!E93 &amp; Data!K93 &amp; Data!L93 &amp; Data!G93 &amp; Data!H93 &amp; REPLACE(Data!J93,LEN(Data!J93)-1,1,"") &amp; "}, "</f>
        <v xml:space="preserve">{ "CodeIATA": "CHM", "Name": "Tnte. FAP Jaime Montreuil Morales Aeropuerto", "City": "Chimbote", "Country": "Pérou", "Latitude": null, "Longitude": null, "Category": 4, "BuyPrice": 2622971793, "FlagImage": "pe.png" }, </v>
      </c>
    </row>
    <row r="94" spans="1:1" x14ac:dyDescent="0.25">
      <c r="A94" t="str">
        <f>"{ " &amp; Data!A94 &amp; Data!D94 &amp; Data!B94 &amp; Data!E94 &amp; Data!K94 &amp; Data!L94 &amp; Data!G94 &amp; Data!H94 &amp; REPLACE(Data!J94,LEN(Data!J94)-1,1,"") &amp; "}, "</f>
        <v xml:space="preserve">{ "CodeIATA": "GAO", "Name": "Mariana Grajales Aeropuerto", "City": "Guantánamo", "Country": "Cuba", "Latitude": 20.085419, "Longitude": -75.158328, "Category": 6, "BuyPrice": 2627501694, "FlagImage": "cu.png" }, </v>
      </c>
    </row>
    <row r="95" spans="1:1" x14ac:dyDescent="0.25">
      <c r="A95" t="str">
        <f>"{ " &amp; Data!A95 &amp; Data!D95 &amp; Data!B95 &amp; Data!E95 &amp; Data!K95 &amp; Data!L95 &amp; Data!G95 &amp; Data!H95 &amp; REPLACE(Data!J95,LEN(Data!J95)-1,1,"") &amp; "}, "</f>
        <v xml:space="preserve">{ "CodeIATA": "AAA", "Name": "Aéroport dAnaa", "City": "Anaa", "Country": "Polynésie française", "Latitude": -17.352606, "Longitude": -145.509956, "Category": 2, "BuyPrice": 2628733333, "FlagImage": "pf.png" }, </v>
      </c>
    </row>
    <row r="96" spans="1:1" x14ac:dyDescent="0.25">
      <c r="A96" t="str">
        <f>"{ " &amp; Data!A96 &amp; Data!D96 &amp; Data!B96 &amp; Data!E96 &amp; Data!K96 &amp; Data!L96 &amp; Data!G96 &amp; Data!H96 &amp; REPLACE(Data!J96,LEN(Data!J96)-1,1,"") &amp; "}, "</f>
        <v xml:space="preserve">{ "CodeIATA": "TOU", "Name": "Aéroport de Touho", "City": "Touho", "Country": "Nouvelle-Calédonie", "Latitude": -20.790028, "Longitude": 165.259486, "Category": 1, "BuyPrice": 2630400000, "FlagImage": "nc.png" }, </v>
      </c>
    </row>
    <row r="97" spans="1:1" x14ac:dyDescent="0.25">
      <c r="A97" t="str">
        <f>"{ " &amp; Data!A97 &amp; Data!D97 &amp; Data!B97 &amp; Data!E97 &amp; Data!K97 &amp; Data!L97 &amp; Data!G97 &amp; Data!H97 &amp; REPLACE(Data!J97,LEN(Data!J97)-1,1,"") &amp; "}, "</f>
        <v xml:space="preserve">{ "CodeIATA": "MMZ", "Name": "Maymana Airport", "City": "Maimana", "Country": "Afghanistan", "Latitude": null, "Longitude": null, "Category": 3, "BuyPrice": 2636119858, "FlagImage": "af.png" }, </v>
      </c>
    </row>
    <row r="98" spans="1:1" x14ac:dyDescent="0.25">
      <c r="A98" t="str">
        <f>"{ " &amp; Data!A98 &amp; Data!D98 &amp; Data!B98 &amp; Data!E98 &amp; Data!K98 &amp; Data!L98 &amp; Data!G98 &amp; Data!H98 &amp; REPLACE(Data!J98,LEN(Data!J98)-1,1,"") &amp; "}, "</f>
        <v xml:space="preserve">{ "CodeIATA": "MMZ", "Name": "Maymana Airport", "City": "Maimana", "Country": "Afghanistan", "Latitude": null, "Longitude": null, "Category": 3, "BuyPrice": 2636119858, "FlagImage": "af.png" }, </v>
      </c>
    </row>
    <row r="99" spans="1:1" x14ac:dyDescent="0.25">
      <c r="A99" t="str">
        <f>"{ " &amp; Data!A99 &amp; Data!D99 &amp; Data!B99 &amp; Data!E99 &amp; Data!K99 &amp; Data!L99 &amp; Data!G99 &amp; Data!H99 &amp; REPLACE(Data!J99,LEN(Data!J99)-1,1,"") &amp; "}, "</f>
        <v xml:space="preserve">{ "CodeIATA": "MMJ", "Name": "Shinshu Matsumoto Airport", "City": "Matsumoto", "Country": "Japon", "Latitude": null, "Longitude": null, "Category": 4, "BuyPrice": 2638100000, "FlagImage": "jp.png" }, </v>
      </c>
    </row>
    <row r="100" spans="1:1" x14ac:dyDescent="0.25">
      <c r="A100" t="str">
        <f>"{ " &amp; Data!A100 &amp; Data!D100 &amp; Data!B100 &amp; Data!E100 &amp; Data!K100 &amp; Data!L100 &amp; Data!G100 &amp; Data!H100 &amp; REPLACE(Data!J100,LEN(Data!J100)-1,1,"") &amp; "}, "</f>
        <v xml:space="preserve">{ "CodeIATA": "SKU", "Name": "Skyros Island National Airport", "City": "Skiros", "Country": "Grèce", "Latitude": null, "Longitude": null, "Category": 8, "BuyPrice": 2640422385, "FlagImage": "gr.png" }, </v>
      </c>
    </row>
    <row r="101" spans="1:1" x14ac:dyDescent="0.25">
      <c r="A101" t="str">
        <f>"{ " &amp; Data!A101 &amp; Data!D101 &amp; Data!B101 &amp; Data!E101 &amp; Data!K101 &amp; Data!L101 &amp; Data!G101 &amp; Data!H101 &amp; REPLACE(Data!J101,LEN(Data!J101)-1,1,"") &amp; "}, "</f>
        <v xml:space="preserve">{ "CodeIATA": "BCA", "Name": "Gustavo Rizo Aeropuerto", "City": "Baracoa", "Country": "Cuba", "Latitude": 20.365317, "Longitude": -74.506206, "Category": 4, "BuyPrice": 2644073365, "FlagImage": "cu.png" }, </v>
      </c>
    </row>
    <row r="102" spans="1:1" x14ac:dyDescent="0.25">
      <c r="A102" t="str">
        <f>"{ " &amp; Data!A102 &amp; Data!D102 &amp; Data!B102 &amp; Data!E102 &amp; Data!K102 &amp; Data!L102 &amp; Data!G102 &amp; Data!H102 &amp; REPLACE(Data!J102,LEN(Data!J102)-1,1,"") &amp; "}, "</f>
        <v xml:space="preserve">{ "CodeIATA": "AAC", "Name": "El Arish International Airport", "City": "El Arish", "Country": "Egypte", "Latitude": null, "Longitude": null, "Category": 9, "BuyPrice": 2646497352, "FlagImage": "eg.png" }, </v>
      </c>
    </row>
    <row r="103" spans="1:1" x14ac:dyDescent="0.25">
      <c r="A103" t="str">
        <f>"{ " &amp; Data!A103 &amp; Data!D103 &amp; Data!B103 &amp; Data!E103 &amp; Data!K103 &amp; Data!L103 &amp; Data!G103 &amp; Data!H103 &amp; REPLACE(Data!J103,LEN(Data!J103)-1,1,"") &amp; "}, "</f>
        <v xml:space="preserve">{ "CodeIATA": "ULG", "Name": "Olgii Airport", "City": "Olgii", "Country": "Mongolie", "Latitude": null, "Longitude": null, "Category": 6, "BuyPrice": 2647551706, "FlagImage": "mn.png" }, </v>
      </c>
    </row>
    <row r="104" spans="1:1" x14ac:dyDescent="0.25">
      <c r="A104" t="str">
        <f>"{ " &amp; Data!A104 &amp; Data!D104 &amp; Data!B104 &amp; Data!E104 &amp; Data!K104 &amp; Data!L104 &amp; Data!G104 &amp; Data!H104 &amp; REPLACE(Data!J104,LEN(Data!J104)-1,1,"") &amp; "}, "</f>
        <v xml:space="preserve">{ "CodeIATA": "YQA", "Name": "Muskoka Airport", "City": "Muskoka (ON)", "Country": "Canada", "Latitude": null, "Longitude": null, "Category": 4, "BuyPrice": 2649792896, "FlagImage": "ca.png" }, </v>
      </c>
    </row>
    <row r="105" spans="1:1" x14ac:dyDescent="0.25">
      <c r="A105" t="str">
        <f>"{ " &amp; Data!A105 &amp; Data!D105 &amp; Data!B105 &amp; Data!E105 &amp; Data!K105 &amp; Data!L105 &amp; Data!G105 &amp; Data!H105 &amp; REPLACE(Data!J105,LEN(Data!J105)-1,1,"") &amp; "}, "</f>
        <v xml:space="preserve">{ "CodeIATA": "SAK", "Name": "Saudarkrokur Airport", "City": "Saudarkrokur", "Country": "Islande", "Latitude": null, "Longitude": null, "Category": 4, "BuyPrice": 2649927118, "FlagImage": "is.png" }, </v>
      </c>
    </row>
    <row r="106" spans="1:1" x14ac:dyDescent="0.25">
      <c r="A106" t="str">
        <f>"{ " &amp; Data!A106 &amp; Data!D106 &amp; Data!B106 &amp; Data!E106 &amp; Data!K106 &amp; Data!L106 &amp; Data!G106 &amp; Data!H106 &amp; REPLACE(Data!J106,LEN(Data!J106)-1,1,"") &amp; "}, "</f>
        <v xml:space="preserve">{ "CodeIATA": "OSI", "Name": "Osijek Airport", "City": "Osijek", "Country": "Croatie", "Latitude": 45.462667, "Longitude": 18.810156, "Category": 6, "BuyPrice": 2650448281, "FlagImage": "hr.png" }, </v>
      </c>
    </row>
    <row r="107" spans="1:1" x14ac:dyDescent="0.25">
      <c r="A107" t="str">
        <f>"{ " &amp; Data!A107 &amp; Data!D107 &amp; Data!B107 &amp; Data!E107 &amp; Data!K107 &amp; Data!L107 &amp; Data!G107 &amp; Data!H107 &amp; REPLACE(Data!J107,LEN(Data!J107)-1,1,"") &amp; "}, "</f>
        <v xml:space="preserve">{ "CodeIATA": "PRA", "Name": "Gral. Justo José de Urquiza Aeropuerto", "City": "Paraná", "Country": "Argentine", "Latitude": null, "Longitude": null, "Category": 5, "BuyPrice": 2652760209, "FlagImage": "ar.png" }, </v>
      </c>
    </row>
    <row r="108" spans="1:1" x14ac:dyDescent="0.25">
      <c r="A108" t="str">
        <f>"{ " &amp; Data!A108 &amp; Data!D108 &amp; Data!B108 &amp; Data!E108 &amp; Data!K108 &amp; Data!L108 &amp; Data!G108 &amp; Data!H108 &amp; REPLACE(Data!J108,LEN(Data!J108)-1,1,"") &amp; "}, "</f>
        <v xml:space="preserve">{ "CodeIATA": "EVG", "Name": "Sveg Airport", "City": "Sveg", "Country": "Suède", "Latitude": 62.047811, "Longitude": 14.42295, "Category": 3, "BuyPrice": 2655278424, "FlagImage": "se.png" }, </v>
      </c>
    </row>
    <row r="109" spans="1:1" x14ac:dyDescent="0.25">
      <c r="A109" t="str">
        <f>"{ " &amp; Data!A109 &amp; Data!D109 &amp; Data!B109 &amp; Data!E109 &amp; Data!K109 &amp; Data!L109 &amp; Data!G109 &amp; Data!H109 &amp; REPLACE(Data!J109,LEN(Data!J109)-1,1,"") &amp; "}, "</f>
        <v xml:space="preserve">{ "CodeIATA": "JAU", "Name": "Francisco Carle Aeropuerto", "City": "Jauja", "Country": "Pérou", "Latitude": null, "Longitude": null, "Category": 8, "BuyPrice": 2656380654, "FlagImage": "pe.png" }, </v>
      </c>
    </row>
    <row r="110" spans="1:1" x14ac:dyDescent="0.25">
      <c r="A110" t="str">
        <f>"{ " &amp; Data!A110 &amp; Data!D110 &amp; Data!B110 &amp; Data!E110 &amp; Data!K110 &amp; Data!L110 &amp; Data!G110 &amp; Data!H110 &amp; REPLACE(Data!J110,LEN(Data!J110)-1,1,"") &amp; "}, "</f>
        <v xml:space="preserve">{ "CodeIATA": "AIF", "Name": "Assis Aeroporto", "City": "Assis (SP)", "Country": "Brésil", "Latitude": null, "Longitude": null, "Category": 3, "BuyPrice": 2659845050, "FlagImage": "br.png" }, </v>
      </c>
    </row>
    <row r="111" spans="1:1" x14ac:dyDescent="0.25">
      <c r="A111" t="str">
        <f>"{ " &amp; Data!A111 &amp; Data!D111 &amp; Data!B111 &amp; Data!E111 &amp; Data!K111 &amp; Data!L111 &amp; Data!G111 &amp; Data!H111 &amp; REPLACE(Data!J111,LEN(Data!J111)-1,1,"") &amp; "}, "</f>
        <v xml:space="preserve">{ "CodeIATA": "VRK", "Name": "Varkaus Airport", "City": "Varkaus", "Country": "Finlande", "Latitude": 62.171111, "Longitude": 27.868611, "Category": 4, "BuyPrice": 2665125137, "FlagImage": "fi.png" }, </v>
      </c>
    </row>
    <row r="112" spans="1:1" x14ac:dyDescent="0.25">
      <c r="A112" t="str">
        <f>"{ " &amp; Data!A112 &amp; Data!D112 &amp; Data!B112 &amp; Data!E112 &amp; Data!K112 &amp; Data!L112 &amp; Data!G112 &amp; Data!H112 &amp; REPLACE(Data!J112,LEN(Data!J112)-1,1,"") &amp; "}, "</f>
        <v xml:space="preserve">{ "CodeIATA": "ELG", "Name": "El Golea Aéroport", "City": "El Golea", "Country": "Algérie", "Latitude": 30.571294, "Longitude": 2.859586, "Category": 8, "BuyPrice": 2674733333, "FlagImage": "dz.png" }, </v>
      </c>
    </row>
    <row r="113" spans="1:1" x14ac:dyDescent="0.25">
      <c r="A113" t="str">
        <f>"{ " &amp; Data!A113 &amp; Data!D113 &amp; Data!B113 &amp; Data!E113 &amp; Data!K113 &amp; Data!L113 &amp; Data!G113 &amp; Data!H113 &amp; REPLACE(Data!J113,LEN(Data!J113)-1,1,"") &amp; "}, "</f>
        <v xml:space="preserve">{ "CodeIATA": "BUG", "Name": "Aeroporto Gen. V. Deslandes", "City": "Benguela", "Country": "Angola", "Latitude": null, "Longitude": null, "Category": 3, "BuyPrice": 2677812345, "FlagImage": "ao.png" }, </v>
      </c>
    </row>
    <row r="114" spans="1:1" x14ac:dyDescent="0.25">
      <c r="A114" t="str">
        <f>"{ " &amp; Data!A114 &amp; Data!D114 &amp; Data!B114 &amp; Data!E114 &amp; Data!K114 &amp; Data!L114 &amp; Data!G114 &amp; Data!H114 &amp; REPLACE(Data!J114,LEN(Data!J114)-1,1,"") &amp; "}, "</f>
        <v xml:space="preserve">{ "CodeIATA": "DLZ", "Name": "Dalanzadgad Airport", "City": "Dalanzadgad", "Country": "Mongolie", "Latitude": 43.5917, "Longitude": 104.43, "Category": 6, "BuyPrice": 2678245351, "FlagImage": "mn.png" }, </v>
      </c>
    </row>
    <row r="115" spans="1:1" x14ac:dyDescent="0.25">
      <c r="A115" t="str">
        <f>"{ " &amp; Data!A115 &amp; Data!D115 &amp; Data!B115 &amp; Data!E115 &amp; Data!K115 &amp; Data!L115 &amp; Data!G115 &amp; Data!H115 &amp; REPLACE(Data!J115,LEN(Data!J115)-1,1,"") &amp; "}, "</f>
        <v xml:space="preserve">{ "CodeIATA": "CRI", "Name": "Crooked Island Airport", "City": "Colonel Hill", "Country": "Bahamas", "Latitude": 22.745561, "Longitude": -74.182353, "Category": 1, "BuyPrice": 2678729886, "FlagImage": "bs.png" }, </v>
      </c>
    </row>
    <row r="116" spans="1:1" x14ac:dyDescent="0.25">
      <c r="A116" t="str">
        <f>"{ " &amp; Data!A116 &amp; Data!D116 &amp; Data!B116 &amp; Data!E116 &amp; Data!K116 &amp; Data!L116 &amp; Data!G116 &amp; Data!H116 &amp; REPLACE(Data!J116,LEN(Data!J116)-1,1,"") &amp; "}, "</f>
        <v xml:space="preserve">{ "CodeIATA": "MBX", "Name": "Edvarda Rusjana Airport", "City": "Maribor", "Country": "Slovénie", "Latitude": null, "Longitude": null, "Category": 6, "BuyPrice": 2679048281, "FlagImage": "si.png" }, </v>
      </c>
    </row>
    <row r="117" spans="1:1" x14ac:dyDescent="0.25">
      <c r="A117" t="str">
        <f>"{ " &amp; Data!A117 &amp; Data!D117 &amp; Data!B117 &amp; Data!E117 &amp; Data!K117 &amp; Data!L117 &amp; Data!G117 &amp; Data!H117 &amp; REPLACE(Data!J117,LEN(Data!J117)-1,1,"") &amp; "}, "</f>
        <v xml:space="preserve">{ "CodeIATA": "YMA", "Name": "Mayo Airport", "City": "Mayo (YT)", "Country": "Canada", "Latitude": null, "Longitude": null, "Category": 2, "BuyPrice": 2679513178, "FlagImage": "ca.png" }, </v>
      </c>
    </row>
    <row r="118" spans="1:1" x14ac:dyDescent="0.25">
      <c r="A118" t="str">
        <f>"{ " &amp; Data!A118 &amp; Data!D118 &amp; Data!B118 &amp; Data!E118 &amp; Data!K118 &amp; Data!L118 &amp; Data!G118 &amp; Data!H118 &amp; REPLACE(Data!J118,LEN(Data!J118)-1,1,"") &amp; "}, "</f>
        <v xml:space="preserve">{ "CodeIATA": "MZO", "Name": "Sierra Maestra Aeropuerto", "City": "Manzanillo", "Country": "Cuba", "Latitude": 20.288172, "Longitude": -77.0893, "Category": 6, "BuyPrice": 2681151706, "FlagImage": "cu.png" }, </v>
      </c>
    </row>
    <row r="119" spans="1:1" x14ac:dyDescent="0.25">
      <c r="A119" t="str">
        <f>"{ " &amp; Data!A119 &amp; Data!D119 &amp; Data!B119 &amp; Data!E119 &amp; Data!K119 &amp; Data!L119 &amp; Data!G119 &amp; Data!H119 &amp; REPLACE(Data!J119,LEN(Data!J119)-1,1,"") &amp; "}, "</f>
        <v xml:space="preserve">{ "CodeIATA": "NTB", "Name": "Notodden Lufthavn", "City": "Notodden", "Country": "Norvège", "Latitude": null, "Longitude": null, "Category": 2, "BuyPrice": 2682362598, "FlagImage": "no.png" }, </v>
      </c>
    </row>
    <row r="120" spans="1:1" x14ac:dyDescent="0.25">
      <c r="A120" t="str">
        <f>"{ " &amp; Data!A120 &amp; Data!D120 &amp; Data!B120 &amp; Data!E120 &amp; Data!K120 &amp; Data!L120 &amp; Data!G120 &amp; Data!H120 &amp; REPLACE(Data!J120,LEN(Data!J120)-1,1,"") &amp; "}, "</f>
        <v xml:space="preserve">{ "CodeIATA": "HZH", "Name": "Liping City Airport", "City": "Liping City", "Country": "Chine", "Latitude": null, "Longitude": null, "Category": 5, "BuyPrice": 2683545867, "FlagImage": "cn.png" }, </v>
      </c>
    </row>
    <row r="121" spans="1:1" x14ac:dyDescent="0.25">
      <c r="A121" t="str">
        <f>"{ " &amp; Data!A121 &amp; Data!D121 &amp; Data!B121 &amp; Data!E121 &amp; Data!K121 &amp; Data!L121 &amp; Data!G121 &amp; Data!H121 &amp; REPLACE(Data!J121,LEN(Data!J121)-1,1,"") &amp; "}, "</f>
        <v xml:space="preserve">{ "CodeIATA": "ISE", "Name": "Süleyman Demirel Airport461", "City": "Isparta", "Country": "Turquie", "Latitude": null, "Longitude": null, "Category": 8, "BuyPrice": 2684300366, "FlagImage": "tr.png" }, </v>
      </c>
    </row>
    <row r="122" spans="1:1" x14ac:dyDescent="0.25">
      <c r="A122" t="str">
        <f>"{ " &amp; Data!A122 &amp; Data!D122 &amp; Data!B122 &amp; Data!E122 &amp; Data!K122 &amp; Data!L122 &amp; Data!G122 &amp; Data!H122 &amp; REPLACE(Data!J122,LEN(Data!J122)-1,1,"") &amp; "}, "</f>
        <v xml:space="preserve">{ "CodeIATA": "TGJ", "Name": "Aéroport de Tiga", "City": "Île Tiga", "Country": "Nouvelle-Calédonie", "Latitude": -21.0961, "Longitude": 167.804, "Category": 1, "BuyPrice": 2684800000, "FlagImage": "nc.png" }, </v>
      </c>
    </row>
    <row r="123" spans="1:1" x14ac:dyDescent="0.25">
      <c r="A123" t="str">
        <f>"{ " &amp; Data!A123 &amp; Data!D123 &amp; Data!B123 &amp; Data!E123 &amp; Data!K123 &amp; Data!L123 &amp; Data!G123 &amp; Data!H123 &amp; REPLACE(Data!J123,LEN(Data!J123)-1,1,"") &amp; "}, "</f>
        <v xml:space="preserve">{ "CodeIATA": "IAG", "Name": "Niagara Falls International Airport", "City": "Niagara Falls (NY)", "Country": "Etats-Unis", "Latitude": 43.107333, "Longitude": -78.946194, "Category": 8, "BuyPrice": 2685433700, "FlagImage": "us.png" }, </v>
      </c>
    </row>
    <row r="124" spans="1:1" x14ac:dyDescent="0.25">
      <c r="A124" t="str">
        <f>"{ " &amp; Data!A124 &amp; Data!D124 &amp; Data!B124 &amp; Data!E124 &amp; Data!K124 &amp; Data!L124 &amp; Data!G124 &amp; Data!H124 &amp; REPLACE(Data!J124,LEN(Data!J124)-1,1,"") &amp; "}, "</f>
        <v xml:space="preserve">{ "CodeIATA": "DWD", "Name": "Prince Salman Bin Abdulaziz Domestic Airport", "City": "Dawadmi", "Country": "Arabie saoudite", "Latitude": 24.5, "Longitude": 44.4, "Category": 8, "BuyPrice": 2687900366, "FlagImage": "sa.png" }, </v>
      </c>
    </row>
    <row r="125" spans="1:1" x14ac:dyDescent="0.25">
      <c r="A125" t="str">
        <f>"{ " &amp; Data!A125 &amp; Data!D125 &amp; Data!B125 &amp; Data!E125 &amp; Data!K125 &amp; Data!L125 &amp; Data!G125 &amp; Data!H125 &amp; REPLACE(Data!J125,LEN(Data!J125)-1,1,"") &amp; "}, "</f>
        <v xml:space="preserve">{ "CodeIATA": "SAY", "Name": "Aeroporto di Siena", "City": "Siena", "Country": "Italie", "Latitude": null, "Longitude": null, "Category": 2, "BuyPrice": 2689162598, "FlagImage": "it.png" }, </v>
      </c>
    </row>
    <row r="126" spans="1:1" x14ac:dyDescent="0.25">
      <c r="A126" t="str">
        <f>"{ " &amp; Data!A126 &amp; Data!D126 &amp; Data!B126 &amp; Data!E126 &amp; Data!K126 &amp; Data!L126 &amp; Data!G126 &amp; Data!H126 &amp; REPLACE(Data!J126,LEN(Data!J126)-1,1,"") &amp; "}, "</f>
        <v xml:space="preserve">{ "CodeIATA": "HVD", "Name": "Khovd Airport", "City": "Khovd", "Country": "Mongolie", "Latitude": 47.9541, "Longitude": 91.6282, "Category": 8, "BuyPrice": 2690559060, "FlagImage": "mn.png" }, </v>
      </c>
    </row>
    <row r="127" spans="1:1" x14ac:dyDescent="0.25">
      <c r="A127" t="str">
        <f>"{ " &amp; Data!A127 &amp; Data!D127 &amp; Data!B127 &amp; Data!E127 &amp; Data!K127 &amp; Data!L127 &amp; Data!G127 &amp; Data!H127 &amp; REPLACE(Data!J127,LEN(Data!J127)-1,1,"") &amp; "}, "</f>
        <v xml:space="preserve">{ "CodeIATA": "MWA", "Name": "Williamson County Regional Airport", "City": "Marion (IL)", "Country": "Etats-Unis", "Latitude": 37.7549569, "Longitude": -89.0110936, "Category": 6, "BuyPrice": 2691119672, "FlagImage": "us.png" }, </v>
      </c>
    </row>
    <row r="128" spans="1:1" x14ac:dyDescent="0.25">
      <c r="A128" t="str">
        <f>"{ " &amp; Data!A128 &amp; Data!D128 &amp; Data!B128 &amp; Data!E128 &amp; Data!K128 &amp; Data!L128 &amp; Data!G128 &amp; Data!H128 &amp; REPLACE(Data!J128,LEN(Data!J128)-1,1,"") &amp; "}, "</f>
        <v xml:space="preserve">{ "CodeIATA": "YYL", "Name": "Lynn Lake Airport", "City": "Lynn Lake (MB)", "Country": "Canada", "Latitude": 56.863888, "Longitude": -101.07611, "Category": 3, "BuyPrice": 2691984776, "FlagImage": "ca.png" }, </v>
      </c>
    </row>
    <row r="129" spans="1:1" x14ac:dyDescent="0.25">
      <c r="A129" t="str">
        <f>"{ " &amp; Data!A129 &amp; Data!D129 &amp; Data!B129 &amp; Data!E129 &amp; Data!K129 &amp; Data!L129 &amp; Data!G129 &amp; Data!H129 &amp; REPLACE(Data!J129,LEN(Data!J129)-1,1,"") &amp; "}, "</f>
        <v xml:space="preserve">{ "CodeIATA": "YRJ", "Name": "Roberval Aéroport", "City": "Roberval (QC)", "Country": "Canada", "Latitude": 48.52, "Longitude": -72.265556, "Category": 3, "BuyPrice": 2691984776, "FlagImage": "ca.png" }, </v>
      </c>
    </row>
    <row r="130" spans="1:1" x14ac:dyDescent="0.25">
      <c r="A130" t="str">
        <f>"{ " &amp; Data!A130 &amp; Data!D130 &amp; Data!B130 &amp; Data!E130 &amp; Data!K130 &amp; Data!L130 &amp; Data!G130 &amp; Data!H130 &amp; REPLACE(Data!J130,LEN(Data!J130)-1,1,"") &amp; "}, "</f>
        <v xml:space="preserve">{ "CodeIATA": "PLX", "Name": "Semey Airport", "City": "Semipalatinsk", "Country": "Kazakhstan", "Latitude": 50.3513, "Longitude": 80.2344, "Category": 9, "BuyPrice": 2699055566, "FlagImage": "kz.png" }, </v>
      </c>
    </row>
    <row r="131" spans="1:1" x14ac:dyDescent="0.25">
      <c r="A131" t="str">
        <f>"{ " &amp; Data!A131 &amp; Data!D131 &amp; Data!B131 &amp; Data!E131 &amp; Data!K131 &amp; Data!L131 &amp; Data!G131 &amp; Data!H131 &amp; REPLACE(Data!J131,LEN(Data!J131)-1,1,"") &amp; "}, "</f>
        <v xml:space="preserve">{ "CodeIATA": "FUG", "Name": "Fuyang Airport", "City": "Fuyang", "Country": "Chine", "Latitude": 32.9, "Longitude": 115.816667, "Category": 6, "BuyPrice": 2700351706, "FlagImage": "cn.png" }, </v>
      </c>
    </row>
    <row r="132" spans="1:1" x14ac:dyDescent="0.25">
      <c r="A132" t="str">
        <f>"{ " &amp; Data!A132 &amp; Data!D132 &amp; Data!B132 &amp; Data!E132 &amp; Data!K132 &amp; Data!L132 &amp; Data!G132 &amp; Data!H132 &amp; REPLACE(Data!J132,LEN(Data!J132)-1,1,"") &amp; "}, "</f>
        <v xml:space="preserve">{ "CodeIATA": "ANS", "Name": "Andahuaylas Aeropuerto", "City": "Andahuaylas", "Country": "Pérou", "Latitude": null, "Longitude": null, "Category": 6, "BuyPrice": 2701048281, "FlagImage": "pe.png" }, </v>
      </c>
    </row>
    <row r="133" spans="1:1" x14ac:dyDescent="0.25">
      <c r="A133" t="str">
        <f>"{ " &amp; Data!A133 &amp; Data!D133 &amp; Data!B133 &amp; Data!E133 &amp; Data!K133 &amp; Data!L133 &amp; Data!G133 &amp; Data!H133 &amp; REPLACE(Data!J133,LEN(Data!J133)-1,1,"") &amp; "}, "</f>
        <v xml:space="preserve">{ "CodeIATA": "GYS", "Name": "Guangyuan Airport", "City": "Guang Yuan", "Country": "Chine", "Latitude": null, "Longitude": null, "Category": 5, "BuyPrice": 2703054706, "FlagImage": "cn.png" }, </v>
      </c>
    </row>
    <row r="134" spans="1:1" x14ac:dyDescent="0.25">
      <c r="A134" t="str">
        <f>"{ " &amp; Data!A134 &amp; Data!D134 &amp; Data!B134 &amp; Data!E134 &amp; Data!K134 &amp; Data!L134 &amp; Data!G134 &amp; Data!H134 &amp; REPLACE(Data!J134,LEN(Data!J134)-1,1,"") &amp; "}, "</f>
        <v xml:space="preserve">{ "CodeIATA": "MXX", "Name": "Mora Airport", "City": "Mora", "Country": "Suède", "Latitude": 60.957908, "Longitude": 14.511383, "Category": 4, "BuyPrice": 2704460606, "FlagImage": "se.png" }, </v>
      </c>
    </row>
    <row r="135" spans="1:1" x14ac:dyDescent="0.25">
      <c r="A135" t="str">
        <f>"{ " &amp; Data!A135 &amp; Data!D135 &amp; Data!B135 &amp; Data!E135 &amp; Data!K135 &amp; Data!L135 &amp; Data!G135 &amp; Data!H135 &amp; REPLACE(Data!J135,LEN(Data!J135)-1,1,"") &amp; "}, "</f>
        <v xml:space="preserve">{ "CodeIATA": "URO", "Name": "Vallée de Seine Aéroport", "City": "Rouen", "Country": "France", "Latitude": 49.384172, "Longitude": 1.1748, "Category": 3, "BuyPrice": 2706258823, "FlagImage": "fr.png" }, </v>
      </c>
    </row>
    <row r="136" spans="1:1" x14ac:dyDescent="0.25">
      <c r="A136" t="str">
        <f>"{ " &amp; Data!A136 &amp; Data!D136 &amp; Data!B136 &amp; Data!E136 &amp; Data!K136 &amp; Data!L136 &amp; Data!G136 &amp; Data!H136 &amp; REPLACE(Data!J136,LEN(Data!J136)-1,1,"") &amp; "}, "</f>
        <v xml:space="preserve">{ "CodeIATA": "BAY", "Name": "Baia Mare Aeroportul International", "City": "Baia Mare", "Country": "Roumanie", "Latitude": 47.658389, "Longitude": 23.470022, "Category": 4, "BuyPrice": 2706728620, "FlagImage": "ro.png" }, </v>
      </c>
    </row>
    <row r="137" spans="1:1" x14ac:dyDescent="0.25">
      <c r="A137" t="str">
        <f>"{ " &amp; Data!A137 &amp; Data!D137 &amp; Data!B137 &amp; Data!E137 &amp; Data!K137 &amp; Data!L137 &amp; Data!G137 &amp; Data!H137 &amp; REPLACE(Data!J137,LEN(Data!J137)-1,1,"") &amp; "}, "</f>
        <v xml:space="preserve">{ "CodeIATA": "KNQ", "Name": "Aéroport de Koné", "City": "Koné", "Country": "Nouvelle-Calédonie", "Latitude": -21.053428, "Longitude": 164.837806, "Category": 1, "BuyPrice": 2707600000, "FlagImage": "nc.png" }, </v>
      </c>
    </row>
    <row r="138" spans="1:1" x14ac:dyDescent="0.25">
      <c r="A138" t="str">
        <f>"{ " &amp; Data!A138 &amp; Data!D138 &amp; Data!B138 &amp; Data!E138 &amp; Data!K138 &amp; Data!L138 &amp; Data!G138 &amp; Data!H138 &amp; REPLACE(Data!J138,LEN(Data!J138)-1,1,"") &amp; "}, "</f>
        <v xml:space="preserve">{ "CodeIATA": "HUU", "Name": "Alférez FAP David Figueroa Fernandini Aeropuerto", "City": "Huánuco", "Country": "Pérou", "Latitude": null, "Longitude": null, "Category": 6, "BuyPrice": 2709048281, "FlagImage": "pe.png" }, </v>
      </c>
    </row>
    <row r="139" spans="1:1" x14ac:dyDescent="0.25">
      <c r="A139" t="str">
        <f>"{ " &amp; Data!A139 &amp; Data!D139 &amp; Data!B139 &amp; Data!E139 &amp; Data!K139 &amp; Data!L139 &amp; Data!G139 &amp; Data!H139 &amp; REPLACE(Data!J139,LEN(Data!J139)-1,1,"") &amp; "}, "</f>
        <v xml:space="preserve">{ "CodeIATA": "VOL", "Name": "Central Greece International Airport", "City": "Volos", "Country": "Grèce", "Latitude": 39.219619, "Longitude": 22.794339, "Category": 8, "BuyPrice": 2709419026, "FlagImage": "gr.png" }, </v>
      </c>
    </row>
    <row r="140" spans="1:1" x14ac:dyDescent="0.25">
      <c r="A140" t="str">
        <f>"{ " &amp; Data!A140 &amp; Data!D140 &amp; Data!B140 &amp; Data!E140 &amp; Data!K140 &amp; Data!L140 &amp; Data!G140 &amp; Data!H140 &amp; REPLACE(Data!J140,LEN(Data!J140)-1,1,"") &amp; "}, "</f>
        <v xml:space="preserve">{ "CodeIATA": "LOO", "Name": "Moulay Ahmed Medeghri Aéroport", "City": "Laghouat", "Country": "Algérie", "Latitude": null, "Longitude": null, "Category": 10, "BuyPrice": 2713433333, "FlagImage": "dz.png" }, </v>
      </c>
    </row>
    <row r="141" spans="1:1" x14ac:dyDescent="0.25">
      <c r="A141" t="str">
        <f>"{ " &amp; Data!A141 &amp; Data!D141 &amp; Data!B141 &amp; Data!E141 &amp; Data!K141 &amp; Data!L141 &amp; Data!G141 &amp; Data!H141 &amp; REPLACE(Data!J141,LEN(Data!J141)-1,1,"") &amp; "}, "</f>
        <v xml:space="preserve">{ "CodeIATA": "KDL", "Name": "Kardla Airport", "City": "Kardla", "Country": "Estonie", "Latitude": 58.990756, "Longitude": 22.830733, "Category": 3, "BuyPrice": 2716212377, "FlagImage": "ee.png" }, </v>
      </c>
    </row>
    <row r="142" spans="1:1" x14ac:dyDescent="0.25">
      <c r="A142" t="str">
        <f>"{ " &amp; Data!A142 &amp; Data!D142 &amp; Data!B142 &amp; Data!E142 &amp; Data!K142 &amp; Data!L142 &amp; Data!G142 &amp; Data!H142 &amp; REPLACE(Data!J142,LEN(Data!J142)-1,1,"") &amp; "}, "</f>
        <v xml:space="preserve">{ "CodeIATA": "AIT", "Name": "Aitutaki Airport", "City": "Aitutaki", "Country": "Iles Cook", "Latitude": -18.830922, "Longitude": -159.764233, "Category": 4, "BuyPrice": 2718218282, "FlagImage": "ck.png" }, </v>
      </c>
    </row>
    <row r="143" spans="1:1" x14ac:dyDescent="0.25">
      <c r="A143" t="str">
        <f>"{ " &amp; Data!A143 &amp; Data!D143 &amp; Data!B143 &amp; Data!E143 &amp; Data!K143 &amp; Data!L143 &amp; Data!G143 &amp; Data!H143 &amp; REPLACE(Data!J143,LEN(Data!J143)-1,1,"") &amp; "}, "</f>
        <v xml:space="preserve">{ "CodeIATA": "ANE", "Name": "Angers Loire aéroport", "City": "Angers", "Country": "France", "Latitude": 47.5603, "Longitude": -0.312222, "Category": 4, "BuyPrice": 2720311111, "FlagImage": "fr.png" }, </v>
      </c>
    </row>
    <row r="144" spans="1:1" x14ac:dyDescent="0.25">
      <c r="A144" t="str">
        <f>"{ " &amp; Data!A144 &amp; Data!D144 &amp; Data!B144 &amp; Data!E144 &amp; Data!K144 &amp; Data!L144 &amp; Data!G144 &amp; Data!H144 &amp; REPLACE(Data!J144,LEN(Data!J144)-1,1,"") &amp; "}, "</f>
        <v xml:space="preserve">{ "CodeIATA": "HOI", "Name": "Aérodrome de Hao", "City": "Hao", "Country": "Polynésie française", "Latitude": -18.074814, "Longitude": -140.945886, "Category": 10, "BuyPrice": 2720339952, "FlagImage": "pf.png" }, </v>
      </c>
    </row>
    <row r="145" spans="1:1" x14ac:dyDescent="0.25">
      <c r="A145" t="str">
        <f>"{ " &amp; Data!A145 &amp; Data!D145 &amp; Data!B145 &amp; Data!E145 &amp; Data!K145 &amp; Data!L145 &amp; Data!G145 &amp; Data!H145 &amp; REPLACE(Data!J145,LEN(Data!J145)-1,1,"") &amp; "}, "</f>
        <v xml:space="preserve">{ "CodeIATA": "ODE", "Name": "Beldringe Lufthavn", "City": "Odense", "Country": "Danemark", "Latitude": null, "Longitude": null, "Category": 4, "BuyPrice": 2721125137, "FlagImage": "dk.png" }, </v>
      </c>
    </row>
    <row r="146" spans="1:1" x14ac:dyDescent="0.25">
      <c r="A146" t="str">
        <f>"{ " &amp; Data!A146 &amp; Data!D146 &amp; Data!B146 &amp; Data!E146 &amp; Data!K146 &amp; Data!L146 &amp; Data!G146 &amp; Data!H146 &amp; REPLACE(Data!J146,LEN(Data!J146)-1,1,"") &amp; "}, "</f>
        <v xml:space="preserve">{ "CodeIATA": "LUD", "Name": "Luderitz Airport", "City": "Luderitz", "Country": "Namibie", "Latitude": -26.6874, "Longitude": 15.2429, "Category": 4, "BuyPrice": 2722564609, "FlagImage": "na.png" }, </v>
      </c>
    </row>
    <row r="147" spans="1:1" x14ac:dyDescent="0.25">
      <c r="A147" t="str">
        <f>"{ " &amp; Data!A147 &amp; Data!D147 &amp; Data!B147 &amp; Data!E147 &amp; Data!K147 &amp; Data!L147 &amp; Data!G147 &amp; Data!H147 &amp; REPLACE(Data!J147,LEN(Data!J147)-1,1,"") &amp; "}, "</f>
        <v xml:space="preserve">{ "CodeIATA": "YBE", "Name": "Uranium City Airport", "City": "Uranium City (SK)", "Country": "Canada", "Latitude": null, "Longitude": null, "Category": 1, "BuyPrice": 2726196994, "FlagImage": "ca.png" }, </v>
      </c>
    </row>
    <row r="148" spans="1:1" x14ac:dyDescent="0.25">
      <c r="A148" t="str">
        <f>"{ " &amp; Data!A148 &amp; Data!D148 &amp; Data!B148 &amp; Data!E148 &amp; Data!K148 &amp; Data!L148 &amp; Data!G148 &amp; Data!H148 &amp; REPLACE(Data!J148,LEN(Data!J148)-1,1,"") &amp; "}, "</f>
        <v xml:space="preserve">{ "CodeIATA": "EBD", "Name": "El Obeid Airport", "City": "El Obeid", "Country": "Soudan", "Latitude": 13.153219, "Longitude": 30.232675, "Category": 8, "BuyPrice": 2726222385, "FlagImage": "sd.png" }, </v>
      </c>
    </row>
    <row r="149" spans="1:1" x14ac:dyDescent="0.25">
      <c r="A149" t="str">
        <f>"{ " &amp; Data!A149 &amp; Data!D149 &amp; Data!B149 &amp; Data!E149 &amp; Data!K149 &amp; Data!L149 &amp; Data!G149 &amp; Data!H149 &amp; REPLACE(Data!J149,LEN(Data!J149)-1,1,"") &amp; "}, "</f>
        <v xml:space="preserve">{ "CodeIATA": "CAW", "Name": "Bartolomeu Lysandro Aeroporto", "City": "Campos dos Goytacazes (RJ)", "Country": "Brésil", "Latitude": null, "Longitude": null, "Category": 3, "BuyPrice": 2726374110, "FlagImage": "br.png" }, </v>
      </c>
    </row>
    <row r="150" spans="1:1" x14ac:dyDescent="0.25">
      <c r="A150" t="str">
        <f>"{ " &amp; Data!A150 &amp; Data!D150 &amp; Data!B150 &amp; Data!E150 &amp; Data!K150 &amp; Data!L150 &amp; Data!G150 &amp; Data!H150 &amp; REPLACE(Data!J150,LEN(Data!J150)-1,1,"") &amp; "}, "</f>
        <v xml:space="preserve">{ "CodeIATA": "MPW", "Name": "Mariupol International Airport", "City": "Mariupol", "Country": "Ukraine", "Latitude": null, "Longitude": null, "Category": 7, "BuyPrice": 2726916517, "FlagImage": "ua.png" }, </v>
      </c>
    </row>
    <row r="151" spans="1:1" x14ac:dyDescent="0.25">
      <c r="A151" t="str">
        <f>"{ " &amp; Data!A151 &amp; Data!D151 &amp; Data!B151 &amp; Data!E151 &amp; Data!K151 &amp; Data!L151 &amp; Data!G151 &amp; Data!H151 &amp; REPLACE(Data!J151,LEN(Data!J151)-1,1,"") &amp; "}, "</f>
        <v xml:space="preserve">{ "CodeIATA": "AJI", "Name": "Agri Airport", "City": "Ağrı", "Country": "Turquie", "Latitude": 39.6546, "Longitude": 43.0271, "Category": 4, "BuyPrice": 2727450549, "FlagImage": "tr.png" }, </v>
      </c>
    </row>
    <row r="152" spans="1:1" x14ac:dyDescent="0.25">
      <c r="A152" t="str">
        <f>"{ " &amp; Data!A152 &amp; Data!D152 &amp; Data!B152 &amp; Data!E152 &amp; Data!K152 &amp; Data!L152 &amp; Data!G152 &amp; Data!H152 &amp; REPLACE(Data!J152,LEN(Data!J152)-1,1,"") &amp; "}, "</f>
        <v xml:space="preserve">{ "CodeIATA": "LWN", "Name": "Shirak Airport", "City": "Gyumri", "Country": "Arménie", "Latitude": 40.750369, "Longitude": 43.859342, "Category": 9, "BuyPrice": 2729896928, "FlagImage": "am.png" }, </v>
      </c>
    </row>
    <row r="153" spans="1:1" x14ac:dyDescent="0.25">
      <c r="A153" t="str">
        <f>"{ " &amp; Data!A153 &amp; Data!D153 &amp; Data!B153 &amp; Data!E153 &amp; Data!K153 &amp; Data!L153 &amp; Data!G153 &amp; Data!H153 &amp; REPLACE(Data!J153,LEN(Data!J153)-1,1,"") &amp; "}, "</f>
        <v xml:space="preserve">{ "CodeIATA": "KOC", "Name": "Aéroport de Koumac", "City": "Koumac", "Country": "Nouvelle-Calédonie", "Latitude": -20.546314, "Longitude": 164.255625, "Category": 1, "BuyPrice": 2734400000, "FlagImage": "nc.png" }, </v>
      </c>
    </row>
    <row r="154" spans="1:1" x14ac:dyDescent="0.25">
      <c r="A154" t="str">
        <f>"{ " &amp; Data!A154 &amp; Data!D154 &amp; Data!B154 &amp; Data!E154 &amp; Data!K154 &amp; Data!L154 &amp; Data!G154 &amp; Data!H154 &amp; REPLACE(Data!J154,LEN(Data!J154)-1,1,"") &amp; "}, "</f>
        <v xml:space="preserve">{ "CodeIATA": "TMX", "Name": "Timimoun Aéroport", "City": "Timimoun", "Country": "Algérie", "Latitude": 29.237119, "Longitude": 0.276033, "Category": 8, "BuyPrice": 2735533333, "FlagImage": "dz.png" }, </v>
      </c>
    </row>
    <row r="155" spans="1:1" x14ac:dyDescent="0.25">
      <c r="A155" t="str">
        <f>"{ " &amp; Data!A155 &amp; Data!D155 &amp; Data!B155 &amp; Data!E155 &amp; Data!K155 &amp; Data!L155 &amp; Data!G155 &amp; Data!H155 &amp; REPLACE(Data!J155,LEN(Data!J155)-1,1,"") &amp; "}, "</f>
        <v xml:space="preserve">{ "CodeIATA": "PUB", "Name": "Pueblo Memorial Airport", "City": "Pueblo (CO)", "Country": "Etats-Unis", "Latitude": 38.289085, "Longitude": -104.496572, "Category": 9, "BuyPrice": 2743135290, "FlagImage": "us.png" }, </v>
      </c>
    </row>
    <row r="156" spans="1:1" x14ac:dyDescent="0.25">
      <c r="A156" t="str">
        <f>"{ " &amp; Data!A156 &amp; Data!D156 &amp; Data!B156 &amp; Data!E156 &amp; Data!K156 &amp; Data!L156 &amp; Data!G156 &amp; Data!H156 &amp; REPLACE(Data!J156,LEN(Data!J156)-1,1,"") &amp; "}, "</f>
        <v xml:space="preserve">{ "CodeIATA": "BNX", "Name": "Mahovljani International Airport", "City": "Banja Luka", "Country": "Bosnie-Herzégovine", "Latitude": 44.941444, "Longitude": 17.297501, "Category": 7, "BuyPrice": 2744446528, "FlagImage": "ba.png" }, </v>
      </c>
    </row>
    <row r="157" spans="1:1" x14ac:dyDescent="0.25">
      <c r="A157" t="str">
        <f>"{ " &amp; Data!A157 &amp; Data!D157 &amp; Data!B157 &amp; Data!E157 &amp; Data!K157 &amp; Data!L157 &amp; Data!G157 &amp; Data!H157 &amp; REPLACE(Data!J157,LEN(Data!J157)-1,1,"") &amp; "}, "</f>
        <v xml:space="preserve">{ "CodeIATA": "PDA", "Name": "Aeropuerto Cesar Gaviria Trujillo", "City": "Puerto Inirida", "Country": "Colombie", "Latitude": 3.85, "Longitude": -67.91, "Category": 4, "BuyPrice": 2744932852, "FlagImage": "co.png" }, </v>
      </c>
    </row>
    <row r="158" spans="1:1" x14ac:dyDescent="0.25">
      <c r="A158" t="str">
        <f>"{ " &amp; Data!A158 &amp; Data!D158 &amp; Data!B158 &amp; Data!E158 &amp; Data!K158 &amp; Data!L158 &amp; Data!G158 &amp; Data!H158 &amp; REPLACE(Data!J158,LEN(Data!J158)-1,1,"") &amp; "}, "</f>
        <v xml:space="preserve">{ "CodeIATA": "SJZ", "Name": "Sao Jorge Aerodromo", "City": "Sao Jorge Island", "Country": "Portugal", "Latitude": 38.6655, "Longitude": -28.175817, "Category": 2, "BuyPrice": 2746400000, "FlagImage": "pt.png" }, </v>
      </c>
    </row>
    <row r="159" spans="1:1" x14ac:dyDescent="0.25">
      <c r="A159" t="str">
        <f>"{ " &amp; Data!A159 &amp; Data!D159 &amp; Data!B159 &amp; Data!E159 &amp; Data!K159 &amp; Data!L159 &amp; Data!G159 &amp; Data!H159 &amp; REPLACE(Data!J159,LEN(Data!J159)-1,1,"") &amp; "}, "</f>
        <v xml:space="preserve">{ "CodeIATA": "NAJ", "Name": "Nakhchivan Airport", "City": "Nakhichevan", "Country": "Azerbaïdjan", "Latitude": 39.1888, "Longitude": 45.4584, "Category": 10, "BuyPrice": 2746529782, "FlagImage": "az.png" }, </v>
      </c>
    </row>
    <row r="160" spans="1:1" x14ac:dyDescent="0.25">
      <c r="A160" t="str">
        <f>"{ " &amp; Data!A160 &amp; Data!D160 &amp; Data!B160 &amp; Data!E160 &amp; Data!K160 &amp; Data!L160 &amp; Data!G160 &amp; Data!H160 &amp; REPLACE(Data!J160,LEN(Data!J160)-1,1,"") &amp; "}, "</f>
        <v xml:space="preserve">{ "CodeIATA": "MSE", "Name": "Kent International Airport", "City": "London Manston", "Country": "Royaume-Uni", "Latitude": 51.342222, "Longitude": 1.346111, "Category": 8, "BuyPrice": 2747819026, "FlagImage": "gb.png" }, </v>
      </c>
    </row>
    <row r="161" spans="1:1" x14ac:dyDescent="0.25">
      <c r="A161" t="str">
        <f>"{ " &amp; Data!A161 &amp; Data!D161 &amp; Data!B161 &amp; Data!E161 &amp; Data!K161 &amp; Data!L161 &amp; Data!G161 &amp; Data!H161 &amp; REPLACE(Data!J161,LEN(Data!J161)-1,1,"") &amp; "}, "</f>
        <v xml:space="preserve">{ "CodeIATA": "IXD", "Name": "Allahabad Airport", "City": "Allahabad", "Country": "Inde", "Latitude": 25.440064, "Longitude": 81.733872, "Category": 6, "BuyPrice": 2748424090, "FlagImage": "in.png" }, </v>
      </c>
    </row>
    <row r="162" spans="1:1" x14ac:dyDescent="0.25">
      <c r="A162" t="str">
        <f>"{ " &amp; Data!A162 &amp; Data!D162 &amp; Data!B162 &amp; Data!E162 &amp; Data!K162 &amp; Data!L162 &amp; Data!G162 &amp; Data!H162 &amp; REPLACE(Data!J162,LEN(Data!J162)-1,1,"") &amp; "}, "</f>
        <v xml:space="preserve">{ "CodeIATA": "HLY", "Name": "Anglesey Airport", "City": "Holyhead", "Country": "Royaume-Uni", "Latitude": null, "Longitude": null, "Category": 6, "BuyPrice": 2748530191, "FlagImage": "gb.png" }, </v>
      </c>
    </row>
    <row r="163" spans="1:1" x14ac:dyDescent="0.25">
      <c r="A163" t="str">
        <f>"{ " &amp; Data!A163 &amp; Data!D163 &amp; Data!B163 &amp; Data!E163 &amp; Data!K163 &amp; Data!L163 &amp; Data!G163 &amp; Data!H163 &amp; REPLACE(Data!J163,LEN(Data!J163)-1,1,"") &amp; "}, "</f>
        <v xml:space="preserve">{ "CodeIATA": "NGE", "Name": "Ngaoundéré aéroport", "City": "Ngaoundere", "Country": "Cameroun", "Latitude": 7.357011, "Longitude": 13.559242, "Category": 7, "BuyPrice": 2751109302, "FlagImage": "cm.png" }, </v>
      </c>
    </row>
    <row r="164" spans="1:1" x14ac:dyDescent="0.25">
      <c r="A164" t="str">
        <f>"{ " &amp; Data!A164 &amp; Data!D164 &amp; Data!B164 &amp; Data!E164 &amp; Data!K164 &amp; Data!L164 &amp; Data!G164 &amp; Data!H164 &amp; REPLACE(Data!J164,LEN(Data!J164)-1,1,"") &amp; "}, "</f>
        <v xml:space="preserve">{ "CodeIATA": "TRE", "Name": "Tiree Airport", "City": "Balemartine", "Country": "Royaume-Uni", "Latitude": 56.499167, "Longitude": -6.869167, "Category": 2, "BuyPrice": 2751244770, "FlagImage": "gb.png" }, </v>
      </c>
    </row>
    <row r="165" spans="1:1" x14ac:dyDescent="0.25">
      <c r="A165" t="str">
        <f>"{ " &amp; Data!A165 &amp; Data!D165 &amp; Data!B165 &amp; Data!E165 &amp; Data!K165 &amp; Data!L165 &amp; Data!G165 &amp; Data!H165 &amp; REPLACE(Data!J165,LEN(Data!J165)-1,1,"") &amp; "}, "</f>
        <v xml:space="preserve">{ "CodeIATA": "AHU", "Name": "Cherif Al Idrissi Airport", "City": "Al Hoceima", "Country": "Maroc", "Latitude": null, "Longitude": null, "Category": 5, "BuyPrice": 2753119110, "FlagImage": "ma.png" }, </v>
      </c>
    </row>
    <row r="166" spans="1:1" x14ac:dyDescent="0.25">
      <c r="A166" t="str">
        <f>"{ " &amp; Data!A166 &amp; Data!D166 &amp; Data!B166 &amp; Data!E166 &amp; Data!K166 &amp; Data!L166 &amp; Data!G166 &amp; Data!H166 &amp; REPLACE(Data!J166,LEN(Data!J166)-1,1,"") &amp; "}, "</f>
        <v xml:space="preserve">{ "CodeIATA": "YCL", "Name": "Charlo Airport", "City": "Charlo (NB)", "Country": "Canada", "Latitude": null, "Longitude": null, "Category": 4, "BuyPrice": 2753792896, "FlagImage": "ca.png" }, </v>
      </c>
    </row>
    <row r="167" spans="1:1" x14ac:dyDescent="0.25">
      <c r="A167" t="str">
        <f>"{ " &amp; Data!A167 &amp; Data!D167 &amp; Data!B167 &amp; Data!E167 &amp; Data!K167 &amp; Data!L167 &amp; Data!G167 &amp; Data!H167 &amp; REPLACE(Data!J167,LEN(Data!J167)-1,1,"") &amp; "}, "</f>
        <v xml:space="preserve">{ "CodeIATA": "AFA", "Name": "Santiago Germano Aeropuerto", "City": "San Rafael", "Country": "Argentine", "Latitude": -34.588314, "Longitude": -68.403854, "Category": 6, "BuyPrice": 2756864069, "FlagImage": "ar.png" }, </v>
      </c>
    </row>
    <row r="168" spans="1:1" x14ac:dyDescent="0.25">
      <c r="A168" t="str">
        <f>"{ " &amp; Data!A168 &amp; Data!D168 &amp; Data!B168 &amp; Data!E168 &amp; Data!K168 &amp; Data!L168 &amp; Data!G168 &amp; Data!H168 &amp; REPLACE(Data!J168,LEN(Data!J168)-1,1,"") &amp; "}, "</f>
        <v xml:space="preserve">{ "CodeIATA": "DLD", "Name": "Geilo Lufthavn", "City": "Geilo", "Country": "Norvège", "Latitude": null, "Longitude": null, "Category": 4, "BuyPrice": 2756971793, "FlagImage": "no.png" }, </v>
      </c>
    </row>
    <row r="169" spans="1:1" x14ac:dyDescent="0.25">
      <c r="A169" t="str">
        <f>"{ " &amp; Data!A169 &amp; Data!D169 &amp; Data!B169 &amp; Data!E169 &amp; Data!K169 &amp; Data!L169 &amp; Data!G169 &amp; Data!H169 &amp; REPLACE(Data!J169,LEN(Data!J169)-1,1,"") &amp; "}, "</f>
        <v xml:space="preserve">{ "CodeIATA": "IKS", "Name": "Tiksi Airport", "City": "Tiksi", "Country": "Russie", "Latitude": 71.6977, "Longitude": 128.903, "Category": 9, "BuyPrice": 2758156572, "FlagImage": "ru.png" }, </v>
      </c>
    </row>
    <row r="170" spans="1:1" x14ac:dyDescent="0.25">
      <c r="A170" t="str">
        <f>"{ " &amp; Data!A170 &amp; Data!D170 &amp; Data!B170 &amp; Data!E170 &amp; Data!K170 &amp; Data!L170 &amp; Data!G170 &amp; Data!H170 &amp; REPLACE(Data!J170,LEN(Data!J170)-1,1,"") &amp; "}, "</f>
        <v xml:space="preserve">{ "CodeIATA": "CLN", "Name": "Brigadeiro Lysias Augusto Rodrigues Aeroporto", "City": "Carolina (MA)", "Country": "Brésil", "Latitude": null, "Longitude": null, "Category": 4, "BuyPrice": 2760832852, "FlagImage": "br.png" }, </v>
      </c>
    </row>
    <row r="171" spans="1:1" x14ac:dyDescent="0.25">
      <c r="A171" t="str">
        <f>"{ " &amp; Data!A171 &amp; Data!D171 &amp; Data!B171 &amp; Data!E171 &amp; Data!K171 &amp; Data!L171 &amp; Data!G171 &amp; Data!H171 &amp; REPLACE(Data!J171,LEN(Data!J171)-1,1,"") &amp; "}, "</f>
        <v xml:space="preserve">{ "CodeIATA": "MRQ", "Name": "Marinduque Airport", "City": "Marinduque", "Country": "Philippines", "Latitude": null, "Longitude": null, "Category": 2, "BuyPrice": 2762941055, "FlagImage": "ph.png" }, </v>
      </c>
    </row>
    <row r="172" spans="1:1" x14ac:dyDescent="0.25">
      <c r="A172" t="str">
        <f>"{ " &amp; Data!A172 &amp; Data!D172 &amp; Data!B172 &amp; Data!E172 &amp; Data!K172 &amp; Data!L172 &amp; Data!G172 &amp; Data!H172 &amp; REPLACE(Data!J172,LEN(Data!J172)-1,1,"") &amp; "}, "</f>
        <v xml:space="preserve">{ "CodeIATA": "SLD", "Name": "Sliac Airport", "City": "Sliac", "Country": "Slovaquie", "Latitude": null, "Longitude": null, "Category": 6, "BuyPrice": 2763864069, "FlagImage": "sk.png" }, </v>
      </c>
    </row>
    <row r="173" spans="1:1" x14ac:dyDescent="0.25">
      <c r="A173" t="str">
        <f>"{ " &amp; Data!A173 &amp; Data!D173 &amp; Data!B173 &amp; Data!E173 &amp; Data!K173 &amp; Data!L173 &amp; Data!G173 &amp; Data!H173 &amp; REPLACE(Data!J173,LEN(Data!J173)-1,1,"") &amp; "}, "</f>
        <v xml:space="preserve">{ "CodeIATA": "CRA", "Name": "Craiova Aeroportul International", "City": "Craiova", "Country": "Roumanie", "Latitude": 44.318139, "Longitude": 23.888611, "Category": 6, "BuyPrice": 2763872632, "FlagImage": "ro.png" }, </v>
      </c>
    </row>
    <row r="174" spans="1:1" x14ac:dyDescent="0.25">
      <c r="A174" t="str">
        <f>"{ " &amp; Data!A174 &amp; Data!D174 &amp; Data!B174 &amp; Data!E174 &amp; Data!K174 &amp; Data!L174 &amp; Data!G174 &amp; Data!H174 &amp; REPLACE(Data!J174,LEN(Data!J174)-1,1,"") &amp; "}, "</f>
        <v xml:space="preserve">{ "CodeIATA": "RGS", "Name": "Aeropuerto de Burgos", "City": "Burgos", "Country": "Espagne", "Latitude": null, "Longitude": null, "Category": 5, "BuyPrice": 2763911132, "FlagImage": "es.png" }, </v>
      </c>
    </row>
    <row r="175" spans="1:1" x14ac:dyDescent="0.25">
      <c r="A175" t="str">
        <f>"{ " &amp; Data!A175 &amp; Data!D175 &amp; Data!B175 &amp; Data!E175 &amp; Data!K175 &amp; Data!L175 &amp; Data!G175 &amp; Data!H175 &amp; REPLACE(Data!J175,LEN(Data!J175)-1,1,"") &amp; "}, "</f>
        <v xml:space="preserve">{ "CodeIATA": "THQ", "Name": "Tianshui Airport", "City": "Tianshui", "Country": "Chine", "Latitude": null, "Longitude": null, "Category": 8, "BuyPrice": 2764296718, "FlagImage": "cn.png" }, </v>
      </c>
    </row>
    <row r="176" spans="1:1" x14ac:dyDescent="0.25">
      <c r="A176" t="str">
        <f>"{ " &amp; Data!A176 &amp; Data!D176 &amp; Data!B176 &amp; Data!E176 &amp; Data!K176 &amp; Data!L176 &amp; Data!G176 &amp; Data!H176 &amp; REPLACE(Data!J176,LEN(Data!J176)-1,1,"") &amp; "}, "</f>
        <v xml:space="preserve">{ "CodeIATA": "PDV", "Name": "Plovdiv Airport", "City": "Atlanta", "Country": "Bulgarie", "Latitude": null, "Longitude": null, "Category": 6, "BuyPrice": 2770182172, "FlagImage": "bg.png" }, </v>
      </c>
    </row>
    <row r="177" spans="1:1" x14ac:dyDescent="0.25">
      <c r="A177" t="str">
        <f>"{ " &amp; Data!A177 &amp; Data!D177 &amp; Data!B177 &amp; Data!E177 &amp; Data!K177 &amp; Data!L177 &amp; Data!G177 &amp; Data!H177 &amp; REPLACE(Data!J177,LEN(Data!J177)-1,1,"") &amp; "}, "</f>
        <v xml:space="preserve">{ "CodeIATA": "VIL", "Name": "Dakhla Airport", "City": "Dakhla", "Country": "Maroc", "Latitude": 23.7183, "Longitude": -15.932, "Category": 8, "BuyPrice": 2771178428, "FlagImage": "ma.png" }, </v>
      </c>
    </row>
    <row r="178" spans="1:1" x14ac:dyDescent="0.25">
      <c r="A178" t="str">
        <f>"{ " &amp; Data!A178 &amp; Data!D178 &amp; Data!B178 &amp; Data!E178 &amp; Data!K178 &amp; Data!L178 &amp; Data!G178 &amp; Data!H178 &amp; REPLACE(Data!J178,LEN(Data!J178)-1,1,"") &amp; "}, "</f>
        <v xml:space="preserve">{ "CodeIATA": "SRJ", "Name": "Capitán Germán Quiroga Guardia Aeropuerto", "City": "San Borja", "Country": "Bolivie", "Latitude": -14.8592, "Longitude": -66.7375, "Category": 4, "BuyPrice": 2771967159, "FlagImage": "bo.png" }, </v>
      </c>
    </row>
    <row r="179" spans="1:1" x14ac:dyDescent="0.25">
      <c r="A179" t="str">
        <f>"{ " &amp; Data!A179 &amp; Data!D179 &amp; Data!B179 &amp; Data!E179 &amp; Data!K179 &amp; Data!L179 &amp; Data!G179 &amp; Data!H179 &amp; REPLACE(Data!J179,LEN(Data!J179)-1,1,"") &amp; "}, "</f>
        <v xml:space="preserve">{ "CodeIATA": "VCT", "Name": "Victoria Regional Airport", "City": "Victoria (TX)", "Country": "Etats-Unis", "Latitude": null, "Longitude": null, "Category": 8, "BuyPrice": 2772453602, "FlagImage": "us.png" }, </v>
      </c>
    </row>
    <row r="180" spans="1:1" x14ac:dyDescent="0.25">
      <c r="A180" t="str">
        <f>"{ " &amp; Data!A180 &amp; Data!D180 &amp; Data!B180 &amp; Data!E180 &amp; Data!K180 &amp; Data!L180 &amp; Data!G180 &amp; Data!H180 &amp; REPLACE(Data!J180,LEN(Data!J180)-1,1,"") &amp; "}, "</f>
        <v xml:space="preserve">{ "CodeIATA": "VTS", "Name": "Ventspils International Airport", "City": "Ventsplis", "Country": "Lettonie", "Latitude": null, "Longitude": null, "Category": 2, "BuyPrice": 2772605234, "FlagImage": "lv.png" }, </v>
      </c>
    </row>
    <row r="181" spans="1:1" x14ac:dyDescent="0.25">
      <c r="A181" t="str">
        <f>"{ " &amp; Data!A181 &amp; Data!D181 &amp; Data!B181 &amp; Data!E181 &amp; Data!K181 &amp; Data!L181 &amp; Data!G181 &amp; Data!H181 &amp; REPLACE(Data!J181,LEN(Data!J181)-1,1,"") &amp; "}, "</f>
        <v xml:space="preserve">{ "CodeIATA": "CDC", "Name": "Cedar City Regional Airport", "City": "Cedar City (UT)", "Country": "Etats-Unis", "Latitude": null, "Longitude": null, "Category": 7, "BuyPrice": 2772924554, "FlagImage": "us.png" }, </v>
      </c>
    </row>
    <row r="182" spans="1:1" x14ac:dyDescent="0.25">
      <c r="A182" t="str">
        <f>"{ " &amp; Data!A182 &amp; Data!D182 &amp; Data!B182 &amp; Data!E182 &amp; Data!K182 &amp; Data!L182 &amp; Data!G182 &amp; Data!H182 &amp; REPLACE(Data!J182,LEN(Data!J182)-1,1,"") &amp; "}, "</f>
        <v xml:space="preserve">{ "CodeIATA": "YEY", "Name": "Amos/Magny Aéroport", "City": "Amos (QC)", "Country": "Canada", "Latitude": null, "Longitude": null, "Category": 3, "BuyPrice": 2773111475, "FlagImage": "ca.png" }, </v>
      </c>
    </row>
    <row r="183" spans="1:1" x14ac:dyDescent="0.25">
      <c r="A183" t="str">
        <f>"{ " &amp; Data!A183 &amp; Data!D183 &amp; Data!B183 &amp; Data!E183 &amp; Data!K183 &amp; Data!L183 &amp; Data!G183 &amp; Data!H183 &amp; REPLACE(Data!J183,LEN(Data!J183)-1,1,"") &amp; "}, "</f>
        <v xml:space="preserve">{ "CodeIATA": "PGX", "Name": "Bassillac Aéroport", "City": "Périgueux", "Country": "France", "Latitude": 45.198055, "Longitude": 0.815556, "Category": 3, "BuyPrice": 2774012450, "FlagImage": "fr.png" }, </v>
      </c>
    </row>
    <row r="184" spans="1:1" x14ac:dyDescent="0.25">
      <c r="A184" t="str">
        <f>"{ " &amp; Data!A184 &amp; Data!D184 &amp; Data!B184 &amp; Data!E184 &amp; Data!K184 &amp; Data!L184 &amp; Data!G184 &amp; Data!H184 &amp; REPLACE(Data!J184,LEN(Data!J184)-1,1,"") &amp; "}, "</f>
        <v xml:space="preserve">{ "CodeIATA": "MVP", "Name": "Aeropuerto Fabio Alberto Leon Bentley", "City": "Mitú", "Country": "Colombie", "Latitude": 1.253664, "Longitude": -70.233878, "Category": 4, "BuyPrice": 2774831329, "FlagImage": "co.png" }, </v>
      </c>
    </row>
    <row r="185" spans="1:1" x14ac:dyDescent="0.25">
      <c r="A185" t="str">
        <f>"{ " &amp; Data!A185 &amp; Data!D185 &amp; Data!B185 &amp; Data!E185 &amp; Data!K185 &amp; Data!L185 &amp; Data!G185 &amp; Data!H185 &amp; REPLACE(Data!J185,LEN(Data!J185)-1,1,"") &amp; "}, "</f>
        <v xml:space="preserve">{ "CodeIATA": "CCK", "Name": "Cocos (Keeling) Islands Airport", "City": "Cocos Islands", "Country": "Iles Cocos - Keeling", "Latitude": -12.1883, "Longitude": 96.8339, "Category": 6, "BuyPrice": 2775189499, "FlagImage": "cc.png" }, </v>
      </c>
    </row>
    <row r="186" spans="1:1" x14ac:dyDescent="0.25">
      <c r="A186" t="str">
        <f>"{ " &amp; Data!A186 &amp; Data!D186 &amp; Data!B186 &amp; Data!E186 &amp; Data!K186 &amp; Data!L186 &amp; Data!G186 &amp; Data!H186 &amp; REPLACE(Data!J186,LEN(Data!J186)-1,1,"") &amp; "}, "</f>
        <v xml:space="preserve">{ "CodeIATA": "BUJ", "Name": "Ain Eddis Aéroport", "City": "Bou Saâda", "Country": "Algérie", "Latitude": null, "Longitude": null, "Category": 5, "BuyPrice": 2776200000, "FlagImage": "dz.png" }, </v>
      </c>
    </row>
    <row r="187" spans="1:1" x14ac:dyDescent="0.25">
      <c r="A187" t="str">
        <f>"{ " &amp; Data!A187 &amp; Data!D187 &amp; Data!B187 &amp; Data!E187 &amp; Data!K187 &amp; Data!L187 &amp; Data!G187 &amp; Data!H187 &amp; REPLACE(Data!J187,LEN(Data!J187)-1,1,"") &amp; "}, "</f>
        <v xml:space="preserve">{ "CodeIATA": "KHS", "Name": "Khasab Airport", "City": "Khasab", "Country": "Oman", "Latitude": 26.170986, "Longitude": 56.240569, "Category": 6, "BuyPrice": 2781472632, "FlagImage": "om.png" }, </v>
      </c>
    </row>
    <row r="188" spans="1:1" x14ac:dyDescent="0.25">
      <c r="A188" t="str">
        <f>"{ " &amp; Data!A188 &amp; Data!D188 &amp; Data!B188 &amp; Data!E188 &amp; Data!K188 &amp; Data!L188 &amp; Data!G188 &amp; Data!H188 &amp; REPLACE(Data!J188,LEN(Data!J188)-1,1,"") &amp; "}, "</f>
        <v xml:space="preserve">{ "CodeIATA": "ULO", "Name": "Ulaangom Airport", "City": "Ulaangom", "Country": "Mongolie", "Latitude": 49.973333, "Longitude": 92.079722, "Category": 4, "BuyPrice": 2783324590, "FlagImage": "mn.png" }, </v>
      </c>
    </row>
    <row r="189" spans="1:1" x14ac:dyDescent="0.25">
      <c r="A189" t="str">
        <f>"{ " &amp; Data!A189 &amp; Data!D189 &amp; Data!B189 &amp; Data!E189 &amp; Data!K189 &amp; Data!L189 &amp; Data!G189 &amp; Data!H189 &amp; REPLACE(Data!J189,LEN(Data!J189)-1,1,"") &amp; "}, "</f>
        <v xml:space="preserve">{ "CodeIATA": "CTN", "Name": "Cooktown Airport", "City": "Cooktown (QLD)", "Country": "Australie", "Latitude": null, "Longitude": null, "Category": 3, "BuyPrice": 2785360896, "FlagImage": "au.png" }, </v>
      </c>
    </row>
    <row r="190" spans="1:1" x14ac:dyDescent="0.25">
      <c r="A190" t="str">
        <f>"{ " &amp; Data!A190 &amp; Data!D190 &amp; Data!B190 &amp; Data!E190 &amp; Data!K190 &amp; Data!L190 &amp; Data!G190 &amp; Data!H190 &amp; REPLACE(Data!J190,LEN(Data!J190)-1,1,"") &amp; "}, "</f>
        <v xml:space="preserve">{ "CodeIATA": "FRC", "Name": "Tenente Lund Presotto Aeroporto Estadual", "City": "Franca (SP)", "Country": "Brésil", "Latitude": null, "Longitude": null, "Category": 4, "BuyPrice": 2785450549, "FlagImage": "br.png" }, </v>
      </c>
    </row>
    <row r="191" spans="1:1" x14ac:dyDescent="0.25">
      <c r="A191" t="str">
        <f>"{ " &amp; Data!A191 &amp; Data!D191 &amp; Data!B191 &amp; Data!E191 &amp; Data!K191 &amp; Data!L191 &amp; Data!G191 &amp; Data!H191 &amp; REPLACE(Data!J191,LEN(Data!J191)-1,1,"") &amp; "}, "</f>
        <v xml:space="preserve">{ "CodeIATA": "YSY", "Name": "Sachs Harbour Airport", "City": "Sachs Harbour (NT)", "Country": "Canada", "Latitude": 71.993889, "Longitude": -125.2425, "Category": 1, "BuyPrice": 2786078999, "FlagImage": "ca.png" }, </v>
      </c>
    </row>
    <row r="192" spans="1:1" x14ac:dyDescent="0.25">
      <c r="A192" t="str">
        <f>"{ " &amp; Data!A192 &amp; Data!D192 &amp; Data!B192 &amp; Data!E192 &amp; Data!K192 &amp; Data!L192 &amp; Data!G192 &amp; Data!H192 &amp; REPLACE(Data!J192,LEN(Data!J192)-1,1,"") &amp; "}, "</f>
        <v xml:space="preserve">{ "CodeIATA": "UGA", "Name": "Bulgan Airport", "City": "Bulgan", "Country": "Mongolie", "Latitude": null, "Longitude": null, "Category": 4, "BuyPrice": 2786524590, "FlagImage": "mn.png" }, </v>
      </c>
    </row>
    <row r="193" spans="1:1" x14ac:dyDescent="0.25">
      <c r="A193" t="str">
        <f>"{ " &amp; Data!A193 &amp; Data!D193 &amp; Data!B193 &amp; Data!E193 &amp; Data!K193 &amp; Data!L193 &amp; Data!G193 &amp; Data!H193 &amp; REPLACE(Data!J193,LEN(Data!J193)-1,1,"") &amp; "}, "</f>
        <v xml:space="preserve">{ "CodeIATA": "SCV", "Name": "Stefan cel Mare Aeroportul International", "City": "Suceava", "Country": "Roumanie", "Latitude": 47.6875, "Longitude": 26.354056, "Category": 4, "BuyPrice": 2789928620, "FlagImage": "ro.png" }, </v>
      </c>
    </row>
    <row r="194" spans="1:1" x14ac:dyDescent="0.25">
      <c r="A194" t="str">
        <f>"{ " &amp; Data!A194 &amp; Data!D194 &amp; Data!B194 &amp; Data!E194 &amp; Data!K194 &amp; Data!L194 &amp; Data!G194 &amp; Data!H194 &amp; REPLACE(Data!J194,LEN(Data!J194)-1,1,"") &amp; "}, "</f>
        <v xml:space="preserve">{ "CodeIATA": "YZH", "Name": "Slave Lake Airport", "City": "Slave Lake (AB)", "Country": "Canada", "Latitude": null, "Longitude": null, "Category": 3, "BuyPrice": 2791084905, "FlagImage": "ca.png" }, </v>
      </c>
    </row>
    <row r="195" spans="1:1" x14ac:dyDescent="0.25">
      <c r="A195" t="str">
        <f>"{ " &amp; Data!A195 &amp; Data!D195 &amp; Data!B195 &amp; Data!E195 &amp; Data!K195 &amp; Data!L195 &amp; Data!G195 &amp; Data!H195 &amp; REPLACE(Data!J195,LEN(Data!J195)-1,1,"") &amp; "}, "</f>
        <v xml:space="preserve">{ "CodeIATA": "SVL", "Name": "Savonlinna Airport", "City": "Savonlinna", "Country": "Finlande", "Latitude": 61.943064, "Longitude": 28.945136, "Category": 6, "BuyPrice": 2791245351, "FlagImage": "fi.png" }, </v>
      </c>
    </row>
    <row r="196" spans="1:1" x14ac:dyDescent="0.25">
      <c r="A196" t="str">
        <f>"{ " &amp; Data!A196 &amp; Data!D196 &amp; Data!B196 &amp; Data!E196 &amp; Data!K196 &amp; Data!L196 &amp; Data!G196 &amp; Data!H196 &amp; REPLACE(Data!J196,LEN(Data!J196)-1,1,"") &amp; "}, "</f>
        <v xml:space="preserve">{ "CodeIATA": "YRF", "Name": "Cartwright Airport", "City": "Cartwright (NL)", "Country": "Canada", "Latitude": 53.6828, "Longitude": -57.0419, "Category": 1, "BuyPrice": 2798466666, "FlagImage": "ca.png" }, </v>
      </c>
    </row>
    <row r="197" spans="1:1" x14ac:dyDescent="0.25">
      <c r="A197" t="str">
        <f>"{ " &amp; Data!A197 &amp; Data!D197 &amp; Data!B197 &amp; Data!E197 &amp; Data!K197 &amp; Data!L197 &amp; Data!G197 &amp; Data!H197 &amp; REPLACE(Data!J197,LEN(Data!J197)-1,1,"") &amp; "}, "</f>
        <v xml:space="preserve">{ "CodeIATA": "AXA", "Name": "Anguilla Wallblake Airport", "City": "The Valley", "Country": "Anguilla", "Latitude": 18.204834, "Longitude": -63.055084, "Category": 3, "BuyPrice": 2798764105, "FlagImage": "ai.png" }, </v>
      </c>
    </row>
    <row r="198" spans="1:1" x14ac:dyDescent="0.25">
      <c r="A198" t="str">
        <f>"{ " &amp; Data!A198 &amp; Data!D198 &amp; Data!B198 &amp; Data!E198 &amp; Data!K198 &amp; Data!L198 &amp; Data!G198 &amp; Data!H198 &amp; REPLACE(Data!J198,LEN(Data!J198)-1,1,"") &amp; "}, "</f>
        <v xml:space="preserve">{ "CodeIATA": "YCH", "Name": "Miramichi Airport", "City": "Miramichi (NB)", "Country": "Canada", "Latitude": null, "Longitude": null, "Category": 6, "BuyPrice": 2799169230, "FlagImage": "ca.png" }, </v>
      </c>
    </row>
    <row r="199" spans="1:1" x14ac:dyDescent="0.25">
      <c r="A199" t="str">
        <f>"{ " &amp; Data!A199 &amp; Data!D199 &amp; Data!B199 &amp; Data!E199 &amp; Data!K199 &amp; Data!L199 &amp; Data!G199 &amp; Data!H199 &amp; REPLACE(Data!J199,LEN(Data!J199)-1,1,"") &amp; "}, "</f>
        <v xml:space="preserve">{ "CodeIATA": "YAA", "Name": "Anahim Lake Airport", "City": "Anahim Lake (BC)", "Country": "Canada", "Latitude": 52.4525, "Longitude": -125.303, "Category": 1, "BuyPrice": 2799796994, "FlagImage": "ca.png" }, </v>
      </c>
    </row>
    <row r="200" spans="1:1" x14ac:dyDescent="0.25">
      <c r="A200" t="str">
        <f>"{ " &amp; Data!A200 &amp; Data!D200 &amp; Data!B200 &amp; Data!E200 &amp; Data!K200 &amp; Data!L200 &amp; Data!G200 &amp; Data!H200 &amp; REPLACE(Data!J200,LEN(Data!J200)-1,1,"") &amp; "}, "</f>
        <v xml:space="preserve">{ "CodeIATA": "LUQ", "Name": "Brigadier Mayor D Cesar Raul Ojeda Aeropuerto", "City": "San Luis", "Country": "Argentine", "Latitude": -33.273192, "Longitude": -66.356422, "Category": 8, "BuyPrice": 2804176438, "FlagImage": "ar.png" }, </v>
      </c>
    </row>
    <row r="201" spans="1:1" x14ac:dyDescent="0.25">
      <c r="A201" t="str">
        <f>"{ " &amp; Data!A201 &amp; Data!D201 &amp; Data!B201 &amp; Data!E201 &amp; Data!K201 &amp; Data!L201 &amp; Data!G201 &amp; Data!H201 &amp; REPLACE(Data!J201,LEN(Data!J201)-1,1,"") &amp; "}, "</f>
        <v xml:space="preserve">{ "CodeIATA": "LPP", "Name": "Lappeenranta Airport", "City": "Lappeenranta", "Country": "Finlande", "Latitude": 61.044553, "Longitude": 28.144397, "Category": 4, "BuyPrice": 2804281714, "FlagImage": "fi.png" }, </v>
      </c>
    </row>
    <row r="202" spans="1:1" x14ac:dyDescent="0.25">
      <c r="A202" t="str">
        <f>"{ " &amp; Data!A202 &amp; Data!D202 &amp; Data!B202 &amp; Data!E202 &amp; Data!K202 &amp; Data!L202 &amp; Data!G202 &amp; Data!H202 &amp; REPLACE(Data!J202,LEN(Data!J202)-1,1,"") &amp; "}, "</f>
        <v xml:space="preserve">{ "CodeIATA": "YBR", "Name": "Brandon Municipal Airport", "City": "Brandon (MB)", "Country": "Canada", "Latitude": 49.91, "Longitude": -99.951944, "Category": 4, "BuyPrice": 2805815078, "FlagImage": "ca.png" }, </v>
      </c>
    </row>
    <row r="203" spans="1:1" x14ac:dyDescent="0.25">
      <c r="A203" t="str">
        <f>"{ " &amp; Data!A203 &amp; Data!D203 &amp; Data!B203 &amp; Data!E203 &amp; Data!K203 &amp; Data!L203 &amp; Data!G203 &amp; Data!H203 &amp; REPLACE(Data!J203,LEN(Data!J203)-1,1,"") &amp; "}, "</f>
        <v xml:space="preserve">{ "CodeIATA": "BOY", "Name": "Bobo Dioulasso aéroport", "City": "Bobo-Dioulasso", "Country": "Burkina Faso", "Latitude": 11.160056, "Longitude": -4.330969, "Category": 10, "BuyPrice": 2807032353, "FlagImage": "bf.png" }, </v>
      </c>
    </row>
    <row r="204" spans="1:1" x14ac:dyDescent="0.25">
      <c r="A204" t="str">
        <f>"{ " &amp; Data!A204 &amp; Data!D204 &amp; Data!B204 &amp; Data!E204 &amp; Data!K204 &amp; Data!L204 &amp; Data!G204 &amp; Data!H204 &amp; REPLACE(Data!J204,LEN(Data!J204)-1,1,"") &amp; "}, "</f>
        <v xml:space="preserve">{ "CodeIATA": "BLT", "Name": "Blackwater Airport", "City": "Blackwater (QLD)", "Country": "Australie", "Latitude": null, "Longitude": null, "Category": 3, "BuyPrice": 2807315665, "FlagImage": "au.png" }, </v>
      </c>
    </row>
    <row r="205" spans="1:1" x14ac:dyDescent="0.25">
      <c r="A205" t="str">
        <f>"{ " &amp; Data!A205 &amp; Data!D205 &amp; Data!B205 &amp; Data!E205 &amp; Data!K205 &amp; Data!L205 &amp; Data!G205 &amp; Data!H205 &amp; REPLACE(Data!J205,LEN(Data!J205)-1,1,"") &amp; "}, "</f>
        <v xml:space="preserve">{ "CodeIATA": "ALS", "Name": "San Luis Valley Regional Airport", "City": "Alamosa (CO)", "Country": "Etats-Unis", "Latitude": 37.435, "Longitude": -105.866667, "Category": 7, "BuyPrice": 2808939707, "FlagImage": "us.png" }, </v>
      </c>
    </row>
    <row r="206" spans="1:1" x14ac:dyDescent="0.25">
      <c r="A206" t="str">
        <f>"{ " &amp; Data!A206 &amp; Data!D206 &amp; Data!B206 &amp; Data!E206 &amp; Data!K206 &amp; Data!L206 &amp; Data!G206 &amp; Data!H206 &amp; REPLACE(Data!J206,LEN(Data!J206)-1,1,"") &amp; "}, "</f>
        <v xml:space="preserve">{ "CodeIATA": "AOT", "Name": "Aeroporto Corrado Gex", "City": "Aosta", "Country": "Italie", "Latitude": null, "Longitude": null, "Category": 2, "BuyPrice": 2809833333, "FlagImage": "it.png" }, </v>
      </c>
    </row>
    <row r="207" spans="1:1" x14ac:dyDescent="0.25">
      <c r="A207" t="str">
        <f>"{ " &amp; Data!A207 &amp; Data!D207 &amp; Data!B207 &amp; Data!E207 &amp; Data!K207 &amp; Data!L207 &amp; Data!G207 &amp; Data!H207 &amp; REPLACE(Data!J207,LEN(Data!J207)-1,1,"") &amp; "}, "</f>
        <v xml:space="preserve">{ "CodeIATA": "PCR", "Name": "Aeropuerto German Olano", "City": "Puerto Carreño", "Country": "Colombie", "Latitude": 6.184717, "Longitude": -67.493164, "Category": 4, "BuyPrice": 2810432852, "FlagImage": "co.png" }, </v>
      </c>
    </row>
    <row r="208" spans="1:1" x14ac:dyDescent="0.25">
      <c r="A208" t="str">
        <f>"{ " &amp; Data!A208 &amp; Data!D208 &amp; Data!B208 &amp; Data!E208 &amp; Data!K208 &amp; Data!L208 &amp; Data!G208 &amp; Data!H208 &amp; REPLACE(Data!J208,LEN(Data!J208)-1,1,"") &amp; "}, "</f>
        <v xml:space="preserve">{ "CodeIATA": "ABC", "Name": "Albacete Aeropuerto", "City": "Albacete", "Country": "Espagne", "Latitude": null, "Longitude": null, "Category": 7, "BuyPrice": 2810764111, "FlagImage": "es.png" }, </v>
      </c>
    </row>
    <row r="209" spans="1:1" x14ac:dyDescent="0.25">
      <c r="A209" t="str">
        <f>"{ " &amp; Data!A209 &amp; Data!D209 &amp; Data!B209 &amp; Data!E209 &amp; Data!K209 &amp; Data!L209 &amp; Data!G209 &amp; Data!H209 &amp; REPLACE(Data!J209,LEN(Data!J209)-1,1,"") &amp; "}, "</f>
        <v xml:space="preserve">{ "CodeIATA": "YXR", "Name": "Timiskaming Regional Airport", "City": "Earlton (ON)", "Country": "Canada", "Latitude": null, "Longitude": null, "Category": 4, "BuyPrice": 2811392896, "FlagImage": "ca.png" }, </v>
      </c>
    </row>
    <row r="210" spans="1:1" x14ac:dyDescent="0.25">
      <c r="A210" t="str">
        <f>"{ " &amp; Data!A210 &amp; Data!D210 &amp; Data!B210 &amp; Data!E210 &amp; Data!K210 &amp; Data!L210 &amp; Data!G210 &amp; Data!H210 &amp; REPLACE(Data!J210,LEN(Data!J210)-1,1,"") &amp; "}, "</f>
        <v xml:space="preserve">{ "CodeIATA": "SGS", "Name": "Sanga", "City": "Bongao", "Country": "Philippines", "Latitude": null, "Longitude": null, "Category": 3, "BuyPrice": 2812395498, "FlagImage": "ph.png" }, </v>
      </c>
    </row>
    <row r="211" spans="1:1" x14ac:dyDescent="0.25">
      <c r="A211" t="str">
        <f>"{ " &amp; Data!A211 &amp; Data!D211 &amp; Data!B211 &amp; Data!E211 &amp; Data!K211 &amp; Data!L211 &amp; Data!G211 &amp; Data!H211 &amp; REPLACE(Data!J211,LEN(Data!J211)-1,1,"") &amp; "}, "</f>
        <v xml:space="preserve">{ "CodeIATA": "YVB", "Name": "Bonaventure Aéroport", "City": "Bonaventure (QC)", "Country": "Canada", "Latitude": 48.0711, "Longitude": -65.4603, "Category": 4, "BuyPrice": 2812539726, "FlagImage": "ca.png" }, </v>
      </c>
    </row>
    <row r="212" spans="1:1" x14ac:dyDescent="0.25">
      <c r="A212" t="str">
        <f>"{ " &amp; Data!A212 &amp; Data!D212 &amp; Data!B212 &amp; Data!E212 &amp; Data!K212 &amp; Data!L212 &amp; Data!G212 &amp; Data!H212 &amp; REPLACE(Data!J212,LEN(Data!J212)-1,1,"") &amp; "}, "</f>
        <v xml:space="preserve">{ "CodeIATA": "BST", "Name": "Bost Airport", "City": "Lashkar Gah", "Country": "Afghanistan", "Latitude": null, "Longitude": null, "Category": 4, "BuyPrice": 2814050549, "FlagImage": "af.png" }, </v>
      </c>
    </row>
    <row r="213" spans="1:1" x14ac:dyDescent="0.25">
      <c r="A213" t="str">
        <f>"{ " &amp; Data!A213 &amp; Data!D213 &amp; Data!B213 &amp; Data!E213 &amp; Data!K213 &amp; Data!L213 &amp; Data!G213 &amp; Data!H213 &amp; REPLACE(Data!J213,LEN(Data!J213)-1,1,"") &amp; "}, "</f>
        <v xml:space="preserve">{ "CodeIATA": "ZAJ", "Name": "Zaranj Airport", "City": "Zaranj", "Country": "Afghanistan", "Latitude": null, "Longitude": null, "Category": 4, "BuyPrice": 2814050549, "FlagImage": "af.png" }, </v>
      </c>
    </row>
    <row r="214" spans="1:1" x14ac:dyDescent="0.25">
      <c r="A214" t="str">
        <f>"{ " &amp; Data!A214 &amp; Data!D214 &amp; Data!B214 &amp; Data!E214 &amp; Data!K214 &amp; Data!L214 &amp; Data!G214 &amp; Data!H214 &amp; REPLACE(Data!J214,LEN(Data!J214)-1,1,"") &amp; "}, "</f>
        <v xml:space="preserve">{ "CodeIATA": "BST", "Name": "Bost Airport", "City": "Lashkar Gah", "Country": "Afghanistan", "Latitude": null, "Longitude": null, "Category": 4, "BuyPrice": 2814050549, "FlagImage": "af.png" }, </v>
      </c>
    </row>
    <row r="215" spans="1:1" x14ac:dyDescent="0.25">
      <c r="A215" t="str">
        <f>"{ " &amp; Data!A215 &amp; Data!D215 &amp; Data!B215 &amp; Data!E215 &amp; Data!K215 &amp; Data!L215 &amp; Data!G215 &amp; Data!H215 &amp; REPLACE(Data!J215,LEN(Data!J215)-1,1,"") &amp; "}, "</f>
        <v xml:space="preserve">{ "CodeIATA": "ZAJ", "Name": "Zaranj Airport", "City": "Zaranj", "Country": "Afghanistan", "Latitude": null, "Longitude": null, "Category": 4, "BuyPrice": 2814050549, "FlagImage": "af.png" }, </v>
      </c>
    </row>
    <row r="216" spans="1:1" x14ac:dyDescent="0.25">
      <c r="A216" t="str">
        <f>"{ " &amp; Data!A216 &amp; Data!D216 &amp; Data!B216 &amp; Data!E216 &amp; Data!K216 &amp; Data!L216 &amp; Data!G216 &amp; Data!H216 &amp; REPLACE(Data!J216,LEN(Data!J216)-1,1,"") &amp; "}, "</f>
        <v xml:space="preserve">{ "CodeIATA": "IUE", "Name": "Niue International Airport", "City": "Alofi", "Country": "Niue", "Latitude": -19.080028, "Longitude": -169.925639, "Category": 6, "BuyPrice": 2816590410, "FlagImage": "nu.png" }, </v>
      </c>
    </row>
    <row r="217" spans="1:1" x14ac:dyDescent="0.25">
      <c r="A217" t="str">
        <f>"{ " &amp; Data!A217 &amp; Data!D217 &amp; Data!B217 &amp; Data!E217 &amp; Data!K217 &amp; Data!L217 &amp; Data!G217 &amp; Data!H217 &amp; REPLACE(Data!J217,LEN(Data!J217)-1,1,"") &amp; "}, "</f>
        <v xml:space="preserve">{ "CodeIATA": "CHG", "Name": "Chaoyang Airport", "City": "Chaoyang", "Country": "Chine", "Latitude": null, "Longitude": null, "Category": 4, "BuyPrice": 2817450549, "FlagImage": "cn.png" }, </v>
      </c>
    </row>
    <row r="218" spans="1:1" x14ac:dyDescent="0.25">
      <c r="A218" t="str">
        <f>"{ " &amp; Data!A218 &amp; Data!D218 &amp; Data!B218 &amp; Data!E218 &amp; Data!K218 &amp; Data!L218 &amp; Data!G218 &amp; Data!H218 &amp; REPLACE(Data!J218,LEN(Data!J218)-1,1,"") &amp; "}, "</f>
        <v xml:space="preserve">{ "CodeIATA": "AIU", "Name": "Enua Airport", "City": "Atiu", "Country": "Iles Cook", "Latitude": -19.9678, "Longitude": -158.119, "Category": 1, "BuyPrice": 2817480714, "FlagImage": "ck.png" }, </v>
      </c>
    </row>
    <row r="219" spans="1:1" x14ac:dyDescent="0.25">
      <c r="A219" t="str">
        <f>"{ " &amp; Data!A219 &amp; Data!D219 &amp; Data!B219 &amp; Data!E219 &amp; Data!K219 &amp; Data!L219 &amp; Data!G219 &amp; Data!H219 &amp; REPLACE(Data!J219,LEN(Data!J219)-1,1,"") &amp; "}, "</f>
        <v xml:space="preserve">{ "CodeIATA": "ESU", "Name": "Essaouira Mogador Airport", "City": "Essaouira", "Country": "Maroc", "Latitude": 31.3975, "Longitude": -9.681667, "Category": 5, "BuyPrice": 2819111132, "FlagImage": "ma.png" }, </v>
      </c>
    </row>
    <row r="220" spans="1:1" x14ac:dyDescent="0.25">
      <c r="A220" t="str">
        <f>"{ " &amp; Data!A220 &amp; Data!D220 &amp; Data!B220 &amp; Data!E220 &amp; Data!K220 &amp; Data!L220 &amp; Data!G220 &amp; Data!H220 &amp; REPLACE(Data!J220,LEN(Data!J220)-1,1,"") &amp; "}, "</f>
        <v xml:space="preserve">{ "CodeIATA": "DYR", "Name": "Ugolny Airport", "City": "Anadyr", "Country": "Russie", "Latitude": 64.73495, "Longitude": 177.741483, "Category": 10, "BuyPrice": 2819747860, "FlagImage": "ru.png" }, </v>
      </c>
    </row>
    <row r="221" spans="1:1" x14ac:dyDescent="0.25">
      <c r="A221" t="str">
        <f>"{ " &amp; Data!A221 &amp; Data!D221 &amp; Data!B221 &amp; Data!E221 &amp; Data!K221 &amp; Data!L221 &amp; Data!G221 &amp; Data!H221 &amp; REPLACE(Data!J221,LEN(Data!J221)-1,1,"") &amp; "}, "</f>
        <v xml:space="preserve">{ "CodeIATA": "TOM", "Name": "Tombouctou aéroport International", "City": "Tombouctou", "Country": "Mali", "Latitude": 16.730458, "Longitude": -3.007583, "Category": 5, "BuyPrice": 2821080056, "FlagImage": "ml.png" }, </v>
      </c>
    </row>
    <row r="222" spans="1:1" x14ac:dyDescent="0.25">
      <c r="A222" t="str">
        <f>"{ " &amp; Data!A222 &amp; Data!D222 &amp; Data!B222 &amp; Data!E222 &amp; Data!K222 &amp; Data!L222 &amp; Data!G222 &amp; Data!H222 &amp; REPLACE(Data!J222,LEN(Data!J222)-1,1,"") &amp; "}, "</f>
        <v xml:space="preserve">{ "CodeIATA": "GLH", "Name": "Mid Delta Regional Airport", "City": "Greenville (MS)", "Country": "Etats-Unis", "Latitude": 33.4829, "Longitude": -90.9856, "Category": 6, "BuyPrice": 2822134985, "FlagImage": "us.png" }, </v>
      </c>
    </row>
    <row r="223" spans="1:1" x14ac:dyDescent="0.25">
      <c r="A223" t="str">
        <f>"{ " &amp; Data!A223 &amp; Data!D223 &amp; Data!B223 &amp; Data!E223 &amp; Data!K223 &amp; Data!L223 &amp; Data!G223 &amp; Data!H223 &amp; REPLACE(Data!J223,LEN(Data!J223)-1,1,"") &amp; "}, "</f>
        <v xml:space="preserve">{ "CodeIATA": "YQF", "Name": "Red Deer Regional Airport", "City": "Red Deer (AB)", "Country": "Canada", "Latitude": 52.182222, "Longitude": -113.894444, "Category": 3, "BuyPrice": 2822731791, "FlagImage": "ca.png" }, </v>
      </c>
    </row>
    <row r="224" spans="1:1" x14ac:dyDescent="0.25">
      <c r="A224" t="str">
        <f>"{ " &amp; Data!A224 &amp; Data!D224 &amp; Data!B224 &amp; Data!E224 &amp; Data!K224 &amp; Data!L224 &amp; Data!G224 &amp; Data!H224 &amp; REPLACE(Data!J224,LEN(Data!J224)-1,1,"") &amp; "}, "</f>
        <v xml:space="preserve">{ "CodeIATA": "KKR", "Name": "Aéroport de Kaukura", "City": "Raitahiti", "Country": "Polynésie française", "Latitude": -15.663333, "Longitude": -146.884769, "Category": 1, "BuyPrice": 2823918518, "FlagImage": "pf.png" }, </v>
      </c>
    </row>
    <row r="225" spans="1:1" x14ac:dyDescent="0.25">
      <c r="A225" t="str">
        <f>"{ " &amp; Data!A225 &amp; Data!D225 &amp; Data!B225 &amp; Data!E225 &amp; Data!K225 &amp; Data!L225 &amp; Data!G225 &amp; Data!H225 &amp; REPLACE(Data!J225,LEN(Data!J225)-1,1,"") &amp; "}, "</f>
        <v xml:space="preserve">{ "CodeIATA": "ELC", "Name": "Elcho Island Airport", "City": "Elcho Island (NT)", "Country": "Australie", "Latitude": null, "Longitude": null, "Category": 2, "BuyPrice": 2825958778, "FlagImage": "au.png" }, </v>
      </c>
    </row>
    <row r="226" spans="1:1" x14ac:dyDescent="0.25">
      <c r="A226" t="str">
        <f>"{ " &amp; Data!A226 &amp; Data!D226 &amp; Data!B226 &amp; Data!E226 &amp; Data!K226 &amp; Data!L226 &amp; Data!G226 &amp; Data!H226 &amp; REPLACE(Data!J226,LEN(Data!J226)-1,1,"") &amp; "}, "</f>
        <v xml:space="preserve">{ "CodeIATA": "PUG", "Name": "Port Augusta Airport", "City": "Port Augusta (SA)", "Country": "Australie", "Latitude": null, "Longitude": null, "Category": 3, "BuyPrice": 2826662870, "FlagImage": "au.png" }, </v>
      </c>
    </row>
    <row r="227" spans="1:1" x14ac:dyDescent="0.25">
      <c r="A227" t="str">
        <f>"{ " &amp; Data!A227 &amp; Data!D227 &amp; Data!B227 &amp; Data!E227 &amp; Data!K227 &amp; Data!L227 &amp; Data!G227 &amp; Data!H227 &amp; REPLACE(Data!J227,LEN(Data!J227)-1,1,"") &amp; "}, "</f>
        <v xml:space="preserve">{ "CodeIATA": "DHI", "Name": "Dhangadhi Airport", "City": "Dhangarhi", "Country": "Népal", "Latitude": null, "Longitude": null, "Category": 3, "BuyPrice": 2826911475, "FlagImage": "np.png" }, </v>
      </c>
    </row>
    <row r="228" spans="1:1" x14ac:dyDescent="0.25">
      <c r="A228" t="str">
        <f>"{ " &amp; Data!A228 &amp; Data!D228 &amp; Data!B228 &amp; Data!E228 &amp; Data!K228 &amp; Data!L228 &amp; Data!G228 &amp; Data!H228 &amp; REPLACE(Data!J228,LEN(Data!J228)-1,1,"") &amp; "}, "</f>
        <v xml:space="preserve">{ "CodeIATA": "EQS", "Name": "Aeropuerto de Esquel", "City": "Esquel", "Country": "Argentine", "Latitude": -42.90795, "Longitude": -71.139472, "Category": 6, "BuyPrice": 2827268195, "FlagImage": "ar.png" }, </v>
      </c>
    </row>
    <row r="229" spans="1:1" x14ac:dyDescent="0.25">
      <c r="A229" t="str">
        <f>"{ " &amp; Data!A229 &amp; Data!D229 &amp; Data!B229 &amp; Data!E229 &amp; Data!K229 &amp; Data!L229 &amp; Data!G229 &amp; Data!H229 &amp; REPLACE(Data!J229,LEN(Data!J229)-1,1,"") &amp; "}, "</f>
        <v xml:space="preserve">{ "CodeIATA": "CFG", "Name": "Jaime González Aeropuerto", "City": "Cienfuegos", "Country": "Cuba", "Latitude": null, "Longitude": null, "Category": 6, "BuyPrice": 2827970715, "FlagImage": "cu.png" }, </v>
      </c>
    </row>
    <row r="230" spans="1:1" x14ac:dyDescent="0.25">
      <c r="A230" t="str">
        <f>"{ " &amp; Data!A230 &amp; Data!D230 &amp; Data!B230 &amp; Data!E230 &amp; Data!K230 &amp; Data!L230 &amp; Data!G230 &amp; Data!H230 &amp; REPLACE(Data!J230,LEN(Data!J230)-1,1,"") &amp; "}, "</f>
        <v xml:space="preserve">{ "CodeIATA": "DIU", "Name": "Diu Airport", "City": "Diu", "Country": "Inde", "Latitude": 20.7131, "Longitude": 70.9211, "Category": 4, "BuyPrice": 2828839726, "FlagImage": "in.png" }, </v>
      </c>
    </row>
    <row r="231" spans="1:1" x14ac:dyDescent="0.25">
      <c r="A231" t="str">
        <f>"{ " &amp; Data!A231 &amp; Data!D231 &amp; Data!B231 &amp; Data!E231 &amp; Data!K231 &amp; Data!L231 &amp; Data!G231 &amp; Data!H231 &amp; REPLACE(Data!J231,LEN(Data!J231)-1,1,"") &amp; "}, "</f>
        <v xml:space="preserve">{ "CodeIATA": "HMV", "Name": "Hemavan Airport", "City": "Hemavan", "Country": "Suède", "Latitude": 65.806111, "Longitude": 15.082778, "Category": 3, "BuyPrice": 2829341697, "FlagImage": "se.png" }, </v>
      </c>
    </row>
    <row r="232" spans="1:1" x14ac:dyDescent="0.25">
      <c r="A232" t="str">
        <f>"{ " &amp; Data!A232 &amp; Data!D232 &amp; Data!B232 &amp; Data!E232 &amp; Data!K232 &amp; Data!L232 &amp; Data!G232 &amp; Data!H232 &amp; REPLACE(Data!J232,LEN(Data!J232)-1,1,"") &amp; "}, "</f>
        <v xml:space="preserve">{ "CodeIATA": "SUJ", "Name": "Satu Mare Aeroportul International", "City": "Satu Mare", "Country": "Roumanie", "Latitude": 47.703275, "Longitude": 22.8857, "Category": 6, "BuyPrice": 2829472775, "FlagImage": "ro.png" }, </v>
      </c>
    </row>
    <row r="233" spans="1:1" x14ac:dyDescent="0.25">
      <c r="A233" t="str">
        <f>"{ " &amp; Data!A233 &amp; Data!D233 &amp; Data!B233 &amp; Data!E233 &amp; Data!K233 &amp; Data!L233 &amp; Data!G233 &amp; Data!H233 &amp; REPLACE(Data!J233,LEN(Data!J233)-1,1,"") &amp; "}, "</f>
        <v xml:space="preserve">{ "CodeIATA": "WLS", "Name": "Mata", "City": "Hihifo", "Country": "Wallis-et-Futuna", "Latitude": -13.238281, "Longitude": -176.199228, "Category": 5, "BuyPrice": 2830462291, "FlagImage": "wf.png" }, </v>
      </c>
    </row>
    <row r="234" spans="1:1" x14ac:dyDescent="0.25">
      <c r="A234" t="str">
        <f>"{ " &amp; Data!A234 &amp; Data!D234 &amp; Data!B234 &amp; Data!E234 &amp; Data!K234 &amp; Data!L234 &amp; Data!G234 &amp; Data!H234 &amp; REPLACE(Data!J234,LEN(Data!J234)-1,1,"") &amp; "}, "</f>
        <v xml:space="preserve">{ "CodeIATA": "PKB", "Name": "Mid", "City": "Parkersburg (WV)", "Country": "Etats-Unis", "Latitude": null, "Longitude": null, "Category": 5, "BuyPrice": 2830488405, "FlagImage": "us.png" }, </v>
      </c>
    </row>
    <row r="235" spans="1:1" x14ac:dyDescent="0.25">
      <c r="A235" t="str">
        <f>"{ " &amp; Data!A235 &amp; Data!D235 &amp; Data!B235 &amp; Data!E235 &amp; Data!K235 &amp; Data!L235 &amp; Data!G235 &amp; Data!H235 &amp; REPLACE(Data!J235,LEN(Data!J235)-1,1,"") &amp; "}, "</f>
        <v xml:space="preserve">{ "CodeIATA": "FBD", "Name": "Fayzabad Airport", "City": "Faizabad", "Country": "Afghanistan", "Latitude": null, "Longitude": null, "Category": 3, "BuyPrice": 2834142675, "FlagImage": "af.png" }, </v>
      </c>
    </row>
    <row r="236" spans="1:1" x14ac:dyDescent="0.25">
      <c r="A236" t="str">
        <f>"{ " &amp; Data!A236 &amp; Data!D236 &amp; Data!B236 &amp; Data!E236 &amp; Data!K236 &amp; Data!L236 &amp; Data!G236 &amp; Data!H236 &amp; REPLACE(Data!J236,LEN(Data!J236)-1,1,"") &amp; "}, "</f>
        <v xml:space="preserve">{ "CodeIATA": "FBD", "Name": "Fayzabad Airport", "City": "Faizabad", "Country": "Afghanistan", "Latitude": null, "Longitude": null, "Category": 3, "BuyPrice": 2834142675, "FlagImage": "af.png" }, </v>
      </c>
    </row>
    <row r="237" spans="1:1" x14ac:dyDescent="0.25">
      <c r="A237" t="str">
        <f>"{ " &amp; Data!A237 &amp; Data!D237 &amp; Data!B237 &amp; Data!E237 &amp; Data!K237 &amp; Data!L237 &amp; Data!G237 &amp; Data!H237 &amp; REPLACE(Data!J237,LEN(Data!J237)-1,1,"") &amp; "}, "</f>
        <v xml:space="preserve">{ "CodeIATA": "ENF", "Name": "Enontekio Airport", "City": "Enontekio", "Country": "Finlande", "Latitude": 68.362586, "Longitude": 23.424322, "Category": 5, "BuyPrice": 2834276235, "FlagImage": "fi.png" }, </v>
      </c>
    </row>
    <row r="238" spans="1:1" x14ac:dyDescent="0.25">
      <c r="A238" t="str">
        <f>"{ " &amp; Data!A238 &amp; Data!D238 &amp; Data!B238 &amp; Data!E238 &amp; Data!K238 &amp; Data!L238 &amp; Data!G238 &amp; Data!H238 &amp; REPLACE(Data!J238,LEN(Data!J238)-1,1,"") &amp; "}, "</f>
        <v xml:space="preserve">{ "CodeIATA": "HOF", "Name": "Ahsa Domestic Airport", "City": "Al", "Country": "Arabie saoudite", "Latitude": 25.285306, "Longitude": 49.485189, "Category": 9, "BuyPrice": 2836706674, "FlagImage": "sa.png" }, </v>
      </c>
    </row>
    <row r="239" spans="1:1" x14ac:dyDescent="0.25">
      <c r="A239" t="str">
        <f>"{ " &amp; Data!A239 &amp; Data!D239 &amp; Data!B239 &amp; Data!E239 &amp; Data!K239 &amp; Data!L239 &amp; Data!G239 &amp; Data!H239 &amp; REPLACE(Data!J239,LEN(Data!J239)-1,1,"") &amp; "}, "</f>
        <v xml:space="preserve">{ "CodeIATA": "YET", "Name": "Edson Airport", "City": "Edson (AB)", "Country": "Canada", "Latitude": null, "Longitude": null, "Category": 4, "BuyPrice": 2836992896, "FlagImage": "ca.png" }, </v>
      </c>
    </row>
    <row r="240" spans="1:1" x14ac:dyDescent="0.25">
      <c r="A240" t="str">
        <f>"{ " &amp; Data!A240 &amp; Data!D240 &amp; Data!B240 &amp; Data!E240 &amp; Data!K240 &amp; Data!L240 &amp; Data!G240 &amp; Data!H240 &amp; REPLACE(Data!J240,LEN(Data!J240)-1,1,"") &amp; "}, "</f>
        <v xml:space="preserve">{ "CodeIATA": "AQG", "Name": "Anqing Airport", "City": "Anqing", "Country": "Chine", "Latitude": 30.5822, "Longitude": 117.0502, "Category": 8, "BuyPrice": 2837756862, "FlagImage": "cn.png" }, </v>
      </c>
    </row>
    <row r="241" spans="1:1" x14ac:dyDescent="0.25">
      <c r="A241" t="str">
        <f>"{ " &amp; Data!A241 &amp; Data!D241 &amp; Data!B241 &amp; Data!E241 &amp; Data!K241 &amp; Data!L241 &amp; Data!G241 &amp; Data!H241 &amp; REPLACE(Data!J241,LEN(Data!J241)-1,1,"") &amp; "}, "</f>
        <v xml:space="preserve">{ "CodeIATA": "FOD", "Name": "Fort Dodge Regional Airport", "City": "Fort Dodge (IA)", "Country": "Etats-Unis", "Latitude": null, "Longitude": null, "Category": 4, "BuyPrice": 2838026239, "FlagImage": "us.png" }, </v>
      </c>
    </row>
    <row r="242" spans="1:1" x14ac:dyDescent="0.25">
      <c r="A242" t="str">
        <f>"{ " &amp; Data!A242 &amp; Data!D242 &amp; Data!B242 &amp; Data!E242 &amp; Data!K242 &amp; Data!L242 &amp; Data!G242 &amp; Data!H242 &amp; REPLACE(Data!J242,LEN(Data!J242)-1,1,"") &amp; "}, "</f>
        <v xml:space="preserve">{ "CodeIATA": "TCG", "Name": "Tacheng Airport", "City": "Tacheng", "Country": "Chine", "Latitude": null, "Longitude": null, "Category": 3, "BuyPrice": 2838222193, "FlagImage": "cn.png" }, </v>
      </c>
    </row>
    <row r="243" spans="1:1" x14ac:dyDescent="0.25">
      <c r="A243" t="str">
        <f>"{ " &amp; Data!A243 &amp; Data!D243 &amp; Data!B243 &amp; Data!E243 &amp; Data!K243 &amp; Data!L243 &amp; Data!G243 &amp; Data!H243 &amp; REPLACE(Data!J243,LEN(Data!J243)-1,1,"") &amp; "}, "</f>
        <v xml:space="preserve">{ "CodeIATA": "ELU", "Name": "Guemar Aéroport", "City": "El Oued", "Country": "Algérie", "Latitude": 33.5114, "Longitude": 6.77679, "Category": 8, "BuyPrice": 2838600000, "FlagImage": "dz.png" }, </v>
      </c>
    </row>
    <row r="244" spans="1:1" x14ac:dyDescent="0.25">
      <c r="A244" t="str">
        <f>"{ " &amp; Data!A244 &amp; Data!D244 &amp; Data!B244 &amp; Data!E244 &amp; Data!K244 &amp; Data!L244 &amp; Data!G244 &amp; Data!H244 &amp; REPLACE(Data!J244,LEN(Data!J244)-1,1,"") &amp; "}, "</f>
        <v xml:space="preserve">{ "CodeIATA": "MEG", "Name": "Malanje Aeroporto", "City": "Malange", "Country": "Angola", "Latitude": -9.525086, "Longitude": 16.312406, "Category": 5, "BuyPrice": 2838649504, "FlagImage": "ao.png" }, </v>
      </c>
    </row>
    <row r="245" spans="1:1" x14ac:dyDescent="0.25">
      <c r="A245" t="str">
        <f>"{ " &amp; Data!A245 &amp; Data!D245 &amp; Data!B245 &amp; Data!E245 &amp; Data!K245 &amp; Data!L245 &amp; Data!G245 &amp; Data!H245 &amp; REPLACE(Data!J245,LEN(Data!J245)-1,1,"") &amp; "}, "</f>
        <v xml:space="preserve">{ "CodeIATA": "MDK", "Name": "Aéroport de Mbandaka", "City": "Mbandaka", "Country": "République démocratique du Congo", "Latitude": 0.0226, "Longitude": 18.288744, "Category": 6, "BuyPrice": 2838736893, "FlagImage": "cd.png" }, </v>
      </c>
    </row>
    <row r="246" spans="1:1" x14ac:dyDescent="0.25">
      <c r="A246" t="str">
        <f>"{ " &amp; Data!A246 &amp; Data!D246 &amp; Data!B246 &amp; Data!E246 &amp; Data!K246 &amp; Data!L246 &amp; Data!G246 &amp; Data!H246 &amp; REPLACE(Data!J246,LEN(Data!J246)-1,1,"") &amp; "}, "</f>
        <v xml:space="preserve">{ "CodeIATA": "YOP", "Name": "Rainbow Lake Airport", "City": "Rainbow Lake (AB)", "Country": "Canada", "Latitude": 58.491389, "Longitude": -119.407778, "Category": 2, "BuyPrice": 2838897687, "FlagImage": "ca.png" }, </v>
      </c>
    </row>
    <row r="247" spans="1:1" x14ac:dyDescent="0.25">
      <c r="A247" t="str">
        <f>"{ " &amp; Data!A247 &amp; Data!D247 &amp; Data!B247 &amp; Data!E247 &amp; Data!K247 &amp; Data!L247 &amp; Data!G247 &amp; Data!H247 &amp; REPLACE(Data!J247,LEN(Data!J247)-1,1,"") &amp; "}, "</f>
        <v xml:space="preserve">{ "CodeIATA": "CFK", "Name": "El Mouafikia Aboubakr Belkaid Aéroport", "City": "Chlef", "Country": "Algérie", "Latitude": null, "Longitude": null, "Category": 3, "BuyPrice": 2839600000, "FlagImage": "dz.png" }, </v>
      </c>
    </row>
    <row r="248" spans="1:1" x14ac:dyDescent="0.25">
      <c r="A248" t="str">
        <f>"{ " &amp; Data!A248 &amp; Data!D248 &amp; Data!B248 &amp; Data!E248 &amp; Data!K248 &amp; Data!L248 &amp; Data!G248 &amp; Data!H248 &amp; REPLACE(Data!J248,LEN(Data!J248)-1,1,"") &amp; "}, "</f>
        <v xml:space="preserve">{ "CodeIATA": "LPK", "Name": "Lipetsk Airport", "City": "Lipetsk", "Country": "Russie", "Latitude": 52.7028, "Longitude": 39.5378, "Category": 6, "BuyPrice": 2839637863, "FlagImage": "ru.png" }, </v>
      </c>
    </row>
    <row r="249" spans="1:1" x14ac:dyDescent="0.25">
      <c r="A249" t="str">
        <f>"{ " &amp; Data!A249 &amp; Data!D249 &amp; Data!B249 &amp; Data!E249 &amp; Data!K249 &amp; Data!L249 &amp; Data!G249 &amp; Data!H249 &amp; REPLACE(Data!J249,LEN(Data!J249)-1,1,"") &amp; "}, "</f>
        <v xml:space="preserve">{ "CodeIATA": "ATY", "Name": "Watertown Regional Airport", "City": "Watertown (SD)", "Country": "Etats-Unis", "Latitude": 44.914, "Longitude": -97.1547, "Category": 5, "BuyPrice": 2841513688, "FlagImage": "us.png" }, </v>
      </c>
    </row>
    <row r="250" spans="1:1" x14ac:dyDescent="0.25">
      <c r="A250" t="str">
        <f>"{ " &amp; Data!A250 &amp; Data!D250 &amp; Data!B250 &amp; Data!E250 &amp; Data!K250 &amp; Data!L250 &amp; Data!G250 &amp; Data!H250 &amp; REPLACE(Data!J250,LEN(Data!J250)-1,1,"") &amp; "}, "</f>
        <v xml:space="preserve">{ "CodeIATA": "INZ", "Name": "Tafsaout Aéroport", "City": "In salah", "Country": "Algérie", "Latitude": 27.251022, "Longitude": 2.512017, "Category": 8, "BuyPrice": 2841800000, "FlagImage": "dz.png" }, </v>
      </c>
    </row>
    <row r="251" spans="1:1" x14ac:dyDescent="0.25">
      <c r="A251" t="str">
        <f>"{ " &amp; Data!A251 &amp; Data!D251 &amp; Data!B251 &amp; Data!E251 &amp; Data!K251 &amp; Data!L251 &amp; Data!G251 &amp; Data!H251 &amp; REPLACE(Data!J251,LEN(Data!J251)-1,1,"") &amp; "}, "</f>
        <v xml:space="preserve">{ "CodeIATA": "YPC", "Name": "Paulatuk Airport", "City": "Paulatuk (NT)", "Country": "Canada", "Latitude": 62.35, "Longitude": -124.3333, "Category": 1, "BuyPrice": 2842078999, "FlagImage": "ca.png" }, </v>
      </c>
    </row>
    <row r="252" spans="1:1" x14ac:dyDescent="0.25">
      <c r="A252" t="str">
        <f>"{ " &amp; Data!A252 &amp; Data!D252 &amp; Data!B252 &amp; Data!E252 &amp; Data!K252 &amp; Data!L252 &amp; Data!G252 &amp; Data!H252 &amp; REPLACE(Data!J252,LEN(Data!J252)-1,1,"") &amp; "}, "</f>
        <v xml:space="preserve">{ "CodeIATA": "HMI", "Name": "Hami Airport", "City": "Hami", "Country": "Chine", "Latitude": null, "Longitude": null, "Category": 6, "BuyPrice": 2843697124, "FlagImage": "cn.png" }, </v>
      </c>
    </row>
    <row r="253" spans="1:1" x14ac:dyDescent="0.25">
      <c r="A253" t="str">
        <f>"{ " &amp; Data!A253 &amp; Data!D253 &amp; Data!B253 &amp; Data!E253 &amp; Data!K253 &amp; Data!L253 &amp; Data!G253 &amp; Data!H253 &amp; REPLACE(Data!J253,LEN(Data!J253)-1,1,"") &amp; "}, "</f>
        <v xml:space="preserve">{ "CodeIATA": "IMT", "Name": "Ford Airport", "City": "Iron Mountain (MI)", "Country": "Etats-Unis", "Latitude": null, "Longitude": null, "Category": 4, "BuyPrice": 2845315078, "FlagImage": "us.png" }, </v>
      </c>
    </row>
    <row r="254" spans="1:1" x14ac:dyDescent="0.25">
      <c r="A254" t="str">
        <f>"{ " &amp; Data!A254 &amp; Data!D254 &amp; Data!B254 &amp; Data!E254 &amp; Data!K254 &amp; Data!L254 &amp; Data!G254 &amp; Data!H254 &amp; REPLACE(Data!J254,LEN(Data!J254)-1,1,"") &amp; "}, "</f>
        <v xml:space="preserve">{ "CodeIATA": "YFD", "Name": "Brantford Airport", "City": "Brantford (ON)", "Country": "Canada", "Latitude": null, "Longitude": null, "Category": 3, "BuyPrice": 2846711475, "FlagImage": "ca.png" }, </v>
      </c>
    </row>
    <row r="255" spans="1:1" x14ac:dyDescent="0.25">
      <c r="A255" t="str">
        <f>"{ " &amp; Data!A255 &amp; Data!D255 &amp; Data!B255 &amp; Data!E255 &amp; Data!K255 &amp; Data!L255 &amp; Data!G255 &amp; Data!H255 &amp; REPLACE(Data!J255,LEN(Data!J255)-1,1,"") &amp; "}, "</f>
        <v xml:space="preserve">{ "CodeIATA": "YPY", "Name": "Fort Chipewyan Airport", "City": "Fort Chipewyan (AB)", "Country": "Canada", "Latitude": null, "Longitude": null, "Category": 3, "BuyPrice": 2846711475, "FlagImage": "ca.png" }, </v>
      </c>
    </row>
    <row r="256" spans="1:1" x14ac:dyDescent="0.25">
      <c r="A256" t="str">
        <f>"{ " &amp; Data!A256 &amp; Data!D256 &amp; Data!B256 &amp; Data!E256 &amp; Data!K256 &amp; Data!L256 &amp; Data!G256 &amp; Data!H256 &amp; REPLACE(Data!J256,LEN(Data!J256)-1,1,"") &amp; "}, "</f>
        <v xml:space="preserve">{ "CodeIATA": "YPE", "Name": "Peace River Airport", "City": "Peace River (AB)", "Country": "Canada", "Latitude": 56.226944, "Longitude": -117.447222, "Category": 3, "BuyPrice": 2846711475, "FlagImage": "ca.png" }, </v>
      </c>
    </row>
    <row r="257" spans="1:1" x14ac:dyDescent="0.25">
      <c r="A257" t="str">
        <f>"{ " &amp; Data!A257 &amp; Data!D257 &amp; Data!B257 &amp; Data!E257 &amp; Data!K257 &amp; Data!L257 &amp; Data!G257 &amp; Data!H257 &amp; REPLACE(Data!J257,LEN(Data!J257)-1,1,"") &amp; "}, "</f>
        <v xml:space="preserve">{ "CodeIATA": "YNL", "Name": "Points North Landing Airport", "City": "Points North Landing (SK)", "Country": "Canada", "Latitude": null, "Longitude": null, "Category": 2, "BuyPrice": 2847513178, "FlagImage": "ca.png" }, </v>
      </c>
    </row>
    <row r="258" spans="1:1" x14ac:dyDescent="0.25">
      <c r="A258" t="str">
        <f>"{ " &amp; Data!A258 &amp; Data!D258 &amp; Data!B258 &amp; Data!E258 &amp; Data!K258 &amp; Data!L258 &amp; Data!G258 &amp; Data!H258 &amp; REPLACE(Data!J258,LEN(Data!J258)-1,1,"") &amp; "}, "</f>
        <v xml:space="preserve">{ "CodeIATA": "TTU", "Name": "Sania Ramel Airport", "City": "Tetouan", "Country": "Maroc", "Latitude": null, "Longitude": null, "Category": 6, "BuyPrice": 2847837863, "FlagImage": "ma.png" }, </v>
      </c>
    </row>
    <row r="259" spans="1:1" x14ac:dyDescent="0.25">
      <c r="A259" t="str">
        <f>"{ " &amp; Data!A259 &amp; Data!D259 &amp; Data!B259 &amp; Data!E259 &amp; Data!K259 &amp; Data!L259 &amp; Data!G259 &amp; Data!H259 &amp; REPLACE(Data!J259,LEN(Data!J259)-1,1,"") &amp; "}, "</f>
        <v xml:space="preserve">{ "CodeIATA": "PLD", "Name": "Carrillo Aeropuerto", "City": "Playa Samara", "Country": "Costa Rica", "Latitude": 10.25, "Longitude": -85.417, "Category": 1, "BuyPrice": 2847903413, "FlagImage": "cr.png" }, </v>
      </c>
    </row>
    <row r="260" spans="1:1" x14ac:dyDescent="0.25">
      <c r="A260" t="str">
        <f>"{ " &amp; Data!A260 &amp; Data!D260 &amp; Data!B260 &amp; Data!E260 &amp; Data!K260 &amp; Data!L260 &amp; Data!G260 &amp; Data!H260 &amp; REPLACE(Data!J260,LEN(Data!J260)-1,1,"") &amp; "}, "</f>
        <v xml:space="preserve">{ "CodeIATA": "OND", "Name": "Ondangwa Airport", "City": "Ondangwa", "Country": "Namibie", "Latitude": -17.8782, "Longitude": 15.9526, "Category": 8, "BuyPrice": 2848524223, "FlagImage": "na.png" }, </v>
      </c>
    </row>
    <row r="261" spans="1:1" x14ac:dyDescent="0.25">
      <c r="A261" t="str">
        <f>"{ " &amp; Data!A261 &amp; Data!D261 &amp; Data!B261 &amp; Data!E261 &amp; Data!K261 &amp; Data!L261 &amp; Data!G261 &amp; Data!H261 &amp; REPLACE(Data!J261,LEN(Data!J261)-1,1,"") &amp; "}, "</f>
        <v xml:space="preserve">{ "CodeIATA": "IQN", "Name": "Qingyang Airport", "City": "Qingyang", "Country": "Chine", "Latitude": 35.7997, "Longitude": 107.603, "Category": 4, "BuyPrice": 2849424052, "FlagImage": "cn.png" }, </v>
      </c>
    </row>
    <row r="262" spans="1:1" x14ac:dyDescent="0.25">
      <c r="A262" t="str">
        <f>"{ " &amp; Data!A262 &amp; Data!D262 &amp; Data!B262 &amp; Data!E262 &amp; Data!K262 &amp; Data!L262 &amp; Data!G262 &amp; Data!H262 &amp; REPLACE(Data!J262,LEN(Data!J262)-1,1,"") &amp; "}, "</f>
        <v xml:space="preserve">{ "CodeIATA": "SJE", "Name": "Aeropuerto Jorge Enrique González Torres", "City": "San José del Guaviare", "Country": "Colombie", "Latitude": 2.579694, "Longitude": -72.639358, "Category": 2, "BuyPrice": 2849578447, "FlagImage": "co.png" }, </v>
      </c>
    </row>
    <row r="263" spans="1:1" x14ac:dyDescent="0.25">
      <c r="A263" t="str">
        <f>"{ " &amp; Data!A263 &amp; Data!D263 &amp; Data!B263 &amp; Data!E263 &amp; Data!K263 &amp; Data!L263 &amp; Data!G263 &amp; Data!H263 &amp; REPLACE(Data!J263,LEN(Data!J263)-1,1,"") &amp; "}, "</f>
        <v xml:space="preserve">{ "CodeIATA": "MMH", "Name": "Mammoth Yosemite Airport", "City": "Mammoth Lakes (CA)", "Country": "Etats-Unis", "Latitude": null, "Longitude": null, "Category": 5, "BuyPrice": 2849822482, "FlagImage": "us.png" }, </v>
      </c>
    </row>
    <row r="264" spans="1:1" x14ac:dyDescent="0.25">
      <c r="A264" t="str">
        <f>"{ " &amp; Data!A264 &amp; Data!D264 &amp; Data!B264 &amp; Data!E264 &amp; Data!K264 &amp; Data!L264 &amp; Data!G264 &amp; Data!H264 &amp; REPLACE(Data!J264,LEN(Data!J264)-1,1,"") &amp; "}, "</f>
        <v xml:space="preserve">{ "CodeIATA": "LBL", "Name": "Mid", "City": "Liberal (KS)", "Country": "Etats-Unis", "Latitude": 37.044222, "Longitude": -100.95986, "Category": 5, "BuyPrice": 2849980073, "FlagImage": "us.png" }, </v>
      </c>
    </row>
    <row r="265" spans="1:1" x14ac:dyDescent="0.25">
      <c r="A265" t="str">
        <f>"{ " &amp; Data!A265 &amp; Data!D265 &amp; Data!B265 &amp; Data!E265 &amp; Data!K265 &amp; Data!L265 &amp; Data!G265 &amp; Data!H265 &amp; REPLACE(Data!J265,LEN(Data!J265)-1,1,"") &amp; "}, "</f>
        <v xml:space="preserve">{ "CodeIATA": "BYC", "Name": "Yacuiba Aeropuerto", "City": "Yacuíba", "Country": "Bolivie", "Latitude": null, "Longitude": null, "Category": 5, "BuyPrice": 2850662291, "FlagImage": "bo.png" }, </v>
      </c>
    </row>
    <row r="266" spans="1:1" x14ac:dyDescent="0.25">
      <c r="A266" t="str">
        <f>"{ " &amp; Data!A266 &amp; Data!D266 &amp; Data!B266 &amp; Data!E266 &amp; Data!K266 &amp; Data!L266 &amp; Data!G266 &amp; Data!H266 &amp; REPLACE(Data!J266,LEN(Data!J266)-1,1,"") &amp; "}, "</f>
        <v xml:space="preserve">{ "CodeIATA": "TNJ", "Name": "Raja Haji Fisabilillah Airport", "City": "Tanjung Pinang", "Country": "Indonésie", "Latitude": 0.922683, "Longitude": 104.532311, "Category": 4, "BuyPrice": 2851234445, "FlagImage": "id.png" }, </v>
      </c>
    </row>
    <row r="267" spans="1:1" x14ac:dyDescent="0.25">
      <c r="A267" t="str">
        <f>"{ " &amp; Data!A267 &amp; Data!D267 &amp; Data!B267 &amp; Data!E267 &amp; Data!K267 &amp; Data!L267 &amp; Data!G267 &amp; Data!H267 &amp; REPLACE(Data!J267,LEN(Data!J267)-1,1,"") &amp; "}, "</f>
        <v xml:space="preserve">{ "CodeIATA": "KUT", "Name": "Kopitnari Airport", "City": "Kutaisi", "Country": "Géorgie", "Latitude": 42.176653, "Longitude": 42.482583, "Category": 6, "BuyPrice": 2851297124, "FlagImage": "ge.png" }, </v>
      </c>
    </row>
    <row r="268" spans="1:1" x14ac:dyDescent="0.25">
      <c r="A268" t="str">
        <f>"{ " &amp; Data!A268 &amp; Data!D268 &amp; Data!B268 &amp; Data!E268 &amp; Data!K268 &amp; Data!L268 &amp; Data!G268 &amp; Data!H268 &amp; REPLACE(Data!J268,LEN(Data!J268)-1,1,"") &amp; "}, "</f>
        <v xml:space="preserve">{ "CodeIATA": "CKZ", "Name": "Canakkale Airport", "City": "Canakkale", "Country": "Turquie", "Latitude": null, "Longitude": null, "Category": 4, "BuyPrice": 2851632852, "FlagImage": "tr.png" }, </v>
      </c>
    </row>
    <row r="269" spans="1:1" x14ac:dyDescent="0.25">
      <c r="A269" t="str">
        <f>"{ " &amp; Data!A269 &amp; Data!D269 &amp; Data!B269 &amp; Data!E269 &amp; Data!K269 &amp; Data!L269 &amp; Data!G269 &amp; Data!H269 &amp; REPLACE(Data!J269,LEN(Data!J269)-1,1,"") &amp; "}, "</f>
        <v xml:space="preserve">{ "CodeIATA": "APN", "Name": "Alpena County Regional Airport", "City": "Alpena (MI)", "Country": "Etats-Unis", "Latitude": null, "Longitude": null, "Category": 7, "BuyPrice": 2852182665, "FlagImage": "us.png" }, </v>
      </c>
    </row>
    <row r="270" spans="1:1" x14ac:dyDescent="0.25">
      <c r="A270" t="str">
        <f>"{ " &amp; Data!A270 &amp; Data!D270 &amp; Data!B270 &amp; Data!E270 &amp; Data!K270 &amp; Data!L270 &amp; Data!G270 &amp; Data!H270 &amp; REPLACE(Data!J270,LEN(Data!J270)-1,1,"") &amp; "}, "</f>
        <v xml:space="preserve">{ "CodeIATA": "MRO", "Name": "Hood Aerodrome", "City": "Masterton", "Country": "Nouvelle-Zélande", "Latitude": null, "Longitude": null, "Category": 1, "BuyPrice": 2853200000, "FlagImage": "nz.png" }, </v>
      </c>
    </row>
    <row r="271" spans="1:1" x14ac:dyDescent="0.25">
      <c r="A271" t="str">
        <f>"{ " &amp; Data!A271 &amp; Data!D271 &amp; Data!B271 &amp; Data!E271 &amp; Data!K271 &amp; Data!L271 &amp; Data!G271 &amp; Data!H271 &amp; REPLACE(Data!J271,LEN(Data!J271)-1,1,"") &amp; "}, "</f>
        <v xml:space="preserve">{ "CodeIATA": "JOL", "Name": "Jolo Airport", "City": "Jolo", "Country": "Philippines", "Latitude": 6.05367, "Longitude": 121.011, "Category": 2, "BuyPrice": 2854953164, "FlagImage": "ph.png" }, </v>
      </c>
    </row>
    <row r="272" spans="1:1" x14ac:dyDescent="0.25">
      <c r="A272" t="str">
        <f>"{ " &amp; Data!A272 &amp; Data!D272 &amp; Data!B272 &amp; Data!E272 &amp; Data!K272 &amp; Data!L272 &amp; Data!G272 &amp; Data!H272 &amp; REPLACE(Data!J272,LEN(Data!J272)-1,1,"") &amp; "}, "</f>
        <v xml:space="preserve">{ "CodeIATA": "MCN", "Name": "Middle Georgia Regional Airport", "City": "Macon (GA)", "Country": "Etats-Unis", "Latitude": null, "Longitude": null, "Category": 4, "BuyPrice": 2856515078, "FlagImage": "us.png" }, </v>
      </c>
    </row>
    <row r="273" spans="1:1" x14ac:dyDescent="0.25">
      <c r="A273" t="str">
        <f>"{ " &amp; Data!A273 &amp; Data!D273 &amp; Data!B273 &amp; Data!E273 &amp; Data!K273 &amp; Data!L273 &amp; Data!G273 &amp; Data!H273 &amp; REPLACE(Data!J273,LEN(Data!J273)-1,1,"") &amp; "}, "</f>
        <v xml:space="preserve">{ "CodeIATA": "NRA", "Name": "Narrandera Airport", "City": "Narrandera (NSW)", "Country": "Australie", "Latitude": -34.7022, "Longitude": 146.512, "Category": 3, "BuyPrice": 2858072108, "FlagImage": "au.png" }, </v>
      </c>
    </row>
    <row r="274" spans="1:1" x14ac:dyDescent="0.25">
      <c r="A274" t="str">
        <f>"{ " &amp; Data!A274 &amp; Data!D274 &amp; Data!B274 &amp; Data!E274 &amp; Data!K274 &amp; Data!L274 &amp; Data!G274 &amp; Data!H274 &amp; REPLACE(Data!J274,LEN(Data!J274)-1,1,"") &amp; "}, "</f>
        <v xml:space="preserve">{ "CodeIATA": "MKP", "Name": "Aéroport de Makemo", "City": "Pouheva", "Country": "Polynésie française", "Latitude": -16.583919, "Longitude": -143.658369, "Category": 2, "BuyPrice": 2858644770, "FlagImage": "pf.png" }, </v>
      </c>
    </row>
    <row r="275" spans="1:1" x14ac:dyDescent="0.25">
      <c r="A275" t="str">
        <f>"{ " &amp; Data!A275 &amp; Data!D275 &amp; Data!B275 &amp; Data!E275 &amp; Data!K275 &amp; Data!L275 &amp; Data!G275 &amp; Data!H275 &amp; REPLACE(Data!J275,LEN(Data!J275)-1,1,"") &amp; "}, "</f>
        <v xml:space="preserve">{ "CodeIATA": "URE", "Name": "Kuressaare Airport", "City": "Kuressaare", "Country": "Estonie", "Latitude": 58.229883, "Longitude": 22.509494, "Category": 3, "BuyPrice": 2860212377, "FlagImage": "ee.png" }, </v>
      </c>
    </row>
    <row r="276" spans="1:1" x14ac:dyDescent="0.25">
      <c r="A276" t="str">
        <f>"{ " &amp; Data!A276 &amp; Data!D276 &amp; Data!B276 &amp; Data!E276 &amp; Data!K276 &amp; Data!L276 &amp; Data!G276 &amp; Data!H276 &amp; REPLACE(Data!J276,LEN(Data!J276)-1,1,"") &amp; "}, "</f>
        <v xml:space="preserve">{ "CodeIATA": "HFN", "Name": "Hornafjörður Airport", "City": "Höfn", "Country": "Islande", "Latitude": null, "Longitude": null, "Category": 2, "BuyPrice": 2862244770, "FlagImage": "is.png" }, </v>
      </c>
    </row>
    <row r="277" spans="1:1" x14ac:dyDescent="0.25">
      <c r="A277" t="str">
        <f>"{ " &amp; Data!A277 &amp; Data!D277 &amp; Data!B277 &amp; Data!E277 &amp; Data!K277 &amp; Data!L277 &amp; Data!G277 &amp; Data!H277 &amp; REPLACE(Data!J277,LEN(Data!J277)-1,1,"") &amp; "}, "</f>
        <v xml:space="preserve">{ "CodeIATA": "TGR", "Name": "Sidi Mahdi Aéroport", "City": "Touggourt", "Country": "Algérie", "Latitude": 33.067803, "Longitude": 6.088672, "Category": 8, "BuyPrice": 2863533333, "FlagImage": "dz.png" }, </v>
      </c>
    </row>
    <row r="278" spans="1:1" x14ac:dyDescent="0.25">
      <c r="A278" t="str">
        <f>"{ " &amp; Data!A278 &amp; Data!D278 &amp; Data!B278 &amp; Data!E278 &amp; Data!K278 &amp; Data!L278 &amp; Data!G278 &amp; Data!H278 &amp; REPLACE(Data!J278,LEN(Data!J278)-1,1,"") &amp; "}, "</f>
        <v xml:space="preserve">{ "CodeIATA": "VGN", "Name": "Mindoro Airport", "City": "Vigan", "Country": "Philippines", "Latitude": null, "Longitude": null, "Category": 1, "BuyPrice": 2864355813, "FlagImage": "ph.png" }, </v>
      </c>
    </row>
    <row r="279" spans="1:1" x14ac:dyDescent="0.25">
      <c r="A279" t="str">
        <f>"{ " &amp; Data!A279 &amp; Data!D279 &amp; Data!B279 &amp; Data!E279 &amp; Data!K279 &amp; Data!L279 &amp; Data!G279 &amp; Data!H279 &amp; REPLACE(Data!J279,LEN(Data!J279)-1,1,"") &amp; "}, "</f>
        <v xml:space="preserve">{ "CodeIATA": "PMZ", "Name": "Palmar Sur Aeropuerto", "City": "Palmar", "Country": "Costa Rica", "Latitude": 8.951025, "Longitude": -83.468583, "Category": 2, "BuyPrice": 2865153461, "FlagImage": "cr.png" }, </v>
      </c>
    </row>
    <row r="280" spans="1:1" x14ac:dyDescent="0.25">
      <c r="A280" t="str">
        <f>"{ " &amp; Data!A280 &amp; Data!D280 &amp; Data!B280 &amp; Data!E280 &amp; Data!K280 &amp; Data!L280 &amp; Data!G280 &amp; Data!H280 &amp; REPLACE(Data!J280,LEN(Data!J280)-1,1,"") &amp; "}, "</f>
        <v xml:space="preserve">{ "CodeIATA": "PTJ", "Name": "Portland Airport", "City": "Portland (VIC)", "Country": "Australie", "Latitude": null, "Longitude": null, "Category": 3, "BuyPrice": 2866072108, "FlagImage": "au.png" }, </v>
      </c>
    </row>
    <row r="281" spans="1:1" x14ac:dyDescent="0.25">
      <c r="A281" t="str">
        <f>"{ " &amp; Data!A281 &amp; Data!D281 &amp; Data!B281 &amp; Data!E281 &amp; Data!K281 &amp; Data!L281 &amp; Data!G281 &amp; Data!H281 &amp; REPLACE(Data!J281,LEN(Data!J281)-1,1,"") &amp; "}, "</f>
        <v xml:space="preserve">{ "CodeIATA": "YJT", "Name": "Stephenville International Airport", "City": "Stephenville (NL)", "Country": "Canada", "Latitude": 48.544167, "Longitude": -58.549999, "Category": 9, "BuyPrice": 2867019397, "FlagImage": "ca.png" }, </v>
      </c>
    </row>
    <row r="282" spans="1:1" x14ac:dyDescent="0.25">
      <c r="A282" t="str">
        <f>"{ " &amp; Data!A282 &amp; Data!D282 &amp; Data!B282 &amp; Data!E282 &amp; Data!K282 &amp; Data!L282 &amp; Data!G282 &amp; Data!H282 &amp; REPLACE(Data!J282,LEN(Data!J282)-1,1,"") &amp; "}, "</f>
        <v xml:space="preserve">{ "CodeIATA": "RSD", "Name": "Rock Sound International Airport", "City": "Rock Sound", "Country": "Bahamas", "Latitude": 24.8917, "Longitude": -76.177739, "Category": 5, "BuyPrice": 2867445867, "FlagImage": "bs.png" }, </v>
      </c>
    </row>
    <row r="283" spans="1:1" x14ac:dyDescent="0.25">
      <c r="A283" t="str">
        <f>"{ " &amp; Data!A283 &amp; Data!D283 &amp; Data!B283 &amp; Data!E283 &amp; Data!K283 &amp; Data!L283 &amp; Data!G283 &amp; Data!H283 &amp; REPLACE(Data!J283,LEN(Data!J283)-1,1,"") &amp; "}, "</f>
        <v xml:space="preserve">{ "CodeIATA": "SCT", "Name": "Socotra International Airport", "City": "Socotra", "Country": "Yémen", "Latitude": 12.630672, "Longitude": 53.905778, "Category": 10, "BuyPrice": 2871030578, "FlagImage": "ye.png" }, </v>
      </c>
    </row>
    <row r="284" spans="1:1" x14ac:dyDescent="0.25">
      <c r="A284" t="str">
        <f>"{ " &amp; Data!A284 &amp; Data!D284 &amp; Data!B284 &amp; Data!E284 &amp; Data!K284 &amp; Data!L284 &amp; Data!G284 &amp; Data!H284 &amp; REPLACE(Data!J284,LEN(Data!J284)-1,1,"") &amp; "}, "</f>
        <v xml:space="preserve">{ "CodeIATA": "MXV", "Name": "Moron Airport", "City": "Moron", "Country": "Mongolie", "Latitude": 49.6633, "Longitude": 100.099, "Category": 6, "BuyPrice": 2874081833, "FlagImage": "mn.png" }, </v>
      </c>
    </row>
    <row r="285" spans="1:1" x14ac:dyDescent="0.25">
      <c r="A285" t="str">
        <f>"{ " &amp; Data!A285 &amp; Data!D285 &amp; Data!B285 &amp; Data!E285 &amp; Data!K285 &amp; Data!L285 &amp; Data!G285 &amp; Data!H285 &amp; REPLACE(Data!J285,LEN(Data!J285)-1,1,"") &amp; "}, "</f>
        <v xml:space="preserve">{ "CodeIATA": "KRY", "Name": "Karamay Airport", "City": "Karamay", "Country": "Chine", "Latitude": 45.617, "Longitude": 84.883, "Category": 7, "BuyPrice": 2875064875, "FlagImage": "cn.png" }, </v>
      </c>
    </row>
    <row r="286" spans="1:1" x14ac:dyDescent="0.25">
      <c r="A286" t="str">
        <f>"{ " &amp; Data!A286 &amp; Data!D286 &amp; Data!B286 &amp; Data!E286 &amp; Data!K286 &amp; Data!L286 &amp; Data!G286 &amp; Data!H286 &amp; REPLACE(Data!J286,LEN(Data!J286)-1,1,"") &amp; "}, "</f>
        <v xml:space="preserve">{ "CodeIATA": "YTF", "Name": "Alma Aéroport", "City": "Alma (QC)", "Country": "Canada", "Latitude": 48.508611, "Longitude": -71.641389, "Category": 2, "BuyPrice": 2875314634, "FlagImage": "ca.png" }, </v>
      </c>
    </row>
    <row r="287" spans="1:1" x14ac:dyDescent="0.25">
      <c r="A287" t="str">
        <f>"{ " &amp; Data!A287 &amp; Data!D287 &amp; Data!B287 &amp; Data!E287 &amp; Data!K287 &amp; Data!L287 &amp; Data!G287 &amp; Data!H287 &amp; REPLACE(Data!J287,LEN(Data!J287)-1,1,"") &amp; "}, "</f>
        <v xml:space="preserve">{ "CodeIATA": "IRJ", "Name": "Capitan Vicente Almandos Amonacide Aeropuerto", "City": "La Rioja", "Country": "Argentine", "Latitude": -29.381636, "Longitude": -66.795839, "Category": 8, "BuyPrice": 2875544153, "FlagImage": "ar.png" }, </v>
      </c>
    </row>
    <row r="288" spans="1:1" x14ac:dyDescent="0.25">
      <c r="A288" t="str">
        <f>"{ " &amp; Data!A288 &amp; Data!D288 &amp; Data!B288 &amp; Data!E288 &amp; Data!K288 &amp; Data!L288 &amp; Data!G288 &amp; Data!H288 &amp; REPLACE(Data!J288,LEN(Data!J288)-1,1,"") &amp; "}, "</f>
        <v xml:space="preserve">{ "CodeIATA": "CUI", "Name": "Carmelo Aeropuerto", "City": "Currillo", "Country": "Uruguay", "Latitude": null, "Longitude": null, "Category": 1, "BuyPrice": 2876092307, "FlagImage": "uy.png" }, </v>
      </c>
    </row>
    <row r="289" spans="1:1" x14ac:dyDescent="0.25">
      <c r="A289" t="str">
        <f>"{ " &amp; Data!A289 &amp; Data!D289 &amp; Data!B289 &amp; Data!E289 &amp; Data!K289 &amp; Data!L289 &amp; Data!G289 &amp; Data!H289 &amp; REPLACE(Data!J289,LEN(Data!J289)-1,1,"") &amp; "}, "</f>
        <v xml:space="preserve">{ "CodeIATA": "CHT", "Name": "Tuuta Airport", "City": "Chatham Islands", "Country": "Nouvelle-Zélande", "Latitude": -43.81, "Longitude": -176.457222, "Category": 2, "BuyPrice": 2877229243, "FlagImage": "nz.png" }, </v>
      </c>
    </row>
    <row r="290" spans="1:1" x14ac:dyDescent="0.25">
      <c r="A290" t="str">
        <f>"{ " &amp; Data!A290 &amp; Data!D290 &amp; Data!B290 &amp; Data!E290 &amp; Data!K290 &amp; Data!L290 &amp; Data!G290 &amp; Data!H290 &amp; REPLACE(Data!J290,LEN(Data!J290)-1,1,"") &amp; "}, "</f>
        <v xml:space="preserve">{ "CodeIATA": "YWP", "Name": "Webequie Airport", "City": "Webequie (ON)", "Country": "Canada", "Latitude": 52.9597, "Longitude": -87.3689, "Category": 1, "BuyPrice": 2878627835, "FlagImage": "ca.png" }, </v>
      </c>
    </row>
    <row r="291" spans="1:1" x14ac:dyDescent="0.25">
      <c r="A291" t="str">
        <f>"{ " &amp; Data!A291 &amp; Data!D291 &amp; Data!B291 &amp; Data!E291 &amp; Data!K291 &amp; Data!L291 &amp; Data!G291 &amp; Data!H291 &amp; REPLACE(Data!J291,LEN(Data!J291)-1,1,"") &amp; "}, "</f>
        <v xml:space="preserve">{ "CodeIATA": "TUI", "Name": "Turaif Domestic Airport", "City": "Turaif", "Country": "Arabie saoudite", "Latitude": 31.692683, "Longitude": 38.7312, "Category": 8, "BuyPrice": 2881134797, "FlagImage": "sa.png" }, </v>
      </c>
    </row>
    <row r="292" spans="1:1" x14ac:dyDescent="0.25">
      <c r="A292" t="str">
        <f>"{ " &amp; Data!A292 &amp; Data!D292 &amp; Data!B292 &amp; Data!E292 &amp; Data!K292 &amp; Data!L292 &amp; Data!G292 &amp; Data!H292 &amp; REPLACE(Data!J292,LEN(Data!J292)-1,1,"") &amp; "}, "</f>
        <v xml:space="preserve">{ "CodeIATA": "MAK", "Name": "Malakal Airport", "City": "Malakal", "Country": "Soudan", "Latitude": 9.558969, "Longitude": 31.652242, "Category": 4, "BuyPrice": 2881250549, "FlagImage": "sd.png" }, </v>
      </c>
    </row>
    <row r="293" spans="1:1" x14ac:dyDescent="0.25">
      <c r="A293" t="str">
        <f>"{ " &amp; Data!A293 &amp; Data!D293 &amp; Data!B293 &amp; Data!E293 &amp; Data!K293 &amp; Data!L293 &amp; Data!G293 &amp; Data!H293 &amp; REPLACE(Data!J293,LEN(Data!J293)-1,1,"") &amp; "}, "</f>
        <v xml:space="preserve">{ "CodeIATA": "MVT", "Name": "Aéroport de Mataiva", "City": "Mataiva", "Country": "Polynésie française", "Latitude": -14.868055, "Longitude": -148.717225, "Category": 1, "BuyPrice": 2882103413, "FlagImage": "pf.png" }, </v>
      </c>
    </row>
    <row r="294" spans="1:1" x14ac:dyDescent="0.25">
      <c r="A294" t="str">
        <f>"{ " &amp; Data!A294 &amp; Data!D294 &amp; Data!B294 &amp; Data!E294 &amp; Data!K294 &amp; Data!L294 &amp; Data!G294 &amp; Data!H294 &amp; REPLACE(Data!J294,LEN(Data!J294)-1,1,"") &amp; "}, "</f>
        <v xml:space="preserve">{ "CodeIATA": "ABM", "Name": "Inganoo Airport", "City": "Bamaga (QLD)", "Country": "Australie", "Latitude": -10.950833, "Longitude": 142.459444, "Category": 3, "BuyPrice": 2882964105, "FlagImage": "au.png" }, </v>
      </c>
    </row>
    <row r="295" spans="1:1" x14ac:dyDescent="0.25">
      <c r="A295" t="str">
        <f>"{ " &amp; Data!A295 &amp; Data!D295 &amp; Data!B295 &amp; Data!E295 &amp; Data!K295 &amp; Data!L295 &amp; Data!G295 &amp; Data!H295 &amp; REPLACE(Data!J295,LEN(Data!J295)-1,1,"") &amp; "}, "</f>
        <v xml:space="preserve">{ "CodeIATA": "UND", "Name": "Kunduz Airport", "City": "Kunduz", "Country": "Afghanistan", "Latitude": null, "Longitude": null, "Category": 4, "BuyPrice": 2883025137, "FlagImage": "af.png" }, </v>
      </c>
    </row>
    <row r="296" spans="1:1" x14ac:dyDescent="0.25">
      <c r="A296" t="str">
        <f>"{ " &amp; Data!A296 &amp; Data!D296 &amp; Data!B296 &amp; Data!E296 &amp; Data!K296 &amp; Data!L296 &amp; Data!G296 &amp; Data!H296 &amp; REPLACE(Data!J296,LEN(Data!J296)-1,1,"") &amp; "}, "</f>
        <v xml:space="preserve">{ "CodeIATA": "UND", "Name": "Kunduz Airport", "City": "Kunduz", "Country": "Afghanistan", "Latitude": null, "Longitude": null, "Category": 4, "BuyPrice": 2883025137, "FlagImage": "af.png" }, </v>
      </c>
    </row>
    <row r="297" spans="1:1" x14ac:dyDescent="0.25">
      <c r="A297" t="str">
        <f>"{ " &amp; Data!A297 &amp; Data!D297 &amp; Data!B297 &amp; Data!E297 &amp; Data!K297 &amp; Data!L297 &amp; Data!G297 &amp; Data!H297 &amp; REPLACE(Data!J297,LEN(Data!J297)-1,1,"") &amp; "}, "</f>
        <v xml:space="preserve">{ "CodeIATA": "RVV", "Name": "Raivavae aéroport", "City": "Raivavae", "Country": "Polynésie française", "Latitude": -23.87, "Longitude": -147.67, "Category": 2, "BuyPrice": 2883353461, "FlagImage": "pf.png" }, </v>
      </c>
    </row>
    <row r="298" spans="1:1" x14ac:dyDescent="0.25">
      <c r="A298" t="str">
        <f>"{ " &amp; Data!A298 &amp; Data!D298 &amp; Data!B298 &amp; Data!E298 &amp; Data!K298 &amp; Data!L298 &amp; Data!G298 &amp; Data!H298 &amp; REPLACE(Data!J298,LEN(Data!J298)-1,1,"") &amp; "}, "</f>
        <v xml:space="preserve">{ "CodeIATA": "YCB", "Name": "Cambridge Bay Airport", "City": "Cambridge Bay (NU)", "Country": "Canada", "Latitude": 69.108055, "Longitude": -105.138333, "Category": 3, "BuyPrice": 2883511475, "FlagImage": "ca.png" }, </v>
      </c>
    </row>
    <row r="299" spans="1:1" x14ac:dyDescent="0.25">
      <c r="A299" t="str">
        <f>"{ " &amp; Data!A299 &amp; Data!D299 &amp; Data!B299 &amp; Data!E299 &amp; Data!K299 &amp; Data!L299 &amp; Data!G299 &amp; Data!H299 &amp; REPLACE(Data!J299,LEN(Data!J299)-1,1,"") &amp; "}, "</f>
        <v xml:space="preserve">{ "CodeIATA": "CNP", "Name": "Nerlerit Inaat Airport", "City": "Neerlerit Inaat", "Country": "Groenland", "Latitude": 70.7433, "Longitude": -22.6606, "Category": 1, "BuyPrice": 2885400000, "FlagImage": "gl.png" }, </v>
      </c>
    </row>
    <row r="300" spans="1:1" x14ac:dyDescent="0.25">
      <c r="A300" t="str">
        <f>"{ " &amp; Data!A300 &amp; Data!D300 &amp; Data!B300 &amp; Data!E300 &amp; Data!K300 &amp; Data!L300 &amp; Data!G300 &amp; Data!H300 &amp; REPLACE(Data!J300,LEN(Data!J300)-1,1,"") &amp; "}, "</f>
        <v xml:space="preserve">{ "CodeIATA": "OZH", "Name": "Zaporizhia International Airport", "City": "Zaporozhye", "Country": "Ukraine", "Latitude": 47.867, "Longitude": 35.3157, "Category": 7, "BuyPrice": 2886571439, "FlagImage": "ua.png" }, </v>
      </c>
    </row>
    <row r="301" spans="1:1" x14ac:dyDescent="0.25">
      <c r="A301" t="str">
        <f>"{ " &amp; Data!A301 &amp; Data!D301 &amp; Data!B301 &amp; Data!E301 &amp; Data!K301 &amp; Data!L301 &amp; Data!G301 &amp; Data!H301 &amp; REPLACE(Data!J301,LEN(Data!J301)-1,1,"") &amp; "}, "</f>
        <v xml:space="preserve">{ "CodeIATA": "AUU", "Name": "Aurukun Airport", "City": "Aurukun (QLD)", "Country": "Australie", "Latitude": null, "Longitude": null, "Category": 2, "BuyPrice": 2886942201, "FlagImage": "au.png" }, </v>
      </c>
    </row>
    <row r="302" spans="1:1" x14ac:dyDescent="0.25">
      <c r="A302" t="str">
        <f>"{ " &amp; Data!A302 &amp; Data!D302 &amp; Data!B302 &amp; Data!E302 &amp; Data!K302 &amp; Data!L302 &amp; Data!G302 &amp; Data!H302 &amp; REPLACE(Data!J302,LEN(Data!J302)-1,1,"") &amp; "}, "</f>
        <v xml:space="preserve">{ "CodeIATA": "OSK", "Name": "Oskarshamn Airport", "City": "Oskarshamn", "Country": "Suède", "Latitude": 57.350453, "Longitude": 16.497972, "Category": 2, "BuyPrice": 2887844770, "FlagImage": "se.png" }, </v>
      </c>
    </row>
    <row r="303" spans="1:1" x14ac:dyDescent="0.25">
      <c r="A303" t="str">
        <f>"{ " &amp; Data!A303 &amp; Data!D303 &amp; Data!B303 &amp; Data!E303 &amp; Data!K303 &amp; Data!L303 &amp; Data!G303 &amp; Data!H303 &amp; REPLACE(Data!J303,LEN(Data!J303)-1,1,"") &amp; "}, "</f>
        <v xml:space="preserve">{ "CodeIATA": "ZMT", "Name": "Masset Airport", "City": "Masset (BC)", "Country": "Canada", "Latitude": 54.0275, "Longitude": -132.125, "Category": 3, "BuyPrice": 2888311475, "FlagImage": "ca.png" }, </v>
      </c>
    </row>
    <row r="304" spans="1:1" x14ac:dyDescent="0.25">
      <c r="A304" t="str">
        <f>"{ " &amp; Data!A304 &amp; Data!D304 &amp; Data!B304 &amp; Data!E304 &amp; Data!K304 &amp; Data!L304 &amp; Data!G304 &amp; Data!H304 &amp; REPLACE(Data!J304,LEN(Data!J304)-1,1,"") &amp; "}, "</f>
        <v xml:space="preserve">{ "CodeIATA": "GAL", "Name": "Edward G. Pitka Sr Airport", "City": "Galena (AK)", "Country": "Etats-Unis", "Latitude": 64.736178, "Longitude": -156.937417, "Category": 5, "BuyPrice": 2889212437, "FlagImage": "us.png" }, </v>
      </c>
    </row>
    <row r="305" spans="1:1" x14ac:dyDescent="0.25">
      <c r="A305" t="str">
        <f>"{ " &amp; Data!A305 &amp; Data!D305 &amp; Data!B305 &amp; Data!E305 &amp; Data!K305 &amp; Data!L305 &amp; Data!G305 &amp; Data!H305 &amp; REPLACE(Data!J305,LEN(Data!J305)-1,1,"") &amp; "}, "</f>
        <v xml:space="preserve">{ "CodeIATA": "YSL", "Name": "Léonard (NB)", "City": "Saint", "Country": "Canada", "Latitude": null, "Longitude": null, "Category": 1, "BuyPrice": 2890078999, "FlagImage": "ca.png" }, </v>
      </c>
    </row>
    <row r="306" spans="1:1" x14ac:dyDescent="0.25">
      <c r="A306" t="str">
        <f>"{ " &amp; Data!A306 &amp; Data!D306 &amp; Data!B306 &amp; Data!E306 &amp; Data!K306 &amp; Data!L306 &amp; Data!G306 &amp; Data!H306 &amp; REPLACE(Data!J306,LEN(Data!J306)-1,1,"") &amp; "}, "</f>
        <v xml:space="preserve">{ "CodeIATA": "CMG", "Name": "Corumbá Aeroporto Internacional", "City": "Corumbá (MS)", "Country": "Brésil", "Latitude": null, "Longitude": null, "Category": 5, "BuyPrice": 2891928428, "FlagImage": "br.png" }, </v>
      </c>
    </row>
    <row r="307" spans="1:1" x14ac:dyDescent="0.25">
      <c r="A307" t="str">
        <f>"{ " &amp; Data!A307 &amp; Data!D307 &amp; Data!B307 &amp; Data!E307 &amp; Data!K307 &amp; Data!L307 &amp; Data!G307 &amp; Data!H307 &amp; REPLACE(Data!J307,LEN(Data!J307)-1,1,"") &amp; "}, "</f>
        <v xml:space="preserve">{ "CodeIATA": "YLL", "Name": "Lloydminster Airport", "City": "Lloydminster (AB)", "Country": "Canada", "Latitude": 53.309166, "Longitude": -110.0725, "Category": 3, "BuyPrice": 2892078424, "FlagImage": "ca.png" }, </v>
      </c>
    </row>
    <row r="308" spans="1:1" x14ac:dyDescent="0.25">
      <c r="A308" t="str">
        <f>"{ " &amp; Data!A308 &amp; Data!D308 &amp; Data!B308 &amp; Data!E308 &amp; Data!K308 &amp; Data!L308 &amp; Data!G308 &amp; Data!H308 &amp; REPLACE(Data!J308,LEN(Data!J308)-1,1,"") &amp; "}, "</f>
        <v xml:space="preserve">{ "CodeIATA": "AXR", "Name": "Aéroport dArutua", "City": "Arutua", "Country": "Polynésie française", "Latitude": -15.248289, "Longitude": -146.616708, "Category": 2, "BuyPrice": 2892103458, "FlagImage": "pf.png" }, </v>
      </c>
    </row>
    <row r="309" spans="1:1" x14ac:dyDescent="0.25">
      <c r="A309" t="str">
        <f>"{ " &amp; Data!A309 &amp; Data!D309 &amp; Data!B309 &amp; Data!E309 &amp; Data!K309 &amp; Data!L309 &amp; Data!G309 &amp; Data!H309 &amp; REPLACE(Data!J309,LEN(Data!J309)-1,1,"") &amp; "}, "</f>
        <v xml:space="preserve">{ "CodeIATA": "ZAT", "Name": "Zhaotong Airport", "City": "Zhaotong", "Country": "Chine", "Latitude": 27.3256, "Longitude": 103.755, "Category": 7, "BuyPrice": 2893931914, "FlagImage": "cn.png" }, </v>
      </c>
    </row>
    <row r="310" spans="1:1" x14ac:dyDescent="0.25">
      <c r="A310" t="str">
        <f>"{ " &amp; Data!A310 &amp; Data!D310 &amp; Data!B310 &amp; Data!E310 &amp; Data!K310 &amp; Data!L310 &amp; Data!G310 &amp; Data!H310 &amp; REPLACE(Data!J310,LEN(Data!J310)-1,1,"") &amp; "}, "</f>
        <v xml:space="preserve">{ "CodeIATA": "MSL", "Name": "Northwest Alabama Regional Airport", "City": "Muscle Shoals (AL)", "Country": "Etats-Unis", "Latitude": null, "Longitude": null, "Category": 5, "BuyPrice": 2894287561, "FlagImage": "us.png" }, </v>
      </c>
    </row>
    <row r="311" spans="1:1" x14ac:dyDescent="0.25">
      <c r="A311" t="str">
        <f>"{ " &amp; Data!A311 &amp; Data!D311 &amp; Data!B311 &amp; Data!E311 &amp; Data!K311 &amp; Data!L311 &amp; Data!G311 &amp; Data!H311 &amp; REPLACE(Data!J311,LEN(Data!J311)-1,1,"") &amp; "}, "</f>
        <v xml:space="preserve">{ "CodeIATA": "TPQ", "Name": "Tepic Aeropuerto Internacional", "City": "Tepic", "Country": "Mexique", "Latitude": 21.419453, "Longitude": -104.842581, "Category": 6, "BuyPrice": 2895016478, "FlagImage": "mx.png" }, </v>
      </c>
    </row>
    <row r="312" spans="1:1" x14ac:dyDescent="0.25">
      <c r="A312" t="str">
        <f>"{ " &amp; Data!A312 &amp; Data!D312 &amp; Data!B312 &amp; Data!E312 &amp; Data!K312 &amp; Data!L312 &amp; Data!G312 &amp; Data!H312 &amp; REPLACE(Data!J312,LEN(Data!J312)-1,1,"") &amp; "}, "</f>
        <v xml:space="preserve">{ "CodeIATA": "ZVK", "Name": "Savannakhet Airport", "City": "Savannakhet", "Country": "Laos", "Latitude": 16.556594, "Longitude": 104.759531, "Category": 3, "BuyPrice": 2896094614, "FlagImage": "la.png" }, </v>
      </c>
    </row>
    <row r="313" spans="1:1" x14ac:dyDescent="0.25">
      <c r="A313" t="str">
        <f>"{ " &amp; Data!A313 &amp; Data!D313 &amp; Data!B313 &amp; Data!E313 &amp; Data!K313 &amp; Data!L313 &amp; Data!G313 &amp; Data!H313 &amp; REPLACE(Data!J313,LEN(Data!J313)-1,1,"") &amp; "}, "</f>
        <v xml:space="preserve">{ "CodeIATA": "INU", "Name": "Nauru International Airport", "City": "Nauru Island", "Country": "Nauru", "Latitude": -0.547458, "Longitude": 166.9191, "Category": 5, "BuyPrice": 2896352416, "FlagImage": "nr.png" }, </v>
      </c>
    </row>
    <row r="314" spans="1:1" x14ac:dyDescent="0.25">
      <c r="A314" t="str">
        <f>"{ " &amp; Data!A314 &amp; Data!D314 &amp; Data!B314 &amp; Data!E314 &amp; Data!K314 &amp; Data!L314 &amp; Data!G314 &amp; Data!H314 &amp; REPLACE(Data!J314,LEN(Data!J314)-1,1,"") &amp; "}, "</f>
        <v xml:space="preserve">{ "CodeIATA": "PSZ", "Name": "Puerto Suarez Aeropuerto", "City": "Puerto Suarez", "Country": "Bolivie", "Latitude": -18.975281, "Longitude": -57.820586, "Category": 4, "BuyPrice": 2897176235, "FlagImage": "bo.png" }, </v>
      </c>
    </row>
    <row r="315" spans="1:1" x14ac:dyDescent="0.25">
      <c r="A315" t="str">
        <f>"{ " &amp; Data!A315 &amp; Data!D315 &amp; Data!B315 &amp; Data!E315 &amp; Data!K315 &amp; Data!L315 &amp; Data!G315 &amp; Data!H315 &amp; REPLACE(Data!J315,LEN(Data!J315)-1,1,"") &amp; "}, "</f>
        <v xml:space="preserve">{ "CodeIATA": "DUJ", "Name": "Dubois Regional Airport", "City": "Brookville (PA)", "Country": "Etats-Unis", "Latitude": null, "Longitude": null, "Category": 3, "BuyPrice": 2898042312, "FlagImage": "us.png" }, </v>
      </c>
    </row>
    <row r="316" spans="1:1" x14ac:dyDescent="0.25">
      <c r="A316" t="str">
        <f>"{ " &amp; Data!A316 &amp; Data!D316 &amp; Data!B316 &amp; Data!E316 &amp; Data!K316 &amp; Data!L316 &amp; Data!G316 &amp; Data!H316 &amp; REPLACE(Data!J316,LEN(Data!J316)-1,1,"") &amp; "}, "</f>
        <v xml:space="preserve">{ "CodeIATA": "RAH", "Name": "Rafha Domestic Airport", "City": "Rafha", "Country": "Arabie saoudite", "Latitude": 29.626419, "Longitude": 43.490614, "Category": 8, "BuyPrice": 2898800366, "FlagImage": "sa.png" }, </v>
      </c>
    </row>
    <row r="317" spans="1:1" x14ac:dyDescent="0.25">
      <c r="A317" t="str">
        <f>"{ " &amp; Data!A317 &amp; Data!D317 &amp; Data!B317 &amp; Data!E317 &amp; Data!K317 &amp; Data!L317 &amp; Data!G317 &amp; Data!H317 &amp; REPLACE(Data!J317,LEN(Data!J317)-1,1,"") &amp; "}, "</f>
        <v xml:space="preserve">{ "CodeIATA": "CTC", "Name": "Coronel Felipe Vallese Aeropuerto", "City": "Catamarca", "Country": "Argentine", "Latitude": -28.593214, "Longitude": -65.750925, "Category": 8, "BuyPrice": 2900017106, "FlagImage": "ar.png" }, </v>
      </c>
    </row>
    <row r="318" spans="1:1" x14ac:dyDescent="0.25">
      <c r="A318" t="str">
        <f>"{ " &amp; Data!A318 &amp; Data!D318 &amp; Data!B318 &amp; Data!E318 &amp; Data!K318 &amp; Data!L318 &amp; Data!G318 &amp; Data!H318 &amp; REPLACE(Data!J318,LEN(Data!J318)-1,1,"") &amp; "}, "</f>
        <v xml:space="preserve">{ "CodeIATA": "AAM", "Name": "Mala Mala Airport", "City": "Mala Mala", "Country": "Afrique du Sud", "Latitude": null, "Longitude": null, "Category": 2, "BuyPrice": 2900703458, "FlagImage": "za.png" }, </v>
      </c>
    </row>
    <row r="319" spans="1:1" x14ac:dyDescent="0.25">
      <c r="A319" t="str">
        <f>"{ " &amp; Data!A319 &amp; Data!D319 &amp; Data!B319 &amp; Data!E319 &amp; Data!K319 &amp; Data!L319 &amp; Data!G319 &amp; Data!H319 &amp; REPLACE(Data!J319,LEN(Data!J319)-1,1,"") &amp; "}, "</f>
        <v xml:space="preserve">{ "CodeIATA": "YDN", "Name": "Lt. Col W.G. (Billy) Barker VC Airport", "City": "Dauphin (MB)", "Country": "Canada", "Latitude": 51.100834, "Longitude": -100.0525, "Category": 3, "BuyPrice": 2901111475, "FlagImage": "ca.png" }, </v>
      </c>
    </row>
    <row r="320" spans="1:1" x14ac:dyDescent="0.25">
      <c r="A320" t="str">
        <f>"{ " &amp; Data!A320 &amp; Data!D320 &amp; Data!B320 &amp; Data!E320 &amp; Data!K320 &amp; Data!L320 &amp; Data!G320 &amp; Data!H320 &amp; REPLACE(Data!J320,LEN(Data!J320)-1,1,"") &amp; "}, "</f>
        <v xml:space="preserve">{ "CodeIATA": "CPD", "Name": "Coober Pedy Airport", "City": "Coober Pedy (SA)", "Country": "Australie", "Latitude": -29.04, "Longitude": 134.721, "Category": 2, "BuyPrice": 2901569069, "FlagImage": "au.png" }, </v>
      </c>
    </row>
    <row r="321" spans="1:1" x14ac:dyDescent="0.25">
      <c r="A321" t="str">
        <f>"{ " &amp; Data!A321 &amp; Data!D321 &amp; Data!B321 &amp; Data!E321 &amp; Data!K321 &amp; Data!L321 &amp; Data!G321 &amp; Data!H321 &amp; REPLACE(Data!J321,LEN(Data!J321)-1,1,"") &amp; "}, "</f>
        <v xml:space="preserve">{ "CodeIATA": "ESC", "Name": "Delta County Airport", "City": "Escanaba (MI)", "Country": "Etats-Unis", "Latitude": null, "Longitude": null, "Category": 4, "BuyPrice": 2904415078, "FlagImage": "us.png" }, </v>
      </c>
    </row>
    <row r="322" spans="1:1" x14ac:dyDescent="0.25">
      <c r="A322" t="str">
        <f>"{ " &amp; Data!A322 &amp; Data!D322 &amp; Data!B322 &amp; Data!E322 &amp; Data!K322 &amp; Data!L322 &amp; Data!G322 &amp; Data!H322 &amp; REPLACE(Data!J322,LEN(Data!J322)-1,1,"") &amp; "}, "</f>
        <v xml:space="preserve">{ "CodeIATA": "LNO", "Name": "Leonora Airport", "City": "Leonora (WA)", "Country": "Australie", "Latitude": -28.8781, "Longitude": 121.315, "Category": 5, "BuyPrice": 2904954455, "FlagImage": "au.png" }, </v>
      </c>
    </row>
    <row r="323" spans="1:1" x14ac:dyDescent="0.25">
      <c r="A323" t="str">
        <f>"{ " &amp; Data!A323 &amp; Data!D323 &amp; Data!B323 &amp; Data!E323 &amp; Data!K323 &amp; Data!L323 &amp; Data!G323 &amp; Data!H323 &amp; REPLACE(Data!J323,LEN(Data!J323)-1,1,"") &amp; "}, "</f>
        <v xml:space="preserve">{ "CodeIATA": "JST", "Name": "John Murtha Cambria County Airport", "City": "Johnstown (PA)", "Country": "Etats-Unis", "Latitude": null, "Longitude": null, "Category": 5, "BuyPrice": 2905440290, "FlagImage": "us.png" }, </v>
      </c>
    </row>
    <row r="324" spans="1:1" x14ac:dyDescent="0.25">
      <c r="A324" t="str">
        <f>"{ " &amp; Data!A324 &amp; Data!D324 &amp; Data!B324 &amp; Data!E324 &amp; Data!K324 &amp; Data!L324 &amp; Data!G324 &amp; Data!H324 &amp; REPLACE(Data!J324,LEN(Data!J324)-1,1,"") &amp; "}, "</f>
        <v xml:space="preserve">{ "CodeIATA": "TFF", "Name": "Tefé Aeroporto", "City": "Tefé (AM)", "Country": "Brésil", "Latitude": null, "Longitude": null, "Category": 5, "BuyPrice": 2905492558, "FlagImage": "br.png" }, </v>
      </c>
    </row>
    <row r="325" spans="1:1" x14ac:dyDescent="0.25">
      <c r="A325" t="str">
        <f>"{ " &amp; Data!A325 &amp; Data!D325 &amp; Data!B325 &amp; Data!E325 &amp; Data!K325 &amp; Data!L325 &amp; Data!G325 &amp; Data!H325 &amp; REPLACE(Data!J325,LEN(Data!J325)-1,1,"") &amp; "}, "</f>
        <v xml:space="preserve">{ "CodeIATA": "JSH", "Name": "Sitia Public Airport", "City": "Sitia", "Country": "Grèce", "Latitude": null, "Longitude": null, "Category": 5, "BuyPrice": 2906210014, "FlagImage": "gr.png" }, </v>
      </c>
    </row>
    <row r="326" spans="1:1" x14ac:dyDescent="0.25">
      <c r="A326" t="str">
        <f>"{ " &amp; Data!A326 &amp; Data!D326 &amp; Data!B326 &amp; Data!E326 &amp; Data!K326 &amp; Data!L326 &amp; Data!G326 &amp; Data!H326 &amp; REPLACE(Data!J326,LEN(Data!J326)-1,1,"") &amp; "}, "</f>
        <v xml:space="preserve">{ "CodeIATA": "YCN", "Name": "Cochrane Airport", "City": "Cochrane (ON)", "Country": "Canada", "Latitude": null, "Longitude": null, "Category": 2, "BuyPrice": 2908165331, "FlagImage": "ca.png" }, </v>
      </c>
    </row>
    <row r="327" spans="1:1" x14ac:dyDescent="0.25">
      <c r="A327" t="str">
        <f>"{ " &amp; Data!A327 &amp; Data!D327 &amp; Data!B327 &amp; Data!E327 &amp; Data!K327 &amp; Data!L327 &amp; Data!G327 &amp; Data!H327 &amp; REPLACE(Data!J327,LEN(Data!J327)-1,1,"") &amp; "}, "</f>
        <v xml:space="preserve">{ "CodeIATA": "GJL", "Name": "Ferhat Abbas Aéroport", "City": "Jijel", "Country": "Algérie", "Latitude": 36.795136, "Longitude": 5.873608, "Category": 6, "BuyPrice": 2908200000, "FlagImage": "dz.png" }, </v>
      </c>
    </row>
    <row r="328" spans="1:1" x14ac:dyDescent="0.25">
      <c r="A328" t="str">
        <f>"{ " &amp; Data!A328 &amp; Data!D328 &amp; Data!B328 &amp; Data!E328 &amp; Data!K328 &amp; Data!L328 &amp; Data!G328 &amp; Data!H328 &amp; REPLACE(Data!J328,LEN(Data!J328)-1,1,"") &amp; "}, "</f>
        <v xml:space="preserve">{ "CodeIATA": "ESR", "Name": "El Salvador Bajo Aeropuerto", "City": "El Salvador", "Country": "Chili", "Latitude": -26.3111, "Longitude": -69.7652, "Category": 6, "BuyPrice": 2908230555, "FlagImage": "cl.png" }, </v>
      </c>
    </row>
    <row r="329" spans="1:1" x14ac:dyDescent="0.25">
      <c r="A329" t="str">
        <f>"{ " &amp; Data!A329 &amp; Data!D329 &amp; Data!B329 &amp; Data!E329 &amp; Data!K329 &amp; Data!L329 &amp; Data!G329 &amp; Data!H329 &amp; REPLACE(Data!J329,LEN(Data!J329)-1,1,"") &amp; "}, "</f>
        <v xml:space="preserve">{ "CodeIATA": "ARU", "Name": "Dario Guarita Aeroporto", "City": "Araçatuba (SP)", "Country": "Brésil", "Latitude": -21.141342, "Longitude": -50.424722, "Category": 5, "BuyPrice": 2908290772, "FlagImage": "br.png" }, </v>
      </c>
    </row>
    <row r="330" spans="1:1" x14ac:dyDescent="0.25">
      <c r="A330" t="str">
        <f>"{ " &amp; Data!A330 &amp; Data!D330 &amp; Data!B330 &amp; Data!E330 &amp; Data!K330 &amp; Data!L330 &amp; Data!G330 &amp; Data!H330 &amp; REPLACE(Data!J330,LEN(Data!J330)-1,1,"") &amp; "}, "</f>
        <v xml:space="preserve">{ "CodeIATA": "CYZ", "Name": "Cauayan Airport", "City": "Cauayan", "Country": "Philippines", "Latitude": 16.929861, "Longitude": 121.753036, "Category": 5, "BuyPrice": 2909613688, "FlagImage": "ph.png" }, </v>
      </c>
    </row>
    <row r="331" spans="1:1" x14ac:dyDescent="0.25">
      <c r="A331" t="str">
        <f>"{ " &amp; Data!A331 &amp; Data!D331 &amp; Data!B331 &amp; Data!E331 &amp; Data!K331 &amp; Data!L331 &amp; Data!G331 &amp; Data!H331 &amp; REPLACE(Data!J331,LEN(Data!J331)-1,1,"") &amp; "}, "</f>
        <v xml:space="preserve">{ "CodeIATA": "CXI", "Name": "Cassidy International Airport", "City": "Kiritimati", "Country": "Kiribati", "Latitude": 1.986161, "Longitude": -157.349778, "Category": 5, "BuyPrice": 2909665320, "FlagImage": "ki.png" }, </v>
      </c>
    </row>
    <row r="332" spans="1:1" x14ac:dyDescent="0.25">
      <c r="A332" t="str">
        <f>"{ " &amp; Data!A332 &amp; Data!D332 &amp; Data!B332 &amp; Data!E332 &amp; Data!K332 &amp; Data!L332 &amp; Data!G332 &amp; Data!H332 &amp; REPLACE(Data!J332,LEN(Data!J332)-1,1,"") &amp; "}, "</f>
        <v xml:space="preserve">{ "CodeIATA": "THO", "Name": "Thorshofn Airport", "City": "Thorshofn", "Country": "Islande", "Latitude": 66.2185, "Longitude": -15.3356, "Category": 1, "BuyPrice": 2912731192, "FlagImage": "is.png" }, </v>
      </c>
    </row>
    <row r="333" spans="1:1" x14ac:dyDescent="0.25">
      <c r="A333" t="str">
        <f>"{ " &amp; Data!A333 &amp; Data!D333 &amp; Data!B333 &amp; Data!E333 &amp; Data!K333 &amp; Data!L333 &amp; Data!G333 &amp; Data!H333 &amp; REPLACE(Data!J333,LEN(Data!J333)-1,1,"") &amp; "}, "</f>
        <v xml:space="preserve">{ "CodeIATA": "BIM", "Name": "South Bimini International Airport", "City": "Bimini", "Country": "Bahamas", "Latitude": 25.699881, "Longitude": -79.264656, "Category": 3, "BuyPrice": 2914950331, "FlagImage": "bs.png" }, </v>
      </c>
    </row>
    <row r="334" spans="1:1" x14ac:dyDescent="0.25">
      <c r="A334" t="str">
        <f>"{ " &amp; Data!A334 &amp; Data!D334 &amp; Data!B334 &amp; Data!E334 &amp; Data!K334 &amp; Data!L334 &amp; Data!G334 &amp; Data!H334 &amp; REPLACE(Data!J334,LEN(Data!J334)-1,1,"") &amp; "}, "</f>
        <v xml:space="preserve">{ "CodeIATA": "UTT", "Name": "K. D. Matanzima Airport", "City": "Umtata", "Country": "Afrique du Sud", "Latitude": null, "Longitude": null, "Category": 4, "BuyPrice": 2915976235, "FlagImage": "za.png" }, </v>
      </c>
    </row>
    <row r="335" spans="1:1" x14ac:dyDescent="0.25">
      <c r="A335" t="str">
        <f>"{ " &amp; Data!A335 &amp; Data!D335 &amp; Data!B335 &amp; Data!E335 &amp; Data!K335 &amp; Data!L335 &amp; Data!G335 &amp; Data!H335 &amp; REPLACE(Data!J335,LEN(Data!J335)-1,1,"") &amp; "}, "</f>
        <v xml:space="preserve">{ "CodeIATA": "WIC", "Name": "Wick Airport", "City": "Wick", "Country": "Royaume-Uni", "Latitude": 58.458889, "Longitude": -3.093056, "Category": 4, "BuyPrice": 2916979912, "FlagImage": "gb.png" }, </v>
      </c>
    </row>
    <row r="336" spans="1:1" x14ac:dyDescent="0.25">
      <c r="A336" t="str">
        <f>"{ " &amp; Data!A336 &amp; Data!D336 &amp; Data!B336 &amp; Data!E336 &amp; Data!K336 &amp; Data!L336 &amp; Data!G336 &amp; Data!H336 &amp; REPLACE(Data!J336,LEN(Data!J336)-1,1,"") &amp; "}, "</f>
        <v xml:space="preserve">{ "CodeIATA": "LYC", "Name": "Lycksele Airport", "City": "Lycksele", "Country": "Suède", "Latitude": 64.548322, "Longitude": 18.716219, "Category": 5, "BuyPrice": 2917476235, "FlagImage": "se.png" }, </v>
      </c>
    </row>
    <row r="337" spans="1:1" x14ac:dyDescent="0.25">
      <c r="A337" t="str">
        <f>"{ " &amp; Data!A337 &amp; Data!D337 &amp; Data!B337 &amp; Data!E337 &amp; Data!K337 &amp; Data!L337 &amp; Data!G337 &amp; Data!H337 &amp; REPLACE(Data!J337,LEN(Data!J337)-1,1,"") &amp; "}, "</f>
        <v xml:space="preserve">{ "CodeIATA": "KRF", "Name": "Sollefteå Airport", "City": "Kramfors", "Country": "Suède", "Latitude": 63.048597, "Longitude": 17.768856, "Category": 5, "BuyPrice": 2919076235, "FlagImage": "se.png" }, </v>
      </c>
    </row>
    <row r="338" spans="1:1" x14ac:dyDescent="0.25">
      <c r="A338" t="str">
        <f>"{ " &amp; Data!A338 &amp; Data!D338 &amp; Data!B338 &amp; Data!E338 &amp; Data!K338 &amp; Data!L338 &amp; Data!G338 &amp; Data!H338 &amp; REPLACE(Data!J338,LEN(Data!J338)-1,1,"") &amp; "}, "</f>
        <v xml:space="preserve">{ "CodeIATA": "FUN", "Name": "Funafuti International Airport", "City": "Funafuti Atol", "Country": "Tuvalu", "Latitude": -8.525, "Longitude": 179.196389, "Category": 3, "BuyPrice": 2921911475, "FlagImage": "tv.png" }, </v>
      </c>
    </row>
    <row r="339" spans="1:1" x14ac:dyDescent="0.25">
      <c r="A339" t="str">
        <f>"{ " &amp; Data!A339 &amp; Data!D339 &amp; Data!B339 &amp; Data!E339 &amp; Data!K339 &amp; Data!L339 &amp; Data!G339 &amp; Data!H339 &amp; REPLACE(Data!J339,LEN(Data!J339)-1,1,"") &amp; "}, "</f>
        <v xml:space="preserve">{ "CodeIATA": "RRS", "Name": "Røros lufthavn", "City": "Røros", "Country": "Norvège", "Latitude": 62.578411, "Longitude": 11.342347, "Category": 3, "BuyPrice": 2922592102, "FlagImage": "no.png" }, </v>
      </c>
    </row>
    <row r="340" spans="1:1" x14ac:dyDescent="0.25">
      <c r="A340" t="str">
        <f>"{ " &amp; Data!A340 &amp; Data!D340 &amp; Data!B340 &amp; Data!E340 &amp; Data!K340 &amp; Data!L340 &amp; Data!G340 &amp; Data!H340 &amp; REPLACE(Data!J340,LEN(Data!J340)-1,1,"") &amp; "}, "</f>
        <v xml:space="preserve">{ "CodeIATA": "CEZ", "Name": "Cortez Municipal Airport", "City": "Cortez (CO)", "Country": "Etats-Unis", "Latitude": 37.303, "Longitude": -108.628056, "Category": 5, "BuyPrice": 2922854959, "FlagImage": "us.png" }, </v>
      </c>
    </row>
    <row r="341" spans="1:1" x14ac:dyDescent="0.25">
      <c r="A341" t="str">
        <f>"{ " &amp; Data!A341 &amp; Data!D341 &amp; Data!B341 &amp; Data!E341 &amp; Data!K341 &amp; Data!L341 &amp; Data!G341 &amp; Data!H341 &amp; REPLACE(Data!J341,LEN(Data!J341)-1,1,"") &amp; "}, "</f>
        <v xml:space="preserve">{ "CodeIATA": "MNG", "Name": "Maningrida Airport", "City": "Maningrida (NT)", "Country": "Australie", "Latitude": null, "Longitude": null, "Category": 3, "BuyPrice": 2924484650, "FlagImage": "au.png" }, </v>
      </c>
    </row>
    <row r="342" spans="1:1" x14ac:dyDescent="0.25">
      <c r="A342" t="str">
        <f>"{ " &amp; Data!A342 &amp; Data!D342 &amp; Data!B342 &amp; Data!E342 &amp; Data!K342 &amp; Data!L342 &amp; Data!G342 &amp; Data!H342 &amp; REPLACE(Data!J342,LEN(Data!J342)-1,1,"") &amp; "}, "</f>
        <v xml:space="preserve">{ "CodeIATA": "MZI", "Name": "Ambodedjo Aéroport", "City": "Mopti", "Country": "Mali", "Latitude": 14.512803, "Longitude": -4.079561, "Category": 7, "BuyPrice": 2924559968, "FlagImage": "ml.png" }, </v>
      </c>
    </row>
    <row r="343" spans="1:1" x14ac:dyDescent="0.25">
      <c r="A343" t="str">
        <f>"{ " &amp; Data!A343 &amp; Data!D343 &amp; Data!B343 &amp; Data!E343 &amp; Data!K343 &amp; Data!L343 &amp; Data!G343 &amp; Data!H343 &amp; REPLACE(Data!J343,LEN(Data!J343)-1,1,"") &amp; "}, "</f>
        <v xml:space="preserve">{ "CodeIATA": "TBH", "Name": "Tugdan Airport", "City": "Tablas", "Country": "Philippines", "Latitude": 12.311, "Longitude": 122.085, "Category": 2, "BuyPrice": 2925797987, "FlagImage": "ph.png" }, </v>
      </c>
    </row>
    <row r="344" spans="1:1" x14ac:dyDescent="0.25">
      <c r="A344" t="str">
        <f>"{ " &amp; Data!A344 &amp; Data!D344 &amp; Data!B344 &amp; Data!E344 &amp; Data!K344 &amp; Data!L344 &amp; Data!G344 &amp; Data!H344 &amp; REPLACE(Data!J344,LEN(Data!J344)-1,1,"") &amp; "}, "</f>
        <v xml:space="preserve">{ "CodeIATA": "EJH", "Name": "Al Wajh Domestic Airport", "City": "Wedjh", "Country": "Arabie saoudite", "Latitude": 26.198553, "Longitude": 36.476381, "Category": 9, "BuyPrice": 2926199688, "FlagImage": "sa.png" }, </v>
      </c>
    </row>
    <row r="345" spans="1:1" x14ac:dyDescent="0.25">
      <c r="A345" t="str">
        <f>"{ " &amp; Data!A345 &amp; Data!D345 &amp; Data!B345 &amp; Data!E345 &amp; Data!K345 &amp; Data!L345 &amp; Data!G345 &amp; Data!H345 &amp; REPLACE(Data!J345,LEN(Data!J345)-1,1,"") &amp; "}, "</f>
        <v xml:space="preserve">{ "CodeIATA": "VHM", "Name": "Vilhelmina Airport", "City": "Vilhelmina", "Country": "Suède", "Latitude": 64.579083, "Longitude": 16.833575, "Category": 3, "BuyPrice": 2930269594, "FlagImage": "se.png" }, </v>
      </c>
    </row>
    <row r="346" spans="1:1" x14ac:dyDescent="0.25">
      <c r="A346" t="str">
        <f>"{ " &amp; Data!A346 &amp; Data!D346 &amp; Data!B346 &amp; Data!E346 &amp; Data!K346 &amp; Data!L346 &amp; Data!G346 &amp; Data!H346 &amp; REPLACE(Data!J346,LEN(Data!J346)-1,1,"") &amp; "}, "</f>
        <v xml:space="preserve">{ "CodeIATA": "FJR", "Name": "Fujairah International Airport", "City": "Al-Fujairah", "Country": "Emirats arabes unis", "Latitude": 25.112225, "Longitude": 56.323964, "Category": 10, "BuyPrice": 2932108887, "FlagImage": "ae.png" }, </v>
      </c>
    </row>
    <row r="347" spans="1:1" x14ac:dyDescent="0.25">
      <c r="A347" t="str">
        <f>"{ " &amp; Data!A347 &amp; Data!D347 &amp; Data!B347 &amp; Data!E347 &amp; Data!K347 &amp; Data!L347 &amp; Data!G347 &amp; Data!H347 &amp; REPLACE(Data!J347,LEN(Data!J347)-1,1,"") &amp; "}, "</f>
        <v xml:space="preserve">{ "CodeIATA": "SAF", "Name": "Santa Fe Municipal Airport", "City": "Santa Fe (NM)", "Country": "Etats-Unis", "Latitude": null, "Longitude": null, "Category": 7, "BuyPrice": 2932350274, "FlagImage": "us.png" }, </v>
      </c>
    </row>
    <row r="348" spans="1:1" x14ac:dyDescent="0.25">
      <c r="A348" t="str">
        <f>"{ " &amp; Data!A348 &amp; Data!D348 &amp; Data!B348 &amp; Data!E348 &amp; Data!K348 &amp; Data!L348 &amp; Data!G348 &amp; Data!H348 &amp; REPLACE(Data!J348,LEN(Data!J348)-1,1,"") &amp; "}, "</f>
        <v xml:space="preserve">{ "CodeIATA": "GRY", "Name": "Grimsey Airport", "City": "Grimsey", "Country": "Islande", "Latitude": 66.5547, "Longitude": -18.0175, "Category": 1, "BuyPrice": 2932761165, "FlagImage": "is.png" }, </v>
      </c>
    </row>
    <row r="349" spans="1:1" x14ac:dyDescent="0.25">
      <c r="A349" t="str">
        <f>"{ " &amp; Data!A349 &amp; Data!D349 &amp; Data!B349 &amp; Data!E349 &amp; Data!K349 &amp; Data!L349 &amp; Data!G349 &amp; Data!H349 &amp; REPLACE(Data!J349,LEN(Data!J349)-1,1,"") &amp; "}, "</f>
        <v xml:space="preserve">{ "CodeIATA": "OYG", "Name": "Moyo Airport", "City": "Moyo", "Country": "Ouganda", "Latitude": 3.633, "Longitude": 31.75, "Category": 1, "BuyPrice": 2933466666, "FlagImage": "ug.png" }, </v>
      </c>
    </row>
    <row r="350" spans="1:1" x14ac:dyDescent="0.25">
      <c r="A350" t="str">
        <f>"{ " &amp; Data!A350 &amp; Data!D350 &amp; Data!B350 &amp; Data!E350 &amp; Data!K350 &amp; Data!L350 &amp; Data!G350 &amp; Data!H350 &amp; REPLACE(Data!J350,LEN(Data!J350)-1,1,"") &amp; "}, "</f>
        <v xml:space="preserve">{ "CodeIATA": "YDQ", "Name": "Dawson Creek Airport", "City": "Dawson Creek (BC)", "Country": "Canada", "Latitude": 55.742333, "Longitude": -120.183, "Category": 3, "BuyPrice": 2934711475, "FlagImage": "ca.png" }, </v>
      </c>
    </row>
    <row r="351" spans="1:1" x14ac:dyDescent="0.25">
      <c r="A351" t="str">
        <f>"{ " &amp; Data!A351 &amp; Data!D351 &amp; Data!B351 &amp; Data!E351 &amp; Data!K351 &amp; Data!L351 &amp; Data!G351 &amp; Data!H351 &amp; REPLACE(Data!J351,LEN(Data!J351)-1,1,"") &amp; "}, "</f>
        <v xml:space="preserve">{ "CodeIATA": "PMY", "Name": "El Tehuelche Aeropuerto", "City": "Puerto Madryn", "Country": "Argentine", "Latitude": -42.759161, "Longitude": -65.102725, "Category": 6, "BuyPrice": 2934721756, "FlagImage": "ar.png" }, </v>
      </c>
    </row>
    <row r="352" spans="1:1" x14ac:dyDescent="0.25">
      <c r="A352" t="str">
        <f>"{ " &amp; Data!A352 &amp; Data!D352 &amp; Data!B352 &amp; Data!E352 &amp; Data!K352 &amp; Data!L352 &amp; Data!G352 &amp; Data!H352 &amp; REPLACE(Data!J352,LEN(Data!J352)-1,1,"") &amp; "}, "</f>
        <v xml:space="preserve">{ "CodeIATA": "BAF", "Name": "Barnes Municipal Airport", "City": "Barnes (MA)", "Country": "Etats-Unis", "Latitude": null, "Longitude": null, "Category": 7, "BuyPrice": 2934964111, "FlagImage": "us.png" }, </v>
      </c>
    </row>
    <row r="353" spans="1:1" x14ac:dyDescent="0.25">
      <c r="A353" t="str">
        <f>"{ " &amp; Data!A353 &amp; Data!D353 &amp; Data!B353 &amp; Data!E353 &amp; Data!K353 &amp; Data!L353 &amp; Data!G353 &amp; Data!H353 &amp; REPLACE(Data!J353,LEN(Data!J353)-1,1,"") &amp; "}, "</f>
        <v xml:space="preserve">{ "CodeIATA": "DEC", "Name": "Decatur Airport", "City": "Decatur (IL)", "Country": "Etats-Unis", "Latitude": 39.834564, "Longitude": -88.865689, "Category": 7, "BuyPrice": 2935619051, "FlagImage": "us.png" }, </v>
      </c>
    </row>
    <row r="354" spans="1:1" x14ac:dyDescent="0.25">
      <c r="A354" t="str">
        <f>"{ " &amp; Data!A354 &amp; Data!D354 &amp; Data!B354 &amp; Data!E354 &amp; Data!K354 &amp; Data!L354 &amp; Data!G354 &amp; Data!H354 &amp; REPLACE(Data!J354,LEN(Data!J354)-1,1,"") &amp; "}, "</f>
        <v xml:space="preserve">{ "CodeIATA": "YBT", "Name": "Brochet Airport", "City": "Brochet (MB)", "Country": "Canada", "Latitude": 57.889444, "Longitude": -101.679167, "Category": 1, "BuyPrice": 2935790909, "FlagImage": "ca.png" }, </v>
      </c>
    </row>
    <row r="355" spans="1:1" x14ac:dyDescent="0.25">
      <c r="A355" t="str">
        <f>"{ " &amp; Data!A355 &amp; Data!D355 &amp; Data!B355 &amp; Data!E355 &amp; Data!K355 &amp; Data!L355 &amp; Data!G355 &amp; Data!H355 &amp; REPLACE(Data!J355,LEN(Data!J355)-1,1,"") &amp; "}, "</f>
        <v xml:space="preserve">{ "CodeIATA": "AHN", "Name": "Ben Epps Airport", "City": "Athens (GA)", "Country": "Etats-Unis", "Latitude": null, "Longitude": null, "Category": 3, "BuyPrice": 2936306650, "FlagImage": "us.png" }, </v>
      </c>
    </row>
    <row r="356" spans="1:1" x14ac:dyDescent="0.25">
      <c r="A356" t="str">
        <f>"{ " &amp; Data!A356 &amp; Data!D356 &amp; Data!B356 &amp; Data!E356 &amp; Data!K356 &amp; Data!L356 &amp; Data!G356 &amp; Data!H356 &amp; REPLACE(Data!J356,LEN(Data!J356)-1,1,"") &amp; "}, "</f>
        <v xml:space="preserve">{ "CodeIATA": "AHE", "Name": "Aéroport dAhe", "City": "Ahe", "Country": "Polynésie française", "Latitude": -14.4281, "Longitude": -146.257, "Category": 1, "BuyPrice": 2938181950, "FlagImage": "pf.png" }, </v>
      </c>
    </row>
    <row r="357" spans="1:1" x14ac:dyDescent="0.25">
      <c r="A357" t="str">
        <f>"{ " &amp; Data!A357 &amp; Data!D357 &amp; Data!B357 &amp; Data!E357 &amp; Data!K357 &amp; Data!L357 &amp; Data!G357 &amp; Data!H357 &amp; REPLACE(Data!J357,LEN(Data!J357)-1,1,"") &amp; "}, "</f>
        <v xml:space="preserve">{ "CodeIATA": "YRQ", "Name": "Trois-Rivières", "City": "Trois-Rivières", "Country": "Canada", "Latitude": null, "Longitude": null, "Category": 7, "BuyPrice": 2940650216, "FlagImage": "ca.png" }, </v>
      </c>
    </row>
    <row r="358" spans="1:1" x14ac:dyDescent="0.25">
      <c r="A358" t="str">
        <f>"{ " &amp; Data!A358 &amp; Data!D358 &amp; Data!B358 &amp; Data!E358 &amp; Data!K358 &amp; Data!L358 &amp; Data!G358 &amp; Data!H358 &amp; REPLACE(Data!J358,LEN(Data!J358)-1,1,"") &amp; "}, "</f>
        <v xml:space="preserve">{ "CodeIATA": "CTL", "Name": "Charleville Airport", "City": "Charleville (QLD)", "Country": "Australie", "Latitude": -26.413334, "Longitude": 146.2625, "Category": 3, "BuyPrice": 2941111475, "FlagImage": "au.png" }, </v>
      </c>
    </row>
    <row r="359" spans="1:1" x14ac:dyDescent="0.25">
      <c r="A359" t="str">
        <f>"{ " &amp; Data!A359 &amp; Data!D359 &amp; Data!B359 &amp; Data!E359 &amp; Data!K359 &amp; Data!L359 &amp; Data!G359 &amp; Data!H359 &amp; REPLACE(Data!J359,LEN(Data!J359)-1,1,"") &amp; "}, "</f>
        <v xml:space="preserve">{ "CodeIATA": "HOD", "Name": "Hodeida International Airport", "City": "Hodeidah", "Country": "Yémen", "Latitude": 14.753, "Longitude": 42.976336, "Category": 8, "BuyPrice": 2941378428, "FlagImage": "ye.png" }, </v>
      </c>
    </row>
    <row r="360" spans="1:1" x14ac:dyDescent="0.25">
      <c r="A360" t="str">
        <f>"{ " &amp; Data!A360 &amp; Data!D360 &amp; Data!B360 &amp; Data!E360 &amp; Data!K360 &amp; Data!L360 &amp; Data!G360 &amp; Data!H360 &amp; REPLACE(Data!J360,LEN(Data!J360)-1,1,"") &amp; "}, "</f>
        <v xml:space="preserve">{ "CodeIATA": "PAG", "Name": "Pagadian Airport", "City": "Pagadian", "Country": "Philippines", "Latitude": null, "Longitude": null, "Category": 3, "BuyPrice": 2942783353, "FlagImage": "ph.png" }, </v>
      </c>
    </row>
    <row r="361" spans="1:1" x14ac:dyDescent="0.25">
      <c r="A361" t="str">
        <f>"{ " &amp; Data!A361 &amp; Data!D361 &amp; Data!B361 &amp; Data!E361 &amp; Data!K361 &amp; Data!L361 &amp; Data!G361 &amp; Data!H361 &amp; REPLACE(Data!J361,LEN(Data!J361)-1,1,"") &amp; "}, "</f>
        <v xml:space="preserve">{ "CodeIATA": "GFN", "Name": "Clarence Valley Regional Airport", "City": "Grafton (NSW)", "Country": "Australie", "Latitude": -29.7594, "Longitude": 153.03, "Category": 3, "BuyPrice": 2943598889, "FlagImage": "au.png" }, </v>
      </c>
    </row>
    <row r="362" spans="1:1" x14ac:dyDescent="0.25">
      <c r="A362" t="str">
        <f>"{ " &amp; Data!A362 &amp; Data!D362 &amp; Data!B362 &amp; Data!E362 &amp; Data!K362 &amp; Data!L362 &amp; Data!G362 &amp; Data!H362 &amp; REPLACE(Data!J362,LEN(Data!J362)-1,1,"") &amp; "}, "</f>
        <v xml:space="preserve">{ "CodeIATA": "FLS", "Name": "Flinders Island Airport", "City": "Whitemark (TAS)", "Country": "Australie", "Latitude": null, "Longitude": null, "Category": 3, "BuyPrice": 2943792102, "FlagImage": "au.png" }, </v>
      </c>
    </row>
    <row r="363" spans="1:1" x14ac:dyDescent="0.25">
      <c r="A363" t="str">
        <f>"{ " &amp; Data!A363 &amp; Data!D363 &amp; Data!B363 &amp; Data!E363 &amp; Data!K363 &amp; Data!L363 &amp; Data!G363 &amp; Data!H363 &amp; REPLACE(Data!J363,LEN(Data!J363)-1,1,"") &amp; "}, "</f>
        <v xml:space="preserve">{ "CodeIATA": "VVZ", "Name": "Takhamalt Aéroport", "City": "Illizi", "Country": "Algérie", "Latitude": 26.723536, "Longitude": 8.622653, "Category": 8, "BuyPrice": 2944200000, "FlagImage": "dz.png" }, </v>
      </c>
    </row>
    <row r="364" spans="1:1" x14ac:dyDescent="0.25">
      <c r="A364" t="str">
        <f>"{ " &amp; Data!A364 &amp; Data!D364 &amp; Data!B364 &amp; Data!E364 &amp; Data!K364 &amp; Data!L364 &amp; Data!G364 &amp; Data!H364 &amp; REPLACE(Data!J364,LEN(Data!J364)-1,1,"") &amp; "}, "</f>
        <v xml:space="preserve">{ "CodeIATA": "ZHY", "Name": "Xianshan Airport", "City": "Zhongwei", "Country": "Chine", "Latitude": null, "Longitude": null, "Category": 8, "BuyPrice": 2944817106, "FlagImage": "cn.png" }, </v>
      </c>
    </row>
    <row r="365" spans="1:1" x14ac:dyDescent="0.25">
      <c r="A365" t="str">
        <f>"{ " &amp; Data!A365 &amp; Data!D365 &amp; Data!B365 &amp; Data!E365 &amp; Data!K365 &amp; Data!L365 &amp; Data!G365 &amp; Data!H365 &amp; REPLACE(Data!J365,LEN(Data!J365)-1,1,"") &amp; "}, "</f>
        <v xml:space="preserve">{ "CodeIATA": "LAR", "Name": "Laramie Regional Airport", "City": "Laramie (WY)", "Country": "Etats-Unis", "Latitude": 41.3121, "Longitude": -105.675, "Category": 7, "BuyPrice": 2945155512, "FlagImage": "us.png" }, </v>
      </c>
    </row>
    <row r="366" spans="1:1" x14ac:dyDescent="0.25">
      <c r="A366" t="str">
        <f>"{ " &amp; Data!A366 &amp; Data!D366 &amp; Data!B366 &amp; Data!E366 &amp; Data!K366 &amp; Data!L366 &amp; Data!G366 &amp; Data!H366 &amp; REPLACE(Data!J366,LEN(Data!J366)-1,1,"") &amp; "}, "</f>
        <v xml:space="preserve">{ "CodeIATA": "NAA", "Name": "Narrabri Airport", "City": "Narrabri (NSW)", "Country": "Australie", "Latitude": null, "Longitude": null, "Category": 3, "BuyPrice": 2947511475, "FlagImage": "au.png" }, </v>
      </c>
    </row>
    <row r="367" spans="1:1" x14ac:dyDescent="0.25">
      <c r="A367" t="str">
        <f>"{ " &amp; Data!A367 &amp; Data!D367 &amp; Data!B367 &amp; Data!E367 &amp; Data!K367 &amp; Data!L367 &amp; Data!G367 &amp; Data!H367 &amp; REPLACE(Data!J367,LEN(Data!J367)-1,1,"") &amp; "}, "</f>
        <v xml:space="preserve">{ "CodeIATA": "INI", "Name": "Nia Constantine the Great Airport", "City": "Nis", "Country": "Serbie", "Latitude": 43.337289, "Longitude": 21.853722, "Category": 6, "BuyPrice": 2948097124, "FlagImage": "rs.png" }, </v>
      </c>
    </row>
    <row r="368" spans="1:1" x14ac:dyDescent="0.25">
      <c r="A368" t="str">
        <f>"{ " &amp; Data!A368 &amp; Data!D368 &amp; Data!B368 &amp; Data!E368 &amp; Data!K368 &amp; Data!L368 &amp; Data!G368 &amp; Data!H368 &amp; REPLACE(Data!J368,LEN(Data!J368)-1,1,"") &amp; "}, "</f>
        <v xml:space="preserve">{ "CodeIATA": "IAO", "Name": "Sayak Airport", "City": "Siargao Island", "Country": "Philippines", "Latitude": null, "Longitude": null, "Category": 2, "BuyPrice": 2948460267, "FlagImage": "ph.png" }, </v>
      </c>
    </row>
    <row r="369" spans="1:1" x14ac:dyDescent="0.25">
      <c r="A369" t="str">
        <f>"{ " &amp; Data!A369 &amp; Data!D369 &amp; Data!B369 &amp; Data!E369 &amp; Data!K369 &amp; Data!L369 &amp; Data!G369 &amp; Data!H369 &amp; REPLACE(Data!J369,LEN(Data!J369)-1,1,"") &amp; "}, "</f>
        <v xml:space="preserve">{ "CodeIATA": "YPO", "Name": "Peawanuck Airport", "City": "Peawanuck (ON)", "Country": "Canada", "Latitude": 54.9881, "Longitude": -85.4433, "Category": 1, "BuyPrice": 2950627835, "FlagImage": "ca.png" }, </v>
      </c>
    </row>
    <row r="370" spans="1:1" x14ac:dyDescent="0.25">
      <c r="A370" t="str">
        <f>"{ " &amp; Data!A370 &amp; Data!D370 &amp; Data!B370 &amp; Data!E370 &amp; Data!K370 &amp; Data!L370 &amp; Data!G370 &amp; Data!H370 &amp; REPLACE(Data!J370,LEN(Data!J370)-1,1,"") &amp; "}, "</f>
        <v xml:space="preserve">{ "CodeIATA": "GYM", "Name": "Aeropuerto Internacional General José María Yáñez", "City": "Guaymas", "Country": "Mexique", "Latitude": 27.968983, "Longitude": -110.925169, "Category": 6, "BuyPrice": 2950891295, "FlagImage": "mx.png" }, </v>
      </c>
    </row>
    <row r="371" spans="1:1" x14ac:dyDescent="0.25">
      <c r="A371" t="str">
        <f>"{ " &amp; Data!A371 &amp; Data!D371 &amp; Data!B371 &amp; Data!E371 &amp; Data!K371 &amp; Data!L371 &amp; Data!G371 &amp; Data!H371 &amp; REPLACE(Data!J371,LEN(Data!J371)-1,1,"") &amp; "}, "</f>
        <v xml:space="preserve">{ "CodeIATA": "MZH", "Name": "Amasya Merzifon Airport", "City": "Merzifon", "Country": "Turquie", "Latitude": 40.829375, "Longitude": 35.521992, "Category": 8, "BuyPrice": 2952970532, "FlagImage": "tr.png" }, </v>
      </c>
    </row>
    <row r="372" spans="1:1" x14ac:dyDescent="0.25">
      <c r="A372" t="str">
        <f>"{ " &amp; Data!A372 &amp; Data!D372 &amp; Data!B372 &amp; Data!E372 &amp; Data!K372 &amp; Data!L372 &amp; Data!G372 &amp; Data!H372 &amp; REPLACE(Data!J372,LEN(Data!J372)-1,1,"") &amp; "}, "</f>
        <v xml:space="preserve">{ "CodeIATA": "OUI", "Name": "Ban Huoeisay Airport", "City": "Ban Houei", "Country": "Laos", "Latitude": null, "Longitude": null, "Category": 2, "BuyPrice": 2953575288, "FlagImage": "la.png" }, </v>
      </c>
    </row>
    <row r="373" spans="1:1" x14ac:dyDescent="0.25">
      <c r="A373" t="str">
        <f>"{ " &amp; Data!A373 &amp; Data!D373 &amp; Data!B373 &amp; Data!E373 &amp; Data!K373 &amp; Data!L373 &amp; Data!G373 &amp; Data!H373 &amp; REPLACE(Data!J373,LEN(Data!J373)-1,1,"") &amp; "}, "</f>
        <v xml:space="preserve">{ "CodeIATA": "GOQ", "Name": "Golmud Airport", "City": "Golmud", "Country": "Chine", "Latitude": 34.633, "Longitude": 98.867, "Category": 10, "BuyPrice": 2954290228, "FlagImage": "cn.png" }, </v>
      </c>
    </row>
    <row r="374" spans="1:1" x14ac:dyDescent="0.25">
      <c r="A374" t="str">
        <f>"{ " &amp; Data!A374 &amp; Data!D374 &amp; Data!B374 &amp; Data!E374 &amp; Data!K374 &amp; Data!L374 &amp; Data!G374 &amp; Data!H374 &amp; REPLACE(Data!J374,LEN(Data!J374)-1,1,"") &amp; "}, "</f>
        <v xml:space="preserve">{ "CodeIATA": "LBF", "Name": "North Platte Regional Airport", "City": "North Platte (NE)", "Country": "Etats-Unis", "Latitude": 41.1262, "Longitude": -100.684, "Category": 6, "BuyPrice": 2954834985, "FlagImage": "us.png" }, </v>
      </c>
    </row>
    <row r="375" spans="1:1" x14ac:dyDescent="0.25">
      <c r="A375" t="str">
        <f>"{ " &amp; Data!A375 &amp; Data!D375 &amp; Data!B375 &amp; Data!E375 &amp; Data!K375 &amp; Data!L375 &amp; Data!G375 &amp; Data!H375 &amp; REPLACE(Data!J375,LEN(Data!J375)-1,1,"") &amp; "}, "</f>
        <v xml:space="preserve">{ "CodeIATA": "LKG", "Name": "Lokichogio Airport", "City": "Lokichoggio", "Country": "Kenya", "Latitude": 4.204117, "Longitude": 34.348186, "Category": 4, "BuyPrice": 2955232852, "FlagImage": "ke.png" }, </v>
      </c>
    </row>
    <row r="376" spans="1:1" x14ac:dyDescent="0.25">
      <c r="A376" t="str">
        <f>"{ " &amp; Data!A376 &amp; Data!D376 &amp; Data!B376 &amp; Data!E376 &amp; Data!K376 &amp; Data!L376 &amp; Data!G376 &amp; Data!H376 &amp; REPLACE(Data!J376,LEN(Data!J376)-1,1,"") &amp; "}, "</f>
        <v xml:space="preserve">{ "CodeIATA": "LTT", "Name": "Tropez", "City": "Saint", "Country": "France", "Latitude": 43.2054, "Longitude": 6.482, "Category": 1, "BuyPrice": 2955403389, "FlagImage": "fr.png" }, </v>
      </c>
    </row>
    <row r="377" spans="1:1" x14ac:dyDescent="0.25">
      <c r="A377" t="str">
        <f>"{ " &amp; Data!A377 &amp; Data!D377 &amp; Data!B377 &amp; Data!E377 &amp; Data!K377 &amp; Data!L377 &amp; Data!G377 &amp; Data!H377 &amp; REPLACE(Data!J377,LEN(Data!J377)-1,1,"") &amp; "}, "</f>
        <v xml:space="preserve">{ "CodeIATA": "GST", "Name": "Gustavus Airport", "City": "Gustavus (AK)", "Country": "Etats-Unis", "Latitude": 58.4253, "Longitude": -135.707, "Category": 5, "BuyPrice": 2958423744, "FlagImage": "us.png" }, </v>
      </c>
    </row>
    <row r="378" spans="1:1" x14ac:dyDescent="0.25">
      <c r="A378" t="str">
        <f>"{ " &amp; Data!A378 &amp; Data!D378 &amp; Data!B378 &amp; Data!E378 &amp; Data!K378 &amp; Data!L378 &amp; Data!G378 &amp; Data!H378 &amp; REPLACE(Data!J378,LEN(Data!J378)-1,1,"") &amp; "}, "</f>
        <v xml:space="preserve">{ "CodeIATA": "KCA", "Name": "Kuqa Airport", "City": "Kuqa", "Country": "Chine", "Latitude": 41.7181, "Longitude": 82.9869, "Category": 4, "BuyPrice": 2958894287, "FlagImage": "cn.png" }, </v>
      </c>
    </row>
    <row r="379" spans="1:1" x14ac:dyDescent="0.25">
      <c r="A379" t="str">
        <f>"{ " &amp; Data!A379 &amp; Data!D379 &amp; Data!B379 &amp; Data!E379 &amp; Data!K379 &amp; Data!L379 &amp; Data!G379 &amp; Data!H379 &amp; REPLACE(Data!J379,LEN(Data!J379)-1,1,"") &amp; "}, "</f>
        <v xml:space="preserve">{ "CodeIATA": "HIB", "Name": "Range Regional Airport", "City": "Hibbing (MN)", "Country": "Etats-Unis", "Latitude": 47.3866, "Longitude": -92.838994, "Category": 5, "BuyPrice": 2959862657, "FlagImage": "us.png" }, </v>
      </c>
    </row>
    <row r="380" spans="1:1" x14ac:dyDescent="0.25">
      <c r="A380" t="str">
        <f>"{ " &amp; Data!A380 &amp; Data!D380 &amp; Data!B380 &amp; Data!E380 &amp; Data!K380 &amp; Data!L380 &amp; Data!G380 &amp; Data!H380 &amp; REPLACE(Data!J380,LEN(Data!J380)-1,1,"") &amp; "}, "</f>
        <v xml:space="preserve">{ "CodeIATA": "HYS", "Name": "Hays Regional Airport", "City": "Hays (KS)", "Country": "Etats-Unis", "Latitude": 38.8422, "Longitude": -99.2732, "Category": 4, "BuyPrice": 2960235483, "FlagImage": "us.png" }, </v>
      </c>
    </row>
    <row r="381" spans="1:1" x14ac:dyDescent="0.25">
      <c r="A381" t="str">
        <f>"{ " &amp; Data!A381 &amp; Data!D381 &amp; Data!B381 &amp; Data!E381 &amp; Data!K381 &amp; Data!L381 &amp; Data!G381 &amp; Data!H381 &amp; REPLACE(Data!J381,LEN(Data!J381)-1,1,"") &amp; "}, "</f>
        <v xml:space="preserve">{ "CodeIATA": "GPI", "Name": "Aeropuerto Juan Casiano Solís", "City": "Guapi", "Country": "Colombie", "Latitude": 2.570133, "Longitude": -77.8986, "Category": 2, "BuyPrice": 2960303458, "FlagImage": "co.png" }, </v>
      </c>
    </row>
    <row r="382" spans="1:1" x14ac:dyDescent="0.25">
      <c r="A382" t="str">
        <f>"{ " &amp; Data!A382 &amp; Data!D382 &amp; Data!B382 &amp; Data!E382 &amp; Data!K382 &amp; Data!L382 &amp; Data!G382 &amp; Data!H382 &amp; REPLACE(Data!J382,LEN(Data!J382)-1,1,"") &amp; "}, "</f>
        <v xml:space="preserve">{ "CodeIATA": "TEQ", "Name": "Tekirdag Corlu Airport", "City": "Corlu", "Country": "Turquie", "Latitude": null, "Longitude": null, "Category": 8, "BuyPrice": 2960613102, "FlagImage": "tr.png" }, </v>
      </c>
    </row>
    <row r="383" spans="1:1" x14ac:dyDescent="0.25">
      <c r="A383" t="str">
        <f>"{ " &amp; Data!A383 &amp; Data!D383 &amp; Data!B383 &amp; Data!E383 &amp; Data!K383 &amp; Data!L383 &amp; Data!G383 &amp; Data!H383 &amp; REPLACE(Data!J383,LEN(Data!J383)-1,1,"") &amp; "}, "</f>
        <v xml:space="preserve">{ "CodeIATA": "OMC", "Name": "Ormoc Airport", "City": "Ormoc", "Country": "Philippines", "Latitude": 11.057997, "Longitude": 124.565322, "Category": 4, "BuyPrice": 2961765096, "FlagImage": "ph.png" }, </v>
      </c>
    </row>
    <row r="384" spans="1:1" x14ac:dyDescent="0.25">
      <c r="A384" t="str">
        <f>"{ " &amp; Data!A384 &amp; Data!D384 &amp; Data!B384 &amp; Data!E384 &amp; Data!K384 &amp; Data!L384 &amp; Data!G384 &amp; Data!H384 &amp; REPLACE(Data!J384,LEN(Data!J384)-1,1,"") &amp; "}, "</f>
        <v xml:space="preserve">{ "CodeIATA": "PBD", "Name": "Porbandar Airport", "City": "Porbandar", "Country": "Inde", "Latitude": 21.648675, "Longitude": 69.657219, "Category": 2, "BuyPrice": 2962965331, "FlagImage": "in.png" }, </v>
      </c>
    </row>
    <row r="385" spans="1:1" x14ac:dyDescent="0.25">
      <c r="A385" t="str">
        <f>"{ " &amp; Data!A385 &amp; Data!D385 &amp; Data!B385 &amp; Data!E385 &amp; Data!K385 &amp; Data!L385 &amp; Data!G385 &amp; Data!H385 &amp; REPLACE(Data!J385,LEN(Data!J385)-1,1,"") &amp; "}, "</f>
        <v xml:space="preserve">{ "CodeIATA": "CLQ", "Name": "Colima Aeropuerto Nacional", "City": "Colima", "Country": "Mexique", "Latitude": 19.277011, "Longitude": -103.577397, "Category": 6, "BuyPrice": 2963816478, "FlagImage": "mx.png" }, </v>
      </c>
    </row>
    <row r="386" spans="1:1" x14ac:dyDescent="0.25">
      <c r="A386" t="str">
        <f>"{ " &amp; Data!A386 &amp; Data!D386 &amp; Data!B386 &amp; Data!E386 &amp; Data!K386 &amp; Data!L386 &amp; Data!G386 &amp; Data!H386 &amp; REPLACE(Data!J386,LEN(Data!J386)-1,1,"") &amp; "}, "</f>
        <v xml:space="preserve">{ "CodeIATA": "FRW", "Name": "Airport", "City": "Francistown", "Country": "Botswana", "Latitude": -21.159597, "Longitude": 27.474525, "Category": 5, "BuyPrice": 2965092558, "FlagImage": "bw.png" }, </v>
      </c>
    </row>
    <row r="387" spans="1:1" x14ac:dyDescent="0.25">
      <c r="A387" t="str">
        <f>"{ " &amp; Data!A387 &amp; Data!D387 &amp; Data!B387 &amp; Data!E387 &amp; Data!K387 &amp; Data!L387 &amp; Data!G387 &amp; Data!H387 &amp; REPLACE(Data!J387,LEN(Data!J387)-1,1,"") &amp; "}, "</f>
        <v xml:space="preserve">{ "CodeIATA": "DND", "Name": "Dundee Airport", "City": "Dundee", "Country": "Royaume-Uni", "Latitude": 56.452499, "Longitude": -3.025833, "Category": 2, "BuyPrice": 2965614051, "FlagImage": "gb.png" }, </v>
      </c>
    </row>
    <row r="388" spans="1:1" x14ac:dyDescent="0.25">
      <c r="A388" t="str">
        <f>"{ " &amp; Data!A388 &amp; Data!D388 &amp; Data!B388 &amp; Data!E388 &amp; Data!K388 &amp; Data!L388 &amp; Data!G388 &amp; Data!H388 &amp; REPLACE(Data!J388,LEN(Data!J388)-1,1,"") &amp; "}, "</f>
        <v xml:space="preserve">{ "CodeIATA": "PPB", "Name": "A. De Barros Aeroporto Estadual", "City": "Presidente Prudente (SP)", "Country": "Brésil", "Latitude": -22.175056, "Longitude": -51.424639, "Category": 5, "BuyPrice": 2965740586, "FlagImage": "br.png" }, </v>
      </c>
    </row>
    <row r="389" spans="1:1" x14ac:dyDescent="0.25">
      <c r="A389" t="str">
        <f>"{ " &amp; Data!A389 &amp; Data!D389 &amp; Data!B389 &amp; Data!E389 &amp; Data!K389 &amp; Data!L389 &amp; Data!G389 &amp; Data!H389 &amp; REPLACE(Data!J389,LEN(Data!J389)-1,1,"") &amp; "}, "</f>
        <v xml:space="preserve">{ "CodeIATA": "YEL", "Name": "Elliot Lake Municipal Airport", "City": "Elliot Lake (ON)", "Country": "Canada", "Latitude": null, "Longitude": null, "Category": 2, "BuyPrice": 2965765331, "FlagImage": "ca.png" }, </v>
      </c>
    </row>
    <row r="390" spans="1:1" x14ac:dyDescent="0.25">
      <c r="A390" t="str">
        <f>"{ " &amp; Data!A390 &amp; Data!D390 &amp; Data!B390 &amp; Data!E390 &amp; Data!K390 &amp; Data!L390 &amp; Data!G390 &amp; Data!H390 &amp; REPLACE(Data!J390,LEN(Data!J390)-1,1,"") &amp; "}, "</f>
        <v xml:space="preserve">{ "CodeIATA": "OWB", "Name": "Daviess County Airport", "City": "Owensboro (KY)", "Country": "Etats-Unis", "Latitude": null, "Longitude": null, "Category": 6, "BuyPrice": 2966034985, "FlagImage": "us.png" }, </v>
      </c>
    </row>
    <row r="391" spans="1:1" x14ac:dyDescent="0.25">
      <c r="A391" t="str">
        <f>"{ " &amp; Data!A391 &amp; Data!D391 &amp; Data!B391 &amp; Data!E391 &amp; Data!K391 &amp; Data!L391 &amp; Data!G391 &amp; Data!H391 &amp; REPLACE(Data!J391,LEN(Data!J391)-1,1,"") &amp; "}, "</f>
        <v xml:space="preserve">{ "CodeIATA": "GCK", "Name": "Garden City Regional Airport", "City": "Garden City (KS)", "Country": "Etats-Unis", "Latitude": 37.927528, "Longitude": -100.724417, "Category": 5, "BuyPrice": 2968838033, "FlagImage": "us.png" }, </v>
      </c>
    </row>
    <row r="392" spans="1:1" x14ac:dyDescent="0.25">
      <c r="A392" t="str">
        <f>"{ " &amp; Data!A392 &amp; Data!D392 &amp; Data!B392 &amp; Data!E392 &amp; Data!K392 &amp; Data!L392 &amp; Data!G392 &amp; Data!H392 &amp; REPLACE(Data!J392,LEN(Data!J392)-1,1,"") &amp; "}, "</f>
        <v xml:space="preserve">{ "CodeIATA": "HDF", "Name": "Heringsdorf Flughafen", "City": "Heringsdorf", "Country": "Allemagne", "Latitude": 53.878706, "Longitude": 14.152347, "Category": 6, "BuyPrice": 2968896708, "FlagImage": "de.png" }, </v>
      </c>
    </row>
    <row r="393" spans="1:1" x14ac:dyDescent="0.25">
      <c r="A393" t="str">
        <f>"{ " &amp; Data!A393 &amp; Data!D393 &amp; Data!B393 &amp; Data!E393 &amp; Data!K393 &amp; Data!L393 &amp; Data!G393 &amp; Data!H393 &amp; REPLACE(Data!J393,LEN(Data!J393)-1,1,"") &amp; "}, "</f>
        <v xml:space="preserve">{ "CodeIATA": "FSP", "Name": "Pierre", "City": "Saint", "Country": "Saint-Pierre-et-Miquelon", "Latitude": 46.762904, "Longitude": -56.173088, "Category": 4, "BuyPrice": 2969094287, "FlagImage": "pm.png" }, </v>
      </c>
    </row>
    <row r="394" spans="1:1" x14ac:dyDescent="0.25">
      <c r="A394" t="str">
        <f>"{ " &amp; Data!A394 &amp; Data!D394 &amp; Data!B394 &amp; Data!E394 &amp; Data!K394 &amp; Data!L394 &amp; Data!G394 &amp; Data!H394 &amp; REPLACE(Data!J394,LEN(Data!J394)-1,1,"") &amp; "}, "</f>
        <v xml:space="preserve">{ "CodeIATA": "MOQ", "Name": "Morondava Airport", "City": "Morondava", "Country": "Madagascar", "Latitude": -20.28475, "Longitude": 44.317614, "Category": 2, "BuyPrice": 2969844770, "FlagImage": "mg.png" }, </v>
      </c>
    </row>
    <row r="395" spans="1:1" x14ac:dyDescent="0.25">
      <c r="A395" t="str">
        <f>"{ " &amp; Data!A395 &amp; Data!D395 &amp; Data!B395 &amp; Data!E395 &amp; Data!K395 &amp; Data!L395 &amp; Data!G395 &amp; Data!H395 &amp; REPLACE(Data!J395,LEN(Data!J395)-1,1,"") &amp; "}, "</f>
        <v xml:space="preserve">{ "CodeIATA": "YZP", "Name": "Sandspit Airport", "City": "Sandspit (BC)", "Country": "Canada", "Latitude": null, "Longitude": null, "Category": 3, "BuyPrice": 2970474792, "FlagImage": "ca.png" }, </v>
      </c>
    </row>
    <row r="396" spans="1:1" x14ac:dyDescent="0.25">
      <c r="A396" t="str">
        <f>"{ " &amp; Data!A396 &amp; Data!D396 &amp; Data!B396 &amp; Data!E396 &amp; Data!K396 &amp; Data!L396 &amp; Data!G396 &amp; Data!H396 &amp; REPLACE(Data!J396,LEN(Data!J396)-1,1,"") &amp; "}, "</f>
        <v xml:space="preserve">{ "CodeIATA": "KAC", "Name": "Kamishly Airport", "City": "Kameshli", "Country": "Syrie", "Latitude": 37.020625, "Longitude": 41.191394, "Category": 10, "BuyPrice": 2971283485, "FlagImage": "sy.png" }, </v>
      </c>
    </row>
    <row r="397" spans="1:1" x14ac:dyDescent="0.25">
      <c r="A397" t="str">
        <f>"{ " &amp; Data!A397 &amp; Data!D397 &amp; Data!B397 &amp; Data!E397 &amp; Data!K397 &amp; Data!L397 &amp; Data!G397 &amp; Data!H397 &amp; REPLACE(Data!J397,LEN(Data!J397)-1,1,"") &amp; "}, "</f>
        <v xml:space="preserve">{ "CodeIATA": "YOJ", "Name": "High Level Airport", "City": "High Level (AB)", "Country": "Canada", "Latitude": 58.621389, "Longitude": -117.164722, "Category": 3, "BuyPrice": 2971511475, "FlagImage": "ca.png" }, </v>
      </c>
    </row>
    <row r="398" spans="1:1" x14ac:dyDescent="0.25">
      <c r="A398" t="str">
        <f>"{ " &amp; Data!A398 &amp; Data!D398 &amp; Data!B398 &amp; Data!E398 &amp; Data!K398 &amp; Data!L398 &amp; Data!G398 &amp; Data!H398 &amp; REPLACE(Data!J398,LEN(Data!J398)-1,1,"") &amp; "}, "</f>
        <v xml:space="preserve">{ "CodeIATA": "GME", "Name": "Gomel Airport", "City": "Gomel", "Country": "Bélarus", "Latitude": null, "Longitude": null, "Category": 7, "BuyPrice": 2973418633, "FlagImage": "by.png" }, </v>
      </c>
    </row>
    <row r="399" spans="1:1" x14ac:dyDescent="0.25">
      <c r="A399" t="str">
        <f>"{ " &amp; Data!A399 &amp; Data!D399 &amp; Data!B399 &amp; Data!E399 &amp; Data!K399 &amp; Data!L399 &amp; Data!G399 &amp; Data!H399 &amp; REPLACE(Data!J399,LEN(Data!J399)-1,1,"") &amp; "}, "</f>
        <v xml:space="preserve">{ "CodeIATA": "IXG", "Name": "Belgaum Airport", "City": "Belgaum", "Country": "Inde", "Latitude": null, "Longitude": null, "Category": 2, "BuyPrice": 2973524657, "FlagImage": "in.png" }, </v>
      </c>
    </row>
    <row r="400" spans="1:1" x14ac:dyDescent="0.25">
      <c r="A400" t="str">
        <f>"{ " &amp; Data!A400 &amp; Data!D400 &amp; Data!B400 &amp; Data!E400 &amp; Data!K400 &amp; Data!L400 &amp; Data!G400 &amp; Data!H400 &amp; REPLACE(Data!J400,LEN(Data!J400)-1,1,"") &amp; "}, "</f>
        <v xml:space="preserve">{ "CodeIATA": "TIQ", "Name": "Tinian International Airport", "City": "Tinian Island", "Country": "Iles Mariannes du Nord", "Latitude": 14.999203, "Longitude": 145.61935, "Category": 7, "BuyPrice": 2974028587, "FlagImage": "mp.png" }, </v>
      </c>
    </row>
    <row r="401" spans="1:1" x14ac:dyDescent="0.25">
      <c r="A401" t="str">
        <f>"{ " &amp; Data!A401 &amp; Data!D401 &amp; Data!B401 &amp; Data!E401 &amp; Data!K401 &amp; Data!L401 &amp; Data!G401 &amp; Data!H401 &amp; REPLACE(Data!J401,LEN(Data!J401)-1,1,"") &amp; "}, "</f>
        <v xml:space="preserve">{ "CodeIATA": "MKZ", "Name": "Batu Berendam Airport", "City": "Malacca", "Country": "Malaisie", "Latitude": null, "Longitude": null, "Category": 2, "BuyPrice": 2974356857, "FlagImage": "my.png" }, </v>
      </c>
    </row>
    <row r="402" spans="1:1" x14ac:dyDescent="0.25">
      <c r="A402" t="str">
        <f>"{ " &amp; Data!A402 &amp; Data!D402 &amp; Data!B402 &amp; Data!E402 &amp; Data!K402 &amp; Data!L402 &amp; Data!G402 &amp; Data!H402 &amp; REPLACE(Data!J402,LEN(Data!J402)-1,1,"") &amp; "}, "</f>
        <v xml:space="preserve">{ "CodeIATA": "UTN", "Name": "Upington Airport", "City": "Upington", "Country": "Afrique du Sud", "Latitude": null, "Longitude": null, "Category": 10, "BuyPrice": 2976832586, "FlagImage": "za.png" }, </v>
      </c>
    </row>
    <row r="403" spans="1:1" x14ac:dyDescent="0.25">
      <c r="A403" t="str">
        <f>"{ " &amp; Data!A403 &amp; Data!D403 &amp; Data!B403 &amp; Data!E403 &amp; Data!K403 &amp; Data!L403 &amp; Data!G403 &amp; Data!H403 &amp; REPLACE(Data!J403,LEN(Data!J403)-1,1,"") &amp; "}, "</f>
        <v xml:space="preserve">{ "CodeIATA": "KAT", "Name": "Kaitaia Airport", "City": "Kaitaia", "Country": "Nouvelle-Zélande", "Latitude": null, "Longitude": null, "Category": 2, "BuyPrice": 2978834212, "FlagImage": "nz.png" }, </v>
      </c>
    </row>
    <row r="404" spans="1:1" x14ac:dyDescent="0.25">
      <c r="A404" t="str">
        <f>"{ " &amp; Data!A404 &amp; Data!D404 &amp; Data!B404 &amp; Data!E404 &amp; Data!K404 &amp; Data!L404 &amp; Data!G404 &amp; Data!H404 &amp; REPLACE(Data!J404,LEN(Data!J404)-1,1,"") &amp; "}, "</f>
        <v xml:space="preserve">{ "CodeIATA": "DIK", "Name": "Theodore Roosevelt Regional Airport", "City": "Dickinson (ND)", "Country": "Etats-Unis", "Latitude": 46.7975, "Longitude": -102.801944, "Category": 4, "BuyPrice": 2978924590, "FlagImage": "us.png" }, </v>
      </c>
    </row>
    <row r="405" spans="1:1" x14ac:dyDescent="0.25">
      <c r="A405" t="str">
        <f>"{ " &amp; Data!A405 &amp; Data!D405 &amp; Data!B405 &amp; Data!E405 &amp; Data!K405 &amp; Data!L405 &amp; Data!G405 &amp; Data!H405 &amp; REPLACE(Data!J405,LEN(Data!J405)-1,1,"") &amp; "}, "</f>
        <v xml:space="preserve">{ "CodeIATA": "EAR", "Name": "Kearney Regional Airport", "City": "Kearney (NE)", "Country": "Etats-Unis", "Latitude": 40.727, "Longitude": -99.0068, "Category": 5, "BuyPrice": 2980117929, "FlagImage": "us.png" }, </v>
      </c>
    </row>
    <row r="406" spans="1:1" x14ac:dyDescent="0.25">
      <c r="A406" t="str">
        <f>"{ " &amp; Data!A406 &amp; Data!D406 &amp; Data!B406 &amp; Data!E406 &amp; Data!K406 &amp; Data!L406 &amp; Data!G406 &amp; Data!H406 &amp; REPLACE(Data!J406,LEN(Data!J406)-1,1,"") &amp; "}, "</f>
        <v xml:space="preserve">{ "CodeIATA": "EDL", "Name": "Eldoret International Airport", "City": "Eldoret", "Country": "Kenya", "Latitude": 0.404458, "Longitude": 35.238928, "Category": 10, "BuyPrice": 2980637375, "FlagImage": "ke.png" }, </v>
      </c>
    </row>
    <row r="407" spans="1:1" x14ac:dyDescent="0.25">
      <c r="A407" t="str">
        <f>"{ " &amp; Data!A407 &amp; Data!D407 &amp; Data!B407 &amp; Data!E407 &amp; Data!K407 &amp; Data!L407 &amp; Data!G407 &amp; Data!H407 &amp; REPLACE(Data!J407,LEN(Data!J407)-1,1,"") &amp; "}, "</f>
        <v xml:space="preserve">{ "CodeIATA": "VHC", "Name": "Saurimo Aeroporto", "City": "Saurimo", "Country": "Angola", "Latitude": -9.689067, "Longitude": 20.431875, "Category": 10, "BuyPrice": 2981454331, "FlagImage": "ao.png" }, </v>
      </c>
    </row>
    <row r="408" spans="1:1" x14ac:dyDescent="0.25">
      <c r="A408" t="str">
        <f>"{ " &amp; Data!A408 &amp; Data!D408 &amp; Data!B408 &amp; Data!E408 &amp; Data!K408 &amp; Data!L408 &amp; Data!G408 &amp; Data!H408 &amp; REPLACE(Data!J408,LEN(Data!J408)-1,1,"") &amp; "}, "</f>
        <v xml:space="preserve">{ "CodeIATA": "GOU", "Name": "Garoua aéroport international", "City": "Garoua", "Country": "Cameroun", "Latitude": 9.335892, "Longitude": 13.370103, "Category": 10, "BuyPrice": 2983490748, "FlagImage": "cm.png" }, </v>
      </c>
    </row>
    <row r="409" spans="1:1" x14ac:dyDescent="0.25">
      <c r="A409" t="str">
        <f>"{ " &amp; Data!A409 &amp; Data!D409 &amp; Data!B409 &amp; Data!E409 &amp; Data!K409 &amp; Data!L409 &amp; Data!G409 &amp; Data!H409 &amp; REPLACE(Data!J409,LEN(Data!J409)-1,1,"") &amp; "}, "</f>
        <v xml:space="preserve">{ "CodeIATA": "LCX", "Name": "Liancheng Airport", "City": "Liancheng", "Country": "Chine", "Latitude": null, "Longitude": null, "Category": 6, "BuyPrice": 2984390357, "FlagImage": "cn.png" }, </v>
      </c>
    </row>
    <row r="410" spans="1:1" x14ac:dyDescent="0.25">
      <c r="A410" t="str">
        <f>"{ " &amp; Data!A410 &amp; Data!D410 &amp; Data!B410 &amp; Data!E410 &amp; Data!K410 &amp; Data!L410 &amp; Data!G410 &amp; Data!H410 &amp; REPLACE(Data!J410,LEN(Data!J410)-1,1,"") &amp; "}, "</f>
        <v xml:space="preserve">{ "CodeIATA": "JUJ", "Name": "Aeropuerto Gobernador Horacio Guzman", "City": "Jujuy", "Country": "Argentine", "Latitude": -24.392778, "Longitude": -65.097778, "Category": 8, "BuyPrice": 2985920107, "FlagImage": "ar.png" }, </v>
      </c>
    </row>
    <row r="411" spans="1:1" x14ac:dyDescent="0.25">
      <c r="A411" t="str">
        <f>"{ " &amp; Data!A411 &amp; Data!D411 &amp; Data!B411 &amp; Data!E411 &amp; Data!K411 &amp; Data!L411 &amp; Data!G411 &amp; Data!H411 &amp; REPLACE(Data!J411,LEN(Data!J411)-1,1,"") &amp; "}, "</f>
        <v xml:space="preserve">{ "CodeIATA": "SHD", "Name": "Shenandoah Valley Regional Airport", "City": "Weyers Cave (VA)", "Country": "Etats-Unis", "Latitude": null, "Longitude": null, "Category": 4, "BuyPrice": 2986464609, "FlagImage": "us.png" }, </v>
      </c>
    </row>
    <row r="412" spans="1:1" x14ac:dyDescent="0.25">
      <c r="A412" t="str">
        <f>"{ " &amp; Data!A412 &amp; Data!D412 &amp; Data!B412 &amp; Data!E412 &amp; Data!K412 &amp; Data!L412 &amp; Data!G412 &amp; Data!H412 &amp; REPLACE(Data!J412,LEN(Data!J412)-1,1,"") &amp; "}, "</f>
        <v xml:space="preserve">{ "CodeIATA": "CKB", "Name": "North Central West Virginia Airport", "City": "Clarksburg (WV)", "Country": "Etats-Unis", "Latitude": 39.2966, "Longitude": -80.2281, "Category": 5, "BuyPrice": 2987181273, "FlagImage": "us.png" }, </v>
      </c>
    </row>
    <row r="413" spans="1:1" x14ac:dyDescent="0.25">
      <c r="A413" t="str">
        <f>"{ " &amp; Data!A413 &amp; Data!D413 &amp; Data!B413 &amp; Data!E413 &amp; Data!K413 &amp; Data!L413 &amp; Data!G413 &amp; Data!H413 &amp; REPLACE(Data!J413,LEN(Data!J413)-1,1,"") &amp; "}, "</f>
        <v xml:space="preserve">{ "CodeIATA": "BBK", "Name": "Kasane Airport", "City": "Kasane", "Country": "Botswana", "Latitude": -17.832875, "Longitude": 25.1624, "Category": 4, "BuyPrice": 2988776235, "FlagImage": "bw.png" }, </v>
      </c>
    </row>
    <row r="414" spans="1:1" x14ac:dyDescent="0.25">
      <c r="A414" t="str">
        <f>"{ " &amp; Data!A414 &amp; Data!D414 &amp; Data!B414 &amp; Data!E414 &amp; Data!K414 &amp; Data!L414 &amp; Data!G414 &amp; Data!H414 &amp; REPLACE(Data!J414,LEN(Data!J414)-1,1,"") &amp; "}, "</f>
        <v xml:space="preserve">{ "CodeIATA": "MJM", "Name": "Mbuji Mayi aéroport", "City": "Mbuji Mayi", "Country": "République démocratique du Congo", "Latitude": -6.121236, "Longitude": 23.569008, "Category": 4, "BuyPrice": 2990230016, "FlagImage": "cd.png" }, </v>
      </c>
    </row>
    <row r="415" spans="1:1" x14ac:dyDescent="0.25">
      <c r="A415" t="str">
        <f>"{ " &amp; Data!A415 &amp; Data!D415 &amp; Data!B415 &amp; Data!E415 &amp; Data!K415 &amp; Data!L415 &amp; Data!G415 &amp; Data!H415 &amp; REPLACE(Data!J415,LEN(Data!J415)-1,1,"") &amp; "}, "</f>
        <v xml:space="preserve">{ "CodeIATA": "CYS", "Name": "Cheyenne Regional Airport", "City": "Cheyenne (WY)", "Country": "Etats-Unis", "Latitude": 41.155722, "Longitude": -104.811839, "Category": 8, "BuyPrice": 2990929975, "FlagImage": "us.png" }, </v>
      </c>
    </row>
    <row r="416" spans="1:1" x14ac:dyDescent="0.25">
      <c r="A416" t="str">
        <f>"{ " &amp; Data!A416 &amp; Data!D416 &amp; Data!B416 &amp; Data!E416 &amp; Data!K416 &amp; Data!L416 &amp; Data!G416 &amp; Data!H416 &amp; REPLACE(Data!J416,LEN(Data!J416)-1,1,"") &amp; "}, "</f>
        <v xml:space="preserve">{ "CodeIATA": "OGX", "Name": "Ouargla Aéroport", "City": "Ouargla", "Country": "Algérie", "Latitude": 31.917223, "Longitude": 5.412778, "Category": 8, "BuyPrice": 2992200000, "FlagImage": "dz.png" }, </v>
      </c>
    </row>
    <row r="417" spans="1:1" x14ac:dyDescent="0.25">
      <c r="A417" t="str">
        <f>"{ " &amp; Data!A417 &amp; Data!D417 &amp; Data!B417 &amp; Data!E417 &amp; Data!K417 &amp; Data!L417 &amp; Data!G417 &amp; Data!H417 &amp; REPLACE(Data!J417,LEN(Data!J417)-1,1,"") &amp; "}, "</f>
        <v xml:space="preserve">{ "CodeIATA": "MXZ", "Name": "Meixian Airport", "City": "Meixian", "Country": "Chine", "Latitude": 24.35, "Longitude": 116.133, "Category": 4, "BuyPrice": 2992494287, "FlagImage": "cn.png" }, </v>
      </c>
    </row>
    <row r="418" spans="1:1" x14ac:dyDescent="0.25">
      <c r="A418" t="str">
        <f>"{ " &amp; Data!A418 &amp; Data!D418 &amp; Data!B418 &amp; Data!E418 &amp; Data!K418 &amp; Data!L418 &amp; Data!G418 &amp; Data!H418 &amp; REPLACE(Data!J418,LEN(Data!J418)-1,1,"") &amp; "}, "</f>
        <v xml:space="preserve">{ "CodeIATA": "YFS", "Name": "Fort Simpson Airport", "City": "Fort Simpson (NT)", "Country": "Canada", "Latitude": 61.760153, "Longitude": -121.236525, "Category": 4, "BuyPrice": 2993136681, "FlagImage": "ca.png" }, </v>
      </c>
    </row>
    <row r="419" spans="1:1" x14ac:dyDescent="0.25">
      <c r="A419" t="str">
        <f>"{ " &amp; Data!A419 &amp; Data!D419 &amp; Data!B419 &amp; Data!E419 &amp; Data!K419 &amp; Data!L419 &amp; Data!G419 &amp; Data!H419 &amp; REPLACE(Data!J419,LEN(Data!J419)-1,1,"") &amp; "}, "</f>
        <v xml:space="preserve">{ "CodeIATA": "ILI", "Name": "Iliamna Airport", "City": "Iliamna (AK)", "Country": "Etats-Unis", "Latitude": 59.754356, "Longitude": -154.910961, "Category": 3, "BuyPrice": 2993419858, "FlagImage": "us.png" }, </v>
      </c>
    </row>
    <row r="420" spans="1:1" x14ac:dyDescent="0.25">
      <c r="A420" t="str">
        <f>"{ " &amp; Data!A420 &amp; Data!D420 &amp; Data!B420 &amp; Data!E420 &amp; Data!K420 &amp; Data!L420 &amp; Data!G420 &amp; Data!H420 &amp; REPLACE(Data!J420,LEN(Data!J420)-1,1,"") &amp; "}, "</f>
        <v xml:space="preserve">{ "CodeIATA": "SDE", "Name": "Vicecomodoro Aragonez Aeropuerto", "City": "Santiago Del Estero", "Country": "Argentine", "Latitude": -27.765617, "Longitude": -64.310122, "Category": 6, "BuyPrice": 2995247775, "FlagImage": "ar.png" }, </v>
      </c>
    </row>
    <row r="421" spans="1:1" x14ac:dyDescent="0.25">
      <c r="A421" t="str">
        <f>"{ " &amp; Data!A421 &amp; Data!D421 &amp; Data!B421 &amp; Data!E421 &amp; Data!K421 &amp; Data!L421 &amp; Data!G421 &amp; Data!H421 &amp; REPLACE(Data!J421,LEN(Data!J421)-1,1,"") &amp; "}, "</f>
        <v xml:space="preserve">{ "CodeIATA": "SFS", "Name": "Subic Bay International Airport", "City": "Subic Bay", "Country": "Philippines", "Latitude": null, "Longitude": null, "Category": 7, "BuyPrice": 2996654598, "FlagImage": "ph.png" }, </v>
      </c>
    </row>
    <row r="422" spans="1:1" x14ac:dyDescent="0.25">
      <c r="A422" t="str">
        <f>"{ " &amp; Data!A422 &amp; Data!D422 &amp; Data!B422 &amp; Data!E422 &amp; Data!K422 &amp; Data!L422 &amp; Data!G422 &amp; Data!H422 &amp; REPLACE(Data!J422,LEN(Data!J422)-1,1,"") &amp; "}, "</f>
        <v xml:space="preserve">{ "CodeIATA": "YQZ", "Name": "Quesnel Airport", "City": "Quesnel (BC)", "Country": "Canada", "Latitude": 53.026112, "Longitude": -122.510278, "Category": 3, "BuyPrice": 2997742312, "FlagImage": "ca.png" }, </v>
      </c>
    </row>
    <row r="423" spans="1:1" x14ac:dyDescent="0.25">
      <c r="A423" t="str">
        <f>"{ " &amp; Data!A423 &amp; Data!D423 &amp; Data!B423 &amp; Data!E423 &amp; Data!K423 &amp; Data!L423 &amp; Data!G423 &amp; Data!H423 &amp; REPLACE(Data!J423,LEN(Data!J423)-1,1,"") &amp; "}, "</f>
        <v xml:space="preserve">{ "CodeIATA": "IPL", "Name": "Imperial County Airport", "City": "Imperial (CA)", "Country": "Etats-Unis", "Latitude": null, "Longitude": null, "Category": 3, "BuyPrice": 2997951668, "FlagImage": "us.png" }, </v>
      </c>
    </row>
    <row r="424" spans="1:1" x14ac:dyDescent="0.25">
      <c r="A424" t="str">
        <f>"{ " &amp; Data!A424 &amp; Data!D424 &amp; Data!B424 &amp; Data!E424 &amp; Data!K424 &amp; Data!L424 &amp; Data!G424 &amp; Data!H424 &amp; REPLACE(Data!J424,LEN(Data!J424)-1,1,"") &amp; "}, "</f>
        <v xml:space="preserve">{ "CodeIATA": "ILZ", "Name": "Zilina Airport", "City": "Zilina", "Country": "Slovaquie", "Latitude": 49.231528, "Longitude": 18.6135, "Category": 1, "BuyPrice": 2998490703, "FlagImage": "sk.png" }, </v>
      </c>
    </row>
    <row r="425" spans="1:1" x14ac:dyDescent="0.25">
      <c r="A425" t="str">
        <f>"{ " &amp; Data!A425 &amp; Data!D425 &amp; Data!B425 &amp; Data!E425 &amp; Data!K425 &amp; Data!L425 &amp; Data!G425 &amp; Data!H425 &amp; REPLACE(Data!J425,LEN(Data!J425)-1,1,"") &amp; "}, "</f>
        <v xml:space="preserve">{ "CodeIATA": "PRC", "Name": "Ernest A. Love Field", "City": "Prescott (AZ)", "Country": "Etats-Unis", "Latitude": 34.654472, "Longitude": -112.419583, "Category": 6, "BuyPrice": 3002621858, "FlagImage": "us.png" }, </v>
      </c>
    </row>
    <row r="426" spans="1:1" x14ac:dyDescent="0.25">
      <c r="A426" t="str">
        <f>"{ " &amp; Data!A426 &amp; Data!D426 &amp; Data!B426 &amp; Data!E426 &amp; Data!K426 &amp; Data!L426 &amp; Data!G426 &amp; Data!H426 &amp; REPLACE(Data!J426,LEN(Data!J426)-1,1,"") &amp; "}, "</f>
        <v xml:space="preserve">{ "CodeIATA": "IYK", "Name": "Inyokern County Airport", "City": "Inyokern (CA)", "Country": "Etats-Unis", "Latitude": null, "Longitude": null, "Category": 5, "BuyPrice": 3005214213, "FlagImage": "us.png" }, </v>
      </c>
    </row>
    <row r="427" spans="1:1" x14ac:dyDescent="0.25">
      <c r="A427" t="str">
        <f>"{ " &amp; Data!A427 &amp; Data!D427 &amp; Data!B427 &amp; Data!E427 &amp; Data!K427 &amp; Data!L427 &amp; Data!G427 &amp; Data!H427 &amp; REPLACE(Data!J427,LEN(Data!J427)-1,1,"") &amp; "}, "</f>
        <v xml:space="preserve">{ "CodeIATA": "NLK", "Name": "Norfolk Island Airport", "City": "Norfolk Island", "Country": "Ile Norfolk", "Latitude": -29.041625, "Longitude": 167.938742, "Category": 4, "BuyPrice": 3005601149, "FlagImage": "nf.png" }, </v>
      </c>
    </row>
    <row r="428" spans="1:1" x14ac:dyDescent="0.25">
      <c r="A428" t="str">
        <f>"{ " &amp; Data!A428 &amp; Data!D428 &amp; Data!B428 &amp; Data!E428 &amp; Data!K428 &amp; Data!L428 &amp; Data!G428 &amp; Data!H428 &amp; REPLACE(Data!J428,LEN(Data!J428)-1,1,"") &amp; "}, "</f>
        <v xml:space="preserve">{ "CodeIATA": "YQI", "Name": "Yarmouth Airport", "City": "Yarmouth (NS)", "Country": "Canada", "Latitude": null, "Longitude": null, "Category": 4, "BuyPrice": 3005936681, "FlagImage": "ca.png" }, </v>
      </c>
    </row>
    <row r="429" spans="1:1" x14ac:dyDescent="0.25">
      <c r="A429" t="str">
        <f>"{ " &amp; Data!A429 &amp; Data!D429 &amp; Data!B429 &amp; Data!E429 &amp; Data!K429 &amp; Data!L429 &amp; Data!G429 &amp; Data!H429 &amp; REPLACE(Data!J429,LEN(Data!J429)-1,1,"") &amp; "}, "</f>
        <v xml:space="preserve">{ "CodeIATA": "MFU", "Name": "Mfuwe Airport", "City": "Mfuwe", "Country": "Zambie", "Latitude": -13.258878, "Longitude": 31.936581, "Category": 5, "BuyPrice": 3011249504, "FlagImage": "zm.png" }, </v>
      </c>
    </row>
    <row r="430" spans="1:1" x14ac:dyDescent="0.25">
      <c r="A430" t="str">
        <f>"{ " &amp; Data!A430 &amp; Data!D430 &amp; Data!B430 &amp; Data!E430 &amp; Data!K430 &amp; Data!L430 &amp; Data!G430 &amp; Data!H430 &amp; REPLACE(Data!J430,LEN(Data!J430)-1,1,"") &amp; "}, "</f>
        <v xml:space="preserve">{ "CodeIATA": "YAK", "Name": "Yakutat Airport", "City": "Yakutat (AK)", "Country": "Etats-Unis", "Latitude": 59.3012, "Longitude": -139.3937, "Category": 6, "BuyPrice": 3011413028, "FlagImage": "us.png" }, </v>
      </c>
    </row>
    <row r="431" spans="1:1" x14ac:dyDescent="0.25">
      <c r="A431" t="str">
        <f>"{ " &amp; Data!A431 &amp; Data!D431 &amp; Data!B431 &amp; Data!E431 &amp; Data!K431 &amp; Data!L431 &amp; Data!G431 &amp; Data!H431 &amp; REPLACE(Data!J431,LEN(Data!J431)-1,1,"") &amp; "}, "</f>
        <v xml:space="preserve">{ "CodeIATA": "AYP", "Name": "Coronel FAP Alfredo Mendívil Duarte Aeropuerto", "City": "Ayacucho", "Country": "Pérou", "Latitude": null, "Longitude": null, "Category": 8, "BuyPrice": 3011417106, "FlagImage": "pe.png" }, </v>
      </c>
    </row>
    <row r="432" spans="1:1" x14ac:dyDescent="0.25">
      <c r="A432" t="str">
        <f>"{ " &amp; Data!A432 &amp; Data!D432 &amp; Data!B432 &amp; Data!E432 &amp; Data!K432 &amp; Data!L432 &amp; Data!G432 &amp; Data!H432 &amp; REPLACE(Data!J432,LEN(Data!J432)-1,1,"") &amp; "}, "</f>
        <v xml:space="preserve">{ "CodeIATA": "TML", "Name": "Tamale International Airport", "City": "Tamale", "Country": "Ghana", "Latitude": 9.557192, "Longitude": -0.863214, "Category": 6, "BuyPrice": 3013634985, "FlagImage": "gh.png" }, </v>
      </c>
    </row>
    <row r="433" spans="1:1" x14ac:dyDescent="0.25">
      <c r="A433" t="str">
        <f>"{ " &amp; Data!A433 &amp; Data!D433 &amp; Data!B433 &amp; Data!E433 &amp; Data!K433 &amp; Data!L433 &amp; Data!G433 &amp; Data!H433 &amp; REPLACE(Data!J433,LEN(Data!J433)-1,1,"") &amp; "}, "</f>
        <v xml:space="preserve">{ "CodeIATA": "BLE", "Name": "Dala Airport", "City": "Borlänge", "Country": "Suède", "Latitude": 60.422017, "Longitude": 15.515211, "Category": 6, "BuyPrice": 3013767329, "FlagImage": "se.png" }, </v>
      </c>
    </row>
    <row r="434" spans="1:1" x14ac:dyDescent="0.25">
      <c r="A434" t="str">
        <f>"{ " &amp; Data!A434 &amp; Data!D434 &amp; Data!B434 &amp; Data!E434 &amp; Data!K434 &amp; Data!L434 &amp; Data!G434 &amp; Data!H434 &amp; REPLACE(Data!J434,LEN(Data!J434)-1,1,"") &amp; "}, "</f>
        <v xml:space="preserve">{ "CodeIATA": "QBC", "Name": "Bella Coola Airport", "City": "Bella Coola (BC)", "Country": "Canada", "Latitude": 52.3875, "Longitude": -126.596, "Category": 2, "BuyPrice": 3014104137, "FlagImage": "ca.png" }, </v>
      </c>
    </row>
    <row r="435" spans="1:1" x14ac:dyDescent="0.25">
      <c r="A435" t="str">
        <f>"{ " &amp; Data!A435 &amp; Data!D435 &amp; Data!B435 &amp; Data!E435 &amp; Data!K435 &amp; Data!L435 &amp; Data!G435 &amp; Data!H435 &amp; REPLACE(Data!J435,LEN(Data!J435)-1,1,"") &amp; "}, "</f>
        <v xml:space="preserve">{ "CodeIATA": "TBT", "Name": "Tabatinga Aeroporto Internacional", "City": "Tabatinga (AM)", "Country": "Brésil", "Latitude": null, "Longitude": null, "Category": 5, "BuyPrice": 3015840835, "FlagImage": "br.png" }, </v>
      </c>
    </row>
    <row r="436" spans="1:1" x14ac:dyDescent="0.25">
      <c r="A436" t="str">
        <f>"{ " &amp; Data!A436 &amp; Data!D436 &amp; Data!B436 &amp; Data!E436 &amp; Data!K436 &amp; Data!L436 &amp; Data!G436 &amp; Data!H436 &amp; REPLACE(Data!J436,LEN(Data!J436)-1,1,"") &amp; "}, "</f>
        <v xml:space="preserve">{ "CodeIATA": "HRM", "Name": "Hassi R'Mel Aéroport", "City": "Hassi R Mel", "Country": "Algérie", "Latitude": null, "Longitude": null, "Category": 8, "BuyPrice": 3016000000, "FlagImage": "dz.png" }, </v>
      </c>
    </row>
    <row r="437" spans="1:1" x14ac:dyDescent="0.25">
      <c r="A437" t="str">
        <f>"{ " &amp; Data!A437 &amp; Data!D437 &amp; Data!B437 &amp; Data!E437 &amp; Data!K437 &amp; Data!L437 &amp; Data!G437 &amp; Data!H437 &amp; REPLACE(Data!J437,LEN(Data!J437)-1,1,"") &amp; "}, "</f>
        <v xml:space="preserve">{ "CodeIATA": "TRO", "Name": "Taree Airport", "City": "Taree (NSW)", "Country": "Australie", "Latitude": -31.8886, "Longitude": 152.514, "Category": 3, "BuyPrice": 3017011686, "FlagImage": "au.png" }, </v>
      </c>
    </row>
    <row r="438" spans="1:1" x14ac:dyDescent="0.25">
      <c r="A438" t="str">
        <f>"{ " &amp; Data!A438 &amp; Data!D438 &amp; Data!B438 &amp; Data!E438 &amp; Data!K438 &amp; Data!L438 &amp; Data!G438 &amp; Data!H438 &amp; REPLACE(Data!J438,LEN(Data!J438)-1,1,"") &amp; "}, "</f>
        <v xml:space="preserve">{ "CodeIATA": "SIR", "Name": "Sion aéroport", "City": "Sion", "Country": "Suisse", "Latitude": null, "Longitude": null, "Category": 4, "BuyPrice": 3018176235, "FlagImage": "ch.png" }, </v>
      </c>
    </row>
    <row r="439" spans="1:1" x14ac:dyDescent="0.25">
      <c r="A439" t="str">
        <f>"{ " &amp; Data!A439 &amp; Data!D439 &amp; Data!B439 &amp; Data!E439 &amp; Data!K439 &amp; Data!L439 &amp; Data!G439 &amp; Data!H439 &amp; REPLACE(Data!J439,LEN(Data!J439)-1,1,"") &amp; "}, "</f>
        <v xml:space="preserve">{ "CodeIATA": "CED", "Name": "Ceduna Airport", "City": "Ceduna (SA)", "Country": "Australie", "Latitude": -32.1306, "Longitude": 133.71, "Category": 3, "BuyPrice": 3018458094, "FlagImage": "au.png" }, </v>
      </c>
    </row>
    <row r="440" spans="1:1" x14ac:dyDescent="0.25">
      <c r="A440" t="str">
        <f>"{ " &amp; Data!A440 &amp; Data!D440 &amp; Data!B440 &amp; Data!E440 &amp; Data!K440 &amp; Data!L440 &amp; Data!G440 &amp; Data!H440 &amp; REPLACE(Data!J440,LEN(Data!J440)-1,1,"") &amp; "}, "</f>
        <v xml:space="preserve">{ "CodeIATA": "FMN", "Name": "Four Corners Regional Airport", "City": "Farmington (NM)", "Country": "Etats-Unis", "Latitude": 36.74125, "Longitude": -108.229944, "Category": 5, "BuyPrice": 3018597310, "FlagImage": "us.png" }, </v>
      </c>
    </row>
    <row r="441" spans="1:1" x14ac:dyDescent="0.25">
      <c r="A441" t="str">
        <f>"{ " &amp; Data!A441 &amp; Data!D441 &amp; Data!B441 &amp; Data!E441 &amp; Data!K441 &amp; Data!L441 &amp; Data!G441 &amp; Data!H441 &amp; REPLACE(Data!J441,LEN(Data!J441)-1,1,"") &amp; "}, "</f>
        <v xml:space="preserve">{ "CodeIATA": "ZSA", "Name": "San Salvador Airport", "City": "San Salvador", "Country": "Bahamas", "Latitude": 24.063275, "Longitude": -74.523967, "Category": 6, "BuyPrice": 3019297750, "FlagImage": "bs.png" }, </v>
      </c>
    </row>
    <row r="442" spans="1:1" x14ac:dyDescent="0.25">
      <c r="A442" t="str">
        <f>"{ " &amp; Data!A442 &amp; Data!D442 &amp; Data!B442 &amp; Data!E442 &amp; Data!K442 &amp; Data!L442 &amp; Data!G442 &amp; Data!H442 &amp; REPLACE(Data!J442,LEN(Data!J442)-1,1,"") &amp; "}, "</f>
        <v xml:space="preserve">{ "CodeIATA": "TCB", "Name": "Treasure Cay Airport", "City": "Treasure Cay", "Country": "Bahamas", "Latitude": 26.745336, "Longitude": -77.391269, "Category": 5, "BuyPrice": 3019658999, "FlagImage": "bs.png" }, </v>
      </c>
    </row>
    <row r="443" spans="1:1" x14ac:dyDescent="0.25">
      <c r="A443" t="str">
        <f>"{ " &amp; Data!A443 &amp; Data!D443 &amp; Data!B443 &amp; Data!E443 &amp; Data!K443 &amp; Data!L443 &amp; Data!G443 &amp; Data!H443 &amp; REPLACE(Data!J443,LEN(Data!J443)-1,1,"") &amp; "}, "</f>
        <v xml:space="preserve">{ "CodeIATA": "BSC", "Name": "Aeropuerto José Celestino Mutis", "City": "Bahía Solano", "Country": "Colombie", "Latitude": 6.202917, "Longitude": -77.394675, "Category": 1, "BuyPrice": 3019890759, "FlagImage": "co.png" }, </v>
      </c>
    </row>
    <row r="444" spans="1:1" x14ac:dyDescent="0.25">
      <c r="A444" t="str">
        <f>"{ " &amp; Data!A444 &amp; Data!D444 &amp; Data!B444 &amp; Data!E444 &amp; Data!K444 &amp; Data!L444 &amp; Data!G444 &amp; Data!H444 &amp; REPLACE(Data!J444,LEN(Data!J444)-1,1,"") &amp; "}, "</f>
        <v xml:space="preserve">{ "CodeIATA": "FMA", "Name": "Formosa Aeropuerto Internacional", "City": "Formosa", "Country": "Argentine", "Latitude": -26.212722, "Longitude": -58.228111, "Category": 4, "BuyPrice": 3020956097, "FlagImage": "ar.png" }, </v>
      </c>
    </row>
    <row r="445" spans="1:1" x14ac:dyDescent="0.25">
      <c r="A445" t="str">
        <f>"{ " &amp; Data!A445 &amp; Data!D445 &amp; Data!B445 &amp; Data!E445 &amp; Data!K445 &amp; Data!L445 &amp; Data!G445 &amp; Data!H445 &amp; REPLACE(Data!J445,LEN(Data!J445)-1,1,"") &amp; "}, "</f>
        <v xml:space="preserve">{ "CodeIATA": "THG", "Name": "Thangool Airport", "City": "Thangool (QLD)", "Country": "Australie", "Latitude": null, "Longitude": null, "Category": 3, "BuyPrice": 3021384776, "FlagImage": "au.png" }, </v>
      </c>
    </row>
    <row r="446" spans="1:1" x14ac:dyDescent="0.25">
      <c r="A446" t="str">
        <f>"{ " &amp; Data!A446 &amp; Data!D446 &amp; Data!B446 &amp; Data!E446 &amp; Data!K446 &amp; Data!L446 &amp; Data!G446 &amp; Data!H446 &amp; REPLACE(Data!J446,LEN(Data!J446)-1,1,"") &amp; "}, "</f>
        <v xml:space="preserve">{ "CodeIATA": "MYA", "Name": "Moruya Airport", "City": "Moruya (NSW)", "Country": "Australie", "Latitude": -35.8978, "Longitude": 150.144, "Category": 3, "BuyPrice": 3022611475, "FlagImage": "au.png" }, </v>
      </c>
    </row>
    <row r="447" spans="1:1" x14ac:dyDescent="0.25">
      <c r="A447" t="str">
        <f>"{ " &amp; Data!A447 &amp; Data!D447 &amp; Data!B447 &amp; Data!E447 &amp; Data!K447 &amp; Data!L447 &amp; Data!G447 &amp; Data!H447 &amp; REPLACE(Data!J447,LEN(Data!J447)-1,1,"") &amp; "}, "</f>
        <v xml:space="preserve">{ "CodeIATA": "TUB", "Name": "Aéroport de Tubuai – Mataura", "City": "Mataura", "Country": "Polynésie française", "Latitude": -23.365353, "Longitude": -149.524072, "Category": 2, "BuyPrice": 3022956857, "FlagImage": "pf.png" }, </v>
      </c>
    </row>
    <row r="448" spans="1:1" x14ac:dyDescent="0.25">
      <c r="A448" t="str">
        <f>"{ " &amp; Data!A448 &amp; Data!D448 &amp; Data!B448 &amp; Data!E448 &amp; Data!K448 &amp; Data!L448 &amp; Data!G448 &amp; Data!H448 &amp; REPLACE(Data!J448,LEN(Data!J448)-1,1,"") &amp; "}, "</f>
        <v xml:space="preserve">{ "CodeIATA": "LEB", "Name": "Lebanon Municipal Airport", "City": "Lebanon (NH)", "Country": "Etats-Unis", "Latitude": 43.6261, "Longitude": -72.3042, "Category": 3, "BuyPrice": 3023033214, "FlagImage": "us.png" }, </v>
      </c>
    </row>
    <row r="449" spans="1:1" x14ac:dyDescent="0.25">
      <c r="A449" t="str">
        <f>"{ " &amp; Data!A449 &amp; Data!D449 &amp; Data!B449 &amp; Data!E449 &amp; Data!K449 &amp; Data!L449 &amp; Data!G449 &amp; Data!H449 &amp; REPLACE(Data!J449,LEN(Data!J449)-1,1,"") &amp; "}, "</f>
        <v xml:space="preserve">{ "CodeIATA": "YSF", "Name": "Stony Rapids Airport", "City": "Stony Rapids (SK)", "Country": "Canada", "Latitude": null, "Longitude": null, "Category": 3, "BuyPrice": 3023122193, "FlagImage": "ca.png" }, </v>
      </c>
    </row>
    <row r="450" spans="1:1" x14ac:dyDescent="0.25">
      <c r="A450" t="str">
        <f>"{ " &amp; Data!A450 &amp; Data!D450 &amp; Data!B450 &amp; Data!E450 &amp; Data!K450 &amp; Data!L450 &amp; Data!G450 &amp; Data!H450 &amp; REPLACE(Data!J450,LEN(Data!J450)-1,1,"") &amp; "}, "</f>
        <v xml:space="preserve">{ "CodeIATA": "VCS", "Name": "Co Ong Airport", "City": "Côn Son Island", "Country": "Viêt Nam", "Latitude": null, "Longitude": null, "Category": 2, "BuyPrice": 3025137267, "FlagImage": "vn.png" }, </v>
      </c>
    </row>
    <row r="451" spans="1:1" x14ac:dyDescent="0.25">
      <c r="A451" t="str">
        <f>"{ " &amp; Data!A451 &amp; Data!D451 &amp; Data!B451 &amp; Data!E451 &amp; Data!K451 &amp; Data!L451 &amp; Data!G451 &amp; Data!H451 &amp; REPLACE(Data!J451,LEN(Data!J451)-1,1,"") &amp; "}, "</f>
        <v xml:space="preserve">{ "CodeIATA": "EAU", "Name": "Chippewa Valley Regional Airport", "City": "Eau Claire (WI)", "Country": "Etats-Unis", "Latitude": 44.8658, "Longitude": -91.4843, "Category": 6, "BuyPrice": 3025703881, "FlagImage": "us.png" }, </v>
      </c>
    </row>
    <row r="452" spans="1:1" x14ac:dyDescent="0.25">
      <c r="A452" t="str">
        <f>"{ " &amp; Data!A452 &amp; Data!D452 &amp; Data!B452 &amp; Data!E452 &amp; Data!K452 &amp; Data!L452 &amp; Data!G452 &amp; Data!H452 &amp; REPLACE(Data!J452,LEN(Data!J452)-1,1,"") &amp; "}, "</f>
        <v xml:space="preserve">{ "CodeIATA": "YHU", "Name": "Saint", "City": "Montréal (QC)", "Country": "Canada", "Latitude": 45.5175, "Longitude": -73.416944, "Category": 6, "BuyPrice": 3026490187, "FlagImage": "ca.png" }, </v>
      </c>
    </row>
    <row r="453" spans="1:1" x14ac:dyDescent="0.25">
      <c r="A453" t="str">
        <f>"{ " &amp; Data!A453 &amp; Data!D453 &amp; Data!B453 &amp; Data!E453 &amp; Data!K453 &amp; Data!L453 &amp; Data!G453 &amp; Data!H453 &amp; REPLACE(Data!J453,LEN(Data!J453)-1,1,"") &amp; "}, "</f>
        <v xml:space="preserve">{ "CodeIATA": "BSK", "Name": "Biskra Ouakda Aéroport", "City": "Biskra", "Country": "Algérie", "Latitude": 34.793289, "Longitude": 5.738231, "Category": 8, "BuyPrice": 3027000000, "FlagImage": "dz.png" }, </v>
      </c>
    </row>
    <row r="454" spans="1:1" x14ac:dyDescent="0.25">
      <c r="A454" t="str">
        <f>"{ " &amp; Data!A454 &amp; Data!D454 &amp; Data!B454 &amp; Data!E454 &amp; Data!K454 &amp; Data!L454 &amp; Data!G454 &amp; Data!H454 &amp; REPLACE(Data!J454,LEN(Data!J454)-1,1,"") &amp; "}, "</f>
        <v xml:space="preserve">{ "CodeIATA": "BSO", "Name": "Basco Airport", "City": "Basco", "Country": "Philippines", "Latitude": 20.451322, "Longitude": 121.979883, "Category": 1, "BuyPrice": 3029096562, "FlagImage": "ph.png" }, </v>
      </c>
    </row>
    <row r="455" spans="1:1" x14ac:dyDescent="0.25">
      <c r="A455" t="str">
        <f>"{ " &amp; Data!A455 &amp; Data!D455 &amp; Data!B455 &amp; Data!E455 &amp; Data!K455 &amp; Data!L455 &amp; Data!G455 &amp; Data!H455 &amp; REPLACE(Data!J455,LEN(Data!J455)-1,1,"") &amp; "}, "</f>
        <v xml:space="preserve">{ "CodeIATA": "VGZ", "Name": "Villa Garzon Aeropuerto", "City": "Villa Garzon", "Country": "Colombie", "Latitude": 0.978889, "Longitude": -76.605556, "Category": 1, "BuyPrice": 3029152169, "FlagImage": "co.png" }, </v>
      </c>
    </row>
    <row r="456" spans="1:1" x14ac:dyDescent="0.25">
      <c r="A456" t="str">
        <f>"{ " &amp; Data!A456 &amp; Data!D456 &amp; Data!B456 &amp; Data!E456 &amp; Data!K456 &amp; Data!L456 &amp; Data!G456 &amp; Data!H456 &amp; REPLACE(Data!J456,LEN(Data!J456)-1,1,"") &amp; "}, "</f>
        <v xml:space="preserve">{ "CodeIATA": "YBK", "Name": "Baker Lake Airport", "City": "Baker Lake (NU)", "Country": "Canada", "Latitude": 64.298889, "Longitude": -96.077778, "Category": 2, "BuyPrice": 3030104137, "FlagImage": "ca.png" }, </v>
      </c>
    </row>
    <row r="457" spans="1:1" x14ac:dyDescent="0.25">
      <c r="A457" t="str">
        <f>"{ " &amp; Data!A457 &amp; Data!D457 &amp; Data!B457 &amp; Data!E457 &amp; Data!K457 &amp; Data!L457 &amp; Data!G457 &amp; Data!H457 &amp; REPLACE(Data!J457,LEN(Data!J457)-1,1,"") &amp; "}, "</f>
        <v xml:space="preserve">{ "CodeIATA": "MJN", "Name": "Amborovy Airport", "City": "Mahajanga", "Country": "Madagascar", "Latitude": -15.667144, "Longitude": 46.351828, "Category": 5, "BuyPrice": 3030129349, "FlagImage": "mg.png" }, </v>
      </c>
    </row>
    <row r="458" spans="1:1" x14ac:dyDescent="0.25">
      <c r="A458" t="str">
        <f>"{ " &amp; Data!A458 &amp; Data!D458 &amp; Data!B458 &amp; Data!E458 &amp; Data!K458 &amp; Data!L458 &amp; Data!G458 &amp; Data!H458 &amp; REPLACE(Data!J458,LEN(Data!J458)-1,1,"") &amp; "}, "</f>
        <v xml:space="preserve">{ "CodeIATA": "ISN", "Name": "Sloulin Field International Airport", "City": "Williston (ND)", "Country": "Etats-Unis", "Latitude": 48.177939, "Longitude": -103.642347, "Category": 5, "BuyPrice": 3033771921, "FlagImage": "us.png" }, </v>
      </c>
    </row>
    <row r="459" spans="1:1" x14ac:dyDescent="0.25">
      <c r="A459" t="str">
        <f>"{ " &amp; Data!A459 &amp; Data!D459 &amp; Data!B459 &amp; Data!E459 &amp; Data!K459 &amp; Data!L459 &amp; Data!G459 &amp; Data!H459 &amp; REPLACE(Data!J459,LEN(Data!J459)-1,1,"") &amp; "}, "</f>
        <v xml:space="preserve">{ "CodeIATA": "MCW", "Name": "Mason City Municipal Airport", "City": "Mason City (IA)", "Country": "Etats-Unis", "Latitude": null, "Longitude": null, "Category": 4, "BuyPrice": 3033835483, "FlagImage": "us.png" }, </v>
      </c>
    </row>
    <row r="460" spans="1:1" x14ac:dyDescent="0.25">
      <c r="A460" t="str">
        <f>"{ " &amp; Data!A460 &amp; Data!D460 &amp; Data!B460 &amp; Data!E460 &amp; Data!K460 &amp; Data!L460 &amp; Data!G460 &amp; Data!H460 &amp; REPLACE(Data!J460,LEN(Data!J460)-1,1,"") &amp; "}, "</f>
        <v xml:space="preserve">{ "CodeIATA": "DCN", "Name": "Curtin (WA)", "City": "Derby", "Country": "Australie", "Latitude": null, "Longitude": null, "Category": 9, "BuyPrice": 3035001342, "FlagImage": "au.png" }, </v>
      </c>
    </row>
    <row r="461" spans="1:1" x14ac:dyDescent="0.25">
      <c r="A461" t="str">
        <f>"{ " &amp; Data!A461 &amp; Data!D461 &amp; Data!B461 &amp; Data!E461 &amp; Data!K461 &amp; Data!L461 &amp; Data!G461 &amp; Data!H461 &amp; REPLACE(Data!J461,LEN(Data!J461)-1,1,"") &amp; "}, "</f>
        <v xml:space="preserve">{ "CodeIATA": "GXF", "Name": "Sayun Airport", "City": "Seiyun", "Country": "Yémen", "Latitude": 15.966111, "Longitude": 48.7883, "Category": 8, "BuyPrice": 3035656572, "FlagImage": "ye.png" }, </v>
      </c>
    </row>
    <row r="462" spans="1:1" x14ac:dyDescent="0.25">
      <c r="A462" t="str">
        <f>"{ " &amp; Data!A462 &amp; Data!D462 &amp; Data!B462 &amp; Data!E462 &amp; Data!K462 &amp; Data!L462 &amp; Data!G462 &amp; Data!H462 &amp; REPLACE(Data!J462,LEN(Data!J462)-1,1,"") &amp; "}, "</f>
        <v xml:space="preserve">{ "CodeIATA": "YAB", "Name": "Arctic Bay Airport", "City": "Arctic Bay (NU)", "Country": "Canada", "Latitude": null, "Longitude": null, "Category": 1, "BuyPrice": 3038366666, "FlagImage": "ca.png" }, </v>
      </c>
    </row>
    <row r="463" spans="1:1" x14ac:dyDescent="0.25">
      <c r="A463" t="str">
        <f>"{ " &amp; Data!A463 &amp; Data!D463 &amp; Data!B463 &amp; Data!E463 &amp; Data!K463 &amp; Data!L463 &amp; Data!G463 &amp; Data!H463 &amp; REPLACE(Data!J463,LEN(Data!J463)-1,1,"") &amp; "}, "</f>
        <v xml:space="preserve">{ "CodeIATA": "UPB", "Name": "Playa Baracoa Aeropuerto", "City": "La Habana", "Country": "Cuba", "Latitude": null, "Longitude": null, "Category": 6, "BuyPrice": 3038484422, "FlagImage": "cu.png" }, </v>
      </c>
    </row>
    <row r="464" spans="1:1" x14ac:dyDescent="0.25">
      <c r="A464" t="str">
        <f>"{ " &amp; Data!A464 &amp; Data!D464 &amp; Data!B464 &amp; Data!E464 &amp; Data!K464 &amp; Data!L464 &amp; Data!G464 &amp; Data!H464 &amp; REPLACE(Data!J464,LEN(Data!J464)-1,1,"") &amp; "}, "</f>
        <v xml:space="preserve">{ "CodeIATA": "YNO", "Name": "North Spirit Lake Airport", "City": "North Spirit Lake (ON)", "Country": "Canada", "Latitude": 52.49, "Longitude": -92.9711, "Category": 1, "BuyPrice": 3039119402, "FlagImage": "ca.png" }, </v>
      </c>
    </row>
    <row r="465" spans="1:1" x14ac:dyDescent="0.25">
      <c r="A465" t="str">
        <f>"{ " &amp; Data!A465 &amp; Data!D465 &amp; Data!B465 &amp; Data!E465 &amp; Data!K465 &amp; Data!L465 &amp; Data!G465 &amp; Data!H465 &amp; REPLACE(Data!J465,LEN(Data!J465)-1,1,"") &amp; "}, "</f>
        <v xml:space="preserve">{ "CodeIATA": "OMR", "Name": "Oradea Aeroportul International", "City": "Oradea", "Country": "Roumanie", "Latitude": 47.025278, "Longitude": 21.9025, "Category": 4, "BuyPrice": 3039818282, "FlagImage": "ro.png" }, </v>
      </c>
    </row>
    <row r="466" spans="1:1" x14ac:dyDescent="0.25">
      <c r="A466" t="str">
        <f>"{ " &amp; Data!A466 &amp; Data!D466 &amp; Data!B466 &amp; Data!E466 &amp; Data!K466 &amp; Data!L466 &amp; Data!G466 &amp; Data!H466 &amp; REPLACE(Data!J466,LEN(Data!J466)-1,1,"") &amp; "}, "</f>
        <v xml:space="preserve">{ "CodeIATA": "XSI", "Name": "South Indian Lake Airport", "City": "South Indian Lake (MB)", "Country": "Canada", "Latitude": 56.792778, "Longitude": -98.907222, "Category": 1, "BuyPrice": 3040837383, "FlagImage": "ca.png" }, </v>
      </c>
    </row>
    <row r="467" spans="1:1" x14ac:dyDescent="0.25">
      <c r="A467" t="str">
        <f>"{ " &amp; Data!A467 &amp; Data!D467 &amp; Data!B467 &amp; Data!E467 &amp; Data!K467 &amp; Data!L467 &amp; Data!G467 &amp; Data!H467 &amp; REPLACE(Data!J467,LEN(Data!J467)-1,1,"") &amp; "}, "</f>
        <v xml:space="preserve">{ "CodeIATA": "YPL", "Name": "Pickle Lake Airport", "City": "Pickle Lake (ON)", "Country": "Canada", "Latitude": 51.446388, "Longitude": -90.214167, "Category": 2, "BuyPrice": 3040956857, "FlagImage": "ca.png" }, </v>
      </c>
    </row>
    <row r="468" spans="1:1" x14ac:dyDescent="0.25">
      <c r="A468" t="str">
        <f>"{ " &amp; Data!A468 &amp; Data!D468 &amp; Data!B468 &amp; Data!E468 &amp; Data!K468 &amp; Data!L468 &amp; Data!G468 &amp; Data!H468 &amp; REPLACE(Data!J468,LEN(Data!J468)-1,1,"") &amp; "}, "</f>
        <v xml:space="preserve">{ "CodeIATA": "WSZ", "Name": "Westport Airport", "City": "Westport", "Country": "Nouvelle-Zélande", "Latitude": null, "Longitude": null, "Category": 2, "BuyPrice": 3041304137, "FlagImage": "nz.png" }, </v>
      </c>
    </row>
    <row r="469" spans="1:1" x14ac:dyDescent="0.25">
      <c r="A469" t="str">
        <f>"{ " &amp; Data!A469 &amp; Data!D469 &amp; Data!B469 &amp; Data!E469 &amp; Data!K469 &amp; Data!L469 &amp; Data!G469 &amp; Data!H469 &amp; REPLACE(Data!J469,LEN(Data!J469)-1,1,"") &amp; "}, "</f>
        <v xml:space="preserve">{ "CodeIATA": "YHP", "Name": "Poplar Hil Airport", "City": "Poplar Hil (ON)", "Country": "Canada", "Latitude": 52.1133, "Longitude": -94.2556, "Category": 1, "BuyPrice": 3043427835, "FlagImage": "ca.png" }, </v>
      </c>
    </row>
    <row r="470" spans="1:1" x14ac:dyDescent="0.25">
      <c r="A470" t="str">
        <f>"{ " &amp; Data!A470 &amp; Data!D470 &amp; Data!B470 &amp; Data!E470 &amp; Data!K470 &amp; Data!L470 &amp; Data!G470 &amp; Data!H470 &amp; REPLACE(Data!J470,LEN(Data!J470)-1,1,"") &amp; "}, "</f>
        <v xml:space="preserve">{ "CodeIATA": "SHR", "Name": "Sheridan County Airport", "City": "Sheridan (WY)", "Country": "Etats-Unis", "Latitude": 44.7692, "Longitude": -106.98, "Category": 7, "BuyPrice": 3043496290, "FlagImage": "us.png" }, </v>
      </c>
    </row>
    <row r="471" spans="1:1" x14ac:dyDescent="0.25">
      <c r="A471" t="str">
        <f>"{ " &amp; Data!A471 &amp; Data!D471 &amp; Data!B471 &amp; Data!E471 &amp; Data!K471 &amp; Data!L471 &amp; Data!G471 &amp; Data!H471 &amp; REPLACE(Data!J471,LEN(Data!J471)-1,1,"") &amp; "}, "</f>
        <v xml:space="preserve">{ "CodeIATA": "UTP", "Name": "U", "City": "Rayong", "Country": "Thaïlande", "Latitude": 12.679944, "Longitude": 101.005028, "Category": 10, "BuyPrice": 3044644523, "FlagImage": "th.png" }, </v>
      </c>
    </row>
    <row r="472" spans="1:1" x14ac:dyDescent="0.25">
      <c r="A472" t="str">
        <f>"{ " &amp; Data!A472 &amp; Data!D472 &amp; Data!B472 &amp; Data!E472 &amp; Data!K472 &amp; Data!L472 &amp; Data!G472 &amp; Data!H472 &amp; REPLACE(Data!J472,LEN(Data!J472)-1,1,"") &amp; "}, "</f>
        <v xml:space="preserve">{ "CodeIATA": "VAV", "Name": "Lupepauu Airport", "City": "Vavau", "Country": "Tonga", "Latitude": -18.585336, "Longitude": -173.961717, "Category": 3, "BuyPrice": 3045528103, "FlagImage": "to.png" }, </v>
      </c>
    </row>
    <row r="473" spans="1:1" x14ac:dyDescent="0.25">
      <c r="A473" t="str">
        <f>"{ " &amp; Data!A473 &amp; Data!D473 &amp; Data!B473 &amp; Data!E473 &amp; Data!K473 &amp; Data!L473 &amp; Data!G473 &amp; Data!H473 &amp; REPLACE(Data!J473,LEN(Data!J473)-1,1,"") &amp; "}, "</f>
        <v xml:space="preserve">{ "CodeIATA": "RIW", "Name": "Riverton Regional Airport", "City": "Riverton (WY)", "Country": "Etats-Unis", "Latitude": 43.064167, "Longitude": -108.459722, "Category": 6, "BuyPrice": 3045697124, "FlagImage": "us.png" }, </v>
      </c>
    </row>
    <row r="474" spans="1:1" x14ac:dyDescent="0.25">
      <c r="A474" t="str">
        <f>"{ " &amp; Data!A474 &amp; Data!D474 &amp; Data!B474 &amp; Data!E474 &amp; Data!K474 &amp; Data!L474 &amp; Data!G474 &amp; Data!H474 &amp; REPLACE(Data!J474,LEN(Data!J474)-1,1,"") &amp; "}, "</f>
        <v xml:space="preserve">{ "CodeIATA": "RUR", "Name": "Aéroport de Rurutu", "City": "Moerai", "Country": "Polynésie française", "Latitude": -22.434069, "Longitude": -151.360614, "Category": 2, "BuyPrice": 3047975757, "FlagImage": "pf.png" }, </v>
      </c>
    </row>
    <row r="475" spans="1:1" x14ac:dyDescent="0.25">
      <c r="A475" t="str">
        <f>"{ " &amp; Data!A475 &amp; Data!D475 &amp; Data!B475 &amp; Data!E475 &amp; Data!K475 &amp; Data!L475 &amp; Data!G475 &amp; Data!H475 &amp; REPLACE(Data!J475,LEN(Data!J475)-1,1,"") &amp; "}, "</f>
        <v xml:space="preserve">{ "CodeIATA": "BWK", "Name": "Brac Airport", "City": "Bol", "Country": "Croatie", "Latitude": 43.285719, "Longitude": 16.679719, "Category": 2, "BuyPrice": 3048429403, "FlagImage": "hr.png" }, </v>
      </c>
    </row>
    <row r="476" spans="1:1" x14ac:dyDescent="0.25">
      <c r="A476" t="str">
        <f>"{ " &amp; Data!A476 &amp; Data!D476 &amp; Data!B476 &amp; Data!E476 &amp; Data!K476 &amp; Data!L476 &amp; Data!G476 &amp; Data!H476 &amp; REPLACE(Data!J476,LEN(Data!J476)-1,1,"") &amp; "}, "</f>
        <v xml:space="preserve">{ "CodeIATA": "YMT", "Name": "Chibougamau/Chapais Aéroport", "City": "Chibougamau (QC)", "Country": "Canada", "Latitude": 49.7719, "Longitude": -74.5281, "Category": 4, "BuyPrice": 3048635483, "FlagImage": "ca.png" }, </v>
      </c>
    </row>
    <row r="477" spans="1:1" x14ac:dyDescent="0.25">
      <c r="A477" t="str">
        <f>"{ " &amp; Data!A477 &amp; Data!D477 &amp; Data!B477 &amp; Data!E477 &amp; Data!K477 &amp; Data!L477 &amp; Data!G477 &amp; Data!H477 &amp; REPLACE(Data!J477,LEN(Data!J477)-1,1,"") &amp; "}, "</f>
        <v xml:space="preserve">{ "CodeIATA": "BHS", "Name": "Bathurst Airport", "City": "Bathurst (NSW)", "Country": "Australie", "Latitude": -33.4094, "Longitude": 149.652, "Category": 3, "BuyPrice": 3048705389, "FlagImage": "au.png" }, </v>
      </c>
    </row>
    <row r="478" spans="1:1" x14ac:dyDescent="0.25">
      <c r="A478" t="str">
        <f>"{ " &amp; Data!A478 &amp; Data!D478 &amp; Data!B478 &amp; Data!E478 &amp; Data!K478 &amp; Data!L478 &amp; Data!G478 &amp; Data!H478 &amp; REPLACE(Data!J478,LEN(Data!J478)-1,1,"") &amp; "}, "</f>
        <v xml:space="preserve">{ "CodeIATA": "GLO", "Name": "Gloucestershire Airport", "City": "Staverton", "Country": "Royaume-Uni", "Latitude": 51.894167, "Longitude": -2.167222, "Category": 2, "BuyPrice": 3050002744, "FlagImage": "gb.png" }, </v>
      </c>
    </row>
    <row r="479" spans="1:1" x14ac:dyDescent="0.25">
      <c r="A479" t="str">
        <f>"{ " &amp; Data!A479 &amp; Data!D479 &amp; Data!B479 &amp; Data!E479 &amp; Data!K479 &amp; Data!L479 &amp; Data!G479 &amp; Data!H479 &amp; REPLACE(Data!J479,LEN(Data!J479)-1,1,"") &amp; "}, "</f>
        <v xml:space="preserve">{ "CodeIATA": "YCR", "Name": "Charlie Sinclair Memorial Airport", "City": "Cross Lake (MB)", "Country": "Canada", "Latitude": 54.610833, "Longitude": -97.760278, "Category": 1, "BuyPrice": 3052861955, "FlagImage": "ca.png" }, </v>
      </c>
    </row>
    <row r="480" spans="1:1" x14ac:dyDescent="0.25">
      <c r="A480" t="str">
        <f>"{ " &amp; Data!A480 &amp; Data!D480 &amp; Data!B480 &amp; Data!E480 &amp; Data!K480 &amp; Data!L480 &amp; Data!G480 &amp; Data!H480 &amp; REPLACE(Data!J480,LEN(Data!J480)-1,1,"") &amp; "}, "</f>
        <v xml:space="preserve">{ "CodeIATA": "YHI", "Name": "Holman Airport", "City": "Ulukhaktok (NT)", "Country": "Canada", "Latitude": 70.762778, "Longitude": -117.806111, "Category": 2, "BuyPrice": 3053252672, "FlagImage": "ca.png" }, </v>
      </c>
    </row>
    <row r="481" spans="1:1" x14ac:dyDescent="0.25">
      <c r="A481" t="str">
        <f>"{ " &amp; Data!A481 &amp; Data!D481 &amp; Data!B481 &amp; Data!E481 &amp; Data!K481 &amp; Data!L481 &amp; Data!G481 &amp; Data!H481 &amp; REPLACE(Data!J481,LEN(Data!J481)-1,1,"") &amp; "}, "</f>
        <v xml:space="preserve">{ "CodeIATA": "PQI", "Name": "Northern Maine Regional Airport", "City": "Presque Isle (ME)", "Country": "Etats-Unis", "Latitude": 46.688958, "Longitude": -68.044797, "Category": 6, "BuyPrice": 3053281497, "FlagImage": "us.png" }, </v>
      </c>
    </row>
    <row r="482" spans="1:1" x14ac:dyDescent="0.25">
      <c r="A482" t="str">
        <f>"{ " &amp; Data!A482 &amp; Data!D482 &amp; Data!B482 &amp; Data!E482 &amp; Data!K482 &amp; Data!L482 &amp; Data!G482 &amp; Data!H482 &amp; REPLACE(Data!J482,LEN(Data!J482)-1,1,"") &amp; "}, "</f>
        <v xml:space="preserve">{ "CodeIATA": "ABA", "Name": "Abakan International Airport", "City": "Abakan", "Country": "Russie", "Latitude": 53.74, "Longitude": 91.385, "Category": 10, "BuyPrice": 3053425913, "FlagImage": "ru.png" }, </v>
      </c>
    </row>
    <row r="483" spans="1:1" x14ac:dyDescent="0.25">
      <c r="A483" t="str">
        <f>"{ " &amp; Data!A483 &amp; Data!D483 &amp; Data!B483 &amp; Data!E483 &amp; Data!K483 &amp; Data!L483 &amp; Data!G483 &amp; Data!H483 &amp; REPLACE(Data!J483,LEN(Data!J483)-1,1,"") &amp; "}, "</f>
        <v xml:space="preserve">{ "CodeIATA": "KMN", "Name": "Kamina aéroport", "City": "Kamina", "Country": "République démocratique du Congo", "Latitude": null, "Longitude": null, "Category": 7, "BuyPrice": 3053505847, "FlagImage": "cd.png" }, </v>
      </c>
    </row>
    <row r="484" spans="1:1" x14ac:dyDescent="0.25">
      <c r="A484" t="str">
        <f>"{ " &amp; Data!A484 &amp; Data!D484 &amp; Data!B484 &amp; Data!E484 &amp; Data!K484 &amp; Data!L484 &amp; Data!G484 &amp; Data!H484 &amp; REPLACE(Data!J484,LEN(Data!J484)-1,1,"") &amp; "}, "</f>
        <v xml:space="preserve">{ "CodeIATA": "CIU", "Name": "Chippewa County International Airport", "City": "Sault Ste. Marie (MI)", "Country": "Etats-Unis", "Latitude": null, "Longitude": null, "Category": 5, "BuyPrice": 3053954959, "FlagImage": "us.png" }, </v>
      </c>
    </row>
    <row r="485" spans="1:1" x14ac:dyDescent="0.25">
      <c r="A485" t="str">
        <f>"{ " &amp; Data!A485 &amp; Data!D485 &amp; Data!B485 &amp; Data!E485 &amp; Data!K485 &amp; Data!L485 &amp; Data!G485 &amp; Data!H485 &amp; REPLACE(Data!J485,LEN(Data!J485)-1,1,"") &amp; "}, "</f>
        <v xml:space="preserve">{ "CodeIATA": "SLV", "Name": "Shimla Airport", "City": "Simla", "Country": "Inde", "Latitude": null, "Longitude": null, "Category": 1, "BuyPrice": 3053982453, "FlagImage": "in.png" }, </v>
      </c>
    </row>
    <row r="486" spans="1:1" x14ac:dyDescent="0.25">
      <c r="A486" t="str">
        <f>"{ " &amp; Data!A486 &amp; Data!D486 &amp; Data!B486 &amp; Data!E486 &amp; Data!K486 &amp; Data!L486 &amp; Data!G486 &amp; Data!H486 &amp; REPLACE(Data!J486,LEN(Data!J486)-1,1,"") &amp; "}, "</f>
        <v xml:space="preserve">{ "CodeIATA": "ZUM", "Name": "Churchill Falls Airport", "City": "Churchill Falls (NL)", "Country": "Canada", "Latitude": 53.5619, "Longitude": -64.1064, "Category": 3, "BuyPrice": 3055342312, "FlagImage": "ca.png" }, </v>
      </c>
    </row>
    <row r="487" spans="1:1" x14ac:dyDescent="0.25">
      <c r="A487" t="str">
        <f>"{ " &amp; Data!A487 &amp; Data!D487 &amp; Data!B487 &amp; Data!E487 &amp; Data!K487 &amp; Data!L487 &amp; Data!G487 &amp; Data!H487 &amp; REPLACE(Data!J487,LEN(Data!J487)-1,1,"") &amp; "}, "</f>
        <v xml:space="preserve">{ "CodeIATA": "CVQ", "Name": "Carnarvon Airport", "City": "Carnarvon (WA)", "Country": "Australie", "Latitude": -24.8806, "Longitude": 113.672, "Category": 3, "BuyPrice": 3056072397, "FlagImage": "au.png" }, </v>
      </c>
    </row>
    <row r="488" spans="1:1" x14ac:dyDescent="0.25">
      <c r="A488" t="str">
        <f>"{ " &amp; Data!A488 &amp; Data!D488 &amp; Data!B488 &amp; Data!E488 &amp; Data!K488 &amp; Data!L488 &amp; Data!G488 &amp; Data!H488 &amp; REPLACE(Data!J488,LEN(Data!J488)-1,1,"") &amp; "}, "</f>
        <v xml:space="preserve">{ "CodeIATA": "LRE", "Name": "Longreach Airport", "City": "Longreach (QLD)", "Country": "Australie", "Latitude": -23.4342, "Longitude": 144.28, "Category": 4, "BuyPrice": 3057102733, "FlagImage": "au.png" }, </v>
      </c>
    </row>
    <row r="489" spans="1:1" x14ac:dyDescent="0.25">
      <c r="A489" t="str">
        <f>"{ " &amp; Data!A489 &amp; Data!D489 &amp; Data!B489 &amp; Data!E489 &amp; Data!K489 &amp; Data!L489 &amp; Data!G489 &amp; Data!H489 &amp; REPLACE(Data!J489,LEN(Data!J489)-1,1,"") &amp; "}, "</f>
        <v xml:space="preserve">{ "CodeIATA": "UAK", "Name": "Narsarsuaq Airport", "City": "Narsarsuaq", "Country": "Groenland", "Latitude": 61.160517, "Longitude": -45.425978, "Category": 4, "BuyPrice": 3057309110, "FlagImage": "gl.png" }, </v>
      </c>
    </row>
    <row r="490" spans="1:1" x14ac:dyDescent="0.25">
      <c r="A490" t="str">
        <f>"{ " &amp; Data!A490 &amp; Data!D490 &amp; Data!B490 &amp; Data!E490 &amp; Data!K490 &amp; Data!L490 &amp; Data!G490 &amp; Data!H490 &amp; REPLACE(Data!J490,LEN(Data!J490)-1,1,"") &amp; "}, "</f>
        <v xml:space="preserve">{ "CodeIATA": "KUS", "Name": "Kulusuk Airport", "City": "Kulusuk", "Country": "Groenland", "Latitude": 65.566667, "Longitude": -37.1166667, "Category": 1, "BuyPrice": 3057966666, "FlagImage": "gl.png" }, </v>
      </c>
    </row>
    <row r="491" spans="1:1" x14ac:dyDescent="0.25">
      <c r="A491" t="str">
        <f>"{ " &amp; Data!A491 &amp; Data!D491 &amp; Data!B491 &amp; Data!E491 &amp; Data!K491 &amp; Data!L491 &amp; Data!G491 &amp; Data!H491 &amp; REPLACE(Data!J491,LEN(Data!J491)-1,1,"") &amp; "}, "</f>
        <v xml:space="preserve">{ "CodeIATA": "YRB", "Name": "Resolute Bay Airport", "City": "Resolute Bay (NU)", "Country": "Canada", "Latitude": 74.716944, "Longitude": -94.969444, "Category": 2, "BuyPrice": 3058052672, "FlagImage": "ca.png" }, </v>
      </c>
    </row>
    <row r="492" spans="1:1" x14ac:dyDescent="0.25">
      <c r="A492" t="str">
        <f>"{ " &amp; Data!A492 &amp; Data!D492 &amp; Data!B492 &amp; Data!E492 &amp; Data!K492 &amp; Data!L492 &amp; Data!G492 &amp; Data!H492 &amp; REPLACE(Data!J492,LEN(Data!J492)-1,1,"") &amp; "}, "</f>
        <v xml:space="preserve">{ "CodeIATA": "MMO", "Name": "Maio Aeroporto", "City": "Maio", "Country": "Cap-Vert", "Latitude": 15.155928, "Longitude": -23.213703, "Category": 1, "BuyPrice": 3058164076, "FlagImage": "cv.png" }, </v>
      </c>
    </row>
    <row r="493" spans="1:1" x14ac:dyDescent="0.25">
      <c r="A493" t="str">
        <f>"{ " &amp; Data!A493 &amp; Data!D493 &amp; Data!B493 &amp; Data!E493 &amp; Data!K493 &amp; Data!L493 &amp; Data!G493 &amp; Data!H493 &amp; REPLACE(Data!J493,LEN(Data!J493)-1,1,"") &amp; "}, "</f>
        <v xml:space="preserve">{ "CodeIATA": "MYQ", "Name": "Mandkalli Airport", "City": "Mysore", "Country": "Inde", "Latitude": null, "Longitude": null, "Category": 3, "BuyPrice": 3058495811, "FlagImage": "in.png" }, </v>
      </c>
    </row>
    <row r="494" spans="1:1" x14ac:dyDescent="0.25">
      <c r="A494" t="str">
        <f>"{ " &amp; Data!A494 &amp; Data!D494 &amp; Data!B494 &amp; Data!E494 &amp; Data!K494 &amp; Data!L494 &amp; Data!G494 &amp; Data!H494 &amp; REPLACE(Data!J494,LEN(Data!J494)-1,1,"") &amp; "}, "</f>
        <v xml:space="preserve">{ "CodeIATA": "WRG", "Name": "Wrangell Airport", "City": "Wrangell (AK)", "Country": "Etats-Unis", "Latitude": 56.4843, "Longitude": -132.37, "Category": 4, "BuyPrice": 3058692896, "FlagImage": "us.png" }, </v>
      </c>
    </row>
    <row r="495" spans="1:1" x14ac:dyDescent="0.25">
      <c r="A495" t="str">
        <f>"{ " &amp; Data!A495 &amp; Data!D495 &amp; Data!B495 &amp; Data!E495 &amp; Data!K495 &amp; Data!L495 &amp; Data!G495 &amp; Data!H495 &amp; REPLACE(Data!J495,LEN(Data!J495)-1,1,"") &amp; "}, "</f>
        <v xml:space="preserve">{ "CodeIATA": "UNK", "Name": "Unalakleet Airport", "City": "Unalakleet (AK)", "Country": "Etats-Unis", "Latitude": 63.888333, "Longitude": -160.798889, "Category": 4, "BuyPrice": 3059311111, "FlagImage": "us.png" }, </v>
      </c>
    </row>
    <row r="496" spans="1:1" x14ac:dyDescent="0.25">
      <c r="A496" t="str">
        <f>"{ " &amp; Data!A496 &amp; Data!D496 &amp; Data!B496 &amp; Data!E496 &amp; Data!K496 &amp; Data!L496 &amp; Data!G496 &amp; Data!H496 &amp; REPLACE(Data!J496,LEN(Data!J496)-1,1,"") &amp; "}, "</f>
        <v xml:space="preserve">{ "CodeIATA": "CBH", "Name": "Boudghene Ben Ali Lotfi Aéroport", "City": "Béchar", "Country": "Algérie", "Latitude": 31.6457, "Longitude": -2.26986, "Category": 10, "BuyPrice": 3060600000, "FlagImage": "dz.png" }, </v>
      </c>
    </row>
    <row r="497" spans="1:1" x14ac:dyDescent="0.25">
      <c r="A497" t="str">
        <f>"{ " &amp; Data!A497 &amp; Data!D497 &amp; Data!B497 &amp; Data!E497 &amp; Data!K497 &amp; Data!L497 &amp; Data!G497 &amp; Data!H497 &amp; REPLACE(Data!J497,LEN(Data!J497)-1,1,"") &amp; "}, "</f>
        <v xml:space="preserve">{ "CodeIATA": "PSD", "Name": "Port Said Airport", "City": "Port Said", "Country": "Egypte", "Latitude": null, "Longitude": null, "Category": 6, "BuyPrice": 3060709640, "FlagImage": "eg.png" }, </v>
      </c>
    </row>
    <row r="498" spans="1:1" x14ac:dyDescent="0.25">
      <c r="A498" t="str">
        <f>"{ " &amp; Data!A498 &amp; Data!D498 &amp; Data!B498 &amp; Data!E498 &amp; Data!K498 &amp; Data!L498 &amp; Data!G498 &amp; Data!H498 &amp; REPLACE(Data!J498,LEN(Data!J498)-1,1,"") &amp; "}, "</f>
        <v xml:space="preserve">{ "CodeIATA": "CCN", "Name": "Chaghcharan Airport", "City": "Chakcharan", "Country": "Afghanistan", "Latitude": null, "Longitude": null, "Category": 4, "BuyPrice": 3061094287, "FlagImage": "af.png" }, </v>
      </c>
    </row>
    <row r="499" spans="1:1" x14ac:dyDescent="0.25">
      <c r="A499" t="str">
        <f>"{ " &amp; Data!A499 &amp; Data!D499 &amp; Data!B499 &amp; Data!E499 &amp; Data!K499 &amp; Data!L499 &amp; Data!G499 &amp; Data!H499 &amp; REPLACE(Data!J499,LEN(Data!J499)-1,1,"") &amp; "}, "</f>
        <v xml:space="preserve">{ "CodeIATA": "CCN", "Name": "Chaghcharan Airport", "City": "Chakcharan", "Country": "Afghanistan", "Latitude": null, "Longitude": null, "Category": 4, "BuyPrice": 3061094287, "FlagImage": "af.png" }, </v>
      </c>
    </row>
    <row r="500" spans="1:1" x14ac:dyDescent="0.25">
      <c r="A500" t="str">
        <f>"{ " &amp; Data!A500 &amp; Data!D500 &amp; Data!B500 &amp; Data!E500 &amp; Data!K500 &amp; Data!L500 &amp; Data!G500 &amp; Data!H500 &amp; REPLACE(Data!J500,LEN(Data!J500)-1,1,"") &amp; "}, "</f>
        <v xml:space="preserve">{ "CodeIATA": "KIF", "Name": "Kingfisher Lake Airport", "City": "Kingfisher Lake (ON)", "Country": "Canada", "Latitude": 53.0125, "Longitude": -89.8553, "Category": 2, "BuyPrice": 3062104137, "FlagImage": "ca.png" }, </v>
      </c>
    </row>
    <row r="501" spans="1:1" x14ac:dyDescent="0.25">
      <c r="A501" t="str">
        <f>"{ " &amp; Data!A501 &amp; Data!D501 &amp; Data!B501 &amp; Data!E501 &amp; Data!K501 &amp; Data!L501 &amp; Data!G501 &amp; Data!H501 &amp; REPLACE(Data!J501,LEN(Data!J501)-1,1,"") &amp; "}, "</f>
        <v xml:space="preserve">{ "CodeIATA": "KID", "Name": "Kristianstad Airport", "City": "Kristianstad", "Country": "Suède", "Latitude": 55.921686, "Longitude": 14.085536, "Category": 5, "BuyPrice": 3065995495, "FlagImage": "se.png" }, </v>
      </c>
    </row>
    <row r="502" spans="1:1" x14ac:dyDescent="0.25">
      <c r="A502" t="str">
        <f>"{ " &amp; Data!A502 &amp; Data!D502 &amp; Data!B502 &amp; Data!E502 &amp; Data!K502 &amp; Data!L502 &amp; Data!G502 &amp; Data!H502 &amp; REPLACE(Data!J502,LEN(Data!J502)-1,1,"") &amp; "}, "</f>
        <v xml:space="preserve">{ "CodeIATA": "BEB", "Name": "Benbecula Airport", "City": "Balivanich", "Country": "Royaume-Uni", "Latitude": 57.481111, "Longitude": -7.362778, "Category": 4, "BuyPrice": 3066151169, "FlagImage": "gb.png" }, </v>
      </c>
    </row>
    <row r="503" spans="1:1" x14ac:dyDescent="0.25">
      <c r="A503" t="str">
        <f>"{ " &amp; Data!A503 &amp; Data!D503 &amp; Data!B503 &amp; Data!E503 &amp; Data!K503 &amp; Data!L503 &amp; Data!G503 &amp; Data!H503 &amp; REPLACE(Data!J503,LEN(Data!J503)-1,1,"") &amp; "}, "</f>
        <v xml:space="preserve">{ "CodeIATA": "TCO", "Name": "Aeropuerto La Florida", "City": "Tumaco", "Country": "Colombie", "Latitude": 1.814417, "Longitude": -78.749228, "Category": 3, "BuyPrice": 3066213349, "FlagImage": "co.png" }, </v>
      </c>
    </row>
    <row r="504" spans="1:1" x14ac:dyDescent="0.25">
      <c r="A504" t="str">
        <f>"{ " &amp; Data!A504 &amp; Data!D504 &amp; Data!B504 &amp; Data!E504 &amp; Data!K504 &amp; Data!L504 &amp; Data!G504 &amp; Data!H504 &amp; REPLACE(Data!J504,LEN(Data!J504)-1,1,"") &amp; "}, "</f>
        <v xml:space="preserve">{ "CodeIATA": "HGR", "Name": "Hagerstown Regional Airport", "City": "Hagerstown (MD)", "Country": "Etats-Unis", "Latitude": null, "Longitude": null, "Category": 5, "BuyPrice": 3066940290, "FlagImage": "us.png" }, </v>
      </c>
    </row>
    <row r="505" spans="1:1" x14ac:dyDescent="0.25">
      <c r="A505" t="str">
        <f>"{ " &amp; Data!A505 &amp; Data!D505 &amp; Data!B505 &amp; Data!E505 &amp; Data!K505 &amp; Data!L505 &amp; Data!G505 &amp; Data!H505 &amp; REPLACE(Data!J505,LEN(Data!J505)-1,1,"") &amp; "}, "</f>
        <v xml:space="preserve">{ "CodeIATA": "RCH", "Name": "Aeropuerto Almirante Padilla", "City": "Riohacha", "Country": "Colombie", "Latitude": null, "Longitude": null, "Category": 3, "BuyPrice": 3068056745, "FlagImage": "co.png" }, </v>
      </c>
    </row>
    <row r="506" spans="1:1" x14ac:dyDescent="0.25">
      <c r="A506" t="str">
        <f>"{ " &amp; Data!A506 &amp; Data!D506 &amp; Data!B506 &amp; Data!E506 &amp; Data!K506 &amp; Data!L506 &amp; Data!G506 &amp; Data!H506 &amp; REPLACE(Data!J506,LEN(Data!J506)-1,1,"") &amp; "}, "</f>
        <v xml:space="preserve">{ "CodeIATA": "RYK", "Name": "Shaikh Zayed International Airport", "City": "Rahim Yar Khan", "Country": "Pakistan", "Latitude": 28.3839, "Longitude": 70.279572, "Category": 8, "BuyPrice": 3069413102, "FlagImage": "pk.png" }, </v>
      </c>
    </row>
    <row r="507" spans="1:1" x14ac:dyDescent="0.25">
      <c r="A507" t="str">
        <f>"{ " &amp; Data!A507 &amp; Data!D507 &amp; Data!B507 &amp; Data!E507 &amp; Data!K507 &amp; Data!L507 &amp; Data!G507 &amp; Data!H507 &amp; REPLACE(Data!J507,LEN(Data!J507)-1,1,"") &amp; "}, "</f>
        <v xml:space="preserve">{ "CodeIATA": "TUK", "Name": "Turbat International Airport", "City": "Turbat", "Country": "Pakistan", "Latitude": 25.986369, "Longitude": 63.030167, "Category": 4, "BuyPrice": 3070136681, "FlagImage": "pk.png" }, </v>
      </c>
    </row>
    <row r="508" spans="1:1" x14ac:dyDescent="0.25">
      <c r="A508" t="str">
        <f>"{ " &amp; Data!A508 &amp; Data!D508 &amp; Data!B508 &amp; Data!E508 &amp; Data!K508 &amp; Data!L508 &amp; Data!G508 &amp; Data!H508 &amp; REPLACE(Data!J508,LEN(Data!J508)-1,1,"") &amp; "}, "</f>
        <v xml:space="preserve">{ "CodeIATA": "TEX", "Name": "Telluride Regional Airport", "City": "Telluride (CO)", "Country": "Etats-Unis", "Latitude": 37.953759, "Longitude": -107.90848, "Category": 5, "BuyPrice": 3071158893, "FlagImage": "us.png" }, </v>
      </c>
    </row>
    <row r="509" spans="1:1" x14ac:dyDescent="0.25">
      <c r="A509" t="str">
        <f>"{ " &amp; Data!A509 &amp; Data!D509 &amp; Data!B509 &amp; Data!E509 &amp; Data!K509 &amp; Data!L509 &amp; Data!G509 &amp; Data!H509 &amp; REPLACE(Data!J509,LEN(Data!J509)-1,1,"") &amp; "}, "</f>
        <v xml:space="preserve">{ "CodeIATA": "JNZ", "Name": "Jinzhou Airport", "City": "Jinzhou", "Country": "Chine", "Latitude": 41.1014, "Longitude": 121.062, "Category": 7, "BuyPrice": 3071379141, "FlagImage": "cn.png" }, </v>
      </c>
    </row>
    <row r="510" spans="1:1" x14ac:dyDescent="0.25">
      <c r="A510" t="str">
        <f>"{ " &amp; Data!A510 &amp; Data!D510 &amp; Data!B510 &amp; Data!E510 &amp; Data!K510 &amp; Data!L510 &amp; Data!G510 &amp; Data!H510 &amp; REPLACE(Data!J510,LEN(Data!J510)-1,1,"") &amp; "}, "</f>
        <v xml:space="preserve">{ "CodeIATA": "CAH", "Name": "Ca Mau Airport", "City": "Ca Mau", "Country": "Viêt Nam", "Latitude": 9.188049, "Longitude": 105.174721, "Category": 2, "BuyPrice": 3071469594, "FlagImage": "vn.png" }, </v>
      </c>
    </row>
    <row r="511" spans="1:1" x14ac:dyDescent="0.25">
      <c r="A511" t="str">
        <f>"{ " &amp; Data!A511 &amp; Data!D511 &amp; Data!B511 &amp; Data!E511 &amp; Data!K511 &amp; Data!L511 &amp; Data!G511 &amp; Data!H511 &amp; REPLACE(Data!J511,LEN(Data!J511)-1,1,"") &amp; "}, "</f>
        <v xml:space="preserve">{ "CodeIATA": "POW", "Name": "Aerodrom Portoroz", "City": "Portoroz", "Country": "Slovénie", "Latitude": null, "Longitude": null, "Category": 1, "BuyPrice": 3071703413, "FlagImage": "si.png" }, </v>
      </c>
    </row>
    <row r="512" spans="1:1" x14ac:dyDescent="0.25">
      <c r="A512" t="str">
        <f>"{ " &amp; Data!A512 &amp; Data!D512 &amp; Data!B512 &amp; Data!E512 &amp; Data!K512 &amp; Data!L512 &amp; Data!G512 &amp; Data!H512 &amp; REPLACE(Data!J512,LEN(Data!J512)-1,1,"") &amp; "}, "</f>
        <v xml:space="preserve">{ "CodeIATA": "LBE", "Name": "Arnold Palmer Regional Airport", "City": "Latrobe (PA)", "Country": "Etats-Unis", "Latitude": null, "Longitude": null, "Category": 7, "BuyPrice": 3072447011, "FlagImage": "us.png" }, </v>
      </c>
    </row>
    <row r="513" spans="1:1" x14ac:dyDescent="0.25">
      <c r="A513" t="str">
        <f>"{ " &amp; Data!A513 &amp; Data!D513 &amp; Data!B513 &amp; Data!E513 &amp; Data!K513 &amp; Data!L513 &amp; Data!G513 &amp; Data!H513 &amp; REPLACE(Data!J513,LEN(Data!J513)-1,1,"") &amp; "}, "</f>
        <v xml:space="preserve">{ "CodeIATA": "LEH", "Name": "Octeville Aéroport", "City": "Le Havre", "Country": "France", "Latitude": null, "Longitude": null, "Category": 6, "BuyPrice": 3073016478, "FlagImage": "fr.png" }, </v>
      </c>
    </row>
    <row r="514" spans="1:1" x14ac:dyDescent="0.25">
      <c r="A514" t="str">
        <f>"{ " &amp; Data!A514 &amp; Data!D514 &amp; Data!B514 &amp; Data!E514 &amp; Data!K514 &amp; Data!L514 &amp; Data!G514 &amp; Data!H514 &amp; REPLACE(Data!J514,LEN(Data!J514)-1,1,"") &amp; "}, "</f>
        <v xml:space="preserve">{ "CodeIATA": "AJR", "Name": "Arvidsjaur Airport", "City": "Arvidsjaur", "Country": "Suède", "Latitude": 65.590278, "Longitude": 19.281944, "Category": 6, "BuyPrice": 3073146528, "FlagImage": "se.png" }, </v>
      </c>
    </row>
    <row r="515" spans="1:1" x14ac:dyDescent="0.25">
      <c r="A515" t="str">
        <f>"{ " &amp; Data!A515 &amp; Data!D515 &amp; Data!B515 &amp; Data!E515 &amp; Data!K515 &amp; Data!L515 &amp; Data!G515 &amp; Data!H515 &amp; REPLACE(Data!J515,LEN(Data!J515)-1,1,"") &amp; "}, "</f>
        <v xml:space="preserve">{ "CodeIATA": "YSM", "Name": "Fort Smith Airport", "City": "Fort Smith (NT)", "Country": "Canada", "Latitude": 60.020278, "Longitude": -111.961944, "Category": 4, "BuyPrice": 3074736681, "FlagImage": "ca.png" }, </v>
      </c>
    </row>
    <row r="516" spans="1:1" x14ac:dyDescent="0.25">
      <c r="A516" t="str">
        <f>"{ " &amp; Data!A516 &amp; Data!D516 &amp; Data!B516 &amp; Data!E516 &amp; Data!K516 &amp; Data!L516 &amp; Data!G516 &amp; Data!H516 &amp; REPLACE(Data!J516,LEN(Data!J516)-1,1,"") &amp; "}, "</f>
        <v xml:space="preserve">{ "CodeIATA": "GTE", "Name": "Groote Eylandt Airport", "City": "Groote Eylandt (NT)", "Country": "Australie", "Latitude": -13.975, "Longitude": 136.46, "Category": 4, "BuyPrice": 3074927821, "FlagImage": "au.png" }, </v>
      </c>
    </row>
    <row r="517" spans="1:1" x14ac:dyDescent="0.25">
      <c r="A517" t="str">
        <f>"{ " &amp; Data!A517 &amp; Data!D517 &amp; Data!B517 &amp; Data!E517 &amp; Data!K517 &amp; Data!L517 &amp; Data!G517 &amp; Data!H517 &amp; REPLACE(Data!J517,LEN(Data!J517)-1,1,"") &amp; "}, "</f>
        <v xml:space="preserve">{ "CodeIATA": "LGI", "Name": "Deadman's Cay Airport", "City": "Long island", "Country": "Bahamas", "Latitude": 23.179014, "Longitude": -75.093597, "Category": 1, "BuyPrice": 3075539344, "FlagImage": "bs.png" }, </v>
      </c>
    </row>
    <row r="518" spans="1:1" x14ac:dyDescent="0.25">
      <c r="A518" t="str">
        <f>"{ " &amp; Data!A518 &amp; Data!D518 &amp; Data!B518 &amp; Data!E518 &amp; Data!K518 &amp; Data!L518 &amp; Data!G518 &amp; Data!H518 &amp; REPLACE(Data!J518,LEN(Data!J518)-1,1,"") &amp; "}, "</f>
        <v xml:space="preserve">{ "CodeIATA": "YGV", "Name": "Pierre (QC)", "City": "Havre Saint", "Country": "Canada", "Latitude": 50.281944, "Longitude": -63.611389, "Category": 2, "BuyPrice": 3076165331, "FlagImage": "ca.png" }, </v>
      </c>
    </row>
    <row r="519" spans="1:1" x14ac:dyDescent="0.25">
      <c r="A519" t="str">
        <f>"{ " &amp; Data!A519 &amp; Data!D519 &amp; Data!B519 &amp; Data!E519 &amp; Data!K519 &amp; Data!L519 &amp; Data!G519 &amp; Data!H519 &amp; REPLACE(Data!J519,LEN(Data!J519)-1,1,"") &amp; "}, "</f>
        <v xml:space="preserve">{ "CodeIATA": "YNA", "Name": "Natashquan Aéroport", "City": "Natashquan (QC)", "Country": "Canada", "Latitude": 50.19, "Longitude": -61.789167, "Category": 2, "BuyPrice": 3077134062, "FlagImage": "ca.png" }, </v>
      </c>
    </row>
    <row r="520" spans="1:1" x14ac:dyDescent="0.25">
      <c r="A520" t="str">
        <f>"{ " &amp; Data!A520 &amp; Data!D520 &amp; Data!B520 &amp; Data!E520 &amp; Data!K520 &amp; Data!L520 &amp; Data!G520 &amp; Data!H520 &amp; REPLACE(Data!J520,LEN(Data!J520)-1,1,"") &amp; "}, "</f>
        <v xml:space="preserve">{ "CodeIATA": "PIR", "Name": "Pierre Regional Airport", "City": "Pierre (SD)", "Country": "Etats-Unis", "Latitude": 44.3827, "Longitude": -100.286, "Category": 5, "BuyPrice": 3077817188, "FlagImage": "us.png" }, </v>
      </c>
    </row>
    <row r="521" spans="1:1" x14ac:dyDescent="0.25">
      <c r="A521" t="str">
        <f>"{ " &amp; Data!A521 &amp; Data!D521 &amp; Data!B521 &amp; Data!E521 &amp; Data!K521 &amp; Data!L521 &amp; Data!G521 &amp; Data!H521 &amp; REPLACE(Data!J521,LEN(Data!J521)-1,1,"") &amp; "}, "</f>
        <v xml:space="preserve">{ "CodeIATA": "YUB", "Name": "James Gruben Airport", "City": "Tuktoyaktuk (NT)", "Country": "Canada", "Latitude": 69.433334, "Longitude": -133.026389, "Category": 2, "BuyPrice": 3078852672, "FlagImage": "ca.png" }, </v>
      </c>
    </row>
    <row r="522" spans="1:1" x14ac:dyDescent="0.25">
      <c r="A522" t="str">
        <f>"{ " &amp; Data!A522 &amp; Data!D522 &amp; Data!B522 &amp; Data!E522 &amp; Data!K522 &amp; Data!L522 &amp; Data!G522 &amp; Data!H522 &amp; REPLACE(Data!J522,LEN(Data!J522)-1,1,"") &amp; "}, "</f>
        <v xml:space="preserve">{ "CodeIATA": "SVP", "Name": "Kuito Aeroporto", "City": "Kuito", "Country": "Angola", "Latitude": null, "Longitude": null, "Category": 6, "BuyPrice": 3079521756, "FlagImage": "ao.png" }, </v>
      </c>
    </row>
    <row r="523" spans="1:1" x14ac:dyDescent="0.25">
      <c r="A523" t="str">
        <f>"{ " &amp; Data!A523 &amp; Data!D523 &amp; Data!B523 &amp; Data!E523 &amp; Data!K523 &amp; Data!L523 &amp; Data!G523 &amp; Data!H523 &amp; REPLACE(Data!J523,LEN(Data!J523)-1,1,"") &amp; "}, "</f>
        <v xml:space="preserve">{ "CodeIATA": "WNH", "Name": "Wenshan Airport", "City": "Mountain Home", "Country": "Chine", "Latitude": null, "Longitude": null, "Category": 6, "BuyPrice": 3080010631, "FlagImage": "cn.png" }, </v>
      </c>
    </row>
    <row r="524" spans="1:1" x14ac:dyDescent="0.25">
      <c r="A524" t="str">
        <f>"{ " &amp; Data!A524 &amp; Data!D524 &amp; Data!B524 &amp; Data!E524 &amp; Data!K524 &amp; Data!L524 &amp; Data!G524 &amp; Data!H524 &amp; REPLACE(Data!J524,LEN(Data!J524)-1,1,"") &amp; "}, "</f>
        <v xml:space="preserve">{ "CodeIATA": "IXY", "Name": "Kandla Airport", "City": "Kandla", "Country": "Inde", "Latitude": null, "Longitude": null, "Category": 3, "BuyPrice": 3080611475, "FlagImage": "in.png" }, </v>
      </c>
    </row>
    <row r="525" spans="1:1" x14ac:dyDescent="0.25">
      <c r="A525" t="str">
        <f>"{ " &amp; Data!A525 &amp; Data!D525 &amp; Data!B525 &amp; Data!E525 &amp; Data!K525 &amp; Data!L525 &amp; Data!G525 &amp; Data!H525 &amp; REPLACE(Data!J525,LEN(Data!J525)-1,1,"") &amp; "}, "</f>
        <v xml:space="preserve">{ "CodeIATA": "PIB", "Name": "Hattiesburg", "City": "Hattiesburg/Laurel (MS)", "Country": "Etats-Unis", "Latitude": 31.4671, "Longitude": -89.3371, "Category": 4, "BuyPrice": 3081556171, "FlagImage": "us.png" }, </v>
      </c>
    </row>
    <row r="526" spans="1:1" x14ac:dyDescent="0.25">
      <c r="A526" t="str">
        <f>"{ " &amp; Data!A526 &amp; Data!D526 &amp; Data!B526 &amp; Data!E526 &amp; Data!K526 &amp; Data!L526 &amp; Data!G526 &amp; Data!H526 &amp; REPLACE(Data!J526,LEN(Data!J526)-1,1,"") &amp; "}, "</f>
        <v xml:space="preserve">{ "CodeIATA": "UAQ", "Name": "San Juan Aeropuerto", "City": "San Juan", "Country": "Argentine", "Latitude": -31.571472, "Longitude": -68.418194, "Category": 6, "BuyPrice": 3082905024, "FlagImage": "ar.png" }, </v>
      </c>
    </row>
    <row r="527" spans="1:1" x14ac:dyDescent="0.25">
      <c r="A527" t="str">
        <f>"{ " &amp; Data!A527 &amp; Data!D527 &amp; Data!B527 &amp; Data!E527 &amp; Data!K527 &amp; Data!L527 &amp; Data!G527 &amp; Data!H527 &amp; REPLACE(Data!J527,LEN(Data!J527)-1,1,"") &amp; "}, "</f>
        <v xml:space="preserve">{ "CodeIATA": "LXG", "Name": "Louang Namtha Airport", "City": "Luang Namtha", "Country": "Laos", "Latitude": 20.960556, "Longitude": 101.4025, "Category": 2, "BuyPrice": 3084011695, "FlagImage": "la.png" }, </v>
      </c>
    </row>
    <row r="528" spans="1:1" x14ac:dyDescent="0.25">
      <c r="A528" t="str">
        <f>"{ " &amp; Data!A528 &amp; Data!D528 &amp; Data!B528 &amp; Data!E528 &amp; Data!K528 &amp; Data!L528 &amp; Data!G528 &amp; Data!H528 &amp; REPLACE(Data!J528,LEN(Data!J528)-1,1,"") &amp; "}, "</f>
        <v xml:space="preserve">{ "CodeIATA": "DMU", "Name": "Dimapur Airport", "City": "Dimapur", "Country": "Inde", "Latitude": 25.8839, "Longitude": 93.7711, "Category": 6, "BuyPrice": 3086294076, "FlagImage": "in.png" }, </v>
      </c>
    </row>
    <row r="529" spans="1:1" x14ac:dyDescent="0.25">
      <c r="A529" t="str">
        <f>"{ " &amp; Data!A529 &amp; Data!D529 &amp; Data!B529 &amp; Data!E529 &amp; Data!K529 &amp; Data!L529 &amp; Data!G529 &amp; Data!H529 &amp; REPLACE(Data!J529,LEN(Data!J529)-1,1,"") &amp; "}, "</f>
        <v xml:space="preserve">{ "CodeIATA": "KLH", "Name": "Kolhapur Airport", "City": "Kolhapur", "Country": "Inde", "Latitude": 16.664658, "Longitude": 74.289353, "Category": 2, "BuyPrice": 3086549271, "FlagImage": "in.png" }, </v>
      </c>
    </row>
    <row r="530" spans="1:1" x14ac:dyDescent="0.25">
      <c r="A530" t="str">
        <f>"{ " &amp; Data!A530 &amp; Data!D530 &amp; Data!B530 &amp; Data!E530 &amp; Data!K530 &amp; Data!L530 &amp; Data!G530 &amp; Data!H530 &amp; REPLACE(Data!J530,LEN(Data!J530)-1,1,"") &amp; "}, "</f>
        <v xml:space="preserve">{ "CodeIATA": "AUC", "Name": "Aeropuerto Santiago Pérez Quiróz", "City": "Arauca", "Country": "Colombie", "Latitude": 7.068881, "Longitude": -70.736925, "Category": 5, "BuyPrice": 3086717188, "FlagImage": "co.png" }, </v>
      </c>
    </row>
    <row r="531" spans="1:1" x14ac:dyDescent="0.25">
      <c r="A531" t="str">
        <f>"{ " &amp; Data!A531 &amp; Data!D531 &amp; Data!B531 &amp; Data!E531 &amp; Data!K531 &amp; Data!L531 &amp; Data!G531 &amp; Data!H531 &amp; REPLACE(Data!J531,LEN(Data!J531)-1,1,"") &amp; "}, "</f>
        <v xml:space="preserve">{ "CodeIATA": "STC", "Name": "St. Cloud Regional Airport", "City": "St. Cloud (MN)", "Country": "Etats-Unis", "Latitude": 45.546556, "Longitude": -94.059889, "Category": 5, "BuyPrice": 3087740290, "FlagImage": "us.png" }, </v>
      </c>
    </row>
    <row r="532" spans="1:1" x14ac:dyDescent="0.25">
      <c r="A532" t="str">
        <f>"{ " &amp; Data!A532 &amp; Data!D532 &amp; Data!B532 &amp; Data!E532 &amp; Data!K532 &amp; Data!L532 &amp; Data!G532 &amp; Data!H532 &amp; REPLACE(Data!J532,LEN(Data!J532)-1,1,"") &amp; "}, "</f>
        <v xml:space="preserve">{ "CodeIATA": "AGX", "Name": "Agatti Aerodrome", "City": "Agatti Island", "Country": "Inde", "Latitude": 10.823656, "Longitude": 72.176042, "Category": 2, "BuyPrice": 3088293188, "FlagImage": "in.png" }, </v>
      </c>
    </row>
    <row r="533" spans="1:1" x14ac:dyDescent="0.25">
      <c r="A533" t="str">
        <f>"{ " &amp; Data!A533 &amp; Data!D533 &amp; Data!B533 &amp; Data!E533 &amp; Data!K533 &amp; Data!L533 &amp; Data!G533 &amp; Data!H533 &amp; REPLACE(Data!J533,LEN(Data!J533)-1,1,"") &amp; "}, "</f>
        <v xml:space="preserve">{ "CodeIATA": "TKQ", "Name": "Kigoma Airport", "City": "Kigoma", "Country": "Tanzanie", "Latitude": -4.883, "Longitude": 29.633, "Category": 4, "BuyPrice": 3089294287, "FlagImage": "tz.png" }, </v>
      </c>
    </row>
    <row r="534" spans="1:1" x14ac:dyDescent="0.25">
      <c r="A534" t="str">
        <f>"{ " &amp; Data!A534 &amp; Data!D534 &amp; Data!B534 &amp; Data!E534 &amp; Data!K534 &amp; Data!L534 &amp; Data!G534 &amp; Data!H534 &amp; REPLACE(Data!J534,LEN(Data!J534)-1,1,"") &amp; "}, "</f>
        <v xml:space="preserve">{ "CodeIATA": "TKQ", "Name": "Kigoma Airport", "City": "Kigoma", "Country": "Tanzanie", "Latitude": -4.883, "Longitude": 29.633, "Category": 4, "BuyPrice": 3089294287, "FlagImage": "tz.png" }, </v>
      </c>
    </row>
    <row r="535" spans="1:1" x14ac:dyDescent="0.25">
      <c r="A535" t="str">
        <f>"{ " &amp; Data!A535 &amp; Data!D535 &amp; Data!B535 &amp; Data!E535 &amp; Data!K535 &amp; Data!L535 &amp; Data!G535 &amp; Data!H535 &amp; REPLACE(Data!J535,LEN(Data!J535)-1,1,"") &amp; "}, "</f>
        <v xml:space="preserve">{ "CodeIATA": "TUP", "Name": "Tupelo Regional Airport", "City": "Tupelo (MS)", "Country": "Etats-Unis", "Latitude": null, "Longitude": null, "Category": 4, "BuyPrice": 3089735483, "FlagImage": "us.png" }, </v>
      </c>
    </row>
    <row r="536" spans="1:1" x14ac:dyDescent="0.25">
      <c r="A536" t="str">
        <f>"{ " &amp; Data!A536 &amp; Data!D536 &amp; Data!B536 &amp; Data!E536 &amp; Data!K536 &amp; Data!L536 &amp; Data!G536 &amp; Data!H536 &amp; REPLACE(Data!J536,LEN(Data!J536)-1,1,"") &amp; "}, "</f>
        <v xml:space="preserve">{ "CodeIATA": "JIU", "Name": "Lushan Airport", "City": "Jiujiang", "Country": "Chine", "Latitude": 29.733, "Longitude": 115.983, "Category": 8, "BuyPrice": 3089859074, "FlagImage": "cn.png" }, </v>
      </c>
    </row>
    <row r="537" spans="1:1" x14ac:dyDescent="0.25">
      <c r="A537" t="str">
        <f>"{ " &amp; Data!A537 &amp; Data!D537 &amp; Data!B537 &amp; Data!E537 &amp; Data!K537 &amp; Data!L537 &amp; Data!G537 &amp; Data!H537 &amp; REPLACE(Data!J537,LEN(Data!J537)-1,1,"") &amp; "}, "</f>
        <v xml:space="preserve">{ "CodeIATA": "PSS", "Name": "Libertador General Jose de San Martin Aeropuerto", "City": "Posadas", "Country": "Argentine", "Latitude": -27.385839, "Longitude": -55.970728, "Category": 6, "BuyPrice": 3089965724, "FlagImage": "ar.png" }, </v>
      </c>
    </row>
    <row r="538" spans="1:1" x14ac:dyDescent="0.25">
      <c r="A538" t="str">
        <f>"{ " &amp; Data!A538 &amp; Data!D538 &amp; Data!B538 &amp; Data!E538 &amp; Data!K538 &amp; Data!L538 &amp; Data!G538 &amp; Data!H538 &amp; REPLACE(Data!J538,LEN(Data!J538)-1,1,"") &amp; "}, "</f>
        <v xml:space="preserve">{ "CodeIATA": "CDV", "Name": "Merle K. (Mudhole) Smith Airport", "City": "Cordova (AK)", "Country": "Etats-Unis", "Latitude": 60.491778, "Longitude": -145.477556, "Category": 6, "BuyPrice": 3090949344, "FlagImage": "us.png" }, </v>
      </c>
    </row>
    <row r="539" spans="1:1" x14ac:dyDescent="0.25">
      <c r="A539" t="str">
        <f>"{ " &amp; Data!A539 &amp; Data!D539 &amp; Data!B539 &amp; Data!E539 &amp; Data!K539 &amp; Data!L539 &amp; Data!G539 &amp; Data!H539 &amp; REPLACE(Data!J539,LEN(Data!J539)-1,1,"") &amp; "}, "</f>
        <v xml:space="preserve">{ "CodeIATA": "SRP", "Name": "Stord Lufthavn", "City": "Stord", "Country": "Norvège", "Latitude": null, "Longitude": null, "Category": 2, "BuyPrice": 3094956857, "FlagImage": "no.png" }, </v>
      </c>
    </row>
    <row r="540" spans="1:1" x14ac:dyDescent="0.25">
      <c r="A540" t="str">
        <f>"{ " &amp; Data!A540 &amp; Data!D540 &amp; Data!B540 &amp; Data!E540 &amp; Data!K540 &amp; Data!L540 &amp; Data!G540 &amp; Data!H540 &amp; REPLACE(Data!J540,LEN(Data!J540)-1,1,"") &amp; "}, "</f>
        <v xml:space="preserve">{ "CodeIATA": "ODY", "Name": "Oudomsay Airport", "City": "Oudomxay", "Country": "Laos", "Latitude": 20.6827, "Longitude": 101.994, "Category": 1, "BuyPrice": 3095503413, "FlagImage": "la.png" }, </v>
      </c>
    </row>
    <row r="541" spans="1:1" x14ac:dyDescent="0.25">
      <c r="A541" t="str">
        <f>"{ " &amp; Data!A541 &amp; Data!D541 &amp; Data!B541 &amp; Data!E541 &amp; Data!K541 &amp; Data!L541 &amp; Data!G541 &amp; Data!H541 &amp; REPLACE(Data!J541,LEN(Data!J541)-1,1,"") &amp; "}, "</f>
        <v xml:space="preserve">{ "CodeIATA": "CAQ", "Name": "Aeropuerto Juan H. White", "City": "Caucasia", "Country": "Colombie", "Latitude": null, "Longitude": null, "Category": 1, "BuyPrice": 3095934658, "FlagImage": "co.png" }, </v>
      </c>
    </row>
    <row r="542" spans="1:1" x14ac:dyDescent="0.25">
      <c r="A542" t="str">
        <f>"{ " &amp; Data!A542 &amp; Data!D542 &amp; Data!B542 &amp; Data!E542 &amp; Data!K542 &amp; Data!L542 &amp; Data!G542 &amp; Data!H542 &amp; REPLACE(Data!J542,LEN(Data!J542)-1,1,"") &amp; "}, "</f>
        <v xml:space="preserve">{ "CodeIATA": "KYS", "Name": "Kayes aéroport", "City": "Kayes", "Country": "Mali", "Latitude": 14.481233, "Longitude": -11.404397, "Category": 3, "BuyPrice": 3096031506, "FlagImage": "ml.png" }, </v>
      </c>
    </row>
    <row r="543" spans="1:1" x14ac:dyDescent="0.25">
      <c r="A543" t="str">
        <f>"{ " &amp; Data!A543 &amp; Data!D543 &amp; Data!B543 &amp; Data!E543 &amp; Data!K543 &amp; Data!L543 &amp; Data!G543 &amp; Data!H543 &amp; REPLACE(Data!J543,LEN(Data!J543)-1,1,"") &amp; "}, "</f>
        <v xml:space="preserve">{ "CodeIATA": "YAC", "Name": "Cat Lake Airport", "City": "Cat Lake (ON)", "Country": "Canada", "Latitude": 51.7272, "Longitude": -91.8244, "Category": 1, "BuyPrice": 3096269747, "FlagImage": "ca.png" }, </v>
      </c>
    </row>
    <row r="544" spans="1:1" x14ac:dyDescent="0.25">
      <c r="A544" t="str">
        <f>"{ " &amp; Data!A544 &amp; Data!D544 &amp; Data!B544 &amp; Data!E544 &amp; Data!K544 &amp; Data!L544 &amp; Data!G544 &amp; Data!H544 &amp; REPLACE(Data!J544,LEN(Data!J544)-1,1,"") &amp; "}, "</f>
        <v xml:space="preserve">{ "CodeIATA": "YNG", "Name": "Youngstown", "City": "Youngstown (OH)", "Country": "Etats-Unis", "Latitude": 41.260736, "Longitude": -80.679097, "Category": 7, "BuyPrice": 3096545507, "FlagImage": "us.png" }, </v>
      </c>
    </row>
    <row r="545" spans="1:1" x14ac:dyDescent="0.25">
      <c r="A545" t="str">
        <f>"{ " &amp; Data!A545 &amp; Data!D545 &amp; Data!B545 &amp; Data!E545 &amp; Data!K545 &amp; Data!L545 &amp; Data!G545 &amp; Data!H545 &amp; REPLACE(Data!J545,LEN(Data!J545)-1,1,"") &amp; "}, "</f>
        <v xml:space="preserve">{ "CodeIATA": "BRT", "Name": "Bathurst Island Airport", "City": "Bathurst Island (NT)", "Country": "Australie", "Latitude": null, "Longitude": null, "Category": 2, "BuyPrice": 3096590618, "FlagImage": "au.png" }, </v>
      </c>
    </row>
    <row r="546" spans="1:1" x14ac:dyDescent="0.25">
      <c r="A546" t="str">
        <f>"{ " &amp; Data!A546 &amp; Data!D546 &amp; Data!B546 &amp; Data!E546 &amp; Data!K546 &amp; Data!L546 &amp; Data!G546 &amp; Data!H546 &amp; REPLACE(Data!J546,LEN(Data!J546)-1,1,"") &amp; "}, "</f>
        <v xml:space="preserve">{ "CodeIATA": "CLM", "Name": "William R. Fairchild International Airport", "City": "Port Angeles (WA)", "Country": "Etats-Unis", "Latitude": 48.1202, "Longitude": -123.5, "Category": 4, "BuyPrice": 3098295459, "FlagImage": "us.png" }, </v>
      </c>
    </row>
    <row r="547" spans="1:1" x14ac:dyDescent="0.25">
      <c r="A547" t="str">
        <f>"{ " &amp; Data!A547 &amp; Data!D547 &amp; Data!B547 &amp; Data!E547 &amp; Data!K547 &amp; Data!L547 &amp; Data!G547 &amp; Data!H547 &amp; REPLACE(Data!J547,LEN(Data!J547)-1,1,"") &amp; "}, "</f>
        <v xml:space="preserve">{ "CodeIATA": "DJG", "Name": "Inedbirene Tiska Aéroport", "City": "Djanet", "Country": "Algérie", "Latitude": 24.292767, "Longitude": 9.452444, "Category": 8, "BuyPrice": 3099400000, "FlagImage": "dz.png" }, </v>
      </c>
    </row>
    <row r="548" spans="1:1" x14ac:dyDescent="0.25">
      <c r="A548" t="str">
        <f>"{ " &amp; Data!A548 &amp; Data!D548 &amp; Data!B548 &amp; Data!E548 &amp; Data!K548 &amp; Data!L548 &amp; Data!G548 &amp; Data!H548 &amp; REPLACE(Data!J548,LEN(Data!J548)-1,1,"") &amp; "}, "</f>
        <v xml:space="preserve">{ "CodeIATA": "TAT", "Name": "Tatry Airport", "City": "Poprad", "Country": "Slovaquie", "Latitude": 49.073594, "Longitude": 20.241142, "Category": 7, "BuyPrice": 3100617477, "FlagImage": "sk.png" }, </v>
      </c>
    </row>
    <row r="549" spans="1:1" x14ac:dyDescent="0.25">
      <c r="A549" t="str">
        <f>"{ " &amp; Data!A549 &amp; Data!D549 &amp; Data!B549 &amp; Data!E549 &amp; Data!K549 &amp; Data!L549 &amp; Data!G549 &amp; Data!H549 &amp; REPLACE(Data!J549,LEN(Data!J549)-1,1,"") &amp; "}, "</f>
        <v xml:space="preserve">{ "CodeIATA": "WUZ", "Name": "Changzhoudao Airport", "City": "Wuzhou", "Country": "Chine", "Latitude": null, "Longitude": null, "Category": 4, "BuyPrice": 3100618282, "FlagImage": "cn.png" }, </v>
      </c>
    </row>
    <row r="550" spans="1:1" x14ac:dyDescent="0.25">
      <c r="A550" t="str">
        <f>"{ " &amp; Data!A550 &amp; Data!D550 &amp; Data!B550 &amp; Data!E550 &amp; Data!K550 &amp; Data!L550 &amp; Data!G550 &amp; Data!H550 &amp; REPLACE(Data!J550,LEN(Data!J550)-1,1,"") &amp; "}, "</f>
        <v xml:space="preserve">{ "CodeIATA": "GEV", "Name": "Gallivare Airport", "City": "Gallivare", "Country": "Suède", "Latitude": 67.132408, "Longitude": 20.814636, "Category": 4, "BuyPrice": 3100694287, "FlagImage": "se.png" }, </v>
      </c>
    </row>
    <row r="551" spans="1:1" x14ac:dyDescent="0.25">
      <c r="A551" t="str">
        <f>"{ " &amp; Data!A551 &amp; Data!D551 &amp; Data!B551 &amp; Data!E551 &amp; Data!K551 &amp; Data!L551 &amp; Data!G551 &amp; Data!H551 &amp; REPLACE(Data!J551,LEN(Data!J551)-1,1,"") &amp; "}, "</f>
        <v xml:space="preserve">{ "CodeIATA": "HOQ", "Name": "Plauen Flughafen", "City": "Hof", "Country": "Allemagne", "Latitude": null, "Longitude": null, "Category": 2, "BuyPrice": 3101156857, "FlagImage": "de.png" }, </v>
      </c>
    </row>
    <row r="552" spans="1:1" x14ac:dyDescent="0.25">
      <c r="A552" t="str">
        <f>"{ " &amp; Data!A552 &amp; Data!D552 &amp; Data!B552 &amp; Data!E552 &amp; Data!K552 &amp; Data!L552 &amp; Data!G552 &amp; Data!H552 &amp; REPLACE(Data!J552,LEN(Data!J552)-1,1,"") &amp; "}, "</f>
        <v xml:space="preserve">{ "CodeIATA": "JSY", "Name": "Syros Island Airport", "City": "Syros Island", "Country": "Grèce", "Latitude": null, "Longitude": null, "Category": 1, "BuyPrice": 3101176318, "FlagImage": "gr.png" }, </v>
      </c>
    </row>
    <row r="553" spans="1:1" x14ac:dyDescent="0.25">
      <c r="A553" t="str">
        <f>"{ " &amp; Data!A553 &amp; Data!D553 &amp; Data!B553 &amp; Data!E553 &amp; Data!K553 &amp; Data!L553 &amp; Data!G553 &amp; Data!H553 &amp; REPLACE(Data!J553,LEN(Data!J553)-1,1,"") &amp; "}, "</f>
        <v xml:space="preserve">{ "CodeIATA": "MCX", "Name": "Uytash Airport", "City": "Makhachkala", "Country": "Russie", "Latitude": 42.816822, "Longitude": 47.652294, "Category": 7, "BuyPrice": 3102000752, "FlagImage": "ru.png" }, </v>
      </c>
    </row>
    <row r="554" spans="1:1" x14ac:dyDescent="0.25">
      <c r="A554" t="str">
        <f>"{ " &amp; Data!A554 &amp; Data!D554 &amp; Data!B554 &amp; Data!E554 &amp; Data!K554 &amp; Data!L554 &amp; Data!G554 &amp; Data!H554 &amp; REPLACE(Data!J554,LEN(Data!J554)-1,1,"") &amp; "}, "</f>
        <v xml:space="preserve">{ "CodeIATA": "TBI", "Name": "New Bight Airport", "City": "The Bight", "Country": "Bahamas", "Latitude": null, "Longitude": null, "Category": 3, "BuyPrice": 3103259273, "FlagImage": "bs.png" }, </v>
      </c>
    </row>
    <row r="555" spans="1:1" x14ac:dyDescent="0.25">
      <c r="A555" t="str">
        <f>"{ " &amp; Data!A555 &amp; Data!D555 &amp; Data!B555 &amp; Data!E555 &amp; Data!K555 &amp; Data!L555 &amp; Data!G555 &amp; Data!H555 &amp; REPLACE(Data!J555,LEN(Data!J555)-1,1,"") &amp; "}, "</f>
        <v xml:space="preserve">{ "CodeIATA": "ILY", "Name": "Islay Airport", "City": "Glenegedale", "Country": "Royaume-Uni", "Latitude": 55.681944, "Longitude": -6.256667, "Category": 3, "BuyPrice": 3103553652, "FlagImage": "gb.png" }, </v>
      </c>
    </row>
    <row r="556" spans="1:1" x14ac:dyDescent="0.25">
      <c r="A556" t="str">
        <f>"{ " &amp; Data!A556 &amp; Data!D556 &amp; Data!B556 &amp; Data!E556 &amp; Data!K556 &amp; Data!L556 &amp; Data!G556 &amp; Data!H556 &amp; REPLACE(Data!J556,LEN(Data!J556)-1,1,"") &amp; "}, "</f>
        <v xml:space="preserve">{ "CodeIATA": "INL", "Name": "Falls International Airport", "City": "International Falls (MN)", "Country": "Etats-Unis", "Latitude": 48.566186, "Longitude": -93.403067, "Category": 6, "BuyPrice": 3103925663, "FlagImage": "us.png" }, </v>
      </c>
    </row>
    <row r="557" spans="1:1" x14ac:dyDescent="0.25">
      <c r="A557" t="str">
        <f>"{ " &amp; Data!A557 &amp; Data!D557 &amp; Data!B557 &amp; Data!E557 &amp; Data!K557 &amp; Data!L557 &amp; Data!G557 &amp; Data!H557 &amp; REPLACE(Data!J557,LEN(Data!J557)-1,1,"") &amp; "}, "</f>
        <v xml:space="preserve">{ "CodeIATA": "DRT", "Name": "Del Rio International Airport", "City": "Del Rio (TX)", "Country": "Etats-Unis", "Latitude": null, "Longitude": null, "Category": 4, "BuyPrice": 3104422880, "FlagImage": "us.png" }, </v>
      </c>
    </row>
    <row r="558" spans="1:1" x14ac:dyDescent="0.25">
      <c r="A558" t="str">
        <f>"{ " &amp; Data!A558 &amp; Data!D558 &amp; Data!B558 &amp; Data!E558 &amp; Data!K558 &amp; Data!L558 &amp; Data!G558 &amp; Data!H558 &amp; REPLACE(Data!J558,LEN(Data!J558)-1,1,"") &amp; "}, "</f>
        <v xml:space="preserve">{ "CodeIATA": "AGT", "Name": "Aeropuerto Internacional Guaraní", "City": "Ciudad del Este", "Country": "Paraguay", "Latitude": -25.4555, "Longitude": -54.843592, "Category": 10, "BuyPrice": 3104697099, "FlagImage": "py.png" }, </v>
      </c>
    </row>
    <row r="559" spans="1:1" x14ac:dyDescent="0.25">
      <c r="A559" t="str">
        <f>"{ " &amp; Data!A559 &amp; Data!D559 &amp; Data!B559 &amp; Data!E559 &amp; Data!K559 &amp; Data!L559 &amp; Data!G559 &amp; Data!H559 &amp; REPLACE(Data!J559,LEN(Data!J559)-1,1,"") &amp; "}, "</f>
        <v xml:space="preserve">{ "CodeIATA": "MEI", "Name": "Meridian Regional Airport", "City": "Meridian (MS)", "Country": "Etats-Unis", "Latitude": null, "Longitude": null, "Category": 9, "BuyPrice": 3105799688, "FlagImage": "us.png" }, </v>
      </c>
    </row>
    <row r="560" spans="1:1" x14ac:dyDescent="0.25">
      <c r="A560" t="str">
        <f>"{ " &amp; Data!A560 &amp; Data!D560 &amp; Data!B560 &amp; Data!E560 &amp; Data!K560 &amp; Data!L560 &amp; Data!G560 &amp; Data!H560 &amp; REPLACE(Data!J560,LEN(Data!J560)-1,1,"") &amp; "}, "</f>
        <v xml:space="preserve">{ "CodeIATA": "PHW", "Name": "Hendrik Van Eck Airport", "City": "Phalaborwa", "Country": "Afrique du Sud", "Latitude": null, "Longitude": null, "Category": 2, "BuyPrice": 3106034062, "FlagImage": "za.png" }, </v>
      </c>
    </row>
    <row r="561" spans="1:1" x14ac:dyDescent="0.25">
      <c r="A561" t="str">
        <f>"{ " &amp; Data!A561 &amp; Data!D561 &amp; Data!B561 &amp; Data!E561 &amp; Data!K561 &amp; Data!L561 &amp; Data!G561 &amp; Data!H561 &amp; REPLACE(Data!J561,LEN(Data!J561)-1,1,"") &amp; "}, "</f>
        <v xml:space="preserve">{ "CodeIATA": "ZAC", "Name": "York Landing Airport", "City": "York Landing (MB)", "Country": "Canada", "Latitude": 56.0894, "Longitude": -96.0892, "Category": 1, "BuyPrice": 3106276061, "FlagImage": "ca.png" }, </v>
      </c>
    </row>
    <row r="562" spans="1:1" x14ac:dyDescent="0.25">
      <c r="A562" t="str">
        <f>"{ " &amp; Data!A562 &amp; Data!D562 &amp; Data!B562 &amp; Data!E562 &amp; Data!K562 &amp; Data!L562 &amp; Data!G562 &amp; Data!H562 &amp; REPLACE(Data!J562,LEN(Data!J562)-1,1,"") &amp; "}, "</f>
        <v xml:space="preserve">{ "CodeIATA": "GDX", "Name": "Sokol Airport", "City": "Magadan", "Country": "Russie", "Latitude": 59.910989, "Longitude": 150.720439, "Category": 10, "BuyPrice": 3106660317, "FlagImage": "ru.png" }, </v>
      </c>
    </row>
    <row r="563" spans="1:1" x14ac:dyDescent="0.25">
      <c r="A563" t="str">
        <f>"{ " &amp; Data!A563 &amp; Data!D563 &amp; Data!B563 &amp; Data!E563 &amp; Data!K563 &amp; Data!L563 &amp; Data!G563 &amp; Data!H563 &amp; REPLACE(Data!J563,LEN(Data!J563)-1,1,"") &amp; "}, "</f>
        <v xml:space="preserve">{ "CodeIATA": "SHP", "Name": "Shanhaiguan Airport", "City": "Qinhuangdao", "Country": "Chine", "Latitude": 39.9681, "Longitude": 119.731, "Category": 6, "BuyPrice": 3106946405, "FlagImage": "cn.png" }, </v>
      </c>
    </row>
    <row r="564" spans="1:1" x14ac:dyDescent="0.25">
      <c r="A564" t="str">
        <f>"{ " &amp; Data!A564 &amp; Data!D564 &amp; Data!B564 &amp; Data!E564 &amp; Data!K564 &amp; Data!L564 &amp; Data!G564 &amp; Data!H564 &amp; REPLACE(Data!J564,LEN(Data!J564)-1,1,"") &amp; "}, "</f>
        <v xml:space="preserve">{ "CodeIATA": "BHB", "Name": "Hancock County Airport", "City": "Bar Harbor (ME)", "Country": "Etats-Unis", "Latitude": 44.4497689, "Longitude": -68.3615653, "Category": 3, "BuyPrice": 3107231695, "FlagImage": "us.png" }, </v>
      </c>
    </row>
    <row r="565" spans="1:1" x14ac:dyDescent="0.25">
      <c r="A565" t="str">
        <f>"{ " &amp; Data!A565 &amp; Data!D565 &amp; Data!B565 &amp; Data!E565 &amp; Data!K565 &amp; Data!L565 &amp; Data!G565 &amp; Data!H565 &amp; REPLACE(Data!J565,LEN(Data!J565)-1,1,"") &amp; "}, "</f>
        <v xml:space="preserve">{ "CodeIATA": "ROP", "Name": "Rota International Airport", "City": "Rota Island", "Country": "Iles Mariannes du Nord", "Latitude": 14.174308, "Longitude": 145.242536, "Category": 5, "BuyPrice": 3108618691, "FlagImage": "mp.png" }, </v>
      </c>
    </row>
    <row r="566" spans="1:1" x14ac:dyDescent="0.25">
      <c r="A566" t="str">
        <f>"{ " &amp; Data!A566 &amp; Data!D566 &amp; Data!B566 &amp; Data!E566 &amp; Data!K566 &amp; Data!L566 &amp; Data!G566 &amp; Data!H566 &amp; REPLACE(Data!J566,LEN(Data!J566)-1,1,"") &amp; "}, "</f>
        <v xml:space="preserve">{ "CodeIATA": "PUU", "Name": "Aeropuerto Tres de Mayo", "City": "Puerto Asís", "Country": "Colombie", "Latitude": 0.505228, "Longitude": -76.500836, "Category": 3, "BuyPrice": 3108960896, "FlagImage": "co.png" }, </v>
      </c>
    </row>
    <row r="567" spans="1:1" x14ac:dyDescent="0.25">
      <c r="A567" t="str">
        <f>"{ " &amp; Data!A567 &amp; Data!D567 &amp; Data!B567 &amp; Data!E567 &amp; Data!K567 &amp; Data!L567 &amp; Data!G567 &amp; Data!H567 &amp; REPLACE(Data!J567,LEN(Data!J567)-1,1,"") &amp; "}, "</f>
        <v xml:space="preserve">{ "CodeIATA": "CXB", "Name": "Cox's Bazar Airport", "City": "Cox s Bazar", "Country": "Bangladesh", "Latitude": 21.452194, "Longitude": 91.963889, "Category": 5, "BuyPrice": 3109176084, "FlagImage": "bd.png" }, </v>
      </c>
    </row>
    <row r="568" spans="1:1" x14ac:dyDescent="0.25">
      <c r="A568" t="str">
        <f>"{ " &amp; Data!A568 &amp; Data!D568 &amp; Data!B568 &amp; Data!E568 &amp; Data!K568 &amp; Data!L568 &amp; Data!G568 &amp; Data!H568 &amp; REPLACE(Data!J568,LEN(Data!J568)-1,1,"") &amp; "}, "</f>
        <v xml:space="preserve">{ "CodeIATA": "YER", "Name": "Fort Severn Airport", "City": "Fort Severn (ON)", "Country": "Canada", "Latitude": 56.0189, "Longitude": -87.6761, "Category": 1, "BuyPrice": 3109662546, "FlagImage": "ca.png" }, </v>
      </c>
    </row>
    <row r="569" spans="1:1" x14ac:dyDescent="0.25">
      <c r="A569" t="str">
        <f>"{ " &amp; Data!A569 &amp; Data!D569 &amp; Data!B569 &amp; Data!E569 &amp; Data!K569 &amp; Data!L569 &amp; Data!G569 &amp; Data!H569 &amp; REPLACE(Data!J569,LEN(Data!J569)-1,1,"") &amp; "}, "</f>
        <v xml:space="preserve">{ "CodeIATA": "YYE", "Name": "Fort Nelson Airport", "City": "Fort Nelson (BC)", "Country": "Canada", "Latitude": 58.836389, "Longitude": -122.596944, "Category": 4, "BuyPrice": 3109959846, "FlagImage": "ca.png" }, </v>
      </c>
    </row>
    <row r="570" spans="1:1" x14ac:dyDescent="0.25">
      <c r="A570" t="str">
        <f>"{ " &amp; Data!A570 &amp; Data!D570 &amp; Data!B570 &amp; Data!E570 &amp; Data!K570 &amp; Data!L570 &amp; Data!G570 &amp; Data!H570 &amp; REPLACE(Data!J570,LEN(Data!J570)-1,1,"") &amp; "}, "</f>
        <v xml:space="preserve">{ "CodeIATA": "YNE", "Name": "Norway House Airport", "City": "Norway House (MB)", "Country": "Canada", "Latitude": 53.9583, "Longitude": -97.8442, "Category": 1, "BuyPrice": 3110641430, "FlagImage": "ca.png" }, </v>
      </c>
    </row>
    <row r="571" spans="1:1" x14ac:dyDescent="0.25">
      <c r="A571" t="str">
        <f>"{ " &amp; Data!A571 &amp; Data!D571 &amp; Data!B571 &amp; Data!E571 &amp; Data!K571 &amp; Data!L571 &amp; Data!G571 &amp; Data!H571 &amp; REPLACE(Data!J571,LEN(Data!J571)-1,1,"") &amp; "}, "</f>
        <v xml:space="preserve">{ "CodeIATA": "YRS", "Name": "Red Sucker Lake Airport", "City": "Red Sucker Lake (MB)", "Country": "Canada", "Latitude": 54.167222, "Longitude": -93.557222, "Category": 1, "BuyPrice": 3111224884, "FlagImage": "ca.png" }, </v>
      </c>
    </row>
    <row r="572" spans="1:1" x14ac:dyDescent="0.25">
      <c r="A572" t="str">
        <f>"{ " &amp; Data!A572 &amp; Data!D572 &amp; Data!B572 &amp; Data!E572 &amp; Data!K572 &amp; Data!L572 &amp; Data!G572 &amp; Data!H572 &amp; REPLACE(Data!J572,LEN(Data!J572)-1,1,"") &amp; "}, "</f>
        <v xml:space="preserve">{ "CodeIATA": "PKE", "Name": "Parkes Airport", "City": "Parkes (NSW)", "Country": "Australie", "Latitude": -33.1314, "Longitude": 148.239, "Category": 3, "BuyPrice": 3113445050, "FlagImage": "au.png" }, </v>
      </c>
    </row>
    <row r="573" spans="1:1" x14ac:dyDescent="0.25">
      <c r="A573" t="str">
        <f>"{ " &amp; Data!A573 &amp; Data!D573 &amp; Data!B573 &amp; Data!E573 &amp; Data!K573 &amp; Data!L573 &amp; Data!G573 &amp; Data!H573 &amp; REPLACE(Data!J573,LEN(Data!J573)-1,1,"") &amp; "}, "</f>
        <v xml:space="preserve">{ "CodeIATA": "VDZ", "Name": "Pioneer Field", "City": "Valdez (AK)", "Country": "Etats-Unis", "Latitude": 61.133949, "Longitude": -146.248342, "Category": 4, "BuyPrice": 3113735483, "FlagImage": "us.png" }, </v>
      </c>
    </row>
    <row r="574" spans="1:1" x14ac:dyDescent="0.25">
      <c r="A574" t="str">
        <f>"{ " &amp; Data!A574 &amp; Data!D574 &amp; Data!B574 &amp; Data!E574 &amp; Data!K574 &amp; Data!L574 &amp; Data!G574 &amp; Data!H574 &amp; REPLACE(Data!J574,LEN(Data!J574)-1,1,"") &amp; "}, "</f>
        <v xml:space="preserve">{ "CodeIATA": "FLA", "Name": "Aeropuerto Gustavo Artunduaga Paredes", "City": "Florencia", "Country": "Colombie", "Latitude": 1.589189, "Longitude": -75.564372, "Category": 2, "BuyPrice": 3114669594, "FlagImage": "co.png" }, </v>
      </c>
    </row>
    <row r="575" spans="1:1" x14ac:dyDescent="0.25">
      <c r="A575" t="str">
        <f>"{ " &amp; Data!A575 &amp; Data!D575 &amp; Data!B575 &amp; Data!E575 &amp; Data!K575 &amp; Data!L575 &amp; Data!G575 &amp; Data!H575 &amp; REPLACE(Data!J575,LEN(Data!J575)-1,1,"") &amp; "}, "</f>
        <v xml:space="preserve">{ "CodeIATA": "SPP", "Name": "Menongue Aeroporto", "City": "Menongue", "Country": "Angola", "Latitude": -14.657583, "Longitude": 17.719833, "Category": 10, "BuyPrice": 3114768985, "FlagImage": "ao.png" }, </v>
      </c>
    </row>
    <row r="576" spans="1:1" x14ac:dyDescent="0.25">
      <c r="A576" t="str">
        <f>"{ " &amp; Data!A576 &amp; Data!D576 &amp; Data!B576 &amp; Data!E576 &amp; Data!K576 &amp; Data!L576 &amp; Data!G576 &amp; Data!H576 &amp; REPLACE(Data!J576,LEN(Data!J576)-1,1,"") &amp; "}, "</f>
        <v xml:space="preserve">{ "CodeIATA": "ZFD", "Name": "du", "City": "Fond", "Country": "Canada", "Latitude": null, "Longitude": null, "Category": 1, "BuyPrice": 3116459086, "FlagImage": "ca.png" }, </v>
      </c>
    </row>
    <row r="577" spans="1:1" x14ac:dyDescent="0.25">
      <c r="A577" t="str">
        <f>"{ " &amp; Data!A577 &amp; Data!D577 &amp; Data!B577 &amp; Data!E577 &amp; Data!K577 &amp; Data!L577 &amp; Data!G577 &amp; Data!H577 &amp; REPLACE(Data!J577,LEN(Data!J577)-1,1,"") &amp; "}, "</f>
        <v xml:space="preserve">{ "CodeIATA": "VII", "Name": "Vinh Airport", "City": "Vinh", "Country": "Viêt Nam", "Latitude": 18.737569, "Longitude": 105.670764, "Category": 6, "BuyPrice": 3116810631, "FlagImage": "vn.png" }, </v>
      </c>
    </row>
    <row r="578" spans="1:1" x14ac:dyDescent="0.25">
      <c r="A578" t="str">
        <f>"{ " &amp; Data!A578 &amp; Data!D578 &amp; Data!B578 &amp; Data!E578 &amp; Data!K578 &amp; Data!L578 &amp; Data!G578 &amp; Data!H578 &amp; REPLACE(Data!J578,LEN(Data!J578)-1,1,"") &amp; "}, "</f>
        <v xml:space="preserve">{ "CodeIATA": "JLR", "Name": "Doomna Airport", "City": "Jabalpur", "Country": "Inde", "Latitude": 23.177817, "Longitude": 80.052047, "Category": 4, "BuyPrice": 3117731761, "FlagImage": "in.png" }, </v>
      </c>
    </row>
    <row r="579" spans="1:1" x14ac:dyDescent="0.25">
      <c r="A579" t="str">
        <f>"{ " &amp; Data!A579 &amp; Data!D579 &amp; Data!B579 &amp; Data!E579 &amp; Data!K579 &amp; Data!L579 &amp; Data!G579 &amp; Data!H579 &amp; REPLACE(Data!J579,LEN(Data!J579)-1,1,"") &amp; "}, "</f>
        <v xml:space="preserve">{ "CodeIATA": "ZWL", "Name": "Wollaston Lake Airport", "City": "Wollaston Lake (SK)", "Country": "Canada", "Latitude": null, "Longitude": null, "Category": 1, "BuyPrice": 3117894046, "FlagImage": "ca.png" }, </v>
      </c>
    </row>
    <row r="580" spans="1:1" x14ac:dyDescent="0.25">
      <c r="A580" t="str">
        <f>"{ " &amp; Data!A580 &amp; Data!D580 &amp; Data!B580 &amp; Data!E580 &amp; Data!K580 &amp; Data!L580 &amp; Data!G580 &amp; Data!H580 &amp; REPLACE(Data!J580,LEN(Data!J580)-1,1,"") &amp; "}, "</f>
        <v xml:space="preserve">{ "CodeIATA": "YOG", "Name": "Ogoki Post Airport", "City": "Ogoki Post (ON)", "Country": "Canada", "Latitude": 51.6586, "Longitude": -85.9017, "Category": 1, "BuyPrice": 3119019402, "FlagImage": "ca.png" }, </v>
      </c>
    </row>
    <row r="581" spans="1:1" x14ac:dyDescent="0.25">
      <c r="A581" t="str">
        <f>"{ " &amp; Data!A581 &amp; Data!D581 &amp; Data!B581 &amp; Data!E581 &amp; Data!K581 &amp; Data!L581 &amp; Data!G581 &amp; Data!H581 &amp; REPLACE(Data!J581,LEN(Data!J581)-1,1,"") &amp; "}, "</f>
        <v xml:space="preserve">{ "CodeIATA": "JDF", "Name": "Francisco Alvares de Assis Aeroporto", "City": "Juiz de Fora (MG)", "Country": "Brésil", "Latitude": -21.7915, "Longitude": -43.386778, "Category": 3, "BuyPrice": 3119114564, "FlagImage": "br.png" }, </v>
      </c>
    </row>
    <row r="582" spans="1:1" x14ac:dyDescent="0.25">
      <c r="A582" t="str">
        <f>"{ " &amp; Data!A582 &amp; Data!D582 &amp; Data!B582 &amp; Data!E582 &amp; Data!K582 &amp; Data!L582 &amp; Data!G582 &amp; Data!H582 &amp; REPLACE(Data!J582,LEN(Data!J582)-1,1,"") &amp; "}, "</f>
        <v xml:space="preserve">{ "CodeIATA": "FAV", "Name": "Aéroport de Fakarava", "City": "Fakarava", "Country": "Polynésie française", "Latitude": -16.05415, "Longitude": -145.656994, "Category": 2, "BuyPrice": 3121193437, "FlagImage": "pf.png" }, </v>
      </c>
    </row>
    <row r="583" spans="1:1" x14ac:dyDescent="0.25">
      <c r="A583" t="str">
        <f>"{ " &amp; Data!A583 &amp; Data!D583 &amp; Data!B583 &amp; Data!E583 &amp; Data!K583 &amp; Data!L583 &amp; Data!G583 &amp; Data!H583 &amp; REPLACE(Data!J583,LEN(Data!J583)-1,1,"") &amp; "}, "</f>
        <v xml:space="preserve">{ "CodeIATA": "RKS", "Name": "Sweetwater County Airport", "City": "Rock Springs (WY)", "Country": "Etats-Unis", "Latitude": 41.5942, "Longitude": -109.065, "Category": 9, "BuyPrice": 3123665466, "FlagImage": "us.png" }, </v>
      </c>
    </row>
    <row r="584" spans="1:1" x14ac:dyDescent="0.25">
      <c r="A584" t="str">
        <f>"{ " &amp; Data!A584 &amp; Data!D584 &amp; Data!B584 &amp; Data!E584 &amp; Data!K584 &amp; Data!L584 &amp; Data!G584 &amp; Data!H584 &amp; REPLACE(Data!J584,LEN(Data!J584)-1,1,"") &amp; "}, "</f>
        <v xml:space="preserve">{ "CodeIATA": "GHB", "Name": "Governor's Harbour Airport", "City": "Governors Harbour", "Country": "Bahamas", "Latitude": 25.284706, "Longitude": -76.331011, "Category": 6, "BuyPrice": 3123865173, "FlagImage": "bs.png" }, </v>
      </c>
    </row>
    <row r="585" spans="1:1" x14ac:dyDescent="0.25">
      <c r="A585" t="str">
        <f>"{ " &amp; Data!A585 &amp; Data!D585 &amp; Data!B585 &amp; Data!E585 &amp; Data!K585 &amp; Data!L585 &amp; Data!G585 &amp; Data!H585 &amp; REPLACE(Data!J585,LEN(Data!J585)-1,1,"") &amp; "}, "</f>
        <v xml:space="preserve">{ "CodeIATA": "SNE", "Name": "Aeroporto de Preguiça", "City": "Sao Nicolau", "Country": "Cap-Vert", "Latitude": 16.588356, "Longitude": -24.284656, "Category": 2, "BuyPrice": 3124993437, "FlagImage": "cv.png" }, </v>
      </c>
    </row>
    <row r="586" spans="1:1" x14ac:dyDescent="0.25">
      <c r="A586" t="str">
        <f>"{ " &amp; Data!A586 &amp; Data!D586 &amp; Data!B586 &amp; Data!E586 &amp; Data!K586 &amp; Data!L586 &amp; Data!G586 &amp; Data!H586 &amp; REPLACE(Data!J586,LEN(Data!J586)-1,1,"") &amp; "}, "</f>
        <v xml:space="preserve">{ "CodeIATA": "GAY", "Name": "Bodhgaya Airport", "City": "Gaya", "Country": "Inde", "Latitude": 24.744308, "Longitude": 84.951175, "Category": 6, "BuyPrice": 3125130191, "FlagImage": "in.png" }, </v>
      </c>
    </row>
    <row r="587" spans="1:1" x14ac:dyDescent="0.25">
      <c r="A587" t="str">
        <f>"{ " &amp; Data!A587 &amp; Data!D587 &amp; Data!B587 &amp; Data!E587 &amp; Data!K587 &amp; Data!L587 &amp; Data!G587 &amp; Data!H587 &amp; REPLACE(Data!J587,LEN(Data!J587)-1,1,"") &amp; "}, "</f>
        <v xml:space="preserve">{ "CodeIATA": "JRH", "Name": "Rowriah Airport", "City": "Jorhat", "Country": "Inde", "Latitude": 26.731528, "Longitude": 94.175536, "Category": 7, "BuyPrice": 3125809302, "FlagImage": "in.png" }, </v>
      </c>
    </row>
    <row r="588" spans="1:1" x14ac:dyDescent="0.25">
      <c r="A588" t="str">
        <f>"{ " &amp; Data!A588 &amp; Data!D588 &amp; Data!B588 &amp; Data!E588 &amp; Data!K588 &amp; Data!L588 &amp; Data!G588 &amp; Data!H588 &amp; REPLACE(Data!J588,LEN(Data!J588)-1,1,"") &amp; "}, "</f>
        <v xml:space="preserve">{ "CodeIATA": "KNS", "Name": "King Island Airport", "City": "Currie (TAS)", "Country": "Australie", "Latitude": -39.8775, "Longitude": 143.878, "Category": 3, "BuyPrice": 3126413349, "FlagImage": "au.png" }, </v>
      </c>
    </row>
    <row r="589" spans="1:1" x14ac:dyDescent="0.25">
      <c r="A589" t="str">
        <f>"{ " &amp; Data!A589 &amp; Data!D589 &amp; Data!B589 &amp; Data!E589 &amp; Data!K589 &amp; Data!L589 &amp; Data!G589 &amp; Data!H589 &amp; REPLACE(Data!J589,LEN(Data!J589)-1,1,"") &amp; "}, "</f>
        <v xml:space="preserve">{ "CodeIATA": "AZR", "Name": "Touat Cheikh Sidi Mohamed Belkebir Aéroport", "City": "Adrar", "Country": "Algérie", "Latitude": 27.837589, "Longitude": -0.186414, "Category": 8, "BuyPrice": 3126600000, "FlagImage": "dz.png" }, </v>
      </c>
    </row>
    <row r="590" spans="1:1" x14ac:dyDescent="0.25">
      <c r="A590" t="str">
        <f>"{ " &amp; Data!A590 &amp; Data!D590 &amp; Data!B590 &amp; Data!E590 &amp; Data!K590 &amp; Data!L590 &amp; Data!G590 &amp; Data!H590 &amp; REPLACE(Data!J590,LEN(Data!J590)-1,1,"") &amp; "}, "</f>
        <v xml:space="preserve">{ "CodeIATA": "KIT", "Name": "Kithira Island National Airport", "City": "Kithira", "Country": "Grèce", "Latitude": null, "Longitude": null, "Category": 2, "BuyPrice": 3126756857, "FlagImage": "gr.png" }, </v>
      </c>
    </row>
    <row r="591" spans="1:1" x14ac:dyDescent="0.25">
      <c r="A591" t="str">
        <f>"{ " &amp; Data!A591 &amp; Data!D591 &amp; Data!B591 &amp; Data!E591 &amp; Data!K591 &amp; Data!L591 &amp; Data!G591 &amp; Data!H591 &amp; REPLACE(Data!J591,LEN(Data!J591)-1,1,"") &amp; "}, "</f>
        <v xml:space="preserve">{ "CodeIATA": "AUR", "Name": "Aurillac aéroport", "City": "Aurillac", "Country": "France", "Latitude": 44.891388, "Longitude": 2.421944, "Category": 4, "BuyPrice": 3127632852, "FlagImage": "fr.png" }, </v>
      </c>
    </row>
    <row r="592" spans="1:1" x14ac:dyDescent="0.25">
      <c r="A592" t="str">
        <f>"{ " &amp; Data!A592 &amp; Data!D592 &amp; Data!B592 &amp; Data!E592 &amp; Data!K592 &amp; Data!L592 &amp; Data!G592 &amp; Data!H592 &amp; REPLACE(Data!J592,LEN(Data!J592)-1,1,"") &amp; "}, "</f>
        <v xml:space="preserve">{ "CodeIATA": "RPN", "Name": "Ben Yaakov Airport", "City": "Rosh Pina", "Country": "Israël", "Latitude": null, "Longitude": null, "Category": 1, "BuyPrice": 3127696226, "FlagImage": "il.png" }, </v>
      </c>
    </row>
    <row r="593" spans="1:1" x14ac:dyDescent="0.25">
      <c r="A593" t="str">
        <f>"{ " &amp; Data!A593 &amp; Data!D593 &amp; Data!B593 &amp; Data!E593 &amp; Data!K593 &amp; Data!L593 &amp; Data!G593 &amp; Data!H593 &amp; REPLACE(Data!J593,LEN(Data!J593)-1,1,"") &amp; "}, "</f>
        <v xml:space="preserve">{ "CodeIATA": "DEZ", "Name": "Zor Airport", "City": "Deir ez", "Country": "Syrie", "Latitude": 35.285374, "Longitude": 40.175961, "Category": 10, "BuyPrice": 3128486198, "FlagImage": "sy.png" }, </v>
      </c>
    </row>
    <row r="594" spans="1:1" x14ac:dyDescent="0.25">
      <c r="A594" t="str">
        <f>"{ " &amp; Data!A594 &amp; Data!D594 &amp; Data!B594 &amp; Data!E594 &amp; Data!K594 &amp; Data!L594 &amp; Data!G594 &amp; Data!H594 &amp; REPLACE(Data!J594,LEN(Data!J594)-1,1,"") &amp; "}, "</f>
        <v xml:space="preserve">{ "CodeIATA": "TAI", "Name": "Ta'izz International Airport", "City": "Taiz", "Country": "Yémen", "Latitude": 13.685964, "Longitude": 44.139056, "Category": 9, "BuyPrice": 3128492768, "FlagImage": "ye.png" }, </v>
      </c>
    </row>
    <row r="595" spans="1:1" x14ac:dyDescent="0.25">
      <c r="A595" t="str">
        <f>"{ " &amp; Data!A595 &amp; Data!D595 &amp; Data!B595 &amp; Data!E595 &amp; Data!K595 &amp; Data!L595 &amp; Data!G595 &amp; Data!H595 &amp; REPLACE(Data!J595,LEN(Data!J595)-1,1,"") &amp; "}, "</f>
        <v xml:space="preserve">{ "CodeIATA": "TLE", "Name": "Toliara Airport", "City": "Tulear", "Country": "Madagascar", "Latitude": -23.383369, "Longitude": 43.728453, "Category": 4, "BuyPrice": 3128702195, "FlagImage": "mg.png" }, </v>
      </c>
    </row>
    <row r="596" spans="1:1" x14ac:dyDescent="0.25">
      <c r="A596" t="str">
        <f>"{ " &amp; Data!A596 &amp; Data!D596 &amp; Data!B596 &amp; Data!E596 &amp; Data!K596 &amp; Data!L596 &amp; Data!G596 &amp; Data!H596 &amp; REPLACE(Data!J596,LEN(Data!J596)-1,1,"") &amp; "}, "</f>
        <v xml:space="preserve">{ "CodeIATA": "TKX", "Name": "Aéroport de Takaroa", "City": "Takaroa", "Country": "Polynésie française", "Latitude": -14.455781, "Longitude": -145.024542, "Category": 1, "BuyPrice": 3129022264, "FlagImage": "pf.png" }, </v>
      </c>
    </row>
    <row r="597" spans="1:1" x14ac:dyDescent="0.25">
      <c r="A597" t="str">
        <f>"{ " &amp; Data!A597 &amp; Data!D597 &amp; Data!B597 &amp; Data!E597 &amp; Data!K597 &amp; Data!L597 &amp; Data!G597 &amp; Data!H597 &amp; REPLACE(Data!J597,LEN(Data!J597)-1,1,"") &amp; "}, "</f>
        <v xml:space="preserve">{ "CodeIATA": "TBJ", "Name": "Ain Draham Aéroport International", "City": "Tabarka", "Country": "Tunisie", "Latitude": 36.978333, "Longitude": 8.876389, "Category": 8, "BuyPrice": 3132011870, "FlagImage": "tn.png" }, </v>
      </c>
    </row>
    <row r="598" spans="1:1" x14ac:dyDescent="0.25">
      <c r="A598" t="str">
        <f>"{ " &amp; Data!A598 &amp; Data!D598 &amp; Data!B598 &amp; Data!E598 &amp; Data!K598 &amp; Data!L598 &amp; Data!G598 &amp; Data!H598 &amp; REPLACE(Data!J598,LEN(Data!J598)-1,1,"") &amp; "}, "</f>
        <v xml:space="preserve">{ "CodeIATA": "KIM", "Name": "Kimberley Airport", "City": "Kimberley", "Country": "Afrique du Sud", "Latitude": null, "Longitude": null, "Category": 8, "BuyPrice": 3132927133, "FlagImage": "za.png" }, </v>
      </c>
    </row>
    <row r="599" spans="1:1" x14ac:dyDescent="0.25">
      <c r="A599" t="str">
        <f>"{ " &amp; Data!A599 &amp; Data!D599 &amp; Data!B599 &amp; Data!E599 &amp; Data!K599 &amp; Data!L599 &amp; Data!G599 &amp; Data!H599 &amp; REPLACE(Data!J599,LEN(Data!J599)-1,1,"") &amp; "}, "</f>
        <v xml:space="preserve">{ "CodeIATA": "LMT", "Name": "Klamath Falls Airport", "City": "Klamath Falls (OR)", "Country": "Etats-Unis", "Latitude": null, "Longitude": null, "Category": 9, "BuyPrice": 3133539243, "FlagImage": "us.png" }, </v>
      </c>
    </row>
    <row r="600" spans="1:1" x14ac:dyDescent="0.25">
      <c r="A600" t="str">
        <f>"{ " &amp; Data!A600 &amp; Data!D600 &amp; Data!B600 &amp; Data!E600 &amp; Data!K600 &amp; Data!L600 &amp; Data!G600 &amp; Data!H600 &amp; REPLACE(Data!J600,LEN(Data!J600)-1,1,"") &amp; "}, "</f>
        <v xml:space="preserve">{ "CodeIATA": "MRZ", "Name": "Moree Airport", "City": "Moree (NSW)", "Country": "Australie", "Latitude": null, "Longitude": null, "Category": 3, "BuyPrice": 3133814551, "FlagImage": "au.png" }, </v>
      </c>
    </row>
    <row r="601" spans="1:1" x14ac:dyDescent="0.25">
      <c r="A601" t="str">
        <f>"{ " &amp; Data!A601 &amp; Data!D601 &amp; Data!B601 &amp; Data!E601 &amp; Data!K601 &amp; Data!L601 &amp; Data!G601 &amp; Data!H601 &amp; REPLACE(Data!J601,LEN(Data!J601)-1,1,"") &amp; "}, "</f>
        <v xml:space="preserve">{ "CodeIATA": "BRD", "Name": "Brainerd Lakes Regional Airport", "City": "Brainerd (MN)", "Country": "Etats-Unis", "Latitude": null, "Longitude": null, "Category": 4, "BuyPrice": 3135419919, "FlagImage": "us.png" }, </v>
      </c>
    </row>
    <row r="602" spans="1:1" x14ac:dyDescent="0.25">
      <c r="A602" t="str">
        <f>"{ " &amp; Data!A602 &amp; Data!D602 &amp; Data!B602 &amp; Data!E602 &amp; Data!K602 &amp; Data!L602 &amp; Data!G602 &amp; Data!H602 &amp; REPLACE(Data!J602,LEN(Data!J602)-1,1,"") &amp; "}, "</f>
        <v xml:space="preserve">{ "CodeIATA": "HIX", "Name": "Aéroport de Hiva Oa", "City": "Atuona", "Country": "Polynésie française", "Latitude": null, "Longitude": null, "Category": 1, "BuyPrice": 3135561955, "FlagImage": "pf.png" }, </v>
      </c>
    </row>
    <row r="603" spans="1:1" x14ac:dyDescent="0.25">
      <c r="A603" t="str">
        <f>"{ " &amp; Data!A603 &amp; Data!D603 &amp; Data!B603 &amp; Data!E603 &amp; Data!K603 &amp; Data!L603 &amp; Data!G603 &amp; Data!H603 &amp; REPLACE(Data!J603,LEN(Data!J603)-1,1,"") &amp; "}, "</f>
        <v xml:space="preserve">{ "CodeIATA": "KSF", "Name": "Calden Flugplatz", "City": "Kassel", "Country": "Allemagne", "Latitude": null, "Longitude": null, "Category": 2, "BuyPrice": 3135869594, "FlagImage": "de.png" }, </v>
      </c>
    </row>
    <row r="604" spans="1:1" x14ac:dyDescent="0.25">
      <c r="A604" t="str">
        <f>"{ " &amp; Data!A604 &amp; Data!D604 &amp; Data!B604 &amp; Data!E604 &amp; Data!K604 &amp; Data!L604 &amp; Data!G604 &amp; Data!H604 &amp; REPLACE(Data!J604,LEN(Data!J604)-1,1,"") &amp; "}, "</f>
        <v xml:space="preserve">{ "CodeIATA": "KEW", "Name": "Keewaywin Airport", "City": "Keewaywin (ON)", "Country": "Canada", "Latitude": 52.991111, "Longitude": -92.836389, "Category": 1, "BuyPrice": 3135877497, "FlagImage": "ca.png" }, </v>
      </c>
    </row>
    <row r="605" spans="1:1" x14ac:dyDescent="0.25">
      <c r="A605" t="str">
        <f>"{ " &amp; Data!A605 &amp; Data!D605 &amp; Data!B605 &amp; Data!E605 &amp; Data!K605 &amp; Data!L605 &amp; Data!G605 &amp; Data!H605 &amp; REPLACE(Data!J605,LEN(Data!J605)-1,1,"") &amp; "}, "</f>
        <v xml:space="preserve">{ "CodeIATA": "MWX", "Name": "do", "City": "Jeollanam", "Country": "Corée du Sud", "Latitude": 34.991389, "Longitude": 126.382778, "Category": 8, "BuyPrice": 3136198433, "FlagImage": "kr.png" }, </v>
      </c>
    </row>
    <row r="606" spans="1:1" x14ac:dyDescent="0.25">
      <c r="A606" t="str">
        <f>"{ " &amp; Data!A606 &amp; Data!D606 &amp; Data!B606 &amp; Data!E606 &amp; Data!K606 &amp; Data!L606 &amp; Data!G606 &amp; Data!H606 &amp; REPLACE(Data!J606,LEN(Data!J606)-1,1,"") &amp; "}, "</f>
        <v xml:space="preserve">{ "CodeIATA": "YAX", "Name": "Wapekeka Airport", "City": "Angling Lake (ON)", "Country": "Canada", "Latitude": 53.8492, "Longitude": -89.5794, "Category": 1, "BuyPrice": 3136491734, "FlagImage": "ca.png" }, </v>
      </c>
    </row>
    <row r="607" spans="1:1" x14ac:dyDescent="0.25">
      <c r="A607" t="str">
        <f>"{ " &amp; Data!A607 &amp; Data!D607 &amp; Data!B607 &amp; Data!E607 &amp; Data!K607 &amp; Data!L607 &amp; Data!G607 &amp; Data!H607 &amp; REPLACE(Data!J607,LEN(Data!J607)-1,1,"") &amp; "}, "</f>
        <v xml:space="preserve">{ "CodeIATA": "GER", "Name": "Rafael Cabrera Aeropuerto", "City": "Nueva Gerona", "Country": "Cuba", "Latitude": 21.834689, "Longitude": -82.783819, "Category": 6, "BuyPrice": 3137221681, "FlagImage": "cu.png" }, </v>
      </c>
    </row>
    <row r="608" spans="1:1" x14ac:dyDescent="0.25">
      <c r="A608" t="str">
        <f>"{ " &amp; Data!A608 &amp; Data!D608 &amp; Data!B608 &amp; Data!E608 &amp; Data!K608 &amp; Data!L608 &amp; Data!G608 &amp; Data!H608 &amp; REPLACE(Data!J608,LEN(Data!J608)-1,1,"") &amp; "}, "</f>
        <v xml:space="preserve">{ "CodeIATA": "POR", "Name": "Pori Airport", "City": "Pori", "Country": "Finlande", "Latitude": 61.461686, "Longitude": 21.799983, "Category": 4, "BuyPrice": 3137628428, "FlagImage": "fi.png" }, </v>
      </c>
    </row>
    <row r="609" spans="1:1" x14ac:dyDescent="0.25">
      <c r="A609" t="str">
        <f>"{ " &amp; Data!A609 &amp; Data!D609 &amp; Data!B609 &amp; Data!E609 &amp; Data!K609 &amp; Data!L609 &amp; Data!G609 &amp; Data!H609 &amp; REPLACE(Data!J609,LEN(Data!J609)-1,1,"") &amp; "}, "</f>
        <v xml:space="preserve">{ "CodeIATA": "VRC", "Name": "Virac Airport", "City": "Virac", "Country": "Philippines", "Latitude": 13.576439, "Longitude": 124.205672, "Category": 3, "BuyPrice": 3138524808, "FlagImage": "ph.png" }, </v>
      </c>
    </row>
    <row r="610" spans="1:1" x14ac:dyDescent="0.25">
      <c r="A610" t="str">
        <f>"{ " &amp; Data!A610 &amp; Data!D610 &amp; Data!B610 &amp; Data!E610 &amp; Data!K610 &amp; Data!L610 &amp; Data!G610 &amp; Data!H610 &amp; REPLACE(Data!J610,LEN(Data!J610)-1,1,"") &amp; "}, "</f>
        <v xml:space="preserve">{ "CodeIATA": "EGN", "Name": "Geneina Airport", "City": "Geneina", "Country": "Soudan", "Latitude": 13.4817, "Longitude": 22.4672, "Category": 4, "BuyPrice": 3138895348, "FlagImage": "sd.png" }, </v>
      </c>
    </row>
    <row r="611" spans="1:1" x14ac:dyDescent="0.25">
      <c r="A611" t="str">
        <f>"{ " &amp; Data!A611 &amp; Data!D611 &amp; Data!B611 &amp; Data!E611 &amp; Data!K611 &amp; Data!L611 &amp; Data!G611 &amp; Data!H611 &amp; REPLACE(Data!J611,LEN(Data!J611)-1,1,"") &amp; "}, "</f>
        <v xml:space="preserve">{ "CodeIATA": "DIN", "Name": "Dien Bien Phu Airport", "City": "Dien Bien Phu", "Country": "Viêt Nam", "Latitude": 21.397481, "Longitude": 103.007831, "Category": 4, "BuyPrice": 3140055040, "FlagImage": "vn.png" }, </v>
      </c>
    </row>
    <row r="612" spans="1:1" x14ac:dyDescent="0.25">
      <c r="A612" t="str">
        <f>"{ " &amp; Data!A612 &amp; Data!D612 &amp; Data!B612 &amp; Data!E612 &amp; Data!K612 &amp; Data!L612 &amp; Data!G612 &amp; Data!H612 &amp; REPLACE(Data!J612,LEN(Data!J612)-1,1,"") &amp; "}, "</f>
        <v xml:space="preserve">{ "CodeIATA": "YZR", "Name": "Chris Hadfield Airport", "City": "Sarnia (ON)", "Country": "Canada", "Latitude": null, "Longitude": null, "Category": 3, "BuyPrice": 3140486833, "FlagImage": "ca.png" }, </v>
      </c>
    </row>
    <row r="613" spans="1:1" x14ac:dyDescent="0.25">
      <c r="A613" t="str">
        <f>"{ " &amp; Data!A613 &amp; Data!D613 &amp; Data!B613 &amp; Data!E613 &amp; Data!K613 &amp; Data!L613 &amp; Data!G613 &amp; Data!H613 &amp; REPLACE(Data!J613,LEN(Data!J613)-1,1,"") &amp; "}, "</f>
        <v xml:space="preserve">{ "CodeIATA": "KSM", "Name": "St. Marys Airport", "City": "St. Marys (AK)", "Country": "Etats-Unis", "Latitude": 62.0605, "Longitude": -163.302, "Category": 2, "BuyPrice": 3143852672, "FlagImage": "us.png" }, </v>
      </c>
    </row>
    <row r="614" spans="1:1" x14ac:dyDescent="0.25">
      <c r="A614" t="str">
        <f>"{ " &amp; Data!A614 &amp; Data!D614 &amp; Data!B614 &amp; Data!E614 &amp; Data!K614 &amp; Data!L614 &amp; Data!G614 &amp; Data!H614 &amp; REPLACE(Data!J614,LEN(Data!J614)-1,1,"") &amp; "}, "</f>
        <v xml:space="preserve">{ "CodeIATA": "MKG", "Name": "Muskegon County Airport", "City": "Muskegon (MI)", "Country": "Etats-Unis", "Latitude": null, "Longitude": null, "Category": 4, "BuyPrice": 3143956171, "FlagImage": "us.png" }, </v>
      </c>
    </row>
    <row r="615" spans="1:1" x14ac:dyDescent="0.25">
      <c r="A615" t="str">
        <f>"{ " &amp; Data!A615 &amp; Data!D615 &amp; Data!B615 &amp; Data!E615 &amp; Data!K615 &amp; Data!L615 &amp; Data!G615 &amp; Data!H615 &amp; REPLACE(Data!J615,LEN(Data!J615)-1,1,"") &amp; "}, "</f>
        <v xml:space="preserve">{ "CodeIATA": "CNQ", "Name": "Dr. Fernando Piragine Niveyro Aeropuerto Internacional", "City": "Corrientes", "Country": "Argentine", "Latitude": -27.445503, "Longitude": -58.761864, "Category": 5, "BuyPrice": 3144069292, "FlagImage": "ar.png" }, </v>
      </c>
    </row>
    <row r="616" spans="1:1" x14ac:dyDescent="0.25">
      <c r="A616" t="str">
        <f>"{ " &amp; Data!A616 &amp; Data!D616 &amp; Data!B616 &amp; Data!E616 &amp; Data!K616 &amp; Data!L616 &amp; Data!G616 &amp; Data!H616 &amp; REPLACE(Data!J616,LEN(Data!J616)-1,1,"") &amp; "}, "</f>
        <v xml:space="preserve">{ "CodeIATA": "DEA", "Name": "Dera Ghazi Khan Airport", "City": "Dera Ghazi Khan", "Country": "Pakistan", "Latitude": 29.961011, "Longitude": 70.485925, "Category": 4, "BuyPrice": 3146256171, "FlagImage": "pk.png" }, </v>
      </c>
    </row>
    <row r="617" spans="1:1" x14ac:dyDescent="0.25">
      <c r="A617" t="str">
        <f>"{ " &amp; Data!A617 &amp; Data!D617 &amp; Data!B617 &amp; Data!E617 &amp; Data!K617 &amp; Data!L617 &amp; Data!G617 &amp; Data!H617 &amp; REPLACE(Data!J617,LEN(Data!J617)-1,1,"") &amp; "}, "</f>
        <v xml:space="preserve">{ "CodeIATA": "ESS", "Name": "Essen Mulheim Flughafen", "City": "Essen", "Country": "Allemagne", "Latitude": null, "Longitude": null, "Category": 3, "BuyPrice": 3146640874, "FlagImage": "de.png" }, </v>
      </c>
    </row>
    <row r="618" spans="1:1" x14ac:dyDescent="0.25">
      <c r="A618" t="str">
        <f>"{ " &amp; Data!A618 &amp; Data!D618 &amp; Data!B618 &amp; Data!E618 &amp; Data!K618 &amp; Data!L618 &amp; Data!G618 &amp; Data!H618 &amp; REPLACE(Data!J618,LEN(Data!J618)-1,1,"") &amp; "}, "</f>
        <v xml:space="preserve">{ "CodeIATA": "LEA", "Name": "Learmonth Airport", "City": "Exmouth (WA)", "Country": "Australie", "Latitude": -22.235556, "Longitude": 114.088611, "Category": 9, "BuyPrice": 3146683366, "FlagImage": "au.png" }, </v>
      </c>
    </row>
    <row r="619" spans="1:1" x14ac:dyDescent="0.25">
      <c r="A619" t="str">
        <f>"{ " &amp; Data!A619 &amp; Data!D619 &amp; Data!B619 &amp; Data!E619 &amp; Data!K619 &amp; Data!L619 &amp; Data!G619 &amp; Data!H619 &amp; REPLACE(Data!J619,LEN(Data!J619)-1,1,"") &amp; "}, "</f>
        <v xml:space="preserve">{ "CodeIATA": "AGF", "Name": "La Garenne Aéroport", "City": "Agen", "Country": "France", "Latitude": 44.174721, "Longitude": 0.590556, "Category": 5, "BuyPrice": 3146863003, "FlagImage": "fr.png" }, </v>
      </c>
    </row>
    <row r="620" spans="1:1" x14ac:dyDescent="0.25">
      <c r="A620" t="str">
        <f>"{ " &amp; Data!A620 &amp; Data!D620 &amp; Data!B620 &amp; Data!E620 &amp; Data!K620 &amp; Data!L620 &amp; Data!G620 &amp; Data!H620 &amp; REPLACE(Data!J620,LEN(Data!J620)-1,1,"") &amp; "}, "</f>
        <v xml:space="preserve">{ "CodeIATA": "MGW", "Name": "Morgantown Municipal Airport", "City": "Morgantown (WV)", "Country": "Etats-Unis", "Latitude": null, "Longitude": null, "Category": 3, "BuyPrice": 3150431695, "FlagImage": "us.png" }, </v>
      </c>
    </row>
    <row r="621" spans="1:1" x14ac:dyDescent="0.25">
      <c r="A621" t="str">
        <f>"{ " &amp; Data!A621 &amp; Data!D621 &amp; Data!B621 &amp; Data!E621 &amp; Data!K621 &amp; Data!L621 &amp; Data!G621 &amp; Data!H621 &amp; REPLACE(Data!J621,LEN(Data!J621)-1,1,"") &amp; "}, "</f>
        <v xml:space="preserve">{ "CodeIATA": "SFA", "Name": "Thyna Aéroport international", "City": "Sfax", "Country": "Tunisie", "Latitude": 34.717953, "Longitude": 10.690972, "Category": 8, "BuyPrice": 3150805843, "FlagImage": "tn.png" }, </v>
      </c>
    </row>
    <row r="622" spans="1:1" x14ac:dyDescent="0.25">
      <c r="A622" t="str">
        <f>"{ " &amp; Data!A622 &amp; Data!D622 &amp; Data!B622 &amp; Data!E622 &amp; Data!K622 &amp; Data!L622 &amp; Data!G622 &amp; Data!H622 &amp; REPLACE(Data!J622,LEN(Data!J622)-1,1,"") &amp; "}, "</f>
        <v xml:space="preserve">{ "CodeIATA": "YOC", "Name": "Old Crow Airport", "City": "Old Crow (YT)", "Country": "Canada", "Latitude": 67.570556, "Longitude": -139.839167, "Category": 2, "BuyPrice": 3151793188, "FlagImage": "ca.png" }, </v>
      </c>
    </row>
    <row r="623" spans="1:1" x14ac:dyDescent="0.25">
      <c r="A623" t="str">
        <f>"{ " &amp; Data!A623 &amp; Data!D623 &amp; Data!B623 &amp; Data!E623 &amp; Data!K623 &amp; Data!L623 &amp; Data!G623 &amp; Data!H623 &amp; REPLACE(Data!J623,LEN(Data!J623)-1,1,"") &amp; "}, "</f>
        <v xml:space="preserve">{ "CodeIATA": "CZU", "Name": "Las Aeropuerto Las Brujas", "City": "Corozal", "Country": "Colombie", "Latitude": 9.332742, "Longitude": -75.285594, "Category": 3, "BuyPrice": 3153511686, "FlagImage": "co.png" }, </v>
      </c>
    </row>
    <row r="624" spans="1:1" x14ac:dyDescent="0.25">
      <c r="A624" t="str">
        <f>"{ " &amp; Data!A624 &amp; Data!D624 &amp; Data!B624 &amp; Data!E624 &amp; Data!K624 &amp; Data!L624 &amp; Data!G624 &amp; Data!H624 &amp; REPLACE(Data!J624,LEN(Data!J624)-1,1,"") &amp; "}, "</f>
        <v xml:space="preserve">{ "CodeIATA": "SNU", "Name": "Abel Santamaría Aeropuerto", "City": "Santa Clara", "Country": "Cuba", "Latitude": 22.492192, "Longitude": -79.943611, "Category": 9, "BuyPrice": 3153536303, "FlagImage": "cu.png" }, </v>
      </c>
    </row>
    <row r="625" spans="1:1" x14ac:dyDescent="0.25">
      <c r="A625" t="str">
        <f>"{ " &amp; Data!A625 &amp; Data!D625 &amp; Data!B625 &amp; Data!E625 &amp; Data!K625 &amp; Data!L625 &amp; Data!G625 &amp; Data!H625 &amp; REPLACE(Data!J625,LEN(Data!J625)-1,1,"") &amp; "}, "</f>
        <v xml:space="preserve">{ "CodeIATA": "AQH", "Name": "Quinhagak Airport", "City": "Quinhagak (AK)", "Country": "Etats-Unis", "Latitude": null, "Longitude": null, "Category": 1, "BuyPrice": 3154339344, "FlagImage": "us.png" }, </v>
      </c>
    </row>
    <row r="626" spans="1:1" x14ac:dyDescent="0.25">
      <c r="A626" t="str">
        <f>"{ " &amp; Data!A626 &amp; Data!D626 &amp; Data!B626 &amp; Data!E626 &amp; Data!K626 &amp; Data!L626 &amp; Data!G626 &amp; Data!H626 &amp; REPLACE(Data!J626,LEN(Data!J626)-1,1,"") &amp; "}, "</f>
        <v xml:space="preserve">{ "CodeIATA": "UST", "Name": "St. Augustine Airport", "City": "St. Augustine (FL)", "Country": "Etats-Unis", "Latitude": null, "Longitude": null, "Category": 6, "BuyPrice": 3154550450, "FlagImage": "us.png" }, </v>
      </c>
    </row>
    <row r="627" spans="1:1" x14ac:dyDescent="0.25">
      <c r="A627" t="str">
        <f>"{ " &amp; Data!A627 &amp; Data!D627 &amp; Data!B627 &amp; Data!E627 &amp; Data!K627 &amp; Data!L627 &amp; Data!G627 &amp; Data!H627 &amp; REPLACE(Data!J627,LEN(Data!J627)-1,1,"") &amp; "}, "</f>
        <v xml:space="preserve">{ "CodeIATA": "YGH", "Name": "Fort Good Hope Airport", "City": "Fort Good Hope (NT)", "Country": "Canada", "Latitude": 66.26666667, "Longitude": -128.65, "Category": 1, "BuyPrice": 3155166666, "FlagImage": "ca.png" }, </v>
      </c>
    </row>
    <row r="628" spans="1:1" x14ac:dyDescent="0.25">
      <c r="A628" t="str">
        <f>"{ " &amp; Data!A628 &amp; Data!D628 &amp; Data!B628 &amp; Data!E628 &amp; Data!K628 &amp; Data!L628 &amp; Data!G628 &amp; Data!H628 &amp; REPLACE(Data!J628,LEN(Data!J628)-1,1,"") &amp; "}, "</f>
        <v xml:space="preserve">{ "CodeIATA": "RUA", "Name": "Arua Airport", "City": "Arua", "Country": "Ouganda", "Latitude": 3.05, "Longitude": 30.917, "Category": 3, "BuyPrice": 3155951258, "FlagImage": "ug.png" }, </v>
      </c>
    </row>
    <row r="629" spans="1:1" x14ac:dyDescent="0.25">
      <c r="A629" t="str">
        <f>"{ " &amp; Data!A629 &amp; Data!D629 &amp; Data!B629 &amp; Data!E629 &amp; Data!K629 &amp; Data!L629 &amp; Data!G629 &amp; Data!H629 &amp; REPLACE(Data!J629,LEN(Data!J629)-1,1,"") &amp; "}, "</f>
        <v xml:space="preserve">{ "CodeIATA": "YSK", "Name": "Sanikiluaq Airport", "City": "Sanikiluaq (NU)", "Country": "Canada", "Latitude": 56.5378, "Longitude": -79.2467, "Category": 1, "BuyPrice": 3156294046, "FlagImage": "ca.png" }, </v>
      </c>
    </row>
    <row r="630" spans="1:1" x14ac:dyDescent="0.25">
      <c r="A630" t="str">
        <f>"{ " &amp; Data!A630 &amp; Data!D630 &amp; Data!B630 &amp; Data!E630 &amp; Data!K630 &amp; Data!L630 &amp; Data!G630 &amp; Data!H630 &amp; REPLACE(Data!J630,LEN(Data!J630)-1,1,"") &amp; "}, "</f>
        <v xml:space="preserve">{ "CodeIATA": "OKI", "Name": "Oki Airport", "City": "Okinoshima", "Country": "Japon", "Latitude": null, "Longitude": null, "Category": 4, "BuyPrice": 3156802204, "FlagImage": "jp.png" }, </v>
      </c>
    </row>
    <row r="631" spans="1:1" x14ac:dyDescent="0.25">
      <c r="A631" t="str">
        <f>"{ " &amp; Data!A631 &amp; Data!D631 &amp; Data!B631 &amp; Data!E631 &amp; Data!K631 &amp; Data!L631 &amp; Data!G631 &amp; Data!H631 &amp; REPLACE(Data!J631,LEN(Data!J631)-1,1,"") &amp; "}, "</f>
        <v xml:space="preserve">{ "CodeIATA": "YOL", "Name": "Yola Airport", "City": "Yola", "Country": "Nigéria", "Latitude": null, "Longitude": null, "Category": 8, "BuyPrice": 3156913102, "FlagImage": "ng.png" }, </v>
      </c>
    </row>
    <row r="632" spans="1:1" x14ac:dyDescent="0.25">
      <c r="A632" t="str">
        <f>"{ " &amp; Data!A632 &amp; Data!D632 &amp; Data!B632 &amp; Data!E632 &amp; Data!K632 &amp; Data!L632 &amp; Data!G632 &amp; Data!H632 &amp; REPLACE(Data!J632,LEN(Data!J632)-1,1,"") &amp; "}, "</f>
        <v xml:space="preserve">{ "CodeIATA": "PIH", "Name": "Arbon Valley Airport", "City": "Pocatello (ID)", "Country": "Etats-Unis", "Latitude": null, "Longitude": null, "Category": 8, "BuyPrice": 3159642464, "FlagImage": "us.png" }, </v>
      </c>
    </row>
    <row r="633" spans="1:1" x14ac:dyDescent="0.25">
      <c r="A633" t="str">
        <f>"{ " &amp; Data!A633 &amp; Data!D633 &amp; Data!B633 &amp; Data!E633 &amp; Data!K633 &amp; Data!L633 &amp; Data!G633 &amp; Data!H633 &amp; REPLACE(Data!J633,LEN(Data!J633)-1,1,"") &amp; "}, "</f>
        <v xml:space="preserve">{ "CodeIATA": "ZFM", "Name": "Fort McPherson Airport", "City": "Fort McPherson (NT)", "Country": "Canada", "Latitude": 67.4075, "Longitude": -134.860556, "Category": 1, "BuyPrice": 3164062546, "FlagImage": "ca.png" }, </v>
      </c>
    </row>
    <row r="634" spans="1:1" x14ac:dyDescent="0.25">
      <c r="A634" t="str">
        <f>"{ " &amp; Data!A634 &amp; Data!D634 &amp; Data!B634 &amp; Data!E634 &amp; Data!K634 &amp; Data!L634 &amp; Data!G634 &amp; Data!H634 &amp; REPLACE(Data!J634,LEN(Data!J634)-1,1,"") &amp; "}, "</f>
        <v xml:space="preserve">{ "CodeIATA": "ANX", "Name": "Andoya Lufthavn", "City": "Andenes", "Country": "Norvège", "Latitude": 69.2925, "Longitude": 16.144167, "Category": 6, "BuyPrice": 3164644444, "FlagImage": "no.png" }, </v>
      </c>
    </row>
    <row r="635" spans="1:1" x14ac:dyDescent="0.25">
      <c r="A635" t="str">
        <f>"{ " &amp; Data!A635 &amp; Data!D635 &amp; Data!B635 &amp; Data!E635 &amp; Data!K635 &amp; Data!L635 &amp; Data!G635 &amp; Data!H635 &amp; REPLACE(Data!J635,LEN(Data!J635)-1,1,"") &amp; "}, "</f>
        <v xml:space="preserve">{ "CodeIATA": "CEC", "Name": "Del Norte County Airport", "City": "Crescent City (CA)", "Country": "Etats-Unis", "Latitude": null, "Longitude": null, "Category": 3, "BuyPrice": 3165266732, "FlagImage": "us.png" }, </v>
      </c>
    </row>
    <row r="636" spans="1:1" x14ac:dyDescent="0.25">
      <c r="A636" t="str">
        <f>"{ " &amp; Data!A636 &amp; Data!D636 &amp; Data!B636 &amp; Data!E636 &amp; Data!K636 &amp; Data!L636 &amp; Data!G636 &amp; Data!H636 &amp; REPLACE(Data!J636,LEN(Data!J636)-1,1,"") &amp; "}, "</f>
        <v xml:space="preserve">{ "CodeIATA": "YXH", "Name": "Medicine Hat Airport", "City": "Medicine Hat (AB)", "Country": "Canada", "Latitude": null, "Longitude": null, "Category": 3, "BuyPrice": 3165766732, "FlagImage": "ca.png" }, </v>
      </c>
    </row>
    <row r="637" spans="1:1" x14ac:dyDescent="0.25">
      <c r="A637" t="str">
        <f>"{ " &amp; Data!A637 &amp; Data!D637 &amp; Data!B637 &amp; Data!E637 &amp; Data!K637 &amp; Data!L637 &amp; Data!G637 &amp; Data!H637 &amp; REPLACE(Data!J637,LEN(Data!J637)-1,1,"") &amp; "}, "</f>
        <v xml:space="preserve">{ "CodeIATA": "TIU", "Name": "Richard Pearse Airport", "City": "Timaru", "Country": "Nouvelle-Zélande", "Latitude": null, "Longitude": null, "Category": 2, "BuyPrice": 3168634321, "FlagImage": "nz.png" }, </v>
      </c>
    </row>
    <row r="638" spans="1:1" x14ac:dyDescent="0.25">
      <c r="A638" t="str">
        <f>"{ " &amp; Data!A638 &amp; Data!D638 &amp; Data!B638 &amp; Data!E638 &amp; Data!K638 &amp; Data!L638 &amp; Data!G638 &amp; Data!H638 &amp; REPLACE(Data!J638,LEN(Data!J638)-1,1,"") &amp; "}, "</f>
        <v xml:space="preserve">{ "CodeIATA": "AEB", "Name": "Tianyang Airport", "City": "Bose", "Country": "Chine", "Latitude": null, "Longitude": null, "Category": 5, "BuyPrice": 3170188405, "FlagImage": "cn.png" }, </v>
      </c>
    </row>
    <row r="639" spans="1:1" x14ac:dyDescent="0.25">
      <c r="A639" t="str">
        <f>"{ " &amp; Data!A639 &amp; Data!D639 &amp; Data!B639 &amp; Data!E639 &amp; Data!K639 &amp; Data!L639 &amp; Data!G639 &amp; Data!H639 &amp; REPLACE(Data!J639,LEN(Data!J639)-1,1,"") &amp; "}, "</f>
        <v xml:space="preserve">{ "CodeIATA": "EWB", "Name": "New Bedford Regional Airport", "City": "New Bedford (MA)", "Country": "Etats-Unis", "Latitude": 41.6761, "Longitude": -70.9569, "Category": 3, "BuyPrice": 3170438794, "FlagImage": "us.png" }, </v>
      </c>
    </row>
    <row r="640" spans="1:1" x14ac:dyDescent="0.25">
      <c r="A640" t="str">
        <f>"{ " &amp; Data!A640 &amp; Data!D640 &amp; Data!B640 &amp; Data!E640 &amp; Data!K640 &amp; Data!L640 &amp; Data!G640 &amp; Data!H640 &amp; REPLACE(Data!J640,LEN(Data!J640)-1,1,"") &amp; "}, "</f>
        <v xml:space="preserve">{ "CodeIATA": "SVB", "Name": "Sambava Airport", "City": "Sambava", "Country": "Madagascar", "Latitude": -14.278611, "Longitude": 50.174721, "Category": 2, "BuyPrice": 3170701574, "FlagImage": "mg.png" }, </v>
      </c>
    </row>
    <row r="641" spans="1:1" x14ac:dyDescent="0.25">
      <c r="A641" t="str">
        <f>"{ " &amp; Data!A641 &amp; Data!D641 &amp; Data!B641 &amp; Data!E641 &amp; Data!K641 &amp; Data!L641 &amp; Data!G641 &amp; Data!H641 &amp; REPLACE(Data!J641,LEN(Data!J641)-1,1,"") &amp; "}, "</f>
        <v xml:space="preserve">{ "CodeIATA": "NWA", "Name": "Bandar es Salam Aéroport", "City": "Moheli", "Country": "Comores", "Latitude": -12.298108, "Longitude": 43.7664, "Category": 2, "BuyPrice": 3170903458, "FlagImage": "km.png" }, </v>
      </c>
    </row>
    <row r="642" spans="1:1" x14ac:dyDescent="0.25">
      <c r="A642" t="str">
        <f>"{ " &amp; Data!A642 &amp; Data!D642 &amp; Data!B642 &amp; Data!E642 &amp; Data!K642 &amp; Data!L642 &amp; Data!G642 &amp; Data!H642 &amp; REPLACE(Data!J642,LEN(Data!J642)-1,1,"") &amp; "}, "</f>
        <v xml:space="preserve">{ "CodeIATA": "NHV", "Name": "Aéroport de Nuku Hiva", "City": "Taiohae", "Country": "Polynésie française", "Latitude": -8.795603, "Longitude": -140.228789, "Category": 3, "BuyPrice": 3171761290, "FlagImage": "pf.png" }, </v>
      </c>
    </row>
    <row r="643" spans="1:1" x14ac:dyDescent="0.25">
      <c r="A643" t="str">
        <f>"{ " &amp; Data!A643 &amp; Data!D643 &amp; Data!B643 &amp; Data!E643 &amp; Data!K643 &amp; Data!L643 &amp; Data!G643 &amp; Data!H643 &amp; REPLACE(Data!J643,LEN(Data!J643)-1,1,"") &amp; "}, "</f>
        <v xml:space="preserve">{ "CodeIATA": "THN", "Name": "Vänersborgs Airport", "City": "Trollhättan", "Country": "Suède", "Latitude": 58.318056, "Longitude": 12.345, "Category": 3, "BuyPrice": 3172973628, "FlagImage": "se.png" }, </v>
      </c>
    </row>
    <row r="644" spans="1:1" x14ac:dyDescent="0.25">
      <c r="A644" t="str">
        <f>"{ " &amp; Data!A644 &amp; Data!D644 &amp; Data!B644 &amp; Data!E644 &amp; Data!K644 &amp; Data!L644 &amp; Data!G644 &amp; Data!H644 &amp; REPLACE(Data!J644,LEN(Data!J644)-1,1,"") &amp; "}, "</f>
        <v xml:space="preserve">{ "CodeIATA": "CMW", "Name": "Ignacio Agramonte Aeropuerto Internacional", "City": "Camagüey", "Country": "Cuba", "Latitude": 21.420428, "Longitude": -77.847433, "Category": 8, "BuyPrice": 3173084633, "FlagImage": "cu.png" }, </v>
      </c>
    </row>
    <row r="645" spans="1:1" x14ac:dyDescent="0.25">
      <c r="A645" t="str">
        <f>"{ " &amp; Data!A645 &amp; Data!D645 &amp; Data!B645 &amp; Data!E645 &amp; Data!K645 &amp; Data!L645 &amp; Data!G645 &amp; Data!H645 &amp; REPLACE(Data!J645,LEN(Data!J645)-1,1,"") &amp; "}, "</f>
        <v xml:space="preserve">{ "CodeIATA": "RJL", "Name": "Agoncillo Aeropuerto", "City": "Logroño", "Country": "Espagne", "Latitude": null, "Longitude": null, "Category": 4, "BuyPrice": 3174428428, "FlagImage": "es.png" }, </v>
      </c>
    </row>
    <row r="646" spans="1:1" x14ac:dyDescent="0.25">
      <c r="A646" t="str">
        <f>"{ " &amp; Data!A646 &amp; Data!D646 &amp; Data!B646 &amp; Data!E646 &amp; Data!K646 &amp; Data!L646 &amp; Data!G646 &amp; Data!H646 &amp; REPLACE(Data!J646,LEN(Data!J646)-1,1,"") &amp; "}, "</f>
        <v xml:space="preserve">{ "CodeIATA": "SJY", "Name": "Seinajoki Airport", "City": "Seinajoki", "Country": "Finlande", "Latitude": 62.6921, "Longitude": 22.8323, "Category": 3, "BuyPrice": 3174813583, "FlagImage": "fi.png" }, </v>
      </c>
    </row>
    <row r="647" spans="1:1" x14ac:dyDescent="0.25">
      <c r="A647" t="str">
        <f>"{ " &amp; Data!A647 &amp; Data!D647 &amp; Data!B647 &amp; Data!E647 &amp; Data!K647 &amp; Data!L647 &amp; Data!G647 &amp; Data!H647 &amp; REPLACE(Data!J647,LEN(Data!J647)-1,1,"") &amp; "}, "</f>
        <v xml:space="preserve">{ "CodeIATA": "SIC", "Name": "Sinop Airport", "City": "Sinop", "Country": "Turquie", "Latitude": 42.0158, "Longitude": 35.0664, "Category": 3, "BuyPrice": 3175451207, "FlagImage": "tr.png" }, </v>
      </c>
    </row>
    <row r="648" spans="1:1" x14ac:dyDescent="0.25">
      <c r="A648" t="str">
        <f>"{ " &amp; Data!A648 &amp; Data!D648 &amp; Data!B648 &amp; Data!E648 &amp; Data!K648 &amp; Data!L648 &amp; Data!G648 &amp; Data!H648 &amp; REPLACE(Data!J648,LEN(Data!J648)-1,1,"") &amp; "}, "</f>
        <v xml:space="preserve">{ "CodeIATA": "PWQ", "Name": "Pavlodar Airport", "City": "Pavlodar", "Country": "Kazakhstan", "Latitude": 52.195, "Longitude": 77.073889, "Category": 6, "BuyPrice": 3175856692, "FlagImage": "kz.png" }, </v>
      </c>
    </row>
    <row r="649" spans="1:1" x14ac:dyDescent="0.25">
      <c r="A649" t="str">
        <f>"{ " &amp; Data!A649 &amp; Data!D649 &amp; Data!B649 &amp; Data!E649 &amp; Data!K649 &amp; Data!L649 &amp; Data!G649 &amp; Data!H649 &amp; REPLACE(Data!J649,LEN(Data!J649)-1,1,"") &amp; "}, "</f>
        <v xml:space="preserve">{ "CodeIATA": "BUA", "Name": "Buka Airport", "City": "Ile Buka", "Country": "Papouasie-Nouvelle-Guinée", "Latitude": -5.42232, "Longitude": 154.673, "Category": 3, "BuyPrice": 3176475399, "FlagImage": "pg.png" }, </v>
      </c>
    </row>
    <row r="650" spans="1:1" x14ac:dyDescent="0.25">
      <c r="A650" t="str">
        <f>"{ " &amp; Data!A650 &amp; Data!D650 &amp; Data!B650 &amp; Data!E650 &amp; Data!K650 &amp; Data!L650 &amp; Data!G650 &amp; Data!H650 &amp; REPLACE(Data!J650,LEN(Data!J650)-1,1,"") &amp; "}, "</f>
        <v xml:space="preserve">{ "CodeIATA": "RVT", "Name": "Ravensthorpe Airport", "City": "Ravensthorpe (WA)", "Country": "Australie", "Latitude": null, "Longitude": null, "Category": 3, "BuyPrice": 3176606650, "FlagImage": "au.png" }, </v>
      </c>
    </row>
    <row r="651" spans="1:1" x14ac:dyDescent="0.25">
      <c r="A651" t="str">
        <f>"{ " &amp; Data!A651 &amp; Data!D651 &amp; Data!B651 &amp; Data!E651 &amp; Data!K651 &amp; Data!L651 &amp; Data!G651 &amp; Data!H651 &amp; REPLACE(Data!J651,LEN(Data!J651)-1,1,"") &amp; "}, "</f>
        <v xml:space="preserve">{ "CodeIATA": "YVZ", "Name": "Deer Lake Airport", "City": "Deer Lake (ON)", "Country": "Canada", "Latitude": 52.6558, "Longitude": -94.0614, "Category": 1, "BuyPrice": 3176862546, "FlagImage": "ca.png" }, </v>
      </c>
    </row>
    <row r="652" spans="1:1" x14ac:dyDescent="0.25">
      <c r="A652" t="str">
        <f>"{ " &amp; Data!A652 &amp; Data!D652 &amp; Data!B652 &amp; Data!E652 &amp; Data!K652 &amp; Data!L652 &amp; Data!G652 &amp; Data!H652 &amp; REPLACE(Data!J652,LEN(Data!J652)-1,1,"") &amp; "}, "</f>
        <v xml:space="preserve">{ "CodeIATA": "YEI", "Name": "Bursa Yenisehir Airport", "City": "Bursa", "Country": "Turquie", "Latitude": 40.255208, "Longitude": 29.562569, "Category": 8, "BuyPrice": 3177756572, "FlagImage": "tr.png" }, </v>
      </c>
    </row>
    <row r="653" spans="1:1" x14ac:dyDescent="0.25">
      <c r="A653" t="str">
        <f>"{ " &amp; Data!A653 &amp; Data!D653 &amp; Data!B653 &amp; Data!E653 &amp; Data!K653 &amp; Data!L653 &amp; Data!G653 &amp; Data!H653 &amp; REPLACE(Data!J653,LEN(Data!J653)-1,1,"") &amp; "}, "</f>
        <v xml:space="preserve">{ "CodeIATA": "XKH", "Name": "Xieng Khouang Airport", "City": "Xieng Khouang", "Country": "Laos", "Latitude": 19.449997, "Longitude": 103.158333, "Category": 2, "BuyPrice": 3180356857, "FlagImage": "la.png" }, </v>
      </c>
    </row>
    <row r="654" spans="1:1" x14ac:dyDescent="0.25">
      <c r="A654" t="str">
        <f>"{ " &amp; Data!A654 &amp; Data!D654 &amp; Data!B654 &amp; Data!E654 &amp; Data!K654 &amp; Data!L654 &amp; Data!G654 &amp; Data!H654 &amp; REPLACE(Data!J654,LEN(Data!J654)-1,1,"") &amp; "}, "</f>
        <v xml:space="preserve">{ "CodeIATA": "JKL", "Name": "Kalymnos Island National Airport", "City": "Kalymnos", "Country": "Grèce", "Latitude": null, "Longitude": null, "Category": 1, "BuyPrice": 3180609859, "FlagImage": "gr.png" }, </v>
      </c>
    </row>
    <row r="655" spans="1:1" x14ac:dyDescent="0.25">
      <c r="A655" t="str">
        <f>"{ " &amp; Data!A655 &amp; Data!D655 &amp; Data!B655 &amp; Data!E655 &amp; Data!K655 &amp; Data!L655 &amp; Data!G655 &amp; Data!H655 &amp; REPLACE(Data!J655,LEN(Data!J655)-1,1,"") &amp; "}, "</f>
        <v xml:space="preserve">{ "CodeIATA": "FYU", "Name": "Fort Yukon Airport", "City": "Fort Yukon (AK)", "Country": "Etats-Unis", "Latitude": 66.571492, "Longitude": -145.250417, "Category": 2, "BuyPrice": 3180652672, "FlagImage": "us.png" }, </v>
      </c>
    </row>
    <row r="656" spans="1:1" x14ac:dyDescent="0.25">
      <c r="A656" t="str">
        <f>"{ " &amp; Data!A656 &amp; Data!D656 &amp; Data!B656 &amp; Data!E656 &amp; Data!K656 &amp; Data!L656 &amp; Data!G656 &amp; Data!H656 &amp; REPLACE(Data!J656,LEN(Data!J656)-1,1,"") &amp; "}, "</f>
        <v xml:space="preserve">{ "CodeIATA": "HNS", "Name": "Haines Airport", "City": "Haines (AK)", "Country": "Etats-Unis", "Latitude": 59.2438, "Longitude": -135.524, "Category": 1, "BuyPrice": 3181539344, "FlagImage": "us.png" }, </v>
      </c>
    </row>
    <row r="657" spans="1:1" x14ac:dyDescent="0.25">
      <c r="A657" t="str">
        <f>"{ " &amp; Data!A657 &amp; Data!D657 &amp; Data!B657 &amp; Data!E657 &amp; Data!K657 &amp; Data!L657 &amp; Data!G657 &amp; Data!H657 &amp; REPLACE(Data!J657,LEN(Data!J657)-1,1,"") &amp; "}, "</f>
        <v xml:space="preserve">{ "CodeIATA": "ANI", "Name": "Aniak Airport", "City": "Aniak (AK)", "Country": "Etats-Unis", "Latitude": 61.5816, "Longitude": -159.543, "Category": 4, "BuyPrice": 3182936681, "FlagImage": "us.png" }, </v>
      </c>
    </row>
    <row r="658" spans="1:1" x14ac:dyDescent="0.25">
      <c r="A658" t="str">
        <f>"{ " &amp; Data!A658 &amp; Data!D658 &amp; Data!B658 &amp; Data!E658 &amp; Data!K658 &amp; Data!L658 &amp; Data!G658 &amp; Data!H658 &amp; REPLACE(Data!J658,LEN(Data!J658)-1,1,"") &amp; "}, "</f>
        <v xml:space="preserve">{ "CodeIATA": "YGX", "Name": "Gillam Airport", "City": "Gillam (MB)", "Country": "Canada", "Latitude": 56.3575, "Longitude": -94.7106, "Category": 2, "BuyPrice": 3185393188, "FlagImage": "ca.png" }, </v>
      </c>
    </row>
    <row r="659" spans="1:1" x14ac:dyDescent="0.25">
      <c r="A659" t="str">
        <f>"{ " &amp; Data!A659 &amp; Data!D659 &amp; Data!B659 &amp; Data!E659 &amp; Data!K659 &amp; Data!L659 &amp; Data!G659 &amp; Data!H659 &amp; REPLACE(Data!J659,LEN(Data!J659)-1,1,"") &amp; "}, "</f>
        <v xml:space="preserve">{ "CodeIATA": "VKG", "Name": "Rach Gia Airport", "City": "Rach Gia", "Country": "Viêt Nam", "Latitude": 9.949676, "Longitude": 105.133659, "Category": 2, "BuyPrice": 3186182978, "FlagImage": "vn.png" }, </v>
      </c>
    </row>
    <row r="660" spans="1:1" x14ac:dyDescent="0.25">
      <c r="A660" t="str">
        <f>"{ " &amp; Data!A660 &amp; Data!D660 &amp; Data!B660 &amp; Data!E660 &amp; Data!K660 &amp; Data!L660 &amp; Data!G660 &amp; Data!H660 &amp; REPLACE(Data!J660,LEN(Data!J660)-1,1,"") &amp; "}, "</f>
        <v xml:space="preserve">{ "CodeIATA": "PED", "Name": "Pardubice Airport", "City": "Pardubice", "Country": "République tchèque", "Latitude": 50.013419, "Longitude": 15.738647, "Category": 6, "BuyPrice": 3186247011, "FlagImage": "cz.png" }, </v>
      </c>
    </row>
    <row r="661" spans="1:1" x14ac:dyDescent="0.25">
      <c r="A661" t="str">
        <f>"{ " &amp; Data!A661 &amp; Data!D661 &amp; Data!B661 &amp; Data!E661 &amp; Data!K661 &amp; Data!L661 &amp; Data!G661 &amp; Data!H661 &amp; REPLACE(Data!J661,LEN(Data!J661)-1,1,"") &amp; "}, "</f>
        <v xml:space="preserve">{ "CodeIATA": "EUN", "Name": "Hassan Airport", "City": "El Aaiún", "Country": "Maroc", "Latitude": 27.1517, "Longitude": -13.2192, "Category": 7, "BuyPrice": 3186406374, "FlagImage": "ma.png" }, </v>
      </c>
    </row>
    <row r="662" spans="1:1" x14ac:dyDescent="0.25">
      <c r="A662" t="str">
        <f>"{ " &amp; Data!A662 &amp; Data!D662 &amp; Data!B662 &amp; Data!E662 &amp; Data!K662 &amp; Data!L662 &amp; Data!G662 &amp; Data!H662 &amp; REPLACE(Data!J662,LEN(Data!J662)-1,1,"") &amp; "}, "</f>
        <v xml:space="preserve">{ "CodeIATA": "SHW", "Name": "Sharurah Domestic Airport", "City": "Sharurah", "Country": "Arabie saoudite", "Latitude": 17.466875, "Longitude": 47.121431, "Category": 10, "BuyPrice": 3187454555, "FlagImage": "sa.png" }, </v>
      </c>
    </row>
    <row r="663" spans="1:1" x14ac:dyDescent="0.25">
      <c r="A663" t="str">
        <f>"{ " &amp; Data!A663 &amp; Data!D663 &amp; Data!B663 &amp; Data!E663 &amp; Data!K663 &amp; Data!L663 &amp; Data!G663 &amp; Data!H663 &amp; REPLACE(Data!J663,LEN(Data!J663)-1,1,"") &amp; "}, "</f>
        <v xml:space="preserve">{ "CodeIATA": "OZZ", "Name": "Ouarzazate Airport", "City": "Ouarzazate", "Country": "Maroc", "Latitude": 30.939053, "Longitude": -6.909431, "Category": 8, "BuyPrice": 3188238410, "FlagImage": "ma.png" }, </v>
      </c>
    </row>
    <row r="664" spans="1:1" x14ac:dyDescent="0.25">
      <c r="A664" t="str">
        <f>"{ " &amp; Data!A664 &amp; Data!D664 &amp; Data!B664 &amp; Data!E664 &amp; Data!K664 &amp; Data!L664 &amp; Data!G664 &amp; Data!H664 &amp; REPLACE(Data!J664,LEN(Data!J664)-1,1,"") &amp; "}, "</f>
        <v xml:space="preserve">{ "CodeIATA": "XLB", "Name": "Lac Brochet Airport", "City": "Lac Brochet (MB)", "Country": "Canada", "Latitude": 58.614167, "Longitude": -101.468889, "Category": 1, "BuyPrice": 3189662546, "FlagImage": "ca.png" }, </v>
      </c>
    </row>
    <row r="665" spans="1:1" x14ac:dyDescent="0.25">
      <c r="A665" t="str">
        <f>"{ " &amp; Data!A665 &amp; Data!D665 &amp; Data!B665 &amp; Data!E665 &amp; Data!K665 &amp; Data!L665 &amp; Data!G665 &amp; Data!H665 &amp; REPLACE(Data!J665,LEN(Data!J665)-1,1,"") &amp; "}, "</f>
        <v xml:space="preserve">{ "CodeIATA": "MHQ", "Name": "Mariehamn Airport", "City": "Mariehamn", "Country": "Finlande", "Latitude": 60.122203, "Longitude": 19.898156, "Category": 4, "BuyPrice": 3189859846, "FlagImage": "fi.png" }, </v>
      </c>
    </row>
    <row r="666" spans="1:1" x14ac:dyDescent="0.25">
      <c r="A666" t="str">
        <f>"{ " &amp; Data!A666 &amp; Data!D666 &amp; Data!B666 &amp; Data!E666 &amp; Data!K666 &amp; Data!L666 &amp; Data!G666 &amp; Data!H666 &amp; REPLACE(Data!J666,LEN(Data!J666)-1,1,"") &amp; "}, "</f>
        <v xml:space="preserve">{ "CodeIATA": "ALO", "Name": "Waterloo Regional Airport", "City": "Waterloo (IA)", "Country": "Etats-Unis", "Latitude": 42.5571, "Longitude": -92.4003, "Category": 7, "BuyPrice": 3189882774, "FlagImage": "us.png" }, </v>
      </c>
    </row>
    <row r="667" spans="1:1" x14ac:dyDescent="0.25">
      <c r="A667" t="str">
        <f>"{ " &amp; Data!A667 &amp; Data!D667 &amp; Data!B667 &amp; Data!E667 &amp; Data!K667 &amp; Data!L667 &amp; Data!G667 &amp; Data!H667 &amp; REPLACE(Data!J667,LEN(Data!J667)-1,1,"") &amp; "}, "</f>
        <v xml:space="preserve">{ "CodeIATA": "YYB", "Name": "Jack Garland Airport", "City": "North Bay (ON)", "Country": "Canada", "Latitude": 46.363611, "Longitude": -79.422778, "Category": 9, "BuyPrice": 3190994638, "FlagImage": "ca.png" }, </v>
      </c>
    </row>
    <row r="668" spans="1:1" x14ac:dyDescent="0.25">
      <c r="A668" t="str">
        <f>"{ " &amp; Data!A668 &amp; Data!D668 &amp; Data!B668 &amp; Data!E668 &amp; Data!K668 &amp; Data!L668 &amp; Data!G668 &amp; Data!H668 &amp; REPLACE(Data!J668,LEN(Data!J668)-1,1,"") &amp; "}, "</f>
        <v xml:space="preserve">{ "CodeIATA": "YWJ", "Name": "Deline Airport", "City": "Deline (NT)", "Country": "Canada", "Latitude": 65.1833333, "Longitude": -125.41666667, "Category": 1, "BuyPrice": 3191966666, "FlagImage": "ca.png" }, </v>
      </c>
    </row>
    <row r="669" spans="1:1" x14ac:dyDescent="0.25">
      <c r="A669" t="str">
        <f>"{ " &amp; Data!A669 &amp; Data!D669 &amp; Data!B669 &amp; Data!E669 &amp; Data!K669 &amp; Data!L669 &amp; Data!G669 &amp; Data!H669 &amp; REPLACE(Data!J669,LEN(Data!J669)-1,1,"") &amp; "}, "</f>
        <v xml:space="preserve">{ "CodeIATA": "MSZ", "Name": "Namibe Aeroporto", "City": "Namibe", "Country": "Angola", "Latitude": -15.261222, "Longitude": 12.146756, "Category": 6, "BuyPrice": 3192771439, "FlagImage": "ao.png" }, </v>
      </c>
    </row>
    <row r="670" spans="1:1" x14ac:dyDescent="0.25">
      <c r="A670" t="str">
        <f>"{ " &amp; Data!A670 &amp; Data!D670 &amp; Data!B670 &amp; Data!E670 &amp; Data!K670 &amp; Data!L670 &amp; Data!G670 &amp; Data!H670 &amp; REPLACE(Data!J670,LEN(Data!J670)-1,1,"") &amp; "}, "</f>
        <v xml:space="preserve">{ "CodeIATA": "GRV", "Name": "Severny Airport", "City": "Groznyy", "Country": "Russie", "Latitude": 43.2981, "Longitude": 45.7841, "Category": 7, "BuyPrice": 3193900432, "FlagImage": "ru.png" }, </v>
      </c>
    </row>
    <row r="671" spans="1:1" x14ac:dyDescent="0.25">
      <c r="A671" t="str">
        <f>"{ " &amp; Data!A671 &amp; Data!D671 &amp; Data!B671 &amp; Data!E671 &amp; Data!K671 &amp; Data!L671 &amp; Data!G671 &amp; Data!H671 &amp; REPLACE(Data!J671,LEN(Data!J671)-1,1,"") &amp; "}, "</f>
        <v xml:space="preserve">{ "CodeIATA": "YWL", "Name": "Williams Lake Regional Airport", "City": "Williams Lake (BC)", "Country": "Canada", "Latitude": 52.183056, "Longitude": -122.054167, "Category": 5, "BuyPrice": 3194818691, "FlagImage": "ca.png" }, </v>
      </c>
    </row>
    <row r="672" spans="1:1" x14ac:dyDescent="0.25">
      <c r="A672" t="str">
        <f>"{ " &amp; Data!A672 &amp; Data!D672 &amp; Data!B672 &amp; Data!E672 &amp; Data!K672 &amp; Data!L672 &amp; Data!G672 &amp; Data!H672 &amp; REPLACE(Data!J672,LEN(Data!J672)-1,1,"") &amp; "}, "</f>
        <v xml:space="preserve">{ "CodeIATA": "KGF", "Name": "Sary Arka Airport", "City": "Karaganda", "Country": "Kazakhstan", "Latitude": 49.670833, "Longitude": 73.334444, "Category": 10, "BuyPrice": 3194870701, "FlagImage": "kz.png" }, </v>
      </c>
    </row>
    <row r="673" spans="1:1" x14ac:dyDescent="0.25">
      <c r="A673" t="str">
        <f>"{ " &amp; Data!A673 &amp; Data!D673 &amp; Data!B673 &amp; Data!E673 &amp; Data!K673 &amp; Data!L673 &amp; Data!G673 &amp; Data!H673 &amp; REPLACE(Data!J673,LEN(Data!J673)-1,1,"") &amp; "}, "</f>
        <v xml:space="preserve">{ "CodeIATA": "PAH", "Name": "Barkley Regional Airport", "City": "Paducah (KY)", "Country": "Etats-Unis", "Latitude": 37.0602875, "Longitude": -88.7729583, "Category": 4, "BuyPrice": 3195056171, "FlagImage": "us.png" }, </v>
      </c>
    </row>
    <row r="674" spans="1:1" x14ac:dyDescent="0.25">
      <c r="A674" t="str">
        <f>"{ " &amp; Data!A674 &amp; Data!D674 &amp; Data!B674 &amp; Data!E674 &amp; Data!K674 &amp; Data!L674 &amp; Data!G674 &amp; Data!H674 &amp; REPLACE(Data!J674,LEN(Data!J674)-1,1,"") &amp; "}, "</f>
        <v xml:space="preserve">{ "CodeIATA": "TIN", "Name": "Tindouf Aéroport", "City": "Tindouf", "Country": "Algérie", "Latitude": 27.700372, "Longitude": -8.167103, "Category": 8, "BuyPrice": 3195300000, "FlagImage": "dz.png" }, </v>
      </c>
    </row>
    <row r="675" spans="1:1" x14ac:dyDescent="0.25">
      <c r="A675" t="str">
        <f>"{ " &amp; Data!A675 &amp; Data!D675 &amp; Data!B675 &amp; Data!E675 &amp; Data!K675 &amp; Data!L675 &amp; Data!G675 &amp; Data!H675 &amp; REPLACE(Data!J675,LEN(Data!J675)-1,1,"") &amp; "}, "</f>
        <v xml:space="preserve">{ "CodeIATA": "GLF", "Name": "Golfito Aeropuerto", "City": "Golfito", "Country": "Costa Rica", "Latitude": 8.653775, "Longitude": -83.180544, "Category": 2, "BuyPrice": 3195475911, "FlagImage": "cr.png" }, </v>
      </c>
    </row>
    <row r="676" spans="1:1" x14ac:dyDescent="0.25">
      <c r="A676" t="str">
        <f>"{ " &amp; Data!A676 &amp; Data!D676 &amp; Data!B676 &amp; Data!E676 &amp; Data!K676 &amp; Data!L676 &amp; Data!G676 &amp; Data!H676 &amp; REPLACE(Data!J676,LEN(Data!J676)-1,1,"") &amp; "}, "</f>
        <v xml:space="preserve">{ "CodeIATA": "GYA", "Name": "Capitán de Av. Emilio Beltrán Aeropuerto", "City": "Guayaramerín", "Country": "Bolivie", "Latitude": -10.8206, "Longitude": -65.3456, "Category": 4, "BuyPrice": 3196280841, "FlagImage": "bo.png" }, </v>
      </c>
    </row>
    <row r="677" spans="1:1" x14ac:dyDescent="0.25">
      <c r="A677" t="str">
        <f>"{ " &amp; Data!A677 &amp; Data!D677 &amp; Data!B677 &amp; Data!E677 &amp; Data!K677 &amp; Data!L677 &amp; Data!G677 &amp; Data!H677 &amp; REPLACE(Data!J677,LEN(Data!J677)-1,1,"") &amp; "}, "</f>
        <v xml:space="preserve">{ "CodeIATA": "SLM", "Name": "Salamanca Aeropuerto", "City": "Salamanca", "Country": "Espagne", "Latitude": 40.952117, "Longitude": -5.501986, "Category": 6, "BuyPrice": 3197596491, "FlagImage": "es.png" }, </v>
      </c>
    </row>
    <row r="678" spans="1:1" x14ac:dyDescent="0.25">
      <c r="A678" t="str">
        <f>"{ " &amp; Data!A678 &amp; Data!D678 &amp; Data!B678 &amp; Data!E678 &amp; Data!K678 &amp; Data!L678 &amp; Data!G678 &amp; Data!H678 &amp; REPLACE(Data!J678,LEN(Data!J678)-1,1,"") &amp; "}, "</f>
        <v xml:space="preserve">{ "CodeIATA": "GRI", "Name": "Central Nebraska Regional Airport", "City": "Grand Island (NE)", "Country": "Etats-Unis", "Latitude": null, "Longitude": null, "Category": 5, "BuyPrice": 3197658999, "FlagImage": "us.png" }, </v>
      </c>
    </row>
    <row r="679" spans="1:1" x14ac:dyDescent="0.25">
      <c r="A679" t="str">
        <f>"{ " &amp; Data!A679 &amp; Data!D679 &amp; Data!B679 &amp; Data!E679 &amp; Data!K679 &amp; Data!L679 &amp; Data!G679 &amp; Data!H679 &amp; REPLACE(Data!J679,LEN(Data!J679)-1,1,"") &amp; "}, "</f>
        <v xml:space="preserve">{ "CodeIATA": "ASD", "Name": "Andros Town International Airport", "City": "Andros Island", "Country": "Bahamas", "Latitude": null, "Longitude": null, "Category": 1, "BuyPrice": 3197912752, "FlagImage": "bs.png" }, </v>
      </c>
    </row>
    <row r="680" spans="1:1" x14ac:dyDescent="0.25">
      <c r="A680" t="str">
        <f>"{ " &amp; Data!A680 &amp; Data!D680 &amp; Data!B680 &amp; Data!E680 &amp; Data!K680 &amp; Data!L680 &amp; Data!G680 &amp; Data!H680 &amp; REPLACE(Data!J680,LEN(Data!J680)-1,1,"") &amp; "}, "</f>
        <v xml:space="preserve">{ "CodeIATA": "EKO", "Name": "Elko Regional Airport", "City": "Elko (NV)", "Country": "Etats-Unis", "Latitude": null, "Longitude": null, "Category": 5, "BuyPrice": 3198592558, "FlagImage": "us.png" }, </v>
      </c>
    </row>
    <row r="681" spans="1:1" x14ac:dyDescent="0.25">
      <c r="A681" t="str">
        <f>"{ " &amp; Data!A681 &amp; Data!D681 &amp; Data!B681 &amp; Data!E681 &amp; Data!K681 &amp; Data!L681 &amp; Data!G681 &amp; Data!H681 &amp; REPLACE(Data!J681,LEN(Data!J681)-1,1,"") &amp; "}, "</f>
        <v xml:space="preserve">{ "CodeIATA": "LKL", "Name": "Lakselv Lufthavn", "City": "Lakselv", "Country": "Norvège", "Latitude": 70.068814, "Longitude": 24.973489, "Category": 8, "BuyPrice": 3199398433, "FlagImage": "no.png" }, </v>
      </c>
    </row>
    <row r="682" spans="1:1" x14ac:dyDescent="0.25">
      <c r="A682" t="str">
        <f>"{ " &amp; Data!A682 &amp; Data!D682 &amp; Data!B682 &amp; Data!E682 &amp; Data!K682 &amp; Data!L682 &amp; Data!G682 &amp; Data!H682 &amp; REPLACE(Data!J682,LEN(Data!J682)-1,1,"") &amp; "}, "</f>
        <v xml:space="preserve">{ "CodeIATA": "LUO", "Name": "Luena Aeroporto", "City": "Luena", "Country": "Angola", "Latitude": -11.768086, "Longitude": 19.897672, "Category": 6, "BuyPrice": 3201190357, "FlagImage": "ao.png" }, </v>
      </c>
    </row>
    <row r="683" spans="1:1" x14ac:dyDescent="0.25">
      <c r="A683" t="str">
        <f>"{ " &amp; Data!A683 &amp; Data!D683 &amp; Data!B683 &amp; Data!E683 &amp; Data!K683 &amp; Data!L683 &amp; Data!G683 &amp; Data!H683 &amp; REPLACE(Data!J683,LEN(Data!J683)-1,1,"") &amp; "}, "</f>
        <v xml:space="preserve">{ "CodeIATA": "CKS", "Name": "Aeroporto de Carajás/Parauapebas", "City": "Parauapebas (PA)", "Country": "Brésil", "Latitude": null, "Longitude": null, "Category": 4, "BuyPrice": 3204102195, "FlagImage": "br.png" }, </v>
      </c>
    </row>
    <row r="684" spans="1:1" x14ac:dyDescent="0.25">
      <c r="A684" t="str">
        <f>"{ " &amp; Data!A684 &amp; Data!D684 &amp; Data!B684 &amp; Data!E684 &amp; Data!K684 &amp; Data!L684 &amp; Data!G684 &amp; Data!H684 &amp; REPLACE(Data!J684,LEN(Data!J684)-1,1,"") &amp; "}, "</f>
        <v xml:space="preserve">{ "CodeIATA": "GHA", "Name": "Noumérat Moufdi Zakaria Aéroport", "City": "Ghardaia", "Country": "Algérie", "Latitude": 32.384106, "Longitude": 3.794114, "Category": 9, "BuyPrice": 3204200000, "FlagImage": "dz.png" }, </v>
      </c>
    </row>
    <row r="685" spans="1:1" x14ac:dyDescent="0.25">
      <c r="A685" t="str">
        <f>"{ " &amp; Data!A685 &amp; Data!D685 &amp; Data!B685 &amp; Data!E685 &amp; Data!K685 &amp; Data!L685 &amp; Data!G685 &amp; Data!H685 &amp; REPLACE(Data!J685,LEN(Data!J685)-1,1,"") &amp; "}, "</f>
        <v xml:space="preserve">{ "CodeIATA": "BHI", "Name": "Comandante Espora Aeropuerto", "City": "Bahía Blanca", "Country": "Argentine", "Latitude": -38.724967, "Longitude": -62.169317, "Category": 7, "BuyPrice": 3204228587, "FlagImage": "ar.png" }, </v>
      </c>
    </row>
    <row r="686" spans="1:1" x14ac:dyDescent="0.25">
      <c r="A686" t="str">
        <f>"{ " &amp; Data!A686 &amp; Data!D686 &amp; Data!B686 &amp; Data!E686 &amp; Data!K686 &amp; Data!L686 &amp; Data!G686 &amp; Data!H686 &amp; REPLACE(Data!J686,LEN(Data!J686)-1,1,"") &amp; "}, "</f>
        <v xml:space="preserve">{ "CodeIATA": "BRV", "Name": "Bremerhaven Flughafen", "City": "Bremerhaven", "Country": "Allemagne", "Latitude": 53.507081, "Longitude": 8.572878, "Category": 1, "BuyPrice": 3207541430, "FlagImage": "de.png" }, </v>
      </c>
    </row>
    <row r="687" spans="1:1" x14ac:dyDescent="0.25">
      <c r="A687" t="str">
        <f>"{ " &amp; Data!A687 &amp; Data!D687 &amp; Data!B687 &amp; Data!E687 &amp; Data!K687 &amp; Data!L687 &amp; Data!G687 &amp; Data!H687 &amp; REPLACE(Data!J687,LEN(Data!J687)-1,1,"") &amp; "}, "</f>
        <v xml:space="preserve">{ "CodeIATA": "SUV", "Name": "Nausori International Airport", "City": "Suva", "Country": "Fidji", "Latitude": -18.043267, "Longitude": 178.559228, "Category": 4, "BuyPrice": 3207866666, "FlagImage": "fj.png" }, </v>
      </c>
    </row>
    <row r="688" spans="1:1" x14ac:dyDescent="0.25">
      <c r="A688" t="str">
        <f>"{ " &amp; Data!A688 &amp; Data!D688 &amp; Data!B688 &amp; Data!E688 &amp; Data!K688 &amp; Data!L688 &amp; Data!G688 &amp; Data!H688 &amp; REPLACE(Data!J688,LEN(Data!J688)-1,1,"") &amp; "}, "</f>
        <v xml:space="preserve">{ "CodeIATA": "ILD", "Name": "Lérida Aeropuerto", "City": "Lérida", "Country": "Espagne", "Latitude": null, "Longitude": null, "Category": 6, "BuyPrice": 3208621681, "FlagImage": "es.png" }, </v>
      </c>
    </row>
    <row r="689" spans="1:1" x14ac:dyDescent="0.25">
      <c r="A689" t="str">
        <f>"{ " &amp; Data!A689 &amp; Data!D689 &amp; Data!B689 &amp; Data!E689 &amp; Data!K689 &amp; Data!L689 &amp; Data!G689 &amp; Data!H689 &amp; REPLACE(Data!J689,LEN(Data!J689)-1,1,"") &amp; "}, "</f>
        <v xml:space="preserve">{ "CodeIATA": "ZAL", "Name": "Pichoy Aeródromo", "City": "Valdivia", "Country": "Chili", "Latitude": null, "Longitude": null, "Category": 5, "BuyPrice": 3208711132, "FlagImage": "cl.png" }, </v>
      </c>
    </row>
    <row r="690" spans="1:1" x14ac:dyDescent="0.25">
      <c r="A690" t="str">
        <f>"{ " &amp; Data!A690 &amp; Data!D690 &amp; Data!B690 &amp; Data!E690 &amp; Data!K690 &amp; Data!L690 &amp; Data!G690 &amp; Data!H690 &amp; REPLACE(Data!J690,LEN(Data!J690)-1,1,"") &amp; "}, "</f>
        <v xml:space="preserve">{ "CodeIATA": "BUS", "Name": "Batumi International Airport", "City": "Batoumi", "Country": "Géorgie", "Latitude": 41.610278, "Longitude": 41.599694, "Category": 5, "BuyPrice": 3208733363, "FlagImage": "ge.png" }, </v>
      </c>
    </row>
    <row r="691" spans="1:1" x14ac:dyDescent="0.25">
      <c r="A691" t="str">
        <f>"{ " &amp; Data!A691 &amp; Data!D691 &amp; Data!B691 &amp; Data!E691 &amp; Data!K691 &amp; Data!L691 &amp; Data!G691 &amp; Data!H691 &amp; REPLACE(Data!J691,LEN(Data!J691)-1,1,"") &amp; "}, "</f>
        <v xml:space="preserve">{ "CodeIATA": "SUR", "Name": "Summer Beaver Airport", "City": "Summer Beaver (ON)", "Country": "Canada", "Latitude": 52.7086, "Longitude": -88.5419, "Category": 1, "BuyPrice": 3209477497, "FlagImage": "ca.png" }, </v>
      </c>
    </row>
    <row r="692" spans="1:1" x14ac:dyDescent="0.25">
      <c r="A692" t="str">
        <f>"{ " &amp; Data!A692 &amp; Data!D692 &amp; Data!B692 &amp; Data!E692 &amp; Data!K692 &amp; Data!L692 &amp; Data!G692 &amp; Data!H692 &amp; REPLACE(Data!J692,LEN(Data!J692)-1,1,"") &amp; "}, "</f>
        <v xml:space="preserve">{ "CodeIATA": "GGG", "Name": "East Texas Regional Airport", "City": "Longview (TX)", "Country": "Etats-Unis", "Latitude": null, "Longitude": null, "Category": 9, "BuyPrice": 3209947643, "FlagImage": "us.png" }, </v>
      </c>
    </row>
    <row r="693" spans="1:1" x14ac:dyDescent="0.25">
      <c r="A693" t="str">
        <f>"{ " &amp; Data!A693 &amp; Data!D693 &amp; Data!B693 &amp; Data!E693 &amp; Data!K693 &amp; Data!L693 &amp; Data!G693 &amp; Data!H693 &amp; REPLACE(Data!J693,LEN(Data!J693)-1,1,"") &amp; "}, "</f>
        <v xml:space="preserve">{ "CodeIATA": "YYY", "Name": "Joli (QC)", "City": "Mont", "Country": "Canada", "Latitude": 48.608612, "Longitude": -68.208056, "Category": 4, "BuyPrice": 3210081897, "FlagImage": "ca.png" }, </v>
      </c>
    </row>
    <row r="694" spans="1:1" x14ac:dyDescent="0.25">
      <c r="A694" t="str">
        <f>"{ " &amp; Data!A694 &amp; Data!D694 &amp; Data!B694 &amp; Data!E694 &amp; Data!K694 &amp; Data!L694 &amp; Data!G694 &amp; Data!H694 &amp; REPLACE(Data!J694,LEN(Data!J694)-1,1,"") &amp; "}, "</f>
        <v xml:space="preserve">{ "CodeIATA": "YZT", "Name": "Port Hardy Airport", "City": "Port Hardy (BC)", "Country": "Canada", "Latitude": 50.680556, "Longitude": -127.366667, "Category": 3, "BuyPrice": 3210566732, "FlagImage": "ca.png" }, </v>
      </c>
    </row>
    <row r="695" spans="1:1" x14ac:dyDescent="0.25">
      <c r="A695" t="str">
        <f>"{ " &amp; Data!A695 &amp; Data!D695 &amp; Data!B695 &amp; Data!E695 &amp; Data!K695 &amp; Data!L695 &amp; Data!G695 &amp; Data!H695 &amp; REPLACE(Data!J695,LEN(Data!J695)-1,1,"") &amp; "}, "</f>
        <v xml:space="preserve">{ "CodeIATA": "LMN", "Name": "Limbang Airport", "City": "Limbang", "Country": "Malaisie", "Latitude": 4.808303, "Longitude": 115.010439, "Category": 2, "BuyPrice": 3211782978, "FlagImage": "my.png" }, </v>
      </c>
    </row>
    <row r="696" spans="1:1" x14ac:dyDescent="0.25">
      <c r="A696" t="str">
        <f>"{ " &amp; Data!A696 &amp; Data!D696 &amp; Data!B696 &amp; Data!E696 &amp; Data!K696 &amp; Data!L696 &amp; Data!G696 &amp; Data!H696 &amp; REPLACE(Data!J696,LEN(Data!J696)-1,1,"") &amp; "}, "</f>
        <v xml:space="preserve">{ "CodeIATA": "JIK", "Name": "Ikaria Island National Airport", "City": "Ikaria Island", "Country": "Grèce", "Latitude": null, "Longitude": null, "Category": 2, "BuyPrice": 3212214634, "FlagImage": "gr.png" }, </v>
      </c>
    </row>
    <row r="697" spans="1:1" x14ac:dyDescent="0.25">
      <c r="A697" t="str">
        <f>"{ " &amp; Data!A697 &amp; Data!D697 &amp; Data!B697 &amp; Data!E697 &amp; Data!K697 &amp; Data!L697 &amp; Data!G697 &amp; Data!H697 &amp; REPLACE(Data!J697,LEN(Data!J697)-1,1,"") &amp; "}, "</f>
        <v xml:space="preserve">{ "CodeIATA": "RES", "Name": "Resistencia Aeropuerto Internacional", "City": "Resistencia", "Country": "Argentine", "Latitude": -27.449986, "Longitude": -59.056125, "Category": 8, "BuyPrice": 3212256916, "FlagImage": "ar.png" }, </v>
      </c>
    </row>
    <row r="698" spans="1:1" x14ac:dyDescent="0.25">
      <c r="A698" t="str">
        <f>"{ " &amp; Data!A698 &amp; Data!D698 &amp; Data!B698 &amp; Data!E698 &amp; Data!K698 &amp; Data!L698 &amp; Data!G698 &amp; Data!H698 &amp; REPLACE(Data!J698,LEN(Data!J698)-1,1,"") &amp; "}, "</f>
        <v xml:space="preserve">{ "CodeIATA": "PPG", "Name": "Tafuna International Airport", "City": "Pago Pago", "Country": "Samoa américaines", "Latitude": -14.331, "Longitude": -170.7105, "Category": 9, "BuyPrice": 3213525040, "FlagImage": "as.png" }, </v>
      </c>
    </row>
    <row r="699" spans="1:1" x14ac:dyDescent="0.25">
      <c r="A699" t="str">
        <f>"{ " &amp; Data!A699 &amp; Data!D699 &amp; Data!B699 &amp; Data!E699 &amp; Data!K699 &amp; Data!L699 &amp; Data!G699 &amp; Data!H699 &amp; REPLACE(Data!J699,LEN(Data!J699)-1,1,"") &amp; "}, "</f>
        <v xml:space="preserve">{ "CodeIATA": "PPN", "Name": "Aeropuerto Guillermo Leon Valencia", "City": "Popayan", "Country": "Colombie", "Latitude": 2.4544, "Longitude": -76.609319, "Category": 4, "BuyPrice": 3213613249, "FlagImage": "co.png" }, </v>
      </c>
    </row>
    <row r="700" spans="1:1" x14ac:dyDescent="0.25">
      <c r="A700" t="str">
        <f>"{ " &amp; Data!A700 &amp; Data!D700 &amp; Data!B700 &amp; Data!E700 &amp; Data!K700 &amp; Data!L700 &amp; Data!G700 &amp; Data!H700 &amp; REPLACE(Data!J700,LEN(Data!J700)-1,1,"") &amp; "}, "</f>
        <v xml:space="preserve">{ "CodeIATA": "YQD", "Name": "The Pas Airport", "City": "The Pas (MB)", "Country": "Canada", "Latitude": 53.9714, "Longitude": -101.091, "Category": 4, "BuyPrice": 3214094287, "FlagImage": "ca.png" }, </v>
      </c>
    </row>
    <row r="701" spans="1:1" x14ac:dyDescent="0.25">
      <c r="A701" t="str">
        <f>"{ " &amp; Data!A701 &amp; Data!D701 &amp; Data!B701 &amp; Data!E701 &amp; Data!K701 &amp; Data!L701 &amp; Data!G701 &amp; Data!H701 &amp; REPLACE(Data!J701,LEN(Data!J701)-1,1,"") &amp; "}, "</f>
        <v xml:space="preserve">{ "CodeIATA": "SJK", "Name": "Professor Urbano Ernesto Stumpf Aeroporto Estadual", "City": "São José dos Campos (SP)", "Country": "Brésil", "Latitude": null, "Longitude": null, "Category": 7, "BuyPrice": 3214847761, "FlagImage": "br.png" }, </v>
      </c>
    </row>
    <row r="702" spans="1:1" x14ac:dyDescent="0.25">
      <c r="A702" t="str">
        <f>"{ " &amp; Data!A702 &amp; Data!D702 &amp; Data!B702 &amp; Data!E702 &amp; Data!K702 &amp; Data!L702 &amp; Data!G702 &amp; Data!H702 &amp; REPLACE(Data!J702,LEN(Data!J702)-1,1,"") &amp; "}, "</f>
        <v xml:space="preserve">{ "CodeIATA": "DIJ", "Name": "Longvic Aéroport", "City": "Dijon Bourgogne", "Country": "France", "Latitude": null, "Longitude": null, "Category": 6, "BuyPrice": 3214864069, "FlagImage": "fr.png" }, </v>
      </c>
    </row>
    <row r="703" spans="1:1" x14ac:dyDescent="0.25">
      <c r="A703" t="str">
        <f>"{ " &amp; Data!A703 &amp; Data!D703 &amp; Data!B703 &amp; Data!E703 &amp; Data!K703 &amp; Data!L703 &amp; Data!G703 &amp; Data!H703 &amp; REPLACE(Data!J703,LEN(Data!J703)-1,1,"") &amp; "}, "</f>
        <v xml:space="preserve">{ "CodeIATA": "NAO", "Name": "Nanchong Airport", "City": "Nanchong", "Country": "Chine", "Latitude": 30.754, "Longitude": 106.062, "Category": 4, "BuyPrice": 3215480841, "FlagImage": "cn.png" }, </v>
      </c>
    </row>
    <row r="704" spans="1:1" x14ac:dyDescent="0.25">
      <c r="A704" t="str">
        <f>"{ " &amp; Data!A704 &amp; Data!D704 &amp; Data!B704 &amp; Data!E704 &amp; Data!K704 &amp; Data!L704 &amp; Data!G704 &amp; Data!H704 &amp; REPLACE(Data!J704,LEN(Data!J704)-1,1,"") &amp; "}, "</f>
        <v xml:space="preserve">{ "CodeIATA": "BHQ", "Name": "Broken Hill Airport", "City": "Broken Hill (NSW)", "Country": "Australie", "Latitude": -32.0014, "Longitude": 141.472, "Category": 7, "BuyPrice": 3215688902, "FlagImage": "au.png" }, </v>
      </c>
    </row>
    <row r="705" spans="1:1" x14ac:dyDescent="0.25">
      <c r="A705" t="str">
        <f>"{ " &amp; Data!A705 &amp; Data!D705 &amp; Data!B705 &amp; Data!E705 &amp; Data!K705 &amp; Data!L705 &amp; Data!G705 &amp; Data!H705 &amp; REPLACE(Data!J705,LEN(Data!J705)-1,1,"") &amp; "}, "</f>
        <v xml:space="preserve">{ "CodeIATA": "PSG", "Name": "James A. Johnson Airport", "City": "Petersburg (AK)", "Country": "Etats-Unis", "Latitude": 56.801667, "Longitude": -132.945278, "Category": 4, "BuyPrice": 3216209110, "FlagImage": "us.png" }, </v>
      </c>
    </row>
    <row r="706" spans="1:1" x14ac:dyDescent="0.25">
      <c r="A706" t="str">
        <f>"{ " &amp; Data!A706 &amp; Data!D706 &amp; Data!B706 &amp; Data!E706 &amp; Data!K706 &amp; Data!L706 &amp; Data!G706 &amp; Data!H706 &amp; REPLACE(Data!J706,LEN(Data!J706)-1,1,"") &amp; "}, "</f>
        <v xml:space="preserve">{ "CodeIATA": "DLI", "Name": "Lien Khuong International Airport", "City": "Da Lat", "Country": "Viêt Nam", "Latitude": 11.75, "Longitude": 108.367, "Category": 6, "BuyPrice": 3216713028, "FlagImage": "vn.png" }, </v>
      </c>
    </row>
    <row r="707" spans="1:1" x14ac:dyDescent="0.25">
      <c r="A707" t="str">
        <f>"{ " &amp; Data!A707 &amp; Data!D707 &amp; Data!B707 &amp; Data!E707 &amp; Data!K707 &amp; Data!L707 &amp; Data!G707 &amp; Data!H707 &amp; REPLACE(Data!J707,LEN(Data!J707)-1,1,"") &amp; "}, "</f>
        <v xml:space="preserve">{ "CodeIATA": "YBB", "Name": "Pelly Bay Townsite Airport", "City": "Kugaaruk (NU)", "Country": "Canada", "Latitude": 68.534444, "Longitude": -89.808056, "Category": 2, "BuyPrice": 3217393188, "FlagImage": "ca.png" }, </v>
      </c>
    </row>
    <row r="708" spans="1:1" x14ac:dyDescent="0.25">
      <c r="A708" t="str">
        <f>"{ " &amp; Data!A708 &amp; Data!D708 &amp; Data!B708 &amp; Data!E708 &amp; Data!K708 &amp; Data!L708 &amp; Data!G708 &amp; Data!H708 &amp; REPLACE(Data!J708,LEN(Data!J708)-1,1,"") &amp; "}, "</f>
        <v xml:space="preserve">{ "CodeIATA": "YDA", "Name": "Dawson City Airport", "City": "Dawson City (YT)", "Country": "Canada", "Latitude": 64.043056, "Longitude": -139.127778, "Category": 2, "BuyPrice": 3217393188, "FlagImage": "ca.png" }, </v>
      </c>
    </row>
    <row r="709" spans="1:1" x14ac:dyDescent="0.25">
      <c r="A709" t="str">
        <f>"{ " &amp; Data!A709 &amp; Data!D709 &amp; Data!B709 &amp; Data!E709 &amp; Data!K709 &amp; Data!L709 &amp; Data!G709 &amp; Data!H709 &amp; REPLACE(Data!J709,LEN(Data!J709)-1,1,"") &amp; "}, "</f>
        <v xml:space="preserve">{ "CodeIATA": "ENY", "Name": "Yan'an Airport", "City": "Yan an", "Country": "Chine", "Latitude": 36.6369, "Longitude": 109.554, "Category": 8, "BuyPrice": 3217441592, "FlagImage": "cn.png" }, </v>
      </c>
    </row>
    <row r="710" spans="1:1" x14ac:dyDescent="0.25">
      <c r="A710" t="str">
        <f>"{ " &amp; Data!A710 &amp; Data!D710 &amp; Data!B710 &amp; Data!E710 &amp; Data!K710 &amp; Data!L710 &amp; Data!G710 &amp; Data!H710 &amp; REPLACE(Data!J710,LEN(Data!J710)-1,1,"") &amp; "}, "</f>
        <v xml:space="preserve">{ "CodeIATA": "ABR", "Name": "Aberdeen Regional Airport", "City": "Aberdeen (SD)", "Country": "Etats-Unis", "Latitude": 45.4491, "Longitude": -98.4218, "Category": 5, "BuyPrice": 3218121631, "FlagImage": "us.png" }, </v>
      </c>
    </row>
    <row r="711" spans="1:1" x14ac:dyDescent="0.25">
      <c r="A711" t="str">
        <f>"{ " &amp; Data!A711 &amp; Data!D711 &amp; Data!B711 &amp; Data!E711 &amp; Data!K711 &amp; Data!L711 &amp; Data!G711 &amp; Data!H711 &amp; REPLACE(Data!J711,LEN(Data!J711)-1,1,"") &amp; "}, "</f>
        <v xml:space="preserve">{ "CodeIATA": "VIT", "Name": "Gasteiz", "City": "Vitoria", "Country": "Espagne", "Latitude": 42.882836, "Longitude": -2.724469, "Category": 10, "BuyPrice": 3218522687, "FlagImage": "es.png" }, </v>
      </c>
    </row>
    <row r="712" spans="1:1" x14ac:dyDescent="0.25">
      <c r="A712" t="str">
        <f>"{ " &amp; Data!A712 &amp; Data!D712 &amp; Data!B712 &amp; Data!E712 &amp; Data!K712 &amp; Data!L712 &amp; Data!G712 &amp; Data!H712 &amp; REPLACE(Data!J712,LEN(Data!J712)-1,1,"") &amp; "}, "</f>
        <v xml:space="preserve">{ "CodeIATA": "IPT", "Name": "Williamsport Regional Airport", "City": "Williamsport (PA)", "Country": "Etats-Unis", "Latitude": 41.241836, "Longitude": -76.921094, "Category": 4, "BuyPrice": 3218898583, "FlagImage": "us.png" }, </v>
      </c>
    </row>
    <row r="713" spans="1:1" x14ac:dyDescent="0.25">
      <c r="A713" t="str">
        <f>"{ " &amp; Data!A713 &amp; Data!D713 &amp; Data!B713 &amp; Data!E713 &amp; Data!K713 &amp; Data!L713 &amp; Data!G713 &amp; Data!H713 &amp; REPLACE(Data!J713,LEN(Data!J713)-1,1,"") &amp; "}, "</f>
        <v xml:space="preserve">{ "CodeIATA": "GWD", "Name": "Gwadar International Airport", "City": "Gwadar", "Country": "Pakistan", "Latitude": 25.233308, "Longitude": 62.329494, "Category": 3, "BuyPrice": 3220072607, "FlagImage": "pk.png" }, </v>
      </c>
    </row>
    <row r="714" spans="1:1" x14ac:dyDescent="0.25">
      <c r="A714" t="str">
        <f>"{ " &amp; Data!A714 &amp; Data!D714 &amp; Data!B714 &amp; Data!E714 &amp; Data!K714 &amp; Data!L714 &amp; Data!G714 &amp; Data!H714 &amp; REPLACE(Data!J714,LEN(Data!J714)-1,1,"") &amp; "}, "</f>
        <v xml:space="preserve">{ "CodeIATA": "MII", "Name": "Marília Aeroporto", "City": "Marília (SP)", "Country": "Brésil", "Latitude": -22.196892, "Longitude": -49.9264, "Category": 3, "BuyPrice": 3221118203, "FlagImage": "br.png" }, </v>
      </c>
    </row>
    <row r="715" spans="1:1" x14ac:dyDescent="0.25">
      <c r="A715" t="str">
        <f>"{ " &amp; Data!A715 &amp; Data!D715 &amp; Data!B715 &amp; Data!E715 &amp; Data!K715 &amp; Data!L715 &amp; Data!G715 &amp; Data!H715 &amp; REPLACE(Data!J715,LEN(Data!J715)-1,1,"") &amp; "}, "</f>
        <v xml:space="preserve">{ "CodeIATA": "BTM", "Name": "Bert Mooney Airport", "City": "Butte (MT)", "Country": "Etats-Unis", "Latitude": 45.954806, "Longitude": -112.497472, "Category": 7, "BuyPrice": 3222239738, "FlagImage": "us.png" }, </v>
      </c>
    </row>
    <row r="716" spans="1:1" x14ac:dyDescent="0.25">
      <c r="A716" t="str">
        <f>"{ " &amp; Data!A716 &amp; Data!D716 &amp; Data!B716 &amp; Data!E716 &amp; Data!K716 &amp; Data!L716 &amp; Data!G716 &amp; Data!H716 &amp; REPLACE(Data!J716,LEN(Data!J716)-1,1,"") &amp; "}, "</f>
        <v xml:space="preserve">{ "CodeIATA": "AOE", "Name": "Eskisehir Anadolu Airport", "City": "Eskişehir", "Country": "Turquie", "Latitude": 39.809858, "Longitude": 30.519378, "Category": 7, "BuyPrice": 3223154527, "FlagImage": "tr.png" }, </v>
      </c>
    </row>
    <row r="717" spans="1:1" x14ac:dyDescent="0.25">
      <c r="A717" t="str">
        <f>"{ " &amp; Data!A717 &amp; Data!D717 &amp; Data!B717 &amp; Data!E717 &amp; Data!K717 &amp; Data!L717 &amp; Data!G717 &amp; Data!H717 &amp; REPLACE(Data!J717,LEN(Data!J717)-1,1,"") &amp; "}, "</f>
        <v xml:space="preserve">{ "CodeIATA": "DOY", "Name": "Dongying Airport", "City": "Dongying", "Country": "Chine", "Latitude": 37.2716, "Longitude": 118.2819, "Category": 5, "BuyPrice": 3223574205, "FlagImage": "cn.png" }, </v>
      </c>
    </row>
    <row r="718" spans="1:1" x14ac:dyDescent="0.25">
      <c r="A718" t="str">
        <f>"{ " &amp; Data!A718 &amp; Data!D718 &amp; Data!B718 &amp; Data!E718 &amp; Data!K718 &amp; Data!L718 &amp; Data!G718 &amp; Data!H718 &amp; REPLACE(Data!J718,LEN(Data!J718)-1,1,"") &amp; "}, "</f>
        <v xml:space="preserve">{ "CodeIATA": "PIX", "Name": "Azores Aeroporto", "City": "Pico", "Country": "Portugal", "Latitude": 38.554333, "Longitude": -28.441333, "Category": 4, "BuyPrice": 3225280841, "FlagImage": "pt.png" }, </v>
      </c>
    </row>
    <row r="719" spans="1:1" x14ac:dyDescent="0.25">
      <c r="A719" t="str">
        <f>"{ " &amp; Data!A719 &amp; Data!D719 &amp; Data!B719 &amp; Data!E719 &amp; Data!K719 &amp; Data!L719 &amp; Data!G719 &amp; Data!H719 &amp; REPLACE(Data!J719,LEN(Data!J719)-1,1,"") &amp; "}, "</f>
        <v xml:space="preserve">{ "CodeIATA": "XCR", "Name": "Vatry Aéroport", "City": "Paris", "Country": "France", "Latitude": 48.776072, "Longitude": 4.184492, "Category": 10, "BuyPrice": 3225405433, "FlagImage": "fr.png" }, </v>
      </c>
    </row>
    <row r="720" spans="1:1" x14ac:dyDescent="0.25">
      <c r="A720" t="str">
        <f>"{ " &amp; Data!A720 &amp; Data!D720 &amp; Data!B720 &amp; Data!E720 &amp; Data!K720 &amp; Data!L720 &amp; Data!G720 &amp; Data!H720 &amp; REPLACE(Data!J720,LEN(Data!J720)-1,1,"") &amp; "}, "</f>
        <v xml:space="preserve">{ "CodeIATA": "SEN", "Name": "London Southend Airport", "City": "Southend", "Country": "Royaume-Uni", "Latitude": 51.571389, "Longitude": 0.695556, "Category": 3, "BuyPrice": 3226154443, "FlagImage": "gb.png" }, </v>
      </c>
    </row>
    <row r="721" spans="1:1" x14ac:dyDescent="0.25">
      <c r="A721" t="str">
        <f>"{ " &amp; Data!A721 &amp; Data!D721 &amp; Data!B721 &amp; Data!E721 &amp; Data!K721 &amp; Data!L721 &amp; Data!G721 &amp; Data!H721 &amp; REPLACE(Data!J721,LEN(Data!J721)-1,1,"") &amp; "}, "</f>
        <v xml:space="preserve">{ "CodeIATA": "RIB", "Name": "Cap. Av. Selin Zeitun Lopez Aeropuerto", "City": "Riberalta", "Country": "Bolivie", "Latitude": -11, "Longitude": -66, "Category": 4, "BuyPrice": 3226343774, "FlagImage": "bo.png" }, </v>
      </c>
    </row>
    <row r="722" spans="1:1" x14ac:dyDescent="0.25">
      <c r="A722" t="str">
        <f>"{ " &amp; Data!A722 &amp; Data!D722 &amp; Data!B722 &amp; Data!E722 &amp; Data!K722 &amp; Data!L722 &amp; Data!G722 &amp; Data!H722 &amp; REPLACE(Data!J722,LEN(Data!J722)-1,1,"") &amp; "}, "</f>
        <v xml:space="preserve">{ "CodeIATA": "QSF", "Name": "08 Mai 1945 Aéroport", "City": "Sétif", "Country": "Algérie", "Latitude": 36.1781, "Longitude": 5.32449, "Category": 6, "BuyPrice": 3226400000, "FlagImage": "dz.png" }, </v>
      </c>
    </row>
    <row r="723" spans="1:1" x14ac:dyDescent="0.25">
      <c r="A723" t="str">
        <f>"{ " &amp; Data!A723 &amp; Data!D723 &amp; Data!B723 &amp; Data!E723 &amp; Data!K723 &amp; Data!L723 &amp; Data!G723 &amp; Data!H723 &amp; REPLACE(Data!J723,LEN(Data!J723)-1,1,"") &amp; "}, "</f>
        <v xml:space="preserve">{ "CodeIATA": "HJR", "Name": "Khajuraho Airport", "City": "Khajuraho", "Country": "Inde", "Latitude": 24.817197, "Longitude": 79.918597, "Category": 6, "BuyPrice": 3226833304, "FlagImage": "in.png" }, </v>
      </c>
    </row>
    <row r="724" spans="1:1" x14ac:dyDescent="0.25">
      <c r="A724" t="str">
        <f>"{ " &amp; Data!A724 &amp; Data!D724 &amp; Data!B724 &amp; Data!E724 &amp; Data!K724 &amp; Data!L724 &amp; Data!G724 &amp; Data!H724 &amp; REPLACE(Data!J724,LEN(Data!J724)-1,1,"") &amp; "}, "</f>
        <v xml:space="preserve">{ "CodeIATA": "ZGI", "Name": "Gods River Airport", "City": "Gods River (MB)", "Country": "Canada", "Latitude": 54.8397, "Longitude": -94.0786, "Category": 1, "BuyPrice": 3227418518, "FlagImage": "ca.png" }, </v>
      </c>
    </row>
    <row r="725" spans="1:1" x14ac:dyDescent="0.25">
      <c r="A725" t="str">
        <f>"{ " &amp; Data!A725 &amp; Data!D725 &amp; Data!B725 &amp; Data!E725 &amp; Data!K725 &amp; Data!L725 &amp; Data!G725 &amp; Data!H725 &amp; REPLACE(Data!J725,LEN(Data!J725)-1,1,"") &amp; "}, "</f>
        <v xml:space="preserve">{ "CodeIATA": "WAE", "Name": "Dawasir Domestic Airport", "City": "Wadi al", "Country": "Arabie saoudite", "Latitude": null, "Longitude": null, "Category": 9, "BuyPrice": 3227890701, "FlagImage": "sa.png" }, </v>
      </c>
    </row>
    <row r="726" spans="1:1" x14ac:dyDescent="0.25">
      <c r="A726" t="str">
        <f>"{ " &amp; Data!A726 &amp; Data!D726 &amp; Data!B726 &amp; Data!E726 &amp; Data!K726 &amp; Data!L726 &amp; Data!G726 &amp; Data!H726 &amp; REPLACE(Data!J726,LEN(Data!J726)-1,1,"") &amp; "}, "</f>
        <v xml:space="preserve">{ "CodeIATA": "HEK", "Name": "Heihe Airport", "City": "Heihe", "Country": "Chine", "Latitude": 50.25, "Longitude": 127.3, "Category": 6, "BuyPrice": 3227898089, "FlagImage": "cn.png" }, </v>
      </c>
    </row>
    <row r="727" spans="1:1" x14ac:dyDescent="0.25">
      <c r="A727" t="str">
        <f>"{ " &amp; Data!A727 &amp; Data!D727 &amp; Data!B727 &amp; Data!E727 &amp; Data!K727 &amp; Data!L727 &amp; Data!G727 &amp; Data!H727 &amp; REPLACE(Data!J727,LEN(Data!J727)-1,1,"") &amp; "}, "</f>
        <v xml:space="preserve">{ "CodeIATA": "BJI", "Name": "Bemidji Regional Airport", "City": "Bemidji (MN)", "Country": "Etats-Unis", "Latitude": 47.510722, "Longitude": -94.934722, "Category": 5, "BuyPrice": 3228058999, "FlagImage": "us.png" }, </v>
      </c>
    </row>
    <row r="728" spans="1:1" x14ac:dyDescent="0.25">
      <c r="A728" t="str">
        <f>"{ " &amp; Data!A728 &amp; Data!D728 &amp; Data!B728 &amp; Data!E728 &amp; Data!K728 &amp; Data!L728 &amp; Data!G728 &amp; Data!H728 &amp; REPLACE(Data!J728,LEN(Data!J728)-1,1,"") &amp; "}, "</f>
        <v xml:space="preserve">{ "CodeIATA": "BPT", "Name": "Southeast Texas Regional Airport", "City": "Beaumont/Port Arthur (TX)", "Country": "Etats-Unis", "Latitude": 29.950833, "Longitude": -94.020694, "Category": 5, "BuyPrice": 3228362657, "FlagImage": "us.png" }, </v>
      </c>
    </row>
    <row r="729" spans="1:1" x14ac:dyDescent="0.25">
      <c r="A729" t="str">
        <f>"{ " &amp; Data!A729 &amp; Data!D729 &amp; Data!B729 &amp; Data!E729 &amp; Data!K729 &amp; Data!L729 &amp; Data!G729 &amp; Data!H729 &amp; REPLACE(Data!J729,LEN(Data!J729)-1,1,"") &amp; "}, "</f>
        <v xml:space="preserve">{ "CodeIATA": "KME", "Name": "Kamembe Aéroport", "City": "Cyangugu", "Country": "Rwanda", "Latitude": -2.462242, "Longitude": 28.90795, "Category": 2, "BuyPrice": 3229556857, "FlagImage": "rw.png" }, </v>
      </c>
    </row>
    <row r="730" spans="1:1" x14ac:dyDescent="0.25">
      <c r="A730" t="str">
        <f>"{ " &amp; Data!A730 &amp; Data!D730 &amp; Data!B730 &amp; Data!E730 &amp; Data!K730 &amp; Data!L730 &amp; Data!G730 &amp; Data!H730 &amp; REPLACE(Data!J730,LEN(Data!J730)-1,1,"") &amp; "}, "</f>
        <v xml:space="preserve">{ "CodeIATA": "MSU", "Name": "Moshoeshoe International Airport", "City": "Maseru", "Country": "Lesotho", "Latitude": null, "Longitude": null, "Category": 9, "BuyPrice": 3231585914, "FlagImage": "ls.png" }, </v>
      </c>
    </row>
    <row r="731" spans="1:1" x14ac:dyDescent="0.25">
      <c r="A731" t="str">
        <f>"{ " &amp; Data!A731 &amp; Data!D731 &amp; Data!B731 &amp; Data!E731 &amp; Data!K731 &amp; Data!L731 &amp; Data!G731 &amp; Data!H731 &amp; REPLACE(Data!J731,LEN(Data!J731)-1,1,"") &amp; "}, "</f>
        <v xml:space="preserve">{ "CodeIATA": "XGR", "Name": "Georges River Aéroport", "City": "Kangiqsualujjuaq (QC)", "Country": "Canada", "Latitude": null, "Longitude": null, "Category": 1, "BuyPrice": 3231877497, "FlagImage": "ca.png" }, </v>
      </c>
    </row>
    <row r="732" spans="1:1" x14ac:dyDescent="0.25">
      <c r="A732" t="str">
        <f>"{ " &amp; Data!A732 &amp; Data!D732 &amp; Data!B732 &amp; Data!E732 &amp; Data!K732 &amp; Data!L732 &amp; Data!G732 &amp; Data!H732 &amp; REPLACE(Data!J732,LEN(Data!J732)-1,1,"") &amp; "}, "</f>
        <v xml:space="preserve">{ "CodeIATA": "PNI", "Name": "Pohnpei International Airport", "City": "Pohnpei", "Country": "Etats fédérés de Micronésie", "Latitude": null, "Longitude": null, "Category": 4, "BuyPrice": 3232209110, "FlagImage": "fm.png" }, </v>
      </c>
    </row>
    <row r="733" spans="1:1" x14ac:dyDescent="0.25">
      <c r="A733" t="str">
        <f>"{ " &amp; Data!A733 &amp; Data!D733 &amp; Data!B733 &amp; Data!E733 &amp; Data!K733 &amp; Data!L733 &amp; Data!G733 &amp; Data!H733 &amp; REPLACE(Data!J733,LEN(Data!J733)-1,1,"") &amp; "}, "</f>
        <v xml:space="preserve">{ "CodeIATA": "TOE", "Name": "Nefta Aéroport international", "City": "Tozeur", "Country": "Tunisie", "Latitude": 33.939722, "Longitude": 8.110556, "Category": 9, "BuyPrice": 3232301419, "FlagImage": "tn.png" }, </v>
      </c>
    </row>
    <row r="734" spans="1:1" x14ac:dyDescent="0.25">
      <c r="A734" t="str">
        <f>"{ " &amp; Data!A734 &amp; Data!D734 &amp; Data!B734 &amp; Data!E734 &amp; Data!K734 &amp; Data!L734 &amp; Data!G734 &amp; Data!H734 &amp; REPLACE(Data!J734,LEN(Data!J734)-1,1,"") &amp; "}, "</f>
        <v xml:space="preserve">{ "CodeIATA": "CFN", "Name": "Donegal Airport", "City": "Carrickfinn", "Country": "Irlande", "Latitude": 55.044192, "Longitude": -8.341, "Category": 2, "BuyPrice": 3232422548, "FlagImage": "ie.png" }, </v>
      </c>
    </row>
    <row r="735" spans="1:1" x14ac:dyDescent="0.25">
      <c r="A735" t="str">
        <f>"{ " &amp; Data!A735 &amp; Data!D735 &amp; Data!B735 &amp; Data!E735 &amp; Data!K735 &amp; Data!L735 &amp; Data!G735 &amp; Data!H735 &amp; REPLACE(Data!J735,LEN(Data!J735)-1,1,"") &amp; "}, "</f>
        <v xml:space="preserve">{ "CodeIATA": "KAJ", "Name": "Kajaani Airport", "City": "Kajaani", "Country": "Finlande", "Latitude": 64.285472, "Longitude": 27.692414, "Category": 6, "BuyPrice": 3232621681, "FlagImage": "fi.png" }, </v>
      </c>
    </row>
    <row r="736" spans="1:1" x14ac:dyDescent="0.25">
      <c r="A736" t="str">
        <f>"{ " &amp; Data!A736 &amp; Data!D736 &amp; Data!B736 &amp; Data!E736 &amp; Data!K736 &amp; Data!L736 &amp; Data!G736 &amp; Data!H736 &amp; REPLACE(Data!J736,LEN(Data!J736)-1,1,"") &amp; "}, "</f>
        <v xml:space="preserve">{ "CodeIATA": "HKK", "Name": "Hokitika Airport", "City": "Hokitika", "Country": "Nouvelle-Zélande", "Latitude": null, "Longitude": null, "Category": 2, "BuyPrice": 3233066261, "FlagImage": "nz.png" }, </v>
      </c>
    </row>
    <row r="737" spans="1:1" x14ac:dyDescent="0.25">
      <c r="A737" t="str">
        <f>"{ " &amp; Data!A737 &amp; Data!D737 &amp; Data!B737 &amp; Data!E737 &amp; Data!K737 &amp; Data!L737 &amp; Data!G737 &amp; Data!H737 &amp; REPLACE(Data!J737,LEN(Data!J737)-1,1,"") &amp; "}, "</f>
        <v xml:space="preserve">{ "CodeIATA": "DCM", "Name": "Mazamet Aéroport", "City": "Castres", "Country": "France", "Latitude": 43.55625, "Longitude": 2.289183, "Category": 4, "BuyPrice": 3233121541, "FlagImage": "fr.png" }, </v>
      </c>
    </row>
    <row r="738" spans="1:1" x14ac:dyDescent="0.25">
      <c r="A738" t="str">
        <f>"{ " &amp; Data!A738 &amp; Data!D738 &amp; Data!B738 &amp; Data!E738 &amp; Data!K738 &amp; Data!L738 &amp; Data!G738 &amp; Data!H738 &amp; REPLACE(Data!J738,LEN(Data!J738)-1,1,"") &amp; "}, "</f>
        <v xml:space="preserve">{ "CodeIATA": "AVN", "Name": "Avignon aéroport", "City": "Avignon", "Country": "France", "Latitude": 43.9073, "Longitude": 4.901831, "Category": 4, "BuyPrice": 3233864118, "FlagImage": "fr.png" }, </v>
      </c>
    </row>
    <row r="739" spans="1:1" x14ac:dyDescent="0.25">
      <c r="A739" t="str">
        <f>"{ " &amp; Data!A739 &amp; Data!D739 &amp; Data!B739 &amp; Data!E739 &amp; Data!K739 &amp; Data!L739 &amp; Data!G739 &amp; Data!H739 &amp; REPLACE(Data!J739,LEN(Data!J739)-1,1,"") &amp; "}, "</f>
        <v xml:space="preserve">{ "CodeIATA": "WJU", "Name": "Wonju Airport", "City": "Wonju", "Country": "Corée du Sud", "Latitude": 37.438081, "Longitude": 127.960383, "Category": 7, "BuyPrice": 3234319026, "FlagImage": "kr.png" }, </v>
      </c>
    </row>
    <row r="740" spans="1:1" x14ac:dyDescent="0.25">
      <c r="A740" t="str">
        <f>"{ " &amp; Data!A740 &amp; Data!D740 &amp; Data!B740 &amp; Data!E740 &amp; Data!K740 &amp; Data!L740 &amp; Data!G740 &amp; Data!H740 &amp; REPLACE(Data!J740,LEN(Data!J740)-1,1,"") &amp; "}, "</f>
        <v xml:space="preserve">{ "CodeIATA": "ZRJ", "Name": "Round Lake Airport", "City": "Round Lake (ON)", "Country": "Canada", "Latitude": 52.9436, "Longitude": -91.3128, "Category": 1, "BuyPrice": 3234462546, "FlagImage": "ca.png" }, </v>
      </c>
    </row>
    <row r="741" spans="1:1" x14ac:dyDescent="0.25">
      <c r="A741" t="str">
        <f>"{ " &amp; Data!A741 &amp; Data!D741 &amp; Data!B741 &amp; Data!E741 &amp; Data!K741 &amp; Data!L741 &amp; Data!G741 &amp; Data!H741 &amp; REPLACE(Data!J741,LEN(Data!J741)-1,1,"") &amp; "}, "</f>
        <v xml:space="preserve">{ "CodeIATA": "KEL", "Name": "Kiel Flughafen", "City": "Kiel", "Country": "Allemagne", "Latitude": null, "Longitude": null, "Category": 2, "BuyPrice": 3235254070, "FlagImage": "de.png" }, </v>
      </c>
    </row>
    <row r="742" spans="1:1" x14ac:dyDescent="0.25">
      <c r="A742" t="str">
        <f>"{ " &amp; Data!A742 &amp; Data!D742 &amp; Data!B742 &amp; Data!E742 &amp; Data!K742 &amp; Data!L742 &amp; Data!G742 &amp; Data!H742 &amp; REPLACE(Data!J742,LEN(Data!J742)-1,1,"") &amp; "}, "</f>
        <v xml:space="preserve">{ "CodeIATA": "RKD", "Name": "Knox County Regional Airport", "City": "Rockland (ME)", "Country": "Etats-Unis", "Latitude": 44.0601111, "Longitude": -69.0992303, "Category": 3, "BuyPrice": 3235295287, "FlagImage": "us.png" }, </v>
      </c>
    </row>
    <row r="743" spans="1:1" x14ac:dyDescent="0.25">
      <c r="A743" t="str">
        <f>"{ " &amp; Data!A743 &amp; Data!D743 &amp; Data!B743 &amp; Data!E743 &amp; Data!K743 &amp; Data!L743 &amp; Data!G743 &amp; Data!H743 &amp; REPLACE(Data!J743,LEN(Data!J743)-1,1,"") &amp; "}, "</f>
        <v xml:space="preserve">{ "CodeIATA": "YNM", "Name": "Matagami Aéroport", "City": "Matagami (QC)", "Country": "Canada", "Latitude": null, "Longitude": null, "Category": 3, "BuyPrice": 3236166732, "FlagImage": "ca.png" }, </v>
      </c>
    </row>
    <row r="744" spans="1:1" x14ac:dyDescent="0.25">
      <c r="A744" t="str">
        <f>"{ " &amp; Data!A744 &amp; Data!D744 &amp; Data!B744 &amp; Data!E744 &amp; Data!K744 &amp; Data!L744 &amp; Data!G744 &amp; Data!H744 &amp; REPLACE(Data!J744,LEN(Data!J744)-1,1,"") &amp; "}, "</f>
        <v xml:space="preserve">{ "CodeIATA": "ROS", "Name": "Islas Malvinas Aeropuerto Internacional", "City": "Rosario", "Country": "Argentine", "Latitude": -32.903611, "Longitude": -60.785, "Category": 8, "BuyPrice": 3236842454, "FlagImage": "ar.png" }, </v>
      </c>
    </row>
    <row r="745" spans="1:1" x14ac:dyDescent="0.25">
      <c r="A745" t="str">
        <f>"{ " &amp; Data!A745 &amp; Data!D745 &amp; Data!B745 &amp; Data!E745 &amp; Data!K745 &amp; Data!L745 &amp; Data!G745 &amp; Data!H745 &amp; REPLACE(Data!J745,LEN(Data!J745)-1,1,"") &amp; "}, "</f>
        <v xml:space="preserve">{ "CodeIATA": "WST", "Name": "Westerly State Airport", "City": "Westerly (RI)", "Country": "Etats-Unis", "Latitude": 41.349722, "Longitude": -71.803333, "Category": 1, "BuyPrice": 3237227636, "FlagImage": "us.png" }, </v>
      </c>
    </row>
    <row r="746" spans="1:1" x14ac:dyDescent="0.25">
      <c r="A746" t="str">
        <f>"{ " &amp; Data!A746 &amp; Data!D746 &amp; Data!B746 &amp; Data!E746 &amp; Data!K746 &amp; Data!L746 &amp; Data!G746 &amp; Data!H746 &amp; REPLACE(Data!J746,LEN(Data!J746)-1,1,"") &amp; "}, "</f>
        <v xml:space="preserve">{ "CodeIATA": "YBC", "Name": "Comeau (QC)", "City": "Baie", "Country": "Canada", "Latitude": 49.1325, "Longitude": -68.204444, "Category": 4, "BuyPrice": 3237281897, "FlagImage": "ca.png" }, </v>
      </c>
    </row>
    <row r="747" spans="1:1" x14ac:dyDescent="0.25">
      <c r="A747" t="str">
        <f>"{ " &amp; Data!A747 &amp; Data!D747 &amp; Data!B747 &amp; Data!E747 &amp; Data!K747 &amp; Data!L747 &amp; Data!G747 &amp; Data!H747 &amp; REPLACE(Data!J747,LEN(Data!J747)-1,1,"") &amp; "}, "</f>
        <v xml:space="preserve">{ "CodeIATA": "DDG", "Name": "Dandong Airport", "City": "Dandong", "Country": "Chine", "Latitude": 40.0255, "Longitude": 124.2866, "Category": 7, "BuyPrice": 3238572062, "FlagImage": "cn.png" }, </v>
      </c>
    </row>
    <row r="748" spans="1:1" x14ac:dyDescent="0.25">
      <c r="A748" t="str">
        <f>"{ " &amp; Data!A748 &amp; Data!D748 &amp; Data!B748 &amp; Data!E748 &amp; Data!K748 &amp; Data!L748 &amp; Data!G748 &amp; Data!H748 &amp; REPLACE(Data!J748,LEN(Data!J748)-1,1,"") &amp; "}, "</f>
        <v xml:space="preserve">{ "CodeIATA": "BLV", "Name": "MidAmerica St. Louis Airport", "City": "Belleville (IL)", "Country": "Etats-Unis", "Latitude": 38.545178, "Longitude": -89.835183, "Category": 9, "BuyPrice": 3238629898, "FlagImage": "us.png" }, </v>
      </c>
    </row>
    <row r="749" spans="1:1" x14ac:dyDescent="0.25">
      <c r="A749" t="str">
        <f>"{ " &amp; Data!A749 &amp; Data!D749 &amp; Data!B749 &amp; Data!E749 &amp; Data!K749 &amp; Data!L749 &amp; Data!G749 &amp; Data!H749 &amp; REPLACE(Data!J749,LEN(Data!J749)-1,1,"") &amp; "}, "</f>
        <v xml:space="preserve">{ "CodeIATA": "ORB", "Name": "Orebro Airport", "City": "Orebro", "Country": "Suède", "Latitude": 59.223733, "Longitude": 15.037956, "Category": 7, "BuyPrice": 3239994523, "FlagImage": "se.png" }, </v>
      </c>
    </row>
    <row r="750" spans="1:1" x14ac:dyDescent="0.25">
      <c r="A750" t="str">
        <f>"{ " &amp; Data!A750 &amp; Data!D750 &amp; Data!B750 &amp; Data!E750 &amp; Data!K750 &amp; Data!L750 &amp; Data!G750 &amp; Data!H750 &amp; REPLACE(Data!J750,LEN(Data!J750)-1,1,"") &amp; "}, "</f>
        <v xml:space="preserve">{ "CodeIATA": "SOD", "Name": "Bertram Luiz Leupolz Aeroporto Estadual", "City": "Sorocaba (SP)", "Country": "Brésil", "Latitude": null, "Longitude": null, "Category": 2, "BuyPrice": 3240439892, "FlagImage": "br.png" }, </v>
      </c>
    </row>
    <row r="751" spans="1:1" x14ac:dyDescent="0.25">
      <c r="A751" t="str">
        <f>"{ " &amp; Data!A751 &amp; Data!D751 &amp; Data!B751 &amp; Data!E751 &amp; Data!K751 &amp; Data!L751 &amp; Data!G751 &amp; Data!H751 &amp; REPLACE(Data!J751,LEN(Data!J751)-1,1,"") &amp; "}, "</f>
        <v xml:space="preserve">{ "CodeIATA": "BUQ", "Name": "Joshua Mqabuko Nkomo International Airport", "City": "Bulawayo", "Country": "Zimbabwe", "Latitude": -20.017431, "Longitude": 28.617869, "Category": 7, "BuyPrice": 3240985250, "FlagImage": "zw.png" }, </v>
      </c>
    </row>
    <row r="752" spans="1:1" x14ac:dyDescent="0.25">
      <c r="A752" t="str">
        <f>"{ " &amp; Data!A752 &amp; Data!D752 &amp; Data!B752 &amp; Data!E752 &amp; Data!K752 &amp; Data!L752 &amp; Data!G752 &amp; Data!H752 &amp; REPLACE(Data!J752,LEN(Data!J752)-1,1,"") &amp; "}, "</f>
        <v xml:space="preserve">{ "CodeIATA": "JKR", "Name": "Janakpur Airport", "City": "Janakpur", "Country": "Népal", "Latitude": null, "Longitude": null, "Category": 1, "BuyPrice": 3242153525, "FlagImage": "np.png" }, </v>
      </c>
    </row>
    <row r="753" spans="1:1" x14ac:dyDescent="0.25">
      <c r="A753" t="str">
        <f>"{ " &amp; Data!A753 &amp; Data!D753 &amp; Data!B753 &amp; Data!E753 &amp; Data!K753 &amp; Data!L753 &amp; Data!G753 &amp; Data!H753 &amp; REPLACE(Data!J753,LEN(Data!J753)-1,1,"") &amp; "}, "</f>
        <v xml:space="preserve">{ "CodeIATA": "YHY", "Name": "Hay River Airport", "City": "Hay River (NT)", "Country": "Canada", "Latitude": 60.839722, "Longitude": -115.782778, "Category": 4, "BuyPrice": 3243681897, "FlagImage": "ca.png" }, </v>
      </c>
    </row>
    <row r="754" spans="1:1" x14ac:dyDescent="0.25">
      <c r="A754" t="str">
        <f>"{ " &amp; Data!A754 &amp; Data!D754 &amp; Data!B754 &amp; Data!E754 &amp; Data!K754 &amp; Data!L754 &amp; Data!G754 &amp; Data!H754 &amp; REPLACE(Data!J754,LEN(Data!J754)-1,1,"") &amp; "}, "</f>
        <v xml:space="preserve">{ "CodeIATA": "NYK", "Name": "Nanyuki Airport", "City": "Nanyuki", "Country": "Kenya", "Latitude": -0.067, "Longitude": 37.033, "Category": 1, "BuyPrice": 3243903413, "FlagImage": "ke.png" }, </v>
      </c>
    </row>
    <row r="755" spans="1:1" x14ac:dyDescent="0.25">
      <c r="A755" t="str">
        <f>"{ " &amp; Data!A755 &amp; Data!D755 &amp; Data!B755 &amp; Data!E755 &amp; Data!K755 &amp; Data!L755 &amp; Data!G755 &amp; Data!H755 &amp; REPLACE(Data!J755,LEN(Data!J755)-1,1,"") &amp; "}, "</f>
        <v xml:space="preserve">{ "CodeIATA": "ZOS", "Name": "Cañal Bajo Carlos Hott Aeropuerto", "City": "Osorno", "Country": "Chili", "Latitude": null, "Longitude": null, "Category": 4, "BuyPrice": 3243943774, "FlagImage": "cl.png" }, </v>
      </c>
    </row>
    <row r="756" spans="1:1" x14ac:dyDescent="0.25">
      <c r="A756" t="str">
        <f>"{ " &amp; Data!A756 &amp; Data!D756 &amp; Data!B756 &amp; Data!E756 &amp; Data!K756 &amp; Data!L756 &amp; Data!G756 &amp; Data!H756 &amp; REPLACE(Data!J756,LEN(Data!J756)-1,1,"") &amp; "}, "</f>
        <v xml:space="preserve">{ "CodeIATA": "BKY", "Name": "Aéroport de Kavumu", "City": "Bukavu", "Country": "République démocratique du Congo", "Latitude": -2.308978, "Longitude": 28.808803, "Category": 4, "BuyPrice": 3243976235, "FlagImage": "cd.png" }, </v>
      </c>
    </row>
    <row r="757" spans="1:1" x14ac:dyDescent="0.25">
      <c r="A757" t="str">
        <f>"{ " &amp; Data!A757 &amp; Data!D757 &amp; Data!B757 &amp; Data!E757 &amp; Data!K757 &amp; Data!L757 &amp; Data!G757 &amp; Data!H757 &amp; REPLACE(Data!J757,LEN(Data!J757)-1,1,"") &amp; "}, "</f>
        <v xml:space="preserve">{ "CodeIATA": "OHD", "Name": "St. Paul the Apostle Airport", "City": "Ohrid", "Country": "Macédoine", "Latitude": 41.179956, "Longitude": 20.742325, "Category": 7, "BuyPrice": 3244023455, "FlagImage": "mk.png" }, </v>
      </c>
    </row>
    <row r="758" spans="1:1" x14ac:dyDescent="0.25">
      <c r="A758" t="str">
        <f>"{ " &amp; Data!A758 &amp; Data!D758 &amp; Data!B758 &amp; Data!E758 &amp; Data!K758 &amp; Data!L758 &amp; Data!G758 &amp; Data!H758 &amp; REPLACE(Data!J758,LEN(Data!J758)-1,1,"") &amp; "}, "</f>
        <v xml:space="preserve">{ "CodeIATA": "CYP", "Name": "Calbayog Airport", "City": "Calbayog", "Country": "Philippines", "Latitude": 12.072706, "Longitude": 124.545092, "Category": 2, "BuyPrice": 3245243243, "FlagImage": "ph.png" }, </v>
      </c>
    </row>
    <row r="759" spans="1:1" x14ac:dyDescent="0.25">
      <c r="A759" t="str">
        <f>"{ " &amp; Data!A759 &amp; Data!D759 &amp; Data!B759 &amp; Data!E759 &amp; Data!K759 &amp; Data!L759 &amp; Data!G759 &amp; Data!H759 &amp; REPLACE(Data!J759,LEN(Data!J759)-1,1,"") &amp; "}, "</f>
        <v xml:space="preserve">{ "CodeIATA": "BHU", "Name": "Bhavnagar Airport", "City": "Bhavnagar", "Country": "Inde", "Latitude": 21.752206, "Longitude": 72.185181, "Category": 4, "BuyPrice": 3246635495, "FlagImage": "in.png" }, </v>
      </c>
    </row>
    <row r="760" spans="1:1" x14ac:dyDescent="0.25">
      <c r="A760" t="str">
        <f>"{ " &amp; Data!A760 &amp; Data!D760 &amp; Data!B760 &amp; Data!E760 &amp; Data!K760 &amp; Data!L760 &amp; Data!G760 &amp; Data!H760 &amp; REPLACE(Data!J760,LEN(Data!J760)-1,1,"") &amp; "}, "</f>
        <v xml:space="preserve">{ "CodeIATA": "BPX", "Name": "Bangda Airport", "City": "Qamdo", "Country": "Chine", "Latitude": 30.5536, "Longitude": 97.1083, "Category": 10, "BuyPrice": 3247567119, "FlagImage": "cn.png" }, </v>
      </c>
    </row>
    <row r="761" spans="1:1" x14ac:dyDescent="0.25">
      <c r="A761" t="str">
        <f>"{ " &amp; Data!A761 &amp; Data!D761 &amp; Data!B761 &amp; Data!E761 &amp; Data!K761 &amp; Data!L761 &amp; Data!G761 &amp; Data!H761 &amp; REPLACE(Data!J761,LEN(Data!J761)-1,1,"") &amp; "}, "</f>
        <v xml:space="preserve">{ "CodeIATA": "JKG", "Name": "Jonkoping Airport", "City": "Jonkoping", "Country": "Suède", "Latitude": 57.757594, "Longitude": 14.068731, "Category": 5, "BuyPrice": 3248987522, "FlagImage": "se.png" }, </v>
      </c>
    </row>
    <row r="762" spans="1:1" x14ac:dyDescent="0.25">
      <c r="A762" t="str">
        <f>"{ " &amp; Data!A762 &amp; Data!D762 &amp; Data!B762 &amp; Data!E762 &amp; Data!K762 &amp; Data!L762 &amp; Data!G762 &amp; Data!H762 &amp; REPLACE(Data!J762,LEN(Data!J762)-1,1,"") &amp; "}, "</f>
        <v xml:space="preserve">{ "CodeIATA": "YOA", "Name": "Ekati Airport", "City": "Ekati (NT)", "Country": "Canada", "Latitude": null, "Longitude": null, "Category": 2, "BuyPrice": 3249393188, "FlagImage": "ca.png" }, </v>
      </c>
    </row>
    <row r="763" spans="1:1" x14ac:dyDescent="0.25">
      <c r="A763" t="str">
        <f>"{ " &amp; Data!A763 &amp; Data!D763 &amp; Data!B763 &amp; Data!E763 &amp; Data!K763 &amp; Data!L763 &amp; Data!G763 &amp; Data!H763 &amp; REPLACE(Data!J763,LEN(Data!J763)-1,1,"") &amp; "}, "</f>
        <v xml:space="preserve">{ "CodeIATA": "JGA", "Name": "Jamnagar Airport", "City": "Jamnagar", "Country": "Inde", "Latitude": 22.465522, "Longitude": 70.012556, "Category": 7, "BuyPrice": 3249561776, "FlagImage": "in.png" }, </v>
      </c>
    </row>
    <row r="764" spans="1:1" x14ac:dyDescent="0.25">
      <c r="A764" t="str">
        <f>"{ " &amp; Data!A764 &amp; Data!D764 &amp; Data!B764 &amp; Data!E764 &amp; Data!K764 &amp; Data!L764 &amp; Data!G764 &amp; Data!H764 &amp; REPLACE(Data!J764,LEN(Data!J764)-1,1,"") &amp; "}, "</f>
        <v xml:space="preserve">{ "CodeIATA": "DIE", "Name": "Arrachart Airport", "City": "Antsiranana", "Country": "Madagascar", "Latitude": -12.3494, "Longitude": 49.291747, "Category": 2, "BuyPrice": 3249911132, "FlagImage": "mg.png" }, </v>
      </c>
    </row>
    <row r="765" spans="1:1" x14ac:dyDescent="0.25">
      <c r="A765" t="str">
        <f>"{ " &amp; Data!A765 &amp; Data!D765 &amp; Data!B765 &amp; Data!E765 &amp; Data!K765 &amp; Data!L765 &amp; Data!G765 &amp; Data!H765 &amp; REPLACE(Data!J765,LEN(Data!J765)-1,1,"") &amp; "}, "</f>
        <v xml:space="preserve">{ "CodeIATA": "MOV", "Name": "Moranbah Airport", "City": "Moranbah (QLD)", "Country": "Australie", "Latitude": -22.0578, "Longitude": 148.077, "Category": 3, "BuyPrice": 3249911475, "FlagImage": "au.png" }, </v>
      </c>
    </row>
    <row r="766" spans="1:1" x14ac:dyDescent="0.25">
      <c r="A766" t="str">
        <f>"{ " &amp; Data!A766 &amp; Data!D766 &amp; Data!B766 &amp; Data!E766 &amp; Data!K766 &amp; Data!L766 &amp; Data!G766 &amp; Data!H766 &amp; REPLACE(Data!J766,LEN(Data!J766)-1,1,"") &amp; "}, "</f>
        <v xml:space="preserve">{ "CodeIATA": "FLW", "Name": "Santa Cruz Aeroporto", "City": "Flores", "Country": "Portugal", "Latitude": 39.455272, "Longitude": -31.131361, "Category": 2, "BuyPrice": 3251434212, "FlagImage": "pt.png" }, </v>
      </c>
    </row>
    <row r="767" spans="1:1" x14ac:dyDescent="0.25">
      <c r="A767" t="str">
        <f>"{ " &amp; Data!A767 &amp; Data!D767 &amp; Data!B767 &amp; Data!E767 &amp; Data!K767 &amp; Data!L767 &amp; Data!G767 &amp; Data!H767 &amp; REPLACE(Data!J767,LEN(Data!J767)-1,1,"") &amp; "}, "</f>
        <v xml:space="preserve">{ "CodeIATA": "TRW", "Name": "Bonriki International Airport", "City": "Tarawa", "Country": "Kiribati", "Latitude": 1.381636, "Longitude": 173.147036, "Category": 5, "BuyPrice": 3251534920, "FlagImage": "ki.png" }, </v>
      </c>
    </row>
    <row r="768" spans="1:1" x14ac:dyDescent="0.25">
      <c r="A768" t="str">
        <f>"{ " &amp; Data!A768 &amp; Data!D768 &amp; Data!B768 &amp; Data!E768 &amp; Data!K768 &amp; Data!L768 &amp; Data!G768 &amp; Data!H768 &amp; REPLACE(Data!J768,LEN(Data!J768)-1,1,"") &amp; "}, "</f>
        <v xml:space="preserve">{ "CodeIATA": "SIG", "Name": "Fernando Luis Ribas Dominicci Airport", "City": "San Juan", "Country": "Porto Rico", "Latitude": 18.456828, "Longitude": -66.098139, "Category": 3, "BuyPrice": 3252023076, "FlagImage": "pr.png" }, </v>
      </c>
    </row>
    <row r="769" spans="1:1" x14ac:dyDescent="0.25">
      <c r="A769" t="str">
        <f>"{ " &amp; Data!A769 &amp; Data!D769 &amp; Data!B769 &amp; Data!E769 &amp; Data!K769 &amp; Data!L769 &amp; Data!G769 &amp; Data!H769 &amp; REPLACE(Data!J769,LEN(Data!J769)-1,1,"") &amp; "}, "</f>
        <v xml:space="preserve">{ "CodeIATA": "TWF", "Name": "Magic Valley Regional Airport", "City": "Twin Falls (ID)", "Country": "Etats-Unis", "Latitude": null, "Longitude": null, "Category": 7, "BuyPrice": 3252678429, "FlagImage": "us.png" }, </v>
      </c>
    </row>
    <row r="770" spans="1:1" x14ac:dyDescent="0.25">
      <c r="A770" t="str">
        <f>"{ " &amp; Data!A770 &amp; Data!D770 &amp; Data!B770 &amp; Data!E770 &amp; Data!K770 &amp; Data!L770 &amp; Data!G770 &amp; Data!H770 &amp; REPLACE(Data!J770,LEN(Data!J770)-1,1,"") &amp; "}, "</f>
        <v xml:space="preserve">{ "CodeIATA": "GRW", "Name": "Graciosa Aeroporto", "City": "Graciosa Island", "Country": "Portugal", "Latitude": 39.092169, "Longitude": -28.029847, "Category": 2, "BuyPrice": 3252772378, "FlagImage": "pt.png" }, </v>
      </c>
    </row>
    <row r="771" spans="1:1" x14ac:dyDescent="0.25">
      <c r="A771" t="str">
        <f>"{ " &amp; Data!A771 &amp; Data!D771 &amp; Data!B771 &amp; Data!E771 &amp; Data!K771 &amp; Data!L771 &amp; Data!G771 &amp; Data!H771 &amp; REPLACE(Data!J771,LEN(Data!J771)-1,1,"") &amp; "}, "</f>
        <v xml:space="preserve">{ "CodeIATA": "SCY", "Name": "San Cristobal Aeropuerto", "City": "San Cristobal", "Country": "Equateur", "Latitude": -0.910206, "Longitude": -89.61745, "Category": 4, "BuyPrice": 3253747368, "FlagImage": "ec.png" }, </v>
      </c>
    </row>
    <row r="772" spans="1:1" x14ac:dyDescent="0.25">
      <c r="A772" t="str">
        <f>"{ " &amp; Data!A772 &amp; Data!D772 &amp; Data!B772 &amp; Data!E772 &amp; Data!K772 &amp; Data!L772 &amp; Data!G772 &amp; Data!H772 &amp; REPLACE(Data!J772,LEN(Data!J772)-1,1,"") &amp; "}, "</f>
        <v xml:space="preserve">{ "CodeIATA": "XBE", "Name": "Bearskin Lake Airport", "City": "Bearskin Lake (ON)", "Country": "Canada", "Latitude": 53.9656, "Longitude": -91.0272, "Category": 1, "BuyPrice": 3254399064, "FlagImage": "ca.png" }, </v>
      </c>
    </row>
    <row r="773" spans="1:1" x14ac:dyDescent="0.25">
      <c r="A773" t="str">
        <f>"{ " &amp; Data!A773 &amp; Data!D773 &amp; Data!B773 &amp; Data!E773 &amp; Data!K773 &amp; Data!L773 &amp; Data!G773 &amp; Data!H773 &amp; REPLACE(Data!J773,LEN(Data!J773)-1,1,"") &amp; "}, "</f>
        <v xml:space="preserve">{ "CodeIATA": "ZPB", "Name": "Sachigo Lake Airport", "City": "Sachigo Lake (ON)", "Country": "Canada", "Latitude": 53.8911, "Longitude": -92.1964, "Category": 1, "BuyPrice": 3255262546, "FlagImage": "ca.png" }, </v>
      </c>
    </row>
    <row r="774" spans="1:1" x14ac:dyDescent="0.25">
      <c r="A774" t="str">
        <f>"{ " &amp; Data!A774 &amp; Data!D774 &amp; Data!B774 &amp; Data!E774 &amp; Data!K774 &amp; Data!L774 &amp; Data!G774 &amp; Data!H774 &amp; REPLACE(Data!J774,LEN(Data!J774)-1,1,"") &amp; "}, "</f>
        <v xml:space="preserve">{ "CodeIATA": "RGA", "Name": "Hermes Quijada Aeropuerto", "City": "Rio Grande", "Country": "Argentine", "Latitude": -53.777667, "Longitude": -67.749389, "Category": 4, "BuyPrice": 3255536087, "FlagImage": "ar.png" }, </v>
      </c>
    </row>
    <row r="775" spans="1:1" x14ac:dyDescent="0.25">
      <c r="A775" t="str">
        <f>"{ " &amp; Data!A775 &amp; Data!D775 &amp; Data!B775 &amp; Data!E775 &amp; Data!K775 &amp; Data!L775 &amp; Data!G775 &amp; Data!H775 &amp; REPLACE(Data!J775,LEN(Data!J775)-1,1,"") &amp; "}, "</f>
        <v xml:space="preserve">{ "CodeIATA": "SCK", "Name": "Stockton Metropolitain Airport", "City": "Stockton (CA)", "Country": "Etats-Unis", "Latitude": 37.894167, "Longitude": -121.238306, "Category": 9, "BuyPrice": 3255637837, "FlagImage": "us.png" }, </v>
      </c>
    </row>
    <row r="776" spans="1:1" x14ac:dyDescent="0.25">
      <c r="A776" t="str">
        <f>"{ " &amp; Data!A776 &amp; Data!D776 &amp; Data!B776 &amp; Data!E776 &amp; Data!K776 &amp; Data!L776 &amp; Data!G776 &amp; Data!H776 &amp; REPLACE(Data!J776,LEN(Data!J776)-1,1,"") &amp; "}, "</f>
        <v xml:space="preserve">{ "CodeIATA": "COD", "Name": "Yellowstone Regional Airport", "City": "Cody (WY)", "Country": "Etats-Unis", "Latitude": null, "Longitude": null, "Category": 7, "BuyPrice": 3256498773, "FlagImage": "us.png" }, </v>
      </c>
    </row>
    <row r="777" spans="1:1" x14ac:dyDescent="0.25">
      <c r="A777" t="str">
        <f>"{ " &amp; Data!A777 &amp; Data!D777 &amp; Data!B777 &amp; Data!E777 &amp; Data!K777 &amp; Data!L777 &amp; Data!G777 &amp; Data!H777 &amp; REPLACE(Data!J777,LEN(Data!J777)-1,1,"") &amp; "}, "</f>
        <v xml:space="preserve">{ "CodeIATA": "AAT", "Name": "Altay Airport", "City": "Altay", "Country": "Chine", "Latitude": 47.866667, "Longitude": 88.116667, "Category": 5, "BuyPrice": 3256652442, "FlagImage": "cn.png" }, </v>
      </c>
    </row>
    <row r="778" spans="1:1" x14ac:dyDescent="0.25">
      <c r="A778" t="str">
        <f>"{ " &amp; Data!A778 &amp; Data!D778 &amp; Data!B778 &amp; Data!E778 &amp; Data!K778 &amp; Data!L778 &amp; Data!G778 &amp; Data!H778 &amp; REPLACE(Data!J778,LEN(Data!J778)-1,1,"") &amp; "}, "</f>
        <v xml:space="preserve">{ "CodeIATA": "ZBF", "Name": "Bathurst Airport", "City": "Bathurst (NB)", "Country": "Canada", "Latitude": 47.6297, "Longitude": -65.7389, "Category": 2, "BuyPrice": 3257400000, "FlagImage": "ca.png" }, </v>
      </c>
    </row>
    <row r="779" spans="1:1" x14ac:dyDescent="0.25">
      <c r="A779" t="str">
        <f>"{ " &amp; Data!A779 &amp; Data!D779 &amp; Data!B779 &amp; Data!E779 &amp; Data!K779 &amp; Data!L779 &amp; Data!G779 &amp; Data!H779 &amp; REPLACE(Data!J779,LEN(Data!J779)-1,1,"") &amp; "}, "</f>
        <v xml:space="preserve">{ "CodeIATA": "KCM", "Name": "Kahramanmaras Airport", "City": "Kahramanmaras", "Country": "Turquie", "Latitude": 37.539, "Longitude": 36.9534, "Category": 6, "BuyPrice": 3258590476, "FlagImage": "tr.png" }, </v>
      </c>
    </row>
    <row r="780" spans="1:1" x14ac:dyDescent="0.25">
      <c r="A780" t="str">
        <f>"{ " &amp; Data!A780 &amp; Data!D780 &amp; Data!B780 &amp; Data!E780 &amp; Data!K780 &amp; Data!L780 &amp; Data!G780 &amp; Data!H780 &amp; REPLACE(Data!J780,LEN(Data!J780)-1,1,"") &amp; "}, "</f>
        <v xml:space="preserve">{ "CodeIATA": "ADF", "Name": "Adiyaman Airport", "City": "Adiyaman", "Country": "Turquie", "Latitude": 37.7314, "Longitude": 38.4689, "Category": 7, "BuyPrice": 3259275745, "FlagImage": "tr.png" }, </v>
      </c>
    </row>
    <row r="781" spans="1:1" x14ac:dyDescent="0.25">
      <c r="A781" t="str">
        <f>"{ " &amp; Data!A781 &amp; Data!D781 &amp; Data!B781 &amp; Data!E781 &amp; Data!K781 &amp; Data!L781 &amp; Data!G781 &amp; Data!H781 &amp; REPLACE(Data!J781,LEN(Data!J781)-1,1,"") &amp; "}, "</f>
        <v xml:space="preserve">{ "CodeIATA": "CIC", "Name": "Chico Municipal Airport", "City": "Chico (CA)", "Country": "Etats-Unis", "Latitude": null, "Longitude": null, "Category": 5, "BuyPrice": 3260040408, "FlagImage": "us.png" }, </v>
      </c>
    </row>
    <row r="782" spans="1:1" x14ac:dyDescent="0.25">
      <c r="A782" t="str">
        <f>"{ " &amp; Data!A782 &amp; Data!D782 &amp; Data!B782 &amp; Data!E782 &amp; Data!K782 &amp; Data!L782 &amp; Data!G782 &amp; Data!H782 &amp; REPLACE(Data!J782,LEN(Data!J782)-1,1,"") &amp; "}, "</f>
        <v xml:space="preserve">{ "CodeIATA": "UPN", "Name": "Aeropuerto Gral. y Lic. Ignacio López Rayón", "City": "Uruapan", "Country": "Mexique", "Latitude": null, "Longitude": null, "Category": 6, "BuyPrice": 3260145454, "FlagImage": "mx.png" }, </v>
      </c>
    </row>
    <row r="783" spans="1:1" x14ac:dyDescent="0.25">
      <c r="A783" t="str">
        <f>"{ " &amp; Data!A783 &amp; Data!D783 &amp; Data!B783 &amp; Data!E783 &amp; Data!K783 &amp; Data!L783 &amp; Data!G783 &amp; Data!H783 &amp; REPLACE(Data!J783,LEN(Data!J783)-1,1,"") &amp; "}, "</f>
        <v xml:space="preserve">{ "CodeIATA": "GMZ", "Name": "La Gomera Aeropuerto", "City": "San Sebas de la Gomera", "Country": "Espagne", "Latitude": null, "Longitude": null, "Category": 2, "BuyPrice": 3261269594, "FlagImage": "es.png" }, </v>
      </c>
    </row>
    <row r="784" spans="1:1" x14ac:dyDescent="0.25">
      <c r="A784" t="str">
        <f>"{ " &amp; Data!A784 &amp; Data!D784 &amp; Data!B784 &amp; Data!E784 &amp; Data!K784 &amp; Data!L784 &amp; Data!G784 &amp; Data!H784 &amp; REPLACE(Data!J784,LEN(Data!J784)-1,1,"") &amp; "}, "</f>
        <v xml:space="preserve">{ "CodeIATA": "VVC", "Name": "Vanguardia Aeropuerto", "City": "Villavicencio", "Country": "Colombie", "Latitude": 4.167875, "Longitude": -73.613761, "Category": 4, "BuyPrice": 3261936087, "FlagImage": "co.png" }, </v>
      </c>
    </row>
    <row r="785" spans="1:1" x14ac:dyDescent="0.25">
      <c r="A785" t="str">
        <f>"{ " &amp; Data!A785 &amp; Data!D785 &amp; Data!B785 &amp; Data!E785 &amp; Data!K785 &amp; Data!L785 &amp; Data!G785 &amp; Data!H785 &amp; REPLACE(Data!J785,LEN(Data!J785)-1,1,"") &amp; "}, "</f>
        <v xml:space="preserve">{ "CodeIATA": "CCC", "Name": "Jardines del Rey Aeropuerto Internacional", "City": "Cayo Coco", "Country": "Cuba", "Latitude": 22.5132, "Longitude": -78.511, "Category": 8, "BuyPrice": 3262321485, "FlagImage": "cu.png" }, </v>
      </c>
    </row>
    <row r="786" spans="1:1" x14ac:dyDescent="0.25">
      <c r="A786" t="str">
        <f>"{ " &amp; Data!A786 &amp; Data!D786 &amp; Data!B786 &amp; Data!E786 &amp; Data!K786 &amp; Data!L786 &amp; Data!G786 &amp; Data!H786 &amp; REPLACE(Data!J786,LEN(Data!J786)-1,1,"") &amp; "}, "</f>
        <v xml:space="preserve">{ "CodeIATA": "VDA", "Name": "Ovda International Airport", "City": "Ovda", "Country": "Israël", "Latitude": 29.94025, "Longitude": 34.93585, "Category": 8, "BuyPrice": 3262363503, "FlagImage": "il.png" }, </v>
      </c>
    </row>
    <row r="787" spans="1:1" x14ac:dyDescent="0.25">
      <c r="A787" t="str">
        <f>"{ " &amp; Data!A787 &amp; Data!D787 &amp; Data!B787 &amp; Data!E787 &amp; Data!K787 &amp; Data!L787 &amp; Data!G787 &amp; Data!H787 &amp; REPLACE(Data!J787,LEN(Data!J787)-1,1,"") &amp; "}, "</f>
        <v xml:space="preserve">{ "CodeIATA": "AQA", "Name": "Araraquara Aeroporto", "City": "Araraquara (SP)", "Country": "Brésil", "Latitude": null, "Longitude": null, "Category": 4, "BuyPrice": 3263143774, "FlagImage": "br.png" }, </v>
      </c>
    </row>
    <row r="788" spans="1:1" x14ac:dyDescent="0.25">
      <c r="A788" t="str">
        <f>"{ " &amp; Data!A788 &amp; Data!D788 &amp; Data!B788 &amp; Data!E788 &amp; Data!K788 &amp; Data!L788 &amp; Data!G788 &amp; Data!H788 &amp; REPLACE(Data!J788,LEN(Data!J788)-1,1,"") &amp; "}, "</f>
        <v xml:space="preserve">{ "CodeIATA": "BMV", "Name": "Buon Ma Thuot Airport", "City": "Buon Ma Thuot", "Country": "Viêt Nam", "Latitude": 12.668311, "Longitude": 108.120272, "Category": 8, "BuyPrice": 3263921485, "FlagImage": "vn.png" }, </v>
      </c>
    </row>
    <row r="789" spans="1:1" x14ac:dyDescent="0.25">
      <c r="A789" t="str">
        <f>"{ " &amp; Data!A789 &amp; Data!D789 &amp; Data!B789 &amp; Data!E789 &amp; Data!K789 &amp; Data!L789 &amp; Data!G789 &amp; Data!H789 &amp; REPLACE(Data!J789,LEN(Data!J789)-1,1,"") &amp; "}, "</f>
        <v xml:space="preserve">{ "CodeIATA": "LSY", "Name": "Lismore Airport", "City": "Lismore (NSW)", "Country": "Australie", "Latitude": -28.8303, "Longitude": 153.26, "Category": 3, "BuyPrice": 3267156745, "FlagImage": "au.png" }, </v>
      </c>
    </row>
    <row r="790" spans="1:1" x14ac:dyDescent="0.25">
      <c r="A790" t="str">
        <f>"{ " &amp; Data!A790 &amp; Data!D790 &amp; Data!B790 &amp; Data!E790 &amp; Data!K790 &amp; Data!L790 &amp; Data!G790 &amp; Data!H790 &amp; REPLACE(Data!J790,LEN(Data!J790)-1,1,"") &amp; "}, "</f>
        <v xml:space="preserve">{ "CodeIATA": "FTU", "Name": "Tolagnaro Airport", "City": "Fort Dauphin", "Country": "Madagascar", "Latitude": -25.038056, "Longitude": 46.956111, "Category": 2, "BuyPrice": 3267244770, "FlagImage": "mg.png" }, </v>
      </c>
    </row>
    <row r="791" spans="1:1" x14ac:dyDescent="0.25">
      <c r="A791" t="str">
        <f>"{ " &amp; Data!A791 &amp; Data!D791 &amp; Data!B791 &amp; Data!E791 &amp; Data!K791 &amp; Data!L791 &amp; Data!G791 &amp; Data!H791 &amp; REPLACE(Data!J791,LEN(Data!J791)-1,1,"") &amp; "}, "</f>
        <v xml:space="preserve">{ "CodeIATA": "YAP", "Name": "Yap International Airport", "City": "Yap", "Country": "Etats fédérés de Micronésie", "Latitude": 9.498911, "Longitude": 138.082497, "Category": 4, "BuyPrice": 3269009110, "FlagImage": "fm.png" }, </v>
      </c>
    </row>
    <row r="792" spans="1:1" x14ac:dyDescent="0.25">
      <c r="A792" t="str">
        <f>"{ " &amp; Data!A792 &amp; Data!D792 &amp; Data!B792 &amp; Data!E792 &amp; Data!K792 &amp; Data!L792 &amp; Data!G792 &amp; Data!H792 &amp; REPLACE(Data!J792,LEN(Data!J792)-1,1,"") &amp; "}, "</f>
        <v xml:space="preserve">{ "CodeIATA": "MCJ", "Name": "Aeropuerto Jorge Isaacs", "City": "Maicao", "Country": "Colombie", "Latitude": null, "Longitude": null, "Category": 2, "BuyPrice": 3269559892, "FlagImage": "co.png" }, </v>
      </c>
    </row>
    <row r="793" spans="1:1" x14ac:dyDescent="0.25">
      <c r="A793" t="str">
        <f>"{ " &amp; Data!A793 &amp; Data!D793 &amp; Data!B793 &amp; Data!E793 &amp; Data!K793 &amp; Data!L793 &amp; Data!G793 &amp; Data!H793 &amp; REPLACE(Data!J793,LEN(Data!J793)-1,1,"") &amp; "}, "</f>
        <v xml:space="preserve">{ "CodeIATA": "TCR", "Name": "Tuticorin Airport", "City": "Tuticorin", "Country": "Inde", "Latitude": null, "Longitude": null, "Category": 2, "BuyPrice": 3269707680, "FlagImage": "in.png" }, </v>
      </c>
    </row>
    <row r="794" spans="1:1" x14ac:dyDescent="0.25">
      <c r="A794" t="str">
        <f>"{ " &amp; Data!A794 &amp; Data!D794 &amp; Data!B794 &amp; Data!E794 &amp; Data!K794 &amp; Data!L794 &amp; Data!G794 &amp; Data!H794 &amp; REPLACE(Data!J794,LEN(Data!J794)-1,1,"") &amp; "}, "</f>
        <v xml:space="preserve">{ "CodeIATA": "PVA", "Name": "Aeropuerto El Embrujo", "City": "Providencia", "Country": "Colombie", "Latitude": 13.356944, "Longitude": -81.35833, "Category": 1, "BuyPrice": 3270570940, "FlagImage": "co.png" }, </v>
      </c>
    </row>
    <row r="795" spans="1:1" x14ac:dyDescent="0.25">
      <c r="A795" t="str">
        <f>"{ " &amp; Data!A795 &amp; Data!D795 &amp; Data!B795 &amp; Data!E795 &amp; Data!K795 &amp; Data!L795 &amp; Data!G795 &amp; Data!H795 &amp; REPLACE(Data!J795,LEN(Data!J795)-1,1,"") &amp; "}, "</f>
        <v xml:space="preserve">{ "CodeIATA": "ATM", "Name": "Altamira Aeroporto", "City": "Altamira (PA)", "Country": "Brésil", "Latitude": null, "Longitude": null, "Category": 5, "BuyPrice": 3270748087, "FlagImage": "br.png" }, </v>
      </c>
    </row>
    <row r="796" spans="1:1" x14ac:dyDescent="0.25">
      <c r="A796" t="str">
        <f>"{ " &amp; Data!A796 &amp; Data!D796 &amp; Data!B796 &amp; Data!E796 &amp; Data!K796 &amp; Data!L796 &amp; Data!G796 &amp; Data!H796 &amp; REPLACE(Data!J796,LEN(Data!J796)-1,1,"") &amp; "}, "</f>
        <v xml:space="preserve">{ "CodeIATA": "TJH", "Name": "Kounotori Tajima Airport", "City": "Toyooka", "Country": "Japon", "Latitude": null, "Longitude": null, "Category": 1, "BuyPrice": 3272141430, "FlagImage": "jp.png" }, </v>
      </c>
    </row>
    <row r="797" spans="1:1" x14ac:dyDescent="0.25">
      <c r="A797" t="str">
        <f>"{ " &amp; Data!A797 &amp; Data!D797 &amp; Data!B797 &amp; Data!E797 &amp; Data!K797 &amp; Data!L797 &amp; Data!G797 &amp; Data!H797 &amp; REPLACE(Data!J797,LEN(Data!J797)-1,1,"") &amp; "}, "</f>
        <v xml:space="preserve">{ "CodeIATA": "ALH", "Name": "Harry Riggs Regional Airport", "City": "Albany (WA)", "Country": "Australie", "Latitude": -34.9433, "Longitude": 117.809, "Category": 4, "BuyPrice": 3272818282, "FlagImage": "au.png" }, </v>
      </c>
    </row>
    <row r="798" spans="1:1" x14ac:dyDescent="0.25">
      <c r="A798" t="str">
        <f>"{ " &amp; Data!A798 &amp; Data!D798 &amp; Data!B798 &amp; Data!E798 &amp; Data!K798 &amp; Data!L798 &amp; Data!G798 &amp; Data!H798 &amp; REPLACE(Data!J798,LEN(Data!J798)-1,1,"") &amp; "}, "</f>
        <v xml:space="preserve">{ "CodeIATA": "XKS", "Name": "Kasabonika Airport", "City": "Kasabonika (ON)", "Country": "Canada", "Latitude": 53.5247, "Longitude": -88.6428, "Category": 1, "BuyPrice": 3272862546, "FlagImage": "ca.png" }, </v>
      </c>
    </row>
    <row r="799" spans="1:1" x14ac:dyDescent="0.25">
      <c r="A799" t="str">
        <f>"{ " &amp; Data!A799 &amp; Data!D799 &amp; Data!B799 &amp; Data!E799 &amp; Data!K799 &amp; Data!L799 &amp; Data!G799 &amp; Data!H799 &amp; REPLACE(Data!J799,LEN(Data!J799)-1,1,"") &amp; "}, "</f>
        <v xml:space="preserve">{ "CodeIATA": "MHK", "Name": "Manhattan Regional Airport", "City": "Manhattan (KS)", "Country": "Etats-Unis", "Latitude": 39.140972, "Longitude": -96.670833, "Category": 5, "BuyPrice": 3274218691, "FlagImage": "us.png" }, </v>
      </c>
    </row>
    <row r="800" spans="1:1" x14ac:dyDescent="0.25">
      <c r="A800" t="str">
        <f>"{ " &amp; Data!A800 &amp; Data!D800 &amp; Data!B800 &amp; Data!E800 &amp; Data!K800 &amp; Data!L800 &amp; Data!G800 &amp; Data!H800 &amp; REPLACE(Data!J800,LEN(Data!J800)-1,1,"") &amp; "}, "</f>
        <v xml:space="preserve">{ "CodeIATA": "MSA", "Name": "Muskrat Dam Airport", "City": "Muskrat Dam (ON)", "Country": "Canada", "Latitude": 53.4414, "Longitude": -91.7628, "Category": 1, "BuyPrice": 3274462546, "FlagImage": "ca.png" }, </v>
      </c>
    </row>
    <row r="801" spans="1:1" x14ac:dyDescent="0.25">
      <c r="A801" t="str">
        <f>"{ " &amp; Data!A801 &amp; Data!D801 &amp; Data!B801 &amp; Data!E801 &amp; Data!K801 &amp; Data!L801 &amp; Data!G801 &amp; Data!H801 &amp; REPLACE(Data!J801,LEN(Data!J801)-1,1,"") &amp; "}, "</f>
        <v xml:space="preserve">{ "CodeIATA": "LAI", "Name": "Côte de Granit Aéroport", "City": "Lannion", "Country": "France", "Latitude": null, "Longitude": null, "Category": 3, "BuyPrice": 3274613349, "FlagImage": "fr.png" }, </v>
      </c>
    </row>
    <row r="802" spans="1:1" x14ac:dyDescent="0.25">
      <c r="A802" t="str">
        <f>"{ " &amp; Data!A802 &amp; Data!D802 &amp; Data!B802 &amp; Data!E802 &amp; Data!K802 &amp; Data!L802 &amp; Data!G802 &amp; Data!H802 &amp; REPLACE(Data!J802,LEN(Data!J802)-1,1,"") &amp; "}, "</f>
        <v xml:space="preserve">{ "CodeIATA": "YIV", "Name": "Island Lake Airport", "City": "Island Lake (MB)", "Country": "Canada", "Latitude": 53.8572, "Longitude": -94.6536, "Category": 1, "BuyPrice": 3275800900, "FlagImage": "ca.png" }, </v>
      </c>
    </row>
    <row r="803" spans="1:1" x14ac:dyDescent="0.25">
      <c r="A803" t="str">
        <f>"{ " &amp; Data!A803 &amp; Data!D803 &amp; Data!B803 &amp; Data!E803 &amp; Data!K803 &amp; Data!L803 &amp; Data!G803 &amp; Data!H803 &amp; REPLACE(Data!J803,LEN(Data!J803)-1,1,"") &amp; "}, "</f>
        <v xml:space="preserve">{ "CodeIATA": "GPA", "Name": "Araxos National Airport", "City": "Patras", "Country": "Grèce", "Latitude": 38.151111, "Longitude": 21.425556, "Category": 10, "BuyPrice": 3276822525, "FlagImage": "gr.png" }, </v>
      </c>
    </row>
    <row r="804" spans="1:1" x14ac:dyDescent="0.25">
      <c r="A804" t="str">
        <f>"{ " &amp; Data!A804 &amp; Data!D804 &amp; Data!B804 &amp; Data!E804 &amp; Data!K804 &amp; Data!L804 &amp; Data!G804 &amp; Data!H804 &amp; REPLACE(Data!J804,LEN(Data!J804)-1,1,"") &amp; "}, "</f>
        <v xml:space="preserve">{ "CodeIATA": "YVC", "Name": "Barber Field Airport", "City": "La Ronge (SK)", "Country": "Canada", "Latitude": null, "Longitude": null, "Category": 3, "BuyPrice": 3277295287, "FlagImage": "ca.png" }, </v>
      </c>
    </row>
    <row r="805" spans="1:1" x14ac:dyDescent="0.25">
      <c r="A805" t="str">
        <f>"{ " &amp; Data!A805 &amp; Data!D805 &amp; Data!B805 &amp; Data!E805 &amp; Data!K805 &amp; Data!L805 &amp; Data!G805 &amp; Data!H805 &amp; REPLACE(Data!J805,LEN(Data!J805)-1,1,"") &amp; "}, "</f>
        <v xml:space="preserve">{ "CodeIATA": "JCR", "Name": "Jacarepaguá Aeroporto", "City": "Jacarepaguá (PA)", "Country": "Brésil", "Latitude": null, "Longitude": null, "Category": 3, "BuyPrice": 3277731506, "FlagImage": "br.png" }, </v>
      </c>
    </row>
    <row r="806" spans="1:1" x14ac:dyDescent="0.25">
      <c r="A806" t="str">
        <f>"{ " &amp; Data!A806 &amp; Data!D806 &amp; Data!B806 &amp; Data!E806 &amp; Data!K806 &amp; Data!L806 &amp; Data!G806 &amp; Data!H806 &amp; REPLACE(Data!J806,LEN(Data!J806)-1,1,"") &amp; "}, "</f>
        <v xml:space="preserve">{ "CodeIATA": "KLV", "Name": "Karlovy Vary Airport", "City": "Karlovy Vary", "Country": "République tchèque", "Latitude": 50.202978, "Longitude": 12.914983, "Category": 5, "BuyPrice": 3278259259, "FlagImage": "cz.png" }, </v>
      </c>
    </row>
    <row r="807" spans="1:1" x14ac:dyDescent="0.25">
      <c r="A807" t="str">
        <f>"{ " &amp; Data!A807 &amp; Data!D807 &amp; Data!B807 &amp; Data!E807 &amp; Data!K807 &amp; Data!L807 &amp; Data!G807 &amp; Data!H807 &amp; REPLACE(Data!J807,LEN(Data!J807)-1,1,"") &amp; "}, "</f>
        <v xml:space="preserve">{ "CodeIATA": "IFO", "Name": "Frankivsk International Airport", "City": "Ivano", "Country": "Ukraine", "Latitude": 48.884167, "Longitude": 24.686111, "Category": 7, "BuyPrice": 3280007936, "FlagImage": "ua.png" }, </v>
      </c>
    </row>
    <row r="808" spans="1:1" x14ac:dyDescent="0.25">
      <c r="A808" t="str">
        <f>"{ " &amp; Data!A808 &amp; Data!D808 &amp; Data!B808 &amp; Data!E808 &amp; Data!K808 &amp; Data!L808 &amp; Data!G808 &amp; Data!H808 &amp; REPLACE(Data!J808,LEN(Data!J808)-1,1,"") &amp; "}, "</f>
        <v xml:space="preserve">{ "CodeIATA": "BQK", "Name": "Golden Isles Airport", "City": "Brunswick (GA)", "Country": "Etats-Unis", "Latitude": null, "Longitude": null, "Category": 6, "BuyPrice": 3280230036, "FlagImage": "us.png" }, </v>
      </c>
    </row>
    <row r="809" spans="1:1" x14ac:dyDescent="0.25">
      <c r="A809" t="str">
        <f>"{ " &amp; Data!A809 &amp; Data!D809 &amp; Data!B809 &amp; Data!E809 &amp; Data!K809 &amp; Data!L809 &amp; Data!G809 &amp; Data!H809 &amp; REPLACE(Data!J809,LEN(Data!J809)-1,1,"") &amp; "}, "</f>
        <v xml:space="preserve">{ "CodeIATA": "MDQ", "Name": "Mar del Plata Aeropuerto Internacional", "City": "Mar Del Plata", "Country": "Argentine", "Latitude": -37.934167, "Longitude": -57.573333, "Category": 5, "BuyPrice": 3280652442, "FlagImage": "ar.png" }, </v>
      </c>
    </row>
    <row r="810" spans="1:1" x14ac:dyDescent="0.25">
      <c r="A810" t="str">
        <f>"{ " &amp; Data!A810 &amp; Data!D810 &amp; Data!B810 &amp; Data!E810 &amp; Data!K810 &amp; Data!L810 &amp; Data!G810 &amp; Data!H810 &amp; REPLACE(Data!J810,LEN(Data!J810)-1,1,"") &amp; "}, "</f>
        <v xml:space="preserve">{ "CodeIATA": "GCC", "Name": "Campbell County Airport", "City": "Gillette (WY)", "Country": "Etats-Unis", "Latitude": 44.3489167, "Longitude": -105.5393611, "Category": 6, "BuyPrice": 3280720889, "FlagImage": "us.png" }, </v>
      </c>
    </row>
    <row r="811" spans="1:1" x14ac:dyDescent="0.25">
      <c r="A811" t="str">
        <f>"{ " &amp; Data!A811 &amp; Data!D811 &amp; Data!B811 &amp; Data!E811 &amp; Data!K811 &amp; Data!L811 &amp; Data!G811 &amp; Data!H811 &amp; REPLACE(Data!J811,LEN(Data!J811)-1,1,"") &amp; "}, "</f>
        <v xml:space="preserve">{ "CodeIATA": "NOJ", "Name": "Noyabrsk Airport", "City": "Nojabrxsk", "Country": "Russie", "Latitude": 63.110079, "Longitude": 75.162243, "Category": 7, "BuyPrice": 3281461776, "FlagImage": "ru.png" }, </v>
      </c>
    </row>
    <row r="812" spans="1:1" x14ac:dyDescent="0.25">
      <c r="A812" t="str">
        <f>"{ " &amp; Data!A812 &amp; Data!D812 &amp; Data!B812 &amp; Data!E812 &amp; Data!K812 &amp; Data!L812 &amp; Data!G812 &amp; Data!H812 &amp; REPLACE(Data!J812,LEN(Data!J812)-1,1,"") &amp; "}, "</f>
        <v xml:space="preserve">{ "CodeIATA": "JDH", "Name": "Jodhpur Airport", "City": "Jodhpur", "Country": "Inde", "Latitude": 26.251092, "Longitude": 73.048869, "Category": 7, "BuyPrice": 3281939738, "FlagImage": "in.png" }, </v>
      </c>
    </row>
    <row r="813" spans="1:1" x14ac:dyDescent="0.25">
      <c r="A813" t="str">
        <f>"{ " &amp; Data!A813 &amp; Data!D813 &amp; Data!B813 &amp; Data!E813 &amp; Data!K813 &amp; Data!L813 &amp; Data!G813 &amp; Data!H813 &amp; REPLACE(Data!J813,LEN(Data!J813)-1,1,"") &amp; "}, "</f>
        <v xml:space="preserve">{ "CodeIATA": "PLN", "Name": "Pellston Regional Airport", "City": "Pellston (MI)", "Country": "Etats-Unis", "Latitude": null, "Longitude": null, "Category": 4, "BuyPrice": 3282063819, "FlagImage": "us.png" }, </v>
      </c>
    </row>
    <row r="814" spans="1:1" x14ac:dyDescent="0.25">
      <c r="A814" t="str">
        <f>"{ " &amp; Data!A814 &amp; Data!D814 &amp; Data!B814 &amp; Data!E814 &amp; Data!K814 &amp; Data!L814 &amp; Data!G814 &amp; Data!H814 &amp; REPLACE(Data!J814,LEN(Data!J814)-1,1,"") &amp; "}, "</f>
        <v xml:space="preserve">{ "CodeIATA": "PTG", "Name": "Polokwane International Airport", "City": "Pietersburg", "Country": "Afrique du Sud", "Latitude": null, "Longitude": null, "Category": 7, "BuyPrice": 3282316517, "FlagImage": "za.png" }, </v>
      </c>
    </row>
    <row r="815" spans="1:1" x14ac:dyDescent="0.25">
      <c r="A815" t="str">
        <f>"{ " &amp; Data!A815 &amp; Data!D815 &amp; Data!B815 &amp; Data!E815 &amp; Data!K815 &amp; Data!L815 &amp; Data!G815 &amp; Data!H815 &amp; REPLACE(Data!J815,LEN(Data!J815)-1,1,"") &amp; "}, "</f>
        <v xml:space="preserve">{ "CodeIATA": "TGM", "Name": "Transilvania Aeroportul International", "City": "Târgu Mures", "Country": "Roumanie", "Latitude": 46.467714, "Longitude": 24.412525, "Category": 4, "BuyPrice": 3282415825, "FlagImage": "ro.png" }, </v>
      </c>
    </row>
    <row r="816" spans="1:1" x14ac:dyDescent="0.25">
      <c r="A816" t="str">
        <f>"{ " &amp; Data!A816 &amp; Data!D816 &amp; Data!B816 &amp; Data!E816 &amp; Data!K816 &amp; Data!L816 &amp; Data!G816 &amp; Data!H816 &amp; REPLACE(Data!J816,LEN(Data!J816)-1,1,"") &amp; "}, "</f>
        <v xml:space="preserve">{ "CodeIATA": "YQL", "Name": "Lethbridge County Airport", "City": "Lethbridge (AB)", "Country": "Canada", "Latitude": null, "Longitude": null, "Category": 4, "BuyPrice": 3282819919, "FlagImage": "ca.png" }, </v>
      </c>
    </row>
    <row r="817" spans="1:1" x14ac:dyDescent="0.25">
      <c r="A817" t="str">
        <f>"{ " &amp; Data!A817 &amp; Data!D817 &amp; Data!B817 &amp; Data!E817 &amp; Data!K817 &amp; Data!L817 &amp; Data!G817 &amp; Data!H817 &amp; REPLACE(Data!J817,LEN(Data!J817)-1,1,"") &amp; "}, "</f>
        <v xml:space="preserve">{ "CodeIATA": "JGN", "Name": "Jiayuguan Airport", "City": "Jiayuguan", "Country": "Chine", "Latitude": 39.8569, "Longitude": 98.3414, "Category": 5, "BuyPrice": 3283102195, "FlagImage": "cn.png" }, </v>
      </c>
    </row>
    <row r="818" spans="1:1" x14ac:dyDescent="0.25">
      <c r="A818" t="str">
        <f>"{ " &amp; Data!A818 &amp; Data!D818 &amp; Data!B818 &amp; Data!E818 &amp; Data!K818 &amp; Data!L818 &amp; Data!G818 &amp; Data!H818 &amp; REPLACE(Data!J818,LEN(Data!J818)-1,1,"") &amp; "}, "</f>
        <v xml:space="preserve">{ "CodeIATA": "YAT", "Name": "Attawapiskat Airport", "City": "Attawapiskat (ON)", "Country": "Canada", "Latitude": 52.9275, "Longitude": -82.4319, "Category": 1, "BuyPrice": 3284062546, "FlagImage": "ca.png" }, </v>
      </c>
    </row>
    <row r="819" spans="1:1" x14ac:dyDescent="0.25">
      <c r="A819" t="str">
        <f>"{ " &amp; Data!A819 &amp; Data!D819 &amp; Data!B819 &amp; Data!E819 &amp; Data!K819 &amp; Data!L819 &amp; Data!G819 &amp; Data!H819 &amp; REPLACE(Data!J819,LEN(Data!J819)-1,1,"") &amp; "}, "</f>
        <v xml:space="preserve">{ "CodeIATA": "TEE", "Name": "Cheikh Larbi Tébessi Aéroport", "City": "Tbessa", "Country": "Algérie", "Latitude": 35.431611, "Longitude": 8.120717, "Category": 8, "BuyPrice": 3285400000, "FlagImage": "dz.png" }, </v>
      </c>
    </row>
    <row r="820" spans="1:1" x14ac:dyDescent="0.25">
      <c r="A820" t="str">
        <f>"{ " &amp; Data!A820 &amp; Data!D820 &amp; Data!B820 &amp; Data!E820 &amp; Data!K820 &amp; Data!L820 &amp; Data!G820 &amp; Data!H820 &amp; REPLACE(Data!J820,LEN(Data!J820)-1,1,"") &amp; "}, "</f>
        <v xml:space="preserve">{ "CodeIATA": "SMA", "Name": "Santa Maria Aeroporto", "City": "Santa Maria", "Country": "Portugal", "Latitude": 36.97139, "Longitude": -25.170639, "Category": 9, "BuyPrice": 3285873876, "FlagImage": "pt.png" }, </v>
      </c>
    </row>
    <row r="821" spans="1:1" x14ac:dyDescent="0.25">
      <c r="A821" t="str">
        <f>"{ " &amp; Data!A821 &amp; Data!D821 &amp; Data!B821 &amp; Data!E821 &amp; Data!K821 &amp; Data!L821 &amp; Data!G821 &amp; Data!H821 &amp; REPLACE(Data!J821,LEN(Data!J821)-1,1,"") &amp; "}, "</f>
        <v xml:space="preserve">{ "CodeIATA": "HPB", "Name": "Hooper Bay Airport", "City": "Hooper Bay (AK)", "Country": "Etats-Unis", "Latitude": 61.5239, "Longitude": -166.147, "Category": 1, "BuyPrice": 3286953525, "FlagImage": "us.png" }, </v>
      </c>
    </row>
    <row r="822" spans="1:1" x14ac:dyDescent="0.25">
      <c r="A822" t="str">
        <f>"{ " &amp; Data!A822 &amp; Data!D822 &amp; Data!B822 &amp; Data!E822 &amp; Data!K822 &amp; Data!L822 &amp; Data!G822 &amp; Data!H822 &amp; REPLACE(Data!J822,LEN(Data!J822)-1,1,"") &amp; "}, "</f>
        <v xml:space="preserve">{ "CodeIATA": "YQN", "Name": "Nakina Airport", "City": "Nakina (ON)", "Country": "Canada", "Latitude": 50.182777, "Longitude": -86.696388, "Category": 1, "BuyPrice": 3288862546, "FlagImage": "ca.png" }, </v>
      </c>
    </row>
    <row r="823" spans="1:1" x14ac:dyDescent="0.25">
      <c r="A823" t="str">
        <f>"{ " &amp; Data!A823 &amp; Data!D823 &amp; Data!B823 &amp; Data!E823 &amp; Data!K823 &amp; Data!L823 &amp; Data!G823 &amp; Data!H823 &amp; REPLACE(Data!J823,LEN(Data!J823)-1,1,"") &amp; "}, "</f>
        <v xml:space="preserve">{ "CodeIATA": "ERS", "Name": "Eros Airport", "City": "Windhoek", "Country": "Namibie", "Latitude": -22.6122, "Longitude": 17.0804, "Category": 5, "BuyPrice": 3289141124, "FlagImage": "na.png" }, </v>
      </c>
    </row>
    <row r="824" spans="1:1" x14ac:dyDescent="0.25">
      <c r="A824" t="str">
        <f>"{ " &amp; Data!A824 &amp; Data!D824 &amp; Data!B824 &amp; Data!E824 &amp; Data!K824 &amp; Data!L824 &amp; Data!G824 &amp; Data!H824 &amp; REPLACE(Data!J824,LEN(Data!J824)-1,1,"") &amp; "}, "</f>
        <v xml:space="preserve">{ "CodeIATA": "AQJ", "Name": "King Hussein International Airport", "City": "Aqaba", "Country": "Jordanie", "Latitude": 29.611619, "Longitude": 35.018067, "Category": 8, "BuyPrice": 3290721485, "FlagImage": "jo.png" }, </v>
      </c>
    </row>
    <row r="825" spans="1:1" x14ac:dyDescent="0.25">
      <c r="A825" t="str">
        <f>"{ " &amp; Data!A825 &amp; Data!D825 &amp; Data!B825 &amp; Data!E825 &amp; Data!K825 &amp; Data!L825 &amp; Data!G825 &amp; Data!H825 &amp; REPLACE(Data!J825,LEN(Data!J825)-1,1,"") &amp; "}, "</f>
        <v xml:space="preserve">{ "CodeIATA": "UBA", "Name": "Mário de Almeida Franco Aeroporto", "City": "Uberaba (MG)", "Country": "Brésil", "Latitude": null, "Longitude": null, "Category": 4, "BuyPrice": 3290776557, "FlagImage": "br.png" }, </v>
      </c>
    </row>
    <row r="826" spans="1:1" x14ac:dyDescent="0.25">
      <c r="A826" t="str">
        <f>"{ " &amp; Data!A826 &amp; Data!D826 &amp; Data!B826 &amp; Data!E826 &amp; Data!K826 &amp; Data!L826 &amp; Data!G826 &amp; Data!H826 &amp; REPLACE(Data!J826,LEN(Data!J826)-1,1,"") &amp; "}, "</f>
        <v xml:space="preserve">{ "CodeIATA": "OTH", "Name": "Southwest Oregon Regional Airport", "City": "North Bend (OR)", "Country": "Etats-Unis", "Latitude": null, "Longitude": null, "Category": 4, "BuyPrice": 3290850547, "FlagImage": "us.png" }, </v>
      </c>
    </row>
    <row r="827" spans="1:1" x14ac:dyDescent="0.25">
      <c r="A827" t="str">
        <f>"{ " &amp; Data!A827 &amp; Data!D827 &amp; Data!B827 &amp; Data!E827 &amp; Data!K827 &amp; Data!L827 &amp; Data!G827 &amp; Data!H827 &amp; REPLACE(Data!J827,LEN(Data!J827)-1,1,"") &amp; "}, "</f>
        <v xml:space="preserve">{ "CodeIATA": "YZS", "Name": "Coral Harbour Airport", "City": "Coral Harbour (NU)", "Country": "Canada", "Latitude": 64.193333, "Longitude": -83.359444, "Category": 2, "BuyPrice": 3290993188, "FlagImage": "ca.png" }, </v>
      </c>
    </row>
    <row r="828" spans="1:1" x14ac:dyDescent="0.25">
      <c r="A828" t="str">
        <f>"{ " &amp; Data!A828 &amp; Data!D828 &amp; Data!B828 &amp; Data!E828 &amp; Data!K828 &amp; Data!L828 &amp; Data!G828 &amp; Data!H828 &amp; REPLACE(Data!J828,LEN(Data!J828)-1,1,"") &amp; "}, "</f>
        <v xml:space="preserve">{ "CodeIATA": "KVG", "Name": "Kavieng Airport", "City": "Kavieng", "Country": "Papouasie-Nouvelle-Guinée", "Latitude": -2.5794, "Longitude": 150.808, "Category": 3, "BuyPrice": 3291074853, "FlagImage": "pg.png" }, </v>
      </c>
    </row>
    <row r="829" spans="1:1" x14ac:dyDescent="0.25">
      <c r="A829" t="str">
        <f>"{ " &amp; Data!A829 &amp; Data!D829 &amp; Data!B829 &amp; Data!E829 &amp; Data!K829 &amp; Data!L829 &amp; Data!G829 &amp; Data!H829 &amp; REPLACE(Data!J829,LEN(Data!J829)-1,1,"") &amp; "}, "</f>
        <v xml:space="preserve">{ "CodeIATA": "WAG", "Name": "Wanganui Airport", "City": "Wanganui", "Country": "Nouvelle-Zélande", "Latitude": null, "Longitude": null, "Category": 2, "BuyPrice": 3291324257, "FlagImage": "nz.png" }, </v>
      </c>
    </row>
    <row r="830" spans="1:1" x14ac:dyDescent="0.25">
      <c r="A830" t="str">
        <f>"{ " &amp; Data!A830 &amp; Data!D830 &amp; Data!B830 &amp; Data!E830 &amp; Data!K830 &amp; Data!L830 &amp; Data!G830 &amp; Data!H830 &amp; REPLACE(Data!J830,LEN(Data!J830)-1,1,"") &amp; "}, "</f>
        <v xml:space="preserve">{ "CodeIATA": "HLH", "Name": "Ulanhot Airport", "City": "Ulanhot", "Country": "Chine", "Latitude": 46.083, "Longitude": 122.017, "Category": 4, "BuyPrice": 3291607079, "FlagImage": "cn.png" }, </v>
      </c>
    </row>
    <row r="831" spans="1:1" x14ac:dyDescent="0.25">
      <c r="A831" t="str">
        <f>"{ " &amp; Data!A831 &amp; Data!D831 &amp; Data!B831 &amp; Data!E831 &amp; Data!K831 &amp; Data!L831 &amp; Data!G831 &amp; Data!H831 &amp; REPLACE(Data!J831,LEN(Data!J831)-1,1,"") &amp; "}, "</f>
        <v xml:space="preserve">{ "CodeIATA": "TGO", "Name": "Tongliao Airport", "City": "Tongliao", "Country": "Chine", "Latitude": 43.5567, "Longitude": 122.2, "Category": 6, "BuyPrice": 3292178546, "FlagImage": "cn.png" }, </v>
      </c>
    </row>
    <row r="832" spans="1:1" x14ac:dyDescent="0.25">
      <c r="A832" t="str">
        <f>"{ " &amp; Data!A832 &amp; Data!D832 &amp; Data!B832 &amp; Data!E832 &amp; Data!K832 &amp; Data!L832 &amp; Data!G832 &amp; Data!H832 &amp; REPLACE(Data!J832,LEN(Data!J832)-1,1,"") &amp; "}, "</f>
        <v xml:space="preserve">{ "CodeIATA": "OXF", "Name": "Oxford Airport", "City": "Oxford", "Country": "Royaume-Uni", "Latitude": null, "Longitude": null, "Category": 3, "BuyPrice": 3294986833, "FlagImage": "gb.png" }, </v>
      </c>
    </row>
    <row r="833" spans="1:1" x14ac:dyDescent="0.25">
      <c r="A833" t="str">
        <f>"{ " &amp; Data!A833 &amp; Data!D833 &amp; Data!B833 &amp; Data!E833 &amp; Data!K833 &amp; Data!L833 &amp; Data!G833 &amp; Data!H833 &amp; REPLACE(Data!J833,LEN(Data!J833)-1,1,"") &amp; "}, "</f>
        <v xml:space="preserve">{ "CodeIATA": "BJZ", "Name": "Badajoz Aeropuerto", "City": "Badajoz", "Country": "Espagne", "Latitude": 38.89125, "Longitude": -6.821333, "Category": 8, "BuyPrice": 3295012364, "FlagImage": "es.png" }, </v>
      </c>
    </row>
    <row r="834" spans="1:1" x14ac:dyDescent="0.25">
      <c r="A834" t="str">
        <f>"{ " &amp; Data!A834 &amp; Data!D834 &amp; Data!B834 &amp; Data!E834 &amp; Data!K834 &amp; Data!L834 &amp; Data!G834 &amp; Data!H834 &amp; REPLACE(Data!J834,LEN(Data!J834)-1,1,"") &amp; "}, "</f>
        <v xml:space="preserve">{ "CodeIATA": "CMX", "Name": "Houghton County Memorial Airport", "City": "Hancock/Calumet (MI)", "Country": "Etats-Unis", "Latitude": 47.1684, "Longitude": -88.4891, "Category": 4, "BuyPrice": 3295398389, "FlagImage": "us.png" }, </v>
      </c>
    </row>
    <row r="835" spans="1:1" x14ac:dyDescent="0.25">
      <c r="A835" t="str">
        <f>"{ " &amp; Data!A835 &amp; Data!D835 &amp; Data!B835 &amp; Data!E835 &amp; Data!K835 &amp; Data!L835 &amp; Data!G835 &amp; Data!H835 &amp; REPLACE(Data!J835,LEN(Data!J835)-1,1,"") &amp; "}, "</f>
        <v xml:space="preserve">{ "CodeIATA": "MIM", "Name": "Merimbula Airport", "City": "Merimbula (NSW)", "Country": "Australie", "Latitude": -36.9086, "Longitude": 149.901, "Category": 3, "BuyPrice": 3296105289, "FlagImage": "au.png" }, </v>
      </c>
    </row>
    <row r="836" spans="1:1" x14ac:dyDescent="0.25">
      <c r="A836" t="str">
        <f>"{ " &amp; Data!A836 &amp; Data!D836 &amp; Data!B836 &amp; Data!E836 &amp; Data!K836 &amp; Data!L836 &amp; Data!G836 &amp; Data!H836 &amp; REPLACE(Data!J836,LEN(Data!J836)-1,1,"") &amp; "}, "</f>
        <v xml:space="preserve">{ "CodeIATA": "SZA", "Name": "Soyo Aeroporto", "City": "Soyo", "Country": "Angola", "Latitude": -6.141086, "Longitude": 12.371764, "Category": 5, "BuyPrice": 3296758893, "FlagImage": "ao.png" }, </v>
      </c>
    </row>
    <row r="837" spans="1:1" x14ac:dyDescent="0.25">
      <c r="A837" t="str">
        <f>"{ " &amp; Data!A837 &amp; Data!D837 &amp; Data!B837 &amp; Data!E837 &amp; Data!K837 &amp; Data!L837 &amp; Data!G837 &amp; Data!H837 &amp; REPLACE(Data!J837,LEN(Data!J837)-1,1,"") &amp; "}, "</f>
        <v xml:space="preserve">{ "CodeIATA": "TUO", "Name": "Taupo Airport", "City": "Taupo", "Country": "Nouvelle-Zélande", "Latitude": null, "Longitude": null, "Category": 2, "BuyPrice": 3297136645, "FlagImage": "nz.png" }, </v>
      </c>
    </row>
    <row r="838" spans="1:1" x14ac:dyDescent="0.25">
      <c r="A838" t="str">
        <f>"{ " &amp; Data!A838 &amp; Data!D838 &amp; Data!B838 &amp; Data!E838 &amp; Data!K838 &amp; Data!L838 &amp; Data!G838 &amp; Data!H838 &amp; REPLACE(Data!J838,LEN(Data!J838)-1,1,"") &amp; "}, "</f>
        <v xml:space="preserve">{ "CodeIATA": "EPR", "Name": "Esperance Airport", "City": "Esperance (WA)", "Country": "Australie", "Latitude": -33.6844, "Longitude": 121.823, "Category": 2, "BuyPrice": 3297582978, "FlagImage": "au.png" }, </v>
      </c>
    </row>
    <row r="839" spans="1:1" x14ac:dyDescent="0.25">
      <c r="A839" t="str">
        <f>"{ " &amp; Data!A839 &amp; Data!D839 &amp; Data!B839 &amp; Data!E839 &amp; Data!K839 &amp; Data!L839 &amp; Data!G839 &amp; Data!H839 &amp; REPLACE(Data!J839,LEN(Data!J839)-1,1,"") &amp; "}, "</f>
        <v xml:space="preserve">{ "CodeIATA": "YYU", "Name": "Kapuskasing Airport", "City": "Kapuskasing (ON)", "Country": "Canada", "Latitude": 49.413889, "Longitude": -82.4675, "Category": 3, "BuyPrice": 3298972397, "FlagImage": "ca.png" }, </v>
      </c>
    </row>
    <row r="840" spans="1:1" x14ac:dyDescent="0.25">
      <c r="A840" t="str">
        <f>"{ " &amp; Data!A840 &amp; Data!D840 &amp; Data!B840 &amp; Data!E840 &amp; Data!K840 &amp; Data!L840 &amp; Data!G840 &amp; Data!H840 &amp; REPLACE(Data!J840,LEN(Data!J840)-1,1,"") &amp; "}, "</f>
        <v xml:space="preserve">{ "CodeIATA": "HBX", "Name": "Hubli Airport", "City": "Hubli", "Country": "Inde", "Latitude": 15.3617, "Longitude": 75.0849, "Category": 3, "BuyPrice": 3299124582, "FlagImage": "in.png" }, </v>
      </c>
    </row>
    <row r="841" spans="1:1" x14ac:dyDescent="0.25">
      <c r="A841" t="str">
        <f>"{ " &amp; Data!A841 &amp; Data!D841 &amp; Data!B841 &amp; Data!E841 &amp; Data!K841 &amp; Data!L841 &amp; Data!G841 &amp; Data!H841 &amp; REPLACE(Data!J841,LEN(Data!J841)-1,1,"") &amp; "}, "</f>
        <v xml:space="preserve">{ "CodeIATA": "TBP", "Name": "Cap. FAP Pedro Canga Rodríguez Aeropuerto", "City": "Tumbes", "Country": "Pérou", "Latitude": -3.552528, "Longitude": -80.381356, "Category": 6, "BuyPrice": 3299472481, "FlagImage": "pe.png" }, </v>
      </c>
    </row>
    <row r="842" spans="1:1" x14ac:dyDescent="0.25">
      <c r="A842" t="str">
        <f>"{ " &amp; Data!A842 &amp; Data!D842 &amp; Data!B842 &amp; Data!E842 &amp; Data!K842 &amp; Data!L842 &amp; Data!G842 &amp; Data!H842 &amp; REPLACE(Data!J842,LEN(Data!J842)-1,1,"") &amp; "}, "</f>
        <v xml:space="preserve">{ "CodeIATA": "ELF", "Name": "El Fasher Airport", "City": "El Fasher", "Country": "Soudan", "Latitude": 13.614892, "Longitude": 25.32465, "Category": 8, "BuyPrice": 3301803690, "FlagImage": "sd.png" }, </v>
      </c>
    </row>
    <row r="843" spans="1:1" x14ac:dyDescent="0.25">
      <c r="A843" t="str">
        <f>"{ " &amp; Data!A843 &amp; Data!D843 &amp; Data!B843 &amp; Data!E843 &amp; Data!K843 &amp; Data!L843 &amp; Data!G843 &amp; Data!H843 &amp; REPLACE(Data!J843,LEN(Data!J843)-1,1,"") &amp; "}, "</f>
        <v xml:space="preserve">{ "CodeIATA": "MGL", "Name": "Mönchengladbach Airport", "City": "Düsseldorf", "Country": "Allemagne", "Latitude": null, "Longitude": null, "Category": 1, "BuyPrice": 3301941430, "FlagImage": "de.png" }, </v>
      </c>
    </row>
    <row r="844" spans="1:1" x14ac:dyDescent="0.25">
      <c r="A844" t="str">
        <f>"{ " &amp; Data!A844 &amp; Data!D844 &amp; Data!B844 &amp; Data!E844 &amp; Data!K844 &amp; Data!L844 &amp; Data!G844 &amp; Data!H844 &amp; REPLACE(Data!J844,LEN(Data!J844)-1,1,"") &amp; "}, "</f>
        <v xml:space="preserve">{ "CodeIATA": "BOC", "Name": "Bocas del Toro Aeropuerto Internacional", "City": "Bocas del Toro", "Country": "Panama", "Latitude": 9.340853, "Longitude": -82.250842, "Category": 2, "BuyPrice": 3304097009, "FlagImage": "pa.png" }, </v>
      </c>
    </row>
    <row r="845" spans="1:1" x14ac:dyDescent="0.25">
      <c r="A845" t="str">
        <f>"{ " &amp; Data!A845 &amp; Data!D845 &amp; Data!B845 &amp; Data!E845 &amp; Data!K845 &amp; Data!L845 &amp; Data!G845 &amp; Data!H845 &amp; REPLACE(Data!J845,LEN(Data!J845)-1,1,"") &amp; "}, "</f>
        <v xml:space="preserve">{ "CodeIATA": "VGA", "Name": "Vijayawada Airport", "City": "Vijayawada", "Country": "Inde", "Latitude": 16.530433, "Longitude": 80.796847, "Category": 3, "BuyPrice": 3304112450, "FlagImage": "in.png" }, </v>
      </c>
    </row>
    <row r="846" spans="1:1" x14ac:dyDescent="0.25">
      <c r="A846" t="str">
        <f>"{ " &amp; Data!A846 &amp; Data!D846 &amp; Data!B846 &amp; Data!E846 &amp; Data!K846 &amp; Data!L846 &amp; Data!G846 &amp; Data!H846 &amp; REPLACE(Data!J846,LEN(Data!J846)-1,1,"") &amp; "}, "</f>
        <v xml:space="preserve">{ "CodeIATA": "RHI", "Name": "Oneida County Airport", "City": "Rhinelander (WI)", "Country": "Etats-Unis", "Latitude": 45.6312, "Longitude": -89.4675, "Category": 5, "BuyPrice": 3304609160, "FlagImage": "us.png" }, </v>
      </c>
    </row>
    <row r="847" spans="1:1" x14ac:dyDescent="0.25">
      <c r="A847" t="str">
        <f>"{ " &amp; Data!A847 &amp; Data!D847 &amp; Data!B847 &amp; Data!E847 &amp; Data!K847 &amp; Data!L847 &amp; Data!G847 &amp; Data!H847 &amp; REPLACE(Data!J847,LEN(Data!J847)-1,1,"") &amp; "}, "</f>
        <v xml:space="preserve">{ "CodeIATA": "RCB", "Name": "Richards Bay Airport", "City": "Richards Bay", "Country": "Afrique du Sud", "Latitude": null, "Longitude": null, "Category": 2, "BuyPrice": 3307405679, "FlagImage": "za.png" }, </v>
      </c>
    </row>
    <row r="848" spans="1:1" x14ac:dyDescent="0.25">
      <c r="A848" t="str">
        <f>"{ " &amp; Data!A848 &amp; Data!D848 &amp; Data!B848 &amp; Data!E848 &amp; Data!K848 &amp; Data!L848 &amp; Data!G848 &amp; Data!H848 &amp; REPLACE(Data!J848,LEN(Data!J848)-1,1,"") &amp; "}, "</f>
        <v xml:space="preserve">{ "CodeIATA": "FNL", "Name": "Fort Collins", "City": "Fort Collins (CO)", "Country": "Etats-Unis", "Latitude": 40.451828, "Longitude": -105.011336, "Category": 7, "BuyPrice": 3308976923, "FlagImage": "us.png" }, </v>
      </c>
    </row>
    <row r="849" spans="1:1" x14ac:dyDescent="0.25">
      <c r="A849" t="str">
        <f>"{ " &amp; Data!A849 &amp; Data!D849 &amp; Data!B849 &amp; Data!E849 &amp; Data!K849 &amp; Data!L849 &amp; Data!G849 &amp; Data!H849 &amp; REPLACE(Data!J849,LEN(Data!J849)-1,1,"") &amp; "}, "</f>
        <v xml:space="preserve">{ "CodeIATA": "KOK", "Name": "Kruunupyy Airport", "City": "Kokkola/Pietarsaari", "Country": "Finlande", "Latitude": 63.721172, "Longitude": 23.143131, "Category": 6, "BuyPrice": 3309072481, "FlagImage": "fi.png" }, </v>
      </c>
    </row>
    <row r="850" spans="1:1" x14ac:dyDescent="0.25">
      <c r="A850" t="str">
        <f>"{ " &amp; Data!A850 &amp; Data!D850 &amp; Data!B850 &amp; Data!E850 &amp; Data!K850 &amp; Data!L850 &amp; Data!G850 &amp; Data!H850 &amp; REPLACE(Data!J850,LEN(Data!J850)-1,1,"") &amp; "}, "</f>
        <v xml:space="preserve">{ "CodeIATA": "AZS", "Name": "Sánchez Aeropuerto Internacional", "City": "El Catey", "Country": "République dominicaine", "Latitude": null, "Longitude": null, "Category": 8, "BuyPrice": 3310079787, "FlagImage": "do.png" }, </v>
      </c>
    </row>
    <row r="851" spans="1:1" x14ac:dyDescent="0.25">
      <c r="A851" t="str">
        <f>"{ " &amp; Data!A851 &amp; Data!D851 &amp; Data!B851 &amp; Data!E851 &amp; Data!K851 &amp; Data!L851 &amp; Data!G851 &amp; Data!H851 &amp; REPLACE(Data!J851,LEN(Data!J851)-1,1,"") &amp; "}, "</f>
        <v xml:space="preserve">{ "CodeIATA": "YTL", "Name": "Big Trout Lake Airport", "City": "Big Trout Lake (ON)", "Country": "Canada", "Latitude": 53.8178, "Longitude": -89.8969, "Category": 1, "BuyPrice": 3310145264, "FlagImage": "ca.png" }, </v>
      </c>
    </row>
    <row r="852" spans="1:1" x14ac:dyDescent="0.25">
      <c r="A852" t="str">
        <f>"{ " &amp; Data!A852 &amp; Data!D852 &amp; Data!B852 &amp; Data!E852 &amp; Data!K852 &amp; Data!L852 &amp; Data!G852 &amp; Data!H852 &amp; REPLACE(Data!J852,LEN(Data!J852)-1,1,"") &amp; "}, "</f>
        <v xml:space="preserve">{ "CodeIATA": "DEB", "Name": "Debrecen International Airport", "City": "Debrecen", "Country": "Hongrie", "Latitude": null, "Longitude": null, "Category": 6, "BuyPrice": 3311349721, "FlagImage": "hu.png" }, </v>
      </c>
    </row>
    <row r="853" spans="1:1" x14ac:dyDescent="0.25">
      <c r="A853" t="str">
        <f>"{ " &amp; Data!A853 &amp; Data!D853 &amp; Data!B853 &amp; Data!E853 &amp; Data!K853 &amp; Data!L853 &amp; Data!G853 &amp; Data!H853 &amp; REPLACE(Data!J853,LEN(Data!J853)-1,1,"") &amp; "}, "</f>
        <v xml:space="preserve">{ "CodeIATA": "SOB", "Name": "Sarmellék International Airport", "City": "Saarmelleek", "Country": "Hongrie", "Latitude": null, "Longitude": null, "Category": 6, "BuyPrice": 3311349721, "FlagImage": "hu.png" }, </v>
      </c>
    </row>
    <row r="854" spans="1:1" x14ac:dyDescent="0.25">
      <c r="A854" t="str">
        <f>"{ " &amp; Data!A854 &amp; Data!D854 &amp; Data!B854 &amp; Data!E854 &amp; Data!K854 &amp; Data!L854 &amp; Data!G854 &amp; Data!H854 &amp; REPLACE(Data!J854,LEN(Data!J854)-1,1,"") &amp; "}, "</f>
        <v xml:space="preserve">{ "CodeIATA": "CIJ", "Name": "Capitán Aníbal Arab Aeropuerto", "City": "Cobija", "Country": "Bolivie", "Latitude": -11.040436, "Longitude": -68.782972, "Category": 4, "BuyPrice": 3312863681, "FlagImage": "bo.png" }, </v>
      </c>
    </row>
    <row r="855" spans="1:1" x14ac:dyDescent="0.25">
      <c r="A855" t="str">
        <f>"{ " &amp; Data!A855 &amp; Data!D855 &amp; Data!B855 &amp; Data!E855 &amp; Data!K855 &amp; Data!L855 &amp; Data!G855 &amp; Data!H855 &amp; REPLACE(Data!J855,LEN(Data!J855)-1,1,"") &amp; "}, "</f>
        <v xml:space="preserve">{ "CodeIATA": "ZKE", "Name": "Kashechewan Airport", "City": "Kashechewan (ON)", "Country": "Canada", "Latitude": 52.2825, "Longitude": -81.6778, "Category": 1, "BuyPrice": 3313093618, "FlagImage": "ca.png" }, </v>
      </c>
    </row>
    <row r="856" spans="1:1" x14ac:dyDescent="0.25">
      <c r="A856" t="str">
        <f>"{ " &amp; Data!A856 &amp; Data!D856 &amp; Data!B856 &amp; Data!E856 &amp; Data!K856 &amp; Data!L856 &amp; Data!G856 &amp; Data!H856 &amp; REPLACE(Data!J856,LEN(Data!J856)-1,1,"") &amp; "}, "</f>
        <v xml:space="preserve">{ "CodeIATA": "JGS", "Name": "Jinggangshan Airport", "City": "Jian", "Country": "Chine", "Latitude": null, "Longitude": null, "Category": 7, "BuyPrice": 3313450095, "FlagImage": "cn.png" }, </v>
      </c>
    </row>
    <row r="857" spans="1:1" x14ac:dyDescent="0.25">
      <c r="A857" t="str">
        <f>"{ " &amp; Data!A857 &amp; Data!D857 &amp; Data!B857 &amp; Data!E857 &amp; Data!K857 &amp; Data!L857 &amp; Data!G857 &amp; Data!H857 &amp; REPLACE(Data!J857,LEN(Data!J857)-1,1,"") &amp; "}, "</f>
        <v xml:space="preserve">{ "CodeIATA": "CVX", "Name": "Charlevoix Municipal Airport", "City": "Charlevoix (MI)", "Country": "Etats-Unis", "Latitude": null, "Longitude": null, "Category": 2, "BuyPrice": 3314236645, "FlagImage": "us.png" }, </v>
      </c>
    </row>
    <row r="858" spans="1:1" x14ac:dyDescent="0.25">
      <c r="A858" t="str">
        <f>"{ " &amp; Data!A858 &amp; Data!D858 &amp; Data!B858 &amp; Data!E858 &amp; Data!K858 &amp; Data!L858 &amp; Data!G858 &amp; Data!H858 &amp; REPLACE(Data!J858,LEN(Data!J858)-1,1,"") &amp; "}, "</f>
        <v xml:space="preserve">{ "CodeIATA": "MBT", "Name": "Moises R. Espinosa Airport", "City": "Masbate", "Country": "Philippines", "Latitude": 12.3694, "Longitude": 123.629, "Category": 1, "BuyPrice": 3315180714, "FlagImage": "ph.png" }, </v>
      </c>
    </row>
    <row r="859" spans="1:1" x14ac:dyDescent="0.25">
      <c r="A859" t="str">
        <f>"{ " &amp; Data!A859 &amp; Data!D859 &amp; Data!B859 &amp; Data!E859 &amp; Data!K859 &amp; Data!L859 &amp; Data!G859 &amp; Data!H859 &amp; REPLACE(Data!J859,LEN(Data!J859)-1,1,"") &amp; "}, "</f>
        <v xml:space="preserve">{ "CodeIATA": "NOV", "Name": "Aeroporto Nova Lisboa", "City": "Huambo", "Country": "Angola", "Latitude": -12.808878, "Longitude": 15.760547, "Category": 7, "BuyPrice": 3316385018, "FlagImage": "ao.png" }, </v>
      </c>
    </row>
    <row r="860" spans="1:1" x14ac:dyDescent="0.25">
      <c r="A860" t="str">
        <f>"{ " &amp; Data!A860 &amp; Data!D860 &amp; Data!B860 &amp; Data!E860 &amp; Data!K860 &amp; Data!L860 &amp; Data!G860 &amp; Data!H860 &amp; REPLACE(Data!J860,LEN(Data!J860)-1,1,"") &amp; "}, "</f>
        <v xml:space="preserve">{ "CodeIATA": "TXK", "Name": "Texarkana Regional Airport", "City": "Texarkana (AR)", "Country": "Etats-Unis", "Latitude": null, "Longitude": null, "Category": 5, "BuyPrice": 3317094152, "FlagImage": "us.png" }, </v>
      </c>
    </row>
    <row r="861" spans="1:1" x14ac:dyDescent="0.25">
      <c r="A861" t="str">
        <f>"{ " &amp; Data!A861 &amp; Data!D861 &amp; Data!B861 &amp; Data!E861 &amp; Data!K861 &amp; Data!L861 &amp; Data!G861 &amp; Data!H861 &amp; REPLACE(Data!J861,LEN(Data!J861)-1,1,"") &amp; "}, "</f>
        <v xml:space="preserve">{ "CodeIATA": "RGI", "Name": "Aéroport de Rangiroa", "City": "Rangiroa", "Country": "Polynésie française", "Latitude": -14.954283, "Longitude": -147.6608, "Category": 5, "BuyPrice": 3318080056, "FlagImage": "pf.png" }, </v>
      </c>
    </row>
    <row r="862" spans="1:1" x14ac:dyDescent="0.25">
      <c r="A862" t="str">
        <f>"{ " &amp; Data!A862 &amp; Data!D862 &amp; Data!B862 &amp; Data!E862 &amp; Data!K862 &amp; Data!L862 &amp; Data!G862 &amp; Data!H862 &amp; REPLACE(Data!J862,LEN(Data!J862)-1,1,"") &amp; "}, "</f>
        <v xml:space="preserve">{ "CodeIATA": "WEF", "Name": "Weifang Airport", "City": "Weifang", "Country": "Chine", "Latitude": 36.6467, "Longitude": 119.119, "Category": 7, "BuyPrice": 3318250095, "FlagImage": "cn.png" }, </v>
      </c>
    </row>
    <row r="863" spans="1:1" x14ac:dyDescent="0.25">
      <c r="A863" t="str">
        <f>"{ " &amp; Data!A863 &amp; Data!D863 &amp; Data!B863 &amp; Data!E863 &amp; Data!K863 &amp; Data!L863 &amp; Data!G863 &amp; Data!H863 &amp; REPLACE(Data!J863,LEN(Data!J863)-1,1,"") &amp; "}, "</f>
        <v xml:space="preserve">{ "CodeIATA": "YIF", "Name": "Augustin (QC)", "City": "Saint", "Country": "Canada", "Latitude": 51.2117, "Longitude": -58.6583, "Category": 2, "BuyPrice": 3318293437, "FlagImage": "ca.png" }, </v>
      </c>
    </row>
    <row r="864" spans="1:1" x14ac:dyDescent="0.25">
      <c r="A864" t="str">
        <f>"{ " &amp; Data!A864 &amp; Data!D864 &amp; Data!B864 &amp; Data!E864 &amp; Data!K864 &amp; Data!L864 &amp; Data!G864 &amp; Data!H864 &amp; REPLACE(Data!J864,LEN(Data!J864)-1,1,"") &amp; "}, "</f>
        <v xml:space="preserve">{ "CodeIATA": "KSD", "Name": "Karlstad Airport", "City": "Karlstad", "Country": "Suède", "Latitude": 59.4447, "Longitude": 13.3374, "Category": 7, "BuyPrice": 3318926582, "FlagImage": "se.png" }, </v>
      </c>
    </row>
    <row r="865" spans="1:1" x14ac:dyDescent="0.25">
      <c r="A865" t="str">
        <f>"{ " &amp; Data!A865 &amp; Data!D865 &amp; Data!B865 &amp; Data!E865 &amp; Data!K865 &amp; Data!L865 &amp; Data!G865 &amp; Data!H865 &amp; REPLACE(Data!J865,LEN(Data!J865)-1,1,"") &amp; "}, "</f>
        <v xml:space="preserve">{ "CodeIATA": "KMS", "Name": "Kumasi Airport", "City": "Kumasi", "Country": "Ghana", "Latitude": 6.71456, "Longitude": -1.59082, "Category": 4, "BuyPrice": 3318998389, "FlagImage": "gh.png" }, </v>
      </c>
    </row>
    <row r="866" spans="1:1" x14ac:dyDescent="0.25">
      <c r="A866" t="str">
        <f>"{ " &amp; Data!A866 &amp; Data!D866 &amp; Data!B866 &amp; Data!E866 &amp; Data!K866 &amp; Data!L866 &amp; Data!G866 &amp; Data!H866 &amp; REPLACE(Data!J866,LEN(Data!J866)-1,1,"") &amp; "}, "</f>
        <v xml:space="preserve">{ "CodeIATA": "ARH", "Name": "Talagi Airport", "City": "Arkhangelsk", "Country": "Russie", "Latitude": 64.360281, "Longitude": 40.430167, "Category": 6, "BuyPrice": 3320175745, "FlagImage": "ru.png" }, </v>
      </c>
    </row>
    <row r="867" spans="1:1" x14ac:dyDescent="0.25">
      <c r="A867" t="str">
        <f>"{ " &amp; Data!A867 &amp; Data!D867 &amp; Data!B867 &amp; Data!E867 &amp; Data!K867 &amp; Data!L867 &amp; Data!G867 &amp; Data!H867 &amp; REPLACE(Data!J867,LEN(Data!J867)-1,1,"") &amp; "}, "</f>
        <v xml:space="preserve">{ "CodeIATA": "TTN", "Name": "Trenton", "City": "Trenton (NJ)", "Country": "Etats-Unis", "Latitude": null, "Longitude": null, "Category": 4, "BuyPrice": 3321028540, "FlagImage": "us.png" }, </v>
      </c>
    </row>
    <row r="868" spans="1:1" x14ac:dyDescent="0.25">
      <c r="A868" t="str">
        <f>"{ " &amp; Data!A868 &amp; Data!D868 &amp; Data!B868 &amp; Data!E868 &amp; Data!K868 &amp; Data!L868 &amp; Data!G868 &amp; Data!H868 &amp; REPLACE(Data!J868,LEN(Data!J868)-1,1,"") &amp; "}, "</f>
        <v xml:space="preserve">{ "CodeIATA": "KAO", "Name": "Kuusamo Airport", "City": "Kuusamo", "Country": "Finlande", "Latitude": 65.987575, "Longitude": 29.239381, "Category": 6, "BuyPrice": 3321872481, "FlagImage": "fi.png" }, </v>
      </c>
    </row>
    <row r="869" spans="1:1" x14ac:dyDescent="0.25">
      <c r="A869" t="str">
        <f>"{ " &amp; Data!A869 &amp; Data!D869 &amp; Data!B869 &amp; Data!E869 &amp; Data!K869 &amp; Data!L869 &amp; Data!G869 &amp; Data!H869 &amp; REPLACE(Data!J869,LEN(Data!J869)-1,1,"") &amp; "}, "</f>
        <v xml:space="preserve">{ "CodeIATA": "PMK", "Name": "Palm Island Airport", "City": "Palm Island (QLD)", "Country": "Australie", "Latitude": null, "Longitude": null, "Category": 1, "BuyPrice": 3322108084, "FlagImage": "au.png" }, </v>
      </c>
    </row>
    <row r="870" spans="1:1" x14ac:dyDescent="0.25">
      <c r="A870" t="str">
        <f>"{ " &amp; Data!A870 &amp; Data!D870 &amp; Data!B870 &amp; Data!E870 &amp; Data!K870 &amp; Data!L870 &amp; Data!G870 &amp; Data!H870 &amp; REPLACE(Data!J870,LEN(Data!J870)-1,1,"") &amp; "}, "</f>
        <v xml:space="preserve">{ "CodeIATA": "PLQ", "Name": "Palanga International Airport", "City": "Palanga", "Country": "Lituanie", "Latitude": 55.973228, "Longitude": 21.093856, "Category": 6, "BuyPrice": 3322920889, "FlagImage": "lt.png" }, </v>
      </c>
    </row>
    <row r="871" spans="1:1" x14ac:dyDescent="0.25">
      <c r="A871" t="str">
        <f>"{ " &amp; Data!A871 &amp; Data!D871 &amp; Data!B871 &amp; Data!E871 &amp; Data!K871 &amp; Data!L871 &amp; Data!G871 &amp; Data!H871 &amp; REPLACE(Data!J871,LEN(Data!J871)-1,1,"") &amp; "}, "</f>
        <v xml:space="preserve">{ "CodeIATA": "YPJ", "Name": "Aupaluk Aéroport", "City": "Aupaluk (QC)", "Country": "Canada", "Latitude": 59.2967, "Longitude": -69.5997, "Category": 1, "BuyPrice": 3323077497, "FlagImage": "ca.png" }, </v>
      </c>
    </row>
    <row r="872" spans="1:1" x14ac:dyDescent="0.25">
      <c r="A872" t="str">
        <f>"{ " &amp; Data!A872 &amp; Data!D872 &amp; Data!B872 &amp; Data!E872 &amp; Data!K872 &amp; Data!L872 &amp; Data!G872 &amp; Data!H872 &amp; REPLACE(Data!J872,LEN(Data!J872)-1,1,"") &amp; "}, "</f>
        <v xml:space="preserve">{ "CodeIATA": "YFO", "Name": "Flin Flon Airport", "City": "Flin Flon (MB)", "Country": "Canada", "Latitude": 54.678055, "Longitude": -101.681667, "Category": 3, "BuyPrice": 3323695287, "FlagImage": "ca.png" }, </v>
      </c>
    </row>
    <row r="873" spans="1:1" x14ac:dyDescent="0.25">
      <c r="A873" t="str">
        <f>"{ " &amp; Data!A873 &amp; Data!D873 &amp; Data!B873 &amp; Data!E873 &amp; Data!K873 &amp; Data!L873 &amp; Data!G873 &amp; Data!H873 &amp; REPLACE(Data!J873,LEN(Data!J873)-1,1,"") &amp; "}, "</f>
        <v xml:space="preserve">{ "CodeIATA": "COU", "Name": "Columbia Regional Airport", "City": "Columbia (MO)", "Country": "Etats-Unis", "Latitude": 38.818094, "Longitude": -92.219631, "Category": 4, "BuyPrice": 3323919919, "FlagImage": "us.png" }, </v>
      </c>
    </row>
    <row r="874" spans="1:1" x14ac:dyDescent="0.25">
      <c r="A874" t="str">
        <f>"{ " &amp; Data!A874 &amp; Data!D874 &amp; Data!B874 &amp; Data!E874 &amp; Data!K874 &amp; Data!L874 &amp; Data!G874 &amp; Data!H874 &amp; REPLACE(Data!J874,LEN(Data!J874)-1,1,"") &amp; "}, "</f>
        <v xml:space="preserve">{ "CodeIATA": "SUX", "Name": "Sioux Gateway Airport", "City": "Sioux City (IA)", "Country": "Etats-Unis", "Latitude": null, "Longitude": null, "Category": 7, "BuyPrice": 3324350724, "FlagImage": "us.png" }, </v>
      </c>
    </row>
    <row r="875" spans="1:1" x14ac:dyDescent="0.25">
      <c r="A875" t="str">
        <f>"{ " &amp; Data!A875 &amp; Data!D875 &amp; Data!B875 &amp; Data!E875 &amp; Data!K875 &amp; Data!L875 &amp; Data!G875 &amp; Data!H875 &amp; REPLACE(Data!J875,LEN(Data!J875)-1,1,"") &amp; "}, "</f>
        <v xml:space="preserve">{ "CodeIATA": "OXB", "Name": "Osvaldo Vieira Aeroporto Internacional", "City": "Bissau", "Country": "Guinée-Bissau", "Latitude": 11.89485, "Longitude": -15.653681, "Category": 9, "BuyPrice": 3324492768, "FlagImage": "gw.png" }, </v>
      </c>
    </row>
    <row r="876" spans="1:1" x14ac:dyDescent="0.25">
      <c r="A876" t="str">
        <f>"{ " &amp; Data!A876 &amp; Data!D876 &amp; Data!B876 &amp; Data!E876 &amp; Data!K876 &amp; Data!L876 &amp; Data!G876 &amp; Data!H876 &amp; REPLACE(Data!J876,LEN(Data!J876)-1,1,"") &amp; "}, "</f>
        <v xml:space="preserve">{ "CodeIATA": "YUT", "Name": "Repulse Bay Airport", "City": "Repulse Bay (NU)", "Country": "Canada", "Latitude": 66.521389, "Longitude": -86.224722, "Category": 1, "BuyPrice": 3324552169, "FlagImage": "ca.png" }, </v>
      </c>
    </row>
    <row r="877" spans="1:1" x14ac:dyDescent="0.25">
      <c r="A877" t="str">
        <f>"{ " &amp; Data!A877 &amp; Data!D877 &amp; Data!B877 &amp; Data!E877 &amp; Data!K877 &amp; Data!L877 &amp; Data!G877 &amp; Data!H877 &amp; REPLACE(Data!J877,LEN(Data!J877)-1,1,"") &amp; "}, "</f>
        <v xml:space="preserve">{ "CodeIATA": "YQK", "Name": "Kenora Airport", "City": "Kenora (ON)", "Country": "Canada", "Latitude": 49.788334, "Longitude": -94.363056, "Category": 4, "BuyPrice": 3325067643, "FlagImage": "ca.png" }, </v>
      </c>
    </row>
    <row r="878" spans="1:1" x14ac:dyDescent="0.25">
      <c r="A878" t="str">
        <f>"{ " &amp; Data!A878 &amp; Data!D878 &amp; Data!B878 &amp; Data!E878 &amp; Data!K878 &amp; Data!L878 &amp; Data!G878 &amp; Data!H878 &amp; REPLACE(Data!J878,LEN(Data!J878)-1,1,"") &amp; "}, "</f>
        <v xml:space="preserve">{ "CodeIATA": "ULY", "Name": "Ulyanovsk Vostochny Airport", "City": "Ulyanovsk", "Country": "Russie", "Latitude": 54.401, "Longitude": 48.8027, "Category": 10, "BuyPrice": 3327574860, "FlagImage": "ru.png" }, </v>
      </c>
    </row>
    <row r="879" spans="1:1" x14ac:dyDescent="0.25">
      <c r="A879" t="str">
        <f>"{ " &amp; Data!A879 &amp; Data!D879 &amp; Data!B879 &amp; Data!E879 &amp; Data!K879 &amp; Data!L879 &amp; Data!G879 &amp; Data!H879 &amp; REPLACE(Data!J879,LEN(Data!J879)-1,1,"") &amp; "}, "</f>
        <v xml:space="preserve">{ "CodeIATA": "SGD", "Name": "Sønderborg Lufthavn", "City": "Sønderborg", "Country": "Danemark", "Latitude": 54.964367, "Longitude": 9.791731, "Category": 4, "BuyPrice": 3327594287, "FlagImage": "dk.png" }, </v>
      </c>
    </row>
    <row r="880" spans="1:1" x14ac:dyDescent="0.25">
      <c r="A880" t="str">
        <f>"{ " &amp; Data!A880 &amp; Data!D880 &amp; Data!B880 &amp; Data!E880 &amp; Data!K880 &amp; Data!L880 &amp; Data!G880 &amp; Data!H880 &amp; REPLACE(Data!J880,LEN(Data!J880)-1,1,"") &amp; "}, "</f>
        <v xml:space="preserve">{ "CodeIATA": "AVV", "Name": "Avalon Airport", "City": "Avalon/Melbourne (VIC)", "Country": "Australie", "Latitude": -38.039444, "Longitude": 144.469444, "Category": 9, "BuyPrice": 3327855403, "FlagImage": "au.png" }, </v>
      </c>
    </row>
    <row r="881" spans="1:1" x14ac:dyDescent="0.25">
      <c r="A881" t="str">
        <f>"{ " &amp; Data!A881 &amp; Data!D881 &amp; Data!B881 &amp; Data!E881 &amp; Data!K881 &amp; Data!L881 &amp; Data!G881 &amp; Data!H881 &amp; REPLACE(Data!J881,LEN(Data!J881)-1,1,"") &amp; "}, "</f>
        <v xml:space="preserve">{ "CodeIATA": "ZTM", "Name": "Shamattawa Airport", "City": "Shamattawa (MB)", "Country": "Canada", "Latitude": 55.8656, "Longitude": -92.0814, "Category": 1, "BuyPrice": 3328275862, "FlagImage": "ca.png" }, </v>
      </c>
    </row>
    <row r="882" spans="1:1" x14ac:dyDescent="0.25">
      <c r="A882" t="str">
        <f>"{ " &amp; Data!A882 &amp; Data!D882 &amp; Data!B882 &amp; Data!E882 &amp; Data!K882 &amp; Data!L882 &amp; Data!G882 &amp; Data!H882 &amp; REPLACE(Data!J882,LEN(Data!J882)-1,1,"") &amp; "}, "</f>
        <v xml:space="preserve">{ "CodeIATA": "OAG", "Name": "Orange Airport", "City": "Orange (NSW)", "Country": "Australie", "Latitude": -33.3817, "Longitude": 149.133, "Category": 3, "BuyPrice": 3329372397, "FlagImage": "au.png" }, </v>
      </c>
    </row>
    <row r="883" spans="1:1" x14ac:dyDescent="0.25">
      <c r="A883" t="str">
        <f>"{ " &amp; Data!A883 &amp; Data!D883 &amp; Data!B883 &amp; Data!E883 &amp; Data!K883 &amp; Data!L883 &amp; Data!G883 &amp; Data!H883 &amp; REPLACE(Data!J883,LEN(Data!J883)-1,1,"") &amp; "}, "</f>
        <v xml:space="preserve">{ "CodeIATA": "SON", "Name": "Santo", "City": "Espíritu Santo", "Country": "Vanuatu", "Latitude": -15.505033, "Longitude": 167.219742, "Category": 4, "BuyPrice": 3330950550, "FlagImage": "vu.png" }, </v>
      </c>
    </row>
    <row r="884" spans="1:1" x14ac:dyDescent="0.25">
      <c r="A884" t="str">
        <f>"{ " &amp; Data!A884 &amp; Data!D884 &amp; Data!B884 &amp; Data!E884 &amp; Data!K884 &amp; Data!L884 &amp; Data!G884 &amp; Data!H884 &amp; REPLACE(Data!J884,LEN(Data!J884)-1,1,"") &amp; "}, "</f>
        <v xml:space="preserve">{ "CodeIATA": "WHK", "Name": "Whakatane Airport", "City": "Whakatane", "Country": "Nouvelle-Zélande", "Latitude": null, "Longitude": null, "Category": 2, "BuyPrice": 3331165549, "FlagImage": "nz.png" }, </v>
      </c>
    </row>
    <row r="885" spans="1:1" x14ac:dyDescent="0.25">
      <c r="A885" t="str">
        <f>"{ " &amp; Data!A885 &amp; Data!D885 &amp; Data!B885 &amp; Data!E885 &amp; Data!K885 &amp; Data!L885 &amp; Data!G885 &amp; Data!H885 &amp; REPLACE(Data!J885,LEN(Data!J885)-1,1,"") &amp; "}, "</f>
        <v xml:space="preserve">{ "CodeIATA": "WEI", "Name": "Weipa Airport", "City": "Weipa (QLD)", "Country": "Australie", "Latitude": null, "Longitude": null, "Category": 3, "BuyPrice": 3332166666, "FlagImage": "au.png" }, </v>
      </c>
    </row>
    <row r="886" spans="1:1" x14ac:dyDescent="0.25">
      <c r="A886" t="str">
        <f>"{ " &amp; Data!A886 &amp; Data!D886 &amp; Data!B886 &amp; Data!E886 &amp; Data!K886 &amp; Data!L886 &amp; Data!G886 &amp; Data!H886 &amp; REPLACE(Data!J886,LEN(Data!J886)-1,1,"") &amp; "}, "</f>
        <v xml:space="preserve">{ "CodeIATA": "YBG", "Name": "Bagotville Aéroport", "City": "Bagotville (QC)", "Country": "Canada", "Latitude": 48.330555, "Longitude": -70.996391, "Category": 9, "BuyPrice": 3332925040, "FlagImage": "ca.png" }, </v>
      </c>
    </row>
    <row r="887" spans="1:1" x14ac:dyDescent="0.25">
      <c r="A887" t="str">
        <f>"{ " &amp; Data!A887 &amp; Data!D887 &amp; Data!B887 &amp; Data!E887 &amp; Data!K887 &amp; Data!L887 &amp; Data!G887 &amp; Data!H887 &amp; REPLACE(Data!J887,LEN(Data!J887)-1,1,"") &amp; "}, "</f>
        <v xml:space="preserve">{ "CodeIATA": "STV", "Name": "Surat Airport", "City": "Surat", "Country": "Inde", "Latitude": 21.114061, "Longitude": 72.741792, "Category": 1, "BuyPrice": 3333609918, "FlagImage": "in.png" }, </v>
      </c>
    </row>
    <row r="888" spans="1:1" x14ac:dyDescent="0.25">
      <c r="A888" t="str">
        <f>"{ " &amp; Data!A888 &amp; Data!D888 &amp; Data!B888 &amp; Data!E888 &amp; Data!K888 &amp; Data!L888 &amp; Data!G888 &amp; Data!H888 &amp; REPLACE(Data!J888,LEN(Data!J888)-1,1,"") &amp; "}, "</f>
        <v xml:space="preserve">{ "CodeIATA": "NOB", "Name": "Nosara Aeropuerto", "City": "Nosara Beach", "Country": "Costa Rica", "Latitude": 9.97649, "Longitude": -85.653, "Category": 1, "BuyPrice": 3334604391, "FlagImage": "cr.png" }, </v>
      </c>
    </row>
    <row r="889" spans="1:1" x14ac:dyDescent="0.25">
      <c r="A889" t="str">
        <f>"{ " &amp; Data!A889 &amp; Data!D889 &amp; Data!B889 &amp; Data!E889 &amp; Data!K889 &amp; Data!L889 &amp; Data!G889 &amp; Data!H889 &amp; REPLACE(Data!J889,LEN(Data!J889)-1,1,"") &amp; "}, "</f>
        <v xml:space="preserve">{ "CodeIATA": "VAW", "Name": "Vardo Lufthavn", "City": "Vardoe", "Country": "Norvège", "Latitude": 70.355392, "Longitude": 31.044889, "Category": 1, "BuyPrice": 3335687832, "FlagImage": "no.png" }, </v>
      </c>
    </row>
    <row r="890" spans="1:1" x14ac:dyDescent="0.25">
      <c r="A890" t="str">
        <f>"{ " &amp; Data!A890 &amp; Data!D890 &amp; Data!B890 &amp; Data!E890 &amp; Data!K890 &amp; Data!L890 &amp; Data!G890 &amp; Data!H890 &amp; REPLACE(Data!J890,LEN(Data!J890)-1,1,"") &amp; "}, "</f>
        <v xml:space="preserve">{ "CodeIATA": "YYF", "Name": "Penticton Regional Airport", "City": "Penticton (BC)", "Country": "Canada", "Latitude": 49.463056, "Longitude": -119.602222, "Category": 4, "BuyPrice": 3337428540, "FlagImage": "ca.png" }, </v>
      </c>
    </row>
    <row r="891" spans="1:1" x14ac:dyDescent="0.25">
      <c r="A891" t="str">
        <f>"{ " &amp; Data!A891 &amp; Data!D891 &amp; Data!B891 &amp; Data!E891 &amp; Data!K891 &amp; Data!L891 &amp; Data!G891 &amp; Data!H891 &amp; REPLACE(Data!J891,LEN(Data!J891)-1,1,"") &amp; "}, "</f>
        <v xml:space="preserve">{ "CodeIATA": "CYO", "Name": "Vilo Acuña Aeropuerto", "City": "Cayo Largo del Sur", "Country": "Cuba", "Latitude": 21.616453, "Longitude": -81.545989, "Category": 9, "BuyPrice": 3338596101, "FlagImage": "cu.png" }, </v>
      </c>
    </row>
    <row r="892" spans="1:1" x14ac:dyDescent="0.25">
      <c r="A892" t="str">
        <f>"{ " &amp; Data!A892 &amp; Data!D892 &amp; Data!B892 &amp; Data!E892 &amp; Data!K892 &amp; Data!L892 &amp; Data!G892 &amp; Data!H892 &amp; REPLACE(Data!J892,LEN(Data!J892)-1,1,"") &amp; "}, "</f>
        <v xml:space="preserve">{ "CodeIATA": "MOD", "Name": "Modesto City", "City": "Modesto (CA)", "Country": "Etats-Unis", "Latitude": 37.625817, "Longitude": -120.954422, "Category": 4, "BuyPrice": 3338943774, "FlagImage": "us.png" }, </v>
      </c>
    </row>
    <row r="893" spans="1:1" x14ac:dyDescent="0.25">
      <c r="A893" t="str">
        <f>"{ " &amp; Data!A893 &amp; Data!D893 &amp; Data!B893 &amp; Data!E893 &amp; Data!K893 &amp; Data!L893 &amp; Data!G893 &amp; Data!H893 &amp; REPLACE(Data!J893,LEN(Data!J893)-1,1,"") &amp; "}, "</f>
        <v xml:space="preserve">{ "CodeIATA": "YTQ", "Name": "Tasiujaq Aéroport", "City": "Tasiujaq (QC)", "Country": "Canada", "Latitude": 58.6678, "Longitude": -69.9558, "Category": 1, "BuyPrice": 3339077497, "FlagImage": "ca.png" }, </v>
      </c>
    </row>
    <row r="894" spans="1:1" x14ac:dyDescent="0.25">
      <c r="A894" t="str">
        <f>"{ " &amp; Data!A894 &amp; Data!D894 &amp; Data!B894 &amp; Data!E894 &amp; Data!K894 &amp; Data!L894 &amp; Data!G894 &amp; Data!H894 &amp; REPLACE(Data!J894,LEN(Data!J894)-1,1,"") &amp; "}, "</f>
        <v xml:space="preserve">{ "CodeIATA": "YGL", "Name": "La Grande Rivière Aéroport", "City": "La Grande Rivière (QC)", "Country": "Canada", "Latitude": 53.625278, "Longitude": -77.704167, "Category": 4, "BuyPrice": 3340141729, "FlagImage": "ca.png" }, </v>
      </c>
    </row>
    <row r="895" spans="1:1" x14ac:dyDescent="0.25">
      <c r="A895" t="str">
        <f>"{ " &amp; Data!A895 &amp; Data!D895 &amp; Data!B895 &amp; Data!E895 &amp; Data!K895 &amp; Data!L895 &amp; Data!G895 &amp; Data!H895 &amp; REPLACE(Data!J895,LEN(Data!J895)-1,1,"") &amp; "}, "</f>
        <v xml:space="preserve">{ "CodeIATA": "MTS", "Name": "Matsapha Airport", "City": "Manzini", "Country": "Swaziland", "Latitude": null, "Longitude": null, "Category": 7, "BuyPrice": 3341017477, "FlagImage": "sz.png" }, </v>
      </c>
    </row>
    <row r="896" spans="1:1" x14ac:dyDescent="0.25">
      <c r="A896" t="str">
        <f>"{ " &amp; Data!A896 &amp; Data!D896 &amp; Data!B896 &amp; Data!E896 &amp; Data!K896 &amp; Data!L896 &amp; Data!G896 &amp; Data!H896 &amp; REPLACE(Data!J896,LEN(Data!J896)-1,1,"") &amp; "}, "</f>
        <v xml:space="preserve">{ "CodeIATA": "YAG", "Name": "Fort Frances Municipal Airport", "City": "Fort Frances (ON)", "Country": "Canada", "Latitude": 48.6542, "Longitude": -93.4397, "Category": 2, "BuyPrice": 3342200000, "FlagImage": "ca.png" }, </v>
      </c>
    </row>
    <row r="897" spans="1:1" x14ac:dyDescent="0.25">
      <c r="A897" t="str">
        <f>"{ " &amp; Data!A897 &amp; Data!D897 &amp; Data!B897 &amp; Data!E897 &amp; Data!K897 &amp; Data!L897 &amp; Data!G897 &amp; Data!H897 &amp; REPLACE(Data!J897,LEN(Data!J897)-1,1,"") &amp; "}, "</f>
        <v xml:space="preserve">{ "CodeIATA": "BJP", "Name": "Arthur Siqueira Aeroporto Estadual", "City": "Bragança Paulista (SP)", "Country": "Brésil", "Latitude": null, "Longitude": null, "Category": 1, "BuyPrice": 3342380714, "FlagImage": "br.png" }, </v>
      </c>
    </row>
    <row r="898" spans="1:1" x14ac:dyDescent="0.25">
      <c r="A898" t="str">
        <f>"{ " &amp; Data!A898 &amp; Data!D898 &amp; Data!B898 &amp; Data!E898 &amp; Data!K898 &amp; Data!L898 &amp; Data!G898 &amp; Data!H898 &amp; REPLACE(Data!J898,LEN(Data!J898)-1,1,"") &amp; "}, "</f>
        <v xml:space="preserve">{ "CodeIATA": "IFJ", "Name": "Isafjorour Airport", "City": "Isafjorour", "Country": "Islande", "Latitude": 66.058056, "Longitude": -23.135278, "Category": 2, "BuyPrice": 3342875783, "FlagImage": "is.png" }, </v>
      </c>
    </row>
    <row r="899" spans="1:1" x14ac:dyDescent="0.25">
      <c r="A899" t="str">
        <f>"{ " &amp; Data!A899 &amp; Data!D899 &amp; Data!B899 &amp; Data!E899 &amp; Data!K899 &amp; Data!L899 &amp; Data!G899 &amp; Data!H899 &amp; REPLACE(Data!J899,LEN(Data!J899)-1,1,"") &amp; "}, "</f>
        <v xml:space="preserve">{ "CodeIATA": "BVC", "Name": "Rabil Aeroporto", "City": "Rabil", "Country": "Cap-Vert", "Latitude": 16.136531, "Longitude": -22.888897, "Category": 5, "BuyPrice": 3343094840, "FlagImage": "cv.png" }, </v>
      </c>
    </row>
    <row r="900" spans="1:1" x14ac:dyDescent="0.25">
      <c r="A900" t="str">
        <f>"{ " &amp; Data!A900 &amp; Data!D900 &amp; Data!B900 &amp; Data!E900 &amp; Data!K900 &amp; Data!L900 &amp; Data!G900 &amp; Data!H900 &amp; REPLACE(Data!J900,LEN(Data!J900)-1,1,"") &amp; "}, "</f>
        <v xml:space="preserve">{ "CodeIATA": "TTB", "Name": "Aeroporto di Tortolì", "City": "Arbatax", "Country": "Italie", "Latitude": null, "Longitude": null, "Category": 2, "BuyPrice": 3343333700, "FlagImage": "it.png" }, </v>
      </c>
    </row>
    <row r="901" spans="1:1" x14ac:dyDescent="0.25">
      <c r="A901" t="str">
        <f>"{ " &amp; Data!A901 &amp; Data!D901 &amp; Data!B901 &amp; Data!E901 &amp; Data!K901 &amp; Data!L901 &amp; Data!G901 &amp; Data!H901 &amp; REPLACE(Data!J901,LEN(Data!J901)-1,1,"") &amp; "}, "</f>
        <v xml:space="preserve">{ "CodeIATA": "JYV", "Name": "Jyvaskyla Airport", "City": "Jyvaskyla", "Country": "Finlande", "Latitude": 62.399453, "Longitude": 25.678253, "Category": 7, "BuyPrice": 3343511017, "FlagImage": "fi.png" }, </v>
      </c>
    </row>
    <row r="902" spans="1:1" x14ac:dyDescent="0.25">
      <c r="A902" t="str">
        <f>"{ " &amp; Data!A902 &amp; Data!D902 &amp; Data!B902 &amp; Data!E902 &amp; Data!K902 &amp; Data!L902 &amp; Data!G902 &amp; Data!H902 &amp; REPLACE(Data!J902,LEN(Data!J902)-1,1,"") &amp; "}, "</f>
        <v xml:space="preserve">{ "CodeIATA": "VQS", "Name": "Antonio Rivera Rodríguez Airport", "City": "Vieques", "Country": "Porto Rico", "Latitude": 18.1158, "Longitude": -65.4227, "Category": 2, "BuyPrice": 3344438508, "FlagImage": "pr.png" }, </v>
      </c>
    </row>
    <row r="903" spans="1:1" x14ac:dyDescent="0.25">
      <c r="A903" t="str">
        <f>"{ " &amp; Data!A903 &amp; Data!D903 &amp; Data!B903 &amp; Data!E903 &amp; Data!K903 &amp; Data!L903 &amp; Data!G903 &amp; Data!H903 &amp; REPLACE(Data!J903,LEN(Data!J903)-1,1,"") &amp; "}, "</f>
        <v xml:space="preserve">{ "CodeIATA": "BFI", "Name": "King County International Airport", "City": "Seattle (WA)", "Country": "Etats-Unis", "Latitude": 47.53, "Longitude": -122.301947, "Category": 9, "BuyPrice": 3347077124, "FlagImage": "us.png" }, </v>
      </c>
    </row>
    <row r="904" spans="1:1" x14ac:dyDescent="0.25">
      <c r="A904" t="str">
        <f>"{ " &amp; Data!A904 &amp; Data!D904 &amp; Data!B904 &amp; Data!E904 &amp; Data!K904 &amp; Data!L904 &amp; Data!G904 &amp; Data!H904 &amp; REPLACE(Data!J904,LEN(Data!J904)-1,1,"") &amp; "}, "</f>
        <v xml:space="preserve">{ "CodeIATA": "YNC", "Name": "Wemindji Aéroport", "City": "Wemindji (QC)", "Country": "Canada", "Latitude": 53.0106, "Longitude": -78.8311, "Category": 1, "BuyPrice": 3347077497, "FlagImage": "ca.png" }, </v>
      </c>
    </row>
    <row r="905" spans="1:1" x14ac:dyDescent="0.25">
      <c r="A905" t="str">
        <f>"{ " &amp; Data!A905 &amp; Data!D905 &amp; Data!B905 &amp; Data!E905 &amp; Data!K905 &amp; Data!L905 &amp; Data!G905 &amp; Data!H905 &amp; REPLACE(Data!J905,LEN(Data!J905)-1,1,"") &amp; "}, "</f>
        <v xml:space="preserve">{ "CodeIATA": "ZEM", "Name": "Eastmain River Aéroport", "City": "Eastmain River (QC)", "Country": "Canada", "Latitude": 52.2264, "Longitude": -78.5225, "Category": 1, "BuyPrice": 3347077497, "FlagImage": "ca.png" }, </v>
      </c>
    </row>
    <row r="906" spans="1:1" x14ac:dyDescent="0.25">
      <c r="A906" t="str">
        <f>"{ " &amp; Data!A906 &amp; Data!D906 &amp; Data!B906 &amp; Data!E906 &amp; Data!K906 &amp; Data!L906 &amp; Data!G906 &amp; Data!H906 &amp; REPLACE(Data!J906,LEN(Data!J906)-1,1,"") &amp; "}, "</f>
        <v xml:space="preserve">{ "CodeIATA": "SMS", "Name": "Sainte Marie Airport", "City": "Sainte Marie", "Country": "Madagascar", "Latitude": -17.093889, "Longitude": 49.815834, "Category": 1, "BuyPrice": 3347234377, "FlagImage": "mg.png" }, </v>
      </c>
    </row>
    <row r="907" spans="1:1" x14ac:dyDescent="0.25">
      <c r="A907" t="str">
        <f>"{ " &amp; Data!A907 &amp; Data!D907 &amp; Data!B907 &amp; Data!E907 &amp; Data!K907 &amp; Data!L907 &amp; Data!G907 &amp; Data!H907 &amp; REPLACE(Data!J907,LEN(Data!J907)-1,1,"") &amp; "}, "</f>
        <v xml:space="preserve">{ "CodeIATA": "SKZ", "Name": "Sukkur Airport", "City": "Sukkur", "Country": "Pakistan", "Latitude": 27.721989, "Longitude": 68.791683, "Category": 7, "BuyPrice": 3348717987, "FlagImage": "pk.png" }, </v>
      </c>
    </row>
    <row r="908" spans="1:1" x14ac:dyDescent="0.25">
      <c r="A908" t="str">
        <f>"{ " &amp; Data!A908 &amp; Data!D908 &amp; Data!B908 &amp; Data!E908 &amp; Data!K908 &amp; Data!L908 &amp; Data!G908 &amp; Data!H908 &amp; REPLACE(Data!J908,LEN(Data!J908)-1,1,"") &amp; "}, "</f>
        <v xml:space="preserve">{ "CodeIATA": "NCY", "Name": "Haute", "City": "Annecy", "Country": "France", "Latitude": 45.929233, "Longitude": 6.098764, "Category": 3, "BuyPrice": 3348982874, "FlagImage": "fr.png" }, </v>
      </c>
    </row>
    <row r="909" spans="1:1" x14ac:dyDescent="0.25">
      <c r="A909" t="str">
        <f>"{ " &amp; Data!A909 &amp; Data!D909 &amp; Data!B909 &amp; Data!E909 &amp; Data!K909 &amp; Data!L909 &amp; Data!G909 &amp; Data!H909 &amp; REPLACE(Data!J909,LEN(Data!J909)-1,1,"") &amp; "}, "</f>
        <v xml:space="preserve">{ "CodeIATA": "TDX", "Name": "Trat Airport", "City": "Trat", "Country": "Thaïlande", "Latitude": 12.274572, "Longitude": 102.318958, "Category": 3, "BuyPrice": 3349372607, "FlagImage": "th.png" }, </v>
      </c>
    </row>
    <row r="910" spans="1:1" x14ac:dyDescent="0.25">
      <c r="A910" t="str">
        <f>"{ " &amp; Data!A910 &amp; Data!D910 &amp; Data!B910 &amp; Data!E910 &amp; Data!K910 &amp; Data!L910 &amp; Data!G910 &amp; Data!H910 &amp; REPLACE(Data!J910,LEN(Data!J910)-1,1,"") &amp; "}, "</f>
        <v xml:space="preserve">{ "CodeIATA": "LZY", "Name": "Nyingchi Airport", "City": "Nyingchi", "Country": "Chine", "Latitude": null, "Longitude": null, "Category": 8, "BuyPrice": 3351438410, "FlagImage": "cn.png" }, </v>
      </c>
    </row>
    <row r="911" spans="1:1" x14ac:dyDescent="0.25">
      <c r="A911" t="str">
        <f>"{ " &amp; Data!A911 &amp; Data!D911 &amp; Data!B911 &amp; Data!E911 &amp; Data!K911 &amp; Data!L911 &amp; Data!G911 &amp; Data!H911 &amp; REPLACE(Data!J911,LEN(Data!J911)-1,1,"") &amp; "}, "</f>
        <v xml:space="preserve">{ "CodeIATA": "PZB", "Name": "Pietermaritzburg Airport", "City": "Pietermaritzburg", "Country": "Afrique du Sud", "Latitude": null, "Longitude": null, "Category": 3, "BuyPrice": 3351796953, "FlagImage": "za.png" }, </v>
      </c>
    </row>
    <row r="912" spans="1:1" x14ac:dyDescent="0.25">
      <c r="A912" t="str">
        <f>"{ " &amp; Data!A912 &amp; Data!D912 &amp; Data!B912 &amp; Data!E912 &amp; Data!K912 &amp; Data!L912 &amp; Data!G912 &amp; Data!H912 &amp; REPLACE(Data!J912,LEN(Data!J912)-1,1,"") &amp; "}, "</f>
        <v xml:space="preserve">{ "CodeIATA": "UYL", "Name": "Nyala Airport", "City": "Nyala", "Country": "Soudan", "Latitude": 12.0535, "Longitude": 24.9562, "Category": 9, "BuyPrice": 3351856613, "FlagImage": "sd.png" }, </v>
      </c>
    </row>
    <row r="913" spans="1:1" x14ac:dyDescent="0.25">
      <c r="A913" t="str">
        <f>"{ " &amp; Data!A913 &amp; Data!D913 &amp; Data!B913 &amp; Data!E913 &amp; Data!K913 &amp; Data!L913 &amp; Data!G913 &amp; Data!H913 &amp; REPLACE(Data!J913,LEN(Data!J913)-1,1,"") &amp; "}, "</f>
        <v xml:space="preserve">{ "CodeIATA": "BVE", "Name": "Vallée de la Dordogne Aéroport", "City": "Brive", "Country": "France", "Latitude": 45.150833, "Longitude": 1.469167, "Category": 5, "BuyPrice": 3353213688, "FlagImage": "fr.png" }, </v>
      </c>
    </row>
    <row r="914" spans="1:1" x14ac:dyDescent="0.25">
      <c r="A914" t="str">
        <f>"{ " &amp; Data!A914 &amp; Data!D914 &amp; Data!B914 &amp; Data!E914 &amp; Data!K914 &amp; Data!L914 &amp; Data!G914 &amp; Data!H914 &amp; REPLACE(Data!J914,LEN(Data!J914)-1,1,"") &amp; "}, "</f>
        <v xml:space="preserve">{ "CodeIATA": "BQS", "Name": "Ignatyevo Airport", "City": "Blagoveshchensk", "Country": "Russie", "Latitude": 50.425394, "Longitude": 127.412478, "Category": 8, "BuyPrice": 3353423943, "FlagImage": "ru.png" }, </v>
      </c>
    </row>
    <row r="915" spans="1:1" x14ac:dyDescent="0.25">
      <c r="A915" t="str">
        <f>"{ " &amp; Data!A915 &amp; Data!D915 &amp; Data!B915 &amp; Data!E915 &amp; Data!K915 &amp; Data!L915 &amp; Data!G915 &amp; Data!H915 &amp; REPLACE(Data!J915,LEN(Data!J915)-1,1,"") &amp; "}, "</f>
        <v xml:space="preserve">{ "CodeIATA": "YHD", "Name": "Dryden Regional Airport", "City": "Dryden (ON)", "Country": "Canada", "Latitude": 49.831667, "Longitude": -92.744167, "Category": 4, "BuyPrice": 3353428540, "FlagImage": "ca.png" }, </v>
      </c>
    </row>
    <row r="916" spans="1:1" x14ac:dyDescent="0.25">
      <c r="A916" t="str">
        <f>"{ " &amp; Data!A916 &amp; Data!D916 &amp; Data!B916 &amp; Data!E916 &amp; Data!K916 &amp; Data!L916 &amp; Data!G916 &amp; Data!H916 &amp; REPLACE(Data!J916,LEN(Data!J916)-1,1,"") &amp; "}, "</f>
        <v xml:space="preserve">{ "CodeIATA": "DAT", "Name": "Datong Airport", "City": "Datong", "Country": "Chine", "Latitude": 40.0603, "Longitude": 113.482, "Category": 6, "BuyPrice": 3355486542, "FlagImage": "cn.png" }, </v>
      </c>
    </row>
    <row r="917" spans="1:1" x14ac:dyDescent="0.25">
      <c r="A917" t="str">
        <f>"{ " &amp; Data!A917 &amp; Data!D917 &amp; Data!B917 &amp; Data!E917 &amp; Data!K917 &amp; Data!L917 &amp; Data!G917 &amp; Data!H917 &amp; REPLACE(Data!J917,LEN(Data!J917)-1,1,"") &amp; "}, "</f>
        <v xml:space="preserve">{ "CodeIATA": "TIH", "Name": "Aéroport de Tikehau", "City": "Tuherahera", "Country": "Polynésie française", "Latitude": -15.119617, "Longitude": -148.230697, "Category": 1, "BuyPrice": 3355780714, "FlagImage": "pf.png" }, </v>
      </c>
    </row>
    <row r="918" spans="1:1" x14ac:dyDescent="0.25">
      <c r="A918" t="str">
        <f>"{ " &amp; Data!A918 &amp; Data!D918 &amp; Data!B918 &amp; Data!E918 &amp; Data!K918 &amp; Data!L918 &amp; Data!G918 &amp; Data!H918 &amp; REPLACE(Data!J918,LEN(Data!J918)-1,1,"") &amp; "}, "</f>
        <v xml:space="preserve">{ "CodeIATA": "JNG", "Name": "Jining Airport", "City": "Jining", "Country": "Chine", "Latitude": null, "Longitude": null, "Category": 8, "BuyPrice": 3355809294, "FlagImage": "cn.png" }, </v>
      </c>
    </row>
    <row r="919" spans="1:1" x14ac:dyDescent="0.25">
      <c r="A919" t="str">
        <f>"{ " &amp; Data!A919 &amp; Data!D919 &amp; Data!B919 &amp; Data!E919 &amp; Data!K919 &amp; Data!L919 &amp; Data!G919 &amp; Data!H919 &amp; REPLACE(Data!J919,LEN(Data!J919)-1,1,"") &amp; "}, "</f>
        <v xml:space="preserve">{ "CodeIATA": "JSR", "Name": "Jessore Airport", "City": "Jessore", "Country": "Bangladesh", "Latitude": 23.1838, "Longitude": 89.160833, "Category": 6, "BuyPrice": 3357746405, "FlagImage": "bd.png" }, </v>
      </c>
    </row>
    <row r="920" spans="1:1" x14ac:dyDescent="0.25">
      <c r="A920" t="str">
        <f>"{ " &amp; Data!A920 &amp; Data!D920 &amp; Data!B920 &amp; Data!E920 &amp; Data!K920 &amp; Data!L920 &amp; Data!G920 &amp; Data!H920 &amp; REPLACE(Data!J920,LEN(Data!J920)-1,1,"") &amp; "}, "</f>
        <v xml:space="preserve">{ "CodeIATA": "ARW", "Name": "Arad Aeroportul International", "City": "Arad", "Country": "Roumanie", "Latitude": 46.17655, "Longitude": 21.262022, "Category": 4, "BuyPrice": 3358160469, "FlagImage": "ro.png" }, </v>
      </c>
    </row>
    <row r="921" spans="1:1" x14ac:dyDescent="0.25">
      <c r="A921" t="str">
        <f>"{ " &amp; Data!A921 &amp; Data!D921 &amp; Data!B921 &amp; Data!E921 &amp; Data!K921 &amp; Data!L921 &amp; Data!G921 &amp; Data!H921 &amp; REPLACE(Data!J921,LEN(Data!J921)-1,1,"") &amp; "}, "</f>
        <v xml:space="preserve">{ "CodeIATA": "KUU", "Name": "Bhuntar Airport", "City": "Kullu", "Country": "Inde", "Latitude": 31.876706, "Longitude": 77.154367, "Category": 1, "BuyPrice": 3359542590, "FlagImage": "in.png" }, </v>
      </c>
    </row>
    <row r="922" spans="1:1" x14ac:dyDescent="0.25">
      <c r="A922" t="str">
        <f>"{ " &amp; Data!A922 &amp; Data!D922 &amp; Data!B922 &amp; Data!E922 &amp; Data!K922 &amp; Data!L922 &amp; Data!G922 &amp; Data!H922 &amp; REPLACE(Data!J922,LEN(Data!J922)-1,1,"") &amp; "}, "</f>
        <v xml:space="preserve">{ "CodeIATA": "BFH", "Name": "Bacacheri Aeroporto", "City": "Curitiba (PR)", "Country": "Brésil", "Latitude": null, "Longitude": null, "Category": 2, "BuyPrice": 3359958282, "FlagImage": "br.png" }, </v>
      </c>
    </row>
    <row r="923" spans="1:1" x14ac:dyDescent="0.25">
      <c r="A923" t="str">
        <f>"{ " &amp; Data!A923 &amp; Data!D923 &amp; Data!B923 &amp; Data!E923 &amp; Data!K923 &amp; Data!L923 &amp; Data!G923 &amp; Data!H923 &amp; REPLACE(Data!J923,LEN(Data!J923)-1,1,"") &amp; "}, "</f>
        <v xml:space="preserve">{ "CodeIATA": "DLG", "Name": "Dillingham Airport", "City": "Dillingham (AK)", "Country": "Etats-Unis", "Latitude": 59.044667, "Longitude": -158.5055, "Category": 4, "BuyPrice": 3359984823, "FlagImage": "us.png" }, </v>
      </c>
    </row>
    <row r="924" spans="1:1" x14ac:dyDescent="0.25">
      <c r="A924" t="str">
        <f>"{ " &amp; Data!A924 &amp; Data!D924 &amp; Data!B924 &amp; Data!E924 &amp; Data!K924 &amp; Data!L924 &amp; Data!G924 &amp; Data!H924 &amp; REPLACE(Data!J924,LEN(Data!J924)-1,1,"") &amp; "}, "</f>
        <v xml:space="preserve">{ "CodeIATA": "CBT", "Name": "Catumbela Aeroporto", "City": "Catumbela", "Country": "Angola", "Latitude": -12.4792, "Longitude": 13.4869, "Category": 10, "BuyPrice": 3360417222, "FlagImage": "ao.png" }, </v>
      </c>
    </row>
    <row r="925" spans="1:1" x14ac:dyDescent="0.25">
      <c r="A925" t="str">
        <f>"{ " &amp; Data!A925 &amp; Data!D925 &amp; Data!B925 &amp; Data!E925 &amp; Data!K925 &amp; Data!L925 &amp; Data!G925 &amp; Data!H925 &amp; REPLACE(Data!J925,LEN(Data!J925)-1,1,"") &amp; "}, "</f>
        <v xml:space="preserve">{ "CodeIATA": "OGN", "Name": "Yonaguni Airport", "City": "Yonaguni Jima", "Country": "Japon", "Latitude": null, "Longitude": null, "Category": 4, "BuyPrice": 3360536087, "FlagImage": "jp.png" }, </v>
      </c>
    </row>
    <row r="926" spans="1:1" x14ac:dyDescent="0.25">
      <c r="A926" t="str">
        <f>"{ " &amp; Data!A926 &amp; Data!D926 &amp; Data!B926 &amp; Data!E926 &amp; Data!K926 &amp; Data!L926 &amp; Data!G926 &amp; Data!H926 &amp; REPLACE(Data!J926,LEN(Data!J926)-1,1,"") &amp; "}, "</f>
        <v xml:space="preserve">{ "CodeIATA": "YHR", "Name": "Chevery Aéroport", "City": "Chevery (QC)", "Country": "Canada", "Latitude": 50.4689, "Longitude": -59.6367, "Category": 2, "BuyPrice": 3360818604, "FlagImage": "ca.png" }, </v>
      </c>
    </row>
    <row r="927" spans="1:1" x14ac:dyDescent="0.25">
      <c r="A927" t="str">
        <f>"{ " &amp; Data!A927 &amp; Data!D927 &amp; Data!B927 &amp; Data!E927 &amp; Data!K927 &amp; Data!L927 &amp; Data!G927 &amp; Data!H927 &amp; REPLACE(Data!J927,LEN(Data!J927)-1,1,"") &amp; "}, "</f>
        <v xml:space="preserve">{ "CodeIATA": "GAN", "Name": "Gan International Airport", "City": "Gan Island", "Country": "Maldives", "Latitude": -0.693342, "Longitude": 73.1556, "Category": 7, "BuyPrice": 3361293853, "FlagImage": "mv.png" }, </v>
      </c>
    </row>
    <row r="928" spans="1:1" x14ac:dyDescent="0.25">
      <c r="A928" t="str">
        <f>"{ " &amp; Data!A928 &amp; Data!D928 &amp; Data!B928 &amp; Data!E928 &amp; Data!K928 &amp; Data!L928 &amp; Data!G928 &amp; Data!H928 &amp; REPLACE(Data!J928,LEN(Data!J928)-1,1,"") &amp; "}, "</f>
        <v xml:space="preserve">{ "CodeIATA": "CPO", "Name": "Chamonate Aeropuerto", "City": "Copiapó", "Country": "Chili", "Latitude": -27, "Longitude": -70, "Category": 3, "BuyPrice": 3362272422, "FlagImage": "cl.png" }, </v>
      </c>
    </row>
    <row r="929" spans="1:1" x14ac:dyDescent="0.25">
      <c r="A929" t="str">
        <f>"{ " &amp; Data!A929 &amp; Data!D929 &amp; Data!B929 &amp; Data!E929 &amp; Data!K929 &amp; Data!L929 &amp; Data!G929 &amp; Data!H929 &amp; REPLACE(Data!J929,LEN(Data!J929)-1,1,"") &amp; "}, "</f>
        <v xml:space="preserve">{ "CodeIATA": "YYH", "Name": "Taloyoak Airport", "City": "Taloyoak (NU)", "Country": "Canada", "Latitude": 69.546667, "Longitude": -93.576667, "Category": 1, "BuyPrice": 3362465472, "FlagImage": "ca.png" }, </v>
      </c>
    </row>
    <row r="930" spans="1:1" x14ac:dyDescent="0.25">
      <c r="A930" t="str">
        <f>"{ " &amp; Data!A930 &amp; Data!D930 &amp; Data!B930 &amp; Data!E930 &amp; Data!K930 &amp; Data!L930 &amp; Data!G930 &amp; Data!H930 &amp; REPLACE(Data!J930,LEN(Data!J930)-1,1,"") &amp; "}, "</f>
        <v xml:space="preserve">{ "CodeIATA": "LNJ", "Name": "Lincang Airport", "City": "Lincang", "Country": "Chine", "Latitude": 23.738333, "Longitude": 100.025, "Category": 6, "BuyPrice": 3362608247, "FlagImage": "cn.png" }, </v>
      </c>
    </row>
    <row r="931" spans="1:1" x14ac:dyDescent="0.25">
      <c r="A931" t="str">
        <f>"{ " &amp; Data!A931 &amp; Data!D931 &amp; Data!B931 &amp; Data!E931 &amp; Data!K931 &amp; Data!L931 &amp; Data!G931 &amp; Data!H931 &amp; REPLACE(Data!J931,LEN(Data!J931)-1,1,"") &amp; "}, "</f>
        <v xml:space="preserve">{ "CodeIATA": "AGB", "Name": "Augsburg Flughafen", "City": "Augsburg", "Country": "Allemagne", "Latitude": null, "Longitude": null, "Category": 2, "BuyPrice": 3364205679, "FlagImage": "de.png" }, </v>
      </c>
    </row>
    <row r="932" spans="1:1" x14ac:dyDescent="0.25">
      <c r="A932" t="str">
        <f>"{ " &amp; Data!A932 &amp; Data!D932 &amp; Data!B932 &amp; Data!E932 &amp; Data!K932 &amp; Data!L932 &amp; Data!G932 &amp; Data!H932 &amp; REPLACE(Data!J932,LEN(Data!J932)-1,1,"") &amp; "}, "</f>
        <v xml:space="preserve">{ "CodeIATA": "YFA", "Name": "Fort Albany Airport", "City": "Fort Albany (ON)", "Country": "Canada", "Latitude": 52.2014, "Longitude": -81.6969, "Category": 1, "BuyPrice": 3364699064, "FlagImage": "ca.png" }, </v>
      </c>
    </row>
    <row r="933" spans="1:1" x14ac:dyDescent="0.25">
      <c r="A933" t="str">
        <f>"{ " &amp; Data!A933 &amp; Data!D933 &amp; Data!B933 &amp; Data!E933 &amp; Data!K933 &amp; Data!L933 &amp; Data!G933 &amp; Data!H933 &amp; REPLACE(Data!J933,LEN(Data!J933)-1,1,"") &amp; "}, "</f>
        <v xml:space="preserve">{ "CodeIATA": "MZV", "Name": "Mulu Airport", "City": "Mulu", "Country": "Malaisie", "Latitude": 4.048333, "Longitude": 114.805, "Category": 1, "BuyPrice": 3364896994, "FlagImage": "my.png" }, </v>
      </c>
    </row>
    <row r="934" spans="1:1" x14ac:dyDescent="0.25">
      <c r="A934" t="str">
        <f>"{ " &amp; Data!A934 &amp; Data!D934 &amp; Data!B934 &amp; Data!E934 &amp; Data!K934 &amp; Data!L934 &amp; Data!G934 &amp; Data!H934 &amp; REPLACE(Data!J934,LEN(Data!J934)-1,1,"") &amp; "}, "</f>
        <v xml:space="preserve">{ "CodeIATA": "YNS", "Name": "Nemiscau Aéroport", "City": "Nemiscau (QC)", "Country": "Canada", "Latitude": 51.6911, "Longitude": -76.1356, "Category": 2, "BuyPrice": 3365534725, "FlagImage": "ca.png" }, </v>
      </c>
    </row>
    <row r="935" spans="1:1" x14ac:dyDescent="0.25">
      <c r="A935" t="str">
        <f>"{ " &amp; Data!A935 &amp; Data!D935 &amp; Data!B935 &amp; Data!E935 &amp; Data!K935 &amp; Data!L935 &amp; Data!G935 &amp; Data!H935 &amp; REPLACE(Data!J935,LEN(Data!J935)-1,1,"") &amp; "}, "</f>
        <v xml:space="preserve">{ "CodeIATA": "MSR", "Name": "Mus Airport", "City": "Mus", "Country": "Turquie", "Latitude": 38.747769, "Longitude": 41.661236, "Category": 10, "BuyPrice": 3365678399, "FlagImage": "tr.png" }, </v>
      </c>
    </row>
    <row r="936" spans="1:1" x14ac:dyDescent="0.25">
      <c r="A936" t="str">
        <f>"{ " &amp; Data!A936 &amp; Data!D936 &amp; Data!B936 &amp; Data!E936 &amp; Data!K936 &amp; Data!L936 &amp; Data!G936 &amp; Data!H936 &amp; REPLACE(Data!J936,LEN(Data!J936)-1,1,"") &amp; "}, "</f>
        <v xml:space="preserve">{ "CodeIATA": "BHR", "Name": "Bharatpur Airport", "City": "Bharatpur", "Country": "Népal", "Latitude": 27.6781, "Longitude": 84.4294, "Category": 1, "BuyPrice": 3365887832, "FlagImage": "np.png" }, </v>
      </c>
    </row>
    <row r="937" spans="1:1" x14ac:dyDescent="0.25">
      <c r="A937" t="str">
        <f>"{ " &amp; Data!A937 &amp; Data!D937 &amp; Data!B937 &amp; Data!E937 &amp; Data!K937 &amp; Data!L937 &amp; Data!G937 &amp; Data!H937 &amp; REPLACE(Data!J937,LEN(Data!J937)-1,1,"") &amp; "}, "</f>
        <v xml:space="preserve">{ "CodeIATA": "WYA", "Name": "Whyalla Airport", "City": "Whyalla (SA)", "Country": "Australie", "Latitude": -33.0589, "Longitude": 137.514, "Category": 3, "BuyPrice": 3366118203, "FlagImage": "au.png" }, </v>
      </c>
    </row>
    <row r="938" spans="1:1" x14ac:dyDescent="0.25">
      <c r="A938" t="str">
        <f>"{ " &amp; Data!A938 &amp; Data!D938 &amp; Data!B938 &amp; Data!E938 &amp; Data!K938 &amp; Data!L938 &amp; Data!G938 &amp; Data!H938 &amp; REPLACE(Data!J938,LEN(Data!J938)-1,1,"") &amp; "}, "</f>
        <v xml:space="preserve">{ "CodeIATA": "BJD", "Name": "Bakki Airport", "City": "Bakkafjörður", "Country": "Islande", "Latitude": null, "Longitude": null, "Category": 1, "BuyPrice": 3367101098, "FlagImage": "is.png" }, </v>
      </c>
    </row>
    <row r="939" spans="1:1" x14ac:dyDescent="0.25">
      <c r="A939" t="str">
        <f>"{ " &amp; Data!A939 &amp; Data!D939 &amp; Data!B939 &amp; Data!E939 &amp; Data!K939 &amp; Data!L939 &amp; Data!G939 &amp; Data!H939 &amp; REPLACE(Data!J939,LEN(Data!J939)-1,1,"") &amp; "}, "</f>
        <v xml:space="preserve">{ "CodeIATA": "THS", "Name": "Sukhothai Airport", "City": "Sukhothai", "Country": "Thaïlande", "Latitude": 17.237992, "Longitude": 99.818183, "Category": 5, "BuyPrice": 3368033333, "FlagImage": "th.png" }, </v>
      </c>
    </row>
    <row r="940" spans="1:1" x14ac:dyDescent="0.25">
      <c r="A940" t="str">
        <f>"{ " &amp; Data!A940 &amp; Data!D940 &amp; Data!B940 &amp; Data!E940 &amp; Data!K940 &amp; Data!L940 &amp; Data!G940 &amp; Data!H940 &amp; REPLACE(Data!J940,LEN(Data!J940)-1,1,"") &amp; "}, "</f>
        <v xml:space="preserve">{ "CodeIATA": "NDG", "Name": "Sanjiazi Airport", "City": "Qiqihar", "Country": "Chine", "Latitude": 47.239628, "Longitude": 123.918131, "Category": 7, "BuyPrice": 3369128620, "FlagImage": "cn.png" }, </v>
      </c>
    </row>
    <row r="941" spans="1:1" x14ac:dyDescent="0.25">
      <c r="A941" t="str">
        <f>"{ " &amp; Data!A941 &amp; Data!D941 &amp; Data!B941 &amp; Data!E941 &amp; Data!K941 &amp; Data!L941 &amp; Data!G941 &amp; Data!H941 &amp; REPLACE(Data!J941,LEN(Data!J941)-1,1,"") &amp; "}, "</f>
        <v xml:space="preserve">{ "CodeIATA": "KGC", "Name": "Kingscote Airport", "City": "Kangaroo Island (SA)", "Country": "Australie", "Latitude": -35.713889, "Longitude": 137.521389, "Category": 2, "BuyPrice": 3370205259, "FlagImage": "au.png" }, </v>
      </c>
    </row>
    <row r="942" spans="1:1" x14ac:dyDescent="0.25">
      <c r="A942" t="str">
        <f>"{ " &amp; Data!A942 &amp; Data!D942 &amp; Data!B942 &amp; Data!E942 &amp; Data!K942 &amp; Data!L942 &amp; Data!G942 &amp; Data!H942 &amp; REPLACE(Data!J942,LEN(Data!J942)-1,1,"") &amp; "}, "</f>
        <v xml:space="preserve">{ "CodeIATA": "HPH", "Name": "Cat Bi International Airport", "City": "Hai Phong", "Country": "Viêt Nam", "Latitude": 20.819386, "Longitude": 106.724989, "Category": 6, "BuyPrice": 3371121422, "FlagImage": "vn.png" }, </v>
      </c>
    </row>
    <row r="943" spans="1:1" x14ac:dyDescent="0.25">
      <c r="A943" t="str">
        <f>"{ " &amp; Data!A943 &amp; Data!D943 &amp; Data!B943 &amp; Data!E943 &amp; Data!K943 &amp; Data!L943 &amp; Data!G943 &amp; Data!H943 &amp; REPLACE(Data!J943,LEN(Data!J943)-1,1,"") &amp; "}, "</f>
        <v xml:space="preserve">{ "CodeIATA": "YPR", "Name": "Prince Rupert Airport", "City": "Prince Rupert (BC)", "Country": "Canada", "Latitude": 54.28611, "Longitude": -130.444722, "Category": 4, "BuyPrice": 3372302395, "FlagImage": "ca.png" }, </v>
      </c>
    </row>
    <row r="944" spans="1:1" x14ac:dyDescent="0.25">
      <c r="A944" t="str">
        <f>"{ " &amp; Data!A944 &amp; Data!D944 &amp; Data!B944 &amp; Data!E944 &amp; Data!K944 &amp; Data!L944 &amp; Data!G944 &amp; Data!H944 &amp; REPLACE(Data!J944,LEN(Data!J944)-1,1,"") &amp; "}, "</f>
        <v xml:space="preserve">{ "CodeIATA": "YPM", "Name": "Pikangikum Airport", "City": "Pikangikum (ON)", "Country": "Canada", "Latitude": 51.8197, "Longitude": -93.9733, "Category": 1, "BuyPrice": 3372699064, "FlagImage": "ca.png" }, </v>
      </c>
    </row>
    <row r="945" spans="1:1" x14ac:dyDescent="0.25">
      <c r="A945" t="str">
        <f>"{ " &amp; Data!A945 &amp; Data!D945 &amp; Data!B945 &amp; Data!E945 &amp; Data!K945 &amp; Data!L945 &amp; Data!G945 &amp; Data!H945 &amp; REPLACE(Data!J945,LEN(Data!J945)-1,1,"") &amp; "}, "</f>
        <v xml:space="preserve">{ "CodeIATA": "EJA", "Name": "Aeropuerto Yariguíes", "City": "Barrancabermeja", "Country": "Colombie", "Latitude": 7.024331, "Longitude": -73.8068, "Category": 4, "BuyPrice": 3372870757, "FlagImage": "co.png" }, </v>
      </c>
    </row>
    <row r="946" spans="1:1" x14ac:dyDescent="0.25">
      <c r="A946" t="str">
        <f>"{ " &amp; Data!A946 &amp; Data!D946 &amp; Data!B946 &amp; Data!E946 &amp; Data!K946 &amp; Data!L946 &amp; Data!G946 &amp; Data!H946 &amp; REPLACE(Data!J946,LEN(Data!J946)-1,1,"") &amp; "}, "</f>
        <v xml:space="preserve">{ "CodeIATA": "BLJ", "Name": "Mostepha Ben Boulaid Aéroport", "City": "Batna", "Country": "Algérie", "Latitude": 35.752106, "Longitude": 6.308589, "Category": 8, "BuyPrice": 3373000000, "FlagImage": "dz.png" }, </v>
      </c>
    </row>
    <row r="947" spans="1:1" x14ac:dyDescent="0.25">
      <c r="A947" t="str">
        <f>"{ " &amp; Data!A947 &amp; Data!D947 &amp; Data!B947 &amp; Data!E947 &amp; Data!K947 &amp; Data!L947 &amp; Data!G947 &amp; Data!H947 &amp; REPLACE(Data!J947,LEN(Data!J947)-1,1,"") &amp; "}, "</f>
        <v xml:space="preserve">{ "CodeIATA": "BWA", "Name": "Gautam Buddha Airport", "City": "Bhairawa", "Country": "Népal", "Latitude": 27.505703, "Longitude": 83.41625, "Category": 3, "BuyPrice": 3374360631, "FlagImage": "np.png" }, </v>
      </c>
    </row>
    <row r="948" spans="1:1" x14ac:dyDescent="0.25">
      <c r="A948" t="str">
        <f>"{ " &amp; Data!A948 &amp; Data!D948 &amp; Data!B948 &amp; Data!E948 &amp; Data!K948 &amp; Data!L948 &amp; Data!G948 &amp; Data!H948 &amp; REPLACE(Data!J948,LEN(Data!J948)-1,1,"") &amp; "}, "</f>
        <v xml:space="preserve">{ "CodeIATA": "YXC", "Name": "Canadian Rockies International Airport", "City": "Cranbrook (BC)", "Country": "Canada", "Latitude": 49.612222, "Longitude": -115.781944, "Category": 6, "BuyPrice": 3374396409, "FlagImage": "ca.png" }, </v>
      </c>
    </row>
    <row r="949" spans="1:1" x14ac:dyDescent="0.25">
      <c r="A949" t="str">
        <f>"{ " &amp; Data!A949 &amp; Data!D949 &amp; Data!B949 &amp; Data!E949 &amp; Data!K949 &amp; Data!L949 &amp; Data!G949 &amp; Data!H949 &amp; REPLACE(Data!J949,LEN(Data!J949)-1,1,"") &amp; "}, "</f>
        <v xml:space="preserve">{ "CodeIATA": "LET", "Name": "Aeropuerto Alfredo Vasquez Cobo", "City": "Leticia", "Country": "Colombie", "Latitude": -4.193549, "Longitude": -69.943163, "Category": 5, "BuyPrice": 3376215825, "FlagImage": "co.png" }, </v>
      </c>
    </row>
    <row r="950" spans="1:1" x14ac:dyDescent="0.25">
      <c r="A950" t="str">
        <f>"{ " &amp; Data!A950 &amp; Data!D950 &amp; Data!B950 &amp; Data!E950 &amp; Data!K950 &amp; Data!L950 &amp; Data!G950 &amp; Data!H950 &amp; REPLACE(Data!J950,LEN(Data!J950)-1,1,"") &amp; "}, "</f>
        <v xml:space="preserve">{ "CodeIATA": "WUA", "Name": "Wuhai Airport", "City": "Wuhai", "Country": "Chine", "Latitude": 39.794444, "Longitude": 106.799444, "Category": 6, "BuyPrice": 3376361987, "FlagImage": "cn.png" }, </v>
      </c>
    </row>
    <row r="951" spans="1:1" x14ac:dyDescent="0.25">
      <c r="A951" t="str">
        <f>"{ " &amp; Data!A951 &amp; Data!D951 &amp; Data!B951 &amp; Data!E951 &amp; Data!K951 &amp; Data!L951 &amp; Data!G951 &amp; Data!H951 &amp; REPLACE(Data!J951,LEN(Data!J951)-1,1,"") &amp; "}, "</f>
        <v xml:space="preserve">{ "CodeIATA": "SUG", "Name": "Surigao Airport", "City": "Surigao", "Country": "Philippines", "Latitude": 9.757567, "Longitude": 125.479328, "Category": 3, "BuyPrice": 3377052300, "FlagImage": "ph.png" }, </v>
      </c>
    </row>
    <row r="952" spans="1:1" x14ac:dyDescent="0.25">
      <c r="A952" t="str">
        <f>"{ " &amp; Data!A952 &amp; Data!D952 &amp; Data!B952 &amp; Data!E952 &amp; Data!K952 &amp; Data!L952 &amp; Data!G952 &amp; Data!H952 &amp; REPLACE(Data!J952,LEN(Data!J952)-1,1,"") &amp; "}, "</f>
        <v xml:space="preserve">{ "CodeIATA": "SKE", "Name": "Skien Lufthavn", "City": "Skien", "Country": "Norvège", "Latitude": 59.185, "Longitude": 9.566944, "Category": 2, "BuyPrice": 3380418149, "FlagImage": "no.png" }, </v>
      </c>
    </row>
    <row r="953" spans="1:1" x14ac:dyDescent="0.25">
      <c r="A953" t="str">
        <f>"{ " &amp; Data!A953 &amp; Data!D953 &amp; Data!B953 &amp; Data!E953 &amp; Data!K953 &amp; Data!L953 &amp; Data!G953 &amp; Data!H953 &amp; REPLACE(Data!J953,LEN(Data!J953)-1,1,"") &amp; "}, "</f>
        <v xml:space="preserve">{ "CodeIATA": "SXL", "Name": "Sligo Airport", "City": "Sligo", "Country": "Irlande", "Latitude": 54.280214, "Longitude": -8.599206, "Category": 1, "BuyPrice": 3380841430, "FlagImage": "ie.png" }, </v>
      </c>
    </row>
    <row r="954" spans="1:1" x14ac:dyDescent="0.25">
      <c r="A954" t="str">
        <f>"{ " &amp; Data!A954 &amp; Data!D954 &amp; Data!B954 &amp; Data!E954 &amp; Data!K954 &amp; Data!L954 &amp; Data!G954 &amp; Data!H954 &amp; REPLACE(Data!J954,LEN(Data!J954)-1,1,"") &amp; "}, "</f>
        <v xml:space="preserve">{ "CodeIATA": "ROW", "Name": "Roswell International Air Center", "City": "Roswell", "Country": "Etats-Unis", "Latitude": null, "Longitude": null, "Category": 10, "BuyPrice": 3381081909, "FlagImage": "us.png" }, </v>
      </c>
    </row>
    <row r="955" spans="1:1" x14ac:dyDescent="0.25">
      <c r="A955" t="str">
        <f>"{ " &amp; Data!A955 &amp; Data!D955 &amp; Data!B955 &amp; Data!E955 &amp; Data!K955 &amp; Data!L955 &amp; Data!G955 &amp; Data!H955 &amp; REPLACE(Data!J955,LEN(Data!J955)-1,1,"") &amp; "}, "</f>
        <v xml:space="preserve">{ "CodeIATA": "SCC", "Name": "Prudhoe Bay Airport", "City": "Deadhorse (AK)", "Country": "Etats-Unis", "Latitude": 70.19475, "Longitude": -148.465167, "Category": 4, "BuyPrice": 3381419919, "FlagImage": "us.png" }, </v>
      </c>
    </row>
    <row r="956" spans="1:1" x14ac:dyDescent="0.25">
      <c r="A956" t="str">
        <f>"{ " &amp; Data!A956 &amp; Data!D956 &amp; Data!B956 &amp; Data!E956 &amp; Data!K956 &amp; Data!L956 &amp; Data!G956 &amp; Data!H956 &amp; REPLACE(Data!J956,LEN(Data!J956)-1,1,"") &amp; "}, "</f>
        <v xml:space="preserve">{ "CodeIATA": "WVB", "Name": "Walvis Bay Airport", "City": "Walvis Bay", "Country": "Namibie", "Latitude": -22.9799, "Longitude": 14.6453, "Category": 5, "BuyPrice": 3382167547, "FlagImage": "na.png" }, </v>
      </c>
    </row>
    <row r="957" spans="1:1" x14ac:dyDescent="0.25">
      <c r="A957" t="str">
        <f>"{ " &amp; Data!A957 &amp; Data!D957 &amp; Data!B957 &amp; Data!E957 &amp; Data!K957 &amp; Data!L957 &amp; Data!G957 &amp; Data!H957 &amp; REPLACE(Data!J957,LEN(Data!J957)-1,1,"") &amp; "}, "</f>
        <v xml:space="preserve">{ "CodeIATA": "PUW", "Name": "Pullman", "City": "Pullman (WA)", "Country": "Etats-Unis", "Latitude": 46.743861, "Longitude": -117.109583, "Category": 5, "BuyPrice": 3382399514, "FlagImage": "us.png" }, </v>
      </c>
    </row>
    <row r="958" spans="1:1" x14ac:dyDescent="0.25">
      <c r="A958" t="str">
        <f>"{ " &amp; Data!A958 &amp; Data!D958 &amp; Data!B958 &amp; Data!E958 &amp; Data!K958 &amp; Data!L958 &amp; Data!G958 &amp; Data!H958 &amp; REPLACE(Data!J958,LEN(Data!J958)-1,1,"") &amp; "}, "</f>
        <v xml:space="preserve">{ "CodeIATA": "APO", "Name": "Carepa Antonio Roldán Betancourt Aeropuerto", "City": "Apartadó", "Country": "Colombie", "Latitude": 7.033, "Longitude": -77.2, "Category": 5, "BuyPrice": 3382567365, "FlagImage": "co.png" }, </v>
      </c>
    </row>
    <row r="959" spans="1:1" x14ac:dyDescent="0.25">
      <c r="A959" t="str">
        <f>"{ " &amp; Data!A959 &amp; Data!D959 &amp; Data!B959 &amp; Data!E959 &amp; Data!K959 &amp; Data!L959 &amp; Data!G959 &amp; Data!H959 &amp; REPLACE(Data!J959,LEN(Data!J959)-1,1,"") &amp; "}, "</f>
        <v xml:space="preserve">{ "CodeIATA": "BAU", "Name": "Bauru Aeroporto", "City": "Bauru (SP)", "Country": "Brésil", "Latitude": -22.345042, "Longitude": -49.0538, "Category": 3, "BuyPrice": 3383227007, "FlagImage": "br.png" }, </v>
      </c>
    </row>
    <row r="960" spans="1:1" x14ac:dyDescent="0.25">
      <c r="A960" t="str">
        <f>"{ " &amp; Data!A960 &amp; Data!D960 &amp; Data!B960 &amp; Data!E960 &amp; Data!K960 &amp; Data!L960 &amp; Data!G960 &amp; Data!H960 &amp; REPLACE(Data!J960,LEN(Data!J960)-1,1,"") &amp; "}, "</f>
        <v xml:space="preserve">{ "CodeIATA": "KEM", "Name": "Tornio Airport", "City": "Kemi", "Country": "Finlande", "Latitude": 65.781889, "Longitude": 24.5991, "Category": 7, "BuyPrice": 3385301907, "FlagImage": "fi.png" }, </v>
      </c>
    </row>
    <row r="961" spans="1:1" x14ac:dyDescent="0.25">
      <c r="A961" t="str">
        <f>"{ " &amp; Data!A961 &amp; Data!D961 &amp; Data!B961 &amp; Data!E961 &amp; Data!K961 &amp; Data!L961 &amp; Data!G961 &amp; Data!H961 &amp; REPLACE(Data!J961,LEN(Data!J961)-1,1,"") &amp; "}, "</f>
        <v xml:space="preserve">{ "CodeIATA": "RMA", "Name": "Roma Airport", "City": "Roma (QLD)", "Country": "Australie", "Latitude": null, "Longitude": null, "Category": 3, "BuyPrice": 3386127007, "FlagImage": "au.png" }, </v>
      </c>
    </row>
    <row r="962" spans="1:1" x14ac:dyDescent="0.25">
      <c r="A962" t="str">
        <f>"{ " &amp; Data!A962 &amp; Data!D962 &amp; Data!B962 &amp; Data!E962 &amp; Data!K962 &amp; Data!L962 &amp; Data!G962 &amp; Data!H962 &amp; REPLACE(Data!J962,LEN(Data!J962)-1,1,"") &amp; "}, "</f>
        <v xml:space="preserve">{ "CodeIATA": "AAN", "Name": "Al Ain International Airport", "City": "Al Ain", "Country": "Emirats arabes unis", "Latitude": 24.261667, "Longitude": 55.609167, "Category": 10, "BuyPrice": 3387224043, "FlagImage": "ae.png" }, </v>
      </c>
    </row>
    <row r="963" spans="1:1" x14ac:dyDescent="0.25">
      <c r="A963" t="str">
        <f>"{ " &amp; Data!A963 &amp; Data!D963 &amp; Data!B963 &amp; Data!E963 &amp; Data!K963 &amp; Data!L963 &amp; Data!G963 &amp; Data!H963 &amp; REPLACE(Data!J963,LEN(Data!J963)-1,1,"") &amp; "}, "</f>
        <v xml:space="preserve">{ "CodeIATA": "YMO", "Name": "Moosonee Airport", "City": "Moosonee (ON)", "Country": "Canada", "Latitude": 51.291111, "Longitude": -80.607778, "Category": 1, "BuyPrice": 3391863666, "FlagImage": "ca.png" }, </v>
      </c>
    </row>
    <row r="964" spans="1:1" x14ac:dyDescent="0.25">
      <c r="A964" t="str">
        <f>"{ " &amp; Data!A964 &amp; Data!D964 &amp; Data!B964 &amp; Data!E964 &amp; Data!K964 &amp; Data!L964 &amp; Data!G964 &amp; Data!H964 &amp; REPLACE(Data!J964,LEN(Data!J964)-1,1,"") &amp; "}, "</f>
        <v xml:space="preserve">{ "CodeIATA": "NAV", "Name": "Nevsehir Kapadokya Airport", "City": "Nevsehir", "Country": "Turquie", "Latitude": 38.771867, "Longitude": 34.53455, "Category": 8, "BuyPrice": 3392638410, "FlagImage": "tr.png" }, </v>
      </c>
    </row>
    <row r="965" spans="1:1" x14ac:dyDescent="0.25">
      <c r="A965" t="str">
        <f>"{ " &amp; Data!A965 &amp; Data!D965 &amp; Data!B965 &amp; Data!E965 &amp; Data!K965 &amp; Data!L965 &amp; Data!G965 &amp; Data!H965 &amp; REPLACE(Data!J965,LEN(Data!J965)-1,1,"") &amp; "}, "</f>
        <v xml:space="preserve">{ "CodeIATA": "YTE", "Name": "Cape Dorset Airport", "City": "Cape Dorset (NU)", "Country": "Canada", "Latitude": 64.23, "Longitude": -76.526667, "Category": 1, "BuyPrice": 3393463666, "FlagImage": "ca.png" }, </v>
      </c>
    </row>
    <row r="966" spans="1:1" x14ac:dyDescent="0.25">
      <c r="A966" t="str">
        <f>"{ " &amp; Data!A966 &amp; Data!D966 &amp; Data!B966 &amp; Data!E966 &amp; Data!K966 &amp; Data!L966 &amp; Data!G966 &amp; Data!H966 &amp; REPLACE(Data!J966,LEN(Data!J966)-1,1,"") &amp; "}, "</f>
        <v xml:space="preserve">{ "CodeIATA": "SJI", "Name": "San Jose Airport", "City": "San Jose", "Country": "Philippines", "Latitude": 10.766044, "Longitude": 121.933439, "Category": 4, "BuyPrice": 3394682990, "FlagImage": "ph.png" }, </v>
      </c>
    </row>
    <row r="967" spans="1:1" x14ac:dyDescent="0.25">
      <c r="A967" t="str">
        <f>"{ " &amp; Data!A967 &amp; Data!D967 &amp; Data!B967 &amp; Data!E967 &amp; Data!K967 &amp; Data!L967 &amp; Data!G967 &amp; Data!H967 &amp; REPLACE(Data!J967,LEN(Data!J967)-1,1,"") &amp; "}, "</f>
        <v xml:space="preserve">{ "CodeIATA": "HAD", "Name": "Halmstad Airport", "City": "Halmstad", "Country": "Suède", "Latitude": 56.691128, "Longitude": 12.820211, "Category": 6, "BuyPrice": 3395041926, "FlagImage": "se.png" }, </v>
      </c>
    </row>
    <row r="968" spans="1:1" x14ac:dyDescent="0.25">
      <c r="A968" t="str">
        <f>"{ " &amp; Data!A968 &amp; Data!D968 &amp; Data!B968 &amp; Data!E968 &amp; Data!K968 &amp; Data!L968 &amp; Data!G968 &amp; Data!H968 &amp; REPLACE(Data!J968,LEN(Data!J968)-1,1,"") &amp; "}, "</f>
        <v xml:space="preserve">{ "CodeIATA": "CSO", "Name": "Cochstedt Flughafen", "City": "Magdeburg", "Country": "Allemagne", "Latitude": null, "Longitude": null, "Category": 6, "BuyPrice": 3395949721, "FlagImage": "de.png" }, </v>
      </c>
    </row>
    <row r="969" spans="1:1" x14ac:dyDescent="0.25">
      <c r="A969" t="str">
        <f>"{ " &amp; Data!A969 &amp; Data!D969 &amp; Data!B969 &amp; Data!E969 &amp; Data!K969 &amp; Data!L969 &amp; Data!G969 &amp; Data!H969 &amp; REPLACE(Data!J969,LEN(Data!J969)-1,1,"") &amp; "}, "</f>
        <v xml:space="preserve">{ "CodeIATA": "OER", "Name": "Ornskoldsvik Airport", "City": "Ornskoldsvik", "Country": "Suède", "Latitude": 63.408339, "Longitude": 18.990039, "Category": 5, "BuyPrice": 3396278260, "FlagImage": "se.png" }, </v>
      </c>
    </row>
    <row r="970" spans="1:1" x14ac:dyDescent="0.25">
      <c r="A970" t="str">
        <f>"{ " &amp; Data!A970 &amp; Data!D970 &amp; Data!B970 &amp; Data!E970 &amp; Data!K970 &amp; Data!L970 &amp; Data!G970 &amp; Data!H970 &amp; REPLACE(Data!J970,LEN(Data!J970)-1,1,"") &amp; "}, "</f>
        <v xml:space="preserve">{ "CodeIATA": "ABY", "Name": "Southwest Georgia Regional Airport", "City": "Albany (GA)", "Country": "Etats-Unis", "Latitude": null, "Longitude": null, "Category": 5, "BuyPrice": 3396824170, "FlagImage": "us.png" }, </v>
      </c>
    </row>
    <row r="971" spans="1:1" x14ac:dyDescent="0.25">
      <c r="A971" t="str">
        <f>"{ " &amp; Data!A971 &amp; Data!D971 &amp; Data!B971 &amp; Data!E971 &amp; Data!K971 &amp; Data!L971 &amp; Data!G971 &amp; Data!H971 &amp; REPLACE(Data!J971,LEN(Data!J971)-1,1,"") &amp; "}, "</f>
        <v xml:space="preserve">{ "CodeIATA": "PXO", "Name": "Aeroporto do Porto Santo", "City": "Porto Santo", "Country": "Portugal", "Latitude": 33.073386, "Longitude": -16.349975, "Category": 9, "BuyPrice": 3396957679, "FlagImage": "pt.png" }, </v>
      </c>
    </row>
    <row r="972" spans="1:1" x14ac:dyDescent="0.25">
      <c r="A972" t="str">
        <f>"{ " &amp; Data!A972 &amp; Data!D972 &amp; Data!B972 &amp; Data!E972 &amp; Data!K972 &amp; Data!L972 &amp; Data!G972 &amp; Data!H972 &amp; REPLACE(Data!J972,LEN(Data!J972)-1,1,"") &amp; "}, "</f>
        <v xml:space="preserve">{ "CodeIATA": "SGY", "Name": "Skagway Airport", "City": "Skagway (AK)", "Country": "Etats-Unis", "Latitude": 59.4601, "Longitude": -135.316, "Category": 1, "BuyPrice": 3397097137, "FlagImage": "us.png" }, </v>
      </c>
    </row>
    <row r="973" spans="1:1" x14ac:dyDescent="0.25">
      <c r="A973" t="str">
        <f>"{ " &amp; Data!A973 &amp; Data!D973 &amp; Data!B973 &amp; Data!E973 &amp; Data!K973 &amp; Data!L973 &amp; Data!G973 &amp; Data!H973 &amp; REPLACE(Data!J973,LEN(Data!J973)-1,1,"") &amp; "}, "</f>
        <v xml:space="preserve">{ "CodeIATA": "BWT", "Name": "Burnie Airport", "City": "Burnie (TAS)", "Country": "Australie", "Latitude": -40.9989, "Longitude": 145.731, "Category": 3, "BuyPrice": 3398249939, "FlagImage": "au.png" }, </v>
      </c>
    </row>
    <row r="974" spans="1:1" x14ac:dyDescent="0.25">
      <c r="A974" t="str">
        <f>"{ " &amp; Data!A974 &amp; Data!D974 &amp; Data!B974 &amp; Data!E974 &amp; Data!K974 &amp; Data!L974 &amp; Data!G974 &amp; Data!H974 &amp; REPLACE(Data!J974,LEN(Data!J974)-1,1,"") &amp; "}, "</f>
        <v xml:space="preserve">{ "CodeIATA": "YYQ", "Name": "Churchill Airport", "City": "Churchill (MB)", "Country": "Canada", "Latitude": null, "Longitude": null, "Category": 8, "BuyPrice": 3398670921, "FlagImage": "ca.png" }, </v>
      </c>
    </row>
    <row r="975" spans="1:1" x14ac:dyDescent="0.25">
      <c r="A975" t="str">
        <f>"{ " &amp; Data!A975 &amp; Data!D975 &amp; Data!B975 &amp; Data!E975 &amp; Data!K975 &amp; Data!L975 &amp; Data!G975 &amp; Data!H975 &amp; REPLACE(Data!J975,LEN(Data!J975)-1,1,"") &amp; "}, "</f>
        <v xml:space="preserve">{ "CodeIATA": "VAS", "Name": "Sivas Airport", "City": "Sivas", "Country": "Turquie", "Latitude": 39.813828, "Longitude": 36.903497, "Category": 10, "BuyPrice": 3400982303, "FlagImage": "tr.png" }, </v>
      </c>
    </row>
    <row r="976" spans="1:1" x14ac:dyDescent="0.25">
      <c r="A976" t="str">
        <f>"{ " &amp; Data!A976 &amp; Data!D976 &amp; Data!B976 &amp; Data!E976 &amp; Data!K976 &amp; Data!L976 &amp; Data!G976 &amp; Data!H976 &amp; REPLACE(Data!J976,LEN(Data!J976)-1,1,"") &amp; "}, "</f>
        <v xml:space="preserve">{ "CodeIATA": "YCS", "Name": "Chesterfield Inlet Airport", "City": "Chesterfield Inlet (NU)", "Country": "Canada", "Latitude": 63.3469, "Longitude": -90.7311, "Category": 1, "BuyPrice": 3402009918, "FlagImage": "ca.png" }, </v>
      </c>
    </row>
    <row r="977" spans="1:1" x14ac:dyDescent="0.25">
      <c r="A977" t="str">
        <f>"{ " &amp; Data!A977 &amp; Data!D977 &amp; Data!B977 &amp; Data!E977 &amp; Data!K977 &amp; Data!L977 &amp; Data!G977 &amp; Data!H977 &amp; REPLACE(Data!J977,LEN(Data!J977)-1,1,"") &amp; "}, "</f>
        <v xml:space="preserve">{ "CodeIATA": "LPI", "Name": "Linkoping Airport", "City": "Linkoping", "Country": "Suède", "Latitude": 58.40615, "Longitude": 15.680508, "Category": 5, "BuyPrice": 3402178608, "FlagImage": "se.png" }, </v>
      </c>
    </row>
    <row r="978" spans="1:1" x14ac:dyDescent="0.25">
      <c r="A978" t="str">
        <f>"{ " &amp; Data!A978 &amp; Data!D978 &amp; Data!B978 &amp; Data!E978 &amp; Data!K978 &amp; Data!L978 &amp; Data!G978 &amp; Data!H978 &amp; REPLACE(Data!J978,LEN(Data!J978)-1,1,"") &amp; "}, "</f>
        <v xml:space="preserve">{ "CodeIATA": "CZS", "Name": "Cruzeiro do Sul Aeroporto Internacional", "City": "Cruzeiro do Sul (AC)", "Country": "Brésil", "Latitude": -7.599906, "Longitude": -72.769489, "Category": 6, "BuyPrice": 3402831535, "FlagImage": "br.png" }, </v>
      </c>
    </row>
    <row r="979" spans="1:1" x14ac:dyDescent="0.25">
      <c r="A979" t="str">
        <f>"{ " &amp; Data!A979 &amp; Data!D979 &amp; Data!B979 &amp; Data!E979 &amp; Data!K979 &amp; Data!L979 &amp; Data!G979 &amp; Data!H979 &amp; REPLACE(Data!J979,LEN(Data!J979)-1,1,"") &amp; "}, "</f>
        <v xml:space="preserve">{ "CodeIATA": "ALW", "Name": "Walla Walla Regional Airport", "City": "Walla Walla (WA)", "Country": "Etats-Unis", "Latitude": null, "Longitude": null, "Category": 4, "BuyPrice": 3405602204, "FlagImage": "us.png" }, </v>
      </c>
    </row>
    <row r="980" spans="1:1" x14ac:dyDescent="0.25">
      <c r="A980" t="str">
        <f>"{ " &amp; Data!A980 &amp; Data!D980 &amp; Data!B980 &amp; Data!E980 &amp; Data!K980 &amp; Data!L980 &amp; Data!G980 &amp; Data!H980 &amp; REPLACE(Data!J980,LEN(Data!J980)-1,1,"") &amp; "}, "</f>
        <v xml:space="preserve">{ "CodeIATA": "AKN", "Name": "King Salmon Airport", "City": "King Salmon (AK)", "Country": "Etats-Unis", "Latitude": 58.676778, "Longitude": -156.649278, "Category": 7, "BuyPrice": 3405769724, "FlagImage": "us.png" }, </v>
      </c>
    </row>
    <row r="981" spans="1:1" x14ac:dyDescent="0.25">
      <c r="A981" t="str">
        <f>"{ " &amp; Data!A981 &amp; Data!D981 &amp; Data!B981 &amp; Data!E981 &amp; Data!K981 &amp; Data!L981 &amp; Data!G981 &amp; Data!H981 &amp; REPLACE(Data!J981,LEN(Data!J981)-1,1,"") &amp; "}, "</f>
        <v xml:space="preserve">{ "CodeIATA": "PGA", "Name": "Page Municipal Airport", "City": "Page (AZ)", "Country": "Etats-Unis", "Latitude": 36.9261, "Longitude": -111.4483, "Category": 4, "BuyPrice": 3406195604, "FlagImage": "us.png" }, </v>
      </c>
    </row>
    <row r="982" spans="1:1" x14ac:dyDescent="0.25">
      <c r="A982" t="str">
        <f>"{ " &amp; Data!A982 &amp; Data!D982 &amp; Data!B982 &amp; Data!E982 &amp; Data!K982 &amp; Data!L982 &amp; Data!G982 &amp; Data!H982 &amp; REPLACE(Data!J982,LEN(Data!J982)-1,1,"") &amp; "}, "</f>
        <v xml:space="preserve">{ "CodeIATA": "ASV", "Name": "Amboseli Airport", "City": "Amboseli", "Country": "Kenya", "Latitude": -2.64505, "Longitude": 37.2531, "Category": 1, "BuyPrice": 3406901098, "FlagImage": "ke.png" }, </v>
      </c>
    </row>
    <row r="983" spans="1:1" x14ac:dyDescent="0.25">
      <c r="A983" t="str">
        <f>"{ " &amp; Data!A983 &amp; Data!D983 &amp; Data!B983 &amp; Data!E983 &amp; Data!K983 &amp; Data!L983 &amp; Data!G983 &amp; Data!H983 &amp; REPLACE(Data!J983,LEN(Data!J983)-1,1,"") &amp; "}, "</f>
        <v xml:space="preserve">{ "CodeIATA": "YGR", "Name": "de", "City": "Îles", "Country": "Canada", "Latitude": 47.424721, "Longitude": -61.778056, "Category": 2, "BuyPrice": 3407218604, "FlagImage": "ca.png" }, </v>
      </c>
    </row>
    <row r="984" spans="1:1" x14ac:dyDescent="0.25">
      <c r="A984" t="str">
        <f>"{ " &amp; Data!A984 &amp; Data!D984 &amp; Data!B984 &amp; Data!E984 &amp; Data!K984 &amp; Data!L984 &amp; Data!G984 &amp; Data!H984 &amp; REPLACE(Data!J984,LEN(Data!J984)-1,1,"") &amp; "}, "</f>
        <v xml:space="preserve">{ "CodeIATA": "BDP", "Name": "Chandragadhi Airport", "City": "Bhadrapur", "Country": "Népal", "Latitude": 26.570822, "Longitude": 88.079578, "Category": 2, "BuyPrice": 3407769069, "FlagImage": "np.png" }, </v>
      </c>
    </row>
    <row r="985" spans="1:1" x14ac:dyDescent="0.25">
      <c r="A985" t="str">
        <f>"{ " &amp; Data!A985 &amp; Data!D985 &amp; Data!B985 &amp; Data!E985 &amp; Data!K985 &amp; Data!L985 &amp; Data!G985 &amp; Data!H985 &amp; REPLACE(Data!J985,LEN(Data!J985)-1,1,"") &amp; "}, "</f>
        <v xml:space="preserve">{ "CodeIATA": "ERC", "Name": "Erzincan Airport", "City": "Erzincan", "Country": "Turquie", "Latitude": 39.710203, "Longitude": 39.527003, "Category": 8, "BuyPrice": 3408517841, "FlagImage": "tr.png" }, </v>
      </c>
    </row>
    <row r="986" spans="1:1" x14ac:dyDescent="0.25">
      <c r="A986" t="str">
        <f>"{ " &amp; Data!A986 &amp; Data!D986 &amp; Data!B986 &amp; Data!E986 &amp; Data!K986 &amp; Data!L986 &amp; Data!G986 &amp; Data!H986 &amp; REPLACE(Data!J986,LEN(Data!J986)-1,1,"") &amp; "}, "</f>
        <v xml:space="preserve">{ "CodeIATA": "NDB", "Name": "Nouadhibou aéroport International", "City": "Nouadhibou", "Country": "Mauritanie", "Latitude": 20.933067, "Longitude": -17.029956, "Category": 6, "BuyPrice": 3409689499, "FlagImage": "mr.png" }, </v>
      </c>
    </row>
    <row r="987" spans="1:1" x14ac:dyDescent="0.25">
      <c r="A987" t="str">
        <f>"{ " &amp; Data!A987 &amp; Data!D987 &amp; Data!B987 &amp; Data!E987 &amp; Data!K987 &amp; Data!L987 &amp; Data!G987 &amp; Data!H987 &amp; REPLACE(Data!J987,LEN(Data!J987)-1,1,"") &amp; "}, "</f>
        <v xml:space="preserve">{ "CodeIATA": "PVC", "Name": "Provincetown Municipal Airport", "City": "Provincetown (MA)", "Country": "Etats-Unis", "Latitude": 42.071945, "Longitude": -70.22139, "Category": 1, "BuyPrice": 3409862546, "FlagImage": "us.png" }, </v>
      </c>
    </row>
    <row r="988" spans="1:1" x14ac:dyDescent="0.25">
      <c r="A988" t="str">
        <f>"{ " &amp; Data!A988 &amp; Data!D988 &amp; Data!B988 &amp; Data!E988 &amp; Data!K988 &amp; Data!L988 &amp; Data!G988 &amp; Data!H988 &amp; REPLACE(Data!J988,LEN(Data!J988)-1,1,"") &amp; "}, "</f>
        <v xml:space="preserve">{ "CodeIATA": "KLX", "Name": "Kalamata International Airport", "City": "Kalamata", "Country": "Grèce", "Latitude": null, "Longitude": null, "Category": 8, "BuyPrice": 3410570527, "FlagImage": "gr.png" }, </v>
      </c>
    </row>
    <row r="989" spans="1:1" x14ac:dyDescent="0.25">
      <c r="A989" t="str">
        <f>"{ " &amp; Data!A989 &amp; Data!D989 &amp; Data!B989 &amp; Data!E989 &amp; Data!K989 &amp; Data!L989 &amp; Data!G989 &amp; Data!H989 &amp; REPLACE(Data!J989,LEN(Data!J989)-1,1,"") &amp; "}, "</f>
        <v xml:space="preserve">{ "CodeIATA": "PKC", "Name": "Kamchatsky Airport", "City": "Petropavlovsk", "Country": "Russie", "Latitude": 53.167889, "Longitude": 158.453669, "Category": 10, "BuyPrice": 3415474138, "FlagImage": "ru.png" }, </v>
      </c>
    </row>
    <row r="990" spans="1:1" x14ac:dyDescent="0.25">
      <c r="A990" t="str">
        <f>"{ " &amp; Data!A990 &amp; Data!D990 &amp; Data!B990 &amp; Data!E990 &amp; Data!K990 &amp; Data!L990 &amp; Data!G990 &amp; Data!H990 &amp; REPLACE(Data!J990,LEN(Data!J990)-1,1,"") &amp; "}, "</f>
        <v xml:space="preserve">{ "CodeIATA": "GUC", "Name": "Gunnison", "City": "Gunnison (CO)", "Country": "Etats-Unis", "Latitude": 38.533889, "Longitude": -106.933056, "Category": 8, "BuyPrice": 3415509867, "FlagImage": "us.png" }, </v>
      </c>
    </row>
    <row r="991" spans="1:1" x14ac:dyDescent="0.25">
      <c r="A991" t="str">
        <f>"{ " &amp; Data!A991 &amp; Data!D991 &amp; Data!B991 &amp; Data!E991 &amp; Data!K991 &amp; Data!L991 &amp; Data!G991 &amp; Data!H991 &amp; REPLACE(Data!J991,LEN(Data!J991)-1,1,"") &amp; "}, "</f>
        <v xml:space="preserve">{ "CodeIATA": "YQG", "Name": "Windsor International Airport", "City": "Windsor (ON)", "Country": "Canada", "Latitude": null, "Longitude": null, "Category": 7, "BuyPrice": 3416598843, "FlagImage": "ca.png" }, </v>
      </c>
    </row>
    <row r="992" spans="1:1" x14ac:dyDescent="0.25">
      <c r="A992" t="str">
        <f>"{ " &amp; Data!A992 &amp; Data!D992 &amp; Data!B992 &amp; Data!E992 &amp; Data!K992 &amp; Data!L992 &amp; Data!G992 &amp; Data!H992 &amp; REPLACE(Data!J992,LEN(Data!J992)-1,1,"") &amp; "}, "</f>
        <v xml:space="preserve">{ "CodeIATA": "YUY", "Name": "Noranda (QC)", "City": "Rouyn", "Country": "Canada", "Latitude": 48.206111, "Longitude": -78.835556, "Category": 6, "BuyPrice": 3418211769, "FlagImage": "ca.png" }, </v>
      </c>
    </row>
    <row r="993" spans="1:1" x14ac:dyDescent="0.25">
      <c r="A993" t="str">
        <f>"{ " &amp; Data!A993 &amp; Data!D993 &amp; Data!B993 &amp; Data!E993 &amp; Data!K993 &amp; Data!L993 &amp; Data!G993 &amp; Data!H993 &amp; REPLACE(Data!J993,LEN(Data!J993)-1,1,"") &amp; "}, "</f>
        <v xml:space="preserve">{ "CodeIATA": "YQY", "Name": "J.A. Douglas McCurdy Airport", "City": "Sydney (NS)", "Country": "Canada", "Latitude": 46.161388, "Longitude": -60.047779, "Category": 5, "BuyPrice": 3419548568, "FlagImage": "ca.png" }, </v>
      </c>
    </row>
    <row r="994" spans="1:1" x14ac:dyDescent="0.25">
      <c r="A994" t="str">
        <f>"{ " &amp; Data!A994 &amp; Data!D994 &amp; Data!B994 &amp; Data!E994 &amp; Data!K994 &amp; Data!L994 &amp; Data!G994 &amp; Data!H994 &amp; REPLACE(Data!J994,LEN(Data!J994)-1,1,"") &amp; "}, "</f>
        <v xml:space="preserve">{ "CodeIATA": "LRS", "Name": "Leros Island National Airport", "City": "Leros", "Country": "Grèce", "Latitude": null, "Longitude": null, "Category": 1, "BuyPrice": 3422412623, "FlagImage": "gr.png" }, </v>
      </c>
    </row>
    <row r="995" spans="1:1" x14ac:dyDescent="0.25">
      <c r="A995" t="str">
        <f>"{ " &amp; Data!A995 &amp; Data!D995 &amp; Data!B995 &amp; Data!E995 &amp; Data!K995 &amp; Data!L995 &amp; Data!G995 &amp; Data!H995 &amp; REPLACE(Data!J995,LEN(Data!J995)-1,1,"") &amp; "}, "</f>
        <v xml:space="preserve">{ "CodeIATA": "BWE", "Name": "Wolfsburg Flughafen", "City": "Braunschweig", "Country": "Allemagne", "Latitude": 52.319167, "Longitude": 10.556111, "Category": 3, "BuyPrice": 3422845050, "FlagImage": "de.png" }, </v>
      </c>
    </row>
    <row r="996" spans="1:1" x14ac:dyDescent="0.25">
      <c r="A996" t="str">
        <f>"{ " &amp; Data!A996 &amp; Data!D996 &amp; Data!B996 &amp; Data!E996 &amp; Data!K996 &amp; Data!L996 &amp; Data!G996 &amp; Data!H996 &amp; REPLACE(Data!J996,LEN(Data!J996)-1,1,"") &amp; "}, "</f>
        <v xml:space="preserve">{ "CodeIATA": "TUG", "Name": "Tuguegarao Airport", "City": "Tuguegarao", "Country": "Philippines", "Latitude": 17.638311, "Longitude": 121.730614, "Category": 4, "BuyPrice": 3423455555, "FlagImage": "ph.png" }, </v>
      </c>
    </row>
    <row r="997" spans="1:1" x14ac:dyDescent="0.25">
      <c r="A997" t="str">
        <f>"{ " &amp; Data!A997 &amp; Data!D997 &amp; Data!B997 &amp; Data!E997 &amp; Data!K997 &amp; Data!L997 &amp; Data!G997 &amp; Data!H997 &amp; REPLACE(Data!J997,LEN(Data!J997)-1,1,"") &amp; "}, "</f>
        <v xml:space="preserve">{ "CodeIATA": "MOC", "Name": "Montes Claros Aeroporto", "City": "Montes Claros (MG)", "Country": "Brésil", "Latitude": null, "Longitude": null, "Category": 5, "BuyPrice": 3423574205, "FlagImage": "br.png" }, </v>
      </c>
    </row>
    <row r="998" spans="1:1" x14ac:dyDescent="0.25">
      <c r="A998" t="str">
        <f>"{ " &amp; Data!A998 &amp; Data!D998 &amp; Data!B998 &amp; Data!E998 &amp; Data!K998 &amp; Data!L998 &amp; Data!G998 &amp; Data!H998 &amp; REPLACE(Data!J998,LEN(Data!J998)-1,1,"") &amp; "}, "</f>
        <v xml:space="preserve">{ "CodeIATA": "IBE", "Name": "Perales Aeropuerto", "City": "Ibagué", "Country": "Colombie", "Latitude": 4.421608, "Longitude": -75.1333, "Category": 4, "BuyPrice": 3424999226, "FlagImage": "co.png" }, </v>
      </c>
    </row>
    <row r="999" spans="1:1" x14ac:dyDescent="0.25">
      <c r="A999" t="str">
        <f>"{ " &amp; Data!A999 &amp; Data!D999 &amp; Data!B999 &amp; Data!E999 &amp; Data!K999 &amp; Data!L999 &amp; Data!G999 &amp; Data!H999 &amp; REPLACE(Data!J999,LEN(Data!J999)-1,1,"") &amp; "}, "</f>
        <v xml:space="preserve">{ "CodeIATA": "YGO", "Name": "Gods Lake Narrows Airport", "City": "Gods Lake Narrows (MB)", "Country": "Canada", "Latitude": 54.5589, "Longitude": -94.4914, "Category": 1, "BuyPrice": 3425239846, "FlagImage": "ca.png" }, </v>
      </c>
    </row>
    <row r="1000" spans="1:1" x14ac:dyDescent="0.25">
      <c r="A1000" t="str">
        <f>"{ " &amp; Data!A1000 &amp; Data!D1000 &amp; Data!B1000 &amp; Data!E1000 &amp; Data!K1000 &amp; Data!L1000 &amp; Data!G1000 &amp; Data!H1000 &amp; REPLACE(Data!J1000,LEN(Data!J1000)-1,1,"") &amp; "}, "</f>
        <v xml:space="preserve">{ "CodeIATA": "EUX", "Name": "F.D. Roosevelt Airport", "City": "Sint Eustatius", "Country": "Antilles néerlandaises", "Latitude": 17.496492, "Longitude": -62.979439, "Category": 2, "BuyPrice": 3426111877, "FlagImage": "an.png" }, </v>
      </c>
    </row>
    <row r="1001" spans="1:1" x14ac:dyDescent="0.25">
      <c r="A1001" t="str">
        <f>"{ " &amp; Data!A1001 &amp; Data!D1001 &amp; Data!B1001 &amp; Data!E1001 &amp; Data!K1001 &amp; Data!L1001 &amp; Data!G1001 &amp; Data!H1001 &amp; REPLACE(Data!J1001,LEN(Data!J1001)-1,1,"") &amp; "}, "</f>
        <v xml:space="preserve">{ "CodeIATA": "OLP", "Name": "Olympic Dam Airport", "City": "Olympic Dam (SA)", "Country": "Australie", "Latitude": null, "Longitude": null, "Category": 3, "BuyPrice": 3426860450, "FlagImage": "au.png" }, </v>
      </c>
    </row>
    <row r="1002" spans="1:1" x14ac:dyDescent="0.25">
      <c r="A1002" t="str">
        <f>"{ " &amp; Data!A1002 &amp; Data!D1002 &amp; Data!B1002 &amp; Data!E1002 &amp; Data!K1002 &amp; Data!L1002 &amp; Data!G1002 &amp; Data!H1002 &amp; REPLACE(Data!J1002,LEN(Data!J1002)-1,1,"") &amp; "}, "</f>
        <v xml:space="preserve">{ "CodeIATA": "HTA", "Name": "Chita Kadala Airport", "City": "Chita", "Country": "Russie", "Latitude": 52.026317, "Longitude": 113.305556, "Category": 8, "BuyPrice": 3427394472, "FlagImage": "ru.png" }, </v>
      </c>
    </row>
    <row r="1003" spans="1:1" x14ac:dyDescent="0.25">
      <c r="A1003" t="str">
        <f>"{ " &amp; Data!A1003 &amp; Data!D1003 &amp; Data!B1003 &amp; Data!E1003 &amp; Data!K1003 &amp; Data!L1003 &amp; Data!G1003 &amp; Data!H1003 &amp; REPLACE(Data!J1003,LEN(Data!J1003)-1,1,"") &amp; "}, "</f>
        <v xml:space="preserve">{ "CodeIATA": "DHN", "Name": "Dothan Regional Airport", "City": "Dothan (AL)", "Country": "Etats-Unis", "Latitude": null, "Longitude": null, "Category": 7, "BuyPrice": 3428551729, "FlagImage": "us.png" }, </v>
      </c>
    </row>
    <row r="1004" spans="1:1" x14ac:dyDescent="0.25">
      <c r="A1004" t="str">
        <f>"{ " &amp; Data!A1004 &amp; Data!D1004 &amp; Data!B1004 &amp; Data!E1004 &amp; Data!K1004 &amp; Data!L1004 &amp; Data!G1004 &amp; Data!H1004 &amp; REPLACE(Data!J1004,LEN(Data!J1004)-1,1,"") &amp; "}, "</f>
        <v xml:space="preserve">{ "CodeIATA": "DET", "Name": "Coleman A. Young International Airport", "City": "Detroit (MI)", "Country": "Etats-Unis", "Latitude": null, "Longitude": null, "Category": 3, "BuyPrice": 3429640874, "FlagImage": "us.png" }, </v>
      </c>
    </row>
    <row r="1005" spans="1:1" x14ac:dyDescent="0.25">
      <c r="A1005" t="str">
        <f>"{ " &amp; Data!A1005 &amp; Data!D1005 &amp; Data!B1005 &amp; Data!E1005 &amp; Data!K1005 &amp; Data!L1005 &amp; Data!G1005 &amp; Data!H1005 &amp; REPLACE(Data!J1005,LEN(Data!J1005)-1,1,"") &amp; "}, "</f>
        <v xml:space="preserve">{ "CodeIATA": "ZSE", "Name": "Pierre", "City": "Saint", "Country": "Réunion", "Latitude": -21.320039, "Longitude": 55.423581, "Category": 5, "BuyPrice": 3430940586, "FlagImage": "re.png" }, </v>
      </c>
    </row>
    <row r="1006" spans="1:1" x14ac:dyDescent="0.25">
      <c r="A1006" t="str">
        <f>"{ " &amp; Data!A1006 &amp; Data!D1006 &amp; Data!B1006 &amp; Data!E1006 &amp; Data!K1006 &amp; Data!L1006 &amp; Data!G1006 &amp; Data!H1006 &amp; REPLACE(Data!J1006,LEN(Data!J1006)-1,1,"") &amp; "}, "</f>
        <v xml:space="preserve">{ "CodeIATA": "YHK", "Name": "Gjoa Haven Airport", "City": "Gjoa Haven (NU)", "Country": "Canada", "Latitude": 68.635556, "Longitude": -95.849722, "Category": 2, "BuyPrice": 3432077279, "FlagImage": "ca.png" }, </v>
      </c>
    </row>
    <row r="1007" spans="1:1" x14ac:dyDescent="0.25">
      <c r="A1007" t="str">
        <f>"{ " &amp; Data!A1007 &amp; Data!D1007 &amp; Data!B1007 &amp; Data!E1007 &amp; Data!K1007 &amp; Data!L1007 &amp; Data!G1007 &amp; Data!H1007 &amp; REPLACE(Data!J1007,LEN(Data!J1007)-1,1,"") &amp; "}, "</f>
        <v xml:space="preserve">{ "CodeIATA": "KSA", "Name": "Kosrae Airport", "City": "Kosrae", "Country": "Etats fédérés de Micronésie", "Latitude": null, "Longitude": null, "Category": 4, "BuyPrice": 3432255315, "FlagImage": "fm.png" }, </v>
      </c>
    </row>
    <row r="1008" spans="1:1" x14ac:dyDescent="0.25">
      <c r="A1008" t="str">
        <f>"{ " &amp; Data!A1008 &amp; Data!D1008 &amp; Data!B1008 &amp; Data!E1008 &amp; Data!K1008 &amp; Data!L1008 &amp; Data!G1008 &amp; Data!H1008 &amp; REPLACE(Data!J1008,LEN(Data!J1008)-1,1,"") &amp; "}, "</f>
        <v xml:space="preserve">{ "CodeIATA": "VLD", "Name": "Valdosta Regional Airport", "City": "Valdosta (GA)", "Country": "Etats-Unis", "Latitude": null, "Longitude": null, "Category": 6, "BuyPrice": 3432372775, "FlagImage": "us.png" }, </v>
      </c>
    </row>
    <row r="1009" spans="1:1" x14ac:dyDescent="0.25">
      <c r="A1009" t="str">
        <f>"{ " &amp; Data!A1009 &amp; Data!D1009 &amp; Data!B1009 &amp; Data!E1009 &amp; Data!K1009 &amp; Data!L1009 &amp; Data!G1009 &amp; Data!H1009 &amp; REPLACE(Data!J1009,LEN(Data!J1009)-1,1,"") &amp; "}, "</f>
        <v xml:space="preserve">{ "CodeIATA": "CLD", "Name": "McClellan", "City": "Carlsbad (CA)", "Country": "Etats-Unis", "Latitude": 33.0742, "Longitude": -117.1648, "Category": 2, "BuyPrice": 3432502939, "FlagImage": "us.png" }, </v>
      </c>
    </row>
    <row r="1010" spans="1:1" x14ac:dyDescent="0.25">
      <c r="A1010" t="str">
        <f>"{ " &amp; Data!A1010 &amp; Data!D1010 &amp; Data!B1010 &amp; Data!E1010 &amp; Data!K1010 &amp; Data!L1010 &amp; Data!G1010 &amp; Data!H1010 &amp; REPLACE(Data!J1010,LEN(Data!J1010)-1,1,"") &amp; "}, "</f>
        <v xml:space="preserve">{ "CodeIATA": "BJF", "Name": "Batsfjord Lufthavn", "City": "Batsfjord", "Country": "Norvège", "Latitude": 70.600278, "Longitude": 29.6925, "Category": 1, "BuyPrice": 3433901098, "FlagImage": "no.png" }, </v>
      </c>
    </row>
    <row r="1011" spans="1:1" x14ac:dyDescent="0.25">
      <c r="A1011" t="str">
        <f>"{ " &amp; Data!A1011 &amp; Data!D1011 &amp; Data!B1011 &amp; Data!E1011 &amp; Data!K1011 &amp; Data!L1011 &amp; Data!G1011 &amp; Data!H1011 &amp; REPLACE(Data!J1011,LEN(Data!J1011)-1,1,"") &amp; "}, "</f>
        <v xml:space="preserve">{ "CodeIATA": "KNX", "Name": "Kununurra Airport", "City": "Kununurra (WA)", "Country": "Australie", "Latitude": -15.778056, "Longitude": 128.7075, "Category": 4, "BuyPrice": 3436302395, "FlagImage": "au.png" }, </v>
      </c>
    </row>
    <row r="1012" spans="1:1" x14ac:dyDescent="0.25">
      <c r="A1012" t="str">
        <f>"{ " &amp; Data!A1012 &amp; Data!D1012 &amp; Data!B1012 &amp; Data!E1012 &amp; Data!K1012 &amp; Data!L1012 &amp; Data!G1012 &amp; Data!H1012 &amp; REPLACE(Data!J1012,LEN(Data!J1012)-1,1,"") &amp; "}, "</f>
        <v xml:space="preserve">{ "CodeIATA": "YIO", "Name": "Pond Inlet Airport", "City": "Pond Inlet (NU)", "Country": "Canada", "Latitude": 72.683334, "Longitude": -77.966667, "Category": 1, "BuyPrice": 3436663666, "FlagImage": "ca.png" }, </v>
      </c>
    </row>
    <row r="1013" spans="1:1" x14ac:dyDescent="0.25">
      <c r="A1013" t="str">
        <f>"{ " &amp; Data!A1013 &amp; Data!D1013 &amp; Data!B1013 &amp; Data!E1013 &amp; Data!K1013 &amp; Data!L1013 &amp; Data!G1013 &amp; Data!H1013 &amp; REPLACE(Data!J1013,LEN(Data!J1013)-1,1,"") &amp; "}, "</f>
        <v xml:space="preserve">{ "CodeIATA": "GTR", "Name": "Golden Triangle Regional Airport", "City": "Columbus (MS)", "Country": "Etats-Unis", "Latitude": null, "Longitude": null, "Category": 4, "BuyPrice": 3437319919, "FlagImage": "us.png" }, </v>
      </c>
    </row>
    <row r="1014" spans="1:1" x14ac:dyDescent="0.25">
      <c r="A1014" t="str">
        <f>"{ " &amp; Data!A1014 &amp; Data!D1014 &amp; Data!B1014 &amp; Data!E1014 &amp; Data!K1014 &amp; Data!L1014 &amp; Data!G1014 &amp; Data!H1014 &amp; REPLACE(Data!J1014,LEN(Data!J1014)-1,1,"") &amp; "}, "</f>
        <v xml:space="preserve">{ "CodeIATA": "SPS", "Name": "Wichita Falls Municipal Airport", "City": "Wichita Falls (TX)", "Country": "Etats-Unis", "Latitude": 33.988797, "Longitude": -98.491894, "Category": 10, "BuyPrice": 3437809145, "FlagImage": "us.png" }, </v>
      </c>
    </row>
    <row r="1015" spans="1:1" x14ac:dyDescent="0.25">
      <c r="A1015" t="str">
        <f>"{ " &amp; Data!A1015 &amp; Data!D1015 &amp; Data!B1015 &amp; Data!E1015 &amp; Data!K1015 &amp; Data!L1015 &amp; Data!G1015 &amp; Data!H1015 &amp; REPLACE(Data!J1015,LEN(Data!J1015)-1,1,"") &amp; "}, "</f>
        <v xml:space="preserve">{ "CodeIATA": "HVN", "Name": "Tweed Regional Airport", "City": "New Haven (CT)", "Country": "Etats-Unis", "Latitude": 41.26375, "Longitude": -72.886806, "Category": 4, "BuyPrice": 3437943774, "FlagImage": "us.png" }, </v>
      </c>
    </row>
    <row r="1016" spans="1:1" x14ac:dyDescent="0.25">
      <c r="A1016" t="str">
        <f>"{ " &amp; Data!A1016 &amp; Data!D1016 &amp; Data!B1016 &amp; Data!E1016 &amp; Data!K1016 &amp; Data!L1016 &amp; Data!G1016 &amp; Data!H1016 &amp; REPLACE(Data!J1016,LEN(Data!J1016)-1,1,"") &amp; "}, "</f>
        <v xml:space="preserve">{ "CodeIATA": "CIX", "Name": "Cap. FAP José A. Quiñones Gonzales Aeropuerto Internacional", "City": "Chiclayo", "Country": "Pérou", "Latitude": -6.787475, "Longitude": -79.828097, "Category": 7, "BuyPrice": 3439796290, "FlagImage": "pe.png" }, </v>
      </c>
    </row>
    <row r="1017" spans="1:1" x14ac:dyDescent="0.25">
      <c r="A1017" t="str">
        <f>"{ " &amp; Data!A1017 &amp; Data!D1017 &amp; Data!B1017 &amp; Data!E1017 &amp; Data!K1017 &amp; Data!L1017 &amp; Data!G1017 &amp; Data!H1017 &amp; REPLACE(Data!J1017,LEN(Data!J1017)-1,1,"") &amp; "}, "</f>
        <v xml:space="preserve">{ "CodeIATA": "BSD", "Name": "Baoshan Airport", "City": "Baoshan", "Country": "Chine", "Latitude": 25.053333, "Longitude": 99.168333, "Category": 6, "BuyPrice": 3440447775, "FlagImage": "cn.png" }, </v>
      </c>
    </row>
    <row r="1018" spans="1:1" x14ac:dyDescent="0.25">
      <c r="A1018" t="str">
        <f>"{ " &amp; Data!A1018 &amp; Data!D1018 &amp; Data!B1018 &amp; Data!E1018 &amp; Data!K1018 &amp; Data!L1018 &amp; Data!G1018 &amp; Data!H1018 &amp; REPLACE(Data!J1018,LEN(Data!J1018)-1,1,"") &amp; "}, "</f>
        <v xml:space="preserve">{ "CodeIATA": "ELH", "Name": "North Eleuthera Airport", "City": "North Eleuthera", "Country": "Bahamas", "Latitude": 25.474861, "Longitude": -76.683489, "Category": 4, "BuyPrice": 3440660368, "FlagImage": "bs.png" }, </v>
      </c>
    </row>
    <row r="1019" spans="1:1" x14ac:dyDescent="0.25">
      <c r="A1019" t="str">
        <f>"{ " &amp; Data!A1019 &amp; Data!D1019 &amp; Data!B1019 &amp; Data!E1019 &amp; Data!K1019 &amp; Data!L1019 &amp; Data!G1019 &amp; Data!H1019 &amp; REPLACE(Data!J1019,LEN(Data!J1019)-1,1,"") &amp; "}, "</f>
        <v xml:space="preserve">{ "CodeIATA": "SKD", "Name": "Samarkand International Airport", "City": "Samarkand", "Country": "Ouzbékistan", "Latitude": 39.700547, "Longitude": 66.983829, "Category": 9, "BuyPrice": 3441321031, "FlagImage": "uz.png" }, </v>
      </c>
    </row>
    <row r="1020" spans="1:1" x14ac:dyDescent="0.25">
      <c r="A1020" t="str">
        <f>"{ " &amp; Data!A1020 &amp; Data!D1020 &amp; Data!B1020 &amp; Data!E1020 &amp; Data!K1020 &amp; Data!L1020 &amp; Data!G1020 &amp; Data!H1020 &amp; REPLACE(Data!J1020,LEN(Data!J1020)-1,1,"") &amp; "}, "</f>
        <v xml:space="preserve">{ "CodeIATA": "TDD", "Name": "Teniente Jorge Henrich Arauz Aeropuerto", "City": "Trinidad", "Country": "Bolivie", "Latitude": -14.818739, "Longitude": -64.918019, "Category": 6, "BuyPrice": 3441321422, "FlagImage": "bo.png" }, </v>
      </c>
    </row>
    <row r="1021" spans="1:1" x14ac:dyDescent="0.25">
      <c r="A1021" t="str">
        <f>"{ " &amp; Data!A1021 &amp; Data!D1021 &amp; Data!B1021 &amp; Data!E1021 &amp; Data!K1021 &amp; Data!L1021 &amp; Data!G1021 &amp; Data!H1021 &amp; REPLACE(Data!J1021,LEN(Data!J1021)-1,1,"") &amp; "}, "</f>
        <v xml:space="preserve">{ "CodeIATA": "TNE", "Name": "Tanegashima New Airport", "City": "Tanegashima", "Country": "Japon", "Latitude": null, "Longitude": null, "Category": 4, "BuyPrice": 3442454935, "FlagImage": "jp.png" }, </v>
      </c>
    </row>
    <row r="1022" spans="1:1" x14ac:dyDescent="0.25">
      <c r="A1022" t="str">
        <f>"{ " &amp; Data!A1022 &amp; Data!D1022 &amp; Data!B1022 &amp; Data!E1022 &amp; Data!K1022 &amp; Data!L1022 &amp; Data!G1022 &amp; Data!H1022 &amp; REPLACE(Data!J1022,LEN(Data!J1022)-1,1,"") &amp; "}, "</f>
        <v xml:space="preserve">{ "CodeIATA": "YXN", "Name": "Whale Cove Airport", "City": "Whale Cove (NU)", "Country": "Canada", "Latitude": 62.24, "Longitude": -92.5981, "Category": 1, "BuyPrice": 3443063666, "FlagImage": "ca.png" }, </v>
      </c>
    </row>
    <row r="1023" spans="1:1" x14ac:dyDescent="0.25">
      <c r="A1023" t="str">
        <f>"{ " &amp; Data!A1023 &amp; Data!D1023 &amp; Data!B1023 &amp; Data!E1023 &amp; Data!K1023 &amp; Data!L1023 &amp; Data!G1023 &amp; Data!H1023 &amp; REPLACE(Data!J1023,LEN(Data!J1023)-1,1,"") &amp; "}, "</f>
        <v xml:space="preserve">{ "CodeIATA": "GFF", "Name": "Griffith Airport", "City": "Griffith (NSW)", "Country": "Australie", "Latitude": -34.2508, "Longitude": 146.067, "Category": 3, "BuyPrice": 3443142970, "FlagImage": "au.png" }, </v>
      </c>
    </row>
    <row r="1024" spans="1:1" x14ac:dyDescent="0.25">
      <c r="A1024" t="str">
        <f>"{ " &amp; Data!A1024 &amp; Data!D1024 &amp; Data!B1024 &amp; Data!E1024 &amp; Data!K1024 &amp; Data!L1024 &amp; Data!G1024 &amp; Data!H1024 &amp; REPLACE(Data!J1024,LEN(Data!J1024)-1,1,"") &amp; "}, "</f>
        <v xml:space="preserve">{ "CodeIATA": "NNY", "Name": "Nanyang Airport", "City": "Nanyang", "Country": "Chine", "Latitude": 32.9808, "Longitude": 112.615, "Category": 6, "BuyPrice": 3443151834, "FlagImage": "cn.png" }, </v>
      </c>
    </row>
    <row r="1025" spans="1:1" x14ac:dyDescent="0.25">
      <c r="A1025" t="str">
        <f>"{ " &amp; Data!A1025 &amp; Data!D1025 &amp; Data!B1025 &amp; Data!E1025 &amp; Data!K1025 &amp; Data!L1025 &amp; Data!G1025 &amp; Data!H1025 &amp; REPLACE(Data!J1025,LEN(Data!J1025)-1,1,"") &amp; "}, "</f>
        <v xml:space="preserve">{ "CodeIATA": "XFN", "Name": "Xiangfan Airport", "City": "Xiangfan", "Country": "Chine", "Latitude": 32.1506, "Longitude": 112.291, "Category": 6, "BuyPrice": 3446315596, "FlagImage": "cn.png" }, </v>
      </c>
    </row>
    <row r="1026" spans="1:1" x14ac:dyDescent="0.25">
      <c r="A1026" t="str">
        <f>"{ " &amp; Data!A1026 &amp; Data!D1026 &amp; Data!B1026 &amp; Data!E1026 &amp; Data!K1026 &amp; Data!L1026 &amp; Data!G1026 &amp; Data!H1026 &amp; REPLACE(Data!J1026,LEN(Data!J1026)-1,1,"") &amp; "}, "</f>
        <v xml:space="preserve">{ "CodeIATA": "YGT", "Name": "Igloolik Airport", "City": "Igloolik (NU)", "Country": "Canada", "Latitude": 69.3647, "Longitude": -81.8161, "Category": 1, "BuyPrice": 3447496562, "FlagImage": "ca.png" }, </v>
      </c>
    </row>
    <row r="1027" spans="1:1" x14ac:dyDescent="0.25">
      <c r="A1027" t="str">
        <f>"{ " &amp; Data!A1027 &amp; Data!D1027 &amp; Data!B1027 &amp; Data!E1027 &amp; Data!K1027 &amp; Data!L1027 &amp; Data!G1027 &amp; Data!H1027 &amp; REPLACE(Data!J1027,LEN(Data!J1027)-1,1,"") &amp; "}, "</f>
        <v xml:space="preserve">{ "CodeIATA": "IVL", "Name": "Ivalo Airport", "City": "Ivalo", "Country": "Finlande", "Latitude": 68.607269, "Longitude": 27.405328, "Category": 6, "BuyPrice": 3449001907, "FlagImage": "fi.png" }, </v>
      </c>
    </row>
    <row r="1028" spans="1:1" x14ac:dyDescent="0.25">
      <c r="A1028" t="str">
        <f>"{ " &amp; Data!A1028 &amp; Data!D1028 &amp; Data!B1028 &amp; Data!E1028 &amp; Data!K1028 &amp; Data!L1028 &amp; Data!G1028 &amp; Data!H1028 &amp; REPLACE(Data!J1028,LEN(Data!J1028)-1,1,"") &amp; "}, "</f>
        <v xml:space="preserve">{ "CodeIATA": "YKU", "Name": "Chisasibi Aéroport", "City": "Chisasibi (QC)", "Country": "Canada", "Latitude": 53.8056, "Longitude": -78.9169, "Category": 1, "BuyPrice": 3449059086, "FlagImage": "ca.png" }, </v>
      </c>
    </row>
    <row r="1029" spans="1:1" x14ac:dyDescent="0.25">
      <c r="A1029" t="str">
        <f>"{ " &amp; Data!A1029 &amp; Data!D1029 &amp; Data!B1029 &amp; Data!E1029 &amp; Data!K1029 &amp; Data!L1029 &amp; Data!G1029 &amp; Data!H1029 &amp; REPLACE(Data!J1029,LEN(Data!J1029)-1,1,"") &amp; "}, "</f>
        <v xml:space="preserve">{ "CodeIATA": "EGS", "Name": "Egilsstadir Airport", "City": "Egilsstadir", "Country": "Islande", "Latitude": 65.283333, "Longitude": -14.401389, "Category": 4, "BuyPrice": 3449591546, "FlagImage": "is.png" }, </v>
      </c>
    </row>
    <row r="1030" spans="1:1" x14ac:dyDescent="0.25">
      <c r="A1030" t="str">
        <f>"{ " &amp; Data!A1030 &amp; Data!D1030 &amp; Data!B1030 &amp; Data!E1030 &amp; Data!K1030 &amp; Data!L1030 &amp; Data!G1030 &amp; Data!H1030 &amp; REPLACE(Data!J1030,LEN(Data!J1030)-1,1,"") &amp; "}, "</f>
        <v xml:space="preserve">{ "CodeIATA": "NZH", "Name": "Manzhouli Airport", "City": "Manzhouli", "Country": "Chine", "Latitude": null, "Longitude": null, "Category": 8, "BuyPrice": 3450515230, "FlagImage": "cn.png" }, </v>
      </c>
    </row>
    <row r="1031" spans="1:1" x14ac:dyDescent="0.25">
      <c r="A1031" t="str">
        <f>"{ " &amp; Data!A1031 &amp; Data!D1031 &amp; Data!B1031 &amp; Data!E1031 &amp; Data!K1031 &amp; Data!L1031 &amp; Data!G1031 &amp; Data!H1031 &amp; REPLACE(Data!J1031,LEN(Data!J1031)-1,1,"") &amp; "}, "</f>
        <v xml:space="preserve">{ "CodeIATA": "HOM", "Name": "Homer Airport", "City": "Homer (AK)", "Country": "Etats-Unis", "Latitude": 59.645556, "Longitude": -151.476583, "Category": 5, "BuyPrice": 3450523744, "FlagImage": "us.png" }, </v>
      </c>
    </row>
    <row r="1032" spans="1:1" x14ac:dyDescent="0.25">
      <c r="A1032" t="str">
        <f>"{ " &amp; Data!A1032 &amp; Data!D1032 &amp; Data!B1032 &amp; Data!E1032 &amp; Data!K1032 &amp; Data!L1032 &amp; Data!G1032 &amp; Data!H1032 &amp; REPLACE(Data!J1032,LEN(Data!J1032)-1,1,"") &amp; "}, "</f>
        <v xml:space="preserve">{ "CodeIATA": "YIK", "Name": "Ivujivik Aéroport", "City": "Ivujivik (QC)", "Country": "Canada", "Latitude": 62.4173, "Longitude": -77.9253, "Category": 1, "BuyPrice": 3450755813, "FlagImage": "ca.png" }, </v>
      </c>
    </row>
    <row r="1033" spans="1:1" x14ac:dyDescent="0.25">
      <c r="A1033" t="str">
        <f>"{ " &amp; Data!A1033 &amp; Data!D1033 &amp; Data!B1033 &amp; Data!E1033 &amp; Data!K1033 &amp; Data!L1033 &amp; Data!G1033 &amp; Data!H1033 &amp; REPLACE(Data!J1033,LEN(Data!J1033)-1,1,"") &amp; "}, "</f>
        <v xml:space="preserve">{ "CodeIATA": "BSA", "Name": "Bender Qassim International Airport", "City": "Bosaso", "Country": "Somalie", "Latitude": 11.2753, "Longitude": 49.1494, "Category": 4, "BuyPrice": 3451696932, "FlagImage": "so.png" }, </v>
      </c>
    </row>
    <row r="1034" spans="1:1" x14ac:dyDescent="0.25">
      <c r="A1034" t="str">
        <f>"{ " &amp; Data!A1034 &amp; Data!D1034 &amp; Data!B1034 &amp; Data!E1034 &amp; Data!K1034 &amp; Data!L1034 &amp; Data!G1034 &amp; Data!H1034 &amp; REPLACE(Data!J1034,LEN(Data!J1034)-1,1,"") &amp; "}, "</f>
        <v xml:space="preserve">{ "CodeIATA": "URY", "Name": "Gurayat Domestic Airport", "City": "Gurayat", "Country": "Arabie saoudite", "Latitude": 31.411942, "Longitude": 37.279469, "Category": 9, "BuyPrice": 3452073876, "FlagImage": "sa.png" }, </v>
      </c>
    </row>
    <row r="1035" spans="1:1" x14ac:dyDescent="0.25">
      <c r="A1035" t="str">
        <f>"{ " &amp; Data!A1035 &amp; Data!D1035 &amp; Data!B1035 &amp; Data!E1035 &amp; Data!K1035 &amp; Data!L1035 &amp; Data!G1035 &amp; Data!H1035 &amp; REPLACE(Data!J1035,LEN(Data!J1035)-1,1,"") &amp; "}, "</f>
        <v xml:space="preserve">{ "CodeIATA": "YQC", "Name": "Quaqtaq Aéroport", "City": "Quaqtaq (QC)", "Country": "Canada", "Latitude": 61.0464, "Longitude": -69.6178, "Category": 1, "BuyPrice": 3453319402, "FlagImage": "ca.png" }, </v>
      </c>
    </row>
    <row r="1036" spans="1:1" x14ac:dyDescent="0.25">
      <c r="A1036" t="str">
        <f>"{ " &amp; Data!A1036 &amp; Data!D1036 &amp; Data!B1036 &amp; Data!E1036 &amp; Data!K1036 &amp; Data!L1036 &amp; Data!G1036 &amp; Data!H1036 &amp; REPLACE(Data!J1036,LEN(Data!J1036)-1,1,"") &amp; "}, "</f>
        <v xml:space="preserve">{ "CodeIATA": "SFL", "Name": "Aerodromo de Sao Filipe", "City": "Sao Filipe", "Country": "Cap-Vert", "Latitude": null, "Longitude": null, "Category": 1, "BuyPrice": 3454366666, "FlagImage": "cv.png" }, </v>
      </c>
    </row>
    <row r="1037" spans="1:1" x14ac:dyDescent="0.25">
      <c r="A1037" t="str">
        <f>"{ " &amp; Data!A1037 &amp; Data!D1037 &amp; Data!B1037 &amp; Data!E1037 &amp; Data!K1037 &amp; Data!L1037 &amp; Data!G1037 &amp; Data!H1037 &amp; REPLACE(Data!J1037,LEN(Data!J1037)-1,1,"") &amp; "}, "</f>
        <v xml:space="preserve">{ "CodeIATA": "UUD", "Name": "Ude", "City": "Ulan", "Country": "Russie", "Latitude": 51.807764, "Longitude": 107.437644, "Category": 8, "BuyPrice": 3454897352, "FlagImage": "ru.png" }, </v>
      </c>
    </row>
    <row r="1038" spans="1:1" x14ac:dyDescent="0.25">
      <c r="A1038" t="str">
        <f>"{ " &amp; Data!A1038 &amp; Data!D1038 &amp; Data!B1038 &amp; Data!E1038 &amp; Data!K1038 &amp; Data!L1038 &amp; Data!G1038 &amp; Data!H1038 &amp; REPLACE(Data!J1038,LEN(Data!J1038)-1,1,"") &amp; "}, "</f>
        <v xml:space="preserve">{ "CodeIATA": "YUD", "Name": "Umiujaq Aéroport", "City": "Umiujaq (QC)", "Country": "Canada", "Latitude": 56.5361, "Longitude": -76.5183, "Category": 1, "BuyPrice": 3455899064, "FlagImage": "ca.png" }, </v>
      </c>
    </row>
    <row r="1039" spans="1:1" x14ac:dyDescent="0.25">
      <c r="A1039" t="str">
        <f>"{ " &amp; Data!A1039 &amp; Data!D1039 &amp; Data!B1039 &amp; Data!E1039 &amp; Data!K1039 &amp; Data!L1039 &amp; Data!G1039 &amp; Data!H1039 &amp; REPLACE(Data!J1039,LEN(Data!J1039)-1,1,"") &amp; "}, "</f>
        <v xml:space="preserve">{ "CodeIATA": "KDO", "Name": "Kadhdhoo Island Airport", "City": "Kadhdhoo", "Country": "Maldives", "Latitude": 1.85917, "Longitude": 73.5219, "Category": 1, "BuyPrice": 3456692810, "FlagImage": "mv.png" }, </v>
      </c>
    </row>
    <row r="1040" spans="1:1" x14ac:dyDescent="0.25">
      <c r="A1040" t="str">
        <f>"{ " &amp; Data!A1040 &amp; Data!D1040 &amp; Data!B1040 &amp; Data!E1040 &amp; Data!K1040 &amp; Data!L1040 &amp; Data!G1040 &amp; Data!H1040 &amp; REPLACE(Data!J1040,LEN(Data!J1040)-1,1,"") &amp; "}, "</f>
        <v xml:space="preserve">{ "CodeIATA": "FNJ", "Name": "Sunan International Airport", "City": "Pyongyang", "Country": "Corée du Nord", "Latitude": 39.224061, "Longitude": 125.67015, "Category": 10, "BuyPrice": 3457114018, "FlagImage": "kp.png" }, </v>
      </c>
    </row>
    <row r="1041" spans="1:1" x14ac:dyDescent="0.25">
      <c r="A1041" t="str">
        <f>"{ " &amp; Data!A1041 &amp; Data!D1041 &amp; Data!B1041 &amp; Data!E1041 &amp; Data!K1041 &amp; Data!L1041 &amp; Data!G1041 &amp; Data!H1041 &amp; REPLACE(Data!J1041,LEN(Data!J1041)-1,1,"") &amp; "}, "</f>
        <v xml:space="preserve">{ "CodeIATA": "MLO", "Name": "Milos Island National Airport", "City": "Milos", "Country": "Grèce", "Latitude": null, "Longitude": null, "Category": 1, "BuyPrice": 3458091472, "FlagImage": "gr.png" }, </v>
      </c>
    </row>
    <row r="1042" spans="1:1" x14ac:dyDescent="0.25">
      <c r="A1042" t="str">
        <f>"{ " &amp; Data!A1042 &amp; Data!D1042 &amp; Data!B1042 &amp; Data!E1042 &amp; Data!K1042 &amp; Data!L1042 &amp; Data!G1042 &amp; Data!H1042 &amp; REPLACE(Data!J1042,LEN(Data!J1042)-1,1,"") &amp; "}, "</f>
        <v xml:space="preserve">{ "CodeIATA": "YKF", "Name": "Waterloo International Airport", "City": "Breslau (ON)", "Country": "Canada", "Latitude": 43.460833, "Longitude": -80.378611, "Category": 5, "BuyPrice": 3459048568, "FlagImage": "ca.png" }, </v>
      </c>
    </row>
    <row r="1043" spans="1:1" x14ac:dyDescent="0.25">
      <c r="A1043" t="str">
        <f>"{ " &amp; Data!A1043 &amp; Data!D1043 &amp; Data!B1043 &amp; Data!E1043 &amp; Data!K1043 &amp; Data!L1043 &amp; Data!G1043 &amp; Data!H1043 &amp; REPLACE(Data!J1043,LEN(Data!J1043)-1,1,"") &amp; "}, "</f>
        <v xml:space="preserve">{ "CodeIATA": "YUX", "Name": "Hall Beach Airport", "City": "Hall Beach (NU)", "Country": "Canada", "Latitude": 68.776111, "Longitude": -81.243611, "Category": 2, "BuyPrice": 3459277279, "FlagImage": "ca.png" }, </v>
      </c>
    </row>
    <row r="1044" spans="1:1" x14ac:dyDescent="0.25">
      <c r="A1044" t="str">
        <f>"{ " &amp; Data!A1044 &amp; Data!D1044 &amp; Data!B1044 &amp; Data!E1044 &amp; Data!K1044 &amp; Data!L1044 &amp; Data!G1044 &amp; Data!H1044 &amp; REPLACE(Data!J1044,LEN(Data!J1044)-1,1,"") &amp; "}, "</f>
        <v xml:space="preserve">{ "CodeIATA": "VLI", "Name": "Bauerfield International Airport", "City": "Port Vila", "Country": "Vanuatu", "Latitude": -17.699325, "Longitude": 168.319794, "Category": 7, "BuyPrice": 3461287142, "FlagImage": "vu.png" }, </v>
      </c>
    </row>
    <row r="1045" spans="1:1" x14ac:dyDescent="0.25">
      <c r="A1045" t="str">
        <f>"{ " &amp; Data!A1045 &amp; Data!D1045 &amp; Data!B1045 &amp; Data!E1045 &amp; Data!K1045 &amp; Data!L1045 &amp; Data!G1045 &amp; Data!H1045 &amp; REPLACE(Data!J1045,LEN(Data!J1045)-1,1,"") &amp; "}, "</f>
        <v xml:space="preserve">{ "CodeIATA": "SGU", "Name": "St. George Municipal Airport", "City": "St. George (UT)", "Country": "Etats-Unis", "Latitude": null, "Longitude": null, "Category": 5, "BuyPrice": 3461546910, "FlagImage": "us.png" }, </v>
      </c>
    </row>
    <row r="1046" spans="1:1" x14ac:dyDescent="0.25">
      <c r="A1046" t="str">
        <f>"{ " &amp; Data!A1046 &amp; Data!D1046 &amp; Data!B1046 &amp; Data!E1046 &amp; Data!K1046 &amp; Data!L1046 &amp; Data!G1046 &amp; Data!H1046 &amp; REPLACE(Data!J1046,LEN(Data!J1046)-1,1,"") &amp; "}, "</f>
        <v xml:space="preserve">{ "CodeIATA": "GOV", "Name": "Gove Airport", "City": "Gove (NT)", "Country": "Australie", "Latitude": null, "Longitude": null, "Category": 5, "BuyPrice": 3461570022, "FlagImage": "au.png" }, </v>
      </c>
    </row>
    <row r="1047" spans="1:1" x14ac:dyDescent="0.25">
      <c r="A1047" t="str">
        <f>"{ " &amp; Data!A1047 &amp; Data!D1047 &amp; Data!B1047 &amp; Data!E1047 &amp; Data!K1047 &amp; Data!L1047 &amp; Data!G1047 &amp; Data!H1047 &amp; REPLACE(Data!J1047,LEN(Data!J1047)-1,1,"") &amp; "}, "</f>
        <v xml:space="preserve">{ "CodeIATA": "RAE", "Name": "Arar Domestic Airport", "City": "Arar", "Country": "Arabie saoudite", "Latitude": 30.906589, "Longitude": 41.138217, "Category": 9, "BuyPrice": 3461673876, "FlagImage": "sa.png" }, </v>
      </c>
    </row>
    <row r="1048" spans="1:1" x14ac:dyDescent="0.25">
      <c r="A1048" t="str">
        <f>"{ " &amp; Data!A1048 &amp; Data!D1048 &amp; Data!B1048 &amp; Data!E1048 &amp; Data!K1048 &amp; Data!L1048 &amp; Data!G1048 &amp; Data!H1048 &amp; REPLACE(Data!J1048,LEN(Data!J1048)-1,1,"") &amp; "}, "</f>
        <v xml:space="preserve">{ "CodeIATA": "YGK", "Name": "Norman Rogers Airport", "City": "Kingston (ON)", "Country": "Canada", "Latitude": null, "Longitude": null, "Category": 3, "BuyPrice": 3463085714, "FlagImage": "ca.png" }, </v>
      </c>
    </row>
    <row r="1049" spans="1:1" x14ac:dyDescent="0.25">
      <c r="A1049" t="str">
        <f>"{ " &amp; Data!A1049 &amp; Data!D1049 &amp; Data!B1049 &amp; Data!E1049 &amp; Data!K1049 &amp; Data!L1049 &amp; Data!G1049 &amp; Data!H1049 &amp; REPLACE(Data!J1049,LEN(Data!J1049)-1,1,"") &amp; "}, "</f>
        <v xml:space="preserve">{ "CodeIATA": "YXJ", "Name": "North Peace Regional Airport", "City": "Fort St John (BC)", "Country": "Canada", "Latitude": 56.238056, "Longitude": -120.740278, "Category": 5, "BuyPrice": 3464994562, "FlagImage": "ca.png" }, </v>
      </c>
    </row>
    <row r="1050" spans="1:1" x14ac:dyDescent="0.25">
      <c r="A1050" t="str">
        <f>"{ " &amp; Data!A1050 &amp; Data!D1050 &amp; Data!B1050 &amp; Data!E1050 &amp; Data!K1050 &amp; Data!L1050 &amp; Data!G1050 &amp; Data!H1050 &amp; REPLACE(Data!J1050,LEN(Data!J1050)-1,1,"") &amp; "}, "</f>
        <v xml:space="preserve">{ "CodeIATA": "YCG", "Name": "West Kootenay Regional Airport", "City": "Castlegar (BC)", "Country": "Canada", "Latitude": null, "Longitude": null, "Category": 3, "BuyPrice": 3465475092, "FlagImage": "ca.png" }, </v>
      </c>
    </row>
    <row r="1051" spans="1:1" x14ac:dyDescent="0.25">
      <c r="A1051" t="str">
        <f>"{ " &amp; Data!A1051 &amp; Data!D1051 &amp; Data!B1051 &amp; Data!E1051 &amp; Data!K1051 &amp; Data!L1051 &amp; Data!G1051 &amp; Data!H1051 &amp; REPLACE(Data!J1051,LEN(Data!J1051)-1,1,"") &amp; "}, "</f>
        <v xml:space="preserve">{ "CodeIATA": "YBX", "Name": "Sablon (QC)", "City": "Blanc", "Country": "Canada", "Latitude": 51.4436, "Longitude": -57.1853, "Category": 2, "BuyPrice": 3465838053, "FlagImage": "ca.png" }, </v>
      </c>
    </row>
    <row r="1052" spans="1:1" x14ac:dyDescent="0.25">
      <c r="A1052" t="str">
        <f>"{ " &amp; Data!A1052 &amp; Data!D1052 &amp; Data!B1052 &amp; Data!E1052 &amp; Data!K1052 &amp; Data!L1052 &amp; Data!G1052 &amp; Data!H1052 &amp; REPLACE(Data!J1052,LEN(Data!J1052)-1,1,"") &amp; "}, "</f>
        <v xml:space="preserve">{ "CodeIATA": "NOS", "Name": "Fascene Airport", "City": "Nosy Be", "Country": "Madagascar", "Latitude": -13.312067, "Longitude": 48.314822, "Category": 5, "BuyPrice": 3466572830, "FlagImage": "mg.png" }, </v>
      </c>
    </row>
    <row r="1053" spans="1:1" x14ac:dyDescent="0.25">
      <c r="A1053" t="str">
        <f>"{ " &amp; Data!A1053 &amp; Data!D1053 &amp; Data!B1053 &amp; Data!E1053 &amp; Data!K1053 &amp; Data!L1053 &amp; Data!G1053 &amp; Data!H1053 &amp; REPLACE(Data!J1053,LEN(Data!J1053)-1,1,"") &amp; "}, "</f>
        <v xml:space="preserve">{ "CodeIATA": "YAM", "Name": "Sault Ste. Marie Airport", "City": "Sault Ste. Marie (ON)", "Country": "Canada", "Latitude": 46.485001, "Longitude": -84.509445, "Category": 4, "BuyPrice": 3467254376, "FlagImage": "ca.png" }, </v>
      </c>
    </row>
    <row r="1054" spans="1:1" x14ac:dyDescent="0.25">
      <c r="A1054" t="str">
        <f>"{ " &amp; Data!A1054 &amp; Data!D1054 &amp; Data!B1054 &amp; Data!E1054 &amp; Data!K1054 &amp; Data!L1054 &amp; Data!G1054 &amp; Data!H1054 &amp; REPLACE(Data!J1054,LEN(Data!J1054)-1,1,"") &amp; "}, "</f>
        <v xml:space="preserve">{ "CodeIATA": "YAM", "Name": "Sault Ste. Marie Airport", "City": "Sault Ste. Marie (ON)", "Country": "Canada", "Latitude": 46.485001, "Longitude": -84.509445, "Category": 4, "BuyPrice": 3467254376, "FlagImage": "ca.png" }, </v>
      </c>
    </row>
    <row r="1055" spans="1:1" x14ac:dyDescent="0.25">
      <c r="A1055" t="str">
        <f>"{ " &amp; Data!A1055 &amp; Data!D1055 &amp; Data!B1055 &amp; Data!E1055 &amp; Data!K1055 &amp; Data!L1055 &amp; Data!G1055 &amp; Data!H1055 &amp; REPLACE(Data!J1055,LEN(Data!J1055)-1,1,"") &amp; "}, "</f>
        <v xml:space="preserve">{ "CodeIATA": "DNH", "Name": "Dunhuang Airport", "City": "Dunhuang", "Country": "Chine", "Latitude": 40.094, "Longitude": 94.4818, "Category": 8, "BuyPrice": 3468718413, "FlagImage": "cn.png" }, </v>
      </c>
    </row>
    <row r="1056" spans="1:1" x14ac:dyDescent="0.25">
      <c r="A1056" t="str">
        <f>"{ " &amp; Data!A1056 &amp; Data!D1056 &amp; Data!B1056 &amp; Data!E1056 &amp; Data!K1056 &amp; Data!L1056 &amp; Data!G1056 &amp; Data!H1056 &amp; REPLACE(Data!J1056,LEN(Data!J1056)-1,1,"") &amp; "}, "</f>
        <v xml:space="preserve">{ "CodeIATA": "STW", "Name": "Shpakovskoye Airport", "City": "Stavropol", "Country": "Russie", "Latitude": 45.109165, "Longitude": 42.112778, "Category": 7, "BuyPrice": 3468924952, "FlagImage": "ru.png" }, </v>
      </c>
    </row>
    <row r="1057" spans="1:1" x14ac:dyDescent="0.25">
      <c r="A1057" t="str">
        <f>"{ " &amp; Data!A1057 &amp; Data!D1057 &amp; Data!B1057 &amp; Data!E1057 &amp; Data!K1057 &amp; Data!L1057 &amp; Data!G1057 &amp; Data!H1057 &amp; REPLACE(Data!J1057,LEN(Data!J1057)-1,1,"") &amp; "}, "</f>
        <v xml:space="preserve">{ "CodeIATA": "YOH", "Name": "Oxford House Airport", "City": "Oxford House (MB)", "Country": "Canada", "Latitude": 54.9333, "Longitude": -95.2789, "Category": 1, "BuyPrice": 3469168061, "FlagImage": "ca.png" }, </v>
      </c>
    </row>
    <row r="1058" spans="1:1" x14ac:dyDescent="0.25">
      <c r="A1058" t="str">
        <f>"{ " &amp; Data!A1058 &amp; Data!D1058 &amp; Data!B1058 &amp; Data!E1058 &amp; Data!K1058 &amp; Data!L1058 &amp; Data!G1058 &amp; Data!H1058 &amp; REPLACE(Data!J1058,LEN(Data!J1058)-1,1,"") &amp; "}, "</f>
        <v xml:space="preserve">{ "CodeIATA": "DBQ", "Name": "Dubuque Regional Airport", "City": "Dubuque (IA)", "Country": "Etats-Unis", "Latitude": null, "Longitude": null, "Category": 4, "BuyPrice": 3470286187, "FlagImage": "us.png" }, </v>
      </c>
    </row>
    <row r="1059" spans="1:1" x14ac:dyDescent="0.25">
      <c r="A1059" t="str">
        <f>"{ " &amp; Data!A1059 &amp; Data!D1059 &amp; Data!B1059 &amp; Data!E1059 &amp; Data!K1059 &amp; Data!L1059 &amp; Data!G1059 &amp; Data!H1059 &amp; REPLACE(Data!J1059,LEN(Data!J1059)-1,1,"") &amp; "}, "</f>
        <v xml:space="preserve">{ "CodeIATA": "BRW", "Name": "Wiley Post", "City": "Barrow (AK)", "Country": "Etats-Unis", "Latitude": 71.285446, "Longitude": -156.766003, "Category": 4, "BuyPrice": 3472063819, "FlagImage": "us.png" }, </v>
      </c>
    </row>
    <row r="1060" spans="1:1" x14ac:dyDescent="0.25">
      <c r="A1060" t="str">
        <f>"{ " &amp; Data!A1060 &amp; Data!D1060 &amp; Data!B1060 &amp; Data!E1060 &amp; Data!K1060 &amp; Data!L1060 &amp; Data!G1060 &amp; Data!H1060 &amp; REPLACE(Data!J1060,LEN(Data!J1060)-1,1,"") &amp; "}, "</f>
        <v xml:space="preserve">{ "CodeIATA": "AKV", "Name": "Akulivik Aéroport", "City": "Akulivik (QC)", "Country": "Canada", "Latitude": 60.8186, "Longitude": -78.1486, "Category": 1, "BuyPrice": 3475719402, "FlagImage": "ca.png" }, </v>
      </c>
    </row>
    <row r="1061" spans="1:1" x14ac:dyDescent="0.25">
      <c r="A1061" t="str">
        <f>"{ " &amp; Data!A1061 &amp; Data!D1061 &amp; Data!B1061 &amp; Data!E1061 &amp; Data!K1061 &amp; Data!L1061 &amp; Data!G1061 &amp; Data!H1061 &amp; REPLACE(Data!J1061,LEN(Data!J1061)-1,1,"") &amp; "}, "</f>
        <v xml:space="preserve">{ "CodeIATA": "HFA", "Name": "Haifa Airport", "City": "Haifa", "Country": "Israël", "Latitude": 32.809444, "Longitude": 35.043056, "Category": 2, "BuyPrice": 3475843688, "FlagImage": "il.png" }, </v>
      </c>
    </row>
    <row r="1062" spans="1:1" x14ac:dyDescent="0.25">
      <c r="A1062" t="str">
        <f>"{ " &amp; Data!A1062 &amp; Data!D1062 &amp; Data!B1062 &amp; Data!E1062 &amp; Data!K1062 &amp; Data!L1062 &amp; Data!G1062 &amp; Data!H1062 &amp; REPLACE(Data!J1062,LEN(Data!J1062)-1,1,"") &amp; "}, "</f>
        <v xml:space="preserve">{ "CodeIATA": "JOE", "Name": "Joensuu Airport", "City": "Joensuu", "Country": "Finlande", "Latitude": 62.662906, "Longitude": 29.60755, "Category": 6, "BuyPrice": 3476201907, "FlagImage": "fi.png" }, </v>
      </c>
    </row>
    <row r="1063" spans="1:1" x14ac:dyDescent="0.25">
      <c r="A1063" t="str">
        <f>"{ " &amp; Data!A1063 &amp; Data!D1063 &amp; Data!B1063 &amp; Data!E1063 &amp; Data!K1063 &amp; Data!L1063 &amp; Data!G1063 &amp; Data!H1063 &amp; REPLACE(Data!J1063,LEN(Data!J1063)-1,1,"") &amp; "}, "</f>
        <v xml:space="preserve">{ "CodeIATA": "LXS", "Name": "Lemnos International Airport", "City": "Lemnos", "Country": "Grèce", "Latitude": 39.917072, "Longitude": 25.236308, "Category": 9, "BuyPrice": 3476438220, "FlagImage": "gr.png" }, </v>
      </c>
    </row>
    <row r="1064" spans="1:1" x14ac:dyDescent="0.25">
      <c r="A1064" t="str">
        <f>"{ " &amp; Data!A1064 &amp; Data!D1064 &amp; Data!B1064 &amp; Data!E1064 &amp; Data!K1064 &amp; Data!L1064 &amp; Data!G1064 &amp; Data!H1064 &amp; REPLACE(Data!J1064,LEN(Data!J1064)-1,1,"") &amp; "}, "</f>
        <v xml:space="preserve">{ "CodeIATA": "CRV", "Name": "Aeroporto SantAnna di Crotone", "City": "Crotone", "Country": "Italie", "Latitude": null, "Longitude": null, "Category": 4, "BuyPrice": 3476519681, "FlagImage": "it.png" }, </v>
      </c>
    </row>
    <row r="1065" spans="1:1" x14ac:dyDescent="0.25">
      <c r="A1065" t="str">
        <f>"{ " &amp; Data!A1065 &amp; Data!D1065 &amp; Data!B1065 &amp; Data!E1065 &amp; Data!K1065 &amp; Data!L1065 &amp; Data!G1065 &amp; Data!H1065 &amp; REPLACE(Data!J1065,LEN(Data!J1065)-1,1,"") &amp; "}, "</f>
        <v xml:space="preserve">{ "CodeIATA": "YST", "Name": "St. Theresa Point Airport", "City": "St. Theresa Point (MB)", "Country": "Canada", "Latitude": 53.8456, "Longitude": -94.8519, "Category": 1, "BuyPrice": 3477130250, "FlagImage": "ca.png" }, </v>
      </c>
    </row>
    <row r="1066" spans="1:1" x14ac:dyDescent="0.25">
      <c r="A1066" t="str">
        <f>"{ " &amp; Data!A1066 &amp; Data!D1066 &amp; Data!B1066 &amp; Data!E1066 &amp; Data!K1066 &amp; Data!L1066 &amp; Data!G1066 &amp; Data!H1066 &amp; REPLACE(Data!J1066,LEN(Data!J1066)-1,1,"") &amp; "}, "</f>
        <v xml:space="preserve">{ "CodeIATA": "GMA", "Name": "Gemena aéroport", "City": "Gemena", "Country": "République démocratique du Congo", "Latitude": 3.235369, "Longitude": 19.771258, "Category": 4, "BuyPrice": 3477450549, "FlagImage": "cd.png" }, </v>
      </c>
    </row>
    <row r="1067" spans="1:1" x14ac:dyDescent="0.25">
      <c r="A1067" t="str">
        <f>"{ " &amp; Data!A1067 &amp; Data!D1067 &amp; Data!B1067 &amp; Data!E1067 &amp; Data!K1067 &amp; Data!L1067 &amp; Data!G1067 &amp; Data!H1067 &amp; REPLACE(Data!J1067,LEN(Data!J1067)-1,1,"") &amp; "}, "</f>
        <v xml:space="preserve">{ "CodeIATA": "FOG", "Name": "Gino Lisa Aeroporto", "City": "Foggia", "Country": "Italie", "Latitude": 41.432917, "Longitude": 15.535028, "Category": 2, "BuyPrice": 3477719225, "FlagImage": "it.png" }, </v>
      </c>
    </row>
    <row r="1068" spans="1:1" x14ac:dyDescent="0.25">
      <c r="A1068" t="str">
        <f>"{ " &amp; Data!A1068 &amp; Data!D1068 &amp; Data!B1068 &amp; Data!E1068 &amp; Data!K1068 &amp; Data!L1068 &amp; Data!G1068 &amp; Data!H1068 &amp; REPLACE(Data!J1068,LEN(Data!J1068)-1,1,"") &amp; "}, "</f>
        <v xml:space="preserve">{ "CodeIATA": "MRE", "Name": "Mara Serena Airport", "City": "Masai Mara", "Country": "Kenya", "Latitude": -1.406111, "Longitude": 35.008056, "Category": 1, "BuyPrice": 3478627376, "FlagImage": "ke.png" }, </v>
      </c>
    </row>
    <row r="1069" spans="1:1" x14ac:dyDescent="0.25">
      <c r="A1069" t="str">
        <f>"{ " &amp; Data!A1069 &amp; Data!D1069 &amp; Data!B1069 &amp; Data!E1069 &amp; Data!K1069 &amp; Data!L1069 &amp; Data!G1069 &amp; Data!H1069 &amp; REPLACE(Data!J1069,LEN(Data!J1069)-1,1,"") &amp; "}, "</f>
        <v xml:space="preserve">{ "CodeIATA": "GET", "Name": "Geraldton Airport", "City": "Geraldton (WA)", "Country": "Australie", "Latitude": -28.7961, "Longitude": 114.707, "Category": 4, "BuyPrice": 3480108835, "FlagImage": "au.png" }, </v>
      </c>
    </row>
    <row r="1070" spans="1:1" x14ac:dyDescent="0.25">
      <c r="A1070" t="str">
        <f>"{ " &amp; Data!A1070 &amp; Data!D1070 &amp; Data!B1070 &amp; Data!E1070 &amp; Data!K1070 &amp; Data!L1070 &amp; Data!G1070 &amp; Data!H1070 &amp; REPLACE(Data!J1070,LEN(Data!J1070)-1,1,"") &amp; "}, "</f>
        <v xml:space="preserve">{ "CodeIATA": "KVD", "Name": "Ganja International Airport", "City": "Gyandzha", "Country": "Azerbaïdjan", "Latitude": 40.7377, "Longitude": 46.3176, "Category": 7, "BuyPrice": 3480143564, "FlagImage": "az.png" }, </v>
      </c>
    </row>
    <row r="1071" spans="1:1" x14ac:dyDescent="0.25">
      <c r="A1071" t="str">
        <f>"{ " &amp; Data!A1071 &amp; Data!D1071 &amp; Data!B1071 &amp; Data!E1071 &amp; Data!K1071 &amp; Data!L1071 &amp; Data!G1071 &amp; Data!H1071 &amp; REPLACE(Data!J1071,LEN(Data!J1071)-1,1,"") &amp; "}, "</f>
        <v xml:space="preserve">{ "CodeIATA": "VOZ", "Name": "Chertovitskoye Airport", "City": "Voronezh", "Country": "Russie", "Latitude": 51.814211, "Longitude": 39.229589, "Category": 5, "BuyPrice": 3480165990, "FlagImage": "ru.png" }, </v>
      </c>
    </row>
    <row r="1072" spans="1:1" x14ac:dyDescent="0.25">
      <c r="A1072" t="str">
        <f>"{ " &amp; Data!A1072 &amp; Data!D1072 &amp; Data!B1072 &amp; Data!E1072 &amp; Data!K1072 &amp; Data!L1072 &amp; Data!G1072 &amp; Data!H1072 &amp; REPLACE(Data!J1072,LEN(Data!J1072)-1,1,"") &amp; "}, "</f>
        <v xml:space="preserve">{ "CodeIATA": "EYP", "Name": "El Alcaraván Aeropuerto", "City": "Yopal", "Country": "Colombie", "Latitude": 5.319114, "Longitude": -72.383975, "Category": 7, "BuyPrice": 3480265652, "FlagImage": "co.png" }, </v>
      </c>
    </row>
    <row r="1073" spans="1:1" x14ac:dyDescent="0.25">
      <c r="A1073" t="str">
        <f>"{ " &amp; Data!A1073 &amp; Data!D1073 &amp; Data!B1073 &amp; Data!E1073 &amp; Data!K1073 &amp; Data!L1073 &amp; Data!G1073 &amp; Data!H1073 &amp; REPLACE(Data!J1073,LEN(Data!J1073)-1,1,"") &amp; "}, "</f>
        <v xml:space="preserve">{ "CodeIATA": "PSM", "Name": "Pease International Airport", "City": "Portsmouth (NH)", "Country": "Etats-Unis", "Latitude": null, "Longitude": null, "Category": 10, "BuyPrice": 3480902881, "FlagImage": "us.png" }, </v>
      </c>
    </row>
    <row r="1074" spans="1:1" x14ac:dyDescent="0.25">
      <c r="A1074" t="str">
        <f>"{ " &amp; Data!A1074 &amp; Data!D1074 &amp; Data!B1074 &amp; Data!E1074 &amp; Data!K1074 &amp; Data!L1074 &amp; Data!G1074 &amp; Data!H1074 &amp; REPLACE(Data!J1074,LEN(Data!J1074)-1,1,"") &amp; "}, "</f>
        <v xml:space="preserve">{ "CodeIATA": "SFJ", "Name": "Kangerlussuaq Airport", "City": "Kangerlussuaq", "Country": "Groenland", "Latitude": null, "Longitude": null, "Category": 8, "BuyPrice": 3481170239, "FlagImage": "gl.png" }, </v>
      </c>
    </row>
    <row r="1075" spans="1:1" x14ac:dyDescent="0.25">
      <c r="A1075" t="str">
        <f>"{ " &amp; Data!A1075 &amp; Data!D1075 &amp; Data!B1075 &amp; Data!E1075 &amp; Data!K1075 &amp; Data!L1075 &amp; Data!G1075 &amp; Data!H1075 &amp; REPLACE(Data!J1075,LEN(Data!J1075)-1,1,"") &amp; "}, "</f>
        <v xml:space="preserve">{ "CodeIATA": "AOC", "Name": "Altenburg", "City": "Leipzig", "Country": "Allemagne", "Latitude": null, "Longitude": null, "Category": 5, "BuyPrice": 3481451214, "FlagImage": "de.png" }, </v>
      </c>
    </row>
    <row r="1076" spans="1:1" x14ac:dyDescent="0.25">
      <c r="A1076" t="str">
        <f>"{ " &amp; Data!A1076 &amp; Data!D1076 &amp; Data!B1076 &amp; Data!E1076 &amp; Data!K1076 &amp; Data!L1076 &amp; Data!G1076 &amp; Data!H1076 &amp; REPLACE(Data!J1076,LEN(Data!J1076)-1,1,"") &amp; "}, "</f>
        <v xml:space="preserve">{ "CodeIATA": "JUZ", "Name": "Quzhou Airport", "City": "Juzhou", "Country": "Chine", "Latitude": 28.9658, "Longitude": 118.899, "Category": 4, "BuyPrice": 3483912643, "FlagImage": "cn.png" }, </v>
      </c>
    </row>
    <row r="1077" spans="1:1" x14ac:dyDescent="0.25">
      <c r="A1077" t="str">
        <f>"{ " &amp; Data!A1077 &amp; Data!D1077 &amp; Data!B1077 &amp; Data!E1077 &amp; Data!K1077 &amp; Data!L1077 &amp; Data!G1077 &amp; Data!H1077 &amp; REPLACE(Data!J1077,LEN(Data!J1077)-1,1,"") &amp; "}, "</f>
        <v xml:space="preserve">{ "CodeIATA": "YZV", "Name": "Îles (QC)", "City": "Sept", "Country": "Canada", "Latitude": 50.223333, "Longitude": -66.265556, "Category": 4, "BuyPrice": 3485036087, "FlagImage": "ca.png" }, </v>
      </c>
    </row>
    <row r="1078" spans="1:1" x14ac:dyDescent="0.25">
      <c r="A1078" t="str">
        <f>"{ " &amp; Data!A1078 &amp; Data!D1078 &amp; Data!B1078 &amp; Data!E1078 &amp; Data!K1078 &amp; Data!L1078 &amp; Data!G1078 &amp; Data!H1078 &amp; REPLACE(Data!J1078,LEN(Data!J1078)-1,1,"") &amp; "}, "</f>
        <v xml:space="preserve">{ "CodeIATA": "PSO", "Name": "Chachagüí Antonio Nariño Aeropuerto", "City": "Pasto", "Country": "Colombie", "Latitude": 1.396247, "Longitude": -77.291478, "Category": 6, "BuyPrice": 3486300471, "FlagImage": "co.png" }, </v>
      </c>
    </row>
    <row r="1079" spans="1:1" x14ac:dyDescent="0.25">
      <c r="A1079" t="str">
        <f>"{ " &amp; Data!A1079 &amp; Data!D1079 &amp; Data!B1079 &amp; Data!E1079 &amp; Data!K1079 &amp; Data!L1079 &amp; Data!G1079 &amp; Data!H1079 &amp; REPLACE(Data!J1079,LEN(Data!J1079)-1,1,"") &amp; "}, "</f>
        <v xml:space="preserve">{ "CodeIATA": "DNZ", "Name": "Denizli Cardak Airport", "City": "Cardak", "Country": "Turquie", "Latitude": 37.785567, "Longitude": 29.701297, "Category": 8, "BuyPrice": 3486436363, "FlagImage": "tr.png" }, </v>
      </c>
    </row>
    <row r="1080" spans="1:1" x14ac:dyDescent="0.25">
      <c r="A1080" t="str">
        <f>"{ " &amp; Data!A1080 &amp; Data!D1080 &amp; Data!B1080 &amp; Data!E1080 &amp; Data!K1080 &amp; Data!L1080 &amp; Data!G1080 &amp; Data!H1080 &amp; REPLACE(Data!J1080,LEN(Data!J1080)-1,1,"") &amp; "}, "</f>
        <v xml:space="preserve">{ "CodeIATA": "SRE", "Name": "Juana Azurduy de Padilla Aeropuerto Internacional", "City": "Sucre", "Country": "Bolivie", "Latitude": -19.007083, "Longitude": -65.288747, "Category": 8, "BuyPrice": 3488115384, "FlagImage": "bo.png" }, </v>
      </c>
    </row>
    <row r="1081" spans="1:1" x14ac:dyDescent="0.25">
      <c r="A1081" t="str">
        <f>"{ " &amp; Data!A1081 &amp; Data!D1081 &amp; Data!B1081 &amp; Data!E1081 &amp; Data!K1081 &amp; Data!L1081 &amp; Data!G1081 &amp; Data!H1081 &amp; REPLACE(Data!J1081,LEN(Data!J1081)-1,1,"") &amp; "}, "</f>
        <v xml:space="preserve">{ "CodeIATA": "NRK", "Name": "Norrkoping Airport", "City": "Norrkoping", "Country": "Suède", "Latitude": 58.586253, "Longitude": 16.250622, "Category": 5, "BuyPrice": 3490590331, "FlagImage": "se.png" }, </v>
      </c>
    </row>
    <row r="1082" spans="1:1" x14ac:dyDescent="0.25">
      <c r="A1082" t="str">
        <f>"{ " &amp; Data!A1082 &amp; Data!D1082 &amp; Data!B1082 &amp; Data!E1082 &amp; Data!K1082 &amp; Data!L1082 &amp; Data!G1082 &amp; Data!H1082 &amp; REPLACE(Data!J1082,LEN(Data!J1082)-1,1,"") &amp; "}, "</f>
        <v xml:space="preserve">{ "CodeIATA": "DED", "Name": "Jolly Grant Airport", "City": "Dehradun", "Country": "Inde", "Latitude": 30.189689, "Longitude": 78.180256, "Category": 1, "BuyPrice": 3492488153, "FlagImage": "in.png" }, </v>
      </c>
    </row>
    <row r="1083" spans="1:1" x14ac:dyDescent="0.25">
      <c r="A1083" t="str">
        <f>"{ " &amp; Data!A1083 &amp; Data!D1083 &amp; Data!B1083 &amp; Data!E1083 &amp; Data!K1083 &amp; Data!L1083 &amp; Data!G1083 &amp; Data!H1083 &amp; REPLACE(Data!J1083,LEN(Data!J1083)-1,1,"") &amp; "}, "</f>
        <v xml:space="preserve">{ "CodeIATA": "GGT", "Name": "Exuma International Airport", "City": "George Town", "Country": "Bahamas", "Latitude": 23.562631, "Longitude": -75.877958, "Category": 5, "BuyPrice": 3493590051, "FlagImage": "bs.png" }, </v>
      </c>
    </row>
    <row r="1084" spans="1:1" x14ac:dyDescent="0.25">
      <c r="A1084" t="str">
        <f>"{ " &amp; Data!A1084 &amp; Data!D1084 &amp; Data!B1084 &amp; Data!E1084 &amp; Data!K1084 &amp; Data!L1084 &amp; Data!G1084 &amp; Data!H1084 &amp; REPLACE(Data!J1084,LEN(Data!J1084)-1,1,"") &amp; "}, "</f>
        <v xml:space="preserve">{ "CodeIATA": "KGA", "Name": "Kananga aéroport", "City": "Kananga", "Country": "République démocratique du Congo", "Latitude": -5.900055, "Longitude": 22.469166, "Category": 5, "BuyPrice": 3494814136, "FlagImage": "cd.png" }, </v>
      </c>
    </row>
    <row r="1085" spans="1:1" x14ac:dyDescent="0.25">
      <c r="A1085" t="str">
        <f>"{ " &amp; Data!A1085 &amp; Data!D1085 &amp; Data!B1085 &amp; Data!E1085 &amp; Data!K1085 &amp; Data!L1085 &amp; Data!G1085 &amp; Data!H1085 &amp; REPLACE(Data!J1085,LEN(Data!J1085)-1,1,"") &amp; "}, "</f>
        <v xml:space="preserve">{ "CodeIATA": "BZO", "Name": "Bolzano Aeroporto", "City": "Bolzano", "Country": "Italie", "Latitude": 46.460194, "Longitude": 11.326383, "Category": 2, "BuyPrice": 3495358282, "FlagImage": "it.png" }, </v>
      </c>
    </row>
    <row r="1086" spans="1:1" x14ac:dyDescent="0.25">
      <c r="A1086" t="str">
        <f>"{ " &amp; Data!A1086 &amp; Data!D1086 &amp; Data!B1086 &amp; Data!E1086 &amp; Data!K1086 &amp; Data!L1086 &amp; Data!G1086 &amp; Data!H1086 &amp; REPLACE(Data!J1086,LEN(Data!J1086)-1,1,"") &amp; "}, "</f>
        <v xml:space="preserve">{ "CodeIATA": "CRM", "Name": "Catarman National Airport", "City": "Catarman", "Country": "Philippines", "Latitude": 12.502417, "Longitude": 124.635778, "Category": 2, "BuyPrice": 3498411643, "FlagImage": "ph.png" }, </v>
      </c>
    </row>
    <row r="1087" spans="1:1" x14ac:dyDescent="0.25">
      <c r="A1087" t="str">
        <f>"{ " &amp; Data!A1087 &amp; Data!D1087 &amp; Data!B1087 &amp; Data!E1087 &amp; Data!K1087 &amp; Data!L1087 &amp; Data!G1087 &amp; Data!H1087 &amp; REPLACE(Data!J1087,LEN(Data!J1087)-1,1,"") &amp; "}, "</f>
        <v xml:space="preserve">{ "CodeIATA": "GLK", "Name": "Galcaio Airport", "City": "Galcaio", "Country": "Somalie", "Latitude": 6.78083, "Longitude": 47.4547, "Category": 8, "BuyPrice": 3499413102, "FlagImage": "so.png" }, </v>
      </c>
    </row>
    <row r="1088" spans="1:1" x14ac:dyDescent="0.25">
      <c r="A1088" t="str">
        <f>"{ " &amp; Data!A1088 &amp; Data!D1088 &amp; Data!B1088 &amp; Data!E1088 &amp; Data!K1088 &amp; Data!L1088 &amp; Data!G1088 &amp; Data!H1088 &amp; REPLACE(Data!J1088,LEN(Data!J1088)-1,1,"") &amp; "}, "</f>
        <v xml:space="preserve">{ "CodeIATA": "TLM", "Name": "Zenata Messali El Hadj Aéroport", "City": "Tlemcen", "Country": "Algérie", "Latitude": 35.016667, "Longitude": -1.45, "Category": 7, "BuyPrice": 3499800000, "FlagImage": "dz.png" }, </v>
      </c>
    </row>
    <row r="1089" spans="1:1" x14ac:dyDescent="0.25">
      <c r="A1089" t="str">
        <f>"{ " &amp; Data!A1089 &amp; Data!D1089 &amp; Data!B1089 &amp; Data!E1089 &amp; Data!K1089 &amp; Data!L1089 &amp; Data!G1089 &amp; Data!H1089 &amp; REPLACE(Data!J1089,LEN(Data!J1089)-1,1,"") &amp; "}, "</f>
        <v xml:space="preserve">{ "CodeIATA": "YXT", "Name": "Northwest Regional Airport", "City": "Terrace (BC)", "Country": "Canada", "Latitude": 54.468508, "Longitude": -128.576219, "Category": 6, "BuyPrice": 3500560869, "FlagImage": "ca.png" }, </v>
      </c>
    </row>
    <row r="1090" spans="1:1" x14ac:dyDescent="0.25">
      <c r="A1090" t="str">
        <f>"{ " &amp; Data!A1090 &amp; Data!D1090 &amp; Data!B1090 &amp; Data!E1090 &amp; Data!K1090 &amp; Data!L1090 &amp; Data!G1090 &amp; Data!H1090 &amp; REPLACE(Data!J1090,LEN(Data!J1090)-1,1,"") &amp; "}, "</f>
        <v xml:space="preserve">{ "CodeIATA": "ZAD", "Name": "Zadar Airport", "City": "Zadar", "Country": "Croatie", "Latitude": 44.108269, "Longitude": 15.346697, "Category": 6, "BuyPrice": 3501361776, "FlagImage": "hr.png" }, </v>
      </c>
    </row>
    <row r="1091" spans="1:1" x14ac:dyDescent="0.25">
      <c r="A1091" t="str">
        <f>"{ " &amp; Data!A1091 &amp; Data!D1091 &amp; Data!B1091 &amp; Data!E1091 &amp; Data!K1091 &amp; Data!L1091 &amp; Data!G1091 &amp; Data!H1091 &amp; REPLACE(Data!J1091,LEN(Data!J1091)-1,1,"") &amp; "}, "</f>
        <v xml:space="preserve">{ "CodeIATA": "DAX", "Name": "Dachuan Airport", "City": "Dazhou", "Country": "Chine", "Latitude": 31.3, "Longitude": 107.5, "Category": 5, "BuyPrice": 3501603212, "FlagImage": "cn.png" }, </v>
      </c>
    </row>
    <row r="1092" spans="1:1" x14ac:dyDescent="0.25">
      <c r="A1092" t="str">
        <f>"{ " &amp; Data!A1092 &amp; Data!D1092 &amp; Data!B1092 &amp; Data!E1092 &amp; Data!K1092 &amp; Data!L1092 &amp; Data!G1092 &amp; Data!H1092 &amp; REPLACE(Data!J1092,LEN(Data!J1092)-1,1,"") &amp; "}, "</f>
        <v xml:space="preserve">{ "CodeIATA": "SYQ", "Name": "Tobías Bolaños Aeropuerto Internacional", "City": "San José", "Country": "Costa Rica", "Latitude": null, "Longitude": null, "Category": 3, "BuyPrice": 3501629813, "FlagImage": "cr.png" }, </v>
      </c>
    </row>
    <row r="1093" spans="1:1" x14ac:dyDescent="0.25">
      <c r="A1093" t="str">
        <f>"{ " &amp; Data!A1093 &amp; Data!D1093 &amp; Data!B1093 &amp; Data!E1093 &amp; Data!K1093 &amp; Data!L1093 &amp; Data!G1093 &amp; Data!H1093 &amp; REPLACE(Data!J1093,LEN(Data!J1093)-1,1,"") &amp; "}, "</f>
        <v xml:space="preserve">{ "CodeIATA": "WKA", "Name": "Wanaka Airport", "City": "Wanaka", "Country": "Nouvelle-Zélande", "Latitude": null, "Longitude": null, "Category": 1, "BuyPrice": 3504580714, "FlagImage": "nz.png" }, </v>
      </c>
    </row>
    <row r="1094" spans="1:1" x14ac:dyDescent="0.25">
      <c r="A1094" t="str">
        <f>"{ " &amp; Data!A1094 &amp; Data!D1094 &amp; Data!B1094 &amp; Data!E1094 &amp; Data!K1094 &amp; Data!L1094 &amp; Data!G1094 &amp; Data!H1094 &amp; REPLACE(Data!J1094,LEN(Data!J1094)-1,1,"") &amp; "}, "</f>
        <v xml:space="preserve">{ "CodeIATA": "CJA", "Name": "Mayor General FAP Armando Revoredo Iglesias Aeropuerto", "City": "Cajamarca", "Country": "Pérou", "Latitude": -7.139183, "Longitude": -78.4894, "Category": 6, "BuyPrice": 3504654646, "FlagImage": "pe.png" }, </v>
      </c>
    </row>
    <row r="1095" spans="1:1" x14ac:dyDescent="0.25">
      <c r="A1095" t="str">
        <f>"{ " &amp; Data!A1095 &amp; Data!D1095 &amp; Data!B1095 &amp; Data!E1095 &amp; Data!K1095 &amp; Data!L1095 &amp; Data!G1095 &amp; Data!H1095 &amp; REPLACE(Data!J1095,LEN(Data!J1095)-1,1,"") &amp; "}, "</f>
        <v xml:space="preserve">{ "CodeIATA": "ARK", "Name": "Arusha Airport", "City": "Arusha", "Country": "Tanzanie", "Latitude": -3.367794, "Longitude": 36.633333, "Category": 3, "BuyPrice": 3507386755, "FlagImage": "tz.png" }, </v>
      </c>
    </row>
    <row r="1096" spans="1:1" x14ac:dyDescent="0.25">
      <c r="A1096" t="str">
        <f>"{ " &amp; Data!A1096 &amp; Data!D1096 &amp; Data!B1096 &amp; Data!E1096 &amp; Data!K1096 &amp; Data!L1096 &amp; Data!G1096 &amp; Data!H1096 &amp; REPLACE(Data!J1096,LEN(Data!J1096)-1,1,"") &amp; "}, "</f>
        <v xml:space="preserve">{ "CodeIATA": "YYD", "Name": "Smithers Regional Airport", "City": "Smithers (BC)", "Country": "Canada", "Latitude": 54.824722, "Longitude": -127.182778, "Category": 3, "BuyPrice": 3509484650, "FlagImage": "ca.png" }, </v>
      </c>
    </row>
    <row r="1097" spans="1:1" x14ac:dyDescent="0.25">
      <c r="A1097" t="str">
        <f>"{ " &amp; Data!A1097 &amp; Data!D1097 &amp; Data!B1097 &amp; Data!E1097 &amp; Data!K1097 &amp; Data!L1097 &amp; Data!G1097 &amp; Data!H1097 &amp; REPLACE(Data!J1097,LEN(Data!J1097)-1,1,"") &amp; "}, "</f>
        <v xml:space="preserve">{ "CodeIATA": "CPV", "Name": "Aeroporto Presidente João Suassuna", "City": "Campina Grande (PB)", "Country": "Brésil", "Latitude": -7.269917, "Longitude": -35.896364, "Category": 3, "BuyPrice": 3510905289, "FlagImage": "br.png" }, </v>
      </c>
    </row>
    <row r="1098" spans="1:1" x14ac:dyDescent="0.25">
      <c r="A1098" t="str">
        <f>"{ " &amp; Data!A1098 &amp; Data!D1098 &amp; Data!B1098 &amp; Data!E1098 &amp; Data!K1098 &amp; Data!L1098 &amp; Data!G1098 &amp; Data!H1098 &amp; REPLACE(Data!J1098,LEN(Data!J1098)-1,1,"") &amp; "}, "</f>
        <v xml:space="preserve">{ "CodeIATA": "VEY", "Name": "Vestmannaeyjar Airport", "City": "Vestmannaeyjar", "Country": "Islande", "Latitude": 63.424303, "Longitude": -20.278875, "Category": 1, "BuyPrice": 3512880714, "FlagImage": "is.png" }, </v>
      </c>
    </row>
    <row r="1099" spans="1:1" x14ac:dyDescent="0.25">
      <c r="A1099" t="str">
        <f>"{ " &amp; Data!A1099 &amp; Data!D1099 &amp; Data!B1099 &amp; Data!E1099 &amp; Data!K1099 &amp; Data!L1099 &amp; Data!G1099 &amp; Data!H1099 &amp; REPLACE(Data!J1099,LEN(Data!J1099)-1,1,"") &amp; "}, "</f>
        <v xml:space="preserve">{ "CodeIATA": "YGW", "Name": "Kuujjuarapik Aéroport", "City": "Kuujjuarapik (QC)", "Country": "Canada", "Latitude": 55.2819, "Longitude": -77.7653, "Category": 2, "BuyPrice": 3513020849, "FlagImage": "ca.png" }, </v>
      </c>
    </row>
    <row r="1100" spans="1:1" x14ac:dyDescent="0.25">
      <c r="A1100" t="str">
        <f>"{ " &amp; Data!A1100 &amp; Data!D1100 &amp; Data!B1100 &amp; Data!E1100 &amp; Data!K1100 &amp; Data!L1100 &amp; Data!G1100 &amp; Data!H1100 &amp; REPLACE(Data!J1100,LEN(Data!J1100)-1,1,"") &amp; "}, "</f>
        <v xml:space="preserve">{ "CodeIATA": "YVO", "Name": "Val dOr Aéroport Régional", "City": "Val dOr (QC)", "Country": "Canada", "Latitude": 48.053333, "Longitude": -77.782778, "Category": 9, "BuyPrice": 3514353210, "FlagImage": "ca.png" }, </v>
      </c>
    </row>
    <row r="1101" spans="1:1" x14ac:dyDescent="0.25">
      <c r="A1101" t="str">
        <f>"{ " &amp; Data!A1101 &amp; Data!D1101 &amp; Data!B1101 &amp; Data!E1101 &amp; Data!K1101 &amp; Data!L1101 &amp; Data!G1101 &amp; Data!H1101 &amp; REPLACE(Data!J1101,LEN(Data!J1101)-1,1,"") &amp; "}, "</f>
        <v xml:space="preserve">{ "CodeIATA": "MQT", "Name": "Sawyer International Airport", "City": "Marquette/Gwinn (MI)", "Country": "Etats-Unis", "Latitude": null, "Longitude": null, "Category": 10, "BuyPrice": 3516184388, "FlagImage": "us.png" }, </v>
      </c>
    </row>
    <row r="1102" spans="1:1" x14ac:dyDescent="0.25">
      <c r="A1102" t="str">
        <f>"{ " &amp; Data!A1102 &amp; Data!D1102 &amp; Data!B1102 &amp; Data!E1102 &amp; Data!K1102 &amp; Data!L1102 &amp; Data!G1102 &amp; Data!H1102 &amp; REPLACE(Data!J1102,LEN(Data!J1102)-1,1,"") &amp; "}, "</f>
        <v xml:space="preserve">{ "CodeIATA": "HLA", "Name": "Lanseria International Airport", "City": "Johannesburg", "Country": "Afrique du Sud", "Latitude": null, "Longitude": null, "Category": 8, "BuyPrice": 3517041304, "FlagImage": "za.png" }, </v>
      </c>
    </row>
    <row r="1103" spans="1:1" x14ac:dyDescent="0.25">
      <c r="A1103" t="str">
        <f>"{ " &amp; Data!A1103 &amp; Data!D1103 &amp; Data!B1103 &amp; Data!E1103 &amp; Data!K1103 &amp; Data!L1103 &amp; Data!G1103 &amp; Data!H1103 &amp; REPLACE(Data!J1103,LEN(Data!J1103)-1,1,"") &amp; "}, "</f>
        <v xml:space="preserve">{ "CodeIATA": "XIL", "Name": "Xilinhot Airport", "City": "Xilinhot", "Country": "Chine", "Latitude": 43.9156, "Longitude": 115.964, "Category": 4, "BuyPrice": 3517129178, "FlagImage": "cn.png" }, </v>
      </c>
    </row>
    <row r="1104" spans="1:1" x14ac:dyDescent="0.25">
      <c r="A1104" t="str">
        <f>"{ " &amp; Data!A1104 &amp; Data!D1104 &amp; Data!B1104 &amp; Data!E1104 &amp; Data!K1104 &amp; Data!L1104 &amp; Data!G1104 &amp; Data!H1104 &amp; REPLACE(Data!J1104,LEN(Data!J1104)-1,1,"") &amp; "}, "</f>
        <v xml:space="preserve">{ "CodeIATA": "KKE", "Name": "Kerikeri Airport", "City": "Kerikeri", "Country": "Nouvelle-Zélande", "Latitude": null, "Longitude": null, "Category": 1, "BuyPrice": 3517273031, "FlagImage": "nz.png" }, </v>
      </c>
    </row>
    <row r="1105" spans="1:1" x14ac:dyDescent="0.25">
      <c r="A1105" t="str">
        <f>"{ " &amp; Data!A1105 &amp; Data!D1105 &amp; Data!B1105 &amp; Data!E1105 &amp; Data!K1105 &amp; Data!L1105 &amp; Data!G1105 &amp; Data!H1105 &amp; REPLACE(Data!J1105,LEN(Data!J1105)-1,1,"") &amp; "}, "</f>
        <v xml:space="preserve">{ "CodeIATA": "TBU", "Name": "Fua'amotu International Airport", "City": "Fuaamotu", "Country": "Tonga", "Latitude": -21.241214, "Longitude": -175.149644, "Category": 7, "BuyPrice": 3517405847, "FlagImage": "to.png" }, </v>
      </c>
    </row>
    <row r="1106" spans="1:1" x14ac:dyDescent="0.25">
      <c r="A1106" t="str">
        <f>"{ " &amp; Data!A1106 &amp; Data!D1106 &amp; Data!B1106 &amp; Data!E1106 &amp; Data!K1106 &amp; Data!L1106 &amp; Data!G1106 &amp; Data!H1106 &amp; REPLACE(Data!J1106,LEN(Data!J1106)-1,1,"") &amp; "}, "</f>
        <v xml:space="preserve">{ "CodeIATA": "SUN", "Name": "Friedman Memorial Airport", "City": "Hailey (ID)", "Country": "Etats-Unis", "Latitude": null, "Longitude": null, "Category": 6, "BuyPrice": 3519467329, "FlagImage": "us.png" }, </v>
      </c>
    </row>
    <row r="1107" spans="1:1" x14ac:dyDescent="0.25">
      <c r="A1107" t="str">
        <f>"{ " &amp; Data!A1107 &amp; Data!D1107 &amp; Data!B1107 &amp; Data!E1107 &amp; Data!K1107 &amp; Data!L1107 &amp; Data!G1107 &amp; Data!H1107 &amp; REPLACE(Data!J1107,LEN(Data!J1107)-1,1,"") &amp; "}, "</f>
        <v xml:space="preserve">{ "CodeIATA": "SMX", "Name": "Capt G. Allan Hancock Field", "City": "Santa Maria (CA)", "Country": "Etats-Unis", "Latitude": 34.8989, "Longitude": -120.457, "Category": 4, "BuyPrice": 3523248186, "FlagImage": "us.png" }, </v>
      </c>
    </row>
    <row r="1108" spans="1:1" x14ac:dyDescent="0.25">
      <c r="A1108" t="str">
        <f>"{ " &amp; Data!A1108 &amp; Data!D1108 &amp; Data!B1108 &amp; Data!E1108 &amp; Data!K1108 &amp; Data!L1108 &amp; Data!G1108 &amp; Data!H1108 &amp; REPLACE(Data!J1108,LEN(Data!J1108)-1,1,"") &amp; "}, "</f>
        <v xml:space="preserve">{ "CodeIATA": "IAM", "Name": "Zarzaitine Aéroport", "City": "In Aménas", "Country": "Algérie", "Latitude": 28.05155, "Longitude": 9.642911, "Category": 8, "BuyPrice": 3523800000, "FlagImage": "dz.png" }, </v>
      </c>
    </row>
    <row r="1109" spans="1:1" x14ac:dyDescent="0.25">
      <c r="A1109" t="str">
        <f>"{ " &amp; Data!A1109 &amp; Data!D1109 &amp; Data!B1109 &amp; Data!E1109 &amp; Data!K1109 &amp; Data!L1109 &amp; Data!G1109 &amp; Data!H1109 &amp; REPLACE(Data!J1109,LEN(Data!J1109)-1,1,"") &amp; "}, "</f>
        <v xml:space="preserve">{ "CodeIATA": "BUC", "Name": "Bunia aéroport", "City": "Burketown", "Country": "République démocratique du Congo", "Latitude": -17.7486, "Longitude": 139.534, "Category": 4, "BuyPrice": 3525591913, "FlagImage": "cd.png" }, </v>
      </c>
    </row>
    <row r="1110" spans="1:1" x14ac:dyDescent="0.25">
      <c r="A1110" t="str">
        <f>"{ " &amp; Data!A1110 &amp; Data!D1110 &amp; Data!B1110 &amp; Data!E1110 &amp; Data!K1110 &amp; Data!L1110 &amp; Data!G1110 &amp; Data!H1110 &amp; REPLACE(Data!J1110,LEN(Data!J1110)-1,1,"") &amp; "}, "</f>
        <v xml:space="preserve">{ "CodeIATA": "VUP", "Name": "Alfonso López Pumarejo Aeropuerto", "City": "Valledupar", "Country": "Colombie", "Latitude": 10.435042, "Longitude": -73.249506, "Category": 5, "BuyPrice": 3526957884, "FlagImage": "co.png" }, </v>
      </c>
    </row>
    <row r="1111" spans="1:1" x14ac:dyDescent="0.25">
      <c r="A1111" t="str">
        <f>"{ " &amp; Data!A1111 &amp; Data!D1111 &amp; Data!B1111 &amp; Data!E1111 &amp; Data!K1111 &amp; Data!L1111 &amp; Data!G1111 &amp; Data!H1111 &amp; REPLACE(Data!J1111,LEN(Data!J1111)-1,1,"") &amp; "}, "</f>
        <v xml:space="preserve">{ "CodeIATA": "UAS", "Name": "Buffalo Spring Airport", "City": "Samburu", "Country": "Kenya", "Latitude": 0.530583, "Longitude": 37.5342, "Category": 1, "BuyPrice": 3529004391, "FlagImage": "ke.png" }, </v>
      </c>
    </row>
    <row r="1112" spans="1:1" x14ac:dyDescent="0.25">
      <c r="A1112" t="str">
        <f>"{ " &amp; Data!A1112 &amp; Data!D1112 &amp; Data!B1112 &amp; Data!E1112 &amp; Data!K1112 &amp; Data!L1112 &amp; Data!G1112 &amp; Data!H1112 &amp; REPLACE(Data!J1112,LEN(Data!J1112)-1,1,"") &amp; "}, "</f>
        <v xml:space="preserve">{ "CodeIATA": "BAL", "Name": "Batman Airport", "City": "Batman", "Country": "Turquie", "Latitude": 37.928969, "Longitude": 41.116583, "Category": 9, "BuyPrice": 3530007282, "FlagImage": "tr.png" }, </v>
      </c>
    </row>
    <row r="1113" spans="1:1" x14ac:dyDescent="0.25">
      <c r="A1113" t="str">
        <f>"{ " &amp; Data!A1113 &amp; Data!D1113 &amp; Data!B1113 &amp; Data!E1113 &amp; Data!K1113 &amp; Data!L1113 &amp; Data!G1113 &amp; Data!H1113 &amp; REPLACE(Data!J1113,LEN(Data!J1113)-1,1,"") &amp; "}, "</f>
        <v xml:space="preserve">{ "CodeIATA": "SYY", "Name": "Stornoway Airport", "City": "Stornoway", "Country": "Royaume-Uni", "Latitude": 58.215556, "Longitude": -6.331111, "Category": 5, "BuyPrice": 3531149910, "FlagImage": "gb.png" }, </v>
      </c>
    </row>
    <row r="1114" spans="1:1" x14ac:dyDescent="0.25">
      <c r="A1114" t="str">
        <f>"{ " &amp; Data!A1114 &amp; Data!D1114 &amp; Data!B1114 &amp; Data!E1114 &amp; Data!K1114 &amp; Data!L1114 &amp; Data!G1114 &amp; Data!H1114 &amp; REPLACE(Data!J1114,LEN(Data!J1114)-1,1,"") &amp; "}, "</f>
        <v xml:space="preserve">{ "CodeIATA": "YKG", "Name": "Kangirsuk Aéroport", "City": "Kangirsuk (QC)", "Country": "Canada", "Latitude": 60.0272, "Longitude": -69.9992, "Category": 1, "BuyPrice": 3531737383, "FlagImage": "ca.png" }, </v>
      </c>
    </row>
    <row r="1115" spans="1:1" x14ac:dyDescent="0.25">
      <c r="A1115" t="str">
        <f>"{ " &amp; Data!A1115 &amp; Data!D1115 &amp; Data!B1115 &amp; Data!E1115 &amp; Data!K1115 &amp; Data!L1115 &amp; Data!G1115 &amp; Data!H1115 &amp; REPLACE(Data!J1115,LEN(Data!J1115)-1,1,"") &amp; "}, "</f>
        <v xml:space="preserve">{ "CodeIATA": "CSG", "Name": "Columbus Metropolitan Airport", "City": "Columbus (GA)", "Country": "Etats-Unis", "Latitude": null, "Longitude": null, "Category": 5, "BuyPrice": 3532120512, "FlagImage": "us.png" }, </v>
      </c>
    </row>
    <row r="1116" spans="1:1" x14ac:dyDescent="0.25">
      <c r="A1116" t="str">
        <f>"{ " &amp; Data!A1116 &amp; Data!D1116 &amp; Data!B1116 &amp; Data!E1116 &amp; Data!K1116 &amp; Data!L1116 &amp; Data!G1116 &amp; Data!H1116 &amp; REPLACE(Data!J1116,LEN(Data!J1116)-1,1,"") &amp; "}, "</f>
        <v xml:space="preserve">{ "CodeIATA": "MGQ", "Name": "Aden Adde International Airport", "City": "Mogadishu", "Country": "Somalie", "Latitude": 2.01444, "Longitude": 45.3047, "Category": 9, "BuyPrice": 3532413480, "FlagImage": "so.png" }, </v>
      </c>
    </row>
    <row r="1117" spans="1:1" x14ac:dyDescent="0.25">
      <c r="A1117" t="str">
        <f>"{ " &amp; Data!A1117 &amp; Data!D1117 &amp; Data!B1117 &amp; Data!E1117 &amp; Data!K1117 &amp; Data!L1117 &amp; Data!G1117 &amp; Data!H1117 &amp; REPLACE(Data!J1117,LEN(Data!J1117)-1,1,"") &amp; "}, "</f>
        <v xml:space="preserve">{ "CodeIATA": "IOA", "Name": "King Pyrrhus National Airport", "City": "Ioannina", "Country": "Grèce", "Latitude": 39.696388, "Longitude": 20.8225, "Category": 6, "BuyPrice": 3535247775, "FlagImage": "gr.png" }, </v>
      </c>
    </row>
    <row r="1118" spans="1:1" x14ac:dyDescent="0.25">
      <c r="A1118" t="str">
        <f>"{ " &amp; Data!A1118 &amp; Data!D1118 &amp; Data!B1118 &amp; Data!E1118 &amp; Data!K1118 &amp; Data!L1118 &amp; Data!G1118 &amp; Data!H1118 &amp; REPLACE(Data!J1118,LEN(Data!J1118)-1,1,"") &amp; "}, "</f>
        <v xml:space="preserve">{ "CodeIATA": "KMO", "Name": "Manokotak Airport", "City": "Manokotak (AK)", "Country": "Etats-Unis", "Latitude": 58.990278, "Longitude": -159.05, "Category": 1, "BuyPrice": 3535469841, "FlagImage": "us.png" }, </v>
      </c>
    </row>
    <row r="1119" spans="1:1" x14ac:dyDescent="0.25">
      <c r="A1119" t="str">
        <f>"{ " &amp; Data!A1119 &amp; Data!D1119 &amp; Data!B1119 &amp; Data!E1119 &amp; Data!K1119 &amp; Data!L1119 &amp; Data!G1119 &amp; Data!H1119 &amp; REPLACE(Data!J1119,LEN(Data!J1119)-1,1,"") &amp; "}, "</f>
        <v xml:space="preserve">{ "CodeIATA": "PZU", "Name": "New International Airport", "City": "Port Sudan", "Country": "Soudan", "Latitude": 19.4336, "Longitude": 37.2341, "Category": 6, "BuyPrice": 3537575745, "FlagImage": "sd.png" }, </v>
      </c>
    </row>
    <row r="1120" spans="1:1" x14ac:dyDescent="0.25">
      <c r="A1120" t="str">
        <f>"{ " &amp; Data!A1120 &amp; Data!D1120 &amp; Data!B1120 &amp; Data!E1120 &amp; Data!K1120 &amp; Data!L1120 &amp; Data!G1120 &amp; Data!H1120 &amp; REPLACE(Data!J1120,LEN(Data!J1120)-1,1,"") &amp; "}, "</f>
        <v xml:space="preserve">{ "CodeIATA": "ARM", "Name": "Armidale Airport", "City": "Armidale (NSW)", "Country": "Australie", "Latitude": null, "Longitude": null, "Category": 3, "BuyPrice": 3538050829, "FlagImage": "au.png" }, </v>
      </c>
    </row>
    <row r="1121" spans="1:1" x14ac:dyDescent="0.25">
      <c r="A1121" t="str">
        <f>"{ " &amp; Data!A1121 &amp; Data!D1121 &amp; Data!B1121 &amp; Data!E1121 &amp; Data!K1121 &amp; Data!L1121 &amp; Data!G1121 &amp; Data!H1121 &amp; REPLACE(Data!J1121,LEN(Data!J1121)-1,1,"") &amp; "}, "</f>
        <v xml:space="preserve">{ "CodeIATA": "RKT", "Name": "Ras Al Khaimah International Airport", "City": "Ras Al Khaimah", "Country": "Emirats arabes unis", "Latitude": 25.613483, "Longitude": 55.938817, "Category": 10, "BuyPrice": 3538255072, "FlagImage": "ae.png" }, </v>
      </c>
    </row>
    <row r="1122" spans="1:1" x14ac:dyDescent="0.25">
      <c r="A1122" t="str">
        <f>"{ " &amp; Data!A1122 &amp; Data!D1122 &amp; Data!B1122 &amp; Data!E1122 &amp; Data!K1122 &amp; Data!L1122 &amp; Data!G1122 &amp; Data!H1122 &amp; REPLACE(Data!J1122,LEN(Data!J1122)-1,1,"") &amp; "}, "</f>
        <v xml:space="preserve">{ "CodeIATA": "MZR", "Name": "Mazar I Sharif Airport", "City": "Mazar I Sharif", "Country": "Afghanistan", "Latitude": 36.706914, "Longitude": 67.209678, "Category": 9, "BuyPrice": 3538568916, "FlagImage": "af.png" }, </v>
      </c>
    </row>
    <row r="1123" spans="1:1" x14ac:dyDescent="0.25">
      <c r="A1123" t="str">
        <f>"{ " &amp; Data!A1123 &amp; Data!D1123 &amp; Data!B1123 &amp; Data!E1123 &amp; Data!K1123 &amp; Data!L1123 &amp; Data!G1123 &amp; Data!H1123 &amp; REPLACE(Data!J1123,LEN(Data!J1123)-1,1,"") &amp; "}, "</f>
        <v xml:space="preserve">{ "CodeIATA": "MZR", "Name": "Mazar I Sharif Airport", "City": "Mazar I Sharif", "Country": "Afghanistan", "Latitude": 36.706914, "Longitude": 67.209678, "Category": 9, "BuyPrice": 3538568916, "FlagImage": "af.png" }, </v>
      </c>
    </row>
    <row r="1124" spans="1:1" x14ac:dyDescent="0.25">
      <c r="A1124" t="str">
        <f>"{ " &amp; Data!A1124 &amp; Data!D1124 &amp; Data!B1124 &amp; Data!E1124 &amp; Data!K1124 &amp; Data!L1124 &amp; Data!G1124 &amp; Data!H1124 &amp; REPLACE(Data!J1124,LEN(Data!J1124)-1,1,"") &amp; "}, "</f>
        <v xml:space="preserve">{ "CodeIATA": "HAQ", "Name": "Hanimaadhoo Island Airport", "City": "Hanimaadhoo", "Country": "Maldives", "Latitude": 6.74423, "Longitude": 73.1705, "Category": 1, "BuyPrice": 3539159183, "FlagImage": "mv.png" }, </v>
      </c>
    </row>
    <row r="1125" spans="1:1" x14ac:dyDescent="0.25">
      <c r="A1125" t="str">
        <f>"{ " &amp; Data!A1125 &amp; Data!D1125 &amp; Data!B1125 &amp; Data!E1125 &amp; Data!K1125 &amp; Data!L1125 &amp; Data!G1125 &amp; Data!H1125 &amp; REPLACE(Data!J1125,LEN(Data!J1125)-1,1,"") &amp; "}, "</f>
        <v xml:space="preserve">{ "CodeIATA": "SBZ", "Name": "Sibiu Aeroportul International", "City": "Sibiu", "Country": "Roumanie", "Latitude": 45.785597, "Longitude": 24.091342, "Category": 9, "BuyPrice": 3539657437, "FlagImage": "ro.png" }, </v>
      </c>
    </row>
    <row r="1126" spans="1:1" x14ac:dyDescent="0.25">
      <c r="A1126" t="str">
        <f>"{ " &amp; Data!A1126 &amp; Data!D1126 &amp; Data!B1126 &amp; Data!E1126 &amp; Data!K1126 &amp; Data!L1126 &amp; Data!G1126 &amp; Data!H1126 &amp; REPLACE(Data!J1126,LEN(Data!J1126)-1,1,"") &amp; "}, "</f>
        <v xml:space="preserve">{ "CodeIATA": "PZI", "Name": "Panzhihua Baoangong Airport", "City": "Panzhihua", "Country": "Chine", "Latitude": 26.54, "Longitude": 101.799, "Category": 8, "BuyPrice": 3540167468, "FlagImage": "cn.png" }, </v>
      </c>
    </row>
    <row r="1127" spans="1:1" x14ac:dyDescent="0.25">
      <c r="A1127" t="str">
        <f>"{ " &amp; Data!A1127 &amp; Data!D1127 &amp; Data!B1127 &amp; Data!E1127 &amp; Data!K1127 &amp; Data!L1127 &amp; Data!G1127 &amp; Data!H1127 &amp; REPLACE(Data!J1127,LEN(Data!J1127)-1,1,"") &amp; "}, "</f>
        <v xml:space="preserve">{ "CodeIATA": "NEV", "Name": "Vance W. Amory International Airport", "City": "Newcastle", "Country": "Saint-Kitts-et-Nevis", "Latitude": 17.205678, "Longitude": -62.589869, "Category": 1, "BuyPrice": 3540759183, "FlagImage": "kn.png" }, </v>
      </c>
    </row>
    <row r="1128" spans="1:1" x14ac:dyDescent="0.25">
      <c r="A1128" t="str">
        <f>"{ " &amp; Data!A1128 &amp; Data!D1128 &amp; Data!B1128 &amp; Data!E1128 &amp; Data!K1128 &amp; Data!L1128 &amp; Data!G1128 &amp; Data!H1128 &amp; REPLACE(Data!J1128,LEN(Data!J1128)-1,1,"") &amp; "}, "</f>
        <v xml:space="preserve">{ "CodeIATA": "LAO", "Name": "Laoag International Airport", "City": "Laoag", "Country": "Philippines", "Latitude": 18.178092, "Longitude": 120.531522, "Category": 8, "BuyPrice": 3541077449, "FlagImage": "ph.png" }, </v>
      </c>
    </row>
    <row r="1129" spans="1:1" x14ac:dyDescent="0.25">
      <c r="A1129" t="str">
        <f>"{ " &amp; Data!A1129 &amp; Data!D1129 &amp; Data!B1129 &amp; Data!E1129 &amp; Data!K1129 &amp; Data!L1129 &amp; Data!G1129 &amp; Data!H1129 &amp; REPLACE(Data!J1129,LEN(Data!J1129)-1,1,"") &amp; "}, "</f>
        <v xml:space="preserve">{ "CodeIATA": "YNZ", "Name": "Nanyang Airport", "City": "Yancheng", "Country": "Chine", "Latitude": 33.3856, "Longitude": 120.125, "Category": 5, "BuyPrice": 3541895495, "FlagImage": "cn.png" }, </v>
      </c>
    </row>
    <row r="1130" spans="1:1" x14ac:dyDescent="0.25">
      <c r="A1130" t="str">
        <f>"{ " &amp; Data!A1130 &amp; Data!D1130 &amp; Data!B1130 &amp; Data!E1130 &amp; Data!K1130 &amp; Data!L1130 &amp; Data!G1130 &amp; Data!H1130 &amp; REPLACE(Data!J1130,LEN(Data!J1130)-1,1,"") &amp; "}, "</f>
        <v xml:space="preserve">{ "CodeIATA": "LDU", "Name": "Lahad Datu Airport", "City": "Lahad Datu", "Country": "Malaisie", "Latitude": 5.032247, "Longitude": 118.324036, "Category": 2, "BuyPrice": 3543579477, "FlagImage": "my.png" }, </v>
      </c>
    </row>
    <row r="1131" spans="1:1" x14ac:dyDescent="0.25">
      <c r="A1131" t="str">
        <f>"{ " &amp; Data!A1131 &amp; Data!D1131 &amp; Data!B1131 &amp; Data!E1131 &amp; Data!K1131 &amp; Data!L1131 &amp; Data!G1131 &amp; Data!H1131 &amp; REPLACE(Data!J1131,LEN(Data!J1131)-1,1,"") &amp; "}, "</f>
        <v xml:space="preserve">{ "CodeIATA": "LSC", "Name": "La Florida Aeropuerto", "City": "La Serena", "Country": "Chili", "Latitude": -29.916233, "Longitude": -71.199522, "Category": 4, "BuyPrice": 3544111698, "FlagImage": "cl.png" }, </v>
      </c>
    </row>
    <row r="1132" spans="1:1" x14ac:dyDescent="0.25">
      <c r="A1132" t="str">
        <f>"{ " &amp; Data!A1132 &amp; Data!D1132 &amp; Data!B1132 &amp; Data!E1132 &amp; Data!K1132 &amp; Data!L1132 &amp; Data!G1132 &amp; Data!H1132 &amp; REPLACE(Data!J1132,LEN(Data!J1132)-1,1,"") &amp; "}, "</f>
        <v xml:space="preserve">{ "CodeIATA": "MGB", "Name": "Mount Gambier Airport", "City": "Mount Gambier (SA)", "Country": "Australie", "Latitude": -37.7456, "Longitude": 140.785, "Category": 3, "BuyPrice": 3544435233, "FlagImage": "au.png" }, </v>
      </c>
    </row>
    <row r="1133" spans="1:1" x14ac:dyDescent="0.25">
      <c r="A1133" t="str">
        <f>"{ " &amp; Data!A1133 &amp; Data!D1133 &amp; Data!B1133 &amp; Data!E1133 &amp; Data!K1133 &amp; Data!L1133 &amp; Data!G1133 &amp; Data!H1133 &amp; REPLACE(Data!J1133,LEN(Data!J1133)-1,1,"") &amp; "}, "</f>
        <v xml:space="preserve">{ "CodeIATA": "MLW", "Name": "Spriggs Payne Airport", "City": "Monrovia", "Country": "Libéria", "Latitude": 6.289061, "Longitude": -10.758722, "Category": 4, "BuyPrice": 3544628540, "FlagImage": "lr.png" }, </v>
      </c>
    </row>
    <row r="1134" spans="1:1" x14ac:dyDescent="0.25">
      <c r="A1134" t="str">
        <f>"{ " &amp; Data!A1134 &amp; Data!D1134 &amp; Data!B1134 &amp; Data!E1134 &amp; Data!K1134 &amp; Data!L1134 &amp; Data!G1134 &amp; Data!H1134 &amp; REPLACE(Data!J1134,LEN(Data!J1134)-1,1,"") &amp; "}, "</f>
        <v xml:space="preserve">{ "CodeIATA": "AKU", "Name": "Aksu Airport", "City": "Ankang", "Country": "Chine", "Latitude": 41.2625, "Longitude": 80.2917, "Category": 6, "BuyPrice": 3545116728, "FlagImage": "cn.png" }, </v>
      </c>
    </row>
    <row r="1135" spans="1:1" x14ac:dyDescent="0.25">
      <c r="A1135" t="str">
        <f>"{ " &amp; Data!A1135 &amp; Data!D1135 &amp; Data!B1135 &amp; Data!E1135 &amp; Data!K1135 &amp; Data!L1135 &amp; Data!G1135 &amp; Data!H1135 &amp; REPLACE(Data!J1135,LEN(Data!J1135)-1,1,"") &amp; "}, "</f>
        <v xml:space="preserve">{ "CodeIATA": "AJN", "Name": "Ouani Aéroport", "City": "Anjouan", "Country": "Comores", "Latitude": -12.131667, "Longitude": 44.430279, "Category": 2, "BuyPrice": 3546007680, "FlagImage": "km.png" }, </v>
      </c>
    </row>
    <row r="1136" spans="1:1" x14ac:dyDescent="0.25">
      <c r="A1136" t="str">
        <f>"{ " &amp; Data!A1136 &amp; Data!D1136 &amp; Data!B1136 &amp; Data!E1136 &amp; Data!K1136 &amp; Data!L1136 &amp; Data!G1136 &amp; Data!H1136 &amp; REPLACE(Data!J1136,LEN(Data!J1136)-1,1,"") &amp; "}, "</f>
        <v xml:space="preserve">{ "CodeIATA": "TMR", "Name": "Aguenar Hadj Bey Akhamok Aéroport", "City": "Tamanrasset", "Country": "Algérie", "Latitude": 22.811461, "Longitude": 5.451075, "Category": 10, "BuyPrice": 3547000000, "FlagImage": "dz.png" }, </v>
      </c>
    </row>
    <row r="1137" spans="1:1" x14ac:dyDescent="0.25">
      <c r="A1137" t="str">
        <f>"{ " &amp; Data!A1137 &amp; Data!D1137 &amp; Data!B1137 &amp; Data!E1137 &amp; Data!K1137 &amp; Data!L1137 &amp; Data!G1137 &amp; Data!H1137 &amp; REPLACE(Data!J1137,LEN(Data!J1137)-1,1,"") &amp; "}, "</f>
        <v xml:space="preserve">{ "CodeIATA": "LYR", "Name": "Svalbard Lufthavn", "City": "Longyearbyen", "Country": "Norvège", "Latitude": 78.246111, "Longitude": 15.465556, "Category": 6, "BuyPrice": 3547186447, "FlagImage": "no.png" }, </v>
      </c>
    </row>
    <row r="1138" spans="1:1" x14ac:dyDescent="0.25">
      <c r="A1138" t="str">
        <f>"{ " &amp; Data!A1138 &amp; Data!D1138 &amp; Data!B1138 &amp; Data!E1138 &amp; Data!K1138 &amp; Data!L1138 &amp; Data!G1138 &amp; Data!H1138 &amp; REPLACE(Data!J1138,LEN(Data!J1138)-1,1,"") &amp; "}, "</f>
        <v xml:space="preserve">{ "CodeIATA": "YCO", "Name": "Kugluktuk Airport", "City": "Kugluktuk (NU)", "Country": "Canada", "Latitude": 67.816667, "Longitude": -115.143889, "Category": 2, "BuyPrice": 3548220849, "FlagImage": "ca.png" }, </v>
      </c>
    </row>
    <row r="1139" spans="1:1" x14ac:dyDescent="0.25">
      <c r="A1139" t="str">
        <f>"{ " &amp; Data!A1139 &amp; Data!D1139 &amp; Data!B1139 &amp; Data!E1139 &amp; Data!K1139 &amp; Data!L1139 &amp; Data!G1139 &amp; Data!H1139 &amp; REPLACE(Data!J1139,LEN(Data!J1139)-1,1,"") &amp; "}, "</f>
        <v xml:space="preserve">{ "CodeIATA": "NBC", "Name": "Begishevo Airport", "City": "Nizhnekamsk", "Country": "Russie", "Latitude": 55.34, "Longitude": 52.06, "Category": 7, "BuyPrice": 3548582608, "FlagImage": "ru.png" }, </v>
      </c>
    </row>
    <row r="1140" spans="1:1" x14ac:dyDescent="0.25">
      <c r="A1140" t="str">
        <f>"{ " &amp; Data!A1140 &amp; Data!D1140 &amp; Data!B1140 &amp; Data!E1140 &amp; Data!K1140 &amp; Data!L1140 &amp; Data!G1140 &amp; Data!H1140 &amp; REPLACE(Data!J1140,LEN(Data!J1140)-1,1,"") &amp; "}, "</f>
        <v xml:space="preserve">{ "CodeIATA": "YNB", "Name": "Yanbu Domestic Airport", "City": "Yanbu", "Country": "Arabie saoudite", "Latitude": 24.144244, "Longitude": 38.06335, "Category": 9, "BuyPrice": 3550696730, "FlagImage": "sa.png" }, </v>
      </c>
    </row>
    <row r="1141" spans="1:1" x14ac:dyDescent="0.25">
      <c r="A1141" t="str">
        <f>"{ " &amp; Data!A1141 &amp; Data!D1141 &amp; Data!B1141 &amp; Data!E1141 &amp; Data!K1141 &amp; Data!L1141 &amp; Data!G1141 &amp; Data!H1141 &amp; REPLACE(Data!J1141,LEN(Data!J1141)-1,1,"") &amp; "}, "</f>
        <v xml:space="preserve">{ "CodeIATA": "YLH", "Name": "Lansdowne House Airport", "City": "Lansdowne House (ON)", "Country": "Canada", "Latitude": 52.1956, "Longitude": -87.9342, "Category": 1, "BuyPrice": 3551334586, "FlagImage": "ca.png" }, </v>
      </c>
    </row>
    <row r="1142" spans="1:1" x14ac:dyDescent="0.25">
      <c r="A1142" t="str">
        <f>"{ " &amp; Data!A1142 &amp; Data!D1142 &amp; Data!B1142 &amp; Data!E1142 &amp; Data!K1142 &amp; Data!L1142 &amp; Data!G1142 &amp; Data!H1142 &amp; REPLACE(Data!J1142,LEN(Data!J1142)-1,1,"") &amp; "}, "</f>
        <v xml:space="preserve">{ "CodeIATA": "PIS", "Name": "Biard Aéroport", "City": "Poitiers", "Country": "France", "Latitude": 46.587745, "Longitude": 0.306666, "Category": 6, "BuyPrice": 3551808247, "FlagImage": "fr.png" }, </v>
      </c>
    </row>
    <row r="1143" spans="1:1" x14ac:dyDescent="0.25">
      <c r="A1143" t="str">
        <f>"{ " &amp; Data!A1143 &amp; Data!D1143 &amp; Data!B1143 &amp; Data!E1143 &amp; Data!K1143 &amp; Data!L1143 &amp; Data!G1143 &amp; Data!H1143 &amp; REPLACE(Data!J1143,LEN(Data!J1143)-1,1,"") &amp; "}, "</f>
        <v xml:space="preserve">{ "CodeIATA": "KAD", "Name": "Kaduna Airport", "City": "Kaduna", "Country": "Nigéria", "Latitude": 10.696025, "Longitude": 7.320114, "Category": 8, "BuyPrice": 3553717841, "FlagImage": "ng.png" }, </v>
      </c>
    </row>
    <row r="1144" spans="1:1" x14ac:dyDescent="0.25">
      <c r="A1144" t="str">
        <f>"{ " &amp; Data!A1144 &amp; Data!D1144 &amp; Data!B1144 &amp; Data!E1144 &amp; Data!K1144 &amp; Data!L1144 &amp; Data!G1144 &amp; Data!H1144 &amp; REPLACE(Data!J1144,LEN(Data!J1144)-1,1,"") &amp; "}, "</f>
        <v xml:space="preserve">{ "CodeIATA": "YPW", "Name": "Powell River Airport", "City": "Powell River (BC)", "Country": "Canada", "Latitude": 49.8342, "Longitude": -124.5, "Category": 1, "BuyPrice": 3553876603, "FlagImage": "ca.png" }, </v>
      </c>
    </row>
    <row r="1145" spans="1:1" x14ac:dyDescent="0.25">
      <c r="A1145" t="str">
        <f>"{ " &amp; Data!A1145 &amp; Data!D1145 &amp; Data!B1145 &amp; Data!E1145 &amp; Data!K1145 &amp; Data!L1145 &amp; Data!G1145 &amp; Data!H1145 &amp; REPLACE(Data!J1145,LEN(Data!J1145)-1,1,"") &amp; "}, "</f>
        <v xml:space="preserve">{ "CodeIATA": "JMU", "Name": "Jiamusi Airport", "City": "Jiamusi", "Country": "Chine", "Latitude": 46.843394, "Longitude": 130.465389, "Category": 5, "BuyPrice": 3554695495, "FlagImage": "cn.png" }, </v>
      </c>
    </row>
    <row r="1146" spans="1:1" x14ac:dyDescent="0.25">
      <c r="A1146" t="str">
        <f>"{ " &amp; Data!A1146 &amp; Data!D1146 &amp; Data!B1146 &amp; Data!E1146 &amp; Data!K1146 &amp; Data!L1146 &amp; Data!G1146 &amp; Data!H1146 &amp; REPLACE(Data!J1146,LEN(Data!J1146)-1,1,"") &amp; "}, "</f>
        <v xml:space="preserve">{ "CodeIATA": "FMI", "Name": "Kalemie aéroport", "City": "Kalemie", "Country": "République démocratique du Congo", "Latitude": null, "Longitude": null, "Category": 3, "BuyPrice": 3555780626, "FlagImage": "cd.png" }, </v>
      </c>
    </row>
    <row r="1147" spans="1:1" x14ac:dyDescent="0.25">
      <c r="A1147" t="str">
        <f>"{ " &amp; Data!A1147 &amp; Data!D1147 &amp; Data!B1147 &amp; Data!E1147 &amp; Data!K1147 &amp; Data!L1147 &amp; Data!G1147 &amp; Data!H1147 &amp; REPLACE(Data!J1147,LEN(Data!J1147)-1,1,"") &amp; "}, "</f>
        <v xml:space="preserve">{ "CodeIATA": "HJJ", "Name": "Zhijiang Airport", "City": "Zhijiang", "Country": "Chine", "Latitude": null, "Longitude": null, "Category": 1, "BuyPrice": 3556866608, "FlagImage": "cn.png" }, </v>
      </c>
    </row>
    <row r="1148" spans="1:1" x14ac:dyDescent="0.25">
      <c r="A1148" t="str">
        <f>"{ " &amp; Data!A1148 &amp; Data!D1148 &amp; Data!B1148 &amp; Data!E1148 &amp; Data!K1148 &amp; Data!L1148 &amp; Data!G1148 &amp; Data!H1148 &amp; REPLACE(Data!J1148,LEN(Data!J1148)-1,1,"") &amp; "}, "</f>
        <v xml:space="preserve">{ "CodeIATA": "YBL", "Name": "Campbell River Airport", "City": "Campbell River (BC)", "Country": "Canada", "Latitude": 49.950832, "Longitude": -125.270833, "Category": 3, "BuyPrice": 3557015665, "FlagImage": "ca.png" }, </v>
      </c>
    </row>
    <row r="1149" spans="1:1" x14ac:dyDescent="0.25">
      <c r="A1149" t="str">
        <f>"{ " &amp; Data!A1149 &amp; Data!D1149 &amp; Data!B1149 &amp; Data!E1149 &amp; Data!K1149 &amp; Data!L1149 &amp; Data!G1149 &amp; Data!H1149 &amp; REPLACE(Data!J1149,LEN(Data!J1149)-1,1,"") &amp; "}, "</f>
        <v xml:space="preserve">{ "CodeIATA": "EBU", "Name": "Etienne", "City": "Saint", "Country": "France", "Latitude": null, "Longitude": null, "Category": 6, "BuyPrice": 3557196708, "FlagImage": "fr.png" }, </v>
      </c>
    </row>
    <row r="1150" spans="1:1" x14ac:dyDescent="0.25">
      <c r="A1150" t="str">
        <f>"{ " &amp; Data!A1150 &amp; Data!D1150 &amp; Data!B1150 &amp; Data!E1150 &amp; Data!K1150 &amp; Data!L1150 &amp; Data!G1150 &amp; Data!H1150 &amp; REPLACE(Data!J1150,LEN(Data!J1150)-1,1,"") &amp; "}, "</f>
        <v xml:space="preserve">{ "CodeIATA": "KUV", "Name": "Gunsan Airport", "City": "Gunsan", "Country": "Corée du Sud", "Latitude": 35.903756, "Longitude": 126.615906, "Category": 7, "BuyPrice": 3557242464, "FlagImage": "kr.png" }, </v>
      </c>
    </row>
    <row r="1151" spans="1:1" x14ac:dyDescent="0.25">
      <c r="A1151" t="str">
        <f>"{ " &amp; Data!A1151 &amp; Data!D1151 &amp; Data!B1151 &amp; Data!E1151 &amp; Data!K1151 &amp; Data!L1151 &amp; Data!G1151 &amp; Data!H1151 &amp; REPLACE(Data!J1151,LEN(Data!J1151)-1,1,"") &amp; "}, "</f>
        <v xml:space="preserve">{ "CodeIATA": "YAY", "Name": "St. Anthony Airport", "City": "St. Anthony (NL)", "Country": "Canada", "Latitude": 51.391944, "Longitude": -56.083056, "Category": 1, "BuyPrice": 3559127636, "FlagImage": "ca.png" }, </v>
      </c>
    </row>
    <row r="1152" spans="1:1" x14ac:dyDescent="0.25">
      <c r="A1152" t="str">
        <f>"{ " &amp; Data!A1152 &amp; Data!D1152 &amp; Data!B1152 &amp; Data!E1152 &amp; Data!K1152 &amp; Data!L1152 &amp; Data!G1152 &amp; Data!H1152 &amp; REPLACE(Data!J1152,LEN(Data!J1152)-1,1,"") &amp; "}, "</f>
        <v xml:space="preserve">{ "CodeIATA": "DIR", "Name": "Aba Tenna Dejazmach Yilma International Airport", "City": "Dire Dawa", "Country": "Ethiopie", "Latitude": 9.6247, "Longitude": 41.854203, "Category": 7, "BuyPrice": 3559462128, "FlagImage": "et.png" }, </v>
      </c>
    </row>
    <row r="1153" spans="1:1" x14ac:dyDescent="0.25">
      <c r="A1153" t="str">
        <f>"{ " &amp; Data!A1153 &amp; Data!D1153 &amp; Data!B1153 &amp; Data!E1153 &amp; Data!K1153 &amp; Data!L1153 &amp; Data!G1153 &amp; Data!H1153 &amp; REPLACE(Data!J1153,LEN(Data!J1153)-1,1,"") &amp; "}, "</f>
        <v xml:space="preserve">{ "CodeIATA": "HTN", "Name": "Hotan Airport", "City": "Hotan", "Country": "Chine", "Latitude": 37.038522, "Longitude": 79.864933, "Category": 9, "BuyPrice": 3561841261, "FlagImage": "cn.png" }, </v>
      </c>
    </row>
    <row r="1154" spans="1:1" x14ac:dyDescent="0.25">
      <c r="A1154" t="str">
        <f>"{ " &amp; Data!A1154 &amp; Data!D1154 &amp; Data!B1154 &amp; Data!E1154 &amp; Data!K1154 &amp; Data!L1154 &amp; Data!G1154 &amp; Data!H1154 &amp; REPLACE(Data!J1154,LEN(Data!J1154)-1,1,"") &amp; "}, "</f>
        <v xml:space="preserve">{ "CodeIATA": "UVE", "Name": "Aéroport dOuvéa", "City": "Ouvéa", "Country": "Nouvelle-Calédonie", "Latitude": -20.640556, "Longitude": 166.572778, "Category": 1, "BuyPrice": 3562776811, "FlagImage": "nc.png" }, </v>
      </c>
    </row>
    <row r="1155" spans="1:1" x14ac:dyDescent="0.25">
      <c r="A1155" t="str">
        <f>"{ " &amp; Data!A1155 &amp; Data!D1155 &amp; Data!B1155 &amp; Data!E1155 &amp; Data!K1155 &amp; Data!L1155 &amp; Data!G1155 &amp; Data!H1155 &amp; REPLACE(Data!J1155,LEN(Data!J1155)-1,1,"") &amp; "}, "</f>
        <v xml:space="preserve">{ "CodeIATA": "MVY", "Name": "Marthas Vineyard Airport", "City": "Vineyard Haven (MA)", "Country": "Etats-Unis", "Latitude": 41.391667, "Longitude": -70.615278, "Category": 3, "BuyPrice": 3568631791, "FlagImage": "us.png" }, </v>
      </c>
    </row>
    <row r="1156" spans="1:1" x14ac:dyDescent="0.25">
      <c r="A1156" t="str">
        <f>"{ " &amp; Data!A1156 &amp; Data!D1156 &amp; Data!B1156 &amp; Data!E1156 &amp; Data!K1156 &amp; Data!L1156 &amp; Data!G1156 &amp; Data!H1156 &amp; REPLACE(Data!J1156,LEN(Data!J1156)-1,1,"") &amp; "}, "</f>
        <v xml:space="preserve">{ "CodeIATA": "YGP", "Name": "Michel Pouliot Aéroport", "City": "Gaspé (QC)", "Country": "Canada", "Latitude": null, "Longitude": null, "Category": 2, "BuyPrice": 3569258345, "FlagImage": "ca.png" }, </v>
      </c>
    </row>
    <row r="1157" spans="1:1" x14ac:dyDescent="0.25">
      <c r="A1157" t="str">
        <f>"{ " &amp; Data!A1157 &amp; Data!D1157 &amp; Data!B1157 &amp; Data!E1157 &amp; Data!K1157 &amp; Data!L1157 &amp; Data!G1157 &amp; Data!H1157 &amp; REPLACE(Data!J1157,LEN(Data!J1157)-1,1,"") &amp; "}, "</f>
        <v xml:space="preserve">{ "CodeIATA": "LTK", "Name": "Bassel Al", "City": "Latakia", "Country": "Syrie", "Latitude": 35.401094, "Longitude": 35.948681, "Category": 8, "BuyPrice": 3569647764, "FlagImage": "sy.png" }, </v>
      </c>
    </row>
    <row r="1158" spans="1:1" x14ac:dyDescent="0.25">
      <c r="A1158" t="str">
        <f>"{ " &amp; Data!A1158 &amp; Data!D1158 &amp; Data!B1158 &amp; Data!E1158 &amp; Data!K1158 &amp; Data!L1158 &amp; Data!G1158 &amp; Data!H1158 &amp; REPLACE(Data!J1158,LEN(Data!J1158)-1,1,"") &amp; "}, "</f>
        <v xml:space="preserve">{ "CodeIATA": "SIF", "Name": "Simara Airport", "City": "Simara", "Country": "Népal", "Latitude": 27.159456, "Longitude": 84.980122, "Category": 1, "BuyPrice": 3569732441, "FlagImage": "np.png" }, </v>
      </c>
    </row>
    <row r="1159" spans="1:1" x14ac:dyDescent="0.25">
      <c r="A1159" t="str">
        <f>"{ " &amp; Data!A1159 &amp; Data!D1159 &amp; Data!B1159 &amp; Data!E1159 &amp; Data!K1159 &amp; Data!L1159 &amp; Data!G1159 &amp; Data!H1159 &amp; REPLACE(Data!J1159,LEN(Data!J1159)-1,1,"") &amp; "}, "</f>
        <v xml:space="preserve">{ "CodeIATA": "TJA", "Name": "Capitán Oriel Lea Plaza Aeropuerto", "City": "Tarija", "Country": "Bolivie", "Latitude": -21.555736, "Longitude": -64.701325, "Category": 9, "BuyPrice": 3571511096, "FlagImage": "bo.png" }, </v>
      </c>
    </row>
    <row r="1160" spans="1:1" x14ac:dyDescent="0.25">
      <c r="A1160" t="str">
        <f>"{ " &amp; Data!A1160 &amp; Data!D1160 &amp; Data!B1160 &amp; Data!E1160 &amp; Data!K1160 &amp; Data!L1160 &amp; Data!G1160 &amp; Data!H1160 &amp; REPLACE(Data!J1160,LEN(Data!J1160)-1,1,"") &amp; "}, "</f>
        <v xml:space="preserve">{ "CodeIATA": "IAS", "Name": "Iasi Aeroportul International", "City": "Iasi", "Country": "Roumanie", "Latitude": 47.178492, "Longitude": 27.620631, "Category": 4, "BuyPrice": 3572460606, "FlagImage": "ro.png" }, </v>
      </c>
    </row>
    <row r="1161" spans="1:1" x14ac:dyDescent="0.25">
      <c r="A1161" t="str">
        <f>"{ " &amp; Data!A1161 &amp; Data!D1161 &amp; Data!B1161 &amp; Data!E1161 &amp; Data!K1161 &amp; Data!L1161 &amp; Data!G1161 &amp; Data!H1161 &amp; REPLACE(Data!J1161,LEN(Data!J1161)-1,1,"") &amp; "}, "</f>
        <v xml:space="preserve">{ "CodeIATA": "YCY", "Name": "Clyde River Airport", "City": "Clyde River (NU)", "Country": "Canada", "Latitude": 70.486111, "Longitude": -68.516667, "Category": 1, "BuyPrice": 3573337383, "FlagImage": "ca.png" }, </v>
      </c>
    </row>
    <row r="1162" spans="1:1" x14ac:dyDescent="0.25">
      <c r="A1162" t="str">
        <f>"{ " &amp; Data!A1162 &amp; Data!D1162 &amp; Data!B1162 &amp; Data!E1162 &amp; Data!K1162 &amp; Data!L1162 &amp; Data!G1162 &amp; Data!H1162 &amp; REPLACE(Data!J1162,LEN(Data!J1162)-1,1,"") &amp; "}, "</f>
        <v xml:space="preserve">{ "CodeIATA": "ONJ", "Name": "Odate Noshiro Airport", "City": "Kitaakita", "Country": "Japon", "Latitude": null, "Longitude": null, "Category": 4, "BuyPrice": 3575176762, "FlagImage": "jp.png" }, </v>
      </c>
    </row>
    <row r="1163" spans="1:1" x14ac:dyDescent="0.25">
      <c r="A1163" t="str">
        <f>"{ " &amp; Data!A1163 &amp; Data!D1163 &amp; Data!B1163 &amp; Data!E1163 &amp; Data!K1163 &amp; Data!L1163 &amp; Data!G1163 &amp; Data!H1163 &amp; REPLACE(Data!J1163,LEN(Data!J1163)-1,1,"") &amp; "}, "</f>
        <v xml:space="preserve">{ "CodeIATA": "SPI", "Name": "Abraham Lincoln Capital Airport", "City": "Springfield (IL)", "Country": "Etats-Unis", "Latitude": 39.8441, "Longitude": -89.677889, "Category": 6, "BuyPrice": 3575466504, "FlagImage": "us.png" }, </v>
      </c>
    </row>
    <row r="1164" spans="1:1" x14ac:dyDescent="0.25">
      <c r="A1164" t="str">
        <f>"{ " &amp; Data!A1164 &amp; Data!D1164 &amp; Data!B1164 &amp; Data!E1164 &amp; Data!K1164 &amp; Data!L1164 &amp; Data!G1164 &amp; Data!H1164 &amp; REPLACE(Data!J1164,LEN(Data!J1164)-1,1,"") &amp; "}, "</f>
        <v xml:space="preserve">{ "CodeIATA": "KEP", "Name": "Nepalgunj Airport", "City": "Nepalganj", "Country": "Népal", "Latitude": 28.103633, "Longitude": 81.667006, "Category": 3, "BuyPrice": 3576296953, "FlagImage": "np.png" }, </v>
      </c>
    </row>
    <row r="1165" spans="1:1" x14ac:dyDescent="0.25">
      <c r="A1165" t="str">
        <f>"{ " &amp; Data!A1165 &amp; Data!D1165 &amp; Data!B1165 &amp; Data!E1165 &amp; Data!K1165 &amp; Data!L1165 &amp; Data!G1165 &amp; Data!H1165 &amp; REPLACE(Data!J1165,LEN(Data!J1165)-1,1,"") &amp; "}, "</f>
        <v xml:space="preserve">{ "CodeIATA": "OGZ", "Name": "Beslan Airport", "City": "Vladikavkaz", "Country": "Russie", "Latitude": 43.2051, "Longitude": 44.6066, "Category": 8, "BuyPrice": 3577196833, "FlagImage": "ru.png" }, </v>
      </c>
    </row>
    <row r="1166" spans="1:1" x14ac:dyDescent="0.25">
      <c r="A1166" t="str">
        <f>"{ " &amp; Data!A1166 &amp; Data!D1166 &amp; Data!B1166 &amp; Data!E1166 &amp; Data!K1166 &amp; Data!L1166 &amp; Data!G1166 &amp; Data!H1166 &amp; REPLACE(Data!J1166,LEN(Data!J1166)-1,1,"") &amp; "}, "</f>
        <v xml:space="preserve">{ "CodeIATA": "RDD", "Name": "Redding Municipal Airport", "City": "Redding (CA)", "Country": "Etats-Unis", "Latitude": null, "Longitude": null, "Category": 5, "BuyPrice": 3578004283, "FlagImage": "us.png" }, </v>
      </c>
    </row>
    <row r="1167" spans="1:1" x14ac:dyDescent="0.25">
      <c r="A1167" t="str">
        <f>"{ " &amp; Data!A1167 &amp; Data!D1167 &amp; Data!B1167 &amp; Data!E1167 &amp; Data!K1167 &amp; Data!L1167 &amp; Data!G1167 &amp; Data!H1167 &amp; REPLACE(Data!J1167,LEN(Data!J1167)-1,1,"") &amp; "}, "</f>
        <v xml:space="preserve">{ "CodeIATA": "RJA", "Name": "Rajahmundry Airport", "City": "Rajahmundry", "Country": "Inde", "Latitude": 17.110361, "Longitude": 81.818208, "Category": 3, "BuyPrice": 3578453881, "FlagImage": "in.png" }, </v>
      </c>
    </row>
    <row r="1168" spans="1:1" x14ac:dyDescent="0.25">
      <c r="A1168" t="str">
        <f>"{ " &amp; Data!A1168 &amp; Data!D1168 &amp; Data!B1168 &amp; Data!E1168 &amp; Data!K1168 &amp; Data!L1168 &amp; Data!G1168 &amp; Data!H1168 &amp; REPLACE(Data!J1168,LEN(Data!J1168)-1,1,"") &amp; "}, "</f>
        <v xml:space="preserve">{ "CodeIATA": "VST", "Name": "Västerås Airport", "City": "Stockholm", "Country": "Suède", "Latitude": 59.589444, "Longitude": 16.633611, "Category": 7, "BuyPrice": 3578489320, "FlagImage": "se.png" }, </v>
      </c>
    </row>
    <row r="1169" spans="1:1" x14ac:dyDescent="0.25">
      <c r="A1169" t="str">
        <f>"{ " &amp; Data!A1169 &amp; Data!D1169 &amp; Data!B1169 &amp; Data!E1169 &amp; Data!K1169 &amp; Data!L1169 &amp; Data!G1169 &amp; Data!H1169 &amp; REPLACE(Data!J1169,LEN(Data!J1169)-1,1,"") &amp; "}, "</f>
        <v xml:space="preserve">{ "CodeIATA": "ILP", "Name": "Aéroport de lÎle des Pins", "City": "Île des Pins", "Country": "Nouvelle-Calédonie", "Latitude": -22.5889, "Longitude": 167.456, "Category": 1, "BuyPrice": 3578796178, "FlagImage": "nc.png" }, </v>
      </c>
    </row>
    <row r="1170" spans="1:1" x14ac:dyDescent="0.25">
      <c r="A1170" t="str">
        <f>"{ " &amp; Data!A1170 &amp; Data!D1170 &amp; Data!B1170 &amp; Data!E1170 &amp; Data!K1170 &amp; Data!L1170 &amp; Data!G1170 &amp; Data!H1170 &amp; REPLACE(Data!J1170,LEN(Data!J1170)-1,1,"") &amp; "}, "</f>
        <v xml:space="preserve">{ "CodeIATA": "PEG", "Name": "San Egidio Aeroporto", "City": "Perugia", "Country": "Italie", "Latitude": 43.095906, "Longitude": 12.513222, "Category": 3, "BuyPrice": 3582205389, "FlagImage": "it.png" }, </v>
      </c>
    </row>
    <row r="1171" spans="1:1" x14ac:dyDescent="0.25">
      <c r="A1171" t="str">
        <f>"{ " &amp; Data!A1171 &amp; Data!D1171 &amp; Data!B1171 &amp; Data!E1171 &amp; Data!K1171 &amp; Data!L1171 &amp; Data!G1171 &amp; Data!H1171 &amp; REPLACE(Data!J1171,LEN(Data!J1171)-1,1,"") &amp; "}, "</f>
        <v xml:space="preserve">{ "CodeIATA": "YFB", "Name": "Iqaluit Airport", "City": "Iqaluit (NU)", "Country": "Canada", "Latitude": 63.75639, "Longitude": -68.555832, "Category": 7, "BuyPrice": 3582493719, "FlagImage": "ca.png" }, </v>
      </c>
    </row>
    <row r="1172" spans="1:1" x14ac:dyDescent="0.25">
      <c r="A1172" t="str">
        <f>"{ " &amp; Data!A1172 &amp; Data!D1172 &amp; Data!B1172 &amp; Data!E1172 &amp; Data!K1172 &amp; Data!L1172 &amp; Data!G1172 &amp; Data!H1172 &amp; REPLACE(Data!J1172,LEN(Data!J1172)-1,1,"") &amp; "}, "</f>
        <v xml:space="preserve">{ "CodeIATA": "BZG", "Name": "Bydgoszcz Ignacy Jan Paderewski Airport", "City": "Bydgoszcz", "Country": "Pologne", "Latitude": 53.0968, "Longitude": 17.9777, "Category": 6, "BuyPrice": 3584643564, "FlagImage": "pl.png" }, </v>
      </c>
    </row>
    <row r="1173" spans="1:1" x14ac:dyDescent="0.25">
      <c r="A1173" t="str">
        <f>"{ " &amp; Data!A1173 &amp; Data!D1173 &amp; Data!B1173 &amp; Data!E1173 &amp; Data!K1173 &amp; Data!L1173 &amp; Data!G1173 &amp; Data!H1173 &amp; REPLACE(Data!J1173,LEN(Data!J1173)-1,1,"") &amp; "}, "</f>
        <v xml:space="preserve">{ "CodeIATA": "SCU", "Name": "Antonio Maceo y Grajales Aeropuerto Internacional", "City": "Santiago de Cuba", "Country": "Cuba", "Latitude": 19.969769, "Longitude": -75.835414, "Category": 10, "BuyPrice": 3584777293, "FlagImage": "cu.png" }, </v>
      </c>
    </row>
    <row r="1174" spans="1:1" x14ac:dyDescent="0.25">
      <c r="A1174" t="str">
        <f>"{ " &amp; Data!A1174 &amp; Data!D1174 &amp; Data!B1174 &amp; Data!E1174 &amp; Data!K1174 &amp; Data!L1174 &amp; Data!G1174 &amp; Data!H1174 &amp; REPLACE(Data!J1174,LEN(Data!J1174)-1,1,"") &amp; "}, "</f>
        <v xml:space="preserve">{ "CodeIATA": "CFR", "Name": "Caen", "City": "Caen", "Country": "France", "Latitude": null, "Longitude": null, "Category": 4, "BuyPrice": 3585319916, "FlagImage": "fr.png" }, </v>
      </c>
    </row>
    <row r="1175" spans="1:1" x14ac:dyDescent="0.25">
      <c r="A1175" t="str">
        <f>"{ " &amp; Data!A1175 &amp; Data!D1175 &amp; Data!B1175 &amp; Data!E1175 &amp; Data!K1175 &amp; Data!L1175 &amp; Data!G1175 &amp; Data!H1175 &amp; REPLACE(Data!J1175,LEN(Data!J1175)-1,1,"") &amp; "}, "</f>
        <v xml:space="preserve">{ "CodeIATA": "ZSJ", "Name": "Sandy Lake Airport", "City": "Sandy Lake (ON)", "Country": "Canada", "Latitude": 53.0642, "Longitude": -93.3444, "Category": 1, "BuyPrice": 3586137383, "FlagImage": "ca.png" }, </v>
      </c>
    </row>
    <row r="1176" spans="1:1" x14ac:dyDescent="0.25">
      <c r="A1176" t="str">
        <f>"{ " &amp; Data!A1176 &amp; Data!D1176 &amp; Data!B1176 &amp; Data!E1176 &amp; Data!K1176 &amp; Data!L1176 &amp; Data!G1176 &amp; Data!H1176 &amp; REPLACE(Data!J1176,LEN(Data!J1176)-1,1,"") &amp; "}, "</f>
        <v xml:space="preserve">{ "CodeIATA": "XQP", "Name": "Quepos Managua Aeropuerto", "City": "Quepos", "Country": "Costa Rica", "Latitude": 9.443164, "Longitude": -84.129772, "Category": 1, "BuyPrice": 3589475113, "FlagImage": "cr.png" }, </v>
      </c>
    </row>
    <row r="1177" spans="1:1" x14ac:dyDescent="0.25">
      <c r="A1177" t="str">
        <f>"{ " &amp; Data!A1177 &amp; Data!D1177 &amp; Data!B1177 &amp; Data!E1177 &amp; Data!K1177 &amp; Data!L1177 &amp; Data!G1177 &amp; Data!H1177 &amp; REPLACE(Data!J1177,LEN(Data!J1177)-1,1,"") &amp; "}, "</f>
        <v xml:space="preserve">{ "CodeIATA": "SJT", "Name": "San Angelo Regional Airport", "City": "San Angelo (TX)", "Country": "Etats-Unis", "Latitude": 31.35775, "Longitude": -100.496306, "Category": 6, "BuyPrice": 3591224503, "FlagImage": "us.png" }, </v>
      </c>
    </row>
    <row r="1178" spans="1:1" x14ac:dyDescent="0.25">
      <c r="A1178" t="str">
        <f>"{ " &amp; Data!A1178 &amp; Data!D1178 &amp; Data!B1178 &amp; Data!E1178 &amp; Data!K1178 &amp; Data!L1178 &amp; Data!G1178 &amp; Data!H1178 &amp; REPLACE(Data!J1178,LEN(Data!J1178)-1,1,"") &amp; "}, "</f>
        <v xml:space="preserve">{ "CodeIATA": "TOD", "Name": "Pulau Tioman Airport", "City": "Pulau Tioman", "Country": "Malaisie", "Latitude": 2.818183, "Longitude": 104.160019, "Category": 1, "BuyPrice": 3592727638, "FlagImage": "my.png" }, </v>
      </c>
    </row>
    <row r="1179" spans="1:1" x14ac:dyDescent="0.25">
      <c r="A1179" t="str">
        <f>"{ " &amp; Data!A1179 &amp; Data!D1179 &amp; Data!B1179 &amp; Data!E1179 &amp; Data!K1179 &amp; Data!L1179 &amp; Data!G1179 &amp; Data!H1179 &amp; REPLACE(Data!J1179,LEN(Data!J1179)-1,1,"") &amp; "}, "</f>
        <v xml:space="preserve">{ "CodeIATA": "UIP", "Name": "Cornouaille Aéroport", "City": "Quimper", "Country": "France", "Latitude": null, "Longitude": null, "Category": 5, "BuyPrice": 3593552935, "FlagImage": "fr.png" }, </v>
      </c>
    </row>
    <row r="1180" spans="1:1" x14ac:dyDescent="0.25">
      <c r="A1180" t="str">
        <f>"{ " &amp; Data!A1180 &amp; Data!D1180 &amp; Data!B1180 &amp; Data!E1180 &amp; Data!K1180 &amp; Data!L1180 &amp; Data!G1180 &amp; Data!H1180 &amp; REPLACE(Data!J1180,LEN(Data!J1180)-1,1,"") &amp; "}, "</f>
        <v xml:space="preserve">{ "CodeIATA": "SYM", "Name": "Simao Airport", "City": "Simao", "Country": "Chine", "Latitude": 22.7933, "Longitude": 100.959, "Category": 6, "BuyPrice": 3595705128, "FlagImage": "cn.png" }, </v>
      </c>
    </row>
    <row r="1181" spans="1:1" x14ac:dyDescent="0.25">
      <c r="A1181" t="str">
        <f>"{ " &amp; Data!A1181 &amp; Data!D1181 &amp; Data!B1181 &amp; Data!E1181 &amp; Data!K1181 &amp; Data!L1181 &amp; Data!G1181 &amp; Data!H1181 &amp; REPLACE(Data!J1181,LEN(Data!J1181)-1,1,"") &amp; "}, "</f>
        <v xml:space="preserve">{ "CodeIATA": "YZG", "Name": "Salluit Aéroport", "City": "Salluit (QC)", "Country": "Canada", "Latitude": 62.1794, "Longitude": -75.6672, "Category": 1, "BuyPrice": 3595737383, "FlagImage": "ca.png" }, </v>
      </c>
    </row>
    <row r="1182" spans="1:1" x14ac:dyDescent="0.25">
      <c r="A1182" t="str">
        <f>"{ " &amp; Data!A1182 &amp; Data!D1182 &amp; Data!B1182 &amp; Data!E1182 &amp; Data!K1182 &amp; Data!L1182 &amp; Data!G1182 &amp; Data!H1182 &amp; REPLACE(Data!J1182,LEN(Data!J1182)-1,1,"") &amp; "}, "</f>
        <v xml:space="preserve">{ "CodeIATA": "AXM", "Name": "El Edén Aeropuerto Internacional", "City": "Armenia", "Country": "Colombie", "Latitude": 4.452775, "Longitude": -75.766447, "Category": 5, "BuyPrice": 3596078949, "FlagImage": "co.png" }, </v>
      </c>
    </row>
    <row r="1183" spans="1:1" x14ac:dyDescent="0.25">
      <c r="A1183" t="str">
        <f>"{ " &amp; Data!A1183 &amp; Data!D1183 &amp; Data!B1183 &amp; Data!E1183 &amp; Data!K1183 &amp; Data!L1183 &amp; Data!G1183 &amp; Data!H1183 &amp; REPLACE(Data!J1183,LEN(Data!J1183)-1,1,"") &amp; "}, "</f>
        <v xml:space="preserve">{ "CodeIATA": "RGL", "Name": "Piloto Civil Norberto Fernández Aeropuerto", "City": "Rio Gallegos", "Country": "Argentine", "Latitude": -51.608875, "Longitude": -69.312636, "Category": 10, "BuyPrice": 3596606685, "FlagImage": "ar.png" }, </v>
      </c>
    </row>
    <row r="1184" spans="1:1" x14ac:dyDescent="0.25">
      <c r="A1184" t="str">
        <f>"{ " &amp; Data!A1184 &amp; Data!D1184 &amp; Data!B1184 &amp; Data!E1184 &amp; Data!K1184 &amp; Data!L1184 &amp; Data!G1184 &amp; Data!H1184 &amp; REPLACE(Data!J1184,LEN(Data!J1184)-1,1,"") &amp; "}, "</f>
        <v xml:space="preserve">{ "CodeIATA": "YPH", "Name": "Inukjuak Aéroport", "City": "Inukjuak (QC)", "Country": "Canada", "Latitude": 58.4719, "Longitude": -78.0769, "Category": 1, "BuyPrice": 3598937383, "FlagImage": "ca.png" }, </v>
      </c>
    </row>
    <row r="1185" spans="1:1" x14ac:dyDescent="0.25">
      <c r="A1185" t="str">
        <f>"{ " &amp; Data!A1185 &amp; Data!D1185 &amp; Data!B1185 &amp; Data!E1185 &amp; Data!K1185 &amp; Data!L1185 &amp; Data!G1185 &amp; Data!H1185 &amp; REPLACE(Data!J1185,LEN(Data!J1185)-1,1,"") &amp; "}, "</f>
        <v xml:space="preserve">{ "CodeIATA": "PRI", "Name": "Praslin aéroport", "City": "Praslin Island", "Country": "Seychelles", "Latitude": -4.319292, "Longitude": 55.691417, "Category": 2, "BuyPrice": 3599234936, "FlagImage": "sc.png" }, </v>
      </c>
    </row>
    <row r="1186" spans="1:1" x14ac:dyDescent="0.25">
      <c r="A1186" t="str">
        <f>"{ " &amp; Data!A1186 &amp; Data!D1186 &amp; Data!B1186 &amp; Data!E1186 &amp; Data!K1186 &amp; Data!L1186 &amp; Data!G1186 &amp; Data!H1186 &amp; REPLACE(Data!J1186,LEN(Data!J1186)-1,1,"") &amp; "}, "</f>
        <v xml:space="preserve">{ "CodeIATA": "OKE", "Name": "Okinoerabu Airport", "City": "Wadomari", "Country": "Japon", "Latitude": null, "Longitude": null, "Category": 2, "BuyPrice": 3599335829, "FlagImage": "jp.png" }, </v>
      </c>
    </row>
    <row r="1187" spans="1:1" x14ac:dyDescent="0.25">
      <c r="A1187" t="str">
        <f>"{ " &amp; Data!A1187 &amp; Data!D1187 &amp; Data!B1187 &amp; Data!E1187 &amp; Data!K1187 &amp; Data!L1187 &amp; Data!G1187 &amp; Data!H1187 &amp; REPLACE(Data!J1187,LEN(Data!J1187)-1,1,"") &amp; "}, "</f>
        <v xml:space="preserve">{ "CodeIATA": "YCD", "Name": "Nanaimo Airport", "City": "Nanaimo (BC)", "Country": "Canada", "Latitude": 49.052333, "Longitude": -123.870167, "Category": 5, "BuyPrice": 3600073902, "FlagImage": "ca.png" }, </v>
      </c>
    </row>
    <row r="1188" spans="1:1" x14ac:dyDescent="0.25">
      <c r="A1188" t="str">
        <f>"{ " &amp; Data!A1188 &amp; Data!D1188 &amp; Data!B1188 &amp; Data!E1188 &amp; Data!K1188 &amp; Data!L1188 &amp; Data!G1188 &amp; Data!H1188 &amp; REPLACE(Data!J1188,LEN(Data!J1188)-1,1,"") &amp; "}, "</f>
        <v xml:space="preserve">{ "CodeIATA": "TIS", "Name": "Horn Island Airport", "City": "Thursday Island (QLD)", "Country": "Australie", "Latitude": null, "Longitude": null, "Category": 2, "BuyPrice": 3601796126, "FlagImage": "au.png" }, </v>
      </c>
    </row>
    <row r="1189" spans="1:1" x14ac:dyDescent="0.25">
      <c r="A1189" t="str">
        <f>"{ " &amp; Data!A1189 &amp; Data!D1189 &amp; Data!B1189 &amp; Data!E1189 &amp; Data!K1189 &amp; Data!L1189 &amp; Data!G1189 &amp; Data!H1189 &amp; REPLACE(Data!J1189,LEN(Data!J1189)-1,1,"") &amp; "}, "</f>
        <v xml:space="preserve">{ "CodeIATA": "YKM", "Name": "Yakima Air Terminal", "City": "Yakima (WA)", "Country": "Etats-Unis", "Latitude": 46.5682, "Longitude": -120.544, "Category": 6, "BuyPrice": 3602095927, "FlagImage": "us.png" }, </v>
      </c>
    </row>
    <row r="1190" spans="1:1" x14ac:dyDescent="0.25">
      <c r="A1190" t="str">
        <f>"{ " &amp; Data!A1190 &amp; Data!D1190 &amp; Data!B1190 &amp; Data!E1190 &amp; Data!K1190 &amp; Data!L1190 &amp; Data!G1190 &amp; Data!H1190 &amp; REPLACE(Data!J1190,LEN(Data!J1190)-1,1,"") &amp; "}, "</f>
        <v xml:space="preserve">{ "CodeIATA": "CEN", "Name": "Ciudad Obregon Aeropuerto Internacional", "City": "Cajeme", "Country": "Mexique", "Latitude": 27.392639, "Longitude": -109.833111, "Category": 6, "BuyPrice": 3603321858, "FlagImage": "mx.png" }, </v>
      </c>
    </row>
    <row r="1191" spans="1:1" x14ac:dyDescent="0.25">
      <c r="A1191" t="str">
        <f>"{ " &amp; Data!A1191 &amp; Data!D1191 &amp; Data!B1191 &amp; Data!E1191 &amp; Data!K1191 &amp; Data!L1191 &amp; Data!G1191 &amp; Data!H1191 &amp; REPLACE(Data!J1191,LEN(Data!J1191)-1,1,"") &amp; "}, "</f>
        <v xml:space="preserve">{ "CodeIATA": "VBS", "Name": "Aeroporto Internazionale Montichiari Gabriele DAnnunzio", "City": "Brescia", "Country": "Italie", "Latitude": 45.428889, "Longitude": 10.330556, "Category": 8, "BuyPrice": 3604600596, "FlagImage": "it.png" }, </v>
      </c>
    </row>
    <row r="1192" spans="1:1" x14ac:dyDescent="0.25">
      <c r="A1192" t="str">
        <f>"{ " &amp; Data!A1192 &amp; Data!D1192 &amp; Data!B1192 &amp; Data!E1192 &amp; Data!K1192 &amp; Data!L1192 &amp; Data!G1192 &amp; Data!H1192 &amp; REPLACE(Data!J1192,LEN(Data!J1192)-1,1,"") &amp; "}, "</f>
        <v xml:space="preserve">{ "CodeIATA": "MTT", "Name": "Aeropuerto Nacional Minatitlán/Coatzacoalcos", "City": "Minatitlán", "Country": "Mexique", "Latitude": 18.103419, "Longitude": -94.580681, "Category": 5, "BuyPrice": 3604623290, "FlagImage": "mx.png" }, </v>
      </c>
    </row>
    <row r="1193" spans="1:1" x14ac:dyDescent="0.25">
      <c r="A1193" t="str">
        <f>"{ " &amp; Data!A1193 &amp; Data!D1193 &amp; Data!B1193 &amp; Data!E1193 &amp; Data!K1193 &amp; Data!L1193 &amp; Data!G1193 &amp; Data!H1193 &amp; REPLACE(Data!J1193,LEN(Data!J1193)-1,1,"") &amp; "}, "</f>
        <v xml:space="preserve">{ "CodeIATA": "BCM", "Name": "Bacau Aeroportul International", "City": "Bacău", "Country": "Roumanie", "Latitude": 46.521946, "Longitude": 26.910278, "Category": 6, "BuyPrice": 3609601907, "FlagImage": "ro.png" }, </v>
      </c>
    </row>
    <row r="1194" spans="1:1" x14ac:dyDescent="0.25">
      <c r="A1194" t="str">
        <f>"{ " &amp; Data!A1194 &amp; Data!D1194 &amp; Data!B1194 &amp; Data!E1194 &amp; Data!K1194 &amp; Data!L1194 &amp; Data!G1194 &amp; Data!H1194 &amp; REPLACE(Data!J1194,LEN(Data!J1194)-1,1,"") &amp; "}, "</f>
        <v xml:space="preserve">{ "CodeIATA": "LCH", "Name": "Lake Charles Regional Airport", "City": "Lake Charles (LA)", "Country": "Etats-Unis", "Latitude": null, "Longitude": null, "Category": 4, "BuyPrice": 3610431761, "FlagImage": "us.png" }, </v>
      </c>
    </row>
    <row r="1195" spans="1:1" x14ac:dyDescent="0.25">
      <c r="A1195" t="str">
        <f>"{ " &amp; Data!A1195 &amp; Data!D1195 &amp; Data!B1195 &amp; Data!E1195 &amp; Data!K1195 &amp; Data!L1195 &amp; Data!G1195 &amp; Data!H1195 &amp; REPLACE(Data!J1195,LEN(Data!J1195)-1,1,"") &amp; "}, "</f>
        <v xml:space="preserve">{ "CodeIATA": "HGA", "Name": "Hargeisa International Airport", "City": "Hargeisa", "Country": "Somalie", "Latitude": 9.518167, "Longitude": 44.088758, "Category": 6, "BuyPrice": 3610918307, "FlagImage": "so.png" }, </v>
      </c>
    </row>
    <row r="1196" spans="1:1" x14ac:dyDescent="0.25">
      <c r="A1196" t="str">
        <f>"{ " &amp; Data!A1196 &amp; Data!D1196 &amp; Data!B1196 &amp; Data!E1196 &amp; Data!K1196 &amp; Data!L1196 &amp; Data!G1196 &amp; Data!H1196 &amp; REPLACE(Data!J1196,LEN(Data!J1196)-1,1,"") &amp; "}, "</f>
        <v xml:space="preserve">{ "CodeIATA": "SHM", "Name": "Nanki Shirahama Airport", "City": "Shirahama", "Country": "Japon", "Latitude": null, "Longitude": null, "Category": 4, "BuyPrice": 3611605707, "FlagImage": "jp.png" }, </v>
      </c>
    </row>
    <row r="1197" spans="1:1" x14ac:dyDescent="0.25">
      <c r="A1197" t="str">
        <f>"{ " &amp; Data!A1197 &amp; Data!D1197 &amp; Data!B1197 &amp; Data!E1197 &amp; Data!K1197 &amp; Data!L1197 &amp; Data!G1197 &amp; Data!H1197 &amp; REPLACE(Data!J1197,LEN(Data!J1197)-1,1,"") &amp; "}, "</f>
        <v xml:space="preserve">{ "CodeIATA": "YFH", "Name": "Fort Hope Airport", "City": "Fort Hope (ON)", "Country": "Canada", "Latitude": 51.5619, "Longitude": -87.9078, "Category": 1, "BuyPrice": 3611737383, "FlagImage": "ca.png" }, </v>
      </c>
    </row>
    <row r="1198" spans="1:1" x14ac:dyDescent="0.25">
      <c r="A1198" t="str">
        <f>"{ " &amp; Data!A1198 &amp; Data!D1198 &amp; Data!B1198 &amp; Data!E1198 &amp; Data!K1198 &amp; Data!L1198 &amp; Data!G1198 &amp; Data!H1198 &amp; REPLACE(Data!J1198,LEN(Data!J1198)-1,1,"") &amp; "}, "</f>
        <v xml:space="preserve">{ "CodeIATA": "DUT", "Name": "Dutch Harbor Airport", "City": "Unalaska (AK)", "Country": "Etats-Unis", "Latitude": 53.900139, "Longitude": -166.5435, "Category": 1, "BuyPrice": 3611745264, "FlagImage": "us.png" }, </v>
      </c>
    </row>
    <row r="1199" spans="1:1" x14ac:dyDescent="0.25">
      <c r="A1199" t="str">
        <f>"{ " &amp; Data!A1199 &amp; Data!D1199 &amp; Data!B1199 &amp; Data!E1199 &amp; Data!K1199 &amp; Data!L1199 &amp; Data!G1199 &amp; Data!H1199 &amp; REPLACE(Data!J1199,LEN(Data!J1199)-1,1,"") &amp; "}, "</f>
        <v xml:space="preserve">{ "CodeIATA": "GWT", "Name": "Westerland Sylt Flughafen", "City": "Westerland", "Country": "Allemagne", "Latitude": 54.91325, "Longitude": 8.340472, "Category": 5, "BuyPrice": 3613180073, "FlagImage": "de.png" }, </v>
      </c>
    </row>
    <row r="1200" spans="1:1" x14ac:dyDescent="0.25">
      <c r="A1200" t="str">
        <f>"{ " &amp; Data!A1200 &amp; Data!D1200 &amp; Data!B1200 &amp; Data!E1200 &amp; Data!K1200 &amp; Data!L1200 &amp; Data!G1200 &amp; Data!H1200 &amp; REPLACE(Data!J1200,LEN(Data!J1200)-1,1,"") &amp; "}, "</f>
        <v xml:space="preserve">{ "CodeIATA": "PBH", "Name": "Paro Airport", "City": "Paro", "Country": "Bhoutan", "Latitude": 27.403192, "Longitude": 89.424606, "Category": 4, "BuyPrice": 3615598583, "FlagImage": "bt.png" }, </v>
      </c>
    </row>
    <row r="1201" spans="1:1" x14ac:dyDescent="0.25">
      <c r="A1201" t="str">
        <f>"{ " &amp; Data!A1201 &amp; Data!D1201 &amp; Data!B1201 &amp; Data!E1201 &amp; Data!K1201 &amp; Data!L1201 &amp; Data!G1201 &amp; Data!H1201 &amp; REPLACE(Data!J1201,LEN(Data!J1201)-1,1,"") &amp; "}, "</f>
        <v xml:space="preserve">{ "CodeIATA": "WXN", "Name": "Wuqiao Airport", "City": "Wanzhou", "Country": "Chine", "Latitude": 30.8361, "Longitude": 108.406, "Category": 8, "BuyPrice": 3616838220, "FlagImage": "cn.png" }, </v>
      </c>
    </row>
    <row r="1202" spans="1:1" x14ac:dyDescent="0.25">
      <c r="A1202" t="str">
        <f>"{ " &amp; Data!A1202 &amp; Data!D1202 &amp; Data!B1202 &amp; Data!E1202 &amp; Data!K1202 &amp; Data!L1202 &amp; Data!G1202 &amp; Data!H1202 &amp; REPLACE(Data!J1202,LEN(Data!J1202)-1,1,"") &amp; "}, "</f>
        <v xml:space="preserve">{ "CodeIATA": "DOL", "Name": "Saint", "City": "Deauville", "Country": "France", "Latitude": null, "Longitude": null, "Category": 7, "BuyPrice": 3617348909, "FlagImage": "fr.png" }, </v>
      </c>
    </row>
    <row r="1203" spans="1:1" x14ac:dyDescent="0.25">
      <c r="A1203" t="str">
        <f>"{ " &amp; Data!A1203 &amp; Data!D1203 &amp; Data!B1203 &amp; Data!E1203 &amp; Data!K1203 &amp; Data!L1203 &amp; Data!G1203 &amp; Data!H1203 &amp; REPLACE(Data!J1203,LEN(Data!J1203)-1,1,"") &amp; "}, "</f>
        <v xml:space="preserve">{ "CodeIATA": "KOW", "Name": "Huangjin Airport", "City": "Ganzhou", "Country": "Chine", "Latitude": 25.8258, "Longitude": 114.912, "Category": 5, "BuyPrice": 3618026810, "FlagImage": "cn.png" }, </v>
      </c>
    </row>
    <row r="1204" spans="1:1" x14ac:dyDescent="0.25">
      <c r="A1204" t="str">
        <f>"{ " &amp; Data!A1204 &amp; Data!D1204 &amp; Data!B1204 &amp; Data!E1204 &amp; Data!K1204 &amp; Data!L1204 &amp; Data!G1204 &amp; Data!H1204 &amp; REPLACE(Data!J1204,LEN(Data!J1204)-1,1,"") &amp; "}, "</f>
        <v xml:space="preserve">{ "CodeIATA": "NBE", "Name": "Hammamet Aéroport International", "City": "Enfidha", "Country": "Tunisie", "Latitude": null, "Longitude": null, "Category": 10, "BuyPrice": 3618639952, "FlagImage": "tn.png" }, </v>
      </c>
    </row>
    <row r="1205" spans="1:1" x14ac:dyDescent="0.25">
      <c r="A1205" t="str">
        <f>"{ " &amp; Data!A1205 &amp; Data!D1205 &amp; Data!B1205 &amp; Data!E1205 &amp; Data!K1205 &amp; Data!L1205 &amp; Data!G1205 &amp; Data!H1205 &amp; REPLACE(Data!J1205,LEN(Data!J1205)-1,1,"") &amp; "}, "</f>
        <v xml:space="preserve">{ "CodeIATA": "LNY", "Name": "Lanai Airport", "City": "Lanai City (HI)", "Country": "Etats-Unis", "Latitude": 20.785611, "Longitude": -156.951419, "Category": 3, "BuyPrice": 3622484650, "FlagImage": "us.png" }, </v>
      </c>
    </row>
    <row r="1206" spans="1:1" x14ac:dyDescent="0.25">
      <c r="A1206" t="str">
        <f>"{ " &amp; Data!A1206 &amp; Data!D1206 &amp; Data!B1206 &amp; Data!E1206 &amp; Data!K1206 &amp; Data!L1206 &amp; Data!G1206 &amp; Data!H1206 &amp; REPLACE(Data!J1206,LEN(Data!J1206)-1,1,"") &amp; "}, "</f>
        <v xml:space="preserve">{ "CodeIATA": "AOK", "Name": "Karpathos Island National Airport", "City": "Karpathos", "Country": "Grèce", "Latitude": 35.421408, "Longitude": 27.146008, "Category": 6, "BuyPrice": 3622874897, "FlagImage": "gr.png" }, </v>
      </c>
    </row>
    <row r="1207" spans="1:1" x14ac:dyDescent="0.25">
      <c r="A1207" t="str">
        <f>"{ " &amp; Data!A1207 &amp; Data!D1207 &amp; Data!B1207 &amp; Data!E1207 &amp; Data!K1207 &amp; Data!L1207 &amp; Data!G1207 &amp; Data!H1207 &amp; REPLACE(Data!J1207,LEN(Data!J1207)-1,1,"") &amp; "}, "</f>
        <v xml:space="preserve">{ "CodeIATA": "TMW", "Name": "Tamworth Airport", "City": "Tamworth (NSW)", "Country": "Australie", "Latitude": -31.083889, "Longitude": 150.846667, "Category": 5, "BuyPrice": 3624238301, "FlagImage": "au.png" }, </v>
      </c>
    </row>
    <row r="1208" spans="1:1" x14ac:dyDescent="0.25">
      <c r="A1208" t="str">
        <f>"{ " &amp; Data!A1208 &amp; Data!D1208 &amp; Data!B1208 &amp; Data!E1208 &amp; Data!K1208 &amp; Data!L1208 &amp; Data!G1208 &amp; Data!H1208 &amp; REPLACE(Data!J1208,LEN(Data!J1208)-1,1,"") &amp; "}, "</f>
        <v xml:space="preserve">{ "CodeIATA": "BJM", "Name": "Bujumbura aéroport International", "City": "Bujumbura", "Country": "Burundi", "Latitude": -3.324019, "Longitude": 29.318519, "Category": 10, "BuyPrice": 3625719435, "FlagImage": "bi.png" }, </v>
      </c>
    </row>
    <row r="1209" spans="1:1" x14ac:dyDescent="0.25">
      <c r="A1209" t="str">
        <f>"{ " &amp; Data!A1209 &amp; Data!D1209 &amp; Data!B1209 &amp; Data!E1209 &amp; Data!K1209 &amp; Data!L1209 &amp; Data!G1209 &amp; Data!H1209 &amp; REPLACE(Data!J1209,LEN(Data!J1209)-1,1,"") &amp; "}, "</f>
        <v xml:space="preserve">{ "CodeIATA": "YIN", "Name": "Yining Airport", "City": "Yining", "Country": "Chine", "Latitude": 43.9558, "Longitude": 81.3303, "Category": 6, "BuyPrice": 3629174640, "FlagImage": "cn.png" }, </v>
      </c>
    </row>
    <row r="1210" spans="1:1" x14ac:dyDescent="0.25">
      <c r="A1210" t="str">
        <f>"{ " &amp; Data!A1210 &amp; Data!D1210 &amp; Data!B1210 &amp; Data!E1210 &amp; Data!K1210 &amp; Data!L1210 &amp; Data!G1210 &amp; Data!H1210 &amp; REPLACE(Data!J1210,LEN(Data!J1210)-1,1,"") &amp; "}, "</f>
        <v xml:space="preserve">{ "CodeIATA": "ACH", "Name": "Altenrhein Flughafen", "City": "St. Gallen", "Country": "Suisse", "Latitude": null, "Longitude": null, "Category": 2, "BuyPrice": 3631159575, "FlagImage": "ch.png" }, </v>
      </c>
    </row>
    <row r="1211" spans="1:1" x14ac:dyDescent="0.25">
      <c r="A1211" t="str">
        <f>"{ " &amp; Data!A1211 &amp; Data!D1211 &amp; Data!B1211 &amp; Data!E1211 &amp; Data!K1211 &amp; Data!L1211 &amp; Data!G1211 &amp; Data!H1211 &amp; REPLACE(Data!J1211,LEN(Data!J1211)-1,1,"") &amp; "}, "</f>
        <v xml:space="preserve">{ "CodeIATA": "LPQ", "Name": "Luang Prabang International Airport", "City": "Luang Prabang", "Country": "Laos", "Latitude": 19.897914, "Longitude": 102.160764, "Category": 5, "BuyPrice": 3632310277, "FlagImage": "la.png" }, </v>
      </c>
    </row>
    <row r="1212" spans="1:1" x14ac:dyDescent="0.25">
      <c r="A1212" t="str">
        <f>"{ " &amp; Data!A1212 &amp; Data!D1212 &amp; Data!B1212 &amp; Data!E1212 &amp; Data!K1212 &amp; Data!L1212 &amp; Data!G1212 &amp; Data!H1212 &amp; REPLACE(Data!J1212,LEN(Data!J1212)-1,1,"") &amp; "}, "</f>
        <v xml:space="preserve">{ "CodeIATA": "CIF", "Name": "Chifeng Airport", "City": "Chifeng", "Country": "Chine", "Latitude": 42.235, "Longitude": 118.908, "Category": 4, "BuyPrice": 3632969369, "FlagImage": "cn.png" }, </v>
      </c>
    </row>
    <row r="1213" spans="1:1" x14ac:dyDescent="0.25">
      <c r="A1213" t="str">
        <f>"{ " &amp; Data!A1213 &amp; Data!D1213 &amp; Data!B1213 &amp; Data!E1213 &amp; Data!K1213 &amp; Data!L1213 &amp; Data!G1213 &amp; Data!H1213 &amp; REPLACE(Data!J1213,LEN(Data!J1213)-1,1,"") &amp; "}, "</f>
        <v xml:space="preserve">{ "CodeIATA": "LZO", "Name": "Luzhou Airport", "City": "Luzhou", "Country": "Chine", "Latitude": 28.8522, "Longitude": 105.393, "Category": 6, "BuyPrice": 3633234445, "FlagImage": "cn.png" }, </v>
      </c>
    </row>
    <row r="1214" spans="1:1" x14ac:dyDescent="0.25">
      <c r="A1214" t="str">
        <f>"{ " &amp; Data!A1214 &amp; Data!D1214 &amp; Data!B1214 &amp; Data!E1214 &amp; Data!K1214 &amp; Data!L1214 &amp; Data!G1214 &amp; Data!H1214 &amp; REPLACE(Data!J1214,LEN(Data!J1214)-1,1,"") &amp; "}, "</f>
        <v xml:space="preserve">{ "CodeIATA": "YRL", "Name": "Red Lake Airport", "City": "Red Lake (ON)", "Country": "Canada", "Latitude": 51.0669, "Longitude": -93.7931, "Category": 3, "BuyPrice": 3633347292, "FlagImage": "ca.png" }, </v>
      </c>
    </row>
    <row r="1215" spans="1:1" x14ac:dyDescent="0.25">
      <c r="A1215" t="str">
        <f>"{ " &amp; Data!A1215 &amp; Data!D1215 &amp; Data!B1215 &amp; Data!E1215 &amp; Data!K1215 &amp; Data!L1215 &amp; Data!G1215 &amp; Data!H1215 &amp; REPLACE(Data!J1215,LEN(Data!J1215)-1,1,"") &amp; "}, "</f>
        <v xml:space="preserve">{ "CodeIATA": "BSR", "Name": "Basrah International Airport", "City": "Bassora", "Country": "Irak", "Latitude": 30.549069, "Longitude": 47.662142, "Category": 10, "BuyPrice": 3636049095, "FlagImage": "iq.png" }, </v>
      </c>
    </row>
    <row r="1216" spans="1:1" x14ac:dyDescent="0.25">
      <c r="A1216" t="str">
        <f>"{ " &amp; Data!A1216 &amp; Data!D1216 &amp; Data!B1216 &amp; Data!E1216 &amp; Data!K1216 &amp; Data!L1216 &amp; Data!G1216 &amp; Data!H1216 &amp; REPLACE(Data!J1216,LEN(Data!J1216)-1,1,"") &amp; "}, "</f>
        <v xml:space="preserve">{ "CodeIATA": "DPO", "Name": "Devonport Airport", "City": "Devonport (TAS)", "Country": "Australie", "Latitude": null, "Longitude": null, "Category": 4, "BuyPrice": 3637794594, "FlagImage": "au.png" }, </v>
      </c>
    </row>
    <row r="1217" spans="1:1" x14ac:dyDescent="0.25">
      <c r="A1217" t="str">
        <f>"{ " &amp; Data!A1217 &amp; Data!D1217 &amp; Data!B1217 &amp; Data!E1217 &amp; Data!K1217 &amp; Data!L1217 &amp; Data!G1217 &amp; Data!H1217 &amp; REPLACE(Data!J1217,LEN(Data!J1217)-1,1,"") &amp; "}, "</f>
        <v xml:space="preserve">{ "CodeIATA": "SLY", "Name": "Salekhard Airport", "City": "Salehard", "Country": "Russie", "Latitude": null, "Longitude": null, "Category": 7, "BuyPrice": 3639056916, "FlagImage": "ru.png" }, </v>
      </c>
    </row>
    <row r="1218" spans="1:1" x14ac:dyDescent="0.25">
      <c r="A1218" t="str">
        <f>"{ " &amp; Data!A1218 &amp; Data!D1218 &amp; Data!B1218 &amp; Data!E1218 &amp; Data!K1218 &amp; Data!L1218 &amp; Data!G1218 &amp; Data!H1218 &amp; REPLACE(Data!J1218,LEN(Data!J1218)-1,1,"") &amp; "}, "</f>
        <v xml:space="preserve">{ "CodeIATA": "OME", "Name": "Nome Airport", "City": "Nome (AK)", "Country": "Etats-Unis", "Latitude": 64.512203, "Longitude": -165.445247, "Category": 4, "BuyPrice": 3639526086, "FlagImage": "us.png" }, </v>
      </c>
    </row>
    <row r="1219" spans="1:1" x14ac:dyDescent="0.25">
      <c r="A1219" t="str">
        <f>"{ " &amp; Data!A1219 &amp; Data!D1219 &amp; Data!B1219 &amp; Data!E1219 &amp; Data!K1219 &amp; Data!L1219 &amp; Data!G1219 &amp; Data!H1219 &amp; REPLACE(Data!J1219,LEN(Data!J1219)-1,1,"") &amp; "}, "</f>
        <v xml:space="preserve">{ "CodeIATA": "PGV", "Name": "Pitt", "City": "Greenville (NC)", "Country": "Etats-Unis", "Latitude": 35.635278, "Longitude": -77.385278, "Category": 4, "BuyPrice": 3640202204, "FlagImage": "us.png" }, </v>
      </c>
    </row>
    <row r="1220" spans="1:1" x14ac:dyDescent="0.25">
      <c r="A1220" t="str">
        <f>"{ " &amp; Data!A1220 &amp; Data!D1220 &amp; Data!B1220 &amp; Data!E1220 &amp; Data!K1220 &amp; Data!L1220 &amp; Data!G1220 &amp; Data!H1220 &amp; REPLACE(Data!J1220,LEN(Data!J1220)-1,1,"") &amp; "}, "</f>
        <v xml:space="preserve">{ "CodeIATA": "RLG", "Name": "Laage Flughafen", "City": "Rostock", "Country": "Allemagne", "Latitude": 53.918167, "Longitude": 12.278333, "Category": 7, "BuyPrice": 3640620039, "FlagImage": "de.png" }, </v>
      </c>
    </row>
    <row r="1221" spans="1:1" x14ac:dyDescent="0.25">
      <c r="A1221" t="str">
        <f>"{ " &amp; Data!A1221 &amp; Data!D1221 &amp; Data!B1221 &amp; Data!E1221 &amp; Data!K1221 &amp; Data!L1221 &amp; Data!G1221 &amp; Data!H1221 &amp; REPLACE(Data!J1221,LEN(Data!J1221)-1,1,"") &amp; "}, "</f>
        <v xml:space="preserve">{ "CodeIATA": "RJK", "Name": "Rijeka Airport", "City": "Rijeka", "Country": "Croatie", "Latitude": 45.216889, "Longitude": 14.570267, "Category": 6, "BuyPrice": 3640954527, "FlagImage": "hr.png" }, </v>
      </c>
    </row>
    <row r="1222" spans="1:1" x14ac:dyDescent="0.25">
      <c r="A1222" t="str">
        <f>"{ " &amp; Data!A1222 &amp; Data!D1222 &amp; Data!B1222 &amp; Data!E1222 &amp; Data!K1222 &amp; Data!L1222 &amp; Data!G1222 &amp; Data!H1222 &amp; REPLACE(Data!J1222,LEN(Data!J1222)-1,1,"") &amp; "}, "</f>
        <v xml:space="preserve">{ "CodeIATA": "TIR", "Name": "Tirupati Airport", "City": "Tirumala", "Country": "Inde", "Latitude": 13.632492, "Longitude": 79.543256, "Category": 6, "BuyPrice": 3641803119, "FlagImage": "in.png" }, </v>
      </c>
    </row>
    <row r="1223" spans="1:1" x14ac:dyDescent="0.25">
      <c r="A1223" t="str">
        <f>"{ " &amp; Data!A1223 &amp; Data!D1223 &amp; Data!B1223 &amp; Data!E1223 &amp; Data!K1223 &amp; Data!L1223 &amp; Data!G1223 &amp; Data!H1223 &amp; REPLACE(Data!J1223,LEN(Data!J1223)-1,1,"") &amp; "}, "</f>
        <v xml:space="preserve">{ "CodeIATA": "MOT", "Name": "Minot International Airport", "City": "Minot (ND)", "Country": "Etats-Unis", "Latitude": 48.259378, "Longitude": -101.280333, "Category": 6, "BuyPrice": 3642447775, "FlagImage": "us.png" }, </v>
      </c>
    </row>
    <row r="1224" spans="1:1" x14ac:dyDescent="0.25">
      <c r="A1224" t="str">
        <f>"{ " &amp; Data!A1224 &amp; Data!D1224 &amp; Data!B1224 &amp; Data!E1224 &amp; Data!K1224 &amp; Data!L1224 &amp; Data!G1224 &amp; Data!H1224 &amp; REPLACE(Data!J1224,LEN(Data!J1224)-1,1,"") &amp; "}, "</f>
        <v xml:space="preserve">{ "CodeIATA": "DLU", "Name": "Dali Airport", "City": "Dali City", "Country": "Chine", "Latitude": 25.649444, "Longitude": 100.319444, "Category": 6, "BuyPrice": 3642554527, "FlagImage": "cn.png" }, </v>
      </c>
    </row>
    <row r="1225" spans="1:1" x14ac:dyDescent="0.25">
      <c r="A1225" t="str">
        <f>"{ " &amp; Data!A1225 &amp; Data!D1225 &amp; Data!B1225 &amp; Data!E1225 &amp; Data!K1225 &amp; Data!L1225 &amp; Data!G1225 &amp; Data!H1225 &amp; REPLACE(Data!J1225,LEN(Data!J1225)-1,1,"") &amp; "}, "</f>
        <v xml:space="preserve">{ "CodeIATA": "TCP", "Name": "Taba International Airport", "City": "Taba", "Country": "Egypte", "Latitude": 29.587778, "Longitude": 34.778056, "Category": 10, "BuyPrice": 3642806276, "FlagImage": "eg.png" }, </v>
      </c>
    </row>
    <row r="1226" spans="1:1" x14ac:dyDescent="0.25">
      <c r="A1226" t="str">
        <f>"{ " &amp; Data!A1226 &amp; Data!D1226 &amp; Data!B1226 &amp; Data!E1226 &amp; Data!K1226 &amp; Data!L1226 &amp; Data!G1226 &amp; Data!H1226 &amp; REPLACE(Data!J1226,LEN(Data!J1226)-1,1,"") &amp; "}, "</f>
        <v xml:space="preserve">{ "CodeIATA": "DPL", "Name": "Dipolog Airport", "City": "Dipolog", "Country": "Philippines", "Latitude": 8.601261, "Longitude": 123.334481, "Category": 4, "BuyPrice": 3643253029, "FlagImage": "ph.png" }, </v>
      </c>
    </row>
    <row r="1227" spans="1:1" x14ac:dyDescent="0.25">
      <c r="A1227" t="str">
        <f>"{ " &amp; Data!A1227 &amp; Data!D1227 &amp; Data!B1227 &amp; Data!E1227 &amp; Data!K1227 &amp; Data!L1227 &amp; Data!G1227 &amp; Data!H1227 &amp; REPLACE(Data!J1227,LEN(Data!J1227)-1,1,"") &amp; "}, "</f>
        <v xml:space="preserve">{ "CodeIATA": "DIG", "Name": "Xianggelila Airport", "City": "Diqing", "Country": "Chine", "Latitude": 27.7936, "Longitude": 99.6772, "Category": 10, "BuyPrice": 3644265664, "FlagImage": "cn.png" }, </v>
      </c>
    </row>
    <row r="1228" spans="1:1" x14ac:dyDescent="0.25">
      <c r="A1228" t="str">
        <f>"{ " &amp; Data!A1228 &amp; Data!D1228 &amp; Data!B1228 &amp; Data!E1228 &amp; Data!K1228 &amp; Data!L1228 &amp; Data!G1228 &amp; Data!H1228 &amp; REPLACE(Data!J1228,LEN(Data!J1228)-1,1,"") &amp; "}, "</f>
        <v xml:space="preserve">{ "CodeIATA": "MQP", "Name": "Kruger Mpumalanga International Airport", "City": "Nelspruit", "Country": "Afrique du Sud", "Latitude": -25.3832, "Longitude": 31.1056, "Category": 9, "BuyPrice": 3645591066, "FlagImage": "za.png" }, </v>
      </c>
    </row>
    <row r="1229" spans="1:1" x14ac:dyDescent="0.25">
      <c r="A1229" t="str">
        <f>"{ " &amp; Data!A1229 &amp; Data!D1229 &amp; Data!B1229 &amp; Data!E1229 &amp; Data!K1229 &amp; Data!L1229 &amp; Data!G1229 &amp; Data!H1229 &amp; REPLACE(Data!J1229,LEN(Data!J1229)-1,1,"") &amp; "}, "</f>
        <v xml:space="preserve">{ "CodeIATA": "HIN", "Name": "Sacheon Airport", "City": "Sacheon", "Country": "Corée du Sud", "Latitude": 35.088543, "Longitude": 128.07037, "Category": 7, "BuyPrice": 3646125396, "FlagImage": "kr.png" }, </v>
      </c>
    </row>
    <row r="1230" spans="1:1" x14ac:dyDescent="0.25">
      <c r="A1230" t="str">
        <f>"{ " &amp; Data!A1230 &amp; Data!D1230 &amp; Data!B1230 &amp; Data!E1230 &amp; Data!K1230 &amp; Data!L1230 &amp; Data!G1230 &amp; Data!H1230 &amp; REPLACE(Data!J1230,LEN(Data!J1230)-1,1,"") &amp; "}, "</f>
        <v xml:space="preserve">{ "CodeIATA": "RIY", "Name": "Riyan Airport", "City": "Riyan Mukalla", "Country": "Yémen", "Latitude": 14.662639, "Longitude": 49.375028, "Category": 9, "BuyPrice": 3649096101, "FlagImage": "ye.png" }, </v>
      </c>
    </row>
    <row r="1231" spans="1:1" x14ac:dyDescent="0.25">
      <c r="A1231" t="str">
        <f>"{ " &amp; Data!A1231 &amp; Data!D1231 &amp; Data!B1231 &amp; Data!E1231 &amp; Data!K1231 &amp; Data!L1231 &amp; Data!G1231 &amp; Data!H1231 &amp; REPLACE(Data!J1231,LEN(Data!J1231)-1,1,"") &amp; "}, "</f>
        <v xml:space="preserve">{ "CodeIATA": "YEK", "Name": "Arviat Airport", "City": "Arviat (NU)", "Country": "Canada", "Latitude": 61.094166, "Longitude": -94.070833, "Category": 1, "BuyPrice": 3649195517, "FlagImage": "ca.png" }, </v>
      </c>
    </row>
    <row r="1232" spans="1:1" x14ac:dyDescent="0.25">
      <c r="A1232" t="str">
        <f>"{ " &amp; Data!A1232 &amp; Data!D1232 &amp; Data!B1232 &amp; Data!E1232 &amp; Data!K1232 &amp; Data!L1232 &amp; Data!G1232 &amp; Data!H1232 &amp; REPLACE(Data!J1232,LEN(Data!J1232)-1,1,"") &amp; "}, "</f>
        <v xml:space="preserve">{ "CodeIATA": "PGD", "Name": "Charlotte County Airport", "City": "Punta Gorda (FL)", "Country": "Etats-Unis", "Latitude": null, "Longitude": null, "Category": 5, "BuyPrice": 3649788405, "FlagImage": "us.png" }, </v>
      </c>
    </row>
    <row r="1233" spans="1:1" x14ac:dyDescent="0.25">
      <c r="A1233" t="str">
        <f>"{ " &amp; Data!A1233 &amp; Data!D1233 &amp; Data!B1233 &amp; Data!E1233 &amp; Data!K1233 &amp; Data!L1233 &amp; Data!G1233 &amp; Data!H1233 &amp; REPLACE(Data!J1233,LEN(Data!J1233)-1,1,"") &amp; "}, "</f>
        <v xml:space="preserve">{ "CodeIATA": "KGP", "Name": "Kogalym Airport", "City": "Kogalym", "Country": "Russie", "Latitude": 62.18, "Longitude": 74.53, "Category": 7, "BuyPrice": 3649882972, "FlagImage": "ru.png" }, </v>
      </c>
    </row>
    <row r="1234" spans="1:1" x14ac:dyDescent="0.25">
      <c r="A1234" t="str">
        <f>"{ " &amp; Data!A1234 &amp; Data!D1234 &amp; Data!B1234 &amp; Data!E1234 &amp; Data!K1234 &amp; Data!L1234 &amp; Data!G1234 &amp; Data!H1234 &amp; REPLACE(Data!J1234,LEN(Data!J1234)-1,1,"") &amp; "}, "</f>
        <v xml:space="preserve">{ "CodeIATA": "VXE", "Name": "Sao Pedro Aeroporto", "City": "Sao Vicente", "Country": "Cap-Vert", "Latitude": 16.833689, "Longitude": -25.054661, "Category": 4, "BuyPrice": 3651196437, "FlagImage": "cv.png" }, </v>
      </c>
    </row>
    <row r="1235" spans="1:1" x14ac:dyDescent="0.25">
      <c r="A1235" t="str">
        <f>"{ " &amp; Data!A1235 &amp; Data!D1235 &amp; Data!B1235 &amp; Data!E1235 &amp; Data!K1235 &amp; Data!L1235 &amp; Data!G1235 &amp; Data!H1235 &amp; REPLACE(Data!J1235,LEN(Data!J1235)-1,1,"") &amp; "}, "</f>
        <v xml:space="preserve">{ "CodeIATA": "PBG", "Name": "Plattsburgh International Airport", "City": "Plattsburgh (NY)", "Country": "Etats-Unis", "Latitude": 44.650944, "Longitude": -73.468139, "Category": 10, "BuyPrice": 3651256130, "FlagImage": "us.png" }, </v>
      </c>
    </row>
    <row r="1236" spans="1:1" x14ac:dyDescent="0.25">
      <c r="A1236" t="str">
        <f>"{ " &amp; Data!A1236 &amp; Data!D1236 &amp; Data!B1236 &amp; Data!E1236 &amp; Data!K1236 &amp; Data!L1236 &amp; Data!G1236 &amp; Data!H1236 &amp; REPLACE(Data!J1236,LEN(Data!J1236)-1,1,"") &amp; "}, "</f>
        <v xml:space="preserve">{ "CodeIATA": "EAT", "Name": "Pangborn Memorial Airport", "City": "Wenatchee (WA)", "Country": "Etats-Unis", "Latitude": null, "Longitude": null, "Category": 3, "BuyPrice": 3651631791, "FlagImage": "us.png" }, </v>
      </c>
    </row>
    <row r="1237" spans="1:1" x14ac:dyDescent="0.25">
      <c r="A1237" t="str">
        <f>"{ " &amp; Data!A1237 &amp; Data!D1237 &amp; Data!B1237 &amp; Data!E1237 &amp; Data!K1237 &amp; Data!L1237 &amp; Data!G1237 &amp; Data!H1237 &amp; REPLACE(Data!J1237,LEN(Data!J1237)-1,1,"") &amp; "}, "</f>
        <v xml:space="preserve">{ "CodeIATA": "TAP", "Name": "Aeropuerto Internacional de Tapachula", "City": "Tapachula", "Country": "Mexique", "Latitude": 14.794339, "Longitude": -92.370025, "Category": 4, "BuyPrice": 3652285007, "FlagImage": "mx.png" }, </v>
      </c>
    </row>
    <row r="1238" spans="1:1" x14ac:dyDescent="0.25">
      <c r="A1238" t="str">
        <f>"{ " &amp; Data!A1238 &amp; Data!D1238 &amp; Data!B1238 &amp; Data!E1238 &amp; Data!K1238 &amp; Data!L1238 &amp; Data!G1238 &amp; Data!H1238 &amp; REPLACE(Data!J1238,LEN(Data!J1238)-1,1,"") &amp; "}, "</f>
        <v xml:space="preserve">{ "CodeIATA": "MEE", "Name": "Aéroport de Maré", "City": "La Roche", "Country": "Nouvelle-Calédonie", "Latitude": -21.481678, "Longitude": 168.037508, "Category": 1, "BuyPrice": 3653617529, "FlagImage": "nc.png" }, </v>
      </c>
    </row>
    <row r="1239" spans="1:1" x14ac:dyDescent="0.25">
      <c r="A1239" t="str">
        <f>"{ " &amp; Data!A1239 &amp; Data!D1239 &amp; Data!B1239 &amp; Data!E1239 &amp; Data!K1239 &amp; Data!L1239 &amp; Data!G1239 &amp; Data!H1239 &amp; REPLACE(Data!J1239,LEN(Data!J1239)-1,1,"") &amp; "}, "</f>
        <v xml:space="preserve">{ "CodeIATA": "DOM", "Name": "Melville Hall Airport", "City": "Marigot", "Country": "Dominique", "Latitude": 15.547028, "Longitude": -61.3, "Category": 10, "BuyPrice": 3653871351, "FlagImage": "dm.png" }, </v>
      </c>
    </row>
    <row r="1240" spans="1:1" x14ac:dyDescent="0.25">
      <c r="A1240" t="str">
        <f>"{ " &amp; Data!A1240 &amp; Data!D1240 &amp; Data!B1240 &amp; Data!E1240 &amp; Data!K1240 &amp; Data!L1240 &amp; Data!G1240 &amp; Data!H1240 &amp; REPLACE(Data!J1240,LEN(Data!J1240)-1,1,"") &amp; "}, "</f>
        <v xml:space="preserve">{ "CodeIATA": "AKX", "Name": "Aktyubinsk Airport", "City": "Aktobe", "Country": "Kazakhstan", "Latitude": 50.245833, "Longitude": 57.206667, "Category": 9, "BuyPrice": 3653907649, "FlagImage": "kz.png" }, </v>
      </c>
    </row>
    <row r="1241" spans="1:1" x14ac:dyDescent="0.25">
      <c r="A1241" t="str">
        <f>"{ " &amp; Data!A1241 &amp; Data!D1241 &amp; Data!B1241 &amp; Data!E1241 &amp; Data!K1241 &amp; Data!L1241 &amp; Data!G1241 &amp; Data!H1241 &amp; REPLACE(Data!J1241,LEN(Data!J1241)-1,1,"") &amp; "}, "</f>
        <v xml:space="preserve">{ "CodeIATA": "YWK", "Name": "Wabush Airport", "City": "Wabush (NL)", "Country": "Canada", "Latitude": 52.921944, "Longitude": -66.864444, "Category": 4, "BuyPrice": 3654829284, "FlagImage": "ca.png" }, </v>
      </c>
    </row>
    <row r="1242" spans="1:1" x14ac:dyDescent="0.25">
      <c r="A1242" t="str">
        <f>"{ " &amp; Data!A1242 &amp; Data!D1242 &amp; Data!B1242 &amp; Data!E1242 &amp; Data!K1242 &amp; Data!L1242 &amp; Data!G1242 &amp; Data!H1242 &amp; REPLACE(Data!J1242,LEN(Data!J1242)-1,1,"") &amp; "}, "</f>
        <v xml:space="preserve">{ "CodeIATA": "TCQ", "Name": "Crnl. FAP Carlos Ciriani Santa Rosa Aeropuerto Internacional", "City": "Tacna", "Country": "Pérou", "Latitude": -18.053333, "Longitude": -70.275833, "Category": 6, "BuyPrice": 3655616164, "FlagImage": "pe.png" }, </v>
      </c>
    </row>
    <row r="1243" spans="1:1" x14ac:dyDescent="0.25">
      <c r="A1243" t="str">
        <f>"{ " &amp; Data!A1243 &amp; Data!D1243 &amp; Data!B1243 &amp; Data!E1243 &amp; Data!K1243 &amp; Data!L1243 &amp; Data!G1243 &amp; Data!H1243 &amp; REPLACE(Data!J1243,LEN(Data!J1243)-1,1,"") &amp; "}, "</f>
        <v xml:space="preserve">{ "CodeIATA": "LAW", "Name": "Lawton", "City": "Lawton (OK)", "Country": "Etats-Unis", "Latitude": null, "Longitude": null, "Category": 7, "BuyPrice": 3655651249, "FlagImage": "us.png" }, </v>
      </c>
    </row>
    <row r="1244" spans="1:1" x14ac:dyDescent="0.25">
      <c r="A1244" t="str">
        <f>"{ " &amp; Data!A1244 &amp; Data!D1244 &amp; Data!B1244 &amp; Data!E1244 &amp; Data!K1244 &amp; Data!L1244 &amp; Data!G1244 &amp; Data!H1244 &amp; REPLACE(Data!J1244,LEN(Data!J1244)-1,1,"") &amp; "}, "</f>
        <v xml:space="preserve">{ "CodeIATA": "CPR", "Name": "Natrona County International Airport", "City": "Casper (WY)", "Country": "Etats-Unis", "Latitude": null, "Longitude": null, "Category": 9, "BuyPrice": 3655779541, "FlagImage": "us.png" }, </v>
      </c>
    </row>
    <row r="1245" spans="1:1" x14ac:dyDescent="0.25">
      <c r="A1245" t="str">
        <f>"{ " &amp; Data!A1245 &amp; Data!D1245 &amp; Data!B1245 &amp; Data!E1245 &amp; Data!K1245 &amp; Data!L1245 &amp; Data!G1245 &amp; Data!H1245 &amp; REPLACE(Data!J1245,LEN(Data!J1245)-1,1,"") &amp; "}, "</f>
        <v xml:space="preserve">{ "CodeIATA": "FUJ", "Name": "Fukue Airport", "City": "Goto", "Country": "Japon", "Latitude": null, "Longitude": null, "Category": 4, "BuyPrice": 3659164402, "FlagImage": "jp.png" }, </v>
      </c>
    </row>
    <row r="1246" spans="1:1" x14ac:dyDescent="0.25">
      <c r="A1246" t="str">
        <f>"{ " &amp; Data!A1246 &amp; Data!D1246 &amp; Data!B1246 &amp; Data!E1246 &amp; Data!K1246 &amp; Data!L1246 &amp; Data!G1246 &amp; Data!H1246 &amp; REPLACE(Data!J1246,LEN(Data!J1246)-1,1,"") &amp; "}, "</f>
        <v xml:space="preserve">{ "CodeIATA": "HVB", "Name": "Hervey Bay Airport", "City": "Hervey Bay (QLD)", "Country": "Australie", "Latitude": -25.318889, "Longitude": 152.880278, "Category": 4, "BuyPrice": 3659171763, "FlagImage": "au.png" }, </v>
      </c>
    </row>
    <row r="1247" spans="1:1" x14ac:dyDescent="0.25">
      <c r="A1247" t="str">
        <f>"{ " &amp; Data!A1247 &amp; Data!D1247 &amp; Data!B1247 &amp; Data!E1247 &amp; Data!K1247 &amp; Data!L1247 &amp; Data!G1247 &amp; Data!H1247 &amp; REPLACE(Data!J1247,LEN(Data!J1247)-1,1,"") &amp; "}, "</f>
        <v xml:space="preserve">{ "CodeIATA": "LEN", "Name": "Leon Aeropuerto", "City": "Leon", "Country": "Espagne", "Latitude": 42.589, "Longitude": -5.655556, "Category": 5, "BuyPrice": 3660512789, "FlagImage": "es.png" }, </v>
      </c>
    </row>
    <row r="1248" spans="1:1" x14ac:dyDescent="0.25">
      <c r="A1248" t="str">
        <f>"{ " &amp; Data!A1248 &amp; Data!D1248 &amp; Data!B1248 &amp; Data!E1248 &amp; Data!K1248 &amp; Data!L1248 &amp; Data!G1248 &amp; Data!H1248 &amp; REPLACE(Data!J1248,LEN(Data!J1248)-1,1,"") &amp; "}, "</f>
        <v xml:space="preserve">{ "CodeIATA": "RTB", "Name": "Juan Manuel Gálvez Aeropuerto Internacional", "City": "Roatán", "Country": "Honduras", "Latitude": 16.316814, "Longitude": -86.522961, "Category": 5, "BuyPrice": 3662236893, "FlagImage": "hn.png" }, </v>
      </c>
    </row>
    <row r="1249" spans="1:1" x14ac:dyDescent="0.25">
      <c r="A1249" t="str">
        <f>"{ " &amp; Data!A1249 &amp; Data!D1249 &amp; Data!B1249 &amp; Data!E1249 &amp; Data!K1249 &amp; Data!L1249 &amp; Data!G1249 &amp; Data!H1249 &amp; REPLACE(Data!J1249,LEN(Data!J1249)-1,1,"") &amp; "}, "</f>
        <v xml:space="preserve">{ "CodeIATA": "PEM", "Name": "Padre Aldamiz Aeropuerto Internacional", "City": "Puerto Maldonado", "Country": "Pérou", "Latitude": -12.613611, "Longitude": -69.228611, "Category": 10, "BuyPrice": 3662885972, "FlagImage": "pe.png" }, </v>
      </c>
    </row>
    <row r="1250" spans="1:1" x14ac:dyDescent="0.25">
      <c r="A1250" t="str">
        <f>"{ " &amp; Data!A1250 &amp; Data!D1250 &amp; Data!B1250 &amp; Data!E1250 &amp; Data!K1250 &amp; Data!L1250 &amp; Data!G1250 &amp; Data!H1250 &amp; REPLACE(Data!J1250,LEN(Data!J1250)-1,1,"") &amp; "}, "</f>
        <v xml:space="preserve">{ "CodeIATA": "VXO", "Name": "Smaland Airport", "City": "Växjö", "Country": "Suède", "Latitude": 56.929144, "Longitude": 14.727994, "Category": 5, "BuyPrice": 3663278887, "FlagImage": "se.png" }, </v>
      </c>
    </row>
    <row r="1251" spans="1:1" x14ac:dyDescent="0.25">
      <c r="A1251" t="str">
        <f>"{ " &amp; Data!A1251 &amp; Data!D1251 &amp; Data!B1251 &amp; Data!E1251 &amp; Data!K1251 &amp; Data!L1251 &amp; Data!G1251 &amp; Data!H1251 &amp; REPLACE(Data!J1251,LEN(Data!J1251)-1,1,"") &amp; "}, "</f>
        <v xml:space="preserve">{ "CodeIATA": "LWS", "Name": "Nez Perce County Airport", "City": "Lewiston (ID)", "Country": "Etats-Unis", "Latitude": 46.3745, "Longitude": -117.015389, "Category": 4, "BuyPrice": 3663575137, "FlagImage": "us.png" }, </v>
      </c>
    </row>
    <row r="1252" spans="1:1" x14ac:dyDescent="0.25">
      <c r="A1252" t="str">
        <f>"{ " &amp; Data!A1252 &amp; Data!D1252 &amp; Data!B1252 &amp; Data!E1252 &amp; Data!K1252 &amp; Data!L1252 &amp; Data!G1252 &amp; Data!H1252 &amp; REPLACE(Data!J1252,LEN(Data!J1252)-1,1,"") &amp; "}, "</f>
        <v xml:space="preserve">{ "CodeIATA": "YSB", "Name": "Greater Sudbury Airport", "City": "Sudbury (ON)", "Country": "Canada", "Latitude": 46.625, "Longitude": -80.798889, "Category": 5, "BuyPrice": 3664871921, "FlagImage": "ca.png" }, </v>
      </c>
    </row>
    <row r="1253" spans="1:1" x14ac:dyDescent="0.25">
      <c r="A1253" t="str">
        <f>"{ " &amp; Data!A1253 &amp; Data!D1253 &amp; Data!B1253 &amp; Data!E1253 &amp; Data!K1253 &amp; Data!L1253 &amp; Data!G1253 &amp; Data!H1253 &amp; REPLACE(Data!J1253,LEN(Data!J1253)-1,1,"") &amp; "}, "</f>
        <v xml:space="preserve">{ "CodeIATA": "DNR", "Name": "Pleurtuit", "City": "Dinard", "Country": "France", "Latitude": 48.587683, "Longitude": -2.079958, "Category": 5, "BuyPrice": 3665013995, "FlagImage": "fr.png" }, </v>
      </c>
    </row>
    <row r="1254" spans="1:1" x14ac:dyDescent="0.25">
      <c r="A1254" t="str">
        <f>"{ " &amp; Data!A1254 &amp; Data!D1254 &amp; Data!B1254 &amp; Data!E1254 &amp; Data!K1254 &amp; Data!L1254 &amp; Data!G1254 &amp; Data!H1254 &amp; REPLACE(Data!J1254,LEN(Data!J1254)-1,1,"") &amp; "}, "</f>
        <v xml:space="preserve">{ "CodeIATA": "SIT", "Name": "Rocky Gutierrez Airport", "City": "Sitka (AK)", "Country": "Etats-Unis", "Latitude": 57.047138, "Longitude": -135.361611, "Category": 4, "BuyPrice": 3665878446, "FlagImage": "us.png" }, </v>
      </c>
    </row>
    <row r="1255" spans="1:1" x14ac:dyDescent="0.25">
      <c r="A1255" t="str">
        <f>"{ " &amp; Data!A1255 &amp; Data!D1255 &amp; Data!B1255 &amp; Data!E1255 &amp; Data!K1255 &amp; Data!L1255 &amp; Data!G1255 &amp; Data!H1255 &amp; REPLACE(Data!J1255,LEN(Data!J1255)-1,1,"") &amp; "}, "</f>
        <v xml:space="preserve">{ "CodeIATA": "LCE", "Name": "Golosón Aeropuerto Internacional", "City": "La Ceiba", "Country": "Honduras", "Latitude": 15.742481, "Longitude": -86.853036, "Category": 9, "BuyPrice": 3667374024, "FlagImage": "hn.png" }, </v>
      </c>
    </row>
    <row r="1256" spans="1:1" x14ac:dyDescent="0.25">
      <c r="A1256" t="str">
        <f>"{ " &amp; Data!A1256 &amp; Data!D1256 &amp; Data!B1256 &amp; Data!E1256 &amp; Data!K1256 &amp; Data!L1256 &amp; Data!G1256 &amp; Data!H1256 &amp; REPLACE(Data!J1256,LEN(Data!J1256)-1,1,"") &amp; "}, "</f>
        <v xml:space="preserve">{ "CodeIATA": "OTZ", "Name": "Ralph Wien Memorial Airport", "City": "Kotzebue (AK)", "Country": "Etats-Unis", "Latitude": 66.884678, "Longitude": -162.59855, "Category": 4, "BuyPrice": 3667470757, "FlagImage": "us.png" }, </v>
      </c>
    </row>
    <row r="1257" spans="1:1" x14ac:dyDescent="0.25">
      <c r="A1257" t="str">
        <f>"{ " &amp; Data!A1257 &amp; Data!D1257 &amp; Data!B1257 &amp; Data!E1257 &amp; Data!K1257 &amp; Data!L1257 &amp; Data!G1257 &amp; Data!H1257 &amp; REPLACE(Data!J1257,LEN(Data!J1257)-1,1,"") &amp; "}, "</f>
        <v xml:space="preserve">{ "CodeIATA": "FLG", "Name": "Pulliam Airport", "City": "Flagstaff (AZ)", "Country": "Etats-Unis", "Latitude": 35.140318, "Longitude": -111.6692392, "Category": 5, "BuyPrice": 3668048568, "FlagImage": "us.png" }, </v>
      </c>
    </row>
    <row r="1258" spans="1:1" x14ac:dyDescent="0.25">
      <c r="A1258" t="str">
        <f>"{ " &amp; Data!A1258 &amp; Data!D1258 &amp; Data!B1258 &amp; Data!E1258 &amp; Data!K1258 &amp; Data!L1258 &amp; Data!G1258 &amp; Data!H1258 &amp; REPLACE(Data!J1258,LEN(Data!J1258)-1,1,"") &amp; "}, "</f>
        <v xml:space="preserve">{ "CodeIATA": "BHH", "Name": "Bisha Domestic Airport", "City": "Bisha", "Country": "Arabie saoudite", "Latitude": 19.98435, "Longitude": 42.620881, "Category": 9, "BuyPrice": 3668201419, "FlagImage": "sa.png" }, </v>
      </c>
    </row>
    <row r="1259" spans="1:1" x14ac:dyDescent="0.25">
      <c r="A1259" t="str">
        <f>"{ " &amp; Data!A1259 &amp; Data!D1259 &amp; Data!B1259 &amp; Data!E1259 &amp; Data!K1259 &amp; Data!L1259 &amp; Data!G1259 &amp; Data!H1259 &amp; REPLACE(Data!J1259,LEN(Data!J1259)-1,1,"") &amp; "}, "</f>
        <v xml:space="preserve">{ "CodeIATA": "BHK", "Name": "Bukhara International Airport", "City": "Bukhara", "Country": "Ouzbékistan", "Latitude": 39.775, "Longitude": 64.483333, "Category": 8, "BuyPrice": 3669293352, "FlagImage": "uz.png" }, </v>
      </c>
    </row>
    <row r="1260" spans="1:1" x14ac:dyDescent="0.25">
      <c r="A1260" t="str">
        <f>"{ " &amp; Data!A1260 &amp; Data!D1260 &amp; Data!B1260 &amp; Data!E1260 &amp; Data!K1260 &amp; Data!L1260 &amp; Data!G1260 &amp; Data!H1260 &amp; REPLACE(Data!J1260,LEN(Data!J1260)-1,1,"") &amp; "}, "</f>
        <v xml:space="preserve">{ "CodeIATA": "MST", "Name": "Maastricht Aachen Airport", "City": "Maastricht", "Country": "Pays-Bas", "Latitude": 50.911658, "Longitude": 5.770144, "Category": 6, "BuyPrice": 3669725049, "FlagImage": "nl.png" }, </v>
      </c>
    </row>
    <row r="1261" spans="1:1" x14ac:dyDescent="0.25">
      <c r="A1261" t="str">
        <f>"{ " &amp; Data!A1261 &amp; Data!D1261 &amp; Data!B1261 &amp; Data!E1261 &amp; Data!K1261 &amp; Data!L1261 &amp; Data!G1261 &amp; Data!H1261 &amp; REPLACE(Data!J1261,LEN(Data!J1261)-1,1,"") &amp; "}, "</f>
        <v xml:space="preserve">{ "CodeIATA": "TER", "Name": "Aeroporto Internaciona das Lajes", "City": "Terceira", "Country": "Portugal", "Latitude": 38.761842, "Longitude": -27.090797, "Category": 10, "BuyPrice": 3670062291, "FlagImage": "pt.png" }, </v>
      </c>
    </row>
    <row r="1262" spans="1:1" x14ac:dyDescent="0.25">
      <c r="A1262" t="str">
        <f>"{ " &amp; Data!A1262 &amp; Data!D1262 &amp; Data!B1262 &amp; Data!E1262 &amp; Data!K1262 &amp; Data!L1262 &amp; Data!G1262 &amp; Data!H1262 &amp; REPLACE(Data!J1262,LEN(Data!J1262)-1,1,"") &amp; "}, "</f>
        <v xml:space="preserve">{ "CodeIATA": "IXS", "Name": "Silchar Airport", "City": "Silchar", "Country": "Inde", "Latitude": 24.912928, "Longitude": 92.978742, "Category": 4, "BuyPrice": 3671676981, "FlagImage": "in.png" }, </v>
      </c>
    </row>
    <row r="1263" spans="1:1" x14ac:dyDescent="0.25">
      <c r="A1263" t="str">
        <f>"{ " &amp; Data!A1263 &amp; Data!D1263 &amp; Data!B1263 &amp; Data!E1263 &amp; Data!K1263 &amp; Data!L1263 &amp; Data!G1263 &amp; Data!H1263 &amp; REPLACE(Data!J1263,LEN(Data!J1263)-1,1,"") &amp; "}, "</f>
        <v xml:space="preserve">{ "CodeIATA": "TKN", "Name": "Tokunoshima Airport", "City": "Tokunoshima", "Country": "Japon", "Latitude": null, "Longitude": null, "Category": 4, "BuyPrice": 3671694152, "FlagImage": "jp.png" }, </v>
      </c>
    </row>
    <row r="1264" spans="1:1" x14ac:dyDescent="0.25">
      <c r="A1264" t="str">
        <f>"{ " &amp; Data!A1264 &amp; Data!D1264 &amp; Data!B1264 &amp; Data!E1264 &amp; Data!K1264 &amp; Data!L1264 &amp; Data!G1264 &amp; Data!H1264 &amp; REPLACE(Data!J1264,LEN(Data!J1264)-1,1,"") &amp; "}, "</f>
        <v xml:space="preserve">{ "CodeIATA": "YTS", "Name": "Victor M. Power Airport", "City": "Timmins (ON)", "Country": "Canada", "Latitude": 48.569721, "Longitude": -81.376667, "Category": 4, "BuyPrice": 3675629284, "FlagImage": "ca.png" }, </v>
      </c>
    </row>
    <row r="1265" spans="1:1" x14ac:dyDescent="0.25">
      <c r="A1265" t="str">
        <f>"{ " &amp; Data!A1265 &amp; Data!D1265 &amp; Data!B1265 &amp; Data!E1265 &amp; Data!K1265 &amp; Data!L1265 &amp; Data!G1265 &amp; Data!H1265 &amp; REPLACE(Data!J1265,LEN(Data!J1265)-1,1,"") &amp; "}, "</f>
        <v xml:space="preserve">{ "CodeIATA": "DGO", "Name": "General Guadalupe Victoria Aeropuerto Internacional", "City": "Durango", "Country": "Mexique", "Latitude": 24.124194, "Longitude": -104.528014, "Category": 8, "BuyPrice": 3676404356, "FlagImage": "mx.png" }, </v>
      </c>
    </row>
    <row r="1266" spans="1:1" x14ac:dyDescent="0.25">
      <c r="A1266" t="str">
        <f>"{ " &amp; Data!A1266 &amp; Data!D1266 &amp; Data!B1266 &amp; Data!E1266 &amp; Data!K1266 &amp; Data!L1266 &amp; Data!G1266 &amp; Data!H1266 &amp; REPLACE(Data!J1266,LEN(Data!J1266)-1,1,"") &amp; "}, "</f>
        <v xml:space="preserve">{ "CodeIATA": "BGF", "Name": "Bangui M'Poko aéroport International", "City": "Bangui", "Country": "République centrafricaine", "Latitude": 4.398475, "Longitude": 18.518786, "Category": 7, "BuyPrice": 3677356285, "FlagImage": "cf.png" }, </v>
      </c>
    </row>
    <row r="1267" spans="1:1" x14ac:dyDescent="0.25">
      <c r="A1267" t="str">
        <f>"{ " &amp; Data!A1267 &amp; Data!D1267 &amp; Data!B1267 &amp; Data!E1267 &amp; Data!K1267 &amp; Data!L1267 &amp; Data!G1267 &amp; Data!H1267 &amp; REPLACE(Data!J1267,LEN(Data!J1267)-1,1,"") &amp; "}, "</f>
        <v xml:space="preserve">{ "CodeIATA": "ABT", "Name": "Baha Domestic Airport", "City": "Al", "Country": "Arabie saoudite", "Latitude": 20.296139, "Longitude": 41.634277, "Category": 10, "BuyPrice": 3677501355, "FlagImage": "sa.png" }, </v>
      </c>
    </row>
    <row r="1268" spans="1:1" x14ac:dyDescent="0.25">
      <c r="A1268" t="str">
        <f>"{ " &amp; Data!A1268 &amp; Data!D1268 &amp; Data!B1268 &amp; Data!E1268 &amp; Data!K1268 &amp; Data!L1268 &amp; Data!G1268 &amp; Data!H1268 &amp; REPLACE(Data!J1268,LEN(Data!J1268)-1,1,"") &amp; "}, "</f>
        <v xml:space="preserve">{ "CodeIATA": "LAU", "Name": "Manda Airport", "City": "Lamu", "Country": "Kenya", "Latitude": -2.252417, "Longitude": 40.913097, "Category": 1, "BuyPrice": 3677553525, "FlagImage": "ke.png" }, </v>
      </c>
    </row>
    <row r="1269" spans="1:1" x14ac:dyDescent="0.25">
      <c r="A1269" t="str">
        <f>"{ " &amp; Data!A1269 &amp; Data!D1269 &amp; Data!B1269 &amp; Data!E1269 &amp; Data!K1269 &amp; Data!L1269 &amp; Data!G1269 &amp; Data!H1269 &amp; REPLACE(Data!J1269,LEN(Data!J1269)-1,1,"") &amp; "}, "</f>
        <v xml:space="preserve">{ "CodeIATA": "HIR", "Name": "Honiara International Airport", "City": "Guadalcanal", "Country": "Iles Salomon", "Latitude": -9.428, "Longitude": 160.054789, "Category": 5, "BuyPrice": 3677685502, "FlagImage": "sb.png" }, </v>
      </c>
    </row>
    <row r="1270" spans="1:1" x14ac:dyDescent="0.25">
      <c r="A1270" t="str">
        <f>"{ " &amp; Data!A1270 &amp; Data!D1270 &amp; Data!B1270 &amp; Data!E1270 &amp; Data!K1270 &amp; Data!L1270 &amp; Data!G1270 &amp; Data!H1270 &amp; REPLACE(Data!J1270,LEN(Data!J1270)-1,1,"") &amp; "}, "</f>
        <v xml:space="preserve">{ "CodeIATA": "MHG", "Name": "Neuostheim Flughafen", "City": "Mannheim", "Country": "Allemagne", "Latitude": 49.472706, "Longitude": 8.514264, "Category": 1, "BuyPrice": 3678237383, "FlagImage": "de.png" }, </v>
      </c>
    </row>
    <row r="1271" spans="1:1" x14ac:dyDescent="0.25">
      <c r="A1271" t="str">
        <f>"{ " &amp; Data!A1271 &amp; Data!D1271 &amp; Data!B1271 &amp; Data!E1271 &amp; Data!K1271 &amp; Data!L1271 &amp; Data!G1271 &amp; Data!H1271 &amp; REPLACE(Data!J1271,LEN(Data!J1271)-1,1,"") &amp; "}, "</f>
        <v xml:space="preserve">{ "CodeIATA": "HBE", "Name": "Borg El Arab Airport", "City": "Alexandrie", "Country": "Egypte", "Latitude": 30.917669, "Longitude": 29.696408, "Category": 10, "BuyPrice": 3678488817, "FlagImage": "eg.png" }, </v>
      </c>
    </row>
    <row r="1272" spans="1:1" x14ac:dyDescent="0.25">
      <c r="A1272" t="str">
        <f>"{ " &amp; Data!A1272 &amp; Data!D1272 &amp; Data!B1272 &amp; Data!E1272 &amp; Data!K1272 &amp; Data!L1272 &amp; Data!G1272 &amp; Data!H1272 &amp; REPLACE(Data!J1272,LEN(Data!J1272)-1,1,"") &amp; "}, "</f>
        <v xml:space="preserve">{ "CodeIATA": "GOJ", "Name": "Nizhny Novgorod International Airport", "City": "Nizhniy Novgorod", "Country": "Russie", "Latitude": 56.230119, "Longitude": 43.784042, "Category": 8, "BuyPrice": 3678683754, "FlagImage": "ru.png" }, </v>
      </c>
    </row>
    <row r="1273" spans="1:1" x14ac:dyDescent="0.25">
      <c r="A1273" t="str">
        <f>"{ " &amp; Data!A1273 &amp; Data!D1273 &amp; Data!B1273 &amp; Data!E1273 &amp; Data!K1273 &amp; Data!L1273 &amp; Data!G1273 &amp; Data!H1273 &amp; REPLACE(Data!J1273,LEN(Data!J1273)-1,1,"") &amp; "}, "</f>
        <v xml:space="preserve">{ "CodeIATA": "YKQ", "Name": "Waskaganish Aéroport", "City": "Waskaganish (QC)", "Country": "Canada", "Latitude": 51.4733, "Longitude": -78.7583, "Category": 1, "BuyPrice": 3679577497, "FlagImage": "ca.png" }, </v>
      </c>
    </row>
    <row r="1274" spans="1:1" x14ac:dyDescent="0.25">
      <c r="A1274" t="str">
        <f>"{ " &amp; Data!A1274 &amp; Data!D1274 &amp; Data!B1274 &amp; Data!E1274 &amp; Data!K1274 &amp; Data!L1274 &amp; Data!G1274 &amp; Data!H1274 &amp; REPLACE(Data!J1274,LEN(Data!J1274)-1,1,"") &amp; "}, "</f>
        <v xml:space="preserve">{ "CodeIATA": "YBP", "Name": "Yibin Airport", "City": "Yibin", "Country": "Chine", "Latitude": 28.800278, "Longitude": 104.544444, "Category": 5, "BuyPrice": 3679947126, "FlagImage": "cn.png" }, </v>
      </c>
    </row>
    <row r="1275" spans="1:1" x14ac:dyDescent="0.25">
      <c r="A1275" t="str">
        <f>"{ " &amp; Data!A1275 &amp; Data!D1275 &amp; Data!B1275 &amp; Data!E1275 &amp; Data!K1275 &amp; Data!L1275 &amp; Data!G1275 &amp; Data!H1275 &amp; REPLACE(Data!J1275,LEN(Data!J1275)-1,1,"") &amp; "}, "</f>
        <v xml:space="preserve">{ "CodeIATA": "PDP", "Name": "Capitán Corbeta C.A. Curbelo Aeropuerto Internacional", "City": "Laguna del Sauce", "Country": "Uruguay", "Latitude": -34.855139, "Longitude": -55.094278, "Category": 5, "BuyPrice": 3679947126, "FlagImage": "uy.png" }, </v>
      </c>
    </row>
    <row r="1276" spans="1:1" x14ac:dyDescent="0.25">
      <c r="A1276" t="str">
        <f>"{ " &amp; Data!A1276 &amp; Data!D1276 &amp; Data!B1276 &amp; Data!E1276 &amp; Data!K1276 &amp; Data!L1276 &amp; Data!G1276 &amp; Data!H1276 &amp; REPLACE(Data!J1276,LEN(Data!J1276)-1,1,"") &amp; "}, "</f>
        <v xml:space="preserve">{ "CodeIATA": "DIL", "Name": "Presidente Nicolau Lobato International Airport", "City": "Dili", "Country": "Timor oriental", "Latitude": -8.546553, "Longitude": 125.524719, "Category": 4, "BuyPrice": 3681480064, "FlagImage": "tl.png" }, </v>
      </c>
    </row>
    <row r="1277" spans="1:1" x14ac:dyDescent="0.25">
      <c r="A1277" t="str">
        <f>"{ " &amp; Data!A1277 &amp; Data!D1277 &amp; Data!B1277 &amp; Data!E1277 &amp; Data!K1277 &amp; Data!L1277 &amp; Data!G1277 &amp; Data!H1277 &amp; REPLACE(Data!J1277,LEN(Data!J1277)-1,1,"") &amp; "}, "</f>
        <v xml:space="preserve">{ "CodeIATA": "YXY", "Name": "Erik Nielsen International Airport", "City": "Whitehorse (YT)", "Country": "Canada", "Latitude": 60.709553, "Longitude": -135.067269, "Category": 8, "BuyPrice": 3681498532, "FlagImage": "ca.png" }, </v>
      </c>
    </row>
    <row r="1278" spans="1:1" x14ac:dyDescent="0.25">
      <c r="A1278" t="str">
        <f>"{ " &amp; Data!A1278 &amp; Data!D1278 &amp; Data!B1278 &amp; Data!E1278 &amp; Data!K1278 &amp; Data!L1278 &amp; Data!G1278 &amp; Data!H1278 &amp; REPLACE(Data!J1278,LEN(Data!J1278)-1,1,"") &amp; "}, "</f>
        <v xml:space="preserve">{ "CodeIATA": "KLR", "Name": "Kalmar Airport", "City": "Kalmar", "Country": "Suède", "Latitude": 56.685531, "Longitude": 16.287578, "Category": 5, "BuyPrice": 3682457805, "FlagImage": "se.png" }, </v>
      </c>
    </row>
    <row r="1279" spans="1:1" x14ac:dyDescent="0.25">
      <c r="A1279" t="str">
        <f>"{ " &amp; Data!A1279 &amp; Data!D1279 &amp; Data!B1279 &amp; Data!E1279 &amp; Data!K1279 &amp; Data!L1279 &amp; Data!G1279 &amp; Data!H1279 &amp; REPLACE(Data!J1279,LEN(Data!J1279)-1,1,"") &amp; "}, "</f>
        <v xml:space="preserve">{ "CodeIATA": "WRE", "Name": "Whangarei Airport", "City": "Whangarei", "Country": "Nouvelle-Zélande", "Latitude": null, "Longitude": null, "Category": 1, "BuyPrice": 3683391734, "FlagImage": "nz.png" }, </v>
      </c>
    </row>
    <row r="1280" spans="1:1" x14ac:dyDescent="0.25">
      <c r="A1280" t="str">
        <f>"{ " &amp; Data!A1280 &amp; Data!D1280 &amp; Data!B1280 &amp; Data!E1280 &amp; Data!K1280 &amp; Data!L1280 &amp; Data!G1280 &amp; Data!H1280 &amp; REPLACE(Data!J1280,LEN(Data!J1280)-1,1,"") &amp; "}, "</f>
        <v xml:space="preserve">{ "CodeIATA": "BJA", "Name": "Soummam Abane Ramdane Aéroport", "City": "Béjaïa", "Country": "Algérie", "Latitude": 36.711997, "Longitude": 5.069922, "Category": 6, "BuyPrice": 3684000000, "FlagImage": "dz.png" }, </v>
      </c>
    </row>
    <row r="1281" spans="1:1" x14ac:dyDescent="0.25">
      <c r="A1281" t="str">
        <f>"{ " &amp; Data!A1281 &amp; Data!D1281 &amp; Data!B1281 &amp; Data!E1281 &amp; Data!K1281 &amp; Data!L1281 &amp; Data!G1281 &amp; Data!H1281 &amp; REPLACE(Data!J1281,LEN(Data!J1281)-1,1,"") &amp; "}, "</f>
        <v xml:space="preserve">{ "CodeIATA": "NTG", "Name": "Nantong Airport", "City": "Nantong", "Country": "Chine", "Latitude": 32.0708, "Longitude": 120.976, "Category": 6, "BuyPrice": 3684108591, "FlagImage": "cn.png" }, </v>
      </c>
    </row>
    <row r="1282" spans="1:1" x14ac:dyDescent="0.25">
      <c r="A1282" t="str">
        <f>"{ " &amp; Data!A1282 &amp; Data!D1282 &amp; Data!B1282 &amp; Data!E1282 &amp; Data!K1282 &amp; Data!L1282 &amp; Data!G1282 &amp; Data!H1282 &amp; REPLACE(Data!J1282,LEN(Data!J1282)-1,1,"") &amp; "}, "</f>
        <v xml:space="preserve">{ "CodeIATA": "ACT", "Name": "Waco Regional Airport", "City": "Waco (TX)", "Country": "Etats-Unis", "Latitude": null, "Longitude": null, "Category": 5, "BuyPrice": 3686209876, "FlagImage": "us.png" }, </v>
      </c>
    </row>
    <row r="1283" spans="1:1" x14ac:dyDescent="0.25">
      <c r="A1283" t="str">
        <f>"{ " &amp; Data!A1283 &amp; Data!D1283 &amp; Data!B1283 &amp; Data!E1283 &amp; Data!K1283 &amp; Data!L1283 &amp; Data!G1283 &amp; Data!H1283 &amp; REPLACE(Data!J1283,LEN(Data!J1283)-1,1,"") &amp; "}, "</f>
        <v xml:space="preserve">{ "CodeIATA": "CRD", "Name": "General Enrique Mosconi Aeropuerto Internacional", "City": "Comodoro Rivadavia", "Country": "Argentine", "Latitude": -45.785347, "Longitude": -67.465508, "Category": 7, "BuyPrice": 3686631299, "FlagImage": "ar.png" }, </v>
      </c>
    </row>
    <row r="1284" spans="1:1" x14ac:dyDescent="0.25">
      <c r="A1284" t="str">
        <f>"{ " &amp; Data!A1284 &amp; Data!D1284 &amp; Data!B1284 &amp; Data!E1284 &amp; Data!K1284 &amp; Data!L1284 &amp; Data!G1284 &amp; Data!H1284 &amp; REPLACE(Data!J1284,LEN(Data!J1284)-1,1,"") &amp; "}, "</f>
        <v xml:space="preserve">{ "CodeIATA": "HUH", "Name": "Aéroport de Huahine", "City": "Fare", "Country": "Polynésie française", "Latitude": -16.687242, "Longitude": -151.021667, "Category": 2, "BuyPrice": 3689632385, "FlagImage": "pf.png" }, </v>
      </c>
    </row>
    <row r="1285" spans="1:1" x14ac:dyDescent="0.25">
      <c r="A1285" t="str">
        <f>"{ " &amp; Data!A1285 &amp; Data!D1285 &amp; Data!B1285 &amp; Data!E1285 &amp; Data!K1285 &amp; Data!L1285 &amp; Data!G1285 &amp; Data!H1285 &amp; REPLACE(Data!J1285,LEN(Data!J1285)-1,1,"") &amp; "}, "</f>
        <v xml:space="preserve">{ "CodeIATA": "VGT", "Name": "North Las Vegas Airport", "City": "Las Vegas (NV)", "Country": "Etats-Unis", "Latitude": null, "Longitude": null, "Category": 3, "BuyPrice": 3690724460, "FlagImage": "us.png" }, </v>
      </c>
    </row>
    <row r="1286" spans="1:1" x14ac:dyDescent="0.25">
      <c r="A1286" t="str">
        <f>"{ " &amp; Data!A1286 &amp; Data!D1286 &amp; Data!B1286 &amp; Data!E1286 &amp; Data!K1286 &amp; Data!L1286 &amp; Data!G1286 &amp; Data!H1286 &amp; REPLACE(Data!J1286,LEN(Data!J1286)-1,1,"") &amp; "}, "</f>
        <v xml:space="preserve">{ "CodeIATA": "GEO", "Name": "Cheddi Jagan International Airport", "City": "Georgetown", "Country": "Guyana", "Latitude": 6.498553, "Longitude": -58.254119, "Category": 6, "BuyPrice": 3692885502, "FlagImage": "gy.png" }, </v>
      </c>
    </row>
    <row r="1287" spans="1:1" x14ac:dyDescent="0.25">
      <c r="A1287" t="str">
        <f>"{ " &amp; Data!A1287 &amp; Data!D1287 &amp; Data!B1287 &amp; Data!E1287 &amp; Data!K1287 &amp; Data!L1287 &amp; Data!G1287 &amp; Data!H1287 &amp; REPLACE(Data!J1287,LEN(Data!J1287)-1,1,"") &amp; "}, "</f>
        <v xml:space="preserve">{ "CodeIATA": "RTW", "Name": "Saratov Tsentralny Airport", "City": "Saratov", "Country": "Russie", "Latitude": 51.334366, "Longitude": 46.022952, "Category": 5, "BuyPrice": 3693141611, "FlagImage": "ru.png" }, </v>
      </c>
    </row>
    <row r="1288" spans="1:1" x14ac:dyDescent="0.25">
      <c r="A1288" t="str">
        <f>"{ " &amp; Data!A1288 &amp; Data!D1288 &amp; Data!B1288 &amp; Data!E1288 &amp; Data!K1288 &amp; Data!L1288 &amp; Data!G1288 &amp; Data!H1288 &amp; REPLACE(Data!J1288,LEN(Data!J1288)-1,1,"") &amp; "}, "</f>
        <v xml:space="preserve">{ "CodeIATA": "LYA", "Name": "Luoyang Airport", "City": "Luoyang", "Country": "Chine", "Latitude": 34.41, "Longitude": 112.28, "Category": 6, "BuyPrice": 3693239178, "FlagImage": "cn.png" }, </v>
      </c>
    </row>
    <row r="1289" spans="1:1" x14ac:dyDescent="0.25">
      <c r="A1289" t="str">
        <f>"{ " &amp; Data!A1289 &amp; Data!D1289 &amp; Data!B1289 &amp; Data!E1289 &amp; Data!K1289 &amp; Data!L1289 &amp; Data!G1289 &amp; Data!H1289 &amp; REPLACE(Data!J1289,LEN(Data!J1289)-1,1,"") &amp; "}, "</f>
        <v xml:space="preserve">{ "CodeIATA": "CAB", "Name": "Cabinda Aeroporto", "City": "Cabinda", "Country": "Angola", "Latitude": -5.596992, "Longitude": 12.188353, "Category": 6, "BuyPrice": 3693988902, "FlagImage": "ao.png" }, </v>
      </c>
    </row>
    <row r="1290" spans="1:1" x14ac:dyDescent="0.25">
      <c r="A1290" t="str">
        <f>"{ " &amp; Data!A1290 &amp; Data!D1290 &amp; Data!B1290 &amp; Data!E1290 &amp; Data!K1290 &amp; Data!L1290 &amp; Data!G1290 &amp; Data!H1290 &amp; REPLACE(Data!J1290,LEN(Data!J1290)-1,1,"") &amp; "}, "</f>
        <v xml:space="preserve">{ "CodeIATA": "YUM", "Name": "Yuma International Airport", "City": "Yuma (AZ)", "Country": "Etats-Unis", "Latitude": 32.656578, "Longitude": -114.60598, "Category": 10, "BuyPrice": 3696414428, "FlagImage": "us.png" }, </v>
      </c>
    </row>
    <row r="1291" spans="1:1" x14ac:dyDescent="0.25">
      <c r="A1291" t="str">
        <f>"{ " &amp; Data!A1291 &amp; Data!D1291 &amp; Data!B1291 &amp; Data!E1291 &amp; Data!K1291 &amp; Data!L1291 &amp; Data!G1291 &amp; Data!H1291 &amp; REPLACE(Data!J1291,LEN(Data!J1291)-1,1,"") &amp; "}, "</f>
        <v xml:space="preserve">{ "CodeIATA": "OST", "Name": "Brugge Internationale Luchthaven", "City": "Oostende", "Country": "Belgique", "Latitude": 51.198889, "Longitude": 2.862222, "Category": 9, "BuyPrice": 3696925834, "FlagImage": "be.png" }, </v>
      </c>
    </row>
    <row r="1292" spans="1:1" x14ac:dyDescent="0.25">
      <c r="A1292" t="str">
        <f>"{ " &amp; Data!A1292 &amp; Data!D1292 &amp; Data!B1292 &amp; Data!E1292 &amp; Data!K1292 &amp; Data!L1292 &amp; Data!G1292 &amp; Data!H1292 &amp; REPLACE(Data!J1292,LEN(Data!J1292)-1,1,"") &amp; "}, "</f>
        <v xml:space="preserve">{ "CodeIATA": "MZL", "Name": "La Nubia Aeropuerto", "City": "Manizales", "Country": "Colombie", "Latitude": 5.029597, "Longitude": -75.464708, "Category": 2, "BuyPrice": 3697032385, "FlagImage": "co.png" }, </v>
      </c>
    </row>
    <row r="1293" spans="1:1" x14ac:dyDescent="0.25">
      <c r="A1293" t="str">
        <f>"{ " &amp; Data!A1293 &amp; Data!D1293 &amp; Data!B1293 &amp; Data!E1293 &amp; Data!K1293 &amp; Data!L1293 &amp; Data!G1293 &amp; Data!H1293 &amp; REPLACE(Data!J1293,LEN(Data!J1293)-1,1,"") &amp; "}, "</f>
        <v xml:space="preserve">{ "CodeIATA": "CGD", "Name": "Changde Airport", "City": "Changde", "Country": "Chine", "Latitude": 28.9189, "Longitude": 111.64, "Category": 7, "BuyPrice": 3699261401, "FlagImage": "cn.png" }, </v>
      </c>
    </row>
    <row r="1294" spans="1:1" x14ac:dyDescent="0.25">
      <c r="A1294" t="str">
        <f>"{ " &amp; Data!A1294 &amp; Data!D1294 &amp; Data!B1294 &amp; Data!E1294 &amp; Data!K1294 &amp; Data!L1294 &amp; Data!G1294 &amp; Data!H1294 &amp; REPLACE(Data!J1294,LEN(Data!J1294)-1,1,"") &amp; "}, "</f>
        <v xml:space="preserve">{ "CodeIATA": "FSM", "Name": "Fort Smith Regional Airport", "City": "Fort Smith (AR)", "Country": "Etats-Unis", "Latitude": 35.336583, "Longitude": -94.367444, "Category": 6, "BuyPrice": 3700336315, "FlagImage": "us.png" }, </v>
      </c>
    </row>
    <row r="1295" spans="1:1" x14ac:dyDescent="0.25">
      <c r="A1295" t="str">
        <f>"{ " &amp; Data!A1295 &amp; Data!D1295 &amp; Data!B1295 &amp; Data!E1295 &amp; Data!K1295 &amp; Data!L1295 &amp; Data!G1295 &amp; Data!H1295 &amp; REPLACE(Data!J1295,LEN(Data!J1295)-1,1,"") &amp; "}, "</f>
        <v xml:space="preserve">{ "CodeIATA": "KGL", "Name": "Kingali aéroport International", "City": "Kigali", "Country": "Rwanda", "Latitude": -1.968628, "Longitude": 30.13945, "Category": 10, "BuyPrice": 3703568235, "FlagImage": "rw.png" }, </v>
      </c>
    </row>
    <row r="1296" spans="1:1" x14ac:dyDescent="0.25">
      <c r="A1296" t="str">
        <f>"{ " &amp; Data!A1296 &amp; Data!D1296 &amp; Data!B1296 &amp; Data!E1296 &amp; Data!K1296 &amp; Data!L1296 &amp; Data!G1296 &amp; Data!H1296 &amp; REPLACE(Data!J1296,LEN(Data!J1296)-1,1,"") &amp; "}, "</f>
        <v xml:space="preserve">{ "CodeIATA": "BVB", "Name": "Boa Vista Aeroporto Internacional", "City": "Boa Vista (RR)", "Country": "Brésil", "Latitude": 2.846311, "Longitude": -60.690069, "Category": 7, "BuyPrice": 3703982863, "FlagImage": "br.png" }, </v>
      </c>
    </row>
    <row r="1297" spans="1:1" x14ac:dyDescent="0.25">
      <c r="A1297" t="str">
        <f>"{ " &amp; Data!A1297 &amp; Data!D1297 &amp; Data!B1297 &amp; Data!E1297 &amp; Data!K1297 &amp; Data!L1297 &amp; Data!G1297 &amp; Data!H1297 &amp; REPLACE(Data!J1297,LEN(Data!J1297)-1,1,"") &amp; "}, "</f>
        <v xml:space="preserve">{ "CodeIATA": "BDB", "Name": "Bundaberg Airport", "City": "Bundaberg (QLD)", "Country": "Australie", "Latitude": -24.903889, "Longitude": 152.318611, "Category": 3, "BuyPrice": 3704435233, "FlagImage": "au.png" }, </v>
      </c>
    </row>
    <row r="1298" spans="1:1" x14ac:dyDescent="0.25">
      <c r="A1298" t="str">
        <f>"{ " &amp; Data!A1298 &amp; Data!D1298 &amp; Data!B1298 &amp; Data!E1298 &amp; Data!K1298 &amp; Data!L1298 &amp; Data!G1298 &amp; Data!H1298 &amp; REPLACE(Data!J1298,LEN(Data!J1298)-1,1,"") &amp; "}, "</f>
        <v xml:space="preserve">{ "CodeIATA": "AEY", "Name": "Akureyri Airport", "City": "Akureyri", "Country": "Islande", "Latitude": 65.659994, "Longitude": -18.072703, "Category": 6, "BuyPrice": 3705008247, "FlagImage": "is.png" }, </v>
      </c>
    </row>
    <row r="1299" spans="1:1" x14ac:dyDescent="0.25">
      <c r="A1299" t="str">
        <f>"{ " &amp; Data!A1299 &amp; Data!D1299 &amp; Data!B1299 &amp; Data!E1299 &amp; Data!K1299 &amp; Data!L1299 &amp; Data!G1299 &amp; Data!H1299 &amp; REPLACE(Data!J1299,LEN(Data!J1299)-1,1,"") &amp; "}, "</f>
        <v xml:space="preserve">{ "CodeIATA": "RXS", "Name": "Roxas Airport", "City": "Roxas City", "Country": "Philippines", "Latitude": 11.597669, "Longitude": 122.751669, "Category": 4, "BuyPrice": 3706214861, "FlagImage": "ph.png" }, </v>
      </c>
    </row>
    <row r="1300" spans="1:1" x14ac:dyDescent="0.25">
      <c r="A1300" t="str">
        <f>"{ " &amp; Data!A1300 &amp; Data!D1300 &amp; Data!B1300 &amp; Data!E1300 &amp; Data!K1300 &amp; Data!L1300 &amp; Data!G1300 &amp; Data!H1300 &amp; REPLACE(Data!J1300,LEN(Data!J1300)-1,1,"") &amp; "}, "</f>
        <v xml:space="preserve">{ "CodeIATA": "EBJ", "Name": "Esbjerg Lufthavn", "City": "Esbjerg", "Country": "Danemark", "Latitude": 55.525942, "Longitude": 8.553403, "Category": 7, "BuyPrice": 3709069254, "FlagImage": "dk.png" }, </v>
      </c>
    </row>
    <row r="1301" spans="1:1" x14ac:dyDescent="0.25">
      <c r="A1301" t="str">
        <f>"{ " &amp; Data!A1301 &amp; Data!D1301 &amp; Data!B1301 &amp; Data!E1301 &amp; Data!K1301 &amp; Data!L1301 &amp; Data!G1301 &amp; Data!H1301 &amp; REPLACE(Data!J1301,LEN(Data!J1301)-1,1,"") &amp; "}, "</f>
        <v xml:space="preserve">{ "CodeIATA": "EMD", "Name": "Emerald Airport", "City": "Emerald (QLD)", "Country": "Australie", "Latitude": null, "Longitude": null, "Category": 4, "BuyPrice": 3709213068, "FlagImage": "au.png" }, </v>
      </c>
    </row>
    <row r="1302" spans="1:1" x14ac:dyDescent="0.25">
      <c r="A1302" t="str">
        <f>"{ " &amp; Data!A1302 &amp; Data!D1302 &amp; Data!B1302 &amp; Data!E1302 &amp; Data!K1302 &amp; Data!L1302 &amp; Data!G1302 &amp; Data!H1302 &amp; REPLACE(Data!J1302,LEN(Data!J1302)-1,1,"") &amp; "}, "</f>
        <v xml:space="preserve">{ "CodeIATA": "TYR", "Name": "Tyler Pounds Regional Airport", "City": "Tyler (TX)", "Country": "Etats-Unis", "Latitude": null, "Longitude": null, "Category": 5, "BuyPrice": 3709887522, "FlagImage": "us.png" }, </v>
      </c>
    </row>
    <row r="1303" spans="1:1" x14ac:dyDescent="0.25">
      <c r="A1303" t="str">
        <f>"{ " &amp; Data!A1303 &amp; Data!D1303 &amp; Data!B1303 &amp; Data!E1303 &amp; Data!K1303 &amp; Data!L1303 &amp; Data!G1303 &amp; Data!H1303 &amp; REPLACE(Data!J1303,LEN(Data!J1303)-1,1,"") &amp; "}, "</f>
        <v xml:space="preserve">{ "CodeIATA": "RDZ", "Name": "Marcillac Aéroport", "City": "Rodez", "Country": "France", "Latitude": 44.407869, "Longitude": 2.482672, "Category": 5, "BuyPrice": 3711419455, "FlagImage": "fr.png" }, </v>
      </c>
    </row>
    <row r="1304" spans="1:1" x14ac:dyDescent="0.25">
      <c r="A1304" t="str">
        <f>"{ " &amp; Data!A1304 &amp; Data!D1304 &amp; Data!B1304 &amp; Data!E1304 &amp; Data!K1304 &amp; Data!L1304 &amp; Data!G1304 &amp; Data!H1304 &amp; REPLACE(Data!J1304,LEN(Data!J1304)-1,1,"") &amp; "}, "</f>
        <v xml:space="preserve">{ "CodeIATA": "CBQ", "Name": "Margaret Ekpo International Airport", "City": "Calabar", "Country": "Nigéria", "Latitude": 4.976019, "Longitude": 8.347197, "Category": 6, "BuyPrice": 3713724090, "FlagImage": "ng.png" }, </v>
      </c>
    </row>
    <row r="1305" spans="1:1" x14ac:dyDescent="0.25">
      <c r="A1305" t="str">
        <f>"{ " &amp; Data!A1305 &amp; Data!D1305 &amp; Data!B1305 &amp; Data!E1305 &amp; Data!K1305 &amp; Data!L1305 &amp; Data!G1305 &amp; Data!H1305 &amp; REPLACE(Data!J1305,LEN(Data!J1305)-1,1,"") &amp; "}, "</f>
        <v xml:space="preserve">{ "CodeIATA": "CUF", "Name": "Aeroporto Internazionale Levaldigi", "City": "Cuneo", "Country": "Italie", "Latitude": 44.547019, "Longitude": 7.623217, "Category": 5, "BuyPrice": 3713847058, "FlagImage": "it.png" }, </v>
      </c>
    </row>
    <row r="1306" spans="1:1" x14ac:dyDescent="0.25">
      <c r="A1306" t="str">
        <f>"{ " &amp; Data!A1306 &amp; Data!D1306 &amp; Data!B1306 &amp; Data!E1306 &amp; Data!K1306 &amp; Data!L1306 &amp; Data!G1306 &amp; Data!H1306 &amp; REPLACE(Data!J1306,LEN(Data!J1306)-1,1,"") &amp; "}, "</f>
        <v xml:space="preserve">{ "CodeIATA": "PSE", "Name": "Mercedita International Airport", "City": "Ponce", "Country": "Porto Rico", "Latitude": 18.008306, "Longitude": -66.563028, "Category": 5, "BuyPrice": 3713847058, "FlagImage": "pr.png" }, </v>
      </c>
    </row>
    <row r="1307" spans="1:1" x14ac:dyDescent="0.25">
      <c r="A1307" t="str">
        <f>"{ " &amp; Data!A1307 &amp; Data!D1307 &amp; Data!B1307 &amp; Data!E1307 &amp; Data!K1307 &amp; Data!L1307 &amp; Data!G1307 &amp; Data!H1307 &amp; REPLACE(Data!J1307,LEN(Data!J1307)-1,1,"") &amp; "}, "</f>
        <v xml:space="preserve">{ "CodeIATA": "LOH", "Name": "Aeropuerto Camilo Ponce Enriquez", "City": "Loja", "Country": "Equateur", "Latitude": -3.99589, "Longitude": -79.3719, "Category": 5, "BuyPrice": 3714200966, "FlagImage": "ec.png" }, </v>
      </c>
    </row>
    <row r="1308" spans="1:1" x14ac:dyDescent="0.25">
      <c r="A1308" t="str">
        <f>"{ " &amp; Data!A1308 &amp; Data!D1308 &amp; Data!B1308 &amp; Data!E1308 &amp; Data!K1308 &amp; Data!L1308 &amp; Data!G1308 &amp; Data!H1308 &amp; REPLACE(Data!J1308,LEN(Data!J1308)-1,1,"") &amp; "}, "</f>
        <v xml:space="preserve">{ "CodeIATA": "JUL", "Name": "Inca Manco Cápac Aeropuerto Internacional", "City": "Juliaca", "Country": "Pérou", "Latitude": -15.467103, "Longitude": -70.158169, "Category": 10, "BuyPrice": 3714406357, "FlagImage": "pe.png" }, </v>
      </c>
    </row>
    <row r="1309" spans="1:1" x14ac:dyDescent="0.25">
      <c r="A1309" t="str">
        <f>"{ " &amp; Data!A1309 &amp; Data!D1309 &amp; Data!B1309 &amp; Data!E1309 &amp; Data!K1309 &amp; Data!L1309 &amp; Data!G1309 &amp; Data!H1309 &amp; REPLACE(Data!J1309,LEN(Data!J1309)-1,1,"") &amp; "}, "</f>
        <v xml:space="preserve">{ "CodeIATA": "CLL", "Name": "Easterwood Airport", "City": "College Station (TX)", "Country": "Etats-Unis", "Latitude": null, "Longitude": null, "Category": 5, "BuyPrice": 3714790051, "FlagImage": "us.png" }, </v>
      </c>
    </row>
    <row r="1310" spans="1:1" x14ac:dyDescent="0.25">
      <c r="A1310" t="str">
        <f>"{ " &amp; Data!A1310 &amp; Data!D1310 &amp; Data!B1310 &amp; Data!E1310 &amp; Data!K1310 &amp; Data!L1310 &amp; Data!G1310 &amp; Data!H1310 &amp; REPLACE(Data!J1310,LEN(Data!J1310)-1,1,"") &amp; "}, "</f>
        <v xml:space="preserve">{ "CodeIATA": "SBY", "Name": "Ocean City Wicomico Regional Airport", "City": "Salisbury (MD)", "Country": "Etats-Unis", "Latitude": 38.340525, "Longitude": -75.510289, "Category": 3, "BuyPrice": 3715245050, "FlagImage": "us.png" }, </v>
      </c>
    </row>
    <row r="1311" spans="1:1" x14ac:dyDescent="0.25">
      <c r="A1311" t="str">
        <f>"{ " &amp; Data!A1311 &amp; Data!D1311 &amp; Data!B1311 &amp; Data!E1311 &amp; Data!K1311 &amp; Data!L1311 &amp; Data!G1311 &amp; Data!H1311 &amp; REPLACE(Data!J1311,LEN(Data!J1311)-1,1,"") &amp; "}, "</f>
        <v xml:space="preserve">{ "CodeIATA": "PNZ", "Name": "Juazeiro Aeroporto", "City": "Petrolina (PE)", "Country": "Brésil", "Latitude": -9.362411, "Longitude": -40.569097, "Category": 9, "BuyPrice": 3717383104, "FlagImage": "br.png" }, </v>
      </c>
    </row>
    <row r="1312" spans="1:1" x14ac:dyDescent="0.25">
      <c r="A1312" t="str">
        <f>"{ " &amp; Data!A1312 &amp; Data!D1312 &amp; Data!B1312 &amp; Data!E1312 &amp; Data!K1312 &amp; Data!L1312 &amp; Data!G1312 &amp; Data!H1312 &amp; REPLACE(Data!J1312,LEN(Data!J1312)-1,1,"") &amp; "}, "</f>
        <v xml:space="preserve">{ "CodeIATA": "KOI", "Name": "Kirkwall Airport", "City": "Kirkwall", "Country": "Royaume-Uni", "Latitude": 58.957778, "Longitude": -2.905, "Category": 2, "BuyPrice": 3718713227, "FlagImage": "gb.png" }, </v>
      </c>
    </row>
    <row r="1313" spans="1:1" x14ac:dyDescent="0.25">
      <c r="A1313" t="str">
        <f>"{ " &amp; Data!A1313 &amp; Data!D1313 &amp; Data!B1313 &amp; Data!E1313 &amp; Data!K1313 &amp; Data!L1313 &amp; Data!G1313 &amp; Data!H1313 &amp; REPLACE(Data!J1313,LEN(Data!J1313)-1,1,"") &amp; "}, "</f>
        <v xml:space="preserve">{ "CodeIATA": "KRN", "Name": "Kiruna Airport", "City": "Kiruna", "Country": "Suède", "Latitude": 67.821986, "Longitude": 20.336764, "Category": 7, "BuyPrice": 3718782608, "FlagImage": "se.png" }, </v>
      </c>
    </row>
    <row r="1314" spans="1:1" x14ac:dyDescent="0.25">
      <c r="A1314" t="str">
        <f>"{ " &amp; Data!A1314 &amp; Data!D1314 &amp; Data!B1314 &amp; Data!E1314 &amp; Data!K1314 &amp; Data!L1314 &amp; Data!G1314 &amp; Data!H1314 &amp; REPLACE(Data!J1314,LEN(Data!J1314)-1,1,"") &amp; "}, "</f>
        <v xml:space="preserve">{ "CodeIATA": "NVA", "Name": "Benito Salas Aeropuerto", "City": "Neiva", "Country": "Colombie", "Latitude": 2.95015, "Longitude": -75.294, "Category": 4, "BuyPrice": 3721195604, "FlagImage": "co.png" }, </v>
      </c>
    </row>
    <row r="1315" spans="1:1" x14ac:dyDescent="0.25">
      <c r="A1315" t="str">
        <f>"{ " &amp; Data!A1315 &amp; Data!D1315 &amp; Data!B1315 &amp; Data!E1315 &amp; Data!K1315 &amp; Data!L1315 &amp; Data!G1315 &amp; Data!H1315 &amp; REPLACE(Data!J1315,LEN(Data!J1315)-1,1,"") &amp; "}, "</f>
        <v xml:space="preserve">{ "CodeIATA": "URA", "Name": "Uralsk Airport", "City": "Uralsk", "Country": "Kazakhstan", "Latitude": 51.150833, "Longitude": 51.543056, "Category": 6, "BuyPrice": 3722421269, "FlagImage": "kz.png" }, </v>
      </c>
    </row>
    <row r="1316" spans="1:1" x14ac:dyDescent="0.25">
      <c r="A1316" t="str">
        <f>"{ " &amp; Data!A1316 &amp; Data!D1316 &amp; Data!B1316 &amp; Data!E1316 &amp; Data!K1316 &amp; Data!L1316 &amp; Data!G1316 &amp; Data!H1316 &amp; REPLACE(Data!J1316,LEN(Data!J1316)-1,1,"") &amp; "}, "</f>
        <v xml:space="preserve">{ "CodeIATA": "LYP", "Name": "Faisalabad International Airport", "City": "Faisalabad", "Country": "Pakistan", "Latitude": 31.365014, "Longitude": 72.994842, "Category": 8, "BuyPrice": 3722554061, "FlagImage": "pk.png" }, </v>
      </c>
    </row>
    <row r="1317" spans="1:1" x14ac:dyDescent="0.25">
      <c r="A1317" t="str">
        <f>"{ " &amp; Data!A1317 &amp; Data!D1317 &amp; Data!B1317 &amp; Data!E1317 &amp; Data!K1317 &amp; Data!L1317 &amp; Data!G1317 &amp; Data!H1317 &amp; REPLACE(Data!J1317,LEN(Data!J1317)-1,1,"") &amp; "}, "</f>
        <v xml:space="preserve">{ "CodeIATA": "HLP", "Name": "Halim Perdanakusuma International Airport", "City": "Jakarta", "Country": "Indonésie", "Latitude": null, "Longitude": null, "Category": 8, "BuyPrice": 3722880315, "FlagImage": "id.png" }, </v>
      </c>
    </row>
    <row r="1318" spans="1:1" x14ac:dyDescent="0.25">
      <c r="A1318" t="str">
        <f>"{ " &amp; Data!A1318 &amp; Data!D1318 &amp; Data!B1318 &amp; Data!E1318 &amp; Data!K1318 &amp; Data!L1318 &amp; Data!G1318 &amp; Data!H1318 &amp; REPLACE(Data!J1318,LEN(Data!J1318)-1,1,"") &amp; "}, "</f>
        <v xml:space="preserve">{ "CodeIATA": "CBO", "Name": "Awang Airport", "City": "Cotabato", "Country": "Philippines", "Latitude": 7.165242, "Longitude": 124.209619, "Category": 4, "BuyPrice": 3724720499, "FlagImage": "ph.png" }, </v>
      </c>
    </row>
    <row r="1319" spans="1:1" x14ac:dyDescent="0.25">
      <c r="A1319" t="str">
        <f>"{ " &amp; Data!A1319 &amp; Data!D1319 &amp; Data!B1319 &amp; Data!E1319 &amp; Data!K1319 &amp; Data!L1319 &amp; Data!G1319 &amp; Data!H1319 &amp; REPLACE(Data!J1319,LEN(Data!J1319)-1,1,"") &amp; "}, "</f>
        <v xml:space="preserve">{ "CodeIATA": "JDZ", "Name": "Jingdezhen Airport", "City": "Jingdezhen", "Country": "Chine", "Latitude": 29.3386, "Longitude": 117.176, "Category": 6, "BuyPrice": 3725102631, "FlagImage": "cn.png" }, </v>
      </c>
    </row>
    <row r="1320" spans="1:1" x14ac:dyDescent="0.25">
      <c r="A1320" t="str">
        <f>"{ " &amp; Data!A1320 &amp; Data!D1320 &amp; Data!B1320 &amp; Data!E1320 &amp; Data!K1320 &amp; Data!L1320 &amp; Data!G1320 &amp; Data!H1320 &amp; REPLACE(Data!J1320,LEN(Data!J1320)-1,1,"") &amp; "}, "</f>
        <v xml:space="preserve">{ "CodeIATA": "ADQ", "Name": "Kodiak Airport", "City": "Kodiak (AK)", "Country": "Etats-Unis", "Latitude": 57.749967, "Longitude": -152.493856, "Category": 6, "BuyPrice": 3726242388, "FlagImage": "us.png" }, </v>
      </c>
    </row>
    <row r="1321" spans="1:1" x14ac:dyDescent="0.25">
      <c r="A1321" t="str">
        <f>"{ " &amp; Data!A1321 &amp; Data!D1321 &amp; Data!B1321 &amp; Data!E1321 &amp; Data!K1321 &amp; Data!L1321 &amp; Data!G1321 &amp; Data!H1321 &amp; REPLACE(Data!J1321,LEN(Data!J1321)-1,1,"") &amp; "}, "</f>
        <v xml:space="preserve">{ "CodeIATA": "MQM", "Name": "Mardin Airport", "City": "Mardin", "Country": "Turquie", "Latitude": 37.2233, "Longitude": 40.6317, "Category": 7, "BuyPrice": 3726367666, "FlagImage": "tr.png" }, </v>
      </c>
    </row>
    <row r="1322" spans="1:1" x14ac:dyDescent="0.25">
      <c r="A1322" t="str">
        <f>"{ " &amp; Data!A1322 &amp; Data!D1322 &amp; Data!B1322 &amp; Data!E1322 &amp; Data!K1322 &amp; Data!L1322 &amp; Data!G1322 &amp; Data!H1322 &amp; REPLACE(Data!J1322,LEN(Data!J1322)-1,1,"") &amp; "}, "</f>
        <v xml:space="preserve">{ "CodeIATA": "YKA", "Name": "Kamloops Airport", "City": "Kamloops (BC)", "Country": "Canada", "Latitude": 50.702222, "Longitude": -120.444444, "Category": 6, "BuyPrice": 3727685587, "FlagImage": "ca.png" }, </v>
      </c>
    </row>
    <row r="1323" spans="1:1" x14ac:dyDescent="0.25">
      <c r="A1323" t="str">
        <f>"{ " &amp; Data!A1323 &amp; Data!D1323 &amp; Data!B1323 &amp; Data!E1323 &amp; Data!K1323 &amp; Data!L1323 &amp; Data!G1323 &amp; Data!H1323 &amp; REPLACE(Data!J1323,LEN(Data!J1323)-1,1,"") &amp; "}, "</f>
        <v xml:space="preserve">{ "CodeIATA": "REX", "Name": "Aeropuerto Internacional General Lucio Blanco", "City": "Reynosa", "Country": "Mexique", "Latitude": 26.008908, "Longitude": -98.228513, "Category": 4, "BuyPrice": 3731831879, "FlagImage": "mx.png" }, </v>
      </c>
    </row>
    <row r="1324" spans="1:1" x14ac:dyDescent="0.25">
      <c r="A1324" t="str">
        <f>"{ " &amp; Data!A1324 &amp; Data!D1324 &amp; Data!B1324 &amp; Data!E1324 &amp; Data!K1324 &amp; Data!L1324 &amp; Data!G1324 &amp; Data!H1324 &amp; REPLACE(Data!J1324,LEN(Data!J1324)-1,1,"") &amp; "}, "</f>
        <v xml:space="preserve">{ "CodeIATA": "ZLO", "Name": "Aeropuerto Internacional Playa de Oro", "City": "Manzanillo", "Country": "Mexique", "Latitude": 19.144778, "Longitude": -104.558631, "Category": 5, "BuyPrice": 3731894840, "FlagImage": "mx.png" }, </v>
      </c>
    </row>
    <row r="1325" spans="1:1" x14ac:dyDescent="0.25">
      <c r="A1325" t="str">
        <f>"{ " &amp; Data!A1325 &amp; Data!D1325 &amp; Data!B1325 &amp; Data!E1325 &amp; Data!K1325 &amp; Data!L1325 &amp; Data!G1325 &amp; Data!H1325 &amp; REPLACE(Data!J1325,LEN(Data!J1325)-1,1,"") &amp; "}, "</f>
        <v xml:space="preserve">{ "CodeIATA": "SLP", "Name": "Ponciano Arriaga Aeropuerto Internacional", "City": "San Luis Potosí", "Country": "Mexique", "Latitude": 22.254303, "Longitude": -100.930806, "Category": 9, "BuyPrice": 3732437528, "FlagImage": "mx.png" }, </v>
      </c>
    </row>
    <row r="1326" spans="1:1" x14ac:dyDescent="0.25">
      <c r="A1326" t="str">
        <f>"{ " &amp; Data!A1326 &amp; Data!D1326 &amp; Data!B1326 &amp; Data!E1326 &amp; Data!K1326 &amp; Data!L1326 &amp; Data!G1326 &amp; Data!H1326 &amp; REPLACE(Data!J1326,LEN(Data!J1326)-1,1,"") &amp; "}, "</f>
        <v xml:space="preserve">{ "CodeIATA": "BDU", "Name": "Målselv Lufthavn", "City": "Bardufoss", "Country": "Norvège", "Latitude": null, "Longitude": null, "Category": 6, "BuyPrice": 3732824503, "FlagImage": "no.png" }, </v>
      </c>
    </row>
    <row r="1327" spans="1:1" x14ac:dyDescent="0.25">
      <c r="A1327" t="str">
        <f>"{ " &amp; Data!A1327 &amp; Data!D1327 &amp; Data!B1327 &amp; Data!E1327 &amp; Data!K1327 &amp; Data!L1327 &amp; Data!G1327 &amp; Data!H1327 &amp; REPLACE(Data!J1327,LEN(Data!J1327)-1,1,"") &amp; "}, "</f>
        <v xml:space="preserve">{ "CodeIATA": "ENU", "Name": "Akanu Ibiam International Airport", "City": "Enugu", "Country": "Nigéria", "Latitude": 6.474272, "Longitude": 7.561961, "Category": 6, "BuyPrice": 3734716728, "FlagImage": "ng.png" }, </v>
      </c>
    </row>
    <row r="1328" spans="1:1" x14ac:dyDescent="0.25">
      <c r="A1328" t="str">
        <f>"{ " &amp; Data!A1328 &amp; Data!D1328 &amp; Data!B1328 &amp; Data!E1328 &amp; Data!K1328 &amp; Data!L1328 &amp; Data!G1328 &amp; Data!H1328 &amp; REPLACE(Data!J1328,LEN(Data!J1328)-1,1,"") &amp; "}, "</f>
        <v xml:space="preserve">{ "CodeIATA": "SFQ", "Name": "Sanliurfa Airport", "City": "Sanliurfa", "Country": "Turquie", "Latitude": null, "Longitude": null, "Category": 5, "BuyPrice": 3734724817, "FlagImage": "tr.png" }, </v>
      </c>
    </row>
    <row r="1329" spans="1:1" x14ac:dyDescent="0.25">
      <c r="A1329" t="str">
        <f>"{ " &amp; Data!A1329 &amp; Data!D1329 &amp; Data!B1329 &amp; Data!E1329 &amp; Data!K1329 &amp; Data!L1329 &amp; Data!G1329 &amp; Data!H1329 &amp; REPLACE(Data!J1329,LEN(Data!J1329)-1,1,"") &amp; "}, "</f>
        <v xml:space="preserve">{ "CodeIATA": "YYR", "Name": "Goose Bay Airport", "City": "Goose Bay (NL)", "Country": "Canada", "Latitude": 53.319168, "Longitude": -60.425833, "Category": 10, "BuyPrice": 3734964690, "FlagImage": "ca.png" }, </v>
      </c>
    </row>
    <row r="1330" spans="1:1" x14ac:dyDescent="0.25">
      <c r="A1330" t="str">
        <f>"{ " &amp; Data!A1330 &amp; Data!D1330 &amp; Data!B1330 &amp; Data!E1330 &amp; Data!K1330 &amp; Data!L1330 &amp; Data!G1330 &amp; Data!H1330 &amp; REPLACE(Data!J1330,LEN(Data!J1330)-1,1,"") &amp; "}, "</f>
        <v xml:space="preserve">{ "CodeIATA": "DBO", "Name": "Dubbo City Airport", "City": "Dubbo (NSW)", "Country": "Australie", "Latitude": -32.216667, "Longitude": 148.574722, "Category": 4, "BuyPrice": 3737844962, "FlagImage": "au.png" }, </v>
      </c>
    </row>
    <row r="1331" spans="1:1" x14ac:dyDescent="0.25">
      <c r="A1331" t="str">
        <f>"{ " &amp; Data!A1331 &amp; Data!D1331 &amp; Data!B1331 &amp; Data!E1331 &amp; Data!K1331 &amp; Data!L1331 &amp; Data!G1331 &amp; Data!H1331 &amp; REPLACE(Data!J1331,LEN(Data!J1331)-1,1,"") &amp; "}, "</f>
        <v xml:space="preserve">{ "CodeIATA": "ENA", "Name": "Kenai Municipal Airport", "City": "Kenai (AK)", "Country": "Etats-Unis", "Latitude": 60.573111, "Longitude": -151.245, "Category": 6, "BuyPrice": 3739721004, "FlagImage": "us.png" }, </v>
      </c>
    </row>
    <row r="1332" spans="1:1" x14ac:dyDescent="0.25">
      <c r="A1332" t="str">
        <f>"{ " &amp; Data!A1332 &amp; Data!D1332 &amp; Data!B1332 &amp; Data!E1332 &amp; Data!K1332 &amp; Data!L1332 &amp; Data!G1332 &amp; Data!H1332 &amp; REPLACE(Data!J1332,LEN(Data!J1332)-1,1,"") &amp; "}, "</f>
        <v xml:space="preserve">{ "CodeIATA": "HOR", "Name": "Horta Aeroporto", "City": "Horta", "Country": "Portugal", "Latitude": 38.519894, "Longitude": -28.715872, "Category": 4, "BuyPrice": 3740595604, "FlagImage": "pt.png" }, </v>
      </c>
    </row>
    <row r="1333" spans="1:1" x14ac:dyDescent="0.25">
      <c r="A1333" t="str">
        <f>"{ " &amp; Data!A1333 &amp; Data!D1333 &amp; Data!B1333 &amp; Data!E1333 &amp; Data!K1333 &amp; Data!L1333 &amp; Data!G1333 &amp; Data!H1333 &amp; REPLACE(Data!J1333,LEN(Data!J1333)-1,1,"") &amp; "}, "</f>
        <v xml:space="preserve">{ "CodeIATA": "KIR", "Name": "Kerry Airport", "City": "Kerry County", "Country": "Irlande", "Latitude": 52.180878, "Longitude": -9.523783, "Category": 4, "BuyPrice": 3741285007, "FlagImage": "ie.png" }, </v>
      </c>
    </row>
    <row r="1334" spans="1:1" x14ac:dyDescent="0.25">
      <c r="A1334" t="str">
        <f>"{ " &amp; Data!A1334 &amp; Data!D1334 &amp; Data!B1334 &amp; Data!E1334 &amp; Data!K1334 &amp; Data!L1334 &amp; Data!G1334 &amp; Data!H1334 &amp; REPLACE(Data!J1334,LEN(Data!J1334)-1,1,"") &amp; "}, "</f>
        <v xml:space="preserve">{ "CodeIATA": "BRO", "Name": "South Padre Island International Airport", "City": "Brownsville (TX)", "Country": "Etats-Unis", "Latitude": 25.906833, "Longitude": -97.425861, "Category": 6, "BuyPrice": 3742104042, "FlagImage": "us.png" }, </v>
      </c>
    </row>
    <row r="1335" spans="1:1" x14ac:dyDescent="0.25">
      <c r="A1335" t="str">
        <f>"{ " &amp; Data!A1335 &amp; Data!D1335 &amp; Data!B1335 &amp; Data!E1335 &amp; Data!K1335 &amp; Data!L1335 &amp; Data!G1335 &amp; Data!H1335 &amp; REPLACE(Data!J1335,LEN(Data!J1335)-1,1,"") &amp; "}, "</f>
        <v xml:space="preserve">{ "CodeIATA": "ARI", "Name": "Chacalluta Aeropuerto", "City": "Arica", "Country": "Chili", "Latitude": -18.348531, "Longitude": -70.338742, "Category": 5, "BuyPrice": 3742362879, "FlagImage": "cl.png" }, </v>
      </c>
    </row>
    <row r="1336" spans="1:1" x14ac:dyDescent="0.25">
      <c r="A1336" t="str">
        <f>"{ " &amp; Data!A1336 &amp; Data!D1336 &amp; Data!B1336 &amp; Data!E1336 &amp; Data!K1336 &amp; Data!L1336 &amp; Data!G1336 &amp; Data!H1336 &amp; REPLACE(Data!J1336,LEN(Data!J1336)-1,1,"") &amp; "}, "</f>
        <v xml:space="preserve">{ "CodeIATA": "KDM", "Name": "Kaadedhdhoo Island Airport", "City": "Kaadedhdhoo", "Country": "Maldives", "Latitude": 0.4880555, "Longitude": 72.995556, "Category": 1, "BuyPrice": 3742636615, "FlagImage": "mv.png" }, </v>
      </c>
    </row>
    <row r="1337" spans="1:1" x14ac:dyDescent="0.25">
      <c r="A1337" t="str">
        <f>"{ " &amp; Data!A1337 &amp; Data!D1337 &amp; Data!B1337 &amp; Data!E1337 &amp; Data!K1337 &amp; Data!L1337 &amp; Data!G1337 &amp; Data!H1337 &amp; REPLACE(Data!J1337,LEN(Data!J1337)-1,1,"") &amp; "}, "</f>
        <v xml:space="preserve">{ "CodeIATA": "WNP", "Name": "Naga Airport", "City": "Naga", "Country": "Philippines", "Latitude": 13.584886, "Longitude": 123.270239, "Category": 2, "BuyPrice": 3743985159, "FlagImage": "ph.png" }, </v>
      </c>
    </row>
    <row r="1338" spans="1:1" x14ac:dyDescent="0.25">
      <c r="A1338" t="str">
        <f>"{ " &amp; Data!A1338 &amp; Data!D1338 &amp; Data!B1338 &amp; Data!E1338 &amp; Data!K1338 &amp; Data!L1338 &amp; Data!G1338 &amp; Data!H1338 &amp; REPLACE(Data!J1338,LEN(Data!J1338)-1,1,"") &amp; "}, "</f>
        <v xml:space="preserve">{ "CodeIATA": "WSY", "Name": "Whitsunday Airport", "City": "Airlie Beach (QLD)", "Country": "Australie", "Latitude": null, "Longitude": null, "Category": 2, "BuyPrice": 3744647887, "FlagImage": "au.png" }, </v>
      </c>
    </row>
    <row r="1339" spans="1:1" x14ac:dyDescent="0.25">
      <c r="A1339" t="str">
        <f>"{ " &amp; Data!A1339 &amp; Data!D1339 &amp; Data!B1339 &amp; Data!E1339 &amp; Data!K1339 &amp; Data!L1339 &amp; Data!G1339 &amp; Data!H1339 &amp; REPLACE(Data!J1339,LEN(Data!J1339)-1,1,"") &amp; "}, "</f>
        <v xml:space="preserve">{ "CodeIATA": "OZC", "Name": "Benigno S. Aquino Jr. Airport", "City": "Ozamiz", "Country": "Philippines", "Latitude": 8.178508, "Longitude": 123.841731, "Category": 3, "BuyPrice": 3746236471, "FlagImage": "ph.png" }, </v>
      </c>
    </row>
    <row r="1340" spans="1:1" x14ac:dyDescent="0.25">
      <c r="A1340" t="str">
        <f>"{ " &amp; Data!A1340 &amp; Data!D1340 &amp; Data!B1340 &amp; Data!E1340 &amp; Data!K1340 &amp; Data!L1340 &amp; Data!G1340 &amp; Data!H1340 &amp; REPLACE(Data!J1340,LEN(Data!J1340)-1,1,"") &amp; "}, "</f>
        <v xml:space="preserve">{ "CodeIATA": "MDG", "Name": "Hailang International Airport", "City": "Mudanjiang", "Country": "Chine", "Latitude": 44.523889, "Longitude": 129.568889, "Category": 7, "BuyPrice": 3746582562, "FlagImage": "cn.png" }, </v>
      </c>
    </row>
    <row r="1341" spans="1:1" x14ac:dyDescent="0.25">
      <c r="A1341" t="str">
        <f>"{ " &amp; Data!A1341 &amp; Data!D1341 &amp; Data!B1341 &amp; Data!E1341 &amp; Data!K1341 &amp; Data!L1341 &amp; Data!G1341 &amp; Data!H1341 &amp; REPLACE(Data!J1341,LEN(Data!J1341)-1,1,"") &amp; "}, "</f>
        <v xml:space="preserve">{ "CodeIATA": "BBA", "Name": "Balmaceda Aeropuerto", "City": "Balmaceda", "Country": "Chili", "Latitude": -45.916058, "Longitude": -71.689475, "Category": 7, "BuyPrice": 3746882972, "FlagImage": "cl.png" }, </v>
      </c>
    </row>
    <row r="1342" spans="1:1" x14ac:dyDescent="0.25">
      <c r="A1342" t="str">
        <f>"{ " &amp; Data!A1342 &amp; Data!D1342 &amp; Data!B1342 &amp; Data!E1342 &amp; Data!K1342 &amp; Data!L1342 &amp; Data!G1342 &amp; Data!H1342 &amp; REPLACE(Data!J1342,LEN(Data!J1342)-1,1,"") &amp; "}, "</f>
        <v xml:space="preserve">{ "CodeIATA": "HLN", "Name": "Helena Regional Airport", "City": "Helena (MT)", "Country": "Etats-Unis", "Latitude": 46.606806, "Longitude": -111.98275, "Category": 7, "BuyPrice": 3751011913, "FlagImage": "us.png" }, </v>
      </c>
    </row>
    <row r="1343" spans="1:1" x14ac:dyDescent="0.25">
      <c r="A1343" t="str">
        <f>"{ " &amp; Data!A1343 &amp; Data!D1343 &amp; Data!B1343 &amp; Data!E1343 &amp; Data!K1343 &amp; Data!L1343 &amp; Data!G1343 &amp; Data!H1343 &amp; REPLACE(Data!J1343,LEN(Data!J1343)-1,1,"") &amp; "}, "</f>
        <v xml:space="preserve">{ "CodeIATA": "RNB", "Name": "Ronneby Airport", "City": "Ronneby", "Country": "Suède", "Latitude": 56.266667, "Longitude": 15.265, "Category": 6, "BuyPrice": 3751589499, "FlagImage": "se.png" }, </v>
      </c>
    </row>
    <row r="1344" spans="1:1" x14ac:dyDescent="0.25">
      <c r="A1344" t="str">
        <f>"{ " &amp; Data!A1344 &amp; Data!D1344 &amp; Data!B1344 &amp; Data!E1344 &amp; Data!K1344 &amp; Data!L1344 &amp; Data!G1344 &amp; Data!H1344 &amp; REPLACE(Data!J1344,LEN(Data!J1344)-1,1,"") &amp; "}, "</f>
        <v xml:space="preserve">{ "CodeIATA": "KEJ", "Name": "Kemerovo International Airport", "City": "Kemerovo", "Country": "Russie", "Latitude": 55.270094, "Longitude": 86.107208, "Category": 9, "BuyPrice": 3752269950, "FlagImage": "ru.png" }, </v>
      </c>
    </row>
    <row r="1345" spans="1:1" x14ac:dyDescent="0.25">
      <c r="A1345" t="str">
        <f>"{ " &amp; Data!A1345 &amp; Data!D1345 &amp; Data!B1345 &amp; Data!E1345 &amp; Data!K1345 &amp; Data!L1345 &amp; Data!G1345 &amp; Data!H1345 &amp; REPLACE(Data!J1345,LEN(Data!J1345)-1,1,"") &amp; "}, "</f>
        <v xml:space="preserve">{ "CodeIATA": "ABI", "Name": "Abilene Regional Airport", "City": "Abilene (TX)", "Country": "Etats-Unis", "Latitude": 32.411319, "Longitude": -99.681897, "Category": 5, "BuyPrice": 3754113995, "FlagImage": "us.png" }, </v>
      </c>
    </row>
    <row r="1346" spans="1:1" x14ac:dyDescent="0.25">
      <c r="A1346" t="str">
        <f>"{ " &amp; Data!A1346 &amp; Data!D1346 &amp; Data!B1346 &amp; Data!E1346 &amp; Data!K1346 &amp; Data!L1346 &amp; Data!G1346 &amp; Data!H1346 &amp; REPLACE(Data!J1346,LEN(Data!J1346)-1,1,"") &amp; "}, "</f>
        <v xml:space="preserve">{ "CodeIATA": "WAT", "Name": "Waterford Airport", "City": "Waterford", "Country": "Irlande", "Latitude": 52.1872, "Longitude": -7.086964, "Category": 2, "BuyPrice": 3754513227, "FlagImage": "ie.png" }, </v>
      </c>
    </row>
    <row r="1347" spans="1:1" x14ac:dyDescent="0.25">
      <c r="A1347" t="str">
        <f>"{ " &amp; Data!A1347 &amp; Data!D1347 &amp; Data!B1347 &amp; Data!E1347 &amp; Data!K1347 &amp; Data!L1347 &amp; Data!G1347 &amp; Data!H1347 &amp; REPLACE(Data!J1347,LEN(Data!J1347)-1,1,"") &amp; "}, "</f>
        <v xml:space="preserve">{ "CodeIATA": "TRU", "Name": "Cap. FAP Carlos Martínez de Pinillos Aeropuerto Internacional", "City": "Trujillo", "Country": "Pérou", "Latitude": -8.081411, "Longitude": -79.108761, "Category": 9, "BuyPrice": 3754759686, "FlagImage": "pe.png" }, </v>
      </c>
    </row>
    <row r="1348" spans="1:1" x14ac:dyDescent="0.25">
      <c r="A1348" t="str">
        <f>"{ " &amp; Data!A1348 &amp; Data!D1348 &amp; Data!B1348 &amp; Data!E1348 &amp; Data!K1348 &amp; Data!L1348 &amp; Data!G1348 &amp; Data!H1348 &amp; REPLACE(Data!J1348,LEN(Data!J1348)-1,1,"") &amp; "}, "</f>
        <v xml:space="preserve">{ "CodeIATA": "VFA", "Name": "Victoria Falls Airport", "City": "Victoria Falls", "Country": "Zimbabwe", "Latitude": -18.095881, "Longitude": 25.839006, "Category": 6, "BuyPrice": 3755330977, "FlagImage": "zw.png" }, </v>
      </c>
    </row>
    <row r="1349" spans="1:1" x14ac:dyDescent="0.25">
      <c r="A1349" t="str">
        <f>"{ " &amp; Data!A1349 &amp; Data!D1349 &amp; Data!B1349 &amp; Data!E1349 &amp; Data!K1349 &amp; Data!L1349 &amp; Data!G1349 &amp; Data!H1349 &amp; REPLACE(Data!J1349,LEN(Data!J1349)-1,1,"") &amp; "}, "</f>
        <v xml:space="preserve">{ "CodeIATA": "ZCO", "Name": "Maquehue Aeropuerto", "City": "Temuco", "Country": "Chili", "Latitude": -38.766819, "Longitude": -72.637097, "Category": 4, "BuyPrice": 3755732162, "FlagImage": "cl.png" }, </v>
      </c>
    </row>
    <row r="1350" spans="1:1" x14ac:dyDescent="0.25">
      <c r="A1350" t="str">
        <f>"{ " &amp; Data!A1350 &amp; Data!D1350 &amp; Data!B1350 &amp; Data!E1350 &amp; Data!K1350 &amp; Data!L1350 &amp; Data!G1350 &amp; Data!H1350 &amp; REPLACE(Data!J1350,LEN(Data!J1350)-1,1,"") &amp; "}, "</f>
        <v xml:space="preserve">{ "CodeIATA": "RAB", "Name": "Rabaul Airport", "City": "Rabaul", "Country": "Papouasie-Nouvelle-Guinée", "Latitude": -4.34046, "Longitude": 152.38, "Category": 3, "BuyPrice": 3756275762, "FlagImage": "pg.png" }, </v>
      </c>
    </row>
    <row r="1351" spans="1:1" x14ac:dyDescent="0.25">
      <c r="A1351" t="str">
        <f>"{ " &amp; Data!A1351 &amp; Data!D1351 &amp; Data!B1351 &amp; Data!E1351 &amp; Data!K1351 &amp; Data!L1351 &amp; Data!G1351 &amp; Data!H1351 &amp; REPLACE(Data!J1351,LEN(Data!J1351)-1,1,"") &amp; "}, "</f>
        <v xml:space="preserve">{ "CodeIATA": "KTT", "Name": "Kittila Airport", "City": "Kittila", "Country": "Finlande", "Latitude": 67.701022, "Longitude": 24.84685, "Category": 6, "BuyPrice": 3756982608, "FlagImage": "fi.png" }, </v>
      </c>
    </row>
    <row r="1352" spans="1:1" x14ac:dyDescent="0.25">
      <c r="A1352" t="str">
        <f>"{ " &amp; Data!A1352 &amp; Data!D1352 &amp; Data!B1352 &amp; Data!E1352 &amp; Data!K1352 &amp; Data!L1352 &amp; Data!G1352 &amp; Data!H1352 &amp; REPLACE(Data!J1352,LEN(Data!J1352)-1,1,"") &amp; "}, "</f>
        <v xml:space="preserve">{ "CodeIATA": "TPP", "Name": "Cad. FAP Guillermo del Castillo Paredes Aeropuerto", "City": "Tarapoto", "Country": "Pérou", "Latitude": -6.508742, "Longitude": -76.373247, "Category": 7, "BuyPrice": 3758291980, "FlagImage": "pe.png" }, </v>
      </c>
    </row>
    <row r="1353" spans="1:1" x14ac:dyDescent="0.25">
      <c r="A1353" t="str">
        <f>"{ " &amp; Data!A1353 &amp; Data!D1353 &amp; Data!B1353 &amp; Data!E1353 &amp; Data!K1353 &amp; Data!L1353 &amp; Data!G1353 &amp; Data!H1353 &amp; REPLACE(Data!J1353,LEN(Data!J1353)-1,1,"") &amp; "}, "</f>
        <v xml:space="preserve">{ "CodeIATA": "YVQ", "Name": "Norman Wells Airport", "City": "Norman Wells (NT)", "Country": "Canada", "Latitude": 65.281617, "Longitude": -126.798219, "Category": 4, "BuyPrice": 3759682990, "FlagImage": "ca.png" }, </v>
      </c>
    </row>
    <row r="1354" spans="1:1" x14ac:dyDescent="0.25">
      <c r="A1354" t="str">
        <f>"{ " &amp; Data!A1354 &amp; Data!D1354 &amp; Data!B1354 &amp; Data!E1354 &amp; Data!K1354 &amp; Data!L1354 &amp; Data!G1354 &amp; Data!H1354 &amp; REPLACE(Data!J1354,LEN(Data!J1354)-1,1,"") &amp; "}, "</f>
        <v xml:space="preserve">{ "CodeIATA": "KRL", "Name": "Korla Airport", "City": "Korla", "Country": "Chine", "Latitude": 41.6978, "Longitude": 86.1289, "Category": 8, "BuyPrice": 3759794472, "FlagImage": "cn.png" }, </v>
      </c>
    </row>
    <row r="1355" spans="1:1" x14ac:dyDescent="0.25">
      <c r="A1355" t="str">
        <f>"{ " &amp; Data!A1355 &amp; Data!D1355 &amp; Data!B1355 &amp; Data!E1355 &amp; Data!K1355 &amp; Data!L1355 &amp; Data!G1355 &amp; Data!H1355 &amp; REPLACE(Data!J1355,LEN(Data!J1355)-1,1,"") &amp; "}, "</f>
        <v xml:space="preserve">{ "CodeIATA": "CBW", "Name": "Campo Mourão Aeroporto", "City": "Campo Mourão (PR)", "Country": "Brésil", "Latitude": null, "Longitude": null, "Category": 2, "BuyPrice": 3760169069, "FlagImage": "br.png" }, </v>
      </c>
    </row>
    <row r="1356" spans="1:1" x14ac:dyDescent="0.25">
      <c r="A1356" t="str">
        <f>"{ " &amp; Data!A1356 &amp; Data!D1356 &amp; Data!B1356 &amp; Data!E1356 &amp; Data!K1356 &amp; Data!L1356 &amp; Data!G1356 &amp; Data!H1356 &amp; REPLACE(Data!J1356,LEN(Data!J1356)-1,1,"") &amp; "}, "</f>
        <v xml:space="preserve">{ "CodeIATA": "ISA", "Name": "Mount Isa Airport", "City": "Mount Isa (QLD)", "Country": "Australie", "Latitude": -20.663889, "Longitude": 139.488611, "Category": 7, "BuyPrice": 3761731914, "FlagImage": "au.png" }, </v>
      </c>
    </row>
    <row r="1357" spans="1:1" x14ac:dyDescent="0.25">
      <c r="A1357" t="str">
        <f>"{ " &amp; Data!A1357 &amp; Data!D1357 &amp; Data!B1357 &amp; Data!E1357 &amp; Data!K1357 &amp; Data!L1357 &amp; Data!G1357 &amp; Data!H1357 &amp; REPLACE(Data!J1357,LEN(Data!J1357)-1,1,"") &amp; "}, "</f>
        <v xml:space="preserve">{ "CodeIATA": "MTJ", "Name": "Montrose Regional Airport", "City": "Montrose (CO)", "Country": "Etats-Unis", "Latitude": 38.509794, "Longitude": -107.894242, "Category": 9, "BuyPrice": 3762458850, "FlagImage": "us.png" }, </v>
      </c>
    </row>
    <row r="1358" spans="1:1" x14ac:dyDescent="0.25">
      <c r="A1358" t="str">
        <f>"{ " &amp; Data!A1358 &amp; Data!D1358 &amp; Data!B1358 &amp; Data!E1358 &amp; Data!K1358 &amp; Data!L1358 &amp; Data!G1358 &amp; Data!H1358 &amp; REPLACE(Data!J1358,LEN(Data!J1358)-1,1,"") &amp; "}, "</f>
        <v xml:space="preserve">{ "CodeIATA": "PNL", "Name": "Aeroporto di Pantelleria", "City": "Pantelleria", "Country": "Italie", "Latitude": 36.816519, "Longitude": 11.968864, "Category": 3, "BuyPrice": 3762587573, "FlagImage": "it.png" }, </v>
      </c>
    </row>
    <row r="1359" spans="1:1" x14ac:dyDescent="0.25">
      <c r="A1359" t="str">
        <f>"{ " &amp; Data!A1359 &amp; Data!D1359 &amp; Data!B1359 &amp; Data!E1359 &amp; Data!K1359 &amp; Data!L1359 &amp; Data!G1359 &amp; Data!H1359 &amp; REPLACE(Data!J1359,LEN(Data!J1359)-1,1,"") &amp; "}, "</f>
        <v xml:space="preserve">{ "CodeIATA": "FLO", "Name": "Florence Regional Airport", "City": "Florence (SC)", "Country": "Etats-Unis", "Latitude": 34.185361, "Longitude": -79.723889, "Category": 4, "BuyPrice": 3762650550, "FlagImage": "us.png" }, </v>
      </c>
    </row>
    <row r="1360" spans="1:1" x14ac:dyDescent="0.25">
      <c r="A1360" t="str">
        <f>"{ " &amp; Data!A1360 &amp; Data!D1360 &amp; Data!B1360 &amp; Data!E1360 &amp; Data!K1360 &amp; Data!L1360 &amp; Data!G1360 &amp; Data!H1360 &amp; REPLACE(Data!J1360,LEN(Data!J1360)-1,1,"") &amp; "}, "</f>
        <v xml:space="preserve">{ "CodeIATA": "SDD", "Name": "Lubango Aeroporto", "City": "Lubango", "Country": "Angola", "Latitude": -14.924733, "Longitude": 13.575022, "Category": 8, "BuyPrice": 3763907799, "FlagImage": "ao.png" }, </v>
      </c>
    </row>
    <row r="1361" spans="1:1" x14ac:dyDescent="0.25">
      <c r="A1361" t="str">
        <f>"{ " &amp; Data!A1361 &amp; Data!D1361 &amp; Data!B1361 &amp; Data!E1361 &amp; Data!K1361 &amp; Data!L1361 &amp; Data!G1361 &amp; Data!H1361 &amp; REPLACE(Data!J1361,LEN(Data!J1361)-1,1,"") &amp; "}, "</f>
        <v xml:space="preserve">{ "CodeIATA": "MYD", "Name": "Malindi Airport", "City": "Malindi", "Country": "Kenya", "Latitude": -3.22931, "Longitude": 40.1017, "Category": 2, "BuyPrice": 3764588944, "FlagImage": "ke.png" }, </v>
      </c>
    </row>
    <row r="1362" spans="1:1" x14ac:dyDescent="0.25">
      <c r="A1362" t="str">
        <f>"{ " &amp; Data!A1362 &amp; Data!D1362 &amp; Data!B1362 &amp; Data!E1362 &amp; Data!K1362 &amp; Data!L1362 &amp; Data!G1362 &amp; Data!H1362 &amp; REPLACE(Data!J1362,LEN(Data!J1362)-1,1,"") &amp; "}, "</f>
        <v xml:space="preserve">{ "CodeIATA": "NSN", "Name": "Nelson Airport", "City": "Nelson", "Country": "Nouvelle-Zélande", "Latitude": null, "Longitude": null, "Category": 2, "BuyPrice": 3765751612, "FlagImage": "nz.png" }, </v>
      </c>
    </row>
    <row r="1363" spans="1:1" x14ac:dyDescent="0.25">
      <c r="A1363" t="str">
        <f>"{ " &amp; Data!A1363 &amp; Data!D1363 &amp; Data!B1363 &amp; Data!E1363 &amp; Data!K1363 &amp; Data!L1363 &amp; Data!G1363 &amp; Data!H1363 &amp; REPLACE(Data!J1363,LEN(Data!J1363)-1,1,"") &amp; "}, "</f>
        <v xml:space="preserve">{ "CodeIATA": "CMI", "Name": "Willard Airport", "City": "Champaign (IL)", "Country": "Etats-Unis", "Latitude": null, "Longitude": null, "Category": 6, "BuyPrice": 3766135459, "FlagImage": "us.png" }, </v>
      </c>
    </row>
    <row r="1364" spans="1:1" x14ac:dyDescent="0.25">
      <c r="A1364" t="str">
        <f>"{ " &amp; Data!A1364 &amp; Data!D1364 &amp; Data!B1364 &amp; Data!E1364 &amp; Data!K1364 &amp; Data!L1364 &amp; Data!G1364 &amp; Data!H1364 &amp; REPLACE(Data!J1364,LEN(Data!J1364)-1,1,"") &amp; "}, "</f>
        <v xml:space="preserve">{ "CodeIATA": "MLU", "Name": "Monroe Regional Airport", "City": "Monroe (LA)", "Country": "Etats-Unis", "Latitude": null, "Longitude": null, "Category": 6, "BuyPrice": 3766990476, "FlagImage": "us.png" }, </v>
      </c>
    </row>
    <row r="1365" spans="1:1" x14ac:dyDescent="0.25">
      <c r="A1365" t="str">
        <f>"{ " &amp; Data!A1365 &amp; Data!D1365 &amp; Data!B1365 &amp; Data!E1365 &amp; Data!K1365 &amp; Data!L1365 &amp; Data!G1365 &amp; Data!H1365 &amp; REPLACE(Data!J1365,LEN(Data!J1365)-1,1,"") &amp; "}, "</f>
        <v xml:space="preserve">{ "CodeIATA": "MHH", "Name": "Marsh Harbour International Airport", "City": "Marsh Harbour", "Country": "Bahamas", "Latitude": 26.511406, "Longitude": -77.083472, "Category": 3, "BuyPrice": 3767049837, "FlagImage": "bs.png" }, </v>
      </c>
    </row>
    <row r="1366" spans="1:1" x14ac:dyDescent="0.25">
      <c r="A1366" t="str">
        <f>"{ " &amp; Data!A1366 &amp; Data!D1366 &amp; Data!B1366 &amp; Data!E1366 &amp; Data!K1366 &amp; Data!L1366 &amp; Data!G1366 &amp; Data!H1366 &amp; REPLACE(Data!J1366,LEN(Data!J1366)-1,1,"") &amp; "}, "</f>
        <v xml:space="preserve">{ "CodeIATA": "TOL", "Name": "Toledo Express Airport", "City": "Toledo (OH)", "Country": "Etats-Unis", "Latitude": 41.586806, "Longitude": -83.807833, "Category": 9, "BuyPrice": 3768406584, "FlagImage": "us.png" }, </v>
      </c>
    </row>
    <row r="1367" spans="1:1" x14ac:dyDescent="0.25">
      <c r="A1367" t="str">
        <f>"{ " &amp; Data!A1367 &amp; Data!D1367 &amp; Data!B1367 &amp; Data!E1367 &amp; Data!K1367 &amp; Data!L1367 &amp; Data!G1367 &amp; Data!H1367 &amp; REPLACE(Data!J1367,LEN(Data!J1367)-1,1,"") &amp; "}, "</f>
        <v xml:space="preserve">{ "CodeIATA": "LSI", "Name": "Sumburgh Airport", "City": "Shetland Islands", "Country": "Royaume-Uni", "Latitude": 59.878889, "Longitude": -1.295556, "Category": 2, "BuyPrice": 3769432385, "FlagImage": "gb.png" }, </v>
      </c>
    </row>
    <row r="1368" spans="1:1" x14ac:dyDescent="0.25">
      <c r="A1368" t="str">
        <f>"{ " &amp; Data!A1368 &amp; Data!D1368 &amp; Data!B1368 &amp; Data!E1368 &amp; Data!K1368 &amp; Data!L1368 &amp; Data!G1368 &amp; Data!H1368 &amp; REPLACE(Data!J1368,LEN(Data!J1368)-1,1,"") &amp; "}, "</f>
        <v xml:space="preserve">{ "CodeIATA": "LVI", "Name": "Livingstone Airport", "City": "Livingstone", "Country": "Zambie", "Latitude": -17.821756, "Longitude": 25.822692, "Category": 6, "BuyPrice": 3770156775, "FlagImage": "zm.png" }, </v>
      </c>
    </row>
    <row r="1369" spans="1:1" x14ac:dyDescent="0.25">
      <c r="A1369" t="str">
        <f>"{ " &amp; Data!A1369 &amp; Data!D1369 &amp; Data!B1369 &amp; Data!E1369 &amp; Data!K1369 &amp; Data!L1369 &amp; Data!G1369 &amp; Data!H1369 &amp; REPLACE(Data!J1369,LEN(Data!J1369)-1,1,"") &amp; "}, "</f>
        <v xml:space="preserve">{ "CodeIATA": "SSJ", "Name": "Sandnessjoen Lufthavn", "City": "Sandnessjoen", "Country": "Norvège", "Latitude": 65.956828, "Longitude": 12.468944, "Category": 1, "BuyPrice": 3770868061, "FlagImage": "no.png" }, </v>
      </c>
    </row>
    <row r="1370" spans="1:1" x14ac:dyDescent="0.25">
      <c r="A1370" t="str">
        <f>"{ " &amp; Data!A1370 &amp; Data!D1370 &amp; Data!B1370 &amp; Data!E1370 &amp; Data!K1370 &amp; Data!L1370 &amp; Data!G1370 &amp; Data!H1370 &amp; REPLACE(Data!J1370,LEN(Data!J1370)-1,1,"") &amp; "}, "</f>
        <v xml:space="preserve">{ "CodeIATA": "OCC", "Name": "Coca Aeropuerto", "City": "Puerto Francisco de Orellana", "Country": "Equateur", "Latitude": -0.462886, "Longitude": -76.986842, "Category": 5, "BuyPrice": 3771386843, "FlagImage": "ec.png" }, </v>
      </c>
    </row>
    <row r="1371" spans="1:1" x14ac:dyDescent="0.25">
      <c r="A1371" t="str">
        <f>"{ " &amp; Data!A1371 &amp; Data!D1371 &amp; Data!B1371 &amp; Data!E1371 &amp; Data!K1371 &amp; Data!L1371 &amp; Data!G1371 &amp; Data!H1371 &amp; REPLACE(Data!J1371,LEN(Data!J1371)-1,1,"") &amp; "}, "</f>
        <v xml:space="preserve">{ "CodeIATA": "RZE", "Name": "Jasionka Airport", "City": "Rzeszów", "Country": "Pologne", "Latitude": 50.109958, "Longitude": 22.019, "Category": 9, "BuyPrice": 3771965712, "FlagImage": "pl.png" }, </v>
      </c>
    </row>
    <row r="1372" spans="1:1" x14ac:dyDescent="0.25">
      <c r="A1372" t="str">
        <f>"{ " &amp; Data!A1372 &amp; Data!D1372 &amp; Data!B1372 &amp; Data!E1372 &amp; Data!K1372 &amp; Data!L1372 &amp; Data!G1372 &amp; Data!H1372 &amp; REPLACE(Data!J1372,LEN(Data!J1372)-1,1,"") &amp; "}, "</f>
        <v xml:space="preserve">{ "CodeIATA": "OSR", "Name": "Mošnov International Airport", "City": "Ostrava", "Country": "République tchèque", "Latitude": 49.696292, "Longitude": 18.111053, "Category": 10, "BuyPrice": 3772084684, "FlagImage": "cz.png" }, </v>
      </c>
    </row>
    <row r="1373" spans="1:1" x14ac:dyDescent="0.25">
      <c r="A1373" t="str">
        <f>"{ " &amp; Data!A1373 &amp; Data!D1373 &amp; Data!B1373 &amp; Data!E1373 &amp; Data!K1373 &amp; Data!L1373 &amp; Data!G1373 &amp; Data!H1373 &amp; REPLACE(Data!J1373,LEN(Data!J1373)-1,1,"") &amp; "}, "</f>
        <v xml:space="preserve">{ "CodeIATA": "MAB", "Name": "Marabá Aeroporto", "City": "Marabá (PA)", "Country": "Brésil", "Latitude": -5.368589, "Longitude": -49.138025, "Category": 4, "BuyPrice": 3773606311, "FlagImage": "br.png" }, </v>
      </c>
    </row>
    <row r="1374" spans="1:1" x14ac:dyDescent="0.25">
      <c r="A1374" t="str">
        <f>"{ " &amp; Data!A1374 &amp; Data!D1374 &amp; Data!B1374 &amp; Data!E1374 &amp; Data!K1374 &amp; Data!L1374 &amp; Data!G1374 &amp; Data!H1374 &amp; REPLACE(Data!J1374,LEN(Data!J1374)-1,1,"") &amp; "}, "</f>
        <v xml:space="preserve">{ "CodeIATA": "PBO", "Name": "Paraburdoo Airport", "City": "Paraburdoo (WA)", "Country": "Australie", "Latitude": null, "Longitude": null, "Category": 5, "BuyPrice": 3775342803, "FlagImage": "au.png" }, </v>
      </c>
    </row>
    <row r="1375" spans="1:1" x14ac:dyDescent="0.25">
      <c r="A1375" t="str">
        <f>"{ " &amp; Data!A1375 &amp; Data!D1375 &amp; Data!B1375 &amp; Data!E1375 &amp; Data!K1375 &amp; Data!L1375 &amp; Data!G1375 &amp; Data!H1375 &amp; REPLACE(Data!J1375,LEN(Data!J1375)-1,1,"") &amp; "}, "</f>
        <v xml:space="preserve">{ "CodeIATA": "KUA", "Name": "Sultan Haji Ahmad Shah Airport", "City": "Kuantan", "Country": "Malaisie", "Latitude": 3.775389, "Longitude": 103.209056, "Category": 8, "BuyPrice": 3778571619, "FlagImage": "my.png" }, </v>
      </c>
    </row>
    <row r="1376" spans="1:1" x14ac:dyDescent="0.25">
      <c r="A1376" t="str">
        <f>"{ " &amp; Data!A1376 &amp; Data!D1376 &amp; Data!B1376 &amp; Data!E1376 &amp; Data!K1376 &amp; Data!L1376 &amp; Data!G1376 &amp; Data!H1376 &amp; REPLACE(Data!J1376,LEN(Data!J1376)-1,1,"") &amp; "}, "</f>
        <v xml:space="preserve">{ "CodeIATA": "MWZ", "Name": "Mwanza Airport", "City": "Mwanza", "Country": "Tanzanie", "Latitude": -2.444486, "Longitude": 32.932667, "Category": 9, "BuyPrice": 3779925834, "FlagImage": "tz.png" }, </v>
      </c>
    </row>
    <row r="1377" spans="1:1" x14ac:dyDescent="0.25">
      <c r="A1377" t="str">
        <f>"{ " &amp; Data!A1377 &amp; Data!D1377 &amp; Data!B1377 &amp; Data!E1377 &amp; Data!K1377 &amp; Data!L1377 &amp; Data!G1377 &amp; Data!H1377 &amp; REPLACE(Data!J1377,LEN(Data!J1377)-1,1,"") &amp; "}, "</f>
        <v xml:space="preserve">{ "CodeIATA": "PPP", "Name": "Whitsunday Coast Airport", "City": "Proserpine (QLD)", "Country": "Australie", "Latitude": -20.495, "Longitude": 148.552222, "Category": 5, "BuyPrice": 3780909523, "FlagImage": "au.png" }, </v>
      </c>
    </row>
    <row r="1378" spans="1:1" x14ac:dyDescent="0.25">
      <c r="A1378" t="str">
        <f>"{ " &amp; Data!A1378 &amp; Data!D1378 &amp; Data!B1378 &amp; Data!E1378 &amp; Data!K1378 &amp; Data!L1378 &amp; Data!G1378 &amp; Data!H1378 &amp; REPLACE(Data!J1378,LEN(Data!J1378)-1,1,"") &amp; "}, "</f>
        <v xml:space="preserve">{ "CodeIATA": "KUM", "Name": "Yakushima Airport", "City": "Yakushima", "Country": "Japon", "Latitude": null, "Longitude": null, "Category": 2, "BuyPrice": 3781232385, "FlagImage": "jp.png" }, </v>
      </c>
    </row>
    <row r="1379" spans="1:1" x14ac:dyDescent="0.25">
      <c r="A1379" t="str">
        <f>"{ " &amp; Data!A1379 &amp; Data!D1379 &amp; Data!B1379 &amp; Data!E1379 &amp; Data!K1379 &amp; Data!L1379 &amp; Data!G1379 &amp; Data!H1379 &amp; REPLACE(Data!J1379,LEN(Data!J1379)-1,1,"") &amp; "}, "</f>
        <v xml:space="preserve">{ "CodeIATA": "NIM", "Name": "Diori Hamani Aéroport International", "City": "Niamey", "Country": "Niger", "Latitude": 13.481547, "Longitude": 2.183614, "Category": 9, "BuyPrice": 3782609899, "FlagImage": "ne.png" }, </v>
      </c>
    </row>
    <row r="1380" spans="1:1" x14ac:dyDescent="0.25">
      <c r="A1380" t="str">
        <f>"{ " &amp; Data!A1380 &amp; Data!D1380 &amp; Data!B1380 &amp; Data!E1380 &amp; Data!K1380 &amp; Data!L1380 &amp; Data!G1380 &amp; Data!H1380 &amp; REPLACE(Data!J1380,LEN(Data!J1380)-1,1,"") &amp; "}, "</f>
        <v xml:space="preserve">{ "CodeIATA": "UIB", "Name": "El Caraño Aeropuerto", "City": "Quibdó", "Country": "Colombie", "Latitude": 5.690758, "Longitude": -76.641181, "Category": 2, "BuyPrice": 3782734936, "FlagImage": "co.png" }, </v>
      </c>
    </row>
    <row r="1381" spans="1:1" x14ac:dyDescent="0.25">
      <c r="A1381" t="str">
        <f>"{ " &amp; Data!A1381 &amp; Data!D1381 &amp; Data!B1381 &amp; Data!E1381 &amp; Data!K1381 &amp; Data!L1381 &amp; Data!G1381 &amp; Data!H1381 &amp; REPLACE(Data!J1381,LEN(Data!J1381)-1,1,"") &amp; "}, "</f>
        <v xml:space="preserve">{ "CodeIATA": "LRT", "Name": "Bretagne Sud Aéroport", "City": "Lorient", "Country": "France", "Latitude": null, "Longitude": null, "Category": 6, "BuyPrice": 3784428571, "FlagImage": "fr.png" }, </v>
      </c>
    </row>
    <row r="1382" spans="1:1" x14ac:dyDescent="0.25">
      <c r="A1382" t="str">
        <f>"{ " &amp; Data!A1382 &amp; Data!D1382 &amp; Data!B1382 &amp; Data!E1382 &amp; Data!K1382 &amp; Data!L1382 &amp; Data!G1382 &amp; Data!H1382 &amp; REPLACE(Data!J1382,LEN(Data!J1382)-1,1,"") &amp; "}, "</f>
        <v xml:space="preserve">{ "CodeIATA": "HRK", "Name": "Kharkov International Airport", "City": "Kharkov", "Country": "Ukraine", "Latitude": 49.924786, "Longitude": 36.289986, "Category": 5, "BuyPrice": 3784854706, "FlagImage": "ua.png" }, </v>
      </c>
    </row>
    <row r="1383" spans="1:1" x14ac:dyDescent="0.25">
      <c r="A1383" t="str">
        <f>"{ " &amp; Data!A1383 &amp; Data!D1383 &amp; Data!B1383 &amp; Data!E1383 &amp; Data!K1383 &amp; Data!L1383 &amp; Data!G1383 &amp; Data!H1383 &amp; REPLACE(Data!J1383,LEN(Data!J1383)-1,1,"") &amp; "}, "</f>
        <v xml:space="preserve">{ "CodeIATA": "PCL", "Name": "Captain Rolden Aeropuerto Internacional", "City": "Pucallpa", "Country": "Pérou", "Latitude": -8.377939, "Longitude": -74.574297, "Category": 8, "BuyPrice": 3784870239, "FlagImage": "pe.png" }, </v>
      </c>
    </row>
    <row r="1384" spans="1:1" x14ac:dyDescent="0.25">
      <c r="A1384" t="str">
        <f>"{ " &amp; Data!A1384 &amp; Data!D1384 &amp; Data!B1384 &amp; Data!E1384 &amp; Data!K1384 &amp; Data!L1384 &amp; Data!G1384 &amp; Data!H1384 &amp; REPLACE(Data!J1384,LEN(Data!J1384)-1,1,"") &amp; "}, "</f>
        <v xml:space="preserve">{ "CodeIATA": "JIB", "Name": "Ambouli Aéroport International", "City": "Djibouti", "Country": "Djibouti", "Latitude": 11.5472, "Longitude": 43.1594, "Category": 9, "BuyPrice": 3785946534, "FlagImage": "dj.png" }, </v>
      </c>
    </row>
    <row r="1385" spans="1:1" x14ac:dyDescent="0.25">
      <c r="A1385" t="str">
        <f>"{ " &amp; Data!A1385 &amp; Data!D1385 &amp; Data!B1385 &amp; Data!E1385 &amp; Data!K1385 &amp; Data!L1385 &amp; Data!G1385 &amp; Data!H1385 &amp; REPLACE(Data!J1385,LEN(Data!J1385)-1,1,"") &amp; "}, "</f>
        <v xml:space="preserve">{ "CodeIATA": "RFD", "Name": "Chicago Rockford International Airport", "City": "Rockford (IL)", "Country": "Etats-Unis", "Latitude": 42.1953611, "Longitude": -89.0972222, "Category": 9, "BuyPrice": 3786136054, "FlagImage": "us.png" }, </v>
      </c>
    </row>
    <row r="1386" spans="1:1" x14ac:dyDescent="0.25">
      <c r="A1386" t="str">
        <f>"{ " &amp; Data!A1386 &amp; Data!D1386 &amp; Data!B1386 &amp; Data!E1386 &amp; Data!K1386 &amp; Data!L1386 &amp; Data!G1386 &amp; Data!H1386 &amp; REPLACE(Data!J1386,LEN(Data!J1386)-1,1,"") &amp; "}, "</f>
        <v xml:space="preserve">{ "CodeIATA": "LYH", "Name": "Lynchburg Regional Airport", "City": "Lynchburg (VA)", "Country": "Etats-Unis", "Latitude": 37.3267, "Longitude": -79.2004, "Category": 5, "BuyPrice": 3786172830, "FlagImage": "us.png" }, </v>
      </c>
    </row>
    <row r="1387" spans="1:1" x14ac:dyDescent="0.25">
      <c r="A1387" t="str">
        <f>"{ " &amp; Data!A1387 &amp; Data!D1387 &amp; Data!B1387 &amp; Data!E1387 &amp; Data!K1387 &amp; Data!L1387 &amp; Data!G1387 &amp; Data!H1387 &amp; REPLACE(Data!J1387,LEN(Data!J1387)-1,1,"") &amp; "}, "</f>
        <v xml:space="preserve">{ "CodeIATA": "MMK", "Name": "Murmansk Airport", "City": "Murmansk", "Country": "Russie", "Latitude": 68.781672, "Longitude": 32.750822, "Category": 6, "BuyPrice": 3786612135, "FlagImage": "ru.png" }, </v>
      </c>
    </row>
    <row r="1388" spans="1:1" x14ac:dyDescent="0.25">
      <c r="A1388" t="str">
        <f>"{ " &amp; Data!A1388 &amp; Data!D1388 &amp; Data!B1388 &amp; Data!E1388 &amp; Data!K1388 &amp; Data!L1388 &amp; Data!G1388 &amp; Data!H1388 &amp; REPLACE(Data!J1388,LEN(Data!J1388)-1,1,"") &amp; "}, "</f>
        <v xml:space="preserve">{ "CodeIATA": "TUC", "Name": "Teniente Benjamín Matienzo Aeropuerto Internacional", "City": "Tucumán", "Country": "Argentine", "Latitude": -26.840861, "Longitude": -65.104944, "Category": 8, "BuyPrice": 3787387644, "FlagImage": "ar.png" }, </v>
      </c>
    </row>
    <row r="1389" spans="1:1" x14ac:dyDescent="0.25">
      <c r="A1389" t="str">
        <f>"{ " &amp; Data!A1389 &amp; Data!D1389 &amp; Data!B1389 &amp; Data!E1389 &amp; Data!K1389 &amp; Data!L1389 &amp; Data!G1389 &amp; Data!H1389 &amp; REPLACE(Data!J1389,LEN(Data!J1389)-1,1,"") &amp; "}, "</f>
        <v xml:space="preserve">{ "CodeIATA": "MJZ", "Name": "Mirny Airport", "City": "Mirnyj", "Country": "Russie", "Latitude": 62.534689, "Longitude": 114.038928, "Category": 8, "BuyPrice": 3789179184, "FlagImage": "ru.png" }, </v>
      </c>
    </row>
    <row r="1390" spans="1:1" x14ac:dyDescent="0.25">
      <c r="A1390" t="str">
        <f>"{ " &amp; Data!A1390 &amp; Data!D1390 &amp; Data!B1390 &amp; Data!E1390 &amp; Data!K1390 &amp; Data!L1390 &amp; Data!G1390 &amp; Data!H1390 &amp; REPLACE(Data!J1390,LEN(Data!J1390)-1,1,"") &amp; "}, "</f>
        <v xml:space="preserve">{ "CodeIATA": "YQQ", "Name": "Comox Airport", "City": "Comox (BC)", "Country": "Canada", "Latitude": 49.710833, "Longitude": -124.886667, "Category": 9, "BuyPrice": 3789217616, "FlagImage": "ca.png" }, </v>
      </c>
    </row>
    <row r="1391" spans="1:1" x14ac:dyDescent="0.25">
      <c r="A1391" t="str">
        <f>"{ " &amp; Data!A1391 &amp; Data!D1391 &amp; Data!B1391 &amp; Data!E1391 &amp; Data!K1391 &amp; Data!L1391 &amp; Data!G1391 &amp; Data!H1391 &amp; REPLACE(Data!J1391,LEN(Data!J1391)-1,1,"") &amp; "}, "</f>
        <v xml:space="preserve">{ "CodeIATA": "BBO", "Name": "Berbera Airport", "City": "Berbera", "Country": "Somalie", "Latitude": 10.389167, "Longitude": 44.941106, "Category": 10, "BuyPrice": 3789817729, "FlagImage": "so.png" }, </v>
      </c>
    </row>
    <row r="1392" spans="1:1" x14ac:dyDescent="0.25">
      <c r="A1392" t="str">
        <f>"{ " &amp; Data!A1392 &amp; Data!D1392 &amp; Data!B1392 &amp; Data!E1392 &amp; Data!K1392 &amp; Data!L1392 &amp; Data!G1392 &amp; Data!H1392 &amp; REPLACE(Data!J1392,LEN(Data!J1392)-1,1,"") &amp; "}, "</f>
        <v xml:space="preserve">{ "CodeIATA": "VPE", "Name": "Ondjiva Pereira Aeroporto", "City": "Ongiva", "Country": "Angola", "Latitude": -17.043464, "Longitude": 15.683822, "Category": 9, "BuyPrice": 3795563639, "FlagImage": "ao.png" }, </v>
      </c>
    </row>
    <row r="1393" spans="1:1" x14ac:dyDescent="0.25">
      <c r="A1393" t="str">
        <f>"{ " &amp; Data!A1393 &amp; Data!D1393 &amp; Data!B1393 &amp; Data!E1393 &amp; Data!K1393 &amp; Data!L1393 &amp; Data!G1393 &amp; Data!H1393 &amp; REPLACE(Data!J1393,LEN(Data!J1393)-1,1,"") &amp; "}, "</f>
        <v xml:space="preserve">{ "CodeIATA": "ROB", "Name": "Roberts International Airport", "City": "Monrovia", "Country": "Libéria", "Latitude": 6.233789, "Longitude": -10.362311, "Category": 10, "BuyPrice": 3795663072, "FlagImage": "lr.png" }, </v>
      </c>
    </row>
    <row r="1394" spans="1:1" x14ac:dyDescent="0.25">
      <c r="A1394" t="str">
        <f>"{ " &amp; Data!A1394 &amp; Data!D1394 &amp; Data!B1394 &amp; Data!E1394 &amp; Data!K1394 &amp; Data!L1394 &amp; Data!G1394 &amp; Data!H1394 &amp; REPLACE(Data!J1394,LEN(Data!J1394)-1,1,"") &amp; "}, "</f>
        <v xml:space="preserve">{ "CodeIATA": "GRQ", "Name": "Eelde Airport", "City": "Groningen", "Country": "Pays-Bas", "Latitude": 53.11972, "Longitude": 6.579444, "Category": 4, "BuyPrice": 3796127872, "FlagImage": "nl.png" }, </v>
      </c>
    </row>
    <row r="1395" spans="1:1" x14ac:dyDescent="0.25">
      <c r="A1395" t="str">
        <f>"{ " &amp; Data!A1395 &amp; Data!D1395 &amp; Data!B1395 &amp; Data!E1395 &amp; Data!K1395 &amp; Data!L1395 &amp; Data!G1395 &amp; Data!H1395 &amp; REPLACE(Data!J1395,LEN(Data!J1395)-1,1,"") &amp; "}, "</f>
        <v xml:space="preserve">{ "CodeIATA": "YEV", "Name": "Inuvik Airport", "City": "Inuvik (NT)", "Country": "Canada", "Latitude": 68.304167, "Longitude": -133.482778, "Category": 4, "BuyPrice": 3797216170, "FlagImage": "ca.png" }, </v>
      </c>
    </row>
    <row r="1396" spans="1:1" x14ac:dyDescent="0.25">
      <c r="A1396" t="str">
        <f>"{ " &amp; Data!A1396 &amp; Data!D1396 &amp; Data!B1396 &amp; Data!E1396 &amp; Data!K1396 &amp; Data!L1396 &amp; Data!G1396 &amp; Data!H1396 &amp; REPLACE(Data!J1396,LEN(Data!J1396)-1,1,"") &amp; "}, "</f>
        <v xml:space="preserve">{ "CodeIATA": "TXN", "Name": "Tunxi International Airport", "City": "Huangshan", "Country": "Chine", "Latitude": 29.7333, "Longitude": 118.256, "Category": 7, "BuyPrice": 3797308898, "FlagImage": "cn.png" }, </v>
      </c>
    </row>
    <row r="1397" spans="1:1" x14ac:dyDescent="0.25">
      <c r="A1397" t="str">
        <f>"{ " &amp; Data!A1397 &amp; Data!D1397 &amp; Data!B1397 &amp; Data!E1397 &amp; Data!K1397 &amp; Data!L1397 &amp; Data!G1397 &amp; Data!H1397 &amp; REPLACE(Data!J1397,LEN(Data!J1397)-1,1,"") &amp; "}, "</f>
        <v xml:space="preserve">{ "CodeIATA": "IMP", "Name": "Imperatriz Aeroporto", "City": "Imperatriz (MA)", "Country": "Brésil", "Latitude": -5.531292, "Longitude": -47.46005, "Category": 4, "BuyPrice": 3798993505, "FlagImage": "br.png" }, </v>
      </c>
    </row>
    <row r="1398" spans="1:1" x14ac:dyDescent="0.25">
      <c r="A1398" t="str">
        <f>"{ " &amp; Data!A1398 &amp; Data!D1398 &amp; Data!B1398 &amp; Data!E1398 &amp; Data!K1398 &amp; Data!L1398 &amp; Data!G1398 &amp; Data!H1398 &amp; REPLACE(Data!J1398,LEN(Data!J1398)-1,1,"") &amp; "}, "</f>
        <v xml:space="preserve">{ "CodeIATA": "DZA", "Name": "Pamandzi International Airport", "City": "Dzaoudzi", "Country": "Mayotte", "Latitude": -12.804722, "Longitude": 45.281113, "Category": 4, "BuyPrice": 3799480161, "FlagImage": "yt.png" }, </v>
      </c>
    </row>
    <row r="1399" spans="1:1" x14ac:dyDescent="0.25">
      <c r="A1399" t="str">
        <f>"{ " &amp; Data!A1399 &amp; Data!D1399 &amp; Data!B1399 &amp; Data!E1399 &amp; Data!K1399 &amp; Data!L1399 &amp; Data!G1399 &amp; Data!H1399 &amp; REPLACE(Data!J1399,LEN(Data!J1399)-1,1,"") &amp; "}, "</f>
        <v xml:space="preserve">{ "CodeIATA": "GAJ", "Name": "Yamagata Airport", "City": "Yamagata", "Country": "Japon", "Latitude": 38.411894, "Longitude": 140.371331, "Category": 4, "BuyPrice": 3799946910, "FlagImage": "jp.png" }, </v>
      </c>
    </row>
    <row r="1400" spans="1:1" x14ac:dyDescent="0.25">
      <c r="A1400" t="str">
        <f>"{ " &amp; Data!A1400 &amp; Data!D1400 &amp; Data!B1400 &amp; Data!E1400 &amp; Data!K1400 &amp; Data!L1400 &amp; Data!G1400 &amp; Data!H1400 &amp; REPLACE(Data!J1400,LEN(Data!J1400)-1,1,"") &amp; "}, "</f>
        <v xml:space="preserve">{ "CodeIATA": "PVK", "Name": "Aktion National Airport", "City": "Preveza/Lefkas", "Country": "Grèce", "Latitude": 38.925467, "Longitude": 20.765311, "Category": 8, "BuyPrice": 3803777018, "FlagImage": "gr.png" }, </v>
      </c>
    </row>
    <row r="1401" spans="1:1" x14ac:dyDescent="0.25">
      <c r="A1401" t="str">
        <f>"{ " &amp; Data!A1401 &amp; Data!D1401 &amp; Data!B1401 &amp; Data!E1401 &amp; Data!K1401 &amp; Data!L1401 &amp; Data!G1401 &amp; Data!H1401 &amp; REPLACE(Data!J1401,LEN(Data!J1401)-1,1,"") &amp; "}, "</f>
        <v xml:space="preserve">{ "CodeIATA": "MOZ", "Name": "Témaé Aéroport", "City": "Moorea", "Country": "Polynésie française", "Latitude": -17.489972, "Longitude": -149.761869, "Category": 1, "BuyPrice": 3805096774, "FlagImage": "pf.png" }, </v>
      </c>
    </row>
    <row r="1402" spans="1:1" x14ac:dyDescent="0.25">
      <c r="A1402" t="str">
        <f>"{ " &amp; Data!A1402 &amp; Data!D1402 &amp; Data!B1402 &amp; Data!E1402 &amp; Data!K1402 &amp; Data!L1402 &amp; Data!G1402 &amp; Data!H1402 &amp; REPLACE(Data!J1402,LEN(Data!J1402)-1,1,"") &amp; "}, "</f>
        <v xml:space="preserve">{ "CodeIATA": "SSG", "Name": "Santa Isabel Aeropuerto Internacional", "City": "Malabo", "Country": "Guinée équatoriale", "Latitude": 3.755267, "Longitude": 8.708717, "Category": 8, "BuyPrice": 3806200596, "FlagImage": "gq.png" }, </v>
      </c>
    </row>
    <row r="1403" spans="1:1" x14ac:dyDescent="0.25">
      <c r="A1403" t="str">
        <f>"{ " &amp; Data!A1403 &amp; Data!D1403 &amp; Data!B1403 &amp; Data!E1403 &amp; Data!K1403 &amp; Data!L1403 &amp; Data!G1403 &amp; Data!H1403 &amp; REPLACE(Data!J1403,LEN(Data!J1403)-1,1,"") &amp; "}, "</f>
        <v xml:space="preserve">{ "CodeIATA": "ROT", "Name": "Rotorua International Airport", "City": "Rotorua", "Country": "Nouvelle-Zélande", "Latitude": -38.109167, "Longitude": 176.317222, "Category": 4, "BuyPrice": 3807181414, "FlagImage": "nz.png" }, </v>
      </c>
    </row>
    <row r="1404" spans="1:1" x14ac:dyDescent="0.25">
      <c r="A1404" t="str">
        <f>"{ " &amp; Data!A1404 &amp; Data!D1404 &amp; Data!B1404 &amp; Data!E1404 &amp; Data!K1404 &amp; Data!L1404 &amp; Data!G1404 &amp; Data!H1404 &amp; REPLACE(Data!J1404,LEN(Data!J1404)-1,1,"") &amp; "}, "</f>
        <v xml:space="preserve">{ "CodeIATA": "YSJ", "Name": "Saint John Airport", "City": "Saint John (NB)", "Country": "Canada", "Latitude": 45.316111, "Longitude": -65.890278, "Category": 5, "BuyPrice": 3811218724, "FlagImage": "ca.png" }, </v>
      </c>
    </row>
    <row r="1405" spans="1:1" x14ac:dyDescent="0.25">
      <c r="A1405" t="str">
        <f>"{ " &amp; Data!A1405 &amp; Data!D1405 &amp; Data!B1405 &amp; Data!E1405 &amp; Data!K1405 &amp; Data!L1405 &amp; Data!G1405 &amp; Data!H1405 &amp; REPLACE(Data!J1405,LEN(Data!J1405)-1,1,"") &amp; "}, "</f>
        <v xml:space="preserve">{ "CodeIATA": "FNI", "Name": "Alès", "City": "Nîmes", "Country": "France", "Latitude": null, "Longitude": null, "Category": 6, "BuyPrice": 3813228571, "FlagImage": "fr.png" }, </v>
      </c>
    </row>
    <row r="1406" spans="1:1" x14ac:dyDescent="0.25">
      <c r="A1406" t="str">
        <f>"{ " &amp; Data!A1406 &amp; Data!D1406 &amp; Data!B1406 &amp; Data!E1406 &amp; Data!K1406 &amp; Data!L1406 &amp; Data!G1406 &amp; Data!H1406 &amp; REPLACE(Data!J1406,LEN(Data!J1406)-1,1,"") &amp; "}, "</f>
        <v xml:space="preserve">{ "CodeIATA": "LMM", "Name": "Aeropuerto Internacional Federal del Valle del Fuerte", "City": "Los Mochis", "Country": "Mexique", "Latitude": 25.685194, "Longitude": -109.080806, "Category": 4, "BuyPrice": 3813338984, "FlagImage": "mx.png" }, </v>
      </c>
    </row>
    <row r="1407" spans="1:1" x14ac:dyDescent="0.25">
      <c r="A1407" t="str">
        <f>"{ " &amp; Data!A1407 &amp; Data!D1407 &amp; Data!B1407 &amp; Data!E1407 &amp; Data!K1407 &amp; Data!L1407 &amp; Data!G1407 &amp; Data!H1407 &amp; REPLACE(Data!J1407,LEN(Data!J1407)-1,1,"") &amp; "}, "</f>
        <v xml:space="preserve">{ "CodeIATA": "KSY", "Name": "Kars Airport", "City": "Kars", "Country": "Turquie", "Latitude": 40.562222, "Longitude": 43.115002, "Category": 10, "BuyPrice": 3814936332, "FlagImage": "tr.png" }, </v>
      </c>
    </row>
    <row r="1408" spans="1:1" x14ac:dyDescent="0.25">
      <c r="A1408" t="str">
        <f>"{ " &amp; Data!A1408 &amp; Data!D1408 &amp; Data!B1408 &amp; Data!E1408 &amp; Data!K1408 &amp; Data!L1408 &amp; Data!G1408 &amp; Data!H1408 &amp; REPLACE(Data!J1408,LEN(Data!J1408)-1,1,"") &amp; "}, "</f>
        <v xml:space="preserve">{ "CodeIATA": "LYG", "Name": "Baitabu Airport", "City": "Lianyungang", "Country": "Chine", "Latitude": 34.55, "Longitude": 119.25, "Category": 6, "BuyPrice": 3815070866, "FlagImage": "cn.png" }, </v>
      </c>
    </row>
    <row r="1409" spans="1:1" x14ac:dyDescent="0.25">
      <c r="A1409" t="str">
        <f>"{ " &amp; Data!A1409 &amp; Data!D1409 &amp; Data!B1409 &amp; Data!E1409 &amp; Data!K1409 &amp; Data!L1409 &amp; Data!G1409 &amp; Data!H1409 &amp; REPLACE(Data!J1409,LEN(Data!J1409)-1,1,"") &amp; "}, "</f>
        <v xml:space="preserve">{ "CodeIATA": "BFL", "Name": "Meadows Field", "City": "Bakersfield (CA)", "Country": "Etats-Unis", "Latitude": 35.433598, "Longitude": -119.05677, "Category": 10, "BuyPrice": 3815952524, "FlagImage": "us.png" }, </v>
      </c>
    </row>
    <row r="1410" spans="1:1" x14ac:dyDescent="0.25">
      <c r="A1410" t="str">
        <f>"{ " &amp; Data!A1410 &amp; Data!D1410 &amp; Data!B1410 &amp; Data!E1410 &amp; Data!K1410 &amp; Data!L1410 &amp; Data!G1410 &amp; Data!H1410 &amp; REPLACE(Data!J1410,LEN(Data!J1410)-1,1,"") &amp; "}, "</f>
        <v xml:space="preserve">{ "CodeIATA": "GIS", "Name": "Gisborne Airport", "City": "Gisborne", "Country": "Nouvelle-Zélande", "Latitude": null, "Longitude": null, "Category": 2, "BuyPrice": 3817565125, "FlagImage": "nz.png" }, </v>
      </c>
    </row>
    <row r="1411" spans="1:1" x14ac:dyDescent="0.25">
      <c r="A1411" t="str">
        <f>"{ " &amp; Data!A1411 &amp; Data!D1411 &amp; Data!B1411 &amp; Data!E1411 &amp; Data!K1411 &amp; Data!L1411 &amp; Data!G1411 &amp; Data!H1411 &amp; REPLACE(Data!J1411,LEN(Data!J1411)-1,1,"") &amp; "}, "</f>
        <v xml:space="preserve">{ "CodeIATA": "ZNE", "Name": "Newman Airport", "City": "Newman (WA)", "Country": "Australie", "Latitude": -23.4178, "Longitude": 119.803, "Category": 5, "BuyPrice": 3818280056, "FlagImage": "au.png" }, </v>
      </c>
    </row>
    <row r="1412" spans="1:1" x14ac:dyDescent="0.25">
      <c r="A1412" t="str">
        <f>"{ " &amp; Data!A1412 &amp; Data!D1412 &amp; Data!B1412 &amp; Data!E1412 &amp; Data!K1412 &amp; Data!L1412 &amp; Data!G1412 &amp; Data!H1412 &amp; REPLACE(Data!J1412,LEN(Data!J1412)-1,1,"") &amp; "}, "</f>
        <v xml:space="preserve">{ "CodeIATA": "IXL", "Name": "Leh Kushok Bakula Rimpochee Airport", "City": "Leh", "Country": "Inde", "Latitude": 34.135872, "Longitude": 77.546514, "Category": 8, "BuyPrice": 3818698993, "FlagImage": "in.png" }, </v>
      </c>
    </row>
    <row r="1413" spans="1:1" x14ac:dyDescent="0.25">
      <c r="A1413" t="str">
        <f>"{ " &amp; Data!A1413 &amp; Data!D1413 &amp; Data!B1413 &amp; Data!E1413 &amp; Data!K1413 &amp; Data!L1413 &amp; Data!G1413 &amp; Data!H1413 &amp; REPLACE(Data!J1413,LEN(Data!J1413)-1,1,"") &amp; "}, "</f>
        <v xml:space="preserve">{ "CodeIATA": "ZYL", "Name": "Osmani International Airport", "City": "Sylhet", "Country": "Bangladesh", "Latitude": 24.963242, "Longitude": 91.866783, "Category": 9, "BuyPrice": 3818715873, "FlagImage": "bd.png" }, </v>
      </c>
    </row>
    <row r="1414" spans="1:1" x14ac:dyDescent="0.25">
      <c r="A1414" t="str">
        <f>"{ " &amp; Data!A1414 &amp; Data!D1414 &amp; Data!B1414 &amp; Data!E1414 &amp; Data!K1414 &amp; Data!L1414 &amp; Data!G1414 &amp; Data!H1414 &amp; REPLACE(Data!J1414,LEN(Data!J1414)-1,1,"") &amp; "}, "</f>
        <v xml:space="preserve">{ "CodeIATA": "AOR", "Name": "Sultan Abdul Halim Airport", "City": "Alor Setar", "Country": "Malaisie", "Latitude": 6.189667, "Longitude": 100.398183, "Category": 7, "BuyPrice": 3818759928, "FlagImage": "my.png" }, </v>
      </c>
    </row>
    <row r="1415" spans="1:1" x14ac:dyDescent="0.25">
      <c r="A1415" t="str">
        <f>"{ " &amp; Data!A1415 &amp; Data!D1415 &amp; Data!B1415 &amp; Data!E1415 &amp; Data!K1415 &amp; Data!L1415 &amp; Data!G1415 &amp; Data!H1415 &amp; REPLACE(Data!J1415,LEN(Data!J1415)-1,1,"") &amp; "}, "</f>
        <v xml:space="preserve">{ "CodeIATA": "BVG", "Name": "Berlevag Lufthavn", "City": "Berlevag", "Country": "Norvège", "Latitude": 70.866667, "Longitude": 29, "Category": 1, "BuyPrice": 3819575045, "FlagImage": "no.png" }, </v>
      </c>
    </row>
    <row r="1416" spans="1:1" x14ac:dyDescent="0.25">
      <c r="A1416" t="str">
        <f>"{ " &amp; Data!A1416 &amp; Data!D1416 &amp; Data!B1416 &amp; Data!E1416 &amp; Data!K1416 &amp; Data!L1416 &amp; Data!G1416 &amp; Data!H1416 &amp; REPLACE(Data!J1416,LEN(Data!J1416)-1,1,"") &amp; "}, "</f>
        <v xml:space="preserve">{ "CodeIATA": "LLW", "Name": "Kamuzu International Airport", "City": "Lilongwe", "Country": "Malawi", "Latitude": -13.789378, "Longitude": 33.781, "Category": 10, "BuyPrice": 3822386814, "FlagImage": "mw.png" }, </v>
      </c>
    </row>
    <row r="1417" spans="1:1" x14ac:dyDescent="0.25">
      <c r="A1417" t="str">
        <f>"{ " &amp; Data!A1417 &amp; Data!D1417 &amp; Data!B1417 &amp; Data!E1417 &amp; Data!K1417 &amp; Data!L1417 &amp; Data!G1417 &amp; Data!H1417 &amp; REPLACE(Data!J1417,LEN(Data!J1417)-1,1,"") &amp; "}, "</f>
        <v xml:space="preserve">{ "CodeIATA": "JDO", "Name": "do Cariri Aeroporto Regional", "City": "Juazeiro do Norte (CE)", "Country": "Brésil", "Latitude": -7.218958, "Longitude": -39.2701, "Category": 4, "BuyPrice": 3822993505, "FlagImage": "br.png" }, </v>
      </c>
    </row>
    <row r="1418" spans="1:1" x14ac:dyDescent="0.25">
      <c r="A1418" t="str">
        <f>"{ " &amp; Data!A1418 &amp; Data!D1418 &amp; Data!B1418 &amp; Data!E1418 &amp; Data!K1418 &amp; Data!L1418 &amp; Data!G1418 &amp; Data!H1418 &amp; REPLACE(Data!J1418,LEN(Data!J1418)-1,1,"") &amp; "}, "</f>
        <v xml:space="preserve">{ "CodeIATA": "PLH", "Name": "Plymouth City Airport", "City": "Plymouth", "Country": "Royaume-Uni", "Latitude": 50.422778, "Longitude": -4.105833, "Category": 1, "BuyPrice": 3823466410, "FlagImage": "gb.png" }, </v>
      </c>
    </row>
    <row r="1419" spans="1:1" x14ac:dyDescent="0.25">
      <c r="A1419" t="str">
        <f>"{ " &amp; Data!A1419 &amp; Data!D1419 &amp; Data!B1419 &amp; Data!E1419 &amp; Data!K1419 &amp; Data!L1419 &amp; Data!G1419 &amp; Data!H1419 &amp; REPLACE(Data!J1419,LEN(Data!J1419)-1,1,"") &amp; "}, "</f>
        <v xml:space="preserve">{ "CodeIATA": "SFT", "Name": "Skelleftea Airport", "City": "Skelleftea", "Country": "Suède", "Latitude": 64.624772, "Longitude": 21.076892, "Category": 5, "BuyPrice": 3823603574, "FlagImage": "se.png" }, </v>
      </c>
    </row>
    <row r="1420" spans="1:1" x14ac:dyDescent="0.25">
      <c r="A1420" t="str">
        <f>"{ " &amp; Data!A1420 &amp; Data!D1420 &amp; Data!B1420 &amp; Data!E1420 &amp; Data!K1420 &amp; Data!L1420 &amp; Data!G1420 &amp; Data!H1420 &amp; REPLACE(Data!J1420,LEN(Data!J1420)-1,1,"") &amp; "}, "</f>
        <v xml:space="preserve">{ "CodeIATA": "NSI", "Name": "Yaoundé Nsimalen aéroport international", "City": "Yaounde", "Country": "Cameroun", "Latitude": 3.722556, "Longitude": 11.553269, "Category": 10, "BuyPrice": 3823981638, "FlagImage": "cm.png" }, </v>
      </c>
    </row>
    <row r="1421" spans="1:1" x14ac:dyDescent="0.25">
      <c r="A1421" t="str">
        <f>"{ " &amp; Data!A1421 &amp; Data!D1421 &amp; Data!B1421 &amp; Data!E1421 &amp; Data!K1421 &amp; Data!L1421 &amp; Data!G1421 &amp; Data!H1421 &amp; REPLACE(Data!J1421,LEN(Data!J1421)-1,1,"") &amp; "}, "</f>
        <v xml:space="preserve">{ "CodeIATA": "KUO", "Name": "Kuopio Airport", "City": "Kuopio", "Country": "Finlande", "Latitude": 63.00715, "Longitude": 27.797756, "Category": 8, "BuyPrice": 3829260373, "FlagImage": "fi.png" }, </v>
      </c>
    </row>
    <row r="1422" spans="1:1" x14ac:dyDescent="0.25">
      <c r="A1422" t="str">
        <f>"{ " &amp; Data!A1422 &amp; Data!D1422 &amp; Data!B1422 &amp; Data!E1422 &amp; Data!K1422 &amp; Data!L1422 &amp; Data!G1422 &amp; Data!H1422 &amp; REPLACE(Data!J1422,LEN(Data!J1422)-1,1,"") &amp; "}, "</f>
        <v xml:space="preserve">{ "CodeIATA": "OSS", "Name": "Osh Airport", "City": "Osh", "Country": "Kirghizistan", "Latitude": 40.608989, "Longitude": 72.793269, "Category": 7, "BuyPrice": 3830551249, "FlagImage": "kg.png" }, </v>
      </c>
    </row>
    <row r="1423" spans="1:1" x14ac:dyDescent="0.25">
      <c r="A1423" t="str">
        <f>"{ " &amp; Data!A1423 &amp; Data!D1423 &amp; Data!B1423 &amp; Data!E1423 &amp; Data!K1423 &amp; Data!L1423 &amp; Data!G1423 &amp; Data!H1423 &amp; REPLACE(Data!J1423,LEN(Data!J1423)-1,1,"") &amp; "}, "</f>
        <v xml:space="preserve">{ "CodeIATA": "KTN", "Name": "Ketchikan International Airport", "City": "Ketchikan (AK)", "Country": "Etats-Unis", "Latitude": 55.355556, "Longitude": -131.71375, "Category": 6, "BuyPrice": 3830584422, "FlagImage": "us.png" }, </v>
      </c>
    </row>
    <row r="1424" spans="1:1" x14ac:dyDescent="0.25">
      <c r="A1424" t="str">
        <f>"{ " &amp; Data!A1424 &amp; Data!D1424 &amp; Data!B1424 &amp; Data!E1424 &amp; Data!K1424 &amp; Data!L1424 &amp; Data!G1424 &amp; Data!H1424 &amp; REPLACE(Data!J1424,LEN(Data!J1424)-1,1,"") &amp; "}, "</f>
        <v xml:space="preserve">{ "CodeIATA": "TOF", "Name": "Tomsk Bogashevo Airport", "City": "Tomsk", "Country": "Russie", "Latitude": 56.380278, "Longitude": 85.208333, "Category": 6, "BuyPrice": 3830730133, "FlagImage": "ru.png" }, </v>
      </c>
    </row>
    <row r="1425" spans="1:1" x14ac:dyDescent="0.25">
      <c r="A1425" t="str">
        <f>"{ " &amp; Data!A1425 &amp; Data!D1425 &amp; Data!B1425 &amp; Data!E1425 &amp; Data!K1425 &amp; Data!L1425 &amp; Data!G1425 &amp; Data!H1425 &amp; REPLACE(Data!J1425,LEN(Data!J1425)-1,1,"") &amp; "}, "</f>
        <v xml:space="preserve">{ "CodeIATA": "MQL", "Name": "Mildura Airport", "City": "Mildura (VIC)", "Country": "Australie", "Latitude": -34.2292, "Longitude": 142.086, "Category": 4, "BuyPrice": 3832516170, "FlagImage": "au.png" }, </v>
      </c>
    </row>
    <row r="1426" spans="1:1" x14ac:dyDescent="0.25">
      <c r="A1426" t="str">
        <f>"{ " &amp; Data!A1426 &amp; Data!D1426 &amp; Data!B1426 &amp; Data!E1426 &amp; Data!K1426 &amp; Data!L1426 &amp; Data!G1426 &amp; Data!H1426 &amp; REPLACE(Data!J1426,LEN(Data!J1426)-1,1,"") &amp; "}, "</f>
        <v xml:space="preserve">{ "CodeIATA": "LRD", "Name": "Laredo International Airport", "City": "Laredo (TX)", "Country": "Etats-Unis", "Latitude": 27.54375, "Longitude": -99.461556, "Category": 7, "BuyPrice": 3832812135, "FlagImage": "us.png" }, </v>
      </c>
    </row>
    <row r="1427" spans="1:1" x14ac:dyDescent="0.25">
      <c r="A1427" t="str">
        <f>"{ " &amp; Data!A1427 &amp; Data!D1427 &amp; Data!B1427 &amp; Data!E1427 &amp; Data!K1427 &amp; Data!L1427 &amp; Data!G1427 &amp; Data!H1427 &amp; REPLACE(Data!J1427,LEN(Data!J1427)-1,1,"") &amp; "}, "</f>
        <v xml:space="preserve">{ "CodeIATA": "LSE", "Name": "La Crosse Municipal Airport", "City": "La Crosse (WI)", "Country": "Etats-Unis", "Latitude": 43.878986, "Longitude": -91.256711, "Category": 7, "BuyPrice": 3834798993, "FlagImage": "us.png" }, </v>
      </c>
    </row>
    <row r="1428" spans="1:1" x14ac:dyDescent="0.25">
      <c r="A1428" t="str">
        <f>"{ " &amp; Data!A1428 &amp; Data!D1428 &amp; Data!B1428 &amp; Data!E1428 &amp; Data!K1428 &amp; Data!L1428 &amp; Data!G1428 &amp; Data!H1428 &amp; REPLACE(Data!J1428,LEN(Data!J1428)-1,1,"") &amp; "}, "</f>
        <v xml:space="preserve">{ "CodeIATA": "GFK", "Name": "Grand Forks International Airport", "City": "Grand Forks (ND)", "Country": "Etats-Unis", "Latitude": 47.949256, "Longitude": -97.176111, "Category": 5, "BuyPrice": 3836329111, "FlagImage": "us.png" }, </v>
      </c>
    </row>
    <row r="1429" spans="1:1" x14ac:dyDescent="0.25">
      <c r="A1429" t="str">
        <f>"{ " &amp; Data!A1429 &amp; Data!D1429 &amp; Data!B1429 &amp; Data!E1429 &amp; Data!K1429 &amp; Data!L1429 &amp; Data!G1429 &amp; Data!H1429 &amp; REPLACE(Data!J1429,LEN(Data!J1429)-1,1,"") &amp; "}, "</f>
        <v xml:space="preserve">{ "CodeIATA": "APW", "Name": "Faleolo International Airport", "City": "Apia", "Country": "Samoa", "Latitude": -13.829969, "Longitude": -172.008336, "Category": 8, "BuyPrice": 3836337528, "FlagImage": "ws.png" }, </v>
      </c>
    </row>
    <row r="1430" spans="1:1" x14ac:dyDescent="0.25">
      <c r="A1430" t="str">
        <f>"{ " &amp; Data!A1430 &amp; Data!D1430 &amp; Data!B1430 &amp; Data!E1430 &amp; Data!K1430 &amp; Data!L1430 &amp; Data!G1430 &amp; Data!H1430 &amp; REPLACE(Data!J1430,LEN(Data!J1430)-1,1,"") &amp; "}, "</f>
        <v xml:space="preserve">{ "CodeIATA": "PUY", "Name": "Pula Airport", "City": "Pula", "Country": "Croatie", "Latitude": 44.893533, "Longitude": 13.922192, "Category": 8, "BuyPrice": 3836884633, "FlagImage": "hr.png" }, </v>
      </c>
    </row>
    <row r="1431" spans="1:1" x14ac:dyDescent="0.25">
      <c r="A1431" t="str">
        <f>"{ " &amp; Data!A1431 &amp; Data!D1431 &amp; Data!B1431 &amp; Data!E1431 &amp; Data!K1431 &amp; Data!L1431 &amp; Data!G1431 &amp; Data!H1431 &amp; REPLACE(Data!J1431,LEN(Data!J1431)-1,1,"") &amp; "}, "</f>
        <v xml:space="preserve">{ "CodeIATA": "RNN", "Name": "Bornholms Lufthavn", "City": "Rønne", "Country": "Danemark", "Latitude": 55.063267, "Longitude": 14.759558, "Category": 5, "BuyPrice": 3837473902, "FlagImage": "dk.png" }, </v>
      </c>
    </row>
    <row r="1432" spans="1:1" x14ac:dyDescent="0.25">
      <c r="A1432" t="str">
        <f>"{ " &amp; Data!A1432 &amp; Data!D1432 &amp; Data!B1432 &amp; Data!E1432 &amp; Data!K1432 &amp; Data!L1432 &amp; Data!G1432 &amp; Data!H1432 &amp; REPLACE(Data!J1432,LEN(Data!J1432)-1,1,"") &amp; "}, "</f>
        <v xml:space="preserve">{ "CodeIATA": "KYA", "Name": "Konya Airport", "City": "Konya", "Country": "Turquie", "Latitude": 37.979, "Longitude": 32.561861, "Category": 10, "BuyPrice": 3839159483, "FlagImage": "tr.png" }, </v>
      </c>
    </row>
    <row r="1433" spans="1:1" x14ac:dyDescent="0.25">
      <c r="A1433" t="str">
        <f>"{ " &amp; Data!A1433 &amp; Data!D1433 &amp; Data!B1433 &amp; Data!E1433 &amp; Data!K1433 &amp; Data!L1433 &amp; Data!G1433 &amp; Data!H1433 &amp; REPLACE(Data!J1433,LEN(Data!J1433)-1,1,"") &amp; "}, "</f>
        <v xml:space="preserve">{ "CodeIATA": "CJC", "Name": "El Loa Aeropuerto Internacional", "City": "Calama", "Country": "Chili", "Latitude": -22.498175, "Longitude": -68.903575, "Category": 8, "BuyPrice": 3839554998, "FlagImage": "cl.png" }, </v>
      </c>
    </row>
    <row r="1434" spans="1:1" x14ac:dyDescent="0.25">
      <c r="A1434" t="str">
        <f>"{ " &amp; Data!A1434 &amp; Data!D1434 &amp; Data!B1434 &amp; Data!E1434 &amp; Data!K1434 &amp; Data!L1434 &amp; Data!G1434 &amp; Data!H1434 &amp; REPLACE(Data!J1434,LEN(Data!J1434)-1,1,"") &amp; "}, "</f>
        <v xml:space="preserve">{ "CodeIATA": "LMP", "Name": "Lampedusa Aeroporto", "City": "Lampedusa", "Country": "Italie", "Latitude": 35.497914, "Longitude": 12.618083, "Category": 4, "BuyPrice": 3841863701, "FlagImage": "it.png" }, </v>
      </c>
    </row>
    <row r="1435" spans="1:1" x14ac:dyDescent="0.25">
      <c r="A1435" t="str">
        <f>"{ " &amp; Data!A1435 &amp; Data!D1435 &amp; Data!B1435 &amp; Data!E1435 &amp; Data!K1435 &amp; Data!L1435 &amp; Data!G1435 &amp; Data!H1435 &amp; REPLACE(Data!J1435,LEN(Data!J1435)-1,1,"") &amp; "}, "</f>
        <v xml:space="preserve">{ "CodeIATA": "IVC", "Name": "Invercargill Airport", "City": "Invercargill", "Country": "Nouvelle-Zélande", "Latitude": null, "Longitude": null, "Category": 5, "BuyPrice": 3846671428, "FlagImage": "nz.png" }, </v>
      </c>
    </row>
    <row r="1436" spans="1:1" x14ac:dyDescent="0.25">
      <c r="A1436" t="str">
        <f>"{ " &amp; Data!A1436 &amp; Data!D1436 &amp; Data!B1436 &amp; Data!E1436 &amp; Data!K1436 &amp; Data!L1436 &amp; Data!G1436 &amp; Data!H1436 &amp; REPLACE(Data!J1436,LEN(Data!J1436)-1,1,"") &amp; "}, "</f>
        <v xml:space="preserve">{ "CodeIATA": "MUX", "Name": "Multan International Airport", "City": "Multan", "Country": "Pakistan", "Latitude": 30.203222, "Longitude": 71.419111, "Category": 7, "BuyPrice": 3847689630, "FlagImage": "pk.png" }, </v>
      </c>
    </row>
    <row r="1437" spans="1:1" x14ac:dyDescent="0.25">
      <c r="A1437" t="str">
        <f>"{ " &amp; Data!A1437 &amp; Data!D1437 &amp; Data!B1437 &amp; Data!E1437 &amp; Data!K1437 &amp; Data!L1437 &amp; Data!G1437 &amp; Data!H1437 &amp; REPLACE(Data!J1437,LEN(Data!J1437)-1,1,"") &amp; "}, "</f>
        <v xml:space="preserve">{ "CodeIATA": "LZH", "Name": "Liuzhou Airport", "City": "Liuzhou", "Country": "Chine", "Latitude": 24.2075, "Longitude": 109.391, "Category": 6, "BuyPrice": 3848159968, "FlagImage": "cn.png" }, </v>
      </c>
    </row>
    <row r="1438" spans="1:1" x14ac:dyDescent="0.25">
      <c r="A1438" t="str">
        <f>"{ " &amp; Data!A1438 &amp; Data!D1438 &amp; Data!B1438 &amp; Data!E1438 &amp; Data!K1438 &amp; Data!L1438 &amp; Data!G1438 &amp; Data!H1438 &amp; REPLACE(Data!J1438,LEN(Data!J1438)-1,1,"") &amp; "}, "</f>
        <v xml:space="preserve">{ "CodeIATA": "ANR", "Name": "Antwerp Internationale Luchthaven", "City": "Antwerp", "Country": "Belgique", "Latitude": 51.189444, "Longitude": 4.460278, "Category": 3, "BuyPrice": 3848511475, "FlagImage": "be.png" }, </v>
      </c>
    </row>
    <row r="1439" spans="1:1" x14ac:dyDescent="0.25">
      <c r="A1439" t="str">
        <f>"{ " &amp; Data!A1439 &amp; Data!D1439 &amp; Data!B1439 &amp; Data!E1439 &amp; Data!K1439 &amp; Data!L1439 &amp; Data!G1439 &amp; Data!H1439 &amp; REPLACE(Data!J1439,LEN(Data!J1439)-1,1,"") &amp; "}, "</f>
        <v xml:space="preserve">{ "CodeIATA": "BGM", "Name": "Greater Binghamton Airport", "City": "Binghamton (NY)", "Country": "Etats-Unis", "Latitude": 42.208689, "Longitude": -75.979839, "Category": 5, "BuyPrice": 3849492558, "FlagImage": "us.png" }, </v>
      </c>
    </row>
    <row r="1440" spans="1:1" x14ac:dyDescent="0.25">
      <c r="A1440" t="str">
        <f>"{ " &amp; Data!A1440 &amp; Data!D1440 &amp; Data!B1440 &amp; Data!E1440 &amp; Data!K1440 &amp; Data!L1440 &amp; Data!G1440 &amp; Data!H1440 &amp; REPLACE(Data!J1440,LEN(Data!J1440)-1,1,"") &amp; "}, "</f>
        <v xml:space="preserve">{ "CodeIATA": "SZZ", "Name": "Goleniów Solidarnosc Airport", "City": "Szczecin", "Country": "Pologne", "Latitude": 53.584731, "Longitude": 14.902206, "Category": 6, "BuyPrice": 3850530133, "FlagImage": "pl.png" }, </v>
      </c>
    </row>
    <row r="1441" spans="1:1" x14ac:dyDescent="0.25">
      <c r="A1441" t="str">
        <f>"{ " &amp; Data!A1441 &amp; Data!D1441 &amp; Data!B1441 &amp; Data!E1441 &amp; Data!K1441 &amp; Data!L1441 &amp; Data!G1441 &amp; Data!H1441 &amp; REPLACE(Data!J1441,LEN(Data!J1441)-1,1,"") &amp; "}, "</f>
        <v xml:space="preserve">{ "CodeIATA": "LUG", "Name": "Agno Aeroporto", "City": "Lugano", "Country": "Suisse", "Latitude": 46.004275, "Longitude": 8.910578, "Category": 2, "BuyPrice": 3850758345, "FlagImage": "ch.png" }, </v>
      </c>
    </row>
    <row r="1442" spans="1:1" x14ac:dyDescent="0.25">
      <c r="A1442" t="str">
        <f>"{ " &amp; Data!A1442 &amp; Data!D1442 &amp; Data!B1442 &amp; Data!E1442 &amp; Data!K1442 &amp; Data!L1442 &amp; Data!G1442 &amp; Data!H1442 &amp; REPLACE(Data!J1442,LEN(Data!J1442)-1,1,"") &amp; "}, "</f>
        <v xml:space="preserve">{ "CodeIATA": "LYI", "Name": "Linyi Airport", "City": "Linyi", "Country": "Chine", "Latitude": 35.0461, "Longitude": 118.412, "Category": 6, "BuyPrice": 3851486447, "FlagImage": "cn.png" }, </v>
      </c>
    </row>
    <row r="1443" spans="1:1" x14ac:dyDescent="0.25">
      <c r="A1443" t="str">
        <f>"{ " &amp; Data!A1443 &amp; Data!D1443 &amp; Data!B1443 &amp; Data!E1443 &amp; Data!K1443 &amp; Data!L1443 &amp; Data!G1443 &amp; Data!H1443 &amp; REPLACE(Data!J1443,LEN(Data!J1443)-1,1,"") &amp; "}, "</f>
        <v xml:space="preserve">{ "CodeIATA": "NJC", "Name": "Nizhnevartovsk Airport", "City": "Nizhnevartovsk", "Country": "Russie", "Latitude": 60.949272, "Longitude": 76.483617, "Category": 9, "BuyPrice": 3852030448, "FlagImage": "ru.png" }, </v>
      </c>
    </row>
    <row r="1444" spans="1:1" x14ac:dyDescent="0.25">
      <c r="A1444" t="str">
        <f>"{ " &amp; Data!A1444 &amp; Data!D1444 &amp; Data!B1444 &amp; Data!E1444 &amp; Data!K1444 &amp; Data!L1444 &amp; Data!G1444 &amp; Data!H1444 &amp; REPLACE(Data!J1444,LEN(Data!J1444)-1,1,"") &amp; "}, "</f>
        <v xml:space="preserve">{ "CodeIATA": "MLB", "Name": "Melbourne International Airport", "City": "Melbourne (FL)", "Country": "Etats-Unis", "Latitude": 28.102753, "Longitude": -80.645258, "Category": 9, "BuyPrice": 3852810991, "FlagImage": "us.png" }, </v>
      </c>
    </row>
    <row r="1445" spans="1:1" x14ac:dyDescent="0.25">
      <c r="A1445" t="str">
        <f>"{ " &amp; Data!A1445 &amp; Data!D1445 &amp; Data!B1445 &amp; Data!E1445 &amp; Data!K1445 &amp; Data!L1445 &amp; Data!G1445 &amp; Data!H1445 &amp; REPLACE(Data!J1445,LEN(Data!J1445)-1,1,"") &amp; "}, "</f>
        <v xml:space="preserve">{ "CodeIATA": "WGA", "Name": "Wagga Wagga Airport", "City": "Wagga Wagga (NSW)", "Country": "Australie", "Latitude": -35.165278, "Longitude": 147.466389, "Category": 4, "BuyPrice": 3854000987, "FlagImage": "au.png" }, </v>
      </c>
    </row>
    <row r="1446" spans="1:1" x14ac:dyDescent="0.25">
      <c r="A1446" t="str">
        <f>"{ " &amp; Data!A1446 &amp; Data!D1446 &amp; Data!B1446 &amp; Data!E1446 &amp; Data!K1446 &amp; Data!L1446 &amp; Data!G1446 &amp; Data!H1446 &amp; REPLACE(Data!J1446,LEN(Data!J1446)-1,1,"") &amp; "}, "</f>
        <v xml:space="preserve">{ "CodeIATA": "SVD", "Name": "E.T.Joshua Airport", "City": "Kingstown", "Country": "Saint-Vincent-et-les Grenadines", "Latitude": 13.144306, "Longitude": -61.210861, "Category": 2, "BuyPrice": 3854256424, "FlagImage": "vc.png" }, </v>
      </c>
    </row>
    <row r="1447" spans="1:1" x14ac:dyDescent="0.25">
      <c r="A1447" t="str">
        <f>"{ " &amp; Data!A1447 &amp; Data!D1447 &amp; Data!B1447 &amp; Data!E1447 &amp; Data!K1447 &amp; Data!L1447 &amp; Data!G1447 &amp; Data!H1447 &amp; REPLACE(Data!J1447,LEN(Data!J1447)-1,1,"") &amp; "}, "</f>
        <v xml:space="preserve">{ "CodeIATA": "PMF", "Name": "Aeroporto Internazionale Giuseppe Verdi", "City": "Parma", "Country": "Italie", "Latitude": 44.824483, "Longitude": 10.296367, "Category": 5, "BuyPrice": 3856827906, "FlagImage": "it.png" }, </v>
      </c>
    </row>
    <row r="1448" spans="1:1" x14ac:dyDescent="0.25">
      <c r="A1448" t="str">
        <f>"{ " &amp; Data!A1448 &amp; Data!D1448 &amp; Data!B1448 &amp; Data!E1448 &amp; Data!K1448 &amp; Data!L1448 &amp; Data!G1448 &amp; Data!H1448 &amp; REPLACE(Data!J1448,LEN(Data!J1448)-1,1,"") &amp; "}, "</f>
        <v xml:space="preserve">{ "CodeIATA": "LTI", "Name": "Altai Airport", "City": "Altai", "Country": "Mongolie", "Latitude": 46.3764, "Longitude": 96.2211, "Category": 6, "BuyPrice": 3858905710, "FlagImage": "mn.png" }, </v>
      </c>
    </row>
    <row r="1449" spans="1:1" x14ac:dyDescent="0.25">
      <c r="A1449" t="str">
        <f>"{ " &amp; Data!A1449 &amp; Data!D1449 &amp; Data!B1449 &amp; Data!E1449 &amp; Data!K1449 &amp; Data!L1449 &amp; Data!G1449 &amp; Data!H1449 &amp; REPLACE(Data!J1449,LEN(Data!J1449)-1,1,"") &amp; "}, "</f>
        <v xml:space="preserve">{ "CodeIATA": "TRG", "Name": "Tauranga Airport", "City": "Tauranga", "Country": "Nouvelle-Zélande", "Latitude": null, "Longitude": null, "Category": 4, "BuyPrice": 3859860368, "FlagImage": "nz.png" }, </v>
      </c>
    </row>
    <row r="1450" spans="1:1" x14ac:dyDescent="0.25">
      <c r="A1450" t="str">
        <f>"{ " &amp; Data!A1450 &amp; Data!D1450 &amp; Data!B1450 &amp; Data!E1450 &amp; Data!K1450 &amp; Data!L1450 &amp; Data!G1450 &amp; Data!H1450 &amp; REPLACE(Data!J1450,LEN(Data!J1450)-1,1,"") &amp; "}, "</f>
        <v xml:space="preserve">{ "CodeIATA": "LIF", "Name": "Aéroport de Lifou", "City": "Lifou", "Country": "Nouvelle-Calédonie", "Latitude": -20.7748, "Longitude": 167.239864, "Category": 1, "BuyPrice": 3861579783, "FlagImage": "nc.png" }, </v>
      </c>
    </row>
    <row r="1451" spans="1:1" x14ac:dyDescent="0.25">
      <c r="A1451" t="str">
        <f>"{ " &amp; Data!A1451 &amp; Data!D1451 &amp; Data!B1451 &amp; Data!E1451 &amp; Data!K1451 &amp; Data!L1451 &amp; Data!G1451 &amp; Data!H1451 &amp; REPLACE(Data!J1451,LEN(Data!J1451)-1,1,"") &amp; "}, "</f>
        <v xml:space="preserve">{ "CodeIATA": "PUQ", "Name": "Presidente Carlos Ibáñez del Campo Aeropuerto Internacional", "City": "Punta Arenas", "Country": "Chili", "Latitude": -53.002642, "Longitude": -70.854586, "Category": 8, "BuyPrice": 3861829533, "FlagImage": "cl.png" }, </v>
      </c>
    </row>
    <row r="1452" spans="1:1" x14ac:dyDescent="0.25">
      <c r="A1452" t="str">
        <f>"{ " &amp; Data!A1452 &amp; Data!D1452 &amp; Data!B1452 &amp; Data!E1452 &amp; Data!K1452 &amp; Data!L1452 &amp; Data!G1452 &amp; Data!H1452 &amp; REPLACE(Data!J1452,LEN(Data!J1452)-1,1,"") &amp; "}, "</f>
        <v xml:space="preserve">{ "CodeIATA": "IXU", "Name": "Chikkalthana Airport", "City": "Aurangabad", "Country": "Inde", "Latitude": 19.862728, "Longitude": 75.398114, "Category": 6, "BuyPrice": 3862834445, "FlagImage": "in.png" }, </v>
      </c>
    </row>
    <row r="1453" spans="1:1" x14ac:dyDescent="0.25">
      <c r="A1453" t="str">
        <f>"{ " &amp; Data!A1453 &amp; Data!D1453 &amp; Data!B1453 &amp; Data!E1453 &amp; Data!K1453 &amp; Data!L1453 &amp; Data!G1453 &amp; Data!H1453 &amp; REPLACE(Data!J1453,LEN(Data!J1453)-1,1,"") &amp; "}, "</f>
        <v xml:space="preserve">{ "CodeIATA": "WKJ", "Name": "Wakkanai Airport", "City": "Wakkanai", "Country": "Japon", "Latitude": 45.404167, "Longitude": 141.800833, "Category": 4, "BuyPrice": 3863141757, "FlagImage": "jp.png" }, </v>
      </c>
    </row>
    <row r="1454" spans="1:1" x14ac:dyDescent="0.25">
      <c r="A1454" t="str">
        <f>"{ " &amp; Data!A1454 &amp; Data!D1454 &amp; Data!B1454 &amp; Data!E1454 &amp; Data!K1454 &amp; Data!L1454 &amp; Data!G1454 &amp; Data!H1454 &amp; REPLACE(Data!J1454,LEN(Data!J1454)-1,1,"") &amp; "}, "</f>
        <v xml:space="preserve">{ "CodeIATA": "RAJ", "Name": "Rajkot Airport", "City": "Rajkot", "Country": "Inde", "Latitude": 22.309183, "Longitude": 70.779525, "Category": 4, "BuyPrice": 3865053257, "FlagImage": "in.png" }, </v>
      </c>
    </row>
    <row r="1455" spans="1:1" x14ac:dyDescent="0.25">
      <c r="A1455" t="str">
        <f>"{ " &amp; Data!A1455 &amp; Data!D1455 &amp; Data!B1455 &amp; Data!E1455 &amp; Data!K1455 &amp; Data!L1455 &amp; Data!G1455 &amp; Data!H1455 &amp; REPLACE(Data!J1455,LEN(Data!J1455)-1,1,"") &amp; "}, "</f>
        <v xml:space="preserve">{ "CodeIATA": "DIB", "Name": "Dibrugarh Airport", "City": "Dibrugarh", "Country": "Inde", "Latitude": 27.4839, "Longitude": 95.0169, "Category": 4, "BuyPrice": 3865801357, "FlagImage": "in.png" }, </v>
      </c>
    </row>
    <row r="1456" spans="1:1" x14ac:dyDescent="0.25">
      <c r="A1456" t="str">
        <f>"{ " &amp; Data!A1456 &amp; Data!D1456 &amp; Data!B1456 &amp; Data!E1456 &amp; Data!K1456 &amp; Data!L1456 &amp; Data!G1456 &amp; Data!H1456 &amp; REPLACE(Data!J1456,LEN(Data!J1456)-1,1,"") &amp; "}, "</f>
        <v xml:space="preserve">{ "CodeIATA": "ATZ", "Name": "Assiut Airport", "City": "Assiut", "Country": "Egypte", "Latitude": 27.046508, "Longitude": 31.011983, "Category": 9, "BuyPrice": 3866056394, "FlagImage": "eg.png" }, </v>
      </c>
    </row>
    <row r="1457" spans="1:1" x14ac:dyDescent="0.25">
      <c r="A1457" t="str">
        <f>"{ " &amp; Data!A1457 &amp; Data!D1457 &amp; Data!B1457 &amp; Data!E1457 &amp; Data!K1457 &amp; Data!L1457 &amp; Data!G1457 &amp; Data!H1457 &amp; REPLACE(Data!J1457,LEN(Data!J1457)-1,1,"") &amp; "}, "</f>
        <v xml:space="preserve">{ "CodeIATA": "MEC", "Name": "Eloy Alfaro Aeropuerto Internacional", "City": "Manta", "Country": "Equateur", "Latitude": -0.946078, "Longitude": -80.678808, "Category": 8, "BuyPrice": 3866718360, "FlagImage": "ec.png" }, </v>
      </c>
    </row>
    <row r="1458" spans="1:1" x14ac:dyDescent="0.25">
      <c r="A1458" t="str">
        <f>"{ " &amp; Data!A1458 &amp; Data!D1458 &amp; Data!B1458 &amp; Data!E1458 &amp; Data!K1458 &amp; Data!L1458 &amp; Data!G1458 &amp; Data!H1458 &amp; REPLACE(Data!J1458,LEN(Data!J1458)-1,1,"") &amp; "}, "</f>
        <v xml:space="preserve">{ "CodeIATA": "NDJ", "Name": "N'Djamena aéroport International", "City": "Ndjamena", "Country": "Tchad", "Latitude": 12.133689, "Longitude": 15.034019, "Category": 8, "BuyPrice": 3867394597, "FlagImage": "td.png" }, </v>
      </c>
    </row>
    <row r="1459" spans="1:1" x14ac:dyDescent="0.25">
      <c r="A1459" t="str">
        <f>"{ " &amp; Data!A1459 &amp; Data!D1459 &amp; Data!B1459 &amp; Data!E1459 &amp; Data!K1459 &amp; Data!L1459 &amp; Data!G1459 &amp; Data!H1459 &amp; REPLACE(Data!J1459,LEN(Data!J1459)-1,1,"") &amp; "}, "</f>
        <v xml:space="preserve">{ "CodeIATA": "LCJ", "Name": "Lodz Wladyslaw Reymont Airport", "City": "Lodz", "Country": "Pologne", "Latitude": 51.721881, "Longitude": 19.398133, "Category": 6, "BuyPrice": 3869559968, "FlagImage": "pl.png" }, </v>
      </c>
    </row>
    <row r="1460" spans="1:1" x14ac:dyDescent="0.25">
      <c r="A1460" t="str">
        <f>"{ " &amp; Data!A1460 &amp; Data!D1460 &amp; Data!B1460 &amp; Data!E1460 &amp; Data!K1460 &amp; Data!L1460 &amp; Data!G1460 &amp; Data!H1460 &amp; REPLACE(Data!J1460,LEN(Data!J1460)-1,1,"") &amp; "}, "</f>
        <v xml:space="preserve">{ "CodeIATA": "NDR", "Name": "Nador International Airport", "City": "Nador", "Country": "Maroc", "Latitude": 34.9888, "Longitude": -3.02821, "Category": 8, "BuyPrice": 3869718840, "FlagImage": "ma.png" }, </v>
      </c>
    </row>
    <row r="1461" spans="1:1" x14ac:dyDescent="0.25">
      <c r="A1461" t="str">
        <f>"{ " &amp; Data!A1461 &amp; Data!D1461 &amp; Data!B1461 &amp; Data!E1461 &amp; Data!K1461 &amp; Data!L1461 &amp; Data!G1461 &amp; Data!H1461 &amp; REPLACE(Data!J1461,LEN(Data!J1461)-1,1,"") &amp; "}, "</f>
        <v xml:space="preserve">{ "CodeIATA": "BZR", "Name": "Cap dAgde Aéroport", "City": "Béziers", "Country": "France", "Latitude": 43.323522, "Longitude": 3.353903, "Category": 4, "BuyPrice": 3872176762, "FlagImage": "fr.png" }, </v>
      </c>
    </row>
    <row r="1462" spans="1:1" x14ac:dyDescent="0.25">
      <c r="A1462" t="str">
        <f>"{ " &amp; Data!A1462 &amp; Data!D1462 &amp; Data!B1462 &amp; Data!E1462 &amp; Data!K1462 &amp; Data!L1462 &amp; Data!G1462 &amp; Data!H1462 &amp; REPLACE(Data!J1462,LEN(Data!J1462)-1,1,"") &amp; "}, "</f>
        <v xml:space="preserve">{ "CodeIATA": "RAR", "Name": "Rarotonga International Airport", "City": "Avarua", "Country": "Iles Cook", "Latitude": -21.202739, "Longitude": -159.805556, "Category": 6, "BuyPrice": 3874284664, "FlagImage": "ck.png" }, </v>
      </c>
    </row>
    <row r="1463" spans="1:1" x14ac:dyDescent="0.25">
      <c r="A1463" t="str">
        <f>"{ " &amp; Data!A1463 &amp; Data!D1463 &amp; Data!B1463 &amp; Data!E1463 &amp; Data!K1463 &amp; Data!L1463 &amp; Data!G1463 &amp; Data!H1463 &amp; REPLACE(Data!J1463,LEN(Data!J1463)-1,1,"") &amp; "}, "</f>
        <v xml:space="preserve">{ "CodeIATA": "MKK", "Name": "Molokai Airport", "City": "Kaunakakai (HI)", "Country": "Etats-Unis", "Latitude": 21.152886, "Longitude": -157.096256, "Category": 2, "BuyPrice": 3874501449, "FlagImage": "us.png" }, </v>
      </c>
    </row>
    <row r="1464" spans="1:1" x14ac:dyDescent="0.25">
      <c r="A1464" t="str">
        <f>"{ " &amp; Data!A1464 &amp; Data!D1464 &amp; Data!B1464 &amp; Data!E1464 &amp; Data!K1464 &amp; Data!L1464 &amp; Data!G1464 &amp; Data!H1464 &amp; REPLACE(Data!J1464,LEN(Data!J1464)-1,1,"") &amp; "}, "</f>
        <v xml:space="preserve">{ "CodeIATA": "KDH", "Name": "Kandahar International Airport", "City": "Kandahar", "Country": "Afghanistan", "Latitude": 31.505756, "Longitude": 65.847822, "Category": 9, "BuyPrice": 3874713086, "FlagImage": "af.png" }, </v>
      </c>
    </row>
    <row r="1465" spans="1:1" x14ac:dyDescent="0.25">
      <c r="A1465" t="str">
        <f>"{ " &amp; Data!A1465 &amp; Data!D1465 &amp; Data!B1465 &amp; Data!E1465 &amp; Data!K1465 &amp; Data!L1465 &amp; Data!G1465 &amp; Data!H1465 &amp; REPLACE(Data!J1465,LEN(Data!J1465)-1,1,"") &amp; "}, "</f>
        <v xml:space="preserve">{ "CodeIATA": "KDH", "Name": "Kandahar International Airport", "City": "Kandahar", "Country": "Afghanistan", "Latitude": 31.505756, "Longitude": 65.847822, "Category": 9, "BuyPrice": 3874713086, "FlagImage": "af.png" }, </v>
      </c>
    </row>
    <row r="1466" spans="1:1" x14ac:dyDescent="0.25">
      <c r="A1466" t="str">
        <f>"{ " &amp; Data!A1466 &amp; Data!D1466 &amp; Data!B1466 &amp; Data!E1466 &amp; Data!K1466 &amp; Data!L1466 &amp; Data!G1466 &amp; Data!H1466 &amp; REPLACE(Data!J1466,LEN(Data!J1466)-1,1,"") &amp; "}, "</f>
        <v xml:space="preserve">{ "CodeIATA": "SEZ", "Name": "Pointe Larue Aéroport International", "City": "Victoria", "Country": "Seychelles", "Latitude": -4.674342, "Longitude": 55.521839, "Category": 8, "BuyPrice": 3875385376, "FlagImage": "sc.png" }, </v>
      </c>
    </row>
    <row r="1467" spans="1:1" x14ac:dyDescent="0.25">
      <c r="A1467" t="str">
        <f>"{ " &amp; Data!A1467 &amp; Data!D1467 &amp; Data!B1467 &amp; Data!E1467 &amp; Data!K1467 &amp; Data!L1467 &amp; Data!G1467 &amp; Data!H1467 &amp; REPLACE(Data!J1467,LEN(Data!J1467)-1,1,"") &amp; "}, "</f>
        <v xml:space="preserve">{ "CodeIATA": "ZQW", "Name": "Zweibrucken Flughafen", "City": "Zweibrucken", "Country": "Allemagne", "Latitude": 49.209445, "Longitude": 7.401323, "Category": 8, "BuyPrice": 3876033700, "FlagImage": "de.png" }, </v>
      </c>
    </row>
    <row r="1468" spans="1:1" x14ac:dyDescent="0.25">
      <c r="A1468" t="str">
        <f>"{ " &amp; Data!A1468 &amp; Data!D1468 &amp; Data!B1468 &amp; Data!E1468 &amp; Data!K1468 &amp; Data!L1468 &amp; Data!G1468 &amp; Data!H1468 &amp; REPLACE(Data!J1468,LEN(Data!J1468)-1,1,"") &amp; "}, "</f>
        <v xml:space="preserve">{ "CodeIATA": "AZD", "Name": "Shahid Sadooghi Airport", "City": "Yazd", "Country": "Iran", "Latitude": 31.904908, "Longitude": 54.276503, "Category": 10, "BuyPrice": 3879139834, "FlagImage": "ir.png" }, </v>
      </c>
    </row>
    <row r="1469" spans="1:1" x14ac:dyDescent="0.25">
      <c r="A1469" t="str">
        <f>"{ " &amp; Data!A1469 &amp; Data!D1469 &amp; Data!B1469 &amp; Data!E1469 &amp; Data!K1469 &amp; Data!L1469 &amp; Data!G1469 &amp; Data!H1469 &amp; REPLACE(Data!J1469,LEN(Data!J1469)-1,1,"") &amp; "}, "</f>
        <v xml:space="preserve">{ "CodeIATA": "OUD", "Name": "Angads Airport", "City": "Oujda", "Country": "Maroc", "Latitude": 34.78715, "Longitude": -1.923986, "Category": 8, "BuyPrice": 3882101342, "FlagImage": "ma.png" }, </v>
      </c>
    </row>
    <row r="1470" spans="1:1" x14ac:dyDescent="0.25">
      <c r="A1470" t="str">
        <f>"{ " &amp; Data!A1470 &amp; Data!D1470 &amp; Data!B1470 &amp; Data!E1470 &amp; Data!K1470 &amp; Data!L1470 &amp; Data!G1470 &amp; Data!H1470 &amp; REPLACE(Data!J1470,LEN(Data!J1470)-1,1,"") &amp; "}, "</f>
        <v xml:space="preserve">{ "CodeIATA": "IFP", "Name": "Laughlin/Bullhead International Airport", "City": "Bullhead City (AZ)", "Country": "Etats-Unis", "Latitude": 35.1574, "Longitude": -114.56, "Category": 6, "BuyPrice": 3882972849, "FlagImage": "us.png" }, </v>
      </c>
    </row>
    <row r="1471" spans="1:1" x14ac:dyDescent="0.25">
      <c r="A1471" t="str">
        <f>"{ " &amp; Data!A1471 &amp; Data!D1471 &amp; Data!B1471 &amp; Data!E1471 &amp; Data!K1471 &amp; Data!L1471 &amp; Data!G1471 &amp; Data!H1471 &amp; REPLACE(Data!J1471,LEN(Data!J1471)-1,1,"") &amp; "}, "</f>
        <v xml:space="preserve">{ "CodeIATA": "HTY", "Name": "Hatay Airport", "City": "Antakya", "Country": "Turquie", "Latitude": null, "Longitude": null, "Category": 9, "BuyPrice": 3883738709, "FlagImage": "tr.png" }, </v>
      </c>
    </row>
    <row r="1472" spans="1:1" x14ac:dyDescent="0.25">
      <c r="A1472" t="str">
        <f>"{ " &amp; Data!A1472 &amp; Data!D1472 &amp; Data!B1472 &amp; Data!E1472 &amp; Data!K1472 &amp; Data!L1472 &amp; Data!G1472 &amp; Data!H1472 &amp; REPLACE(Data!J1472,LEN(Data!J1472)-1,1,"") &amp; "}, "</f>
        <v xml:space="preserve">{ "CodeIATA": "FNA", "Name": "Freetown Lungi International Airport", "City": "Freetown", "Country": "Sierra Leone", "Latitude": 8.616444, "Longitude": -13.195489, "Category": 9, "BuyPrice": 3884269709, "FlagImage": "sl.png" }, </v>
      </c>
    </row>
    <row r="1473" spans="1:1" x14ac:dyDescent="0.25">
      <c r="A1473" t="str">
        <f>"{ " &amp; Data!A1473 &amp; Data!D1473 &amp; Data!B1473 &amp; Data!E1473 &amp; Data!K1473 &amp; Data!L1473 &amp; Data!G1473 &amp; Data!H1473 &amp; REPLACE(Data!J1473,LEN(Data!J1473)-1,1,"") &amp; "}, "</f>
        <v xml:space="preserve">{ "CodeIATA": "URT", "Name": "Surat Thani Airport", "City": "Surat Thani", "Country": "Thaïlande", "Latitude": 9.1325, "Longitude": 99.135556, "Category": 8, "BuyPrice": 3889265466, "FlagImage": "th.png" }, </v>
      </c>
    </row>
    <row r="1474" spans="1:1" x14ac:dyDescent="0.25">
      <c r="A1474" t="str">
        <f>"{ " &amp; Data!A1474 &amp; Data!D1474 &amp; Data!B1474 &amp; Data!E1474 &amp; Data!K1474 &amp; Data!L1474 &amp; Data!G1474 &amp; Data!H1474 &amp; REPLACE(Data!J1474,LEN(Data!J1474)-1,1,"") &amp; "}, "</f>
        <v xml:space="preserve">{ "CodeIATA": "SOC", "Name": "Adisumarmo International Airport", "City": "Solo", "Country": "Indonésie", "Latitude": -7.516089, "Longitude": 110.756892, "Category": 7, "BuyPrice": 3890436308, "FlagImage": "id.png" }, </v>
      </c>
    </row>
    <row r="1475" spans="1:1" x14ac:dyDescent="0.25">
      <c r="A1475" t="str">
        <f>"{ " &amp; Data!A1475 &amp; Data!D1475 &amp; Data!B1475 &amp; Data!E1475 &amp; Data!K1475 &amp; Data!L1475 &amp; Data!G1475 &amp; Data!H1475 &amp; REPLACE(Data!J1475,LEN(Data!J1475)-1,1,"") &amp; "}, "</f>
        <v xml:space="preserve">{ "CodeIATA": "BNN", "Name": "Bronnoysund Lufthavn", "City": "Brønnøy", "Country": "Norvège", "Latitude": 65.461111, "Longitude": 12.2175, "Category": 1, "BuyPrice": 3890442845, "FlagImage": "no.png" }, </v>
      </c>
    </row>
    <row r="1476" spans="1:1" x14ac:dyDescent="0.25">
      <c r="A1476" t="str">
        <f>"{ " &amp; Data!A1476 &amp; Data!D1476 &amp; Data!B1476 &amp; Data!E1476 &amp; Data!K1476 &amp; Data!L1476 &amp; Data!G1476 &amp; Data!H1476 &amp; REPLACE(Data!J1476,LEN(Data!J1476)-1,1,"") &amp; "}, "</f>
        <v xml:space="preserve">{ "CodeIATA": "YFC", "Name": "Fredericton International Airport", "City": "Lincoln (NB)", "Country": "Canada", "Latitude": 45.868889, "Longitude": -66.537222, "Category": 6, "BuyPrice": 3890877876, "FlagImage": "ca.png" }, </v>
      </c>
    </row>
    <row r="1477" spans="1:1" x14ac:dyDescent="0.25">
      <c r="A1477" t="str">
        <f>"{ " &amp; Data!A1477 &amp; Data!D1477 &amp; Data!B1477 &amp; Data!E1477 &amp; Data!K1477 &amp; Data!L1477 &amp; Data!G1477 &amp; Data!H1477 &amp; REPLACE(Data!J1477,LEN(Data!J1477)-1,1,"") &amp; "}, "</f>
        <v xml:space="preserve">{ "CodeIATA": "BNC", "Name": "Beni aéroport", "City": "Beni", "Country": "République démocratique du Congo", "Latitude": null, "Longitude": null, "Category": 1, "BuyPrice": 3891509870, "FlagImage": "cd.png" }, </v>
      </c>
    </row>
    <row r="1478" spans="1:1" x14ac:dyDescent="0.25">
      <c r="A1478" t="str">
        <f>"{ " &amp; Data!A1478 &amp; Data!D1478 &amp; Data!B1478 &amp; Data!E1478 &amp; Data!K1478 &amp; Data!L1478 &amp; Data!G1478 &amp; Data!H1478 &amp; REPLACE(Data!J1478,LEN(Data!J1478)-1,1,"") &amp; "}, "</f>
        <v xml:space="preserve">{ "CodeIATA": "YQX", "Name": "Gander International Airport", "City": "Gander (NL)", "Country": "Canada", "Latitude": 48.936944, "Longitude": -54.568056, "Category": 9, "BuyPrice": 3892053382, "FlagImage": "ca.png" }, </v>
      </c>
    </row>
    <row r="1479" spans="1:1" x14ac:dyDescent="0.25">
      <c r="A1479" t="str">
        <f>"{ " &amp; Data!A1479 &amp; Data!D1479 &amp; Data!B1479 &amp; Data!E1479 &amp; Data!K1479 &amp; Data!L1479 &amp; Data!G1479 &amp; Data!H1479 &amp; REPLACE(Data!J1479,LEN(Data!J1479)-1,1,"") &amp; "}, "</f>
        <v xml:space="preserve">{ "CodeIATA": "PBC", "Name": "Hermanos Serdán Aeropuerto Internacional", "City": "Puebla", "Country": "Mexique", "Latitude": 19.158144, "Longitude": -98.371447, "Category": 10, "BuyPrice": 3892495956, "FlagImage": "mx.png" }, </v>
      </c>
    </row>
    <row r="1480" spans="1:1" x14ac:dyDescent="0.25">
      <c r="A1480" t="str">
        <f>"{ " &amp; Data!A1480 &amp; Data!D1480 &amp; Data!B1480 &amp; Data!E1480 &amp; Data!K1480 &amp; Data!L1480 &amp; Data!G1480 &amp; Data!H1480 &amp; REPLACE(Data!J1480,LEN(Data!J1480)-1,1,"") &amp; "}, "</f>
        <v xml:space="preserve">{ "CodeIATA": "SDL", "Name": "Härnösand Airport", "City": "Sundsvall", "Country": "Suède", "Latitude": 62.528125, "Longitude": 17.443928, "Category": 5, "BuyPrice": 3894467924, "FlagImage": "se.png" }, </v>
      </c>
    </row>
    <row r="1481" spans="1:1" x14ac:dyDescent="0.25">
      <c r="A1481" t="str">
        <f>"{ " &amp; Data!A1481 &amp; Data!D1481 &amp; Data!B1481 &amp; Data!E1481 &amp; Data!K1481 &amp; Data!L1481 &amp; Data!G1481 &amp; Data!H1481 &amp; REPLACE(Data!J1481,LEN(Data!J1481)-1,1,"") &amp; "}, "</f>
        <v xml:space="preserve">{ "CodeIATA": "LAE", "Name": "Lae Nadzab Airport", "City": "Lae", "Country": "Papouasie-Nouvelle-Guinée", "Latitude": -6.569828, "Longitude": 146.726242, "Category": 6, "BuyPrice": 3894727309, "FlagImage": "pg.png" }, </v>
      </c>
    </row>
    <row r="1482" spans="1:1" x14ac:dyDescent="0.25">
      <c r="A1482" t="str">
        <f>"{ " &amp; Data!A1482 &amp; Data!D1482 &amp; Data!B1482 &amp; Data!E1482 &amp; Data!K1482 &amp; Data!L1482 &amp; Data!G1482 &amp; Data!H1482 &amp; REPLACE(Data!J1482,LEN(Data!J1482)-1,1,"") &amp; "}, "</f>
        <v xml:space="preserve">{ "CodeIATA": "CIH", "Name": "Wangcun Airport", "City": "Changzhi", "Country": "Chine", "Latitude": 36.2475, "Longitude": 113.126, "Category": 7, "BuyPrice": 3896851038, "FlagImage": "cn.png" }, </v>
      </c>
    </row>
    <row r="1483" spans="1:1" x14ac:dyDescent="0.25">
      <c r="A1483" t="str">
        <f>"{ " &amp; Data!A1483 &amp; Data!D1483 &amp; Data!B1483 &amp; Data!E1483 &amp; Data!K1483 &amp; Data!L1483 &amp; Data!G1483 &amp; Data!H1483 &amp; REPLACE(Data!J1483,LEN(Data!J1483)-1,1,"") &amp; "}, "</f>
        <v xml:space="preserve">{ "CodeIATA": "ANF", "Name": "Cerro Moreno Aeropuerto", "City": "Antofagasta", "Country": "Chili", "Latitude": -23.444478, "Longitude": -70.4451, "Category": 7, "BuyPrice": 3896907854, "FlagImage": "cl.png" }, </v>
      </c>
    </row>
    <row r="1484" spans="1:1" x14ac:dyDescent="0.25">
      <c r="A1484" t="str">
        <f>"{ " &amp; Data!A1484 &amp; Data!D1484 &amp; Data!B1484 &amp; Data!E1484 &amp; Data!K1484 &amp; Data!L1484 &amp; Data!G1484 &amp; Data!H1484 &amp; REPLACE(Data!J1484,LEN(Data!J1484)-1,1,"") &amp; "}, "</f>
        <v xml:space="preserve">{ "CodeIATA": "GOM", "Name": "Goma aéroport international", "City": "Goma", "Country": "République démocratique du Congo", "Latitude": -1.670814, "Longitude": 29.238464, "Category": 4, "BuyPrice": 3898891546, "FlagImage": "cd.png" }, </v>
      </c>
    </row>
    <row r="1485" spans="1:1" x14ac:dyDescent="0.25">
      <c r="A1485" t="str">
        <f>"{ " &amp; Data!A1485 &amp; Data!D1485 &amp; Data!B1485 &amp; Data!E1485 &amp; Data!K1485 &amp; Data!L1485 &amp; Data!G1485 &amp; Data!H1485 &amp; REPLACE(Data!J1485,LEN(Data!J1485)-1,1,"") &amp; "}, "</f>
        <v xml:space="preserve">{ "CodeIATA": "VAA", "Name": "Vaasa Airport", "City": "Vaasa", "Country": "Finlande", "Latitude": 63.05065, "Longitude": 21.762175, "Category": 7, "BuyPrice": 3899300787, "FlagImage": "fi.png" }, </v>
      </c>
    </row>
    <row r="1486" spans="1:1" x14ac:dyDescent="0.25">
      <c r="A1486" t="str">
        <f>"{ " &amp; Data!A1486 &amp; Data!D1486 &amp; Data!B1486 &amp; Data!E1486 &amp; Data!K1486 &amp; Data!L1486 &amp; Data!G1486 &amp; Data!H1486 &amp; REPLACE(Data!J1486,LEN(Data!J1486)-1,1,"") &amp; "}, "</f>
        <v xml:space="preserve">{ "CodeIATA": "UEO", "Name": "Kumejima Airport", "City": "Kumejima", "Country": "Japon", "Latitude": null, "Longitude": null, "Category": 4, "BuyPrice": 3901006311, "FlagImage": "jp.png" }, </v>
      </c>
    </row>
    <row r="1487" spans="1:1" x14ac:dyDescent="0.25">
      <c r="A1487" t="str">
        <f>"{ " &amp; Data!A1487 &amp; Data!D1487 &amp; Data!B1487 &amp; Data!E1487 &amp; Data!K1487 &amp; Data!L1487 &amp; Data!G1487 &amp; Data!H1487 &amp; REPLACE(Data!J1487,LEN(Data!J1487)-1,1,"") &amp; "}, "</f>
        <v xml:space="preserve">{ "CodeIATA": "PQC", "Name": "Duong Dong Airport", "City": "Phu Quoc", "Country": "Viêt Nam", "Latitude": 10.227025, "Longitude": 103.967169, "Category": 2, "BuyPrice": 3902951321, "FlagImage": "vn.png" }, </v>
      </c>
    </row>
    <row r="1488" spans="1:1" x14ac:dyDescent="0.25">
      <c r="A1488" t="str">
        <f>"{ " &amp; Data!A1488 &amp; Data!D1488 &amp; Data!B1488 &amp; Data!E1488 &amp; Data!K1488 &amp; Data!L1488 &amp; Data!G1488 &amp; Data!H1488 &amp; REPLACE(Data!J1488,LEN(Data!J1488)-1,1,"") &amp; "}, "</f>
        <v xml:space="preserve">{ "CodeIATA": "KRP", "Name": "Karup Lufthavn", "City": "Karup", "Country": "Danemark", "Latitude": 56.297458, "Longitude": 9.124628, "Category": 8, "BuyPrice": 3903036363, "FlagImage": "dk.png" }, </v>
      </c>
    </row>
    <row r="1489" spans="1:1" x14ac:dyDescent="0.25">
      <c r="A1489" t="str">
        <f>"{ " &amp; Data!A1489 &amp; Data!D1489 &amp; Data!B1489 &amp; Data!E1489 &amp; Data!K1489 &amp; Data!L1489 &amp; Data!G1489 &amp; Data!H1489 &amp; REPLACE(Data!J1489,LEN(Data!J1489)-1,1,"") &amp; "}, "</f>
        <v xml:space="preserve">{ "CodeIATA": "CZL", "Name": "Mohamed Boudiaf Aéroport International", "City": "Constantine", "Country": "Algérie", "Latitude": 36.276028, "Longitude": 6.620386, "Category": 8, "BuyPrice": 3906200000, "FlagImage": "dz.png" }, </v>
      </c>
    </row>
    <row r="1490" spans="1:1" x14ac:dyDescent="0.25">
      <c r="A1490" t="str">
        <f>"{ " &amp; Data!A1490 &amp; Data!D1490 &amp; Data!B1490 &amp; Data!E1490 &amp; Data!K1490 &amp; Data!L1490 &amp; Data!G1490 &amp; Data!H1490 &amp; REPLACE(Data!J1490,LEN(Data!J1490)-1,1,"") &amp; "}, "</f>
        <v xml:space="preserve">{ "CodeIATA": "HTS", "Name": "Tri", "City": "Huntington (WV)", "Country": "Etats-Unis", "Latitude": 38.3667, "Longitude": -82.558, "Category": 4, "BuyPrice": 3907336087, "FlagImage": "us.png" }, </v>
      </c>
    </row>
    <row r="1491" spans="1:1" x14ac:dyDescent="0.25">
      <c r="A1491" t="str">
        <f>"{ " &amp; Data!A1491 &amp; Data!D1491 &amp; Data!B1491 &amp; Data!E1491 &amp; Data!K1491 &amp; Data!L1491 &amp; Data!G1491 &amp; Data!H1491 &amp; REPLACE(Data!J1491,LEN(Data!J1491)-1,1,"") &amp; "}, "</f>
        <v xml:space="preserve">{ "CodeIATA": "HDN", "Name": "Yampa Valley Airport", "City": "Hayden (CO)", "Country": "Etats-Unis", "Latitude": 40.481181, "Longitude": -107.21766, "Category": 9, "BuyPrice": 3908517616, "FlagImage": "us.png" }, </v>
      </c>
    </row>
    <row r="1492" spans="1:1" x14ac:dyDescent="0.25">
      <c r="A1492" t="str">
        <f>"{ " &amp; Data!A1492 &amp; Data!D1492 &amp; Data!B1492 &amp; Data!E1492 &amp; Data!K1492 &amp; Data!L1492 &amp; Data!G1492 &amp; Data!H1492 &amp; REPLACE(Data!J1492,LEN(Data!J1492)-1,1,"") &amp; "}, "</f>
        <v xml:space="preserve">{ "CodeIATA": "GND", "Name": "Maurice Bishop International Airport", "City": "St. Georges", "Country": "Grenade", "Latitude": 12.004247, "Longitude": -61.786192, "Category": 7, "BuyPrice": 3909937955, "FlagImage": "gd.png" }, </v>
      </c>
    </row>
    <row r="1493" spans="1:1" x14ac:dyDescent="0.25">
      <c r="A1493" t="str">
        <f>"{ " &amp; Data!A1493 &amp; Data!D1493 &amp; Data!B1493 &amp; Data!E1493 &amp; Data!K1493 &amp; Data!L1493 &amp; Data!G1493 &amp; Data!H1493 &amp; REPLACE(Data!J1493,LEN(Data!J1493)-1,1,"") &amp; "}, "</f>
        <v xml:space="preserve">{ "CodeIATA": "HHH", "Name": "Hilton Head Airport", "City": "Hilton Head Island (SC)", "Country": "Etats-Unis", "Latitude": 32.216, "Longitude": -80.752, "Category": 2, "BuyPrice": 3910602498, "FlagImage": "us.png" }, </v>
      </c>
    </row>
    <row r="1494" spans="1:1" x14ac:dyDescent="0.25">
      <c r="A1494" t="str">
        <f>"{ " &amp; Data!A1494 &amp; Data!D1494 &amp; Data!B1494 &amp; Data!E1494 &amp; Data!K1494 &amp; Data!L1494 &amp; Data!G1494 &amp; Data!H1494 &amp; REPLACE(Data!J1494,LEN(Data!J1494)-1,1,"") &amp; "}, "</f>
        <v xml:space="preserve">{ "CodeIATA": "YXL", "Name": "Sioux Lookout Airport", "City": "Sioux Lookout (ON)", "Country": "Canada", "Latitude": 50.113889, "Longitude": -91.905278, "Category": 3, "BuyPrice": 3911694614, "FlagImage": "ca.png" }, </v>
      </c>
    </row>
    <row r="1495" spans="1:1" x14ac:dyDescent="0.25">
      <c r="A1495" t="str">
        <f>"{ " &amp; Data!A1495 &amp; Data!D1495 &amp; Data!B1495 &amp; Data!E1495 &amp; Data!K1495 &amp; Data!L1495 &amp; Data!G1495 &amp; Data!H1495 &amp; REPLACE(Data!J1495,LEN(Data!J1495)-1,1,"") &amp; "}, "</f>
        <v xml:space="preserve">{ "CodeIATA": "PLO", "Name": "Port Lincoln Airport", "City": "Port Lincoln (SA)", "Country": "Australie", "Latitude": -34.6053, "Longitude": 135.88, "Category": 2, "BuyPrice": 3912913227, "FlagImage": "au.png" }, </v>
      </c>
    </row>
    <row r="1496" spans="1:1" x14ac:dyDescent="0.25">
      <c r="A1496" t="str">
        <f>"{ " &amp; Data!A1496 &amp; Data!D1496 &amp; Data!B1496 &amp; Data!E1496 &amp; Data!K1496 &amp; Data!L1496 &amp; Data!G1496 &amp; Data!H1496 &amp; REPLACE(Data!J1496,LEN(Data!J1496)-1,1,"") &amp; "}, "</f>
        <v xml:space="preserve">{ "CodeIATA": "KGI", "Name": "Boulder Airport", "City": "Kalgoorlie (WA)", "Country": "Australie", "Latitude": -30.789444, "Longitude": 121.461667, "Category": 4, "BuyPrice": 3917541757, "FlagImage": "au.png" }, </v>
      </c>
    </row>
    <row r="1497" spans="1:1" x14ac:dyDescent="0.25">
      <c r="A1497" t="str">
        <f>"{ " &amp; Data!A1497 &amp; Data!D1497 &amp; Data!B1497 &amp; Data!E1497 &amp; Data!K1497 &amp; Data!L1497 &amp; Data!G1497 &amp; Data!H1497 &amp; REPLACE(Data!J1497,LEN(Data!J1497)-1,1,"") &amp; "}, "</f>
        <v xml:space="preserve">{ "CodeIATA": "CKY", "Name": "Conakry Gbessia aéroport International", "City": "Conakry", "Country": "Guinée", "Latitude": 9.576889, "Longitude": -13.611961, "Category": 10, "BuyPrice": 3918693046, "FlagImage": "gn.png" }, </v>
      </c>
    </row>
    <row r="1498" spans="1:1" x14ac:dyDescent="0.25">
      <c r="A1498" t="str">
        <f>"{ " &amp; Data!A1498 &amp; Data!D1498 &amp; Data!B1498 &amp; Data!E1498 &amp; Data!K1498 &amp; Data!L1498 &amp; Data!G1498 &amp; Data!H1498 &amp; REPLACE(Data!J1498,LEN(Data!J1498)-1,1,"") &amp; "}, "</f>
        <v xml:space="preserve">{ "CodeIATA": "DLH", "Name": "Duluth International Airport", "City": "Duluth (MN)", "Country": "Etats-Unis", "Latitude": 46.842091, "Longitude": -92.193649, "Category": 9, "BuyPrice": 3920418471, "FlagImage": "us.png" }, </v>
      </c>
    </row>
    <row r="1499" spans="1:1" x14ac:dyDescent="0.25">
      <c r="A1499" t="str">
        <f>"{ " &amp; Data!A1499 &amp; Data!D1499 &amp; Data!B1499 &amp; Data!E1499 &amp; Data!K1499 &amp; Data!L1499 &amp; Data!G1499 &amp; Data!H1499 &amp; REPLACE(Data!J1499,LEN(Data!J1499)-1,1,"") &amp; "}, "</f>
        <v xml:space="preserve">{ "CodeIATA": "LRH", "Name": "Ile de Ré Aéroport", "City": "La Rochelle", "Country": "France", "Latitude": 46.1792, "Longitude": -1.19528, "Category": 6, "BuyPrice": 3920567836, "FlagImage": "fr.png" }, </v>
      </c>
    </row>
    <row r="1500" spans="1:1" x14ac:dyDescent="0.25">
      <c r="A1500" t="str">
        <f>"{ " &amp; Data!A1500 &amp; Data!D1500 &amp; Data!B1500 &amp; Data!E1500 &amp; Data!K1500 &amp; Data!L1500 &amp; Data!G1500 &amp; Data!H1500 &amp; REPLACE(Data!J1500,LEN(Data!J1500)-1,1,"") &amp; "}, "</f>
        <v xml:space="preserve">{ "CodeIATA": "GRJ", "Name": "George Airport", "City": "George", "Country": "Afrique du Sud", "Latitude": null, "Longitude": null, "Category": 4, "BuyPrice": 3920672306, "FlagImage": "za.png" }, </v>
      </c>
    </row>
    <row r="1501" spans="1:1" x14ac:dyDescent="0.25">
      <c r="A1501" t="str">
        <f>"{ " &amp; Data!A1501 &amp; Data!D1501 &amp; Data!B1501 &amp; Data!E1501 &amp; Data!K1501 &amp; Data!L1501 &amp; Data!G1501 &amp; Data!H1501 &amp; REPLACE(Data!J1501,LEN(Data!J1501)-1,1,"") &amp; "}, "</f>
        <v xml:space="preserve">{ "CodeIATA": "YRT", "Name": "Rankin Inlet Airport", "City": "Rankin Inlet (NU)", "Country": "Canada", "Latitude": 62.81139, "Longitude": -92.115833, "Category": 4, "BuyPrice": 3922011758, "FlagImage": "ca.png" }, </v>
      </c>
    </row>
    <row r="1502" spans="1:1" x14ac:dyDescent="0.25">
      <c r="A1502" t="str">
        <f>"{ " &amp; Data!A1502 &amp; Data!D1502 &amp; Data!B1502 &amp; Data!E1502 &amp; Data!K1502 &amp; Data!L1502 &amp; Data!G1502 &amp; Data!H1502 &amp; REPLACE(Data!J1502,LEN(Data!J1502)-1,1,"") &amp; "}, "</f>
        <v xml:space="preserve">{ "CodeIATA": "PQQ", "Name": "Port Macquarie Airport", "City": "Port Macquarie (NSW)", "Country": "Australie", "Latitude": -31.4358, "Longitude": 152.863, "Category": 3, "BuyPrice": 3923672108, "FlagImage": "au.png" }, </v>
      </c>
    </row>
    <row r="1503" spans="1:1" x14ac:dyDescent="0.25">
      <c r="A1503" t="str">
        <f>"{ " &amp; Data!A1503 &amp; Data!D1503 &amp; Data!B1503 &amp; Data!E1503 &amp; Data!K1503 &amp; Data!L1503 &amp; Data!G1503 &amp; Data!H1503 &amp; REPLACE(Data!J1503,LEN(Data!J1503)-1,1,"") &amp; "}, "</f>
        <v xml:space="preserve">{ "CodeIATA": "RFP", "Name": "Uturoa Aéroport", "City": "Raiatea", "Country": "Polynésie française", "Latitude": -16.722861, "Longitude": -151.465856, "Category": 2, "BuyPrice": 3925140479, "FlagImage": "pf.png" }, </v>
      </c>
    </row>
    <row r="1504" spans="1:1" x14ac:dyDescent="0.25">
      <c r="A1504" t="str">
        <f>"{ " &amp; Data!A1504 &amp; Data!D1504 &amp; Data!B1504 &amp; Data!E1504 &amp; Data!K1504 &amp; Data!L1504 &amp; Data!G1504 &amp; Data!H1504 &amp; REPLACE(Data!J1504,LEN(Data!J1504)-1,1,"") &amp; "}, "</f>
        <v xml:space="preserve">{ "CodeIATA": "NUX", "Name": "Novy Urengoy Airport", "City": "Novy Urengoy", "Country": "Russie", "Latitude": 66.041811, "Longitude": 76.313938, "Category": 7, "BuyPrice": 3926714263, "FlagImage": "ru.png" }, </v>
      </c>
    </row>
    <row r="1505" spans="1:1" x14ac:dyDescent="0.25">
      <c r="A1505" t="str">
        <f>"{ " &amp; Data!A1505 &amp; Data!D1505 &amp; Data!B1505 &amp; Data!E1505 &amp; Data!K1505 &amp; Data!L1505 &amp; Data!G1505 &amp; Data!H1505 &amp; REPLACE(Data!J1505,LEN(Data!J1505)-1,1,"") &amp; "}, "</f>
        <v xml:space="preserve">{ "CodeIATA": "MUB", "Name": "Maun Airport", "City": "Maun", "Country": "Botswana", "Latitude": -19.972564, "Longitude": 23.431086, "Category": 4, "BuyPrice": 3930271921, "FlagImage": "bw.png" }, </v>
      </c>
    </row>
    <row r="1506" spans="1:1" x14ac:dyDescent="0.25">
      <c r="A1506" t="str">
        <f>"{ " &amp; Data!A1506 &amp; Data!D1506 &amp; Data!B1506 &amp; Data!E1506 &amp; Data!K1506 &amp; Data!L1506 &amp; Data!G1506 &amp; Data!H1506 &amp; REPLACE(Data!J1506,LEN(Data!J1506)-1,1,"") &amp; "}, "</f>
        <v xml:space="preserve">{ "CodeIATA": "UET", "Name": "Quetta International Airport", "City": "Quetta", "Country": "Pakistan", "Latitude": 30.251369, "Longitude": 66.937764, "Category": 10, "BuyPrice": 3931017222, "FlagImage": "pk.png" }, </v>
      </c>
    </row>
    <row r="1507" spans="1:1" x14ac:dyDescent="0.25">
      <c r="A1507" t="str">
        <f>"{ " &amp; Data!A1507 &amp; Data!D1507 &amp; Data!B1507 &amp; Data!E1507 &amp; Data!K1507 &amp; Data!L1507 &amp; Data!G1507 &amp; Data!H1507 &amp; REPLACE(Data!J1507,LEN(Data!J1507)-1,1,"") &amp; "}, "</f>
        <v xml:space="preserve">{ "CodeIATA": "ITH", "Name": "Tompkins Regional AirportI", "City": "Ithaca (NY)", "Country": "Etats-Unis", "Latitude": 42.491028, "Longitude": -76.458444, "Category": 5, "BuyPrice": 3931209818, "FlagImage": "us.png" }, </v>
      </c>
    </row>
    <row r="1508" spans="1:1" x14ac:dyDescent="0.25">
      <c r="A1508" t="str">
        <f>"{ " &amp; Data!A1508 &amp; Data!D1508 &amp; Data!B1508 &amp; Data!E1508 &amp; Data!K1508 &amp; Data!L1508 &amp; Data!G1508 &amp; Data!H1508 &amp; REPLACE(Data!J1508,LEN(Data!J1508)-1,1,"") &amp; "}, "</f>
        <v xml:space="preserve">{ "CodeIATA": "YTH", "Name": "Thompson Airport", "City": "Thompson (MB)", "Country": "Canada", "Latitude": 55.801111, "Longitude": -97.864166, "Category": 4, "BuyPrice": 3931639285, "FlagImage": "ca.png" }, </v>
      </c>
    </row>
    <row r="1509" spans="1:1" x14ac:dyDescent="0.25">
      <c r="A1509" t="str">
        <f>"{ " &amp; Data!A1509 &amp; Data!D1509 &amp; Data!B1509 &amp; Data!E1509 &amp; Data!K1509 &amp; Data!L1509 &amp; Data!G1509 &amp; Data!H1509 &amp; REPLACE(Data!J1509,LEN(Data!J1509)-1,1,"") &amp; "}, "</f>
        <v xml:space="preserve">{ "CodeIATA": "ACV", "Name": "Arcata Airport", "City": "Arcata / Eureka (CA)", "Country": "Eureka (CA) - Arcata Airport / Etats-Unis", "Latitude": null, "Longitude": null, "Category": 4, "BuyPrice": 3932294594, "FlagImage": "us.png" }, </v>
      </c>
    </row>
    <row r="1510" spans="1:1" x14ac:dyDescent="0.25">
      <c r="A1510" t="str">
        <f>"{ " &amp; Data!A1510 &amp; Data!D1510 &amp; Data!B1510 &amp; Data!E1510 &amp; Data!K1510 &amp; Data!L1510 &amp; Data!G1510 &amp; Data!H1510 &amp; REPLACE(Data!J1510,LEN(Data!J1510)-1,1,"") &amp; "}, "</f>
        <v xml:space="preserve">{ "CodeIATA": "RVN", "Name": "Rovaniemi Airport", "City": "Rovaniemi", "Country": "Finlande", "Latitude": 66.564822, "Longitude": 25.830411, "Category": 9, "BuyPrice": 3932583366, "FlagImage": "fi.png" }, </v>
      </c>
    </row>
    <row r="1511" spans="1:1" x14ac:dyDescent="0.25">
      <c r="A1511" t="str">
        <f>"{ " &amp; Data!A1511 &amp; Data!D1511 &amp; Data!B1511 &amp; Data!E1511 &amp; Data!K1511 &amp; Data!L1511 &amp; Data!G1511 &amp; Data!H1511 &amp; REPLACE(Data!J1511,LEN(Data!J1511)-1,1,"") &amp; "}, "</f>
        <v xml:space="preserve">{ "CodeIATA": "JSI", "Name": "Skiathos Island National Airport", "City": "Skiathos", "Country": "Grèce", "Latitude": 39.1771, "Longitude": 23.503675, "Category": 3, "BuyPrice": 3932652567, "FlagImage": "gr.png" }, </v>
      </c>
    </row>
    <row r="1512" spans="1:1" x14ac:dyDescent="0.25">
      <c r="A1512" t="str">
        <f>"{ " &amp; Data!A1512 &amp; Data!D1512 &amp; Data!B1512 &amp; Data!E1512 &amp; Data!K1512 &amp; Data!L1512 &amp; Data!G1512 &amp; Data!H1512 &amp; REPLACE(Data!J1512,LEN(Data!J1512)-1,1,"") &amp; "}, "</f>
        <v xml:space="preserve">{ "CodeIATA": "ELM", "Name": "Elmira/Corning Regional Airport", "City": "Elmira/Corning (NY)", "Country": "Etats-Unis", "Latitude": 42.159889, "Longitude": -76.891611, "Category": 5, "BuyPrice": 3932682498, "FlagImage": "us.png" }, </v>
      </c>
    </row>
    <row r="1513" spans="1:1" x14ac:dyDescent="0.25">
      <c r="A1513" t="str">
        <f>"{ " &amp; Data!A1513 &amp; Data!D1513 &amp; Data!B1513 &amp; Data!E1513 &amp; Data!K1513 &amp; Data!L1513 &amp; Data!G1513 &amp; Data!H1513 &amp; REPLACE(Data!J1513,LEN(Data!J1513)-1,1,"") &amp; "}, "</f>
        <v xml:space="preserve">{ "CodeIATA": "PAC", "Name": "Aeropuerto Internacional de Albrook", "City": "Panama City", "Country": "Panama", "Latitude": null, "Longitude": null, "Category": 4, "BuyPrice": 3935492896, "FlagImage": "pa.png" }, </v>
      </c>
    </row>
    <row r="1514" spans="1:1" x14ac:dyDescent="0.25">
      <c r="A1514" t="str">
        <f>"{ " &amp; Data!A1514 &amp; Data!D1514 &amp; Data!B1514 &amp; Data!E1514 &amp; Data!K1514 &amp; Data!L1514 &amp; Data!G1514 &amp; Data!H1514 &amp; REPLACE(Data!J1514,LEN(Data!J1514)-1,1,"") &amp; "}, "</f>
        <v xml:space="preserve">{ "CodeIATA": "BHE", "Name": "Woodbourne Airport", "City": "Blenheim", "Country": "Nouvelle-Zélande", "Latitude": null, "Longitude": null, "Category": 2, "BuyPrice": 3936193667, "FlagImage": "nz.png" }, </v>
      </c>
    </row>
    <row r="1515" spans="1:1" x14ac:dyDescent="0.25">
      <c r="A1515" t="str">
        <f>"{ " &amp; Data!A1515 &amp; Data!D1515 &amp; Data!B1515 &amp; Data!E1515 &amp; Data!K1515 &amp; Data!L1515 &amp; Data!G1515 &amp; Data!H1515 &amp; REPLACE(Data!J1515,LEN(Data!J1515)-1,1,"") &amp; "}, "</f>
        <v xml:space="preserve">{ "CodeIATA": "XIC", "Name": "Qingshan Airport", "City": "Xichang", "Country": "Chine", "Latitude": 27.989083, "Longitude": 102.184361, "Category": 10, "BuyPrice": 3936919727, "FlagImage": "cn.png" }, </v>
      </c>
    </row>
    <row r="1516" spans="1:1" x14ac:dyDescent="0.25">
      <c r="A1516" t="str">
        <f>"{ " &amp; Data!A1516 &amp; Data!D1516 &amp; Data!B1516 &amp; Data!E1516 &amp; Data!K1516 &amp; Data!L1516 &amp; Data!G1516 &amp; Data!H1516 &amp; REPLACE(Data!J1516,LEN(Data!J1516)-1,1,"") &amp; "}, "</f>
        <v xml:space="preserve">{ "CodeIATA": "YYG", "Name": "Charlottetown Airport", "City": "Charlottetown (PE)", "Country": "Canada", "Latitude": 46.290001, "Longitude": -63.121111, "Category": 5, "BuyPrice": 3938063003, "FlagImage": "ca.png" }, </v>
      </c>
    </row>
    <row r="1517" spans="1:1" x14ac:dyDescent="0.25">
      <c r="A1517" t="str">
        <f>"{ " &amp; Data!A1517 &amp; Data!D1517 &amp; Data!B1517 &amp; Data!E1517 &amp; Data!K1517 &amp; Data!L1517 &amp; Data!G1517 &amp; Data!H1517 &amp; REPLACE(Data!J1517,LEN(Data!J1517)-1,1,"") &amp; "}, "</f>
        <v xml:space="preserve">{ "CodeIATA": "KIS", "Name": "Kisumu Airport", "City": "Kisumu", "Country": "Kenya", "Latitude": -0.086139, "Longitude": 34.728892, "Category": 4, "BuyPrice": 3939091546, "FlagImage": "ke.png" }, </v>
      </c>
    </row>
    <row r="1518" spans="1:1" x14ac:dyDescent="0.25">
      <c r="A1518" t="str">
        <f>"{ " &amp; Data!A1518 &amp; Data!D1518 &amp; Data!B1518 &amp; Data!E1518 &amp; Data!K1518 &amp; Data!L1518 &amp; Data!G1518 &amp; Data!H1518 &amp; REPLACE(Data!J1518,LEN(Data!J1518)-1,1,"") &amp; "}, "</f>
        <v xml:space="preserve">{ "CodeIATA": "VRB", "Name": "Vero Beach Municipal Airport", "City": "Vero Beach (FL)", "Country": "Etats-Unis", "Latitude": null, "Longitude": null, "Category": 6, "BuyPrice": 3941149344, "FlagImage": "us.png" }, </v>
      </c>
    </row>
    <row r="1519" spans="1:1" x14ac:dyDescent="0.25">
      <c r="A1519" t="str">
        <f>"{ " &amp; Data!A1519 &amp; Data!D1519 &amp; Data!B1519 &amp; Data!E1519 &amp; Data!K1519 &amp; Data!L1519 &amp; Data!G1519 &amp; Data!H1519 &amp; REPLACE(Data!J1519,LEN(Data!J1519)-1,1,"") &amp; "}, "</f>
        <v xml:space="preserve">{ "CodeIATA": "RST", "Name": "Rochester International Airport", "City": "Rochester (MN)", "Country": "Etats-Unis", "Latitude": 43.908283, "Longitude": -92.500014, "Category": 8, "BuyPrice": 3942482808, "FlagImage": "us.png" }, </v>
      </c>
    </row>
    <row r="1520" spans="1:1" x14ac:dyDescent="0.25">
      <c r="A1520" t="str">
        <f>"{ " &amp; Data!A1520 &amp; Data!D1520 &amp; Data!B1520 &amp; Data!E1520 &amp; Data!K1520 &amp; Data!L1520 &amp; Data!G1520 &amp; Data!H1520 &amp; REPLACE(Data!J1520,LEN(Data!J1520)-1,1,"") &amp; "}, "</f>
        <v xml:space="preserve">{ "CodeIATA": "ERF", "Name": "Erfurt Flughafen", "City": "Erfurt", "Country": "Allemagne", "Latitude": 50.979811, "Longitude": 10.958106, "Category": 7, "BuyPrice": 3942521844, "FlagImage": "de.png" }, </v>
      </c>
    </row>
    <row r="1521" spans="1:1" x14ac:dyDescent="0.25">
      <c r="A1521" t="str">
        <f>"{ " &amp; Data!A1521 &amp; Data!D1521 &amp; Data!B1521 &amp; Data!E1521 &amp; Data!K1521 &amp; Data!L1521 &amp; Data!G1521 &amp; Data!H1521 &amp; REPLACE(Data!J1521,LEN(Data!J1521)-1,1,"") &amp; "}, "</f>
        <v xml:space="preserve">{ "CodeIATA": "RBA", "Name": "Salé Airport", "City": "Rabat", "Country": "Maroc", "Latitude": 34.051467, "Longitude": -6.751519, "Category": 10, "BuyPrice": 3944355399, "FlagImage": "ma.png" }, </v>
      </c>
    </row>
    <row r="1522" spans="1:1" x14ac:dyDescent="0.25">
      <c r="A1522" t="str">
        <f>"{ " &amp; Data!A1522 &amp; Data!D1522 &amp; Data!B1522 &amp; Data!E1522 &amp; Data!K1522 &amp; Data!L1522 &amp; Data!G1522 &amp; Data!H1522 &amp; REPLACE(Data!J1522,LEN(Data!J1522)-1,1,"") &amp; "}, "</f>
        <v xml:space="preserve">{ "CodeIATA": "AYQ", "Name": "Connellan Airport", "City": "Ayers Rock (NT)", "Country": "Australie", "Latitude": -25.186111, "Longitude": 130.975556, "Category": 7, "BuyPrice": 3944500752, "FlagImage": "au.png" }, </v>
      </c>
    </row>
    <row r="1523" spans="1:1" x14ac:dyDescent="0.25">
      <c r="A1523" t="str">
        <f>"{ " &amp; Data!A1523 &amp; Data!D1523 &amp; Data!B1523 &amp; Data!E1523 &amp; Data!K1523 &amp; Data!L1523 &amp; Data!G1523 &amp; Data!H1523 &amp; REPLACE(Data!J1523,LEN(Data!J1523)-1,1,"") &amp; "}, "</f>
        <v xml:space="preserve">{ "CodeIATA": "GPS", "Name": "Galápagos Seymour Aeropuerto", "City": "Baltra", "Country": "Equateur", "Latitude": -0.453758, "Longitude": -90.265914, "Category": 6, "BuyPrice": 3947779591, "FlagImage": "ec.png" }, </v>
      </c>
    </row>
    <row r="1524" spans="1:1" x14ac:dyDescent="0.25">
      <c r="A1524" t="str">
        <f>"{ " &amp; Data!A1524 &amp; Data!D1524 &amp; Data!B1524 &amp; Data!E1524 &amp; Data!K1524 &amp; Data!L1524 &amp; Data!G1524 &amp; Data!H1524 &amp; REPLACE(Data!J1524,LEN(Data!J1524)-1,1,"") &amp; "}, "</f>
        <v xml:space="preserve">{ "CodeIATA": "STS", "Name": "Charles M. Schulz", "City": "Santa Rosa (CA)", "Country": "Etats-Unis", "Latitude": null, "Longitude": null, "Category": 3, "BuyPrice": 3949569543, "FlagImage": "us.png" }, </v>
      </c>
    </row>
    <row r="1525" spans="1:1" x14ac:dyDescent="0.25">
      <c r="A1525" t="str">
        <f>"{ " &amp; Data!A1525 &amp; Data!D1525 &amp; Data!B1525 &amp; Data!E1525 &amp; Data!K1525 &amp; Data!L1525 &amp; Data!G1525 &amp; Data!H1525 &amp; REPLACE(Data!J1525,LEN(Data!J1525)-1,1,"") &amp; "}, "</f>
        <v xml:space="preserve">{ "CodeIATA": "KVA", "Name": "Megas Alexandros International Airport", "City": "Kavala", "Country": "Grèce", "Latitude": 40.913306, "Longitude": 24.619223, "Category": 8, "BuyPrice": 3950396833, "FlagImage": "gr.png" }, </v>
      </c>
    </row>
    <row r="1526" spans="1:1" x14ac:dyDescent="0.25">
      <c r="A1526" t="str">
        <f>"{ " &amp; Data!A1526 &amp; Data!D1526 &amp; Data!B1526 &amp; Data!E1526 &amp; Data!K1526 &amp; Data!L1526 &amp; Data!G1526 &amp; Data!H1526 &amp; REPLACE(Data!J1526,LEN(Data!J1526)-1,1,"") &amp; "}, "</f>
        <v xml:space="preserve">{ "CodeIATA": "CMF", "Name": "Savoie Aéroport", "City": "Chambéry", "Country": "France", "Latitude": 45.63805, "Longitude": 5.880225, "Category": 5, "BuyPrice": 3950603212, "FlagImage": "fr.png" }, </v>
      </c>
    </row>
    <row r="1527" spans="1:1" x14ac:dyDescent="0.25">
      <c r="A1527" t="str">
        <f>"{ " &amp; Data!A1527 &amp; Data!D1527 &amp; Data!B1527 &amp; Data!E1527 &amp; Data!K1527 &amp; Data!L1527 &amp; Data!G1527 &amp; Data!H1527 &amp; REPLACE(Data!J1527,LEN(Data!J1527)-1,1,"") &amp; "}, "</f>
        <v xml:space="preserve">{ "CodeIATA": "KPO", "Name": "Pohang Airport", "City": "Pohang", "Country": "Corée du Sud", "Latitude": 35.987858, "Longitude": 129.420486, "Category": 5, "BuyPrice": 3951312442, "FlagImage": "kr.png" }, </v>
      </c>
    </row>
    <row r="1528" spans="1:1" x14ac:dyDescent="0.25">
      <c r="A1528" t="str">
        <f>"{ " &amp; Data!A1528 &amp; Data!D1528 &amp; Data!B1528 &amp; Data!E1528 &amp; Data!K1528 &amp; Data!L1528 &amp; Data!G1528 &amp; Data!H1528 &amp; REPLACE(Data!J1528,LEN(Data!J1528)-1,1,"") &amp; "}, "</f>
        <v xml:space="preserve">{ "CodeIATA": "HUX", "Name": "Aeropuerto Internacional de Bahías de Huatulco", "City": "Huatulco", "Country": "Mexique", "Latitude": 15.775317, "Longitude": -96.262572, "Category": 7, "BuyPrice": 3951384403, "FlagImage": "mx.png" }, </v>
      </c>
    </row>
    <row r="1529" spans="1:1" x14ac:dyDescent="0.25">
      <c r="A1529" t="str">
        <f>"{ " &amp; Data!A1529 &amp; Data!D1529 &amp; Data!B1529 &amp; Data!E1529 &amp; Data!K1529 &amp; Data!L1529 &amp; Data!G1529 &amp; Data!H1529 &amp; REPLACE(Data!J1529,LEN(Data!J1529)-1,1,"") &amp; "}, "</f>
        <v xml:space="preserve">{ "CodeIATA": "YZF", "Name": "Yellowknife Airport", "City": "Yellowknife (NT)", "Country": "Canada", "Latitude": 62.462778, "Longitude": -114.440278, "Category": 6, "BuyPrice": 3951721858, "FlagImage": "ca.png" }, </v>
      </c>
    </row>
    <row r="1530" spans="1:1" x14ac:dyDescent="0.25">
      <c r="A1530" t="str">
        <f>"{ " &amp; Data!A1530 &amp; Data!D1530 &amp; Data!B1530 &amp; Data!E1530 &amp; Data!K1530 &amp; Data!L1530 &amp; Data!G1530 &amp; Data!H1530 &amp; REPLACE(Data!J1530,LEN(Data!J1530)-1,1,"") &amp; "}, "</f>
        <v xml:space="preserve">{ "CodeIATA": "JOI", "Name": "Joinville Aeroporto", "City": "Joinville (SC)", "Country": "Brésil", "Latitude": -26.224453, "Longitude": -48.797364, "Category": 3, "BuyPrice": 3953053188, "FlagImage": "br.png" }, </v>
      </c>
    </row>
    <row r="1531" spans="1:1" x14ac:dyDescent="0.25">
      <c r="A1531" t="str">
        <f>"{ " &amp; Data!A1531 &amp; Data!D1531 &amp; Data!B1531 &amp; Data!E1531 &amp; Data!K1531 &amp; Data!L1531 &amp; Data!G1531 &amp; Data!H1531 &amp; REPLACE(Data!J1531,LEN(Data!J1531)-1,1,"") &amp; "}, "</f>
        <v xml:space="preserve">{ "CodeIATA": "OAJ", "Name": "Albert J. Ellis Airport", "City": "Jacksonville (NC)", "Country": "Etats-Unis", "Latitude": 34.829164, "Longitude": -77.612139, "Category": 5, "BuyPrice": 3954395987, "FlagImage": "us.png" }, </v>
      </c>
    </row>
    <row r="1532" spans="1:1" x14ac:dyDescent="0.25">
      <c r="A1532" t="str">
        <f>"{ " &amp; Data!A1532 &amp; Data!D1532 &amp; Data!B1532 &amp; Data!E1532 &amp; Data!K1532 &amp; Data!L1532 &amp; Data!G1532 &amp; Data!H1532 &amp; REPLACE(Data!J1532,LEN(Data!J1532)-1,1,"") &amp; "}, "</f>
        <v xml:space="preserve">{ "CodeIATA": "AXD", "Name": "Dimokrit International Airport", "City": "Alexandroupolis", "Country": "Grèce", "Latitude": 40.855869, "Longitude": 25.956264, "Category": 7, "BuyPrice": 3955089296, "FlagImage": "gr.png" }, </v>
      </c>
    </row>
    <row r="1533" spans="1:1" x14ac:dyDescent="0.25">
      <c r="A1533" t="str">
        <f>"{ " &amp; Data!A1533 &amp; Data!D1533 &amp; Data!B1533 &amp; Data!E1533 &amp; Data!K1533 &amp; Data!L1533 &amp; Data!G1533 &amp; Data!H1533 &amp; REPLACE(Data!J1533,LEN(Data!J1533)-1,1,"") &amp; "}, "</f>
        <v xml:space="preserve">{ "CodeIATA": "REL", "Name": "Aeropuerto Almirante Marco Andrés Zar", "City": "Trelew", "Country": "Argentine", "Latitude": -43.2105, "Longitude": -65.270319, "Category": 7, "BuyPrice": 3957611017, "FlagImage": "ar.png" }, </v>
      </c>
    </row>
    <row r="1534" spans="1:1" x14ac:dyDescent="0.25">
      <c r="A1534" t="str">
        <f>"{ " &amp; Data!A1534 &amp; Data!D1534 &amp; Data!B1534 &amp; Data!E1534 &amp; Data!K1534 &amp; Data!L1534 &amp; Data!G1534 &amp; Data!H1534 &amp; REPLACE(Data!J1534,LEN(Data!J1534)-1,1,"") &amp; "}, "</f>
        <v xml:space="preserve">{ "CodeIATA": "GLT", "Name": "Gladstone Airport", "City": "Gladstone (QLD)", "Country": "Australie", "Latitude": -23.8697, "Longitude": 151.223, "Category": 3, "BuyPrice": 3960356745, "FlagImage": "au.png" }, </v>
      </c>
    </row>
    <row r="1535" spans="1:1" x14ac:dyDescent="0.25">
      <c r="A1535" t="str">
        <f>"{ " &amp; Data!A1535 &amp; Data!D1535 &amp; Data!B1535 &amp; Data!E1535 &amp; Data!K1535 &amp; Data!L1535 &amp; Data!G1535 &amp; Data!H1535 &amp; REPLACE(Data!J1535,LEN(Data!J1535)-1,1,"") &amp; "}, "</f>
        <v xml:space="preserve">{ "CodeIATA": "RBR", "Name": "Rio Branco Aeroporto Internacional", "City": "Rio Branco (AC)", "Country": "Brésil", "Latitude": -9.583, "Longitude": -67.4836, "Category": 5, "BuyPrice": 3964367365, "FlagImage": "br.png" }, </v>
      </c>
    </row>
    <row r="1536" spans="1:1" x14ac:dyDescent="0.25">
      <c r="A1536" t="str">
        <f>"{ " &amp; Data!A1536 &amp; Data!D1536 &amp; Data!B1536 &amp; Data!E1536 &amp; Data!K1536 &amp; Data!L1536 &amp; Data!G1536 &amp; Data!H1536 &amp; REPLACE(Data!J1536,LEN(Data!J1536)-1,1,"") &amp; "}, "</f>
        <v xml:space="preserve">{ "CodeIATA": "BFN", "Name": "Bloemfontein Airport", "City": "Bloemfontein", "Country": "Afrique du Sud", "Latitude": null, "Longitude": null, "Category": 7, "BuyPrice": 3965764875, "FlagImage": "za.png" }, </v>
      </c>
    </row>
    <row r="1537" spans="1:1" x14ac:dyDescent="0.25">
      <c r="A1537" t="str">
        <f>"{ " &amp; Data!A1537 &amp; Data!D1537 &amp; Data!B1537 &amp; Data!E1537 &amp; Data!K1537 &amp; Data!L1537 &amp; Data!G1537 &amp; Data!H1537 &amp; REPLACE(Data!J1537,LEN(Data!J1537)-1,1,"") &amp; "}, "</f>
        <v xml:space="preserve">{ "CodeIATA": "NSK", "Name": "Alykel Airport", "City": "Norilsk", "Country": "Russie", "Latitude": 69.311053, "Longitude": 87.332183, "Category": 10, "BuyPrice": 3966437375, "FlagImage": "ru.png" }, </v>
      </c>
    </row>
    <row r="1538" spans="1:1" x14ac:dyDescent="0.25">
      <c r="A1538" t="str">
        <f>"{ " &amp; Data!A1538 &amp; Data!D1538 &amp; Data!B1538 &amp; Data!E1538 &amp; Data!K1538 &amp; Data!L1538 &amp; Data!G1538 &amp; Data!H1538 &amp; REPLACE(Data!J1538,LEN(Data!J1538)-1,1,"") &amp; "}, "</f>
        <v xml:space="preserve">{ "CodeIATA": "MDC", "Name": "Sam Ratulangi International Airport", "City": "Manado", "Country": "Indonésie", "Latitude": 1.549447, "Longitude": 124.925878, "Category": 7, "BuyPrice": 3966604733, "FlagImage": "id.png" }, </v>
      </c>
    </row>
    <row r="1539" spans="1:1" x14ac:dyDescent="0.25">
      <c r="A1539" t="str">
        <f>"{ " &amp; Data!A1539 &amp; Data!D1539 &amp; Data!B1539 &amp; Data!E1539 &amp; Data!K1539 &amp; Data!L1539 &amp; Data!G1539 &amp; Data!H1539 &amp; REPLACE(Data!J1539,LEN(Data!J1539)-1,1,"") &amp; "}, "</f>
        <v xml:space="preserve">{ "CodeIATA": "RAO", "Name": "Dr. Leite Lopes Aeroporto", "City": "Riberão Preto (SP)", "Country": "Brésil", "Latitude": -21.134167, "Longitude": -47.774189, "Category": 5, "BuyPrice": 3967778608, "FlagImage": "br.png" }, </v>
      </c>
    </row>
    <row r="1540" spans="1:1" x14ac:dyDescent="0.25">
      <c r="A1540" t="str">
        <f>"{ " &amp; Data!A1540 &amp; Data!D1540 &amp; Data!B1540 &amp; Data!E1540 &amp; Data!K1540 &amp; Data!L1540 &amp; Data!G1540 &amp; Data!H1540 &amp; REPLACE(Data!J1540,LEN(Data!J1540)-1,1,"") &amp; "}, "</f>
        <v xml:space="preserve">{ "CodeIATA": "MRR", "Name": "Loja J.M. Velasco Ibarra Aeropuerto", "City": "Macara", "Country": "Equateur", "Latitude": null, "Longitude": null, "Category": 1, "BuyPrice": 3968124884, "FlagImage": "ec.png" }, </v>
      </c>
    </row>
    <row r="1541" spans="1:1" x14ac:dyDescent="0.25">
      <c r="A1541" t="str">
        <f>"{ " &amp; Data!A1541 &amp; Data!D1541 &amp; Data!B1541 &amp; Data!E1541 &amp; Data!K1541 &amp; Data!L1541 &amp; Data!G1541 &amp; Data!H1541 &amp; REPLACE(Data!J1541,LEN(Data!J1541)-1,1,"") &amp; "}, "</f>
        <v xml:space="preserve">{ "CodeIATA": "HSG", "Name": "Saga Airport", "City": "Saga", "Country": "Japon", "Latitude": 33.1497, "Longitude": 130.302, "Category": 4, "BuyPrice": 3968738582, "FlagImage": "jp.png" }, </v>
      </c>
    </row>
    <row r="1542" spans="1:1" x14ac:dyDescent="0.25">
      <c r="A1542" t="str">
        <f>"{ " &amp; Data!A1542 &amp; Data!D1542 &amp; Data!B1542 &amp; Data!E1542 &amp; Data!K1542 &amp; Data!L1542 &amp; Data!G1542 &amp; Data!H1542 &amp; REPLACE(Data!J1542,LEN(Data!J1542)-1,1,"") &amp; "}, "</f>
        <v xml:space="preserve">{ "CodeIATA": "KKN", "Name": "Kirkenes Lufthavn", "City": "Kirkenes", "Country": "Norvège", "Latitude": 69.725781, "Longitude": 29.891295, "Category": 5, "BuyPrice": 3971404283, "FlagImage": "no.png" }, </v>
      </c>
    </row>
    <row r="1543" spans="1:1" x14ac:dyDescent="0.25">
      <c r="A1543" t="str">
        <f>"{ " &amp; Data!A1543 &amp; Data!D1543 &amp; Data!B1543 &amp; Data!E1543 &amp; Data!K1543 &amp; Data!L1543 &amp; Data!G1543 &amp; Data!H1543 &amp; REPLACE(Data!J1543,LEN(Data!J1543)-1,1,"") &amp; "}, "</f>
        <v xml:space="preserve">{ "CodeIATA": "FPO", "Name": "Grand Bahama International Airport", "City": "Freeport", "Country": "Bahamas", "Latitude": 26.558686, "Longitude": -78.695553, "Category": 10, "BuyPrice": 3972226150, "FlagImage": "bs.png" }, </v>
      </c>
    </row>
    <row r="1544" spans="1:1" x14ac:dyDescent="0.25">
      <c r="A1544" t="str">
        <f>"{ " &amp; Data!A1544 &amp; Data!D1544 &amp; Data!B1544 &amp; Data!E1544 &amp; Data!K1544 &amp; Data!L1544 &amp; Data!G1544 &amp; Data!H1544 &amp; REPLACE(Data!J1544,LEN(Data!J1544)-1,1,"") &amp; "}, "</f>
        <v xml:space="preserve">{ "CodeIATA": "ELQ", "Name": "Qassim Regional Airport", "City": "Gassim", "Country": "Arabie saoudite", "Latitude": 26.302822, "Longitude": 43.773911, "Category": 8, "BuyPrice": 3973173646, "FlagImage": "sa.png" }, </v>
      </c>
    </row>
    <row r="1545" spans="1:1" x14ac:dyDescent="0.25">
      <c r="A1545" t="str">
        <f>"{ " &amp; Data!A1545 &amp; Data!D1545 &amp; Data!B1545 &amp; Data!E1545 &amp; Data!K1545 &amp; Data!L1545 &amp; Data!G1545 &amp; Data!H1545 &amp; REPLACE(Data!J1545,LEN(Data!J1545)-1,1,"") &amp; "}, "</f>
        <v xml:space="preserve">{ "CodeIATA": "YDF", "Name": "Deer Lake Regional Airport", "City": "Deer Lake (NL)", "Country": "Canada", "Latitude": 49.210833, "Longitude": -57.391388, "Category": 4, "BuyPrice": 3973853257, "FlagImage": "ca.png" }, </v>
      </c>
    </row>
    <row r="1546" spans="1:1" x14ac:dyDescent="0.25">
      <c r="A1546" t="str">
        <f>"{ " &amp; Data!A1546 &amp; Data!D1546 &amp; Data!B1546 &amp; Data!E1546 &amp; Data!K1546 &amp; Data!L1546 &amp; Data!G1546 &amp; Data!H1546 &amp; REPLACE(Data!J1546,LEN(Data!J1546)-1,1,"") &amp; "}, "</f>
        <v xml:space="preserve">{ "CodeIATA": "ABX", "Name": "Albury Airport", "City": "Albury (NSW)", "Country": "Australie", "Latitude": -36.067778, "Longitude": 146.958056, "Category": 4, "BuyPrice": 3974475113, "FlagImage": "au.png" }, </v>
      </c>
    </row>
    <row r="1547" spans="1:1" x14ac:dyDescent="0.25">
      <c r="A1547" t="str">
        <f>"{ " &amp; Data!A1547 &amp; Data!D1547 &amp; Data!B1547 &amp; Data!E1547 &amp; Data!K1547 &amp; Data!L1547 &amp; Data!G1547 &amp; Data!H1547 &amp; REPLACE(Data!J1547,LEN(Data!J1547)-1,1,"") &amp; "}, "</f>
        <v xml:space="preserve">{ "CodeIATA": "LRM", "Name": "La Romana Aeropuerto Internacional", "City": "La Romana", "Country": "République dominicaine", "Latitude": 18.450711, "Longitude": -68.911833, "Category": 8, "BuyPrice": 3977342454, "FlagImage": "do.png" }, </v>
      </c>
    </row>
    <row r="1548" spans="1:1" x14ac:dyDescent="0.25">
      <c r="A1548" t="str">
        <f>"{ " &amp; Data!A1548 &amp; Data!D1548 &amp; Data!B1548 &amp; Data!E1548 &amp; Data!K1548 &amp; Data!L1548 &amp; Data!G1548 &amp; Data!H1548 &amp; REPLACE(Data!J1548,LEN(Data!J1548)-1,1,"") &amp; "}, "</f>
        <v xml:space="preserve">{ "CodeIATA": "ETZ", "Name": "Nancy", "City": "Metz", "Country": "France", "Latitude": 48.982142, "Longitude": 6.251319, "Category": 9, "BuyPrice": 3978641771, "FlagImage": "fr.png" }, </v>
      </c>
    </row>
    <row r="1549" spans="1:1" x14ac:dyDescent="0.25">
      <c r="A1549" t="str">
        <f>"{ " &amp; Data!A1549 &amp; Data!D1549 &amp; Data!B1549 &amp; Data!E1549 &amp; Data!K1549 &amp; Data!L1549 &amp; Data!G1549 &amp; Data!H1549 &amp; REPLACE(Data!J1549,LEN(Data!J1549)-1,1,"") &amp; "}, "</f>
        <v xml:space="preserve">{ "CodeIATA": "JRO", "Name": "Kilimanjaro International Airport", "City": "Kilimanjaro", "Country": "Tanzanie", "Latitude": -3.429406, "Longitude": 37.074461, "Category": 10, "BuyPrice": 3979154555, "FlagImage": "tz.png" }, </v>
      </c>
    </row>
    <row r="1550" spans="1:1" x14ac:dyDescent="0.25">
      <c r="A1550" t="str">
        <f>"{ " &amp; Data!A1550 &amp; Data!D1550 &amp; Data!B1550 &amp; Data!E1550 &amp; Data!K1550 &amp; Data!L1550 &amp; Data!G1550 &amp; Data!H1550 &amp; REPLACE(Data!J1550,LEN(Data!J1550)-1,1,"") &amp; "}, "</f>
        <v xml:space="preserve">{ "CodeIATA": "GIB", "Name": "Gibraltar Airport", "City": "Gibraltar", "Country": "Gibraltar", "Latitude": 36.151219, "Longitude": -5.349664, "Category": 4, "BuyPrice": 3979180064, "FlagImage": "gi.png" }, </v>
      </c>
    </row>
    <row r="1551" spans="1:1" x14ac:dyDescent="0.25">
      <c r="A1551" t="str">
        <f>"{ " &amp; Data!A1551 &amp; Data!D1551 &amp; Data!B1551 &amp; Data!E1551 &amp; Data!K1551 &amp; Data!L1551 &amp; Data!G1551 &amp; Data!H1551 &amp; REPLACE(Data!J1551,LEN(Data!J1551)-1,1,"") &amp; "}, "</f>
        <v xml:space="preserve">{ "CodeIATA": "TSJ", "Name": "Tsushima Airport", "City": "Tsushima", "Country": "Japon", "Latitude": null, "Longitude": null, "Category": 4, "BuyPrice": 3980875113, "FlagImage": "jp.png" }, </v>
      </c>
    </row>
    <row r="1552" spans="1:1" x14ac:dyDescent="0.25">
      <c r="A1552" t="str">
        <f>"{ " &amp; Data!A1552 &amp; Data!D1552 &amp; Data!B1552 &amp; Data!E1552 &amp; Data!K1552 &amp; Data!L1552 &amp; Data!G1552 &amp; Data!H1552 &amp; REPLACE(Data!J1552,LEN(Data!J1552)-1,1,"") &amp; "}, "</f>
        <v xml:space="preserve">{ "CodeIATA": "EWN", "Name": "Coastal Carolina Regional Airport", "City": "New Bern (NC)", "Country": "Etats-Unis", "Latitude": 35.072972, "Longitude": -77.042944, "Category": 4, "BuyPrice": 3981031948, "FlagImage": "us.png" }, </v>
      </c>
    </row>
    <row r="1553" spans="1:1" x14ac:dyDescent="0.25">
      <c r="A1553" t="str">
        <f>"{ " &amp; Data!A1553 &amp; Data!D1553 &amp; Data!B1553 &amp; Data!E1553 &amp; Data!K1553 &amp; Data!L1553 &amp; Data!G1553 &amp; Data!H1553 &amp; REPLACE(Data!J1553,LEN(Data!J1553)-1,1,"") &amp; "}, "</f>
        <v xml:space="preserve">{ "CodeIATA": "CCP", "Name": "Concepcion Aeropuerto", "City": "Concepcion", "Country": "Chili", "Latitude": -36.77265, "Longitude": -73.063106, "Category": 6, "BuyPrice": 3981083205, "FlagImage": "cl.png" }, </v>
      </c>
    </row>
    <row r="1554" spans="1:1" x14ac:dyDescent="0.25">
      <c r="A1554" t="str">
        <f>"{ " &amp; Data!A1554 &amp; Data!D1554 &amp; Data!B1554 &amp; Data!E1554 &amp; Data!K1554 &amp; Data!L1554 &amp; Data!G1554 &amp; Data!H1554 &amp; REPLACE(Data!J1554,LEN(Data!J1554)-1,1,"") &amp; "}, "</f>
        <v xml:space="preserve">{ "CodeIATA": "FBM", "Name": "Lubumbashi aéroport International", "City": "Lubumbashi", "Country": "République démocratique du Congo", "Latitude": -11.591333, "Longitude": 27.530889, "Category": 9, "BuyPrice": 3981780452, "FlagImage": "cd.png" }, </v>
      </c>
    </row>
    <row r="1555" spans="1:1" x14ac:dyDescent="0.25">
      <c r="A1555" t="str">
        <f>"{ " &amp; Data!A1555 &amp; Data!D1555 &amp; Data!B1555 &amp; Data!E1555 &amp; Data!K1555 &amp; Data!L1555 &amp; Data!G1555 &amp; Data!H1555 &amp; REPLACE(Data!J1555,LEN(Data!J1555)-1,1,"") &amp; "}, "</f>
        <v xml:space="preserve">{ "CodeIATA": "FRO", "Name": "Floro Lufthavn", "City": "Floro", "Country": "Norvège", "Latitude": 61.583611, "Longitude": 5.024722, "Category": 1, "BuyPrice": 3982390909, "FlagImage": "no.png" }, </v>
      </c>
    </row>
    <row r="1556" spans="1:1" x14ac:dyDescent="0.25">
      <c r="A1556" t="str">
        <f>"{ " &amp; Data!A1556 &amp; Data!D1556 &amp; Data!B1556 &amp; Data!E1556 &amp; Data!K1556 &amp; Data!L1556 &amp; Data!G1556 &amp; Data!H1556 &amp; REPLACE(Data!J1556,LEN(Data!J1556)-1,1,"") &amp; "}, "</f>
        <v xml:space="preserve">{ "CodeIATA": "GWY", "Name": "Galway Airport", "City": "Galway", "Country": "Irlande", "Latitude": 53.300175, "Longitude": -8.941592, "Category": 2, "BuyPrice": 3983072617, "FlagImage": "ie.png" }, </v>
      </c>
    </row>
    <row r="1557" spans="1:1" x14ac:dyDescent="0.25">
      <c r="A1557" t="str">
        <f>"{ " &amp; Data!A1557 &amp; Data!D1557 &amp; Data!B1557 &amp; Data!E1557 &amp; Data!K1557 &amp; Data!L1557 &amp; Data!G1557 &amp; Data!H1557 &amp; REPLACE(Data!J1557,LEN(Data!J1557)-1,1,"") &amp; "}, "</f>
        <v xml:space="preserve">{ "CodeIATA": "SLL", "Name": "Salalah Airport", "City": "Salalah", "Country": "Oman", "Latitude": 17.038719, "Longitude": 54.091297, "Category": 10, "BuyPrice": 3983214051, "FlagImage": "om.png" }, </v>
      </c>
    </row>
    <row r="1558" spans="1:1" x14ac:dyDescent="0.25">
      <c r="A1558" t="str">
        <f>"{ " &amp; Data!A1558 &amp; Data!D1558 &amp; Data!B1558 &amp; Data!E1558 &amp; Data!K1558 &amp; Data!L1558 &amp; Data!G1558 &amp; Data!H1558 &amp; REPLACE(Data!J1558,LEN(Data!J1558)-1,1,"") &amp; "}, "</f>
        <v xml:space="preserve">{ "CodeIATA": "PMW", "Name": "Brigadeiro Lysias Rodrigues Aeroporto", "City": "Palmas (PR)", "Country": "Brésil", "Latitude": -10.241667, "Longitude": -48.35278, "Category": 6, "BuyPrice": 3983753943, "FlagImage": "br.png" }, </v>
      </c>
    </row>
    <row r="1559" spans="1:1" x14ac:dyDescent="0.25">
      <c r="A1559" t="str">
        <f>"{ " &amp; Data!A1559 &amp; Data!D1559 &amp; Data!B1559 &amp; Data!E1559 &amp; Data!K1559 &amp; Data!L1559 &amp; Data!G1559 &amp; Data!H1559 &amp; REPLACE(Data!J1559,LEN(Data!J1559)-1,1,"") &amp; "}, "</f>
        <v xml:space="preserve">{ "CodeIATA": "KRT", "Name": "Khartoum International Airport", "City": "Khartoum", "Country": "Soudan", "Latitude": 15.589497, "Longitude": 32.553161, "Category": 8, "BuyPrice": 3985036303, "FlagImage": "sd.png" }, </v>
      </c>
    </row>
    <row r="1560" spans="1:1" x14ac:dyDescent="0.25">
      <c r="A1560" t="str">
        <f>"{ " &amp; Data!A1560 &amp; Data!D1560 &amp; Data!B1560 &amp; Data!E1560 &amp; Data!K1560 &amp; Data!L1560 &amp; Data!G1560 &amp; Data!H1560 &amp; REPLACE(Data!J1560,LEN(Data!J1560)-1,1,"") &amp; "}, "</f>
        <v xml:space="preserve">{ "CodeIATA": "IDA", "Name": "Fanning Field", "City": "Idaho Falls (ID)", "Country": "Etats-Unis", "Latitude": 43.514556, "Longitude": -112.07075, "Category": 7, "BuyPrice": 3985631299, "FlagImage": "us.png" }, </v>
      </c>
    </row>
    <row r="1561" spans="1:1" x14ac:dyDescent="0.25">
      <c r="A1561" t="str">
        <f>"{ " &amp; Data!A1561 &amp; Data!D1561 &amp; Data!B1561 &amp; Data!E1561 &amp; Data!K1561 &amp; Data!L1561 &amp; Data!G1561 &amp; Data!H1561 &amp; REPLACE(Data!J1561,LEN(Data!J1561)-1,1,"") &amp; "}, "</f>
        <v xml:space="preserve">{ "CodeIATA": "BNK", "Name": "Byron Gateway Airport", "City": "Ballina (NSW)", "Country": "Australie", "Latitude": -28.833889, "Longitude": 153.5625, "Category": 4, "BuyPrice": 3985877139, "FlagImage": "au.png" }, </v>
      </c>
    </row>
    <row r="1562" spans="1:1" x14ac:dyDescent="0.25">
      <c r="A1562" t="str">
        <f>"{ " &amp; Data!A1562 &amp; Data!D1562 &amp; Data!B1562 &amp; Data!E1562 &amp; Data!K1562 &amp; Data!L1562 &amp; Data!G1562 &amp; Data!H1562 &amp; REPLACE(Data!J1562,LEN(Data!J1562)-1,1,"") &amp; "}, "</f>
        <v xml:space="preserve">{ "CodeIATA": "ERI", "Name": "Erie International Airport", "City": "Erie (PA)", "Country": "Etats-Unis", "Latitude": 42.082022, "Longitude": -80.176217, "Category": 4, "BuyPrice": 3987108764, "FlagImage": "us.png" }, </v>
      </c>
    </row>
    <row r="1563" spans="1:1" x14ac:dyDescent="0.25">
      <c r="A1563" t="str">
        <f>"{ " &amp; Data!A1563 &amp; Data!D1563 &amp; Data!B1563 &amp; Data!E1563 &amp; Data!K1563 &amp; Data!L1563 &amp; Data!G1563 &amp; Data!H1563 &amp; REPLACE(Data!J1563,LEN(Data!J1563)-1,1,"") &amp; "}, "</f>
        <v xml:space="preserve">{ "CodeIATA": "HAS", "Name": "Ha'il Regional Airport", "City": "Hail", "Country": "Arabie saoudite", "Latitude": 27.437917, "Longitude": 41.686292, "Category": 10, "BuyPrice": 3989969295, "FlagImage": "sa.png" }, </v>
      </c>
    </row>
    <row r="1564" spans="1:1" x14ac:dyDescent="0.25">
      <c r="A1564" t="str">
        <f>"{ " &amp; Data!A1564 &amp; Data!D1564 &amp; Data!B1564 &amp; Data!E1564 &amp; Data!K1564 &amp; Data!L1564 &amp; Data!G1564 &amp; Data!H1564 &amp; REPLACE(Data!J1564,LEN(Data!J1564)-1,1,"") &amp; "}, "</f>
        <v xml:space="preserve">{ "CodeIATA": "BHO", "Name": "Bhopal Airport", "City": "Bhopal", "Country": "Inde", "Latitude": 23.287467, "Longitude": 77.337375, "Category": 5, "BuyPrice": 3992094562, "FlagImage": "in.png" }, </v>
      </c>
    </row>
    <row r="1565" spans="1:1" x14ac:dyDescent="0.25">
      <c r="A1565" t="str">
        <f>"{ " &amp; Data!A1565 &amp; Data!D1565 &amp; Data!B1565 &amp; Data!E1565 &amp; Data!K1565 &amp; Data!L1565 &amp; Data!G1565 &amp; Data!H1565 &amp; REPLACE(Data!J1565,LEN(Data!J1565)-1,1,"") &amp; "}, "</f>
        <v xml:space="preserve">{ "CodeIATA": "LUM", "Name": "Dehong Mangshi Airport", "City": "Luxi", "Country": "Chine", "Latitude": 24.4011, "Longitude": 98.5317, "Category": 5, "BuyPrice": 3992822761, "FlagImage": "cn.png" }, </v>
      </c>
    </row>
    <row r="1566" spans="1:1" x14ac:dyDescent="0.25">
      <c r="A1566" t="str">
        <f>"{ " &amp; Data!A1566 &amp; Data!D1566 &amp; Data!B1566 &amp; Data!E1566 &amp; Data!K1566 &amp; Data!L1566 &amp; Data!G1566 &amp; Data!H1566 &amp; REPLACE(Data!J1566,LEN(Data!J1566)-1,1,"") &amp; "}, "</f>
        <v xml:space="preserve">{ "CodeIATA": "FKI", "Name": "Aéroport international Bangoka", "City": "Kisangani", "Country": "République démocratique du Congo", "Latitude": 0.5175, "Longitude": 25.155014, "Category": 10, "BuyPrice": 3993934463, "FlagImage": "cd.png" }, </v>
      </c>
    </row>
    <row r="1567" spans="1:1" x14ac:dyDescent="0.25">
      <c r="A1567" t="str">
        <f>"{ " &amp; Data!A1567 &amp; Data!D1567 &amp; Data!B1567 &amp; Data!E1567 &amp; Data!K1567 &amp; Data!L1567 &amp; Data!G1567 &amp; Data!H1567 &amp; REPLACE(Data!J1567,LEN(Data!J1567)-1,1,"") &amp; "}, "</f>
        <v xml:space="preserve">{ "CodeIATA": "LNK", "Name": "Lincoln Airport", "City": "Lincoln (NE)", "Country": "Etats-Unis", "Latitude": 40.850971, "Longitude": -96.75925, "Category": 10, "BuyPrice": 3997813119, "FlagImage": "us.png" }, </v>
      </c>
    </row>
    <row r="1568" spans="1:1" x14ac:dyDescent="0.25">
      <c r="A1568" t="str">
        <f>"{ " &amp; Data!A1568 &amp; Data!D1568 &amp; Data!B1568 &amp; Data!E1568 &amp; Data!K1568 &amp; Data!L1568 &amp; Data!G1568 &amp; Data!H1568 &amp; REPLACE(Data!J1568,LEN(Data!J1568)-1,1,"") &amp; "}, "</f>
        <v xml:space="preserve">{ "CodeIATA": "SBP", "Name": "McChesney Field", "City": "San Luis Obispo (CA)", "Country": "Etats-Unis", "Latitude": 35.2368, "Longitude": -120.642, "Category": 4, "BuyPrice": 3998474190, "FlagImage": "us.png" }, </v>
      </c>
    </row>
    <row r="1569" spans="1:1" x14ac:dyDescent="0.25">
      <c r="A1569" t="str">
        <f>"{ " &amp; Data!A1569 &amp; Data!D1569 &amp; Data!B1569 &amp; Data!E1569 &amp; Data!K1569 &amp; Data!L1569 &amp; Data!G1569 &amp; Data!H1569 &amp; REPLACE(Data!J1569,LEN(Data!J1569)-1,1,"") &amp; "}, "</f>
        <v xml:space="preserve">{ "CodeIATA": "PKR", "Name": "Pokhara Airport", "City": "Puka Puka", "Country": "Népal", "Latitude": 28.200881, "Longitude": 83.982056, "Category": 2, "BuyPrice": 4000797863, "FlagImage": "np.png" }, </v>
      </c>
    </row>
    <row r="1570" spans="1:1" x14ac:dyDescent="0.25">
      <c r="A1570" t="str">
        <f>"{ " &amp; Data!A1570 &amp; Data!D1570 &amp; Data!B1570 &amp; Data!E1570 &amp; Data!K1570 &amp; Data!L1570 &amp; Data!G1570 &amp; Data!H1570 &amp; REPLACE(Data!J1570,LEN(Data!J1570)-1,1,"") &amp; "}, "</f>
        <v xml:space="preserve">{ "CodeIATA": "GTF", "Name": "Great Falls International Airport", "City": "Great Falls (MT)", "Country": "Etats-Unis", "Latitude": 47.482, "Longitude": -111.370689, "Category": 9, "BuyPrice": 4003449400, "FlagImage": "us.png" }, </v>
      </c>
    </row>
    <row r="1571" spans="1:1" x14ac:dyDescent="0.25">
      <c r="A1571" t="str">
        <f>"{ " &amp; Data!A1571 &amp; Data!D1571 &amp; Data!B1571 &amp; Data!E1571 &amp; Data!K1571 &amp; Data!L1571 &amp; Data!G1571 &amp; Data!H1571 &amp; REPLACE(Data!J1571,LEN(Data!J1571)-1,1,"") &amp; "}, "</f>
        <v xml:space="preserve">{ "CodeIATA": "LAN", "Name": "Capital City Airport", "City": "Lansing (MI)", "Country": "Etats-Unis", "Latitude": 42.7787, "Longitude": -84.587357, "Category": 6, "BuyPrice": 4003522186, "FlagImage": "us.png" }, </v>
      </c>
    </row>
    <row r="1572" spans="1:1" x14ac:dyDescent="0.25">
      <c r="A1572" t="str">
        <f>"{ " &amp; Data!A1572 &amp; Data!D1572 &amp; Data!B1572 &amp; Data!E1572 &amp; Data!K1572 &amp; Data!L1572 &amp; Data!G1572 &amp; Data!H1572 &amp; REPLACE(Data!J1572,LEN(Data!J1572)-1,1,"") &amp; "}, "</f>
        <v xml:space="preserve">{ "CodeIATA": "IXR", "Name": "Birsa Munda Airport", "City": "Ranchi", "Country": "Inde", "Latitude": 23.31425, "Longitude": 85.321675, "Category": 7, "BuyPrice": 4003941172, "FlagImage": "in.png" }, </v>
      </c>
    </row>
    <row r="1573" spans="1:1" x14ac:dyDescent="0.25">
      <c r="A1573" t="str">
        <f>"{ " &amp; Data!A1573 &amp; Data!D1573 &amp; Data!B1573 &amp; Data!E1573 &amp; Data!K1573 &amp; Data!L1573 &amp; Data!G1573 &amp; Data!H1573 &amp; REPLACE(Data!J1573,LEN(Data!J1573)-1,1,"") &amp; "}, "</f>
        <v xml:space="preserve">{ "CodeIATA": "LIR", "Name": "Daniel Oduber Quirós Aeropuerto Internacional", "City": "Liberia", "Country": "Costa Rica", "Latitude": 10.593289, "Longitude": -85.544408, "Category": 7, "BuyPrice": 4004441592, "FlagImage": "cr.png" }, </v>
      </c>
    </row>
    <row r="1574" spans="1:1" x14ac:dyDescent="0.25">
      <c r="A1574" t="str">
        <f>"{ " &amp; Data!A1574 &amp; Data!D1574 &amp; Data!B1574 &amp; Data!E1574 &amp; Data!K1574 &amp; Data!L1574 &amp; Data!G1574 &amp; Data!H1574 &amp; REPLACE(Data!J1574,LEN(Data!J1574)-1,1,"") &amp; "}, "</f>
        <v xml:space="preserve">{ "CodeIATA": "PBM", "Name": "Johan Adolf Pengel Lufthaven", "City": "Paramaribo", "Country": "Suriname", "Latitude": 5.452831, "Longitude": -55.187783, "Category": 10, "BuyPrice": 4005375535, "FlagImage": "sr.png" }, </v>
      </c>
    </row>
    <row r="1575" spans="1:1" x14ac:dyDescent="0.25">
      <c r="A1575" t="str">
        <f>"{ " &amp; Data!A1575 &amp; Data!D1575 &amp; Data!B1575 &amp; Data!E1575 &amp; Data!K1575 &amp; Data!L1575 &amp; Data!G1575 &amp; Data!H1575 &amp; REPLACE(Data!J1575,LEN(Data!J1575)-1,1,"") &amp; "}, "</f>
        <v xml:space="preserve">{ "CodeIATA": "FTE", "Name": "Aeropuerto Internacional Comandante Armando Tola", "City": "El Calafate", "Country": "Argentine", "Latitude": -50.280322, "Longitude": -72.053103, "Category": 7, "BuyPrice": 4005579141, "FlagImage": "ar.png" }, </v>
      </c>
    </row>
    <row r="1576" spans="1:1" x14ac:dyDescent="0.25">
      <c r="A1576" t="str">
        <f>"{ " &amp; Data!A1576 &amp; Data!D1576 &amp; Data!B1576 &amp; Data!E1576 &amp; Data!K1576 &amp; Data!L1576 &amp; Data!G1576 &amp; Data!H1576 &amp; REPLACE(Data!J1576,LEN(Data!J1576)-1,1,"") &amp; "}, "</f>
        <v xml:space="preserve">{ "CodeIATA": "AGU", "Name": "Lic. Jesús Terán Peredo Aeropuerto Internacional", "City": "Aguascalientes", "Country": "Mexique", "Latitude": 21.705558, "Longitude": -102.317858, "Category": 8, "BuyPrice": 4006306188, "FlagImage": "mx.png" }, </v>
      </c>
    </row>
    <row r="1577" spans="1:1" x14ac:dyDescent="0.25">
      <c r="A1577" t="str">
        <f>"{ " &amp; Data!A1577 &amp; Data!D1577 &amp; Data!B1577 &amp; Data!E1577 &amp; Data!K1577 &amp; Data!L1577 &amp; Data!G1577 &amp; Data!H1577 &amp; REPLACE(Data!J1577,LEN(Data!J1577)-1,1,"") &amp; "}, "</f>
        <v xml:space="preserve">{ "CodeIATA": "BIR", "Name": "Biratnagar Airport", "City": "Biratnagar", "Country": "Népal", "Latitude": 26.481453, "Longitude": 87.264036, "Category": 3, "BuyPrice": 4006374110, "FlagImage": "np.png" }, </v>
      </c>
    </row>
    <row r="1578" spans="1:1" x14ac:dyDescent="0.25">
      <c r="A1578" t="str">
        <f>"{ " &amp; Data!A1578 &amp; Data!D1578 &amp; Data!B1578 &amp; Data!E1578 &amp; Data!K1578 &amp; Data!L1578 &amp; Data!G1578 &amp; Data!H1578 &amp; REPLACE(Data!J1578,LEN(Data!J1578)-1,1,"") &amp; "}, "</f>
        <v xml:space="preserve">{ "CodeIATA": "ZHA", "Name": "Zhanjiang Airport", "City": "Zhanjiang", "Country": "Chine", "Latitude": 21.2144, "Longitude": 110.358, "Category": 6, "BuyPrice": 4009086005, "FlagImage": "cn.png" }, </v>
      </c>
    </row>
    <row r="1579" spans="1:1" x14ac:dyDescent="0.25">
      <c r="A1579" t="str">
        <f>"{ " &amp; Data!A1579 &amp; Data!D1579 &amp; Data!B1579 &amp; Data!E1579 &amp; Data!K1579 &amp; Data!L1579 &amp; Data!G1579 &amp; Data!H1579 &amp; REPLACE(Data!J1579,LEN(Data!J1579)-1,1,"") &amp; "}, "</f>
        <v xml:space="preserve">{ "CodeIATA": "VBY", "Name": "Visby Airport", "City": "Visby", "Country": "Suède", "Latitude": 57.662797, "Longitude": 18.346211, "Category": 4, "BuyPrice": 4009806293, "FlagImage": "se.png" }, </v>
      </c>
    </row>
    <row r="1580" spans="1:1" x14ac:dyDescent="0.25">
      <c r="A1580" t="str">
        <f>"{ " &amp; Data!A1580 &amp; Data!D1580 &amp; Data!B1580 &amp; Data!E1580 &amp; Data!K1580 &amp; Data!L1580 &amp; Data!G1580 &amp; Data!H1580 &amp; REPLACE(Data!J1580,LEN(Data!J1580)-1,1,"") &amp; "}, "</f>
        <v xml:space="preserve">{ "CodeIATA": "STM", "Name": "Santarém Aeroporto", "City": "Santarém (PA)", "Country": "Brésil", "Latitude": -2.422431, "Longitude": -54.792789, "Category": 6, "BuyPrice": 4011791226, "FlagImage": "br.png" }, </v>
      </c>
    </row>
    <row r="1581" spans="1:1" x14ac:dyDescent="0.25">
      <c r="A1581" t="str">
        <f>"{ " &amp; Data!A1581 &amp; Data!D1581 &amp; Data!B1581 &amp; Data!E1581 &amp; Data!K1581 &amp; Data!L1581 &amp; Data!G1581 &amp; Data!H1581 &amp; REPLACE(Data!J1581,LEN(Data!J1581)-1,1,"") &amp; "}, "</f>
        <v xml:space="preserve">{ "CodeIATA": "TIF", "Name": "Ta’if Regional Airport", "City": "Ta’if", "Country": "Arabie saoudite", "Latitude": 21.483418, "Longitude": 40.544334, "Category": 10, "BuyPrice": 4015632147, "FlagImage": "sa.png" }, </v>
      </c>
    </row>
    <row r="1582" spans="1:1" x14ac:dyDescent="0.25">
      <c r="A1582" t="str">
        <f>"{ " &amp; Data!A1582 &amp; Data!D1582 &amp; Data!B1582 &amp; Data!E1582 &amp; Data!K1582 &amp; Data!L1582 &amp; Data!G1582 &amp; Data!H1582 &amp; REPLACE(Data!J1582,LEN(Data!J1582)-1,1,"") &amp; "}, "</f>
        <v xml:space="preserve">{ "CodeIATA": "SCE", "Name": "University Park Airport", "City": "State College (PA)", "Country": "Etats-Unis", "Latitude": 40.8492778, "Longitude": -77.8486944, "Category": 5, "BuyPrice": 4016288030, "FlagImage": "us.png" }, </v>
      </c>
    </row>
    <row r="1583" spans="1:1" x14ac:dyDescent="0.25">
      <c r="A1583" t="str">
        <f>"{ " &amp; Data!A1583 &amp; Data!D1583 &amp; Data!B1583 &amp; Data!E1583 &amp; Data!K1583 &amp; Data!L1583 &amp; Data!G1583 &amp; Data!H1583 &amp; REPLACE(Data!J1583,LEN(Data!J1583)-1,1,"") &amp; "}, "</f>
        <v xml:space="preserve">{ "CodeIATA": "DRO", "Name": "La Plata County Airport", "City": "Durango (CO)", "Country": "Etats-Unis", "Latitude": 37.151516, "Longitude": -107.75377, "Category": 8, "BuyPrice": 4017719250, "FlagImage": "us.png" }, </v>
      </c>
    </row>
    <row r="1584" spans="1:1" x14ac:dyDescent="0.25">
      <c r="A1584" t="str">
        <f>"{ " &amp; Data!A1584 &amp; Data!D1584 &amp; Data!B1584 &amp; Data!E1584 &amp; Data!K1584 &amp; Data!L1584 &amp; Data!G1584 &amp; Data!H1584 &amp; REPLACE(Data!J1584,LEN(Data!J1584)-1,1,"") &amp; "}, "</f>
        <v xml:space="preserve">{ "CodeIATA": "HUY", "Name": "Humberside Airport", "City": "Kirmington", "Country": "Royaume-Uni", "Latitude": 53.574444, "Longitude": -0.350833, "Category": 5, "BuyPrice": 4017754929, "FlagImage": "gb.png" }, </v>
      </c>
    </row>
    <row r="1585" spans="1:1" x14ac:dyDescent="0.25">
      <c r="A1585" t="str">
        <f>"{ " &amp; Data!A1585 &amp; Data!D1585 &amp; Data!B1585 &amp; Data!E1585 &amp; Data!K1585 &amp; Data!L1585 &amp; Data!G1585 &amp; Data!H1585 &amp; REPLACE(Data!J1585,LEN(Data!J1585)-1,1,"") &amp; "}, "</f>
        <v xml:space="preserve">{ "CodeIATA": "EAM", "Name": "Najran Domestic Airport", "City": "Nejran", "Country": "Arabie saoudite", "Latitude": 17.611436, "Longitude": 44.419169, "Category": 9, "BuyPrice": 4018175335, "FlagImage": "sa.png" }, </v>
      </c>
    </row>
    <row r="1586" spans="1:1" x14ac:dyDescent="0.25">
      <c r="A1586" t="str">
        <f>"{ " &amp; Data!A1586 &amp; Data!D1586 &amp; Data!B1586 &amp; Data!E1586 &amp; Data!K1586 &amp; Data!L1586 &amp; Data!G1586 &amp; Data!H1586 &amp; REPLACE(Data!J1586,LEN(Data!J1586)-1,1,"") &amp; "}, "</f>
        <v xml:space="preserve">{ "CodeIATA": "MTR", "Name": "Los Garzones Aeropuerto", "City": "Montería", "Country": "Colombie", "Latitude": 8.823744, "Longitude": -75.825831, "Category": 4, "BuyPrice": 4020563819, "FlagImage": "co.png" }, </v>
      </c>
    </row>
    <row r="1587" spans="1:1" x14ac:dyDescent="0.25">
      <c r="A1587" t="str">
        <f>"{ " &amp; Data!A1587 &amp; Data!D1587 &amp; Data!B1587 &amp; Data!E1587 &amp; Data!K1587 &amp; Data!L1587 &amp; Data!G1587 &amp; Data!H1587 &amp; REPLACE(Data!J1587,LEN(Data!J1587)-1,1,"") &amp; "}, "</f>
        <v xml:space="preserve">{ "CodeIATA": "VDE", "Name": "El Hierro Aeropuerto", "City": "Valverde", "Country": "Espagne", "Latitude": 27.814847, "Longitude": -17.887056, "Category": 1, "BuyPrice": 4021053164, "FlagImage": "es.png" }, </v>
      </c>
    </row>
    <row r="1588" spans="1:1" x14ac:dyDescent="0.25">
      <c r="A1588" t="str">
        <f>"{ " &amp; Data!A1588 &amp; Data!D1588 &amp; Data!B1588 &amp; Data!E1588 &amp; Data!K1588 &amp; Data!L1588 &amp; Data!G1588 &amp; Data!H1588 &amp; REPLACE(Data!J1588,LEN(Data!J1588)-1,1,"") &amp; "}, "</f>
        <v xml:space="preserve">{ "CodeIATA": "EFL", "Name": "Kefalonia Island International Airport", "City": "Kefallinia", "Country": "Grèce", "Latitude": 38.120069, "Longitude": 20.500481, "Category": 6, "BuyPrice": 4021848281, "FlagImage": "gr.png" }, </v>
      </c>
    </row>
    <row r="1589" spans="1:1" x14ac:dyDescent="0.25">
      <c r="A1589" t="str">
        <f>"{ " &amp; Data!A1589 &amp; Data!D1589 &amp; Data!B1589 &amp; Data!E1589 &amp; Data!K1589 &amp; Data!L1589 &amp; Data!G1589 &amp; Data!H1589 &amp; REPLACE(Data!J1589,LEN(Data!J1589)-1,1,"") &amp; "}, "</f>
        <v xml:space="preserve">{ "CodeIATA": "DGT", "Name": "Sibulan Airport", "City": "Dumaguete", "Country": "Philippines", "Latitude": 9.333714, "Longitude": 123.300472, "Category": 4, "BuyPrice": 4021919916, "FlagImage": "ph.png" }, </v>
      </c>
    </row>
    <row r="1590" spans="1:1" x14ac:dyDescent="0.25">
      <c r="A1590" t="str">
        <f>"{ " &amp; Data!A1590 &amp; Data!D1590 &amp; Data!B1590 &amp; Data!E1590 &amp; Data!K1590 &amp; Data!L1590 &amp; Data!G1590 &amp; Data!H1590 &amp; REPLACE(Data!J1590,LEN(Data!J1590)-1,1,"") &amp; "}, "</f>
        <v xml:space="preserve">{ "CodeIATA": "MIG", "Name": "Nanjiao Airport", "City": "Mianyang", "Country": "Chine", "Latitude": 31.4281, "Longitude": 104.741, "Category": 2, "BuyPrice": 4024758368, "FlagImage": "cn.png" }, </v>
      </c>
    </row>
    <row r="1591" spans="1:1" x14ac:dyDescent="0.25">
      <c r="A1591" t="str">
        <f>"{ " &amp; Data!A1591 &amp; Data!D1591 &amp; Data!B1591 &amp; Data!E1591 &amp; Data!K1591 &amp; Data!L1591 &amp; Data!G1591 &amp; Data!H1591 &amp; REPLACE(Data!J1591,LEN(Data!J1591)-1,1,"") &amp; "}, "</f>
        <v xml:space="preserve">{ "CodeIATA": "MBS", "Name": "MBS International Airport", "City": "Saginaw (MI)", "Country": "Etats-Unis", "Latitude": 43.532913, "Longitude": -84.079647, "Category": 6, "BuyPrice": 4026606376, "FlagImage": "us.png" }, </v>
      </c>
    </row>
    <row r="1592" spans="1:1" x14ac:dyDescent="0.25">
      <c r="A1592" t="str">
        <f>"{ " &amp; Data!A1592 &amp; Data!D1592 &amp; Data!B1592 &amp; Data!E1592 &amp; Data!K1592 &amp; Data!L1592 &amp; Data!G1592 &amp; Data!H1592 &amp; REPLACE(Data!J1592,LEN(Data!J1592)-1,1,"") &amp; "}, "</f>
        <v xml:space="preserve">{ "CodeIATA": "AZO", "Name": "Kalamazoo/Battle Creek International Airport", "City": "Kalamazoo (MI)", "Country": "Etats-Unis", "Latitude": 42.234875, "Longitude": -85.552058, "Category": 4, "BuyPrice": 4028163681, "FlagImage": "us.png" }, </v>
      </c>
    </row>
    <row r="1593" spans="1:1" x14ac:dyDescent="0.25">
      <c r="A1593" t="str">
        <f>"{ " &amp; Data!A1593 &amp; Data!D1593 &amp; Data!B1593 &amp; Data!E1593 &amp; Data!K1593 &amp; Data!L1593 &amp; Data!G1593 &amp; Data!H1593 &amp; REPLACE(Data!J1593,LEN(Data!J1593)-1,1,"") &amp; "}, "</f>
        <v xml:space="preserve">{ "CodeIATA": "USU", "Name": "Francisco B. Reyes Airport", "City": "Busuanga", "Country": "Philippines", "Latitude": 12.121458, "Longitude": 120.100031, "Category": 1, "BuyPrice": 4028343842, "FlagImage": "ph.png" }, </v>
      </c>
    </row>
    <row r="1594" spans="1:1" x14ac:dyDescent="0.25">
      <c r="A1594" t="str">
        <f>"{ " &amp; Data!A1594 &amp; Data!D1594 &amp; Data!B1594 &amp; Data!E1594 &amp; Data!K1594 &amp; Data!L1594 &amp; Data!G1594 &amp; Data!H1594 &amp; REPLACE(Data!J1594,LEN(Data!J1594)-1,1,"") &amp; "}, "</f>
        <v xml:space="preserve">{ "CodeIATA": "CWA", "Name": "Central Wisconsin Airport", "City": "Mosinee (WI)", "Country": "Etats-Unis", "Latitude": 44.772726, "Longitude": -89.646635, "Category": 6, "BuyPrice": 4028962923, "FlagImage": "us.png" }, </v>
      </c>
    </row>
    <row r="1595" spans="1:1" x14ac:dyDescent="0.25">
      <c r="A1595" t="str">
        <f>"{ " &amp; Data!A1595 &amp; Data!D1595 &amp; Data!B1595 &amp; Data!E1595 &amp; Data!K1595 &amp; Data!L1595 &amp; Data!G1595 &amp; Data!H1595 &amp; REPLACE(Data!J1595,LEN(Data!J1595)-1,1,"") &amp; "}, "</f>
        <v xml:space="preserve">{ "CodeIATA": "BXU", "Name": "Bancasi Airport", "City": "Butuan", "Country": "Philippines", "Latitude": 8.951322, "Longitude": 125.477972, "Category": 4, "BuyPrice": 4033208764, "FlagImage": "ph.png" }, </v>
      </c>
    </row>
    <row r="1596" spans="1:1" x14ac:dyDescent="0.25">
      <c r="A1596" t="str">
        <f>"{ " &amp; Data!A1596 &amp; Data!D1596 &amp; Data!B1596 &amp; Data!E1596 &amp; Data!K1596 &amp; Data!L1596 &amp; Data!G1596 &amp; Data!H1596 &amp; REPLACE(Data!J1596,LEN(Data!J1596)-1,1,"") &amp; "}, "</f>
        <v xml:space="preserve">{ "CodeIATA": "OSD", "Name": "Are Ostersund Airport", "City": "Ostersund", "Country": "Suède", "Latitude": 63.1944, "Longitude": 14.5003, "Category": 6, "BuyPrice": 4033741781, "FlagImage": "se.png" }, </v>
      </c>
    </row>
    <row r="1597" spans="1:1" x14ac:dyDescent="0.25">
      <c r="A1597" t="str">
        <f>"{ " &amp; Data!A1597 &amp; Data!D1597 &amp; Data!B1597 &amp; Data!E1597 &amp; Data!K1597 &amp; Data!L1597 &amp; Data!G1597 &amp; Data!H1597 &amp; REPLACE(Data!J1597,LEN(Data!J1597)-1,1,"") &amp; "}, "</f>
        <v xml:space="preserve">{ "CodeIATA": "TKU", "Name": "Turku Airport", "City": "Turku", "Country": "Finlande", "Latitude": 60.514142, "Longitude": 22.262808, "Category": 6, "BuyPrice": 4035172549, "FlagImage": "fi.png" }, </v>
      </c>
    </row>
    <row r="1598" spans="1:1" x14ac:dyDescent="0.25">
      <c r="A1598" t="str">
        <f>"{ " &amp; Data!A1598 &amp; Data!D1598 &amp; Data!B1598 &amp; Data!E1598 &amp; Data!K1598 &amp; Data!L1598 &amp; Data!G1598 &amp; Data!H1598 &amp; REPLACE(Data!J1598,LEN(Data!J1598)-1,1,"") &amp; "}, "</f>
        <v xml:space="preserve">{ "CodeIATA": "IQQ", "Name": "Diego Aracena Aeropuerto", "City": "Iquique", "Country": "Chili", "Latitude": -20.535222, "Longitude": -70.181275, "Category": 10, "BuyPrice": 4035419458, "FlagImage": "cl.png" }, </v>
      </c>
    </row>
    <row r="1599" spans="1:1" x14ac:dyDescent="0.25">
      <c r="A1599" t="str">
        <f>"{ " &amp; Data!A1599 &amp; Data!D1599 &amp; Data!B1599 &amp; Data!E1599 &amp; Data!K1599 &amp; Data!L1599 &amp; Data!G1599 &amp; Data!H1599 &amp; REPLACE(Data!J1599,LEN(Data!J1599)-1,1,"") &amp; "}, "</f>
        <v xml:space="preserve">{ "CodeIATA": "AEX", "Name": "Alexandria International Airport", "City": "Alexandria (LA)", "Country": "Etats-Unis", "Latitude": null, "Longitude": null, "Category": 8, "BuyPrice": 4040041186, "FlagImage": "us.png" }, </v>
      </c>
    </row>
    <row r="1600" spans="1:1" x14ac:dyDescent="0.25">
      <c r="A1600" t="str">
        <f>"{ " &amp; Data!A1600 &amp; Data!D1600 &amp; Data!B1600 &amp; Data!E1600 &amp; Data!K1600 &amp; Data!L1600 &amp; Data!G1600 &amp; Data!H1600 &amp; REPLACE(Data!J1600,LEN(Data!J1600)-1,1,"") &amp; "}, "</f>
        <v xml:space="preserve">{ "CodeIATA": "HEA", "Name": "Herat Airport", "City": "Herat", "Country": "Afghanistan", "Latitude": 34.210017, "Longitude": 62.2283, "Category": 7, "BuyPrice": 4041123455, "FlagImage": "af.png" }, </v>
      </c>
    </row>
    <row r="1601" spans="1:1" x14ac:dyDescent="0.25">
      <c r="A1601" t="str">
        <f>"{ " &amp; Data!A1601 &amp; Data!D1601 &amp; Data!B1601 &amp; Data!E1601 &amp; Data!K1601 &amp; Data!L1601 &amp; Data!G1601 &amp; Data!H1601 &amp; REPLACE(Data!J1601,LEN(Data!J1601)-1,1,"") &amp; "}, "</f>
        <v xml:space="preserve">{ "CodeIATA": "HEA", "Name": "Herat Airport", "City": "Herat", "Country": "Afghanistan", "Latitude": 34.210017, "Longitude": 62.2283, "Category": 7, "BuyPrice": 4041123455, "FlagImage": "af.png" }, </v>
      </c>
    </row>
    <row r="1602" spans="1:1" x14ac:dyDescent="0.25">
      <c r="A1602" t="str">
        <f>"{ " &amp; Data!A1602 &amp; Data!D1602 &amp; Data!B1602 &amp; Data!E1602 &amp; Data!K1602 &amp; Data!L1602 &amp; Data!G1602 &amp; Data!H1602 &amp; REPLACE(Data!J1602,LEN(Data!J1602)-1,1,"") &amp; "}, "</f>
        <v xml:space="preserve">{ "CodeIATA": "GBE", "Name": "Sir Seretse Khama International Airport", "City": "Gaborone", "Country": "Botswana", "Latitude": -24.555225, "Longitude": 25.918208, "Category": 8, "BuyPrice": 4041995329, "FlagImage": "bw.png" }, </v>
      </c>
    </row>
    <row r="1603" spans="1:1" x14ac:dyDescent="0.25">
      <c r="A1603" t="str">
        <f>"{ " &amp; Data!A1603 &amp; Data!D1603 &amp; Data!B1603 &amp; Data!E1603 &amp; Data!K1603 &amp; Data!L1603 &amp; Data!G1603 &amp; Data!H1603 &amp; REPLACE(Data!J1603,LEN(Data!J1603)-1,1,"") &amp; "}, "</f>
        <v xml:space="preserve">{ "CodeIATA": "ZCL", "Name": "Aeropuerto Internacional General Leobardo C. Ruiz", "City": "Zacatecas", "Country": "Mexique", "Latitude": 22.897112, "Longitude": -102.68689, "Category": 8, "BuyPrice": 4044123577, "FlagImage": "mx.png" }, </v>
      </c>
    </row>
    <row r="1604" spans="1:1" x14ac:dyDescent="0.25">
      <c r="A1604" t="str">
        <f>"{ " &amp; Data!A1604 &amp; Data!D1604 &amp; Data!B1604 &amp; Data!E1604 &amp; Data!K1604 &amp; Data!L1604 &amp; Data!G1604 &amp; Data!H1604 &amp; REPLACE(Data!J1604,LEN(Data!J1604)-1,1,"") &amp; "}, "</f>
        <v xml:space="preserve">{ "CodeIATA": "CCE", "Name": "LEspérance Aéroport", "City": "Grand Case", "Country": "Saint-Marin", "Latitude": null, "Longitude": null, "Category": 1, "BuyPrice": 4044642539, "FlagImage": "sm.png" }, </v>
      </c>
    </row>
    <row r="1605" spans="1:1" x14ac:dyDescent="0.25">
      <c r="A1605" t="str">
        <f>"{ " &amp; Data!A1605 &amp; Data!D1605 &amp; Data!B1605 &amp; Data!E1605 &amp; Data!K1605 &amp; Data!L1605 &amp; Data!G1605 &amp; Data!H1605 &amp; REPLACE(Data!J1605,LEN(Data!J1605)-1,1,"") &amp; "}, "</f>
        <v xml:space="preserve">{ "CodeIATA": "UDR", "Name": "Maharana Pratap Airport", "City": "Udaipur", "Country": "Inde", "Latitude": 24.617697, "Longitude": 73.8961, "Category": 6, "BuyPrice": 4047084422, "FlagImage": "in.png" }, </v>
      </c>
    </row>
    <row r="1606" spans="1:1" x14ac:dyDescent="0.25">
      <c r="A1606" t="str">
        <f>"{ " &amp; Data!A1606 &amp; Data!D1606 &amp; Data!B1606 &amp; Data!E1606 &amp; Data!K1606 &amp; Data!L1606 &amp; Data!G1606 &amp; Data!H1606 &amp; REPLACE(Data!J1606,LEN(Data!J1606)-1,1,"") &amp; "}, "</f>
        <v xml:space="preserve">{ "CodeIATA": "JKH", "Name": "Chios Island National Airport", "City": "Chios", "Country": "Grèce", "Latitude": 38.343175, "Longitude": 26.140572, "Category": 3, "BuyPrice": 4047538794, "FlagImage": "gr.png" }, </v>
      </c>
    </row>
    <row r="1607" spans="1:1" x14ac:dyDescent="0.25">
      <c r="A1607" t="str">
        <f>"{ " &amp; Data!A1607 &amp; Data!D1607 &amp; Data!B1607 &amp; Data!E1607 &amp; Data!K1607 &amp; Data!L1607 &amp; Data!G1607 &amp; Data!H1607 &amp; REPLACE(Data!J1607,LEN(Data!J1607)-1,1,"") &amp; "}, "</f>
        <v xml:space="preserve">{ "CodeIATA": "EGC", "Name": "Dordogne Périgord Aéroport", "City": "Bergerac", "Country": "France", "Latitude": 44.825279, "Longitude": 0.518611, "Category": 5, "BuyPrice": 4047654706, "FlagImage": "fr.png" }, </v>
      </c>
    </row>
    <row r="1608" spans="1:1" x14ac:dyDescent="0.25">
      <c r="A1608" t="str">
        <f>"{ " &amp; Data!A1608 &amp; Data!D1608 &amp; Data!B1608 &amp; Data!E1608 &amp; Data!K1608 &amp; Data!L1608 &amp; Data!G1608 &amp; Data!H1608 &amp; REPLACE(Data!J1608,LEN(Data!J1608)-1,1,"") &amp; "}, "</f>
        <v xml:space="preserve">{ "CodeIATA": "CLY", "Name": "Sainte", "City": "Calvi", "Country": "France", "Latitude": 42.530753, "Longitude": 8.793189, "Category": 6, "BuyPrice": 4048483155, "FlagImage": "fr.png" }, </v>
      </c>
    </row>
    <row r="1609" spans="1:1" x14ac:dyDescent="0.25">
      <c r="A1609" t="str">
        <f>"{ " &amp; Data!A1609 &amp; Data!D1609 &amp; Data!B1609 &amp; Data!E1609 &amp; Data!K1609 &amp; Data!L1609 &amp; Data!G1609 &amp; Data!H1609 &amp; REPLACE(Data!J1609,LEN(Data!J1609)-1,1,"") &amp; "}, "</f>
        <v xml:space="preserve">{ "CodeIATA": "CZM", "Name": "Cozumel Aeropuerto Internacional", "City": "Cozumel", "Country": "Mexique", "Latitude": 20.522403, "Longitude": -86.925644, "Category": 7, "BuyPrice": 4048492579, "FlagImage": "mx.png" }, </v>
      </c>
    </row>
    <row r="1610" spans="1:1" x14ac:dyDescent="0.25">
      <c r="A1610" t="str">
        <f>"{ " &amp; Data!A1610 &amp; Data!D1610 &amp; Data!B1610 &amp; Data!E1610 &amp; Data!K1610 &amp; Data!L1610 &amp; Data!G1610 &amp; Data!H1610 &amp; REPLACE(Data!J1610,LEN(Data!J1610)-1,1,"") &amp; "}, "</f>
        <v xml:space="preserve">{ "CodeIATA": "BET", "Name": "Bethel Airport", "City": "Bethel (AK)", "Country": "Etats-Unis", "Latitude": 60.779778, "Longitude": -161.838, "Category": 4, "BuyPrice": 4049455555, "FlagImage": "us.png" }, </v>
      </c>
    </row>
    <row r="1611" spans="1:1" x14ac:dyDescent="0.25">
      <c r="A1611" t="str">
        <f>"{ " &amp; Data!A1611 &amp; Data!D1611 &amp; Data!B1611 &amp; Data!E1611 &amp; Data!K1611 &amp; Data!L1611 &amp; Data!G1611 &amp; Data!H1611 &amp; REPLACE(Data!J1611,LEN(Data!J1611)-1,1,"") &amp; "}, "</f>
        <v xml:space="preserve">{ "CodeIATA": "BDO", "Name": "Husein Sastranegara International Airport", "City": "Bandung", "Country": "Indonésie", "Latitude": -6.900625, "Longitude": 107.576294, "Category": 5, "BuyPrice": 4052477110, "FlagImage": "id.png" }, </v>
      </c>
    </row>
    <row r="1612" spans="1:1" x14ac:dyDescent="0.25">
      <c r="A1612" t="str">
        <f>"{ " &amp; Data!A1612 &amp; Data!D1612 &amp; Data!B1612 &amp; Data!E1612 &amp; Data!K1612 &amp; Data!L1612 &amp; Data!G1612 &amp; Data!H1612 &amp; REPLACE(Data!J1612,LEN(Data!J1612)-1,1,"") &amp; "}, "</f>
        <v xml:space="preserve">{ "CodeIATA": "GES", "Name": "Tambler International Airport", "City": "General Santos", "Country": "Philippines", "Latitude": 6.106439, "Longitude": 125.2353, "Category": 9, "BuyPrice": 4052726715, "FlagImage": "ph.png" }, </v>
      </c>
    </row>
    <row r="1613" spans="1:1" x14ac:dyDescent="0.25">
      <c r="A1613" t="str">
        <f>"{ " &amp; Data!A1613 &amp; Data!D1613 &amp; Data!B1613 &amp; Data!E1613 &amp; Data!K1613 &amp; Data!L1613 &amp; Data!G1613 &amp; Data!H1613 &amp; REPLACE(Data!J1613,LEN(Data!J1613)-1,1,"") &amp; "}, "</f>
        <v xml:space="preserve">{ "CodeIATA": "CFS", "Name": "Coffs Harbour Airport", "City": "Coffs Harbour (NSW)", "Country": "Australie", "Latitude": -30.320556, "Longitude": 153.116389, "Category": 5, "BuyPrice": 4052760319, "FlagImage": "au.png" }, </v>
      </c>
    </row>
    <row r="1614" spans="1:1" x14ac:dyDescent="0.25">
      <c r="A1614" t="str">
        <f>"{ " &amp; Data!A1614 &amp; Data!D1614 &amp; Data!B1614 &amp; Data!E1614 &amp; Data!K1614 &amp; Data!L1614 &amp; Data!G1614 &amp; Data!H1614 &amp; REPLACE(Data!J1614,LEN(Data!J1614)-1,1,"") &amp; "}, "</f>
        <v xml:space="preserve">{ "CodeIATA": "KUN", "Name": "Kaunas International Airport", "City": "Kaunas", "Country": "Lituanie", "Latitude": 54.963919, "Longitude": 24.084778, "Category": 10, "BuyPrice": 4053525925, "FlagImage": "lt.png" }, </v>
      </c>
    </row>
    <row r="1615" spans="1:1" x14ac:dyDescent="0.25">
      <c r="A1615" t="str">
        <f>"{ " &amp; Data!A1615 &amp; Data!D1615 &amp; Data!B1615 &amp; Data!E1615 &amp; Data!K1615 &amp; Data!L1615 &amp; Data!G1615 &amp; Data!H1615 &amp; REPLACE(Data!J1615,LEN(Data!J1615)-1,1,"") &amp; "}, "</f>
        <v xml:space="preserve">{ "CodeIATA": "PHE", "Name": "Port Hedland International Airport", "City": "Port Hedland (WA)", "Country": "Australie", "Latitude": -20.377778, "Longitude": 118.626389, "Category": 6, "BuyPrice": 4056354527, "FlagImage": "au.png" }, </v>
      </c>
    </row>
    <row r="1616" spans="1:1" x14ac:dyDescent="0.25">
      <c r="A1616" t="str">
        <f>"{ " &amp; Data!A1616 &amp; Data!D1616 &amp; Data!B1616 &amp; Data!E1616 &amp; Data!K1616 &amp; Data!L1616 &amp; Data!G1616 &amp; Data!H1616 &amp; REPLACE(Data!J1616,LEN(Data!J1616)-1,1,"") &amp; "}, "</f>
        <v xml:space="preserve">{ "CodeIATA": "ALF", "Name": "Alta Lufthavn", "City": "Alta", "Country": "Norvège", "Latitude": 69.976111, "Longitude": 23.371667, "Category": 5, "BuyPrice": 4056804316, "FlagImage": "no.png" }, </v>
      </c>
    </row>
    <row r="1617" spans="1:1" x14ac:dyDescent="0.25">
      <c r="A1617" t="str">
        <f>"{ " &amp; Data!A1617 &amp; Data!D1617 &amp; Data!B1617 &amp; Data!E1617 &amp; Data!K1617 &amp; Data!L1617 &amp; Data!G1617 &amp; Data!H1617 &amp; REPLACE(Data!J1617,LEN(Data!J1617)-1,1,"") &amp; "}, "</f>
        <v xml:space="preserve">{ "CodeIATA": "EZS", "Name": "Elazig Airport", "City": "Elazig", "Country": "Turquie", "Latitude": 38.606925, "Longitude": 39.291417, "Category": 3, "BuyPrice": 4057495721, "FlagImage": "tr.png" }, </v>
      </c>
    </row>
    <row r="1618" spans="1:1" x14ac:dyDescent="0.25">
      <c r="A1618" t="str">
        <f>"{ " &amp; Data!A1618 &amp; Data!D1618 &amp; Data!B1618 &amp; Data!E1618 &amp; Data!K1618 &amp; Data!L1618 &amp; Data!G1618 &amp; Data!H1618 &amp; REPLACE(Data!J1618,LEN(Data!J1618)-1,1,"") &amp; "}, "</f>
        <v xml:space="preserve">{ "CodeIATA": "EVV", "Name": "Evansville Regional Airport", "City": "Evansville (IN)", "Country": "Etats-Unis", "Latitude": 38.036997, "Longitude": -87.532364, "Category": 6, "BuyPrice": 4060412520, "FlagImage": "us.png" }, </v>
      </c>
    </row>
    <row r="1619" spans="1:1" x14ac:dyDescent="0.25">
      <c r="A1619" t="str">
        <f>"{ " &amp; Data!A1619 &amp; Data!D1619 &amp; Data!B1619 &amp; Data!E1619 &amp; Data!K1619 &amp; Data!L1619 &amp; Data!G1619 &amp; Data!H1619 &amp; REPLACE(Data!J1619,LEN(Data!J1619)-1,1,"") &amp; "}, "</f>
        <v xml:space="preserve">{ "CodeIATA": "BOB", "Name": "Bora", "City": "Bora", "Country": "Polynésie française", "Latitude": -16.444378, "Longitude": -151.751286, "Category": 2, "BuyPrice": 4062638794, "FlagImage": "pf.png" }, </v>
      </c>
    </row>
    <row r="1620" spans="1:1" x14ac:dyDescent="0.25">
      <c r="A1620" t="str">
        <f>"{ " &amp; Data!A1620 &amp; Data!D1620 &amp; Data!B1620 &amp; Data!E1620 &amp; Data!K1620 &amp; Data!L1620 &amp; Data!G1620 &amp; Data!H1620 &amp; REPLACE(Data!J1620,LEN(Data!J1620)-1,1,"") &amp; "}, "</f>
        <v xml:space="preserve">{ "CodeIATA": "FCA", "Name": "Glacier Park International Airport", "City": "Kalispell (MT)", "Country": "Etats-Unis", "Latitude": 48.310472, "Longitude": -114.256, "Category": 7, "BuyPrice": 4064600787, "FlagImage": "us.png" }, </v>
      </c>
    </row>
    <row r="1621" spans="1:1" x14ac:dyDescent="0.25">
      <c r="A1621" t="str">
        <f>"{ " &amp; Data!A1621 &amp; Data!D1621 &amp; Data!B1621 &amp; Data!E1621 &amp; Data!K1621 &amp; Data!L1621 &amp; Data!G1621 &amp; Data!H1621 &amp; REPLACE(Data!J1621,LEN(Data!J1621)-1,1,"") &amp; "}, "</f>
        <v xml:space="preserve">{ "CodeIATA": "OUA", "Name": "Ouagadougou aéroport", "City": "Ouagadougou", "Country": "Burkina Faso", "Latitude": 12.353194, "Longitude": -1.512417, "Category": 9, "BuyPrice": 4065822939, "FlagImage": "bf.png" }, </v>
      </c>
    </row>
    <row r="1622" spans="1:1" x14ac:dyDescent="0.25">
      <c r="A1622" t="str">
        <f>"{ " &amp; Data!A1622 &amp; Data!D1622 &amp; Data!B1622 &amp; Data!E1622 &amp; Data!K1622 &amp; Data!L1622 &amp; Data!G1622 &amp; Data!H1622 &amp; REPLACE(Data!J1622,LEN(Data!J1622)-1,1,"") &amp; "}, "</f>
        <v xml:space="preserve">{ "CodeIATA": "LGP", "Name": "Legazpi Airport", "City": "Legaspi", "Country": "Philippines", "Latitude": 13.157064, "Longitude": 123.746247, "Category": 6, "BuyPrice": 4066292077, "FlagImage": "ph.png" }, </v>
      </c>
    </row>
    <row r="1623" spans="1:1" x14ac:dyDescent="0.25">
      <c r="A1623" t="str">
        <f>"{ " &amp; Data!A1623 &amp; Data!D1623 &amp; Data!B1623 &amp; Data!E1623 &amp; Data!K1623 &amp; Data!L1623 &amp; Data!G1623 &amp; Data!H1623 &amp; REPLACE(Data!J1623,LEN(Data!J1623)-1,1,"") &amp; "}, "</f>
        <v xml:space="preserve">{ "CodeIATA": "SLA", "Name": "Martín Miguel de Güemes Aeropuerto Internacional", "City": "Salta", "Country": "Argentine", "Latitude": -24.855978, "Longitude": -65.486169, "Category": 8, "BuyPrice": 4067774918, "FlagImage": "ar.png" }, </v>
      </c>
    </row>
    <row r="1624" spans="1:1" x14ac:dyDescent="0.25">
      <c r="A1624" t="str">
        <f>"{ " &amp; Data!A1624 &amp; Data!D1624 &amp; Data!B1624 &amp; Data!E1624 &amp; Data!K1624 &amp; Data!L1624 &amp; Data!G1624 &amp; Data!H1624 &amp; REPLACE(Data!J1624,LEN(Data!J1624)-1,1,"") &amp; "}, "</f>
        <v xml:space="preserve">{ "CodeIATA": "ADE", "Name": "Aden International Airport", "City": "Aden", "Country": "Yémen", "Latitude": 12.829542, "Longitude": 45.028792, "Category": 9, "BuyPrice": 4070213095, "FlagImage": "ye.png" }, </v>
      </c>
    </row>
    <row r="1625" spans="1:1" x14ac:dyDescent="0.25">
      <c r="A1625" t="str">
        <f>"{ " &amp; Data!A1625 &amp; Data!D1625 &amp; Data!B1625 &amp; Data!E1625 &amp; Data!K1625 &amp; Data!L1625 &amp; Data!G1625 &amp; Data!H1625 &amp; REPLACE(Data!J1625,LEN(Data!J1625)-1,1,"") &amp; "}, "</f>
        <v xml:space="preserve">{ "CodeIATA": "LFW", "Name": "Tokoin Gnassingbé Eyadéma Aéroport International", "City": "Lomé", "Country": "Togo", "Latitude": 6.165611, "Longitude": 1.254511, "Category": 8, "BuyPrice": 4075455737, "FlagImage": "tg.png" }, </v>
      </c>
    </row>
    <row r="1626" spans="1:1" x14ac:dyDescent="0.25">
      <c r="A1626" t="str">
        <f>"{ " &amp; Data!A1626 &amp; Data!D1626 &amp; Data!B1626 &amp; Data!E1626 &amp; Data!K1626 &amp; Data!L1626 &amp; Data!G1626 &amp; Data!H1626 &amp; REPLACE(Data!J1626,LEN(Data!J1626)-1,1,"") &amp; "}, "</f>
        <v xml:space="preserve">{ "CodeIATA": "MGM", "Name": "Montgomery Regional Airport", "City": "Montgomery (AL)", "Country": "Etats-Unis", "Latitude": 32.3006389, "Longitude": -86.3939722, "Category": 7, "BuyPrice": 4077219170, "FlagImage": "us.png" }, </v>
      </c>
    </row>
    <row r="1627" spans="1:1" x14ac:dyDescent="0.25">
      <c r="A1627" t="str">
        <f>"{ " &amp; Data!A1627 &amp; Data!D1627 &amp; Data!B1627 &amp; Data!E1627 &amp; Data!K1627 &amp; Data!L1627 &amp; Data!G1627 &amp; Data!H1627 &amp; REPLACE(Data!J1627,LEN(Data!J1627)-1,1,"") &amp; "}, "</f>
        <v xml:space="preserve">{ "CodeIATA": "SKB", "Name": "Robert L. Bradshaw International", "City": "Basseterre", "Country": "Saint-Kitts-et-Nevis", "Latitude": 17.311194, "Longitude": -62.718667, "Category": 6, "BuyPrice": 4080498089, "FlagImage": "kn.png" }, </v>
      </c>
    </row>
    <row r="1628" spans="1:1" x14ac:dyDescent="0.25">
      <c r="A1628" t="str">
        <f>"{ " &amp; Data!A1628 &amp; Data!D1628 &amp; Data!B1628 &amp; Data!E1628 &amp; Data!K1628 &amp; Data!L1628 &amp; Data!G1628 &amp; Data!H1628 &amp; REPLACE(Data!J1628,LEN(Data!J1628)-1,1,"") &amp; "}, "</f>
        <v xml:space="preserve">{ "CodeIATA": "NOU", "Name": "Aéroport international de La Tontouta", "City": "Nouméa", "Country": "Nouvelle-Calédonie", "Latitude": -22.014553, "Longitude": 166.212972, "Category": 9, "BuyPrice": 4082637398, "FlagImage": "nc.png" }, </v>
      </c>
    </row>
    <row r="1629" spans="1:1" x14ac:dyDescent="0.25">
      <c r="A1629" t="str">
        <f>"{ " &amp; Data!A1629 &amp; Data!D1629 &amp; Data!B1629 &amp; Data!E1629 &amp; Data!K1629 &amp; Data!L1629 &amp; Data!G1629 &amp; Data!H1629 &amp; REPLACE(Data!J1629,LEN(Data!J1629)-1,1,"") &amp; "}, "</f>
        <v xml:space="preserve">{ "CodeIATA": "TGD", "Name": "Podgorica Airport", "City": "Podgorica", "Country": "Monténégro", "Latitude": 42.359392, "Longitude": 19.251894, "Category": 6, "BuyPrice": 4082782172, "FlagImage": "me.png" }, </v>
      </c>
    </row>
    <row r="1630" spans="1:1" x14ac:dyDescent="0.25">
      <c r="A1630" t="str">
        <f>"{ " &amp; Data!A1630 &amp; Data!D1630 &amp; Data!B1630 &amp; Data!E1630 &amp; Data!K1630 &amp; Data!L1630 &amp; Data!G1630 &amp; Data!H1630 &amp; REPLACE(Data!J1630,LEN(Data!J1630)-1,1,"") &amp; "}, "</f>
        <v xml:space="preserve">{ "CodeIATA": "TGD", "Name": "Podgorica Airport", "City": "Podgorica", "Country": "Monténégro", "Latitude": 42.359392, "Longitude": 19.251894, "Category": 6, "BuyPrice": 4082782172, "FlagImage": "me.png" }, </v>
      </c>
    </row>
    <row r="1631" spans="1:1" x14ac:dyDescent="0.25">
      <c r="A1631" t="str">
        <f>"{ " &amp; Data!A1631 &amp; Data!D1631 &amp; Data!B1631 &amp; Data!E1631 &amp; Data!K1631 &amp; Data!L1631 &amp; Data!G1631 &amp; Data!H1631 &amp; REPLACE(Data!J1631,LEN(Data!J1631)-1,1,"") &amp; "}, "</f>
        <v xml:space="preserve">{ "CodeIATA": "HSN", "Name": "Zhoushan Airport", "City": "Zhoushan", "Country": "Chine", "Latitude": 29.9342, "Longitude": 122.362, "Category": 6, "BuyPrice": 4083094951, "FlagImage": "cn.png" }, </v>
      </c>
    </row>
    <row r="1632" spans="1:1" x14ac:dyDescent="0.25">
      <c r="A1632" t="str">
        <f>"{ " &amp; Data!A1632 &amp; Data!D1632 &amp; Data!B1632 &amp; Data!E1632 &amp; Data!K1632 &amp; Data!L1632 &amp; Data!G1632 &amp; Data!H1632 &amp; REPLACE(Data!J1632,LEN(Data!J1632)-1,1,"") &amp; "}, "</f>
        <v xml:space="preserve">{ "CodeIATA": "GNB", "Name": "Isère Aéroport", "City": "Grenoble", "Country": "France", "Latitude": 45.362944, "Longitude": 5.329375, "Category": 9, "BuyPrice": 4083897749, "FlagImage": "fr.png" }, </v>
      </c>
    </row>
    <row r="1633" spans="1:1" x14ac:dyDescent="0.25">
      <c r="A1633" t="str">
        <f>"{ " &amp; Data!A1633 &amp; Data!D1633 &amp; Data!B1633 &amp; Data!E1633 &amp; Data!K1633 &amp; Data!L1633 &amp; Data!G1633 &amp; Data!H1633 &amp; REPLACE(Data!J1633,LEN(Data!J1633)-1,1,"") &amp; "}, "</f>
        <v xml:space="preserve">{ "CodeIATA": "YXS", "Name": "Prince George Airport", "City": "Prince George (BC)", "Country": "Canada", "Latitude": 53.889444, "Longitude": -122.678889, "Category": 10, "BuyPrice": 4089409582, "FlagImage": "ca.png" }, </v>
      </c>
    </row>
    <row r="1634" spans="1:1" x14ac:dyDescent="0.25">
      <c r="A1634" t="str">
        <f>"{ " &amp; Data!A1634 &amp; Data!D1634 &amp; Data!B1634 &amp; Data!E1634 &amp; Data!K1634 &amp; Data!L1634 &amp; Data!G1634 &amp; Data!H1634 &amp; REPLACE(Data!J1634,LEN(Data!J1634)-1,1,"") &amp; "}, "</f>
        <v xml:space="preserve">{ "CodeIATA": "MLX", "Name": "Malatya Erhaç Airport", "City": "Malatya", "Country": "Turquie", "Latitude": 38.435347, "Longitude": 38.091006, "Category": 10, "BuyPrice": 4090739697, "FlagImage": "tr.png" }, </v>
      </c>
    </row>
    <row r="1635" spans="1:1" x14ac:dyDescent="0.25">
      <c r="A1635" t="str">
        <f>"{ " &amp; Data!A1635 &amp; Data!D1635 &amp; Data!B1635 &amp; Data!E1635 &amp; Data!K1635 &amp; Data!L1635 &amp; Data!G1635 &amp; Data!H1635 &amp; REPLACE(Data!J1635,LEN(Data!J1635)-1,1,"") &amp; "}, "</f>
        <v xml:space="preserve">{ "CodeIATA": "TAM", "Name": "General Francisco Javier Mina Aeropuerto Internacional", "City": "Tampico", "Country": "Mexique", "Latitude": 22.29645, "Longitude": -97.865931, "Category": 7, "BuyPrice": 4094533130, "FlagImage": "mx.png" }, </v>
      </c>
    </row>
    <row r="1636" spans="1:1" x14ac:dyDescent="0.25">
      <c r="A1636" t="str">
        <f>"{ " &amp; Data!A1636 &amp; Data!D1636 &amp; Data!B1636 &amp; Data!E1636 &amp; Data!K1636 &amp; Data!L1636 &amp; Data!G1636 &amp; Data!H1636 &amp; REPLACE(Data!J1636,LEN(Data!J1636)-1,1,"") &amp; "}, "</f>
        <v xml:space="preserve">{ "CodeIATA": "TRC", "Name": "Francisco Sarabia Aeropuerto Internacional", "City": "Torreón", "Country": "Mexique", "Latitude": 25.568278, "Longitude": -103.410583, "Category": 7, "BuyPrice": 4095718413, "FlagImage": "mx.png" }, </v>
      </c>
    </row>
    <row r="1637" spans="1:1" x14ac:dyDescent="0.25">
      <c r="A1637" t="str">
        <f>"{ " &amp; Data!A1637 &amp; Data!D1637 &amp; Data!B1637 &amp; Data!E1637 &amp; Data!K1637 &amp; Data!L1637 &amp; Data!G1637 &amp; Data!H1637 &amp; REPLACE(Data!J1637,LEN(Data!J1637)-1,1,"") &amp; "}, "</f>
        <v xml:space="preserve">{ "CodeIATA": "HME", "Name": "Oued Irara Aéroport", "City": "Hassi Messaoud", "Country": "Algérie", "Latitude": 31.672972, "Longitude": 6.140444, "Category": 8, "BuyPrice": 4095857142, "FlagImage": "dz.png" }, </v>
      </c>
    </row>
    <row r="1638" spans="1:1" x14ac:dyDescent="0.25">
      <c r="A1638" t="str">
        <f>"{ " &amp; Data!A1638 &amp; Data!D1638 &amp; Data!B1638 &amp; Data!E1638 &amp; Data!K1638 &amp; Data!L1638 &amp; Data!G1638 &amp; Data!H1638 &amp; REPLACE(Data!J1638,LEN(Data!J1638)-1,1,"") &amp; "}, "</f>
        <v xml:space="preserve">{ "CodeIATA": "YQU", "Name": "Grande Prairie Airport", "City": "Grande Prairie (AB)", "Country": "Canada", "Latitude": 55.179722, "Longitude": -118.885, "Category": 4, "BuyPrice": 4099654455, "FlagImage": "ca.png" }, </v>
      </c>
    </row>
    <row r="1639" spans="1:1" x14ac:dyDescent="0.25">
      <c r="A1639" t="str">
        <f>"{ " &amp; Data!A1639 &amp; Data!D1639 &amp; Data!B1639 &amp; Data!E1639 &amp; Data!K1639 &amp; Data!L1639 &amp; Data!G1639 &amp; Data!H1639 &amp; REPLACE(Data!J1639,LEN(Data!J1639)-1,1,"") &amp; "}, "</f>
        <v xml:space="preserve">{ "CodeIATA": "TGG", "Name": "Sultan Mahmud Airport", "City": "Kuala Terengganu", "Country": "Malaisie", "Latitude": 5.382639, "Longitude": 103.10336, "Category": 8, "BuyPrice": 4101675660, "FlagImage": "my.png" }, </v>
      </c>
    </row>
    <row r="1640" spans="1:1" x14ac:dyDescent="0.25">
      <c r="A1640" t="str">
        <f>"{ " &amp; Data!A1640 &amp; Data!D1640 &amp; Data!B1640 &amp; Data!E1640 &amp; Data!K1640 &amp; Data!L1640 &amp; Data!G1640 &amp; Data!H1640 &amp; REPLACE(Data!J1640,LEN(Data!J1640)-1,1,"") &amp; "}, "</f>
        <v xml:space="preserve">{ "CodeIATA": "KLU", "Name": "Kärnten", "City": "Klagenfurt", "Country": "Autriche", "Latitude": 46.642514, "Longitude": 14.337739, "Category": 7, "BuyPrice": 4101794472, "FlagImage": "at.png" }, </v>
      </c>
    </row>
    <row r="1641" spans="1:1" x14ac:dyDescent="0.25">
      <c r="A1641" t="str">
        <f>"{ " &amp; Data!A1641 &amp; Data!D1641 &amp; Data!B1641 &amp; Data!E1641 &amp; Data!K1641 &amp; Data!L1641 &amp; Data!G1641 &amp; Data!H1641 &amp; REPLACE(Data!J1641,LEN(Data!J1641)-1,1,"") &amp; "}, "</f>
        <v xml:space="preserve">{ "CodeIATA": "LIG", "Name": "Bellegarde Aéroport", "City": "Limoges", "Country": "France", "Latitude": 45.862778, "Longitude": 1.179444, "Category": 6, "BuyPrice": 4102280643, "FlagImage": "fr.png" }, </v>
      </c>
    </row>
    <row r="1642" spans="1:1" x14ac:dyDescent="0.25">
      <c r="A1642" t="str">
        <f>"{ " &amp; Data!A1642 &amp; Data!D1642 &amp; Data!B1642 &amp; Data!E1642 &amp; Data!K1642 &amp; Data!L1642 &amp; Data!G1642 &amp; Data!H1642 &amp; REPLACE(Data!J1642,LEN(Data!J1642)-1,1,"") &amp; "}, "</f>
        <v xml:space="preserve">{ "CodeIATA": "CIY", "Name": "Aeroporto Vincenzo Magliocco", "City": "Ragusa", "Country": "Italie", "Latitude": null, "Longitude": null, "Category": 6, "BuyPrice": 4104375745, "FlagImage": "it.png" }, </v>
      </c>
    </row>
    <row r="1643" spans="1:1" x14ac:dyDescent="0.25">
      <c r="A1643" t="str">
        <f>"{ " &amp; Data!A1643 &amp; Data!D1643 &amp; Data!B1643 &amp; Data!E1643 &amp; Data!K1643 &amp; Data!L1643 &amp; Data!G1643 &amp; Data!H1643 &amp; REPLACE(Data!J1643,LEN(Data!J1643)-1,1,"") &amp; "}, "</f>
        <v xml:space="preserve">{ "CodeIATA": "PLS", "Name": "Providenciales International Airport", "City": "Providenciales", "Country": "Iles Turks et Caïques", "Latitude": 21.773625, "Longitude": -72.265886, "Category": 6, "BuyPrice": 4105943676, "FlagImage": "tc.png" }, </v>
      </c>
    </row>
    <row r="1644" spans="1:1" x14ac:dyDescent="0.25">
      <c r="A1644" t="str">
        <f>"{ " &amp; Data!A1644 &amp; Data!D1644 &amp; Data!B1644 &amp; Data!E1644 &amp; Data!K1644 &amp; Data!L1644 &amp; Data!G1644 &amp; Data!H1644 &amp; REPLACE(Data!J1644,LEN(Data!J1644)-1,1,"") &amp; "}, "</f>
        <v xml:space="preserve">{ "CodeIATA": "DSN", "Name": "Dongsheng Airport", "City": "Dongsheng", "Country": "Chine", "Latitude": 39.85, "Longitude": 110.033, "Category": 6, "BuyPrice": 4106609825, "FlagImage": "cn.png" }, </v>
      </c>
    </row>
    <row r="1645" spans="1:1" x14ac:dyDescent="0.25">
      <c r="A1645" t="str">
        <f>"{ " &amp; Data!A1645 &amp; Data!D1645 &amp; Data!B1645 &amp; Data!E1645 &amp; Data!K1645 &amp; Data!L1645 &amp; Data!G1645 &amp; Data!H1645 &amp; REPLACE(Data!J1645,LEN(Data!J1645)-1,1,"") &amp; "}, "</f>
        <v xml:space="preserve">{ "CodeIATA": "COO", "Name": "Cadjehoun Airport", "City": "Cotonou", "Country": "Bénin", "Latitude": 6.357228, "Longitude": 2.384353, "Category": 6, "BuyPrice": 4107789723, "FlagImage": "bj.png" }, </v>
      </c>
    </row>
    <row r="1646" spans="1:1" x14ac:dyDescent="0.25">
      <c r="A1646" t="str">
        <f>"{ " &amp; Data!A1646 &amp; Data!D1646 &amp; Data!B1646 &amp; Data!E1646 &amp; Data!K1646 &amp; Data!L1646 &amp; Data!G1646 &amp; Data!H1646 &amp; REPLACE(Data!J1646,LEN(Data!J1646)-1,1,"") &amp; "}, "</f>
        <v xml:space="preserve">{ "CodeIATA": "NPL", "Name": "New Plymouth Airport", "City": "New Plymouth", "Country": "Nouvelle-Zélande", "Latitude": null, "Longitude": null, "Category": 2, "BuyPrice": 4113113253, "FlagImage": "nz.png" }, </v>
      </c>
    </row>
    <row r="1647" spans="1:1" x14ac:dyDescent="0.25">
      <c r="A1647" t="str">
        <f>"{ " &amp; Data!A1647 &amp; Data!D1647 &amp; Data!B1647 &amp; Data!E1647 &amp; Data!K1647 &amp; Data!L1647 &amp; Data!G1647 &amp; Data!H1647 &amp; REPLACE(Data!J1647,LEN(Data!J1647)-1,1,"") &amp; "}, "</f>
        <v xml:space="preserve">{ "CodeIATA": "BHY", "Name": "Beihai Airport", "City": "Beihai", "Country": "Chine", "Latitude": 21.5394, "Longitude": 109.294, "Category": 9, "BuyPrice": 4115946504, "FlagImage": "cn.png" }, </v>
      </c>
    </row>
    <row r="1648" spans="1:1" x14ac:dyDescent="0.25">
      <c r="A1648" t="str">
        <f>"{ " &amp; Data!A1648 &amp; Data!D1648 &amp; Data!B1648 &amp; Data!E1648 &amp; Data!K1648 &amp; Data!L1648 &amp; Data!G1648 &amp; Data!H1648 &amp; REPLACE(Data!J1648,LEN(Data!J1648)-1,1,"") &amp; "}, "</f>
        <v xml:space="preserve">{ "CodeIATA": "BTU", "Name": "Bintulu Airport", "City": "Bintulu", "Country": "Malaisie", "Latitude": 3.12385, "Longitude": 113.020472, "Category": 7, "BuyPrice": 4117118413, "FlagImage": "my.png" }, </v>
      </c>
    </row>
    <row r="1649" spans="1:1" x14ac:dyDescent="0.25">
      <c r="A1649" t="str">
        <f>"{ " &amp; Data!A1649 &amp; Data!D1649 &amp; Data!B1649 &amp; Data!E1649 &amp; Data!K1649 &amp; Data!L1649 &amp; Data!G1649 &amp; Data!H1649 &amp; REPLACE(Data!J1649,LEN(Data!J1649)-1,1,"") &amp; "}, "</f>
        <v xml:space="preserve">{ "CodeIATA": "SJP", "Name": "Prof. Eribelto Manoel Reino Aeroporto", "City": "São José do Rio Preto (SP)", "Country": "Brésil", "Latitude": -20.816567, "Longitude": -49.406511, "Category": 3, "BuyPrice": 4119116417, "FlagImage": "br.png" }, </v>
      </c>
    </row>
    <row r="1650" spans="1:1" x14ac:dyDescent="0.25">
      <c r="A1650" t="str">
        <f>"{ " &amp; Data!A1650 &amp; Data!D1650 &amp; Data!B1650 &amp; Data!E1650 &amp; Data!K1650 &amp; Data!L1650 &amp; Data!G1650 &amp; Data!H1650 &amp; REPLACE(Data!J1650,LEN(Data!J1650)-1,1,"") &amp; "}, "</f>
        <v xml:space="preserve">{ "CodeIATA": "HUI", "Name": "Phú Bài International Airport", "City": "Huê", "Country": "Viêt Nam", "Latitude": 16.401499, "Longitude": 107.702614, "Category": 7, "BuyPrice": 4119442745, "FlagImage": "vn.png" }, </v>
      </c>
    </row>
    <row r="1651" spans="1:1" x14ac:dyDescent="0.25">
      <c r="A1651" t="str">
        <f>"{ " &amp; Data!A1651 &amp; Data!D1651 &amp; Data!B1651 &amp; Data!E1651 &amp; Data!K1651 &amp; Data!L1651 &amp; Data!G1651 &amp; Data!H1651 &amp; REPLACE(Data!J1651,LEN(Data!J1651)-1,1,"") &amp; "}, "</f>
        <v xml:space="preserve">{ "CodeIATA": "LGG", "Name": "Bierset Aéroport", "City": "Liège", "Country": "Belgique", "Latitude": 50.637417, "Longitude": 5.443222, "Category": 10, "BuyPrice": 4119636431, "FlagImage": "be.png" }, </v>
      </c>
    </row>
    <row r="1652" spans="1:1" x14ac:dyDescent="0.25">
      <c r="A1652" t="str">
        <f>"{ " &amp; Data!A1652 &amp; Data!D1652 &amp; Data!B1652 &amp; Data!E1652 &amp; Data!K1652 &amp; Data!L1652 &amp; Data!G1652 &amp; Data!H1652 &amp; REPLACE(Data!J1652,LEN(Data!J1652)-1,1,"") &amp; "}, "</f>
        <v xml:space="preserve">{ "CodeIATA": "YCU", "Name": "Yuncheng Airport", "City": "Yuncheng", "Country": "Chine", "Latitude": null, "Longitude": null, "Category": 8, "BuyPrice": 4119879636, "FlagImage": "cn.png" }, </v>
      </c>
    </row>
    <row r="1653" spans="1:1" x14ac:dyDescent="0.25">
      <c r="A1653" t="str">
        <f>"{ " &amp; Data!A1653 &amp; Data!D1653 &amp; Data!B1653 &amp; Data!E1653 &amp; Data!K1653 &amp; Data!L1653 &amp; Data!G1653 &amp; Data!H1653 &amp; REPLACE(Data!J1653,LEN(Data!J1653)-1,1,"") &amp; "}, "</f>
        <v xml:space="preserve">{ "CodeIATA": "MXL", "Name": "Aeropuerto Internacional General Rodolfo Sánchez Taboada", "City": "Mexicali", "Country": "Mexique", "Latitude": 32.630634, "Longitude": -115.241637, "Category": 7, "BuyPrice": 4122076646, "FlagImage": "mx.png" }, </v>
      </c>
    </row>
    <row r="1654" spans="1:1" x14ac:dyDescent="0.25">
      <c r="A1654" t="str">
        <f>"{ " &amp; Data!A1654 &amp; Data!D1654 &amp; Data!B1654 &amp; Data!E1654 &amp; Data!K1654 &amp; Data!L1654 &amp; Data!G1654 &amp; Data!H1654 &amp; REPLACE(Data!J1654,LEN(Data!J1654)-1,1,"") &amp; "}, "</f>
        <v xml:space="preserve">{ "CodeIATA": "XUZ", "Name": "Guanyin Airport", "City": "Xuzhou", "Country": "Chine", "Latitude": 34.16, "Longitude": 117.11, "Category": 10, "BuyPrice": 4124155333, "FlagImage": "cn.png" }, </v>
      </c>
    </row>
    <row r="1655" spans="1:1" x14ac:dyDescent="0.25">
      <c r="A1655" t="str">
        <f>"{ " &amp; Data!A1655 &amp; Data!D1655 &amp; Data!B1655 &amp; Data!E1655 &amp; Data!K1655 &amp; Data!L1655 &amp; Data!G1655 &amp; Data!H1655 &amp; REPLACE(Data!J1655,LEN(Data!J1655)-1,1,"") &amp; "}, "</f>
        <v xml:space="preserve">{ "CodeIATA": "RAI", "Name": "Aeroporto Internacional da Praia", "City": "Praia", "Country": "Cap-Vert", "Latitude": null, "Longitude": null, "Category": 5, "BuyPrice": 4124499532, "FlagImage": "cv.png" }, </v>
      </c>
    </row>
    <row r="1656" spans="1:1" x14ac:dyDescent="0.25">
      <c r="A1656" t="str">
        <f>"{ " &amp; Data!A1656 &amp; Data!D1656 &amp; Data!B1656 &amp; Data!E1656 &amp; Data!K1656 &amp; Data!L1656 &amp; Data!G1656 &amp; Data!H1656 &amp; REPLACE(Data!J1656,LEN(Data!J1656)-1,1,"") &amp; "}, "</f>
        <v xml:space="preserve">{ "CodeIATA": "ULN", "Name": "Chinggis Khaan International Airport", "City": "Ulan Bator", "Country": "Mongolie", "Latitude": 47.843056, "Longitude": 106.766639, "Category": 9, "BuyPrice": 4125701993, "FlagImage": "mn.png" }, </v>
      </c>
    </row>
    <row r="1657" spans="1:1" x14ac:dyDescent="0.25">
      <c r="A1657" t="str">
        <f>"{ " &amp; Data!A1657 &amp; Data!D1657 &amp; Data!B1657 &amp; Data!E1657 &amp; Data!K1657 &amp; Data!L1657 &amp; Data!G1657 &amp; Data!H1657 &amp; REPLACE(Data!J1657,LEN(Data!J1657)-1,1,"") &amp; "}, "</f>
        <v xml:space="preserve">{ "CodeIATA": "SJJ", "Name": "Butmir International Airport", "City": "Sarajevo", "Country": "Bosnie-Herzégovine", "Latitude": 43.824583, "Longitude": 18.331467, "Category": 7, "BuyPrice": 4127305058, "FlagImage": "ba.png" }, </v>
      </c>
    </row>
    <row r="1658" spans="1:1" x14ac:dyDescent="0.25">
      <c r="A1658" t="str">
        <f>"{ " &amp; Data!A1658 &amp; Data!D1658 &amp; Data!B1658 &amp; Data!E1658 &amp; Data!K1658 &amp; Data!L1658 &amp; Data!G1658 &amp; Data!H1658 &amp; REPLACE(Data!J1658,LEN(Data!J1658)-1,1,"") &amp; "}, "</f>
        <v xml:space="preserve">{ "CodeIATA": "USH", "Name": "Malvinas Argentinas Aeropuerto Internacional", "City": "Ushuaia", "Country": "Argentine", "Latitude": -54.843278, "Longitude": -68.29575, "Category": 8, "BuyPrice": 4131233700, "FlagImage": "ar.png" }, </v>
      </c>
    </row>
    <row r="1659" spans="1:1" x14ac:dyDescent="0.25">
      <c r="A1659" t="str">
        <f>"{ " &amp; Data!A1659 &amp; Data!D1659 &amp; Data!B1659 &amp; Data!E1659 &amp; Data!K1659 &amp; Data!L1659 &amp; Data!G1659 &amp; Data!H1659 &amp; REPLACE(Data!J1659,LEN(Data!J1659)-1,1,"") &amp; "}, "</f>
        <v xml:space="preserve">{ "CodeIATA": "AGH", "Name": "Helsingborg Airport", "City": "Angelholm", "Country": "Suède", "Latitude": 56.2961, "Longitude": 12.8471, "Category": 4, "BuyPrice": 4131686187, "FlagImage": "se.png" }, </v>
      </c>
    </row>
    <row r="1660" spans="1:1" x14ac:dyDescent="0.25">
      <c r="A1660" t="str">
        <f>"{ " &amp; Data!A1660 &amp; Data!D1660 &amp; Data!B1660 &amp; Data!E1660 &amp; Data!K1660 &amp; Data!L1660 &amp; Data!G1660 &amp; Data!H1660 &amp; REPLACE(Data!J1660,LEN(Data!J1660)-1,1,"") &amp; "}, "</f>
        <v xml:space="preserve">{ "CodeIATA": "HYA", "Name": "Barnstable Municipal Airport", "City": "Hyannis (MA)", "Country": "Etats-Unis", "Latitude": 41.669336, "Longitude": -70.280356, "Category": 3, "BuyPrice": 4134961904, "FlagImage": "us.png" }, </v>
      </c>
    </row>
    <row r="1661" spans="1:1" x14ac:dyDescent="0.25">
      <c r="A1661" t="str">
        <f>"{ " &amp; Data!A1661 &amp; Data!D1661 &amp; Data!B1661 &amp; Data!E1661 &amp; Data!K1661 &amp; Data!L1661 &amp; Data!G1661 &amp; Data!H1661 &amp; REPLACE(Data!J1661,LEN(Data!J1661)-1,1,"") &amp; "}, "</f>
        <v xml:space="preserve">{ "CodeIATA": "MRV", "Name": "Mineralnye Vody Airport", "City": "Mineralnye Vody", "Country": "Russie", "Latitude": 44.225072, "Longitude": 43.081889, "Category": 10, "BuyPrice": 4135445823, "FlagImage": "ru.png" }, </v>
      </c>
    </row>
    <row r="1662" spans="1:1" x14ac:dyDescent="0.25">
      <c r="A1662" t="str">
        <f>"{ " &amp; Data!A1662 &amp; Data!D1662 &amp; Data!B1662 &amp; Data!E1662 &amp; Data!K1662 &amp; Data!L1662 &amp; Data!G1662 &amp; Data!H1662 &amp; REPLACE(Data!J1662,LEN(Data!J1662)-1,1,"") &amp; "}, "</f>
        <v xml:space="preserve">{ "CodeIATA": "TNG", "Name": "Boukhalef Airport", "City": "Tangier", "Country": "Maroc", "Latitude": 35.726917, "Longitude": -5.916889, "Category": 10, "BuyPrice": 4135465664, "FlagImage": "ma.png" }, </v>
      </c>
    </row>
    <row r="1663" spans="1:1" x14ac:dyDescent="0.25">
      <c r="A1663" t="str">
        <f>"{ " &amp; Data!A1663 &amp; Data!D1663 &amp; Data!B1663 &amp; Data!E1663 &amp; Data!K1663 &amp; Data!L1663 &amp; Data!G1663 &amp; Data!H1663 &amp; REPLACE(Data!J1663,LEN(Data!J1663)-1,1,"") &amp; "}, "</f>
        <v xml:space="preserve">{ "CodeIATA": "EGE", "Name": "Eagle County Regional Airport", "City": "Eagle (CO)", "Country": "Etats-Unis", "Latitude": 39.642556, "Longitude": -106.917694, "Category": 7, "BuyPrice": 4135837955, "FlagImage": "us.png" }, </v>
      </c>
    </row>
    <row r="1664" spans="1:1" x14ac:dyDescent="0.25">
      <c r="A1664" t="str">
        <f>"{ " &amp; Data!A1664 &amp; Data!D1664 &amp; Data!B1664 &amp; Data!E1664 &amp; Data!K1664 &amp; Data!L1664 &amp; Data!G1664 &amp; Data!H1664 &amp; REPLACE(Data!J1664,LEN(Data!J1664)-1,1,"") &amp; "}, "</f>
        <v xml:space="preserve">{ "CodeIATA": "KSU", "Name": "Kristiansund Lufthavn", "City": "Kristiansund", "Country": "Norvège", "Latitude": 63.111781, "Longitude": 7.824522, "Category": 4, "BuyPrice": 4138153944, "FlagImage": "no.png" }, </v>
      </c>
    </row>
    <row r="1665" spans="1:1" x14ac:dyDescent="0.25">
      <c r="A1665" t="str">
        <f>"{ " &amp; Data!A1665 &amp; Data!D1665 &amp; Data!B1665 &amp; Data!E1665 &amp; Data!K1665 &amp; Data!L1665 &amp; Data!G1665 &amp; Data!H1665 &amp; REPLACE(Data!J1665,LEN(Data!J1665)-1,1,"") &amp; "}, "</f>
        <v xml:space="preserve">{ "CodeIATA": "SLU", "Name": "George F. L. Charles Airport", "City": "Saint Lucia", "Country": "Sainte-Lucie", "Latitude": 14.020228, "Longitude": -60.992936, "Category": 4, "BuyPrice": 4138751169, "FlagImage": "lc.png" }, </v>
      </c>
    </row>
    <row r="1666" spans="1:1" x14ac:dyDescent="0.25">
      <c r="A1666" t="str">
        <f>"{ " &amp; Data!A1666 &amp; Data!D1666 &amp; Data!B1666 &amp; Data!E1666 &amp; Data!K1666 &amp; Data!L1666 &amp; Data!G1666 &amp; Data!H1666 &amp; REPLACE(Data!J1666,LEN(Data!J1666)-1,1,"") &amp; "}, "</f>
        <v xml:space="preserve">{ "CodeIATA": "ENH", "Name": "Enshi Airport", "City": "Enshi", "Country": "Chine", "Latitude": 30.3203, "Longitude": 109.485, "Category": 5, "BuyPrice": 4140440835, "FlagImage": "cn.png" }, </v>
      </c>
    </row>
    <row r="1667" spans="1:1" x14ac:dyDescent="0.25">
      <c r="A1667" t="str">
        <f>"{ " &amp; Data!A1667 &amp; Data!D1667 &amp; Data!B1667 &amp; Data!E1667 &amp; Data!K1667 &amp; Data!L1667 &amp; Data!G1667 &amp; Data!H1667 &amp; REPLACE(Data!J1667,LEN(Data!J1667)-1,1,"") &amp; "}, "</f>
        <v xml:space="preserve">{ "CodeIATA": "OAX", "Name": "Aeropuerto Internacional Xoxocotlán", "City": "Oaxaca", "Country": "Mexique", "Latitude": 16.999906, "Longitude": -96.726639, "Category": 6, "BuyPrice": 4141681222, "FlagImage": "mx.png" }, </v>
      </c>
    </row>
    <row r="1668" spans="1:1" x14ac:dyDescent="0.25">
      <c r="A1668" t="str">
        <f>"{ " &amp; Data!A1668 &amp; Data!D1668 &amp; Data!B1668 &amp; Data!E1668 &amp; Data!K1668 &amp; Data!L1668 &amp; Data!G1668 &amp; Data!H1668 &amp; REPLACE(Data!J1668,LEN(Data!J1668)-1,1,"") &amp; "}, "</f>
        <v xml:space="preserve">{ "CodeIATA": "BIS", "Name": "Bismarck Municipal Airport", "City": "Bismarck (ND)", "Country": "Etats-Unis", "Latitude": 46.775842, "Longitude": -100.757931, "Category": 7, "BuyPrice": 4143417106, "FlagImage": "us.png" }, </v>
      </c>
    </row>
    <row r="1669" spans="1:1" x14ac:dyDescent="0.25">
      <c r="A1669" t="str">
        <f>"{ " &amp; Data!A1669 &amp; Data!D1669 &amp; Data!B1669 &amp; Data!E1669 &amp; Data!K1669 &amp; Data!L1669 &amp; Data!G1669 &amp; Data!H1669 &amp; REPLACE(Data!J1669,LEN(Data!J1669)-1,1,"") &amp; "}, "</f>
        <v xml:space="preserve">{ "CodeIATA": "YKS", "Name": "Yakoutsk Airport", "City": "Yakutsk", "Country": "Russie", "Latitude": 62.09325, "Longitude": 129.770672, "Category": 10, "BuyPrice": 4143625414, "FlagImage": "ru.png" }, </v>
      </c>
    </row>
    <row r="1670" spans="1:1" x14ac:dyDescent="0.25">
      <c r="A1670" t="str">
        <f>"{ " &amp; Data!A1670 &amp; Data!D1670 &amp; Data!B1670 &amp; Data!E1670 &amp; Data!K1670 &amp; Data!L1670 &amp; Data!G1670 &amp; Data!H1670 &amp; REPLACE(Data!J1670,LEN(Data!J1670)-1,1,"") &amp; "}, "</f>
        <v xml:space="preserve">{ "CodeIATA": "BJL", "Name": "Banjul International Airport", "City": "Banjul", "Country": "Gambie", "Latitude": 13.337961, "Longitude": -16.652206, "Category": 10, "BuyPrice": 4144182304, "FlagImage": "gm.png" }, </v>
      </c>
    </row>
    <row r="1671" spans="1:1" x14ac:dyDescent="0.25">
      <c r="A1671" t="str">
        <f>"{ " &amp; Data!A1671 &amp; Data!D1671 &amp; Data!B1671 &amp; Data!E1671 &amp; Data!K1671 &amp; Data!L1671 &amp; Data!G1671 &amp; Data!H1671 &amp; REPLACE(Data!J1671,LEN(Data!J1671)-1,1,"") &amp; "}, "</f>
        <v xml:space="preserve">{ "CodeIATA": "FEZ", "Name": "Saïss Airport", "City": "Fes", "Country": "Maroc", "Latitude": 33.927261, "Longitude": -4.977958, "Category": 9, "BuyPrice": 4144883104, "FlagImage": "ma.png" }, </v>
      </c>
    </row>
    <row r="1672" spans="1:1" x14ac:dyDescent="0.25">
      <c r="A1672" t="str">
        <f>"{ " &amp; Data!A1672 &amp; Data!D1672 &amp; Data!B1672 &amp; Data!E1672 &amp; Data!K1672 &amp; Data!L1672 &amp; Data!G1672 &amp; Data!H1672 &amp; REPLACE(Data!J1672,LEN(Data!J1672)-1,1,"") &amp; "}, "</f>
        <v xml:space="preserve">{ "CodeIATA": "SRZ", "Name": "El Trompillo Aeropuerto", "City": "Santa Cruz de la Sierra", "Country": "Bolivie", "Latitude": -17.8, "Longitude": -63.166667, "Category": 8, "BuyPrice": 4147279389, "FlagImage": "bo.png" }, </v>
      </c>
    </row>
    <row r="1673" spans="1:1" x14ac:dyDescent="0.25">
      <c r="A1673" t="str">
        <f>"{ " &amp; Data!A1673 &amp; Data!D1673 &amp; Data!B1673 &amp; Data!E1673 &amp; Data!K1673 &amp; Data!L1673 &amp; Data!G1673 &amp; Data!H1673 &amp; REPLACE(Data!J1673,LEN(Data!J1673)-1,1,"") &amp; "}, "</f>
        <v xml:space="preserve">{ "CodeIATA": "IXM", "Name": "Madurai Airport", "City": "Madurai", "Country": "Inde", "Latitude": 9.834508, "Longitude": 78.093378, "Category": 4, "BuyPrice": 4148353257, "FlagImage": "in.png" }, </v>
      </c>
    </row>
    <row r="1674" spans="1:1" x14ac:dyDescent="0.25">
      <c r="A1674" t="str">
        <f>"{ " &amp; Data!A1674 &amp; Data!D1674 &amp; Data!B1674 &amp; Data!E1674 &amp; Data!K1674 &amp; Data!L1674 &amp; Data!G1674 &amp; Data!H1674 &amp; REPLACE(Data!J1674,LEN(Data!J1674)-1,1,"") &amp; "}, "</f>
        <v xml:space="preserve">{ "CodeIATA": "FMM", "Name": "Memmingen Flughafen", "City": "Memmingen", "Country": "Allemagne", "Latitude": null, "Longitude": null, "Category": 8, "BuyPrice": 4150329898, "FlagImage": "de.png" }, </v>
      </c>
    </row>
    <row r="1675" spans="1:1" x14ac:dyDescent="0.25">
      <c r="A1675" t="str">
        <f>"{ " &amp; Data!A1675 &amp; Data!D1675 &amp; Data!B1675 &amp; Data!E1675 &amp; Data!K1675 &amp; Data!L1675 &amp; Data!G1675 &amp; Data!H1675 &amp; REPLACE(Data!J1675,LEN(Data!J1675)-1,1,"") &amp; "}, "</f>
        <v xml:space="preserve">{ "CodeIATA": "MLN", "Name": "Melilla Aeropuerto", "City": "Melilla", "Country": "Espagne", "Latitude": null, "Longitude": null, "Category": 2, "BuyPrice": 4151038794, "FlagImage": "es.png" }, </v>
      </c>
    </row>
    <row r="1676" spans="1:1" x14ac:dyDescent="0.25">
      <c r="A1676" t="str">
        <f>"{ " &amp; Data!A1676 &amp; Data!D1676 &amp; Data!B1676 &amp; Data!E1676 &amp; Data!K1676 &amp; Data!L1676 &amp; Data!G1676 &amp; Data!H1676 &amp; REPLACE(Data!J1676,LEN(Data!J1676)-1,1,"") &amp; "}, "</f>
        <v xml:space="preserve">{ "CodeIATA": "BQN", "Name": "Rafael Hernández International Airport", "City": "Aguadilla", "Country": "Porto Rico", "Latitude": 18.494861, "Longitude": -67.129444, "Category": 10, "BuyPrice": 4153692999, "FlagImage": "pr.png" }, </v>
      </c>
    </row>
    <row r="1677" spans="1:1" x14ac:dyDescent="0.25">
      <c r="A1677" t="str">
        <f>"{ " &amp; Data!A1677 &amp; Data!D1677 &amp; Data!B1677 &amp; Data!E1677 &amp; Data!K1677 &amp; Data!L1677 &amp; Data!G1677 &amp; Data!H1677 &amp; REPLACE(Data!J1677,LEN(Data!J1677)-1,1,"") &amp; "}, "</f>
        <v xml:space="preserve">{ "CodeIATA": "LAP", "Name": "Manuel Márquez de León Aeropuerto Internacional", "City": "La Paz", "Country": "Mexique", "Latitude": 24.072694, "Longitude": -110.362475, "Category": 6, "BuyPrice": 4156882737, "FlagImage": "mx.png" }, </v>
      </c>
    </row>
    <row r="1678" spans="1:1" x14ac:dyDescent="0.25">
      <c r="A1678" t="str">
        <f>"{ " &amp; Data!A1678 &amp; Data!D1678 &amp; Data!B1678 &amp; Data!E1678 &amp; Data!K1678 &amp; Data!L1678 &amp; Data!G1678 &amp; Data!H1678 &amp; REPLACE(Data!J1678,LEN(Data!J1678)-1,1,"") &amp; "}, "</f>
        <v xml:space="preserve">{ "CodeIATA": "BRQ", "Name": "Turany Airport", "City": "Brno", "Country": "République tchèque", "Latitude": 49.151269, "Longitude": 16.694433, "Category": 7, "BuyPrice": 4157305058, "FlagImage": "cz.png" }, </v>
      </c>
    </row>
    <row r="1679" spans="1:1" x14ac:dyDescent="0.25">
      <c r="A1679" t="str">
        <f>"{ " &amp; Data!A1679 &amp; Data!D1679 &amp; Data!B1679 &amp; Data!E1679 &amp; Data!K1679 &amp; Data!L1679 &amp; Data!G1679 &amp; Data!H1679 &amp; REPLACE(Data!J1679,LEN(Data!J1679)-1,1,"") &amp; "}, "</f>
        <v xml:space="preserve">{ "CodeIATA": "YXU", "Name": "London International Airport", "City": "London (ON)", "Country": "Canada", "Latitude": 43.033056, "Longitude": -81.151111, "Category": 7, "BuyPrice": 4158209294, "FlagImage": "ca.png" }, </v>
      </c>
    </row>
    <row r="1680" spans="1:1" x14ac:dyDescent="0.25">
      <c r="A1680" t="str">
        <f>"{ " &amp; Data!A1680 &amp; Data!D1680 &amp; Data!B1680 &amp; Data!E1680 &amp; Data!K1680 &amp; Data!L1680 &amp; Data!G1680 &amp; Data!H1680 &amp; REPLACE(Data!J1680,LEN(Data!J1680)-1,1,"") &amp; "}, "</f>
        <v xml:space="preserve">{ "CodeIATA": "CZX", "Name": "Benniu Airport", "City": "Changzhou", "Country": "Chine", "Latitude": 31.941667, "Longitude": 119.711667, "Category": 8, "BuyPrice": 4159946999, "FlagImage": "cn.png" }, </v>
      </c>
    </row>
    <row r="1681" spans="1:1" x14ac:dyDescent="0.25">
      <c r="A1681" t="str">
        <f>"{ " &amp; Data!A1681 &amp; Data!D1681 &amp; Data!B1681 &amp; Data!E1681 &amp; Data!K1681 &amp; Data!L1681 &amp; Data!G1681 &amp; Data!H1681 &amp; REPLACE(Data!J1681,LEN(Data!J1681)-1,1,"") &amp; "}, "</f>
        <v xml:space="preserve">{ "CodeIATA": "BON", "Name": "Flamingo International Airport", "City": "Kralendijk", "Country": "Antilles néerlandaises", "Latitude": 12.131044, "Longitude": -68.268511, "Category": 8, "BuyPrice": 4161556285, "FlagImage": "an.png" }, </v>
      </c>
    </row>
    <row r="1682" spans="1:1" x14ac:dyDescent="0.25">
      <c r="A1682" t="str">
        <f>"{ " &amp; Data!A1682 &amp; Data!D1682 &amp; Data!B1682 &amp; Data!E1682 &amp; Data!K1682 &amp; Data!L1682 &amp; Data!G1682 &amp; Data!H1682 &amp; REPLACE(Data!J1682,LEN(Data!J1682)-1,1,"") &amp; "}, "</f>
        <v xml:space="preserve">{ "CodeIATA": "PGF", "Name": "Rivesalte Aéroport", "City": "Perpignan", "Country": "France", "Latitude": 42.740442, "Longitude": 2.870667, "Category": 6, "BuyPrice": 4162403449, "FlagImage": "fr.png" }, </v>
      </c>
    </row>
    <row r="1683" spans="1:1" x14ac:dyDescent="0.25">
      <c r="A1683" t="str">
        <f>"{ " &amp; Data!A1683 &amp; Data!D1683 &amp; Data!B1683 &amp; Data!E1683 &amp; Data!K1683 &amp; Data!L1683 &amp; Data!G1683 &amp; Data!H1683 &amp; REPLACE(Data!J1683,LEN(Data!J1683)-1,1,"") &amp; "}, "</f>
        <v xml:space="preserve">{ "CodeIATA": "AAE", "Name": "Rabah Bitat Aéroport", "City": "Annaba", "Country": "Algérie", "Latitude": 36.822225, "Longitude": 7.809167, "Category": 8, "BuyPrice": 4163057142, "FlagImage": "dz.png" }, </v>
      </c>
    </row>
    <row r="1684" spans="1:1" x14ac:dyDescent="0.25">
      <c r="A1684" t="str">
        <f>"{ " &amp; Data!A1684 &amp; Data!D1684 &amp; Data!B1684 &amp; Data!E1684 &amp; Data!K1684 &amp; Data!L1684 &amp; Data!G1684 &amp; Data!H1684 &amp; REPLACE(Data!J1684,LEN(Data!J1684)-1,1,"") &amp; "}, "</f>
        <v xml:space="preserve">{ "CodeIATA": "NQY", "Name": "Newquay Cornwall Airport", "City": "Newquay", "Country": "Royaume-Uni", "Latitude": 50.440558, "Longitude": -4.995408, "Category": 7, "BuyPrice": 4165332647, "FlagImage": "gb.png" }, </v>
      </c>
    </row>
    <row r="1685" spans="1:1" x14ac:dyDescent="0.25">
      <c r="A1685" t="str">
        <f>"{ " &amp; Data!A1685 &amp; Data!D1685 &amp; Data!B1685 &amp; Data!E1685 &amp; Data!K1685 &amp; Data!L1685 &amp; Data!G1685 &amp; Data!H1685 &amp; REPLACE(Data!J1685,LEN(Data!J1685)-1,1,"") &amp; "}, "</f>
        <v xml:space="preserve">{ "CodeIATA": "HLD", "Name": "Dongshan Airport", "City": "Hailar", "Country": "Chine", "Latitude": 49.204997, "Longitude": 119.825, "Category": 7, "BuyPrice": 4166107732, "FlagImage": "cn.png" }, </v>
      </c>
    </row>
    <row r="1686" spans="1:1" x14ac:dyDescent="0.25">
      <c r="A1686" t="str">
        <f>"{ " &amp; Data!A1686 &amp; Data!D1686 &amp; Data!B1686 &amp; Data!E1686 &amp; Data!K1686 &amp; Data!L1686 &amp; Data!G1686 &amp; Data!H1686 &amp; REPLACE(Data!J1686,LEN(Data!J1686)-1,1,"") &amp; "}, "</f>
        <v xml:space="preserve">{ "CodeIATA": "HYN", "Name": "Huangyan Luqiao Airport", "City": "Huangyan", "Country": "Chine", "Latitude": 28.5622, "Longitude": 121.429, "Category": 6, "BuyPrice": 4166316517, "FlagImage": "cn.png" }, </v>
      </c>
    </row>
    <row r="1687" spans="1:1" x14ac:dyDescent="0.25">
      <c r="A1687" t="str">
        <f>"{ " &amp; Data!A1687 &amp; Data!D1687 &amp; Data!B1687 &amp; Data!E1687 &amp; Data!K1687 &amp; Data!L1687 &amp; Data!G1687 &amp; Data!H1687 &amp; REPLACE(Data!J1687,LEN(Data!J1687)-1,1,"") &amp; "}, "</f>
        <v xml:space="preserve">{ "CodeIATA": "IOS", "Name": "Jorge Amado Aeroporto", "City": "Ilhéus (BA)", "Country": "Brésil", "Latitude": -14.815964, "Longitude": -39.033197, "Category": 3, "BuyPrice": 4167982874, "FlagImage": "br.png" }, </v>
      </c>
    </row>
    <row r="1688" spans="1:1" x14ac:dyDescent="0.25">
      <c r="A1688" t="str">
        <f>"{ " &amp; Data!A1688 &amp; Data!D1688 &amp; Data!B1688 &amp; Data!E1688 &amp; Data!K1688 &amp; Data!L1688 &amp; Data!G1688 &amp; Data!H1688 &amp; REPLACE(Data!J1688,LEN(Data!J1688)-1,1,"") &amp; "}, "</f>
        <v xml:space="preserve">{ "CodeIATA": "OKD", "Name": "Okadama Airport", "City": "Sapporo", "Country": "Japon", "Latitude": null, "Longitude": null, "Category": 2, "BuyPrice": 4172966732, "FlagImage": "jp.png" }, </v>
      </c>
    </row>
    <row r="1689" spans="1:1" x14ac:dyDescent="0.25">
      <c r="A1689" t="str">
        <f>"{ " &amp; Data!A1689 &amp; Data!D1689 &amp; Data!B1689 &amp; Data!E1689 &amp; Data!K1689 &amp; Data!L1689 &amp; Data!G1689 &amp; Data!H1689 &amp; REPLACE(Data!J1689,LEN(Data!J1689)-1,1,"") &amp; "}, "</f>
        <v xml:space="preserve">{ "CodeIATA": "CUC", "Name": "Camilo Daza Aeropuerto Internacional", "City": "Cúcuta", "Country": "Colombie", "Latitude": 7.927567, "Longitude": -72.511547, "Category": 6, "BuyPrice": 4174186542, "FlagImage": "co.png" }, </v>
      </c>
    </row>
    <row r="1690" spans="1:1" x14ac:dyDescent="0.25">
      <c r="A1690" t="str">
        <f>"{ " &amp; Data!A1690 &amp; Data!D1690 &amp; Data!B1690 &amp; Data!E1690 &amp; Data!K1690 &amp; Data!L1690 &amp; Data!G1690 &amp; Data!H1690 &amp; REPLACE(Data!J1690,LEN(Data!J1690)-1,1,"") &amp; "}, "</f>
        <v xml:space="preserve">{ "CodeIATA": "BZE", "Name": "Philip S. W. Goldson International Airport", "City": "Belize City", "Country": "Belize", "Latitude": 17.539144, "Longitude": -88.308203, "Category": 5, "BuyPrice": 4175342290, "FlagImage": "bz.png" }, </v>
      </c>
    </row>
    <row r="1691" spans="1:1" x14ac:dyDescent="0.25">
      <c r="A1691" t="str">
        <f>"{ " &amp; Data!A1691 &amp; Data!D1691 &amp; Data!B1691 &amp; Data!E1691 &amp; Data!K1691 &amp; Data!L1691 &amp; Data!G1691 &amp; Data!H1691 &amp; REPLACE(Data!J1691,LEN(Data!J1691)-1,1,"") &amp; "}, "</f>
        <v xml:space="preserve">{ "CodeIATA": "PNA", "Name": "Pamplona Aeropuerto", "City": "Pamplona", "Country": "Espagne", "Latitude": 42.770039, "Longitude": -1.646331, "Category": 5, "BuyPrice": 4177929111, "FlagImage": "es.png" }, </v>
      </c>
    </row>
    <row r="1692" spans="1:1" x14ac:dyDescent="0.25">
      <c r="A1692" t="str">
        <f>"{ " &amp; Data!A1692 &amp; Data!D1692 &amp; Data!B1692 &amp; Data!E1692 &amp; Data!K1692 &amp; Data!L1692 &amp; Data!G1692 &amp; Data!H1692 &amp; REPLACE(Data!J1692,LEN(Data!J1692)-1,1,"") &amp; "}, "</f>
        <v xml:space="preserve">{ "CodeIATA": "SWF", "Name": "Stewart International Airport", "City": "Newburgh (NY)", "Country": "Etats-Unis", "Latitude": 41.504094, "Longitude": -74.104839, "Category": 10, "BuyPrice": 4178631839, "FlagImage": "us.png" }, </v>
      </c>
    </row>
    <row r="1693" spans="1:1" x14ac:dyDescent="0.25">
      <c r="A1693" t="str">
        <f>"{ " &amp; Data!A1693 &amp; Data!D1693 &amp; Data!B1693 &amp; Data!E1693 &amp; Data!K1693 &amp; Data!L1693 &amp; Data!G1693 &amp; Data!H1693 &amp; REPLACE(Data!J1693,LEN(Data!J1693)-1,1,"") &amp; "}, "</f>
        <v xml:space="preserve">{ "CodeIATA": "CFE", "Name": "Ferrand", "City": "Clermont", "Country": "France", "Latitude": 45.786661, "Longitude": 3.169169, "Category": 9, "BuyPrice": 4183274918, "FlagImage": "fr.png" }, </v>
      </c>
    </row>
    <row r="1694" spans="1:1" x14ac:dyDescent="0.25">
      <c r="A1694" t="str">
        <f>"{ " &amp; Data!A1694 &amp; Data!D1694 &amp; Data!B1694 &amp; Data!E1694 &amp; Data!K1694 &amp; Data!L1694 &amp; Data!G1694 &amp; Data!H1694 &amp; REPLACE(Data!J1694,LEN(Data!J1694)-1,1,"") &amp; "}, "</f>
        <v xml:space="preserve">{ "CodeIATA": "VLL", "Name": "Valladolid Aeropuerto", "City": "Valladolid", "Country": "Espagne", "Latitude": 41.706111, "Longitude": -4.851944, "Category": 8, "BuyPrice": 4190142857, "FlagImage": "es.png" }, </v>
      </c>
    </row>
    <row r="1695" spans="1:1" x14ac:dyDescent="0.25">
      <c r="A1695" t="str">
        <f>"{ " &amp; Data!A1695 &amp; Data!D1695 &amp; Data!B1695 &amp; Data!E1695 &amp; Data!K1695 &amp; Data!L1695 &amp; Data!G1695 &amp; Data!H1695 &amp; REPLACE(Data!J1695,LEN(Data!J1695)-1,1,"") &amp; "}, "</f>
        <v xml:space="preserve">{ "CodeIATA": "DAB", "Name": "Daytona Beach International Airport", "City": "Daytona Beach (FL)", "Country": "Etats-Unis", "Latitude": 29.179917, "Longitude": -81.058056, "Category": 9, "BuyPrice": 4190185819, "FlagImage": "us.png" }, </v>
      </c>
    </row>
    <row r="1696" spans="1:1" x14ac:dyDescent="0.25">
      <c r="A1696" t="str">
        <f>"{ " &amp; Data!A1696 &amp; Data!D1696 &amp; Data!B1696 &amp; Data!E1696 &amp; Data!K1696 &amp; Data!L1696 &amp; Data!G1696 &amp; Data!H1696 &amp; REPLACE(Data!J1696,LEN(Data!J1696)-1,1,"") &amp; "}, "</f>
        <v xml:space="preserve">{ "CodeIATA": "BDQ", "Name": "Harvi Civil Airport", "City": "Vadodara", "Country": "Inde", "Latitude": 22.336164, "Longitude": 73.226289, "Category": 6, "BuyPrice": 4190876241, "FlagImage": "in.png" }, </v>
      </c>
    </row>
    <row r="1697" spans="1:1" x14ac:dyDescent="0.25">
      <c r="A1697" t="str">
        <f>"{ " &amp; Data!A1697 &amp; Data!D1697 &amp; Data!B1697 &amp; Data!E1697 &amp; Data!K1697 &amp; Data!L1697 &amp; Data!G1697 &amp; Data!H1697 &amp; REPLACE(Data!J1697,LEN(Data!J1697)-1,1,"") &amp; "}, "</f>
        <v xml:space="preserve">{ "CodeIATA": "TVC", "Name": "Cherry Capital Airport", "City": "Traverse City (MI)", "Country": "Etats-Unis", "Latitude": 44.741445, "Longitude": -85.582235, "Category": 4, "BuyPrice": 4191854455, "FlagImage": "us.png" }, </v>
      </c>
    </row>
    <row r="1698" spans="1:1" x14ac:dyDescent="0.25">
      <c r="A1698" t="str">
        <f>"{ " &amp; Data!A1698 &amp; Data!D1698 &amp; Data!B1698 &amp; Data!E1698 &amp; Data!K1698 &amp; Data!L1698 &amp; Data!G1698 &amp; Data!H1698 &amp; REPLACE(Data!J1698,LEN(Data!J1698)-1,1,"") &amp; "}, "</f>
        <v xml:space="preserve">{ "CodeIATA": "LBU", "Name": "Labuan airport", "City": "Labuan", "Country": "Malaisie", "Latitude": 5.300683, "Longitude": 115.250181, "Category": 6, "BuyPrice": 4192927027, "FlagImage": "my.png" }, </v>
      </c>
    </row>
    <row r="1699" spans="1:1" x14ac:dyDescent="0.25">
      <c r="A1699" t="str">
        <f>"{ " &amp; Data!A1699 &amp; Data!D1699 &amp; Data!B1699 &amp; Data!E1699 &amp; Data!K1699 &amp; Data!L1699 &amp; Data!G1699 &amp; Data!H1699 &amp; REPLACE(Data!J1699,LEN(Data!J1699)-1,1,"") &amp; "}, "</f>
        <v xml:space="preserve">{ "CodeIATA": "PSR", "Name": "Abruzzo Aeroporto Internazionale", "City": "Pescara", "Country": "Italie", "Latitude": 42.431656, "Longitude": 14.181067, "Category": 6, "BuyPrice": 4194348387, "FlagImage": "it.png" }, </v>
      </c>
    </row>
    <row r="1700" spans="1:1" x14ac:dyDescent="0.25">
      <c r="A1700" t="str">
        <f>"{ " &amp; Data!A1700 &amp; Data!D1700 &amp; Data!B1700 &amp; Data!E1700 &amp; Data!K1700 &amp; Data!L1700 &amp; Data!G1700 &amp; Data!H1700 &amp; REPLACE(Data!J1700,LEN(Data!J1700)-1,1,"") &amp; "}, "</f>
        <v xml:space="preserve">{ "CodeIATA": "JMK", "Name": "Mykonos Island National Airport", "City": "Mikonos", "Country": "Grèce", "Latitude": 37.435128, "Longitude": 25.348103, "Category": 4, "BuyPrice": 4194877139, "FlagImage": "gr.png" }, </v>
      </c>
    </row>
    <row r="1701" spans="1:1" x14ac:dyDescent="0.25">
      <c r="A1701" t="str">
        <f>"{ " &amp; Data!A1701 &amp; Data!D1701 &amp; Data!B1701 &amp; Data!E1701 &amp; Data!K1701 &amp; Data!L1701 &amp; Data!G1701 &amp; Data!H1701 &amp; REPLACE(Data!J1701,LEN(Data!J1701)-1,1,"") &amp; "}, "</f>
        <v xml:space="preserve">{ "CodeIATA": "MRY", "Name": "Monterey Peninsula Airport", "City": "Monterey (CA)", "Country": "Etats-Unis", "Latitude": 36.587, "Longitude": -121.842944, "Category": 6, "BuyPrice": 4196635021, "FlagImage": "us.png" }, </v>
      </c>
    </row>
    <row r="1702" spans="1:1" x14ac:dyDescent="0.25">
      <c r="A1702" t="str">
        <f>"{ " &amp; Data!A1702 &amp; Data!D1702 &amp; Data!B1702 &amp; Data!E1702 &amp; Data!K1702 &amp; Data!L1702 &amp; Data!G1702 &amp; Data!H1702 &amp; REPLACE(Data!J1702,LEN(Data!J1702)-1,1,"") &amp; "}, "</f>
        <v xml:space="preserve">{ "CodeIATA": "HLZ", "Name": "Hamilton International Airport", "City": "Hamilton", "Country": "Nouvelle-Zélande", "Latitude": null, "Longitude": null, "Category": 5, "BuyPrice": 4196841611, "FlagImage": "nz.png" }, </v>
      </c>
    </row>
    <row r="1703" spans="1:1" x14ac:dyDescent="0.25">
      <c r="A1703" t="str">
        <f>"{ " &amp; Data!A1703 &amp; Data!D1703 &amp; Data!B1703 &amp; Data!E1703 &amp; Data!K1703 &amp; Data!L1703 &amp; Data!G1703 &amp; Data!H1703 &amp; REPLACE(Data!J1703,LEN(Data!J1703)-1,1,"") &amp; "}, "</f>
        <v xml:space="preserve">{ "CodeIATA": "KHG", "Name": "Kashi Airport", "City": "Kashi", "Country": "Chine", "Latitude": 39.542922, "Longitude": 76.019956, "Category": 9, "BuyPrice": 4197931435, "FlagImage": "cn.png" }, </v>
      </c>
    </row>
    <row r="1704" spans="1:1" x14ac:dyDescent="0.25">
      <c r="A1704" t="str">
        <f>"{ " &amp; Data!A1704 &amp; Data!D1704 &amp; Data!B1704 &amp; Data!E1704 &amp; Data!K1704 &amp; Data!L1704 &amp; Data!G1704 &amp; Data!H1704 &amp; REPLACE(Data!J1704,LEN(Data!J1704)-1,1,"") &amp; "}, "</f>
        <v xml:space="preserve">{ "CodeIATA": "SMI", "Name": "Aristarchos International Airport", "City": "Samos", "Country": "Grèce", "Latitude": 37.689999, "Longitude": 26.911667, "Category": 5, "BuyPrice": 4198781273, "FlagImage": "gr.png" }, </v>
      </c>
    </row>
    <row r="1705" spans="1:1" x14ac:dyDescent="0.25">
      <c r="A1705" t="str">
        <f>"{ " &amp; Data!A1705 &amp; Data!D1705 &amp; Data!B1705 &amp; Data!E1705 &amp; Data!K1705 &amp; Data!L1705 &amp; Data!G1705 &amp; Data!H1705 &amp; REPLACE(Data!J1705,LEN(Data!J1705)-1,1,"") &amp; "}, "</f>
        <v xml:space="preserve">{ "CodeIATA": "VTE", "Name": "Wattay International Airport", "City": "Vientiane", "Country": "Laos", "Latitude": 17.988322, "Longitude": 102.563256, "Category": 8, "BuyPrice": 4205207282, "FlagImage": "la.png" }, </v>
      </c>
    </row>
    <row r="1706" spans="1:1" x14ac:dyDescent="0.25">
      <c r="A1706" t="str">
        <f>"{ " &amp; Data!A1706 &amp; Data!D1706 &amp; Data!B1706 &amp; Data!E1706 &amp; Data!K1706 &amp; Data!L1706 &amp; Data!G1706 &amp; Data!H1706 &amp; REPLACE(Data!J1706,LEN(Data!J1706)-1,1,"") &amp; "}, "</f>
        <v xml:space="preserve">{ "CodeIATA": "YIW", "Name": "Yiwu Airport", "City": "Yiwu", "Country": "Chine", "Latitude": 29.3447, "Longitude": 120.032, "Category": 6, "BuyPrice": 4205487354, "FlagImage": "cn.png" }, </v>
      </c>
    </row>
    <row r="1707" spans="1:1" x14ac:dyDescent="0.25">
      <c r="A1707" t="str">
        <f>"{ " &amp; Data!A1707 &amp; Data!D1707 &amp; Data!B1707 &amp; Data!E1707 &amp; Data!K1707 &amp; Data!L1707 &amp; Data!G1707 &amp; Data!H1707 &amp; REPLACE(Data!J1707,LEN(Data!J1707)-1,1,"") &amp; "}, "</f>
        <v xml:space="preserve">{ "CodeIATA": "AGS", "Name": "Augusta Regional Airport", "City": "Augusta (GA)", "Country": "Etats-Unis", "Latitude": 33.369944, "Longitude": -81.9645, "Category": 6, "BuyPrice": 4205497124, "FlagImage": "us.png" }, </v>
      </c>
    </row>
    <row r="1708" spans="1:1" x14ac:dyDescent="0.25">
      <c r="A1708" t="str">
        <f>"{ " &amp; Data!A1708 &amp; Data!D1708 &amp; Data!B1708 &amp; Data!E1708 &amp; Data!K1708 &amp; Data!L1708 &amp; Data!G1708 &amp; Data!H1708 &amp; REPLACE(Data!J1708,LEN(Data!J1708)-1,1,"") &amp; "}, "</f>
        <v xml:space="preserve">{ "CodeIATA": "UUS", "Name": "Sakhalinsk Airport", "City": "Yuzhno", "Country": "Russie", "Latitude": 46.888672, "Longitude": 142.717531, "Category": 10, "BuyPrice": 4206190313, "FlagImage": "ru.png" }, </v>
      </c>
    </row>
    <row r="1709" spans="1:1" x14ac:dyDescent="0.25">
      <c r="A1709" t="str">
        <f>"{ " &amp; Data!A1709 &amp; Data!D1709 &amp; Data!B1709 &amp; Data!E1709 &amp; Data!K1709 &amp; Data!L1709 &amp; Data!G1709 &amp; Data!H1709 &amp; REPLACE(Data!J1709,LEN(Data!J1709)-1,1,"") &amp; "}, "</f>
        <v xml:space="preserve">{ "CodeIATA": "LDY", "Name": "City of Derry Airport", "City": "Londonderry", "Country": "Royaume-Uni", "Latitude": 55.042778, "Longitude": -7.161111, "Category": 4, "BuyPrice": 4206205707, "FlagImage": "gb.png" }, </v>
      </c>
    </row>
    <row r="1710" spans="1:1" x14ac:dyDescent="0.25">
      <c r="A1710" t="str">
        <f>"{ " &amp; Data!A1710 &amp; Data!D1710 &amp; Data!B1710 &amp; Data!E1710 &amp; Data!K1710 &amp; Data!L1710 &amp; Data!G1710 &amp; Data!H1710 &amp; REPLACE(Data!J1710,LEN(Data!J1710)-1,1,"") &amp; "}, "</f>
        <v xml:space="preserve">{ "CodeIATA": "CCF", "Name": "Carcassonne en Pays Cathare aéroport", "City": "Carcassonne", "Country": "France", "Latitude": null, "Longitude": null, "Category": 5, "BuyPrice": 4206459665, "FlagImage": "fr.png" }, </v>
      </c>
    </row>
    <row r="1711" spans="1:1" x14ac:dyDescent="0.25">
      <c r="A1711" t="str">
        <f>"{ " &amp; Data!A1711 &amp; Data!D1711 &amp; Data!B1711 &amp; Data!E1711 &amp; Data!K1711 &amp; Data!L1711 &amp; Data!G1711 &amp; Data!H1711 &amp; REPLACE(Data!J1711,LEN(Data!J1711)-1,1,"") &amp; "}, "</f>
        <v xml:space="preserve">{ "CodeIATA": "ZNZ", "Name": "Zanzibar International Airport", "City": "Zanzibar", "Country": "Tanzanie", "Latitude": -6.222025, "Longitude": 39.224886, "Category": 6, "BuyPrice": 4207681222, "FlagImage": "tz.png" }, </v>
      </c>
    </row>
    <row r="1712" spans="1:1" x14ac:dyDescent="0.25">
      <c r="A1712" t="str">
        <f>"{ " &amp; Data!A1712 &amp; Data!D1712 &amp; Data!B1712 &amp; Data!E1712 &amp; Data!K1712 &amp; Data!L1712 &amp; Data!G1712 &amp; Data!H1712 &amp; REPLACE(Data!J1712,LEN(Data!J1712)-1,1,"") &amp; "}, "</f>
        <v xml:space="preserve">{ "CodeIATA": "NWI", "Name": "Norwich International Airport", "City": "Norwich", "Country": "Royaume-Uni", "Latitude": 52.675833, "Longitude": 1.282778, "Category": 4, "BuyPrice": 4213542819, "FlagImage": "gb.png" }, </v>
      </c>
    </row>
    <row r="1713" spans="1:1" x14ac:dyDescent="0.25">
      <c r="A1713" t="str">
        <f>"{ " &amp; Data!A1713 &amp; Data!D1713 &amp; Data!B1713 &amp; Data!E1713 &amp; Data!K1713 &amp; Data!L1713 &amp; Data!G1713 &amp; Data!H1713 &amp; REPLACE(Data!J1713,LEN(Data!J1713)-1,1,"") &amp; "}, "</f>
        <v xml:space="preserve">{ "CodeIATA": "EAS", "Name": "Aeropuerto de San Sebastián", "City": "San Sebastián", "Country": "Espagne", "Latitude": 43.356519, "Longitude": -1.790611, "Category": 4, "BuyPrice": 4214696932, "FlagImage": "es.png" }, </v>
      </c>
    </row>
    <row r="1714" spans="1:1" x14ac:dyDescent="0.25">
      <c r="A1714" t="str">
        <f>"{ " &amp; Data!A1714 &amp; Data!D1714 &amp; Data!B1714 &amp; Data!E1714 &amp; Data!K1714 &amp; Data!L1714 &amp; Data!G1714 &amp; Data!H1714 &amp; REPLACE(Data!J1714,LEN(Data!J1714)-1,1,"") &amp; "}, "</f>
        <v xml:space="preserve">{ "CodeIATA": "WUS", "Name": "Nanping Wuyishan Airport", "City": "Wuzhou", "Country": "Chine", "Latitude": 27.7019, "Longitude": 118.001, "Category": 5, "BuyPrice": 4218788159, "FlagImage": "cn.png" }, </v>
      </c>
    </row>
    <row r="1715" spans="1:1" x14ac:dyDescent="0.25">
      <c r="A1715" t="str">
        <f>"{ " &amp; Data!A1715 &amp; Data!D1715 &amp; Data!B1715 &amp; Data!E1715 &amp; Data!K1715 &amp; Data!L1715 &amp; Data!G1715 &amp; Data!H1715 &amp; REPLACE(Data!J1715,LEN(Data!J1715)-1,1,"") &amp; "}, "</f>
        <v xml:space="preserve">{ "CodeIATA": "YXX", "Name": "Abbotsford International Airport", "City": "Abbotsford (BC)", "Country": "Canada", "Latitude": 49.025278, "Longitude": -122.360556, "Category": 8, "BuyPrice": 4223313102, "FlagImage": "ca.png" }, </v>
      </c>
    </row>
    <row r="1716" spans="1:1" x14ac:dyDescent="0.25">
      <c r="A1716" t="str">
        <f>"{ " &amp; Data!A1716 &amp; Data!D1716 &amp; Data!B1716 &amp; Data!E1716 &amp; Data!K1716 &amp; Data!L1716 &amp; Data!G1716 &amp; Data!H1716 &amp; REPLACE(Data!J1716,LEN(Data!J1716)-1,1,"") &amp; "}, "</f>
        <v xml:space="preserve">{ "CodeIATA": "MCP", "Name": "Macapá Aeroporto Internacional", "City": "Macapá (PA)", "Country": "Brésil", "Latitude": 0.050664, "Longitude": -51.072178, "Category": 5, "BuyPrice": 4226131232, "FlagImage": "br.png" }, </v>
      </c>
    </row>
    <row r="1717" spans="1:1" x14ac:dyDescent="0.25">
      <c r="A1717" t="str">
        <f>"{ " &amp; Data!A1717 &amp; Data!D1717 &amp; Data!B1717 &amp; Data!E1717 &amp; Data!K1717 &amp; Data!L1717 &amp; Data!G1717 &amp; Data!H1717 &amp; REPLACE(Data!J1717,LEN(Data!J1717)-1,1,"") &amp; "}, "</f>
        <v xml:space="preserve">{ "CodeIATA": "PEI", "Name": "Matecaña Aeropuerto Internacional", "City": "Pereira", "Country": "Colombie", "Latitude": 4.812675, "Longitude": -75.739519, "Category": 5, "BuyPrice": 4227646153, "FlagImage": "co.png" }, </v>
      </c>
    </row>
    <row r="1718" spans="1:1" x14ac:dyDescent="0.25">
      <c r="A1718" t="str">
        <f>"{ " &amp; Data!A1718 &amp; Data!D1718 &amp; Data!B1718 &amp; Data!E1718 &amp; Data!K1718 &amp; Data!L1718 &amp; Data!G1718 &amp; Data!H1718 &amp; REPLACE(Data!J1718,LEN(Data!J1718)-1,1,"") &amp; "}, "</f>
        <v xml:space="preserve">{ "CodeIATA": "KSC", "Name": "Koaice International Airport", "City": "Kosice", "Country": "Slovaquie", "Latitude": 48.663055, "Longitude": 21.241112, "Category": 9, "BuyPrice": 4231829046, "FlagImage": "sk.png" }, </v>
      </c>
    </row>
    <row r="1719" spans="1:1" x14ac:dyDescent="0.25">
      <c r="A1719" t="str">
        <f>"{ " &amp; Data!A1719 &amp; Data!D1719 &amp; Data!B1719 &amp; Data!E1719 &amp; Data!K1719 &amp; Data!L1719 &amp; Data!G1719 &amp; Data!H1719 &amp; REPLACE(Data!J1719,LEN(Data!J1719)-1,1,"") &amp; "}, "</f>
        <v xml:space="preserve">{ "CodeIATA": "IGR", "Name": "Aeropuerto Internacional Cataratas del Iguazu", "City": "Iguazu", "Country": "Argentine", "Latitude": -25.737281, "Longitude": -54.473444, "Category": 10, "BuyPrice": 4234086074, "FlagImage": "ar.png" }, </v>
      </c>
    </row>
    <row r="1720" spans="1:1" x14ac:dyDescent="0.25">
      <c r="A1720" t="str">
        <f>"{ " &amp; Data!A1720 &amp; Data!D1720 &amp; Data!B1720 &amp; Data!E1720 &amp; Data!K1720 &amp; Data!L1720 &amp; Data!G1720 &amp; Data!H1720 &amp; REPLACE(Data!J1720,LEN(Data!J1720)-1,1,"") &amp; "}, "</f>
        <v xml:space="preserve">{ "CodeIATA": "TIV", "Name": "Tivat Airport", "City": "Tivat", "Country": "Monténégro", "Latitude": 42.404664, "Longitude": 18.723286, "Category": 7, "BuyPrice": 4236026336, "FlagImage": "me.png" }, </v>
      </c>
    </row>
    <row r="1721" spans="1:1" x14ac:dyDescent="0.25">
      <c r="A1721" t="str">
        <f>"{ " &amp; Data!A1721 &amp; Data!D1721 &amp; Data!B1721 &amp; Data!E1721 &amp; Data!K1721 &amp; Data!L1721 &amp; Data!G1721 &amp; Data!H1721 &amp; REPLACE(Data!J1721,LEN(Data!J1721)-1,1,"") &amp; "}, "</f>
        <v xml:space="preserve">{ "CodeIATA": "TIV", "Name": "Tivat Airport", "City": "Tivat", "Country": "Monténégro", "Latitude": 42.404664, "Longitude": 18.723286, "Category": 7, "BuyPrice": 4236026336, "FlagImage": "me.png" }, </v>
      </c>
    </row>
    <row r="1722" spans="1:1" x14ac:dyDescent="0.25">
      <c r="A1722" t="str">
        <f>"{ " &amp; Data!A1722 &amp; Data!D1722 &amp; Data!B1722 &amp; Data!E1722 &amp; Data!K1722 &amp; Data!L1722 &amp; Data!G1722 &amp; Data!H1722 &amp; REPLACE(Data!J1722,LEN(Data!J1722)-1,1,"") &amp; "}, "</f>
        <v xml:space="preserve">{ "CodeIATA": "CHO", "Name": "Charlottesville", "City": "Charlottesville (VA)", "Country": "Etats-Unis", "Latitude": 38.138639, "Longitude": -78.452861, "Category": 4, "BuyPrice": 4237596248, "FlagImage": "us.png" }, </v>
      </c>
    </row>
    <row r="1723" spans="1:1" x14ac:dyDescent="0.25">
      <c r="A1723" t="str">
        <f>"{ " &amp; Data!A1723 &amp; Data!D1723 &amp; Data!B1723 &amp; Data!E1723 &amp; Data!K1723 &amp; Data!L1723 &amp; Data!G1723 &amp; Data!H1723 &amp; REPLACE(Data!J1723,LEN(Data!J1723)-1,1,"") &amp; "}, "</f>
        <v xml:space="preserve">{ "CodeIATA": "BRN", "Name": "Belp Flughafen", "City": "Berne", "Country": "Suisse", "Latitude": 46.9141, "Longitude": 7.497153, "Category": 4, "BuyPrice": 4237852957, "FlagImage": "ch.png" }, </v>
      </c>
    </row>
    <row r="1724" spans="1:1" x14ac:dyDescent="0.25">
      <c r="A1724" t="str">
        <f>"{ " &amp; Data!A1724 &amp; Data!D1724 &amp; Data!B1724 &amp; Data!E1724 &amp; Data!K1724 &amp; Data!L1724 &amp; Data!G1724 &amp; Data!H1724 &amp; REPLACE(Data!J1724,LEN(Data!J1724)-1,1,"") &amp; "}, "</f>
        <v xml:space="preserve">{ "CodeIATA": "AVP", "Name": "Barre/Scranton (PA)", "City": "Wilkes", "Country": "Etats-Unis", "Latitude": 41.338478, "Longitude": -75.723403, "Category": 6, "BuyPrice": 4237887596, "FlagImage": "us.png" }, </v>
      </c>
    </row>
    <row r="1725" spans="1:1" x14ac:dyDescent="0.25">
      <c r="A1725" t="str">
        <f>"{ " &amp; Data!A1725 &amp; Data!D1725 &amp; Data!B1725 &amp; Data!E1725 &amp; Data!K1725 &amp; Data!L1725 &amp; Data!G1725 &amp; Data!H1725 &amp; REPLACE(Data!J1725,LEN(Data!J1725)-1,1,"") &amp; "}, "</f>
        <v xml:space="preserve">{ "CodeIATA": "LFT", "Name": "Lafayette Regional Airport", "City": "Lafayette (LA)", "Country": "Etats-Unis", "Latitude": 30.205278, "Longitude": -91.987611, "Category": 6, "BuyPrice": 4238015932, "FlagImage": "us.png" }, </v>
      </c>
    </row>
    <row r="1726" spans="1:1" x14ac:dyDescent="0.25">
      <c r="A1726" t="str">
        <f>"{ " &amp; Data!A1726 &amp; Data!D1726 &amp; Data!B1726 &amp; Data!E1726 &amp; Data!K1726 &amp; Data!L1726 &amp; Data!G1726 &amp; Data!H1726 &amp; REPLACE(Data!J1726,LEN(Data!J1726)-1,1,"") &amp; "}, "</f>
        <v xml:space="preserve">{ "CodeIATA": "AOI", "Name": "Ancona Aeroporto", "City": "Ancona", "Country": "Italie", "Latitude": 43.616389, "Longitude": 13.362222, "Category": 8, "BuyPrice": 4242892388, "FlagImage": "it.png" }, </v>
      </c>
    </row>
    <row r="1727" spans="1:1" x14ac:dyDescent="0.25">
      <c r="A1727" t="str">
        <f>"{ " &amp; Data!A1727 &amp; Data!D1727 &amp; Data!B1727 &amp; Data!E1727 &amp; Data!K1727 &amp; Data!L1727 &amp; Data!G1727 &amp; Data!H1727 &amp; REPLACE(Data!J1727,LEN(Data!J1727)-1,1,"") &amp; "}, "</f>
        <v xml:space="preserve">{ "CodeIATA": "CUE", "Name": "Mariscal Lamar Aeropuerto", "City": "Cuenca", "Country": "Equateur", "Latitude": -2.889467, "Longitude": -78.984397, "Category": 4, "BuyPrice": 4243075137, "FlagImage": "ec.png" }, </v>
      </c>
    </row>
    <row r="1728" spans="1:1" x14ac:dyDescent="0.25">
      <c r="A1728" t="str">
        <f>"{ " &amp; Data!A1728 &amp; Data!D1728 &amp; Data!B1728 &amp; Data!E1728 &amp; Data!K1728 &amp; Data!L1728 &amp; Data!G1728 &amp; Data!H1728 &amp; REPLACE(Data!J1728,LEN(Data!J1728)-1,1,"") &amp; "}, "</f>
        <v xml:space="preserve">{ "CodeIATA": "PZO", "Name": "Aeropuerto Internacional Manuel Carlos Piar", "City": "Ciudad Guayana", "Country": "Venezuela", "Latitude": 8.288528, "Longitude": -62.760361, "Category": 5, "BuyPrice": 4252469292, "FlagImage": "ve.png" }, </v>
      </c>
    </row>
    <row r="1729" spans="1:1" x14ac:dyDescent="0.25">
      <c r="A1729" t="str">
        <f>"{ " &amp; Data!A1729 &amp; Data!D1729 &amp; Data!B1729 &amp; Data!E1729 &amp; Data!K1729 &amp; Data!L1729 &amp; Data!G1729 &amp; Data!H1729 &amp; REPLACE(Data!J1729,LEN(Data!J1729)-1,1,"") &amp; "}, "</f>
        <v xml:space="preserve">{ "CodeIATA": "GEA", "Name": "Aéroport de Magenta", "City": "Nouméa", "Country": "Nouvelle-Calédonie", "Latitude": -22.258278, "Longitude": 166.472806, "Category": 1, "BuyPrice": 4252822291, "FlagImage": "nc.png" }, </v>
      </c>
    </row>
    <row r="1730" spans="1:1" x14ac:dyDescent="0.25">
      <c r="A1730" t="str">
        <f>"{ " &amp; Data!A1730 &amp; Data!D1730 &amp; Data!B1730 &amp; Data!E1730 &amp; Data!K1730 &amp; Data!L1730 &amp; Data!G1730 &amp; Data!H1730 &amp; REPLACE(Data!J1730,LEN(Data!J1730)-1,1,"") &amp; "}, "</f>
        <v xml:space="preserve">{ "CodeIATA": "BTJ", "Name": "Sultan Iskandar Muda Airport", "City": "Banda Aceh", "Country": "Indonésie", "Latitude": 5.523522, "Longitude": 95.420372, "Category": 6, "BuyPrice": 4253018633, "FlagImage": "id.png" }, </v>
      </c>
    </row>
    <row r="1731" spans="1:1" x14ac:dyDescent="0.25">
      <c r="A1731" t="str">
        <f>"{ " &amp; Data!A1731 &amp; Data!D1731 &amp; Data!B1731 &amp; Data!E1731 &amp; Data!K1731 &amp; Data!L1731 &amp; Data!G1731 &amp; Data!H1731 &amp; REPLACE(Data!J1731,LEN(Data!J1731)-1,1,"") &amp; "}, "</f>
        <v xml:space="preserve">{ "CodeIATA": "LDE", "Name": "Lourdes", "City": "Tarbes", "Country": "France", "Latitude": 43.178675, "Longitude": -0.006439, "Category": 8, "BuyPrice": 4259156394, "FlagImage": "fr.png" }, </v>
      </c>
    </row>
    <row r="1732" spans="1:1" x14ac:dyDescent="0.25">
      <c r="A1732" t="str">
        <f>"{ " &amp; Data!A1732 &amp; Data!D1732 &amp; Data!B1732 &amp; Data!E1732 &amp; Data!K1732 &amp; Data!L1732 &amp; Data!G1732 &amp; Data!H1732 &amp; REPLACE(Data!J1732,LEN(Data!J1732)-1,1,"") &amp; "}, "</f>
        <v xml:space="preserve">{ "CodeIATA": "TUU", "Name": "Tabuk Regional Airport", "City": "Tabuk", "Country": "Arabie saoudite", "Latitude": 28.365417, "Longitude": 36.618889, "Category": 9, "BuyPrice": 4259325603, "FlagImage": "sa.png" }, </v>
      </c>
    </row>
    <row r="1733" spans="1:1" x14ac:dyDescent="0.25">
      <c r="A1733" t="str">
        <f>"{ " &amp; Data!A1733 &amp; Data!D1733 &amp; Data!B1733 &amp; Data!E1733 &amp; Data!K1733 &amp; Data!L1733 &amp; Data!G1733 &amp; Data!H1733 &amp; REPLACE(Data!J1733,LEN(Data!J1733)-1,1,"") &amp; "}, "</f>
        <v xml:space="preserve">{ "CodeIATA": "PVH", "Name": "Belmont Governador Jorge Teixeira de Oliveira Aeroporto Internacional", "City": "Porto Velho (RO)", "Country": "Brésil", "Latitude": -8.709294, "Longitude": -63.902281, "Category": 6, "BuyPrice": 4259847011, "FlagImage": "br.png" }, </v>
      </c>
    </row>
    <row r="1734" spans="1:1" x14ac:dyDescent="0.25">
      <c r="A1734" t="str">
        <f>"{ " &amp; Data!A1734 &amp; Data!D1734 &amp; Data!B1734 &amp; Data!E1734 &amp; Data!K1734 &amp; Data!L1734 &amp; Data!G1734 &amp; Data!H1734 &amp; REPLACE(Data!J1734,LEN(Data!J1734)-1,1,"") &amp; "}, "</f>
        <v xml:space="preserve">{ "CodeIATA": "IQT", "Name": "Coronel FAP Francisco Secada Vignetta Aeropuerto Internacional", "City": "Iquitos", "Country": "Pérou", "Latitude": -3.784739, "Longitude": -73.308806, "Category": 6, "BuyPrice": 4260282737, "FlagImage": "pe.png" }, </v>
      </c>
    </row>
    <row r="1735" spans="1:1" x14ac:dyDescent="0.25">
      <c r="A1735" t="str">
        <f>"{ " &amp; Data!A1735 &amp; Data!D1735 &amp; Data!B1735 &amp; Data!E1735 &amp; Data!K1735 &amp; Data!L1735 &amp; Data!G1735 &amp; Data!H1735 &amp; REPLACE(Data!J1735,LEN(Data!J1735)-1,1,"") &amp; "}, "</f>
        <v xml:space="preserve">{ "CodeIATA": "TRI", "Name": "Tri", "City": "Bristol/Johnson/Kingsport (TN)", "Country": "Etats-Unis", "Latitude": 36.4752222, "Longitude": -82.4074167, "Category": 6, "BuyPrice": 4262221681, "FlagImage": "us.png" }, </v>
      </c>
    </row>
    <row r="1736" spans="1:1" x14ac:dyDescent="0.25">
      <c r="A1736" t="str">
        <f>"{ " &amp; Data!A1736 &amp; Data!D1736 &amp; Data!B1736 &amp; Data!E1736 &amp; Data!K1736 &amp; Data!L1736 &amp; Data!G1736 &amp; Data!H1736 &amp; REPLACE(Data!J1736,LEN(Data!J1736)-1,1,"") &amp; "}, "</f>
        <v xml:space="preserve">{ "CodeIATA": "ERZ", "Name": "Erzurum Airport", "City": "Erzurum", "Country": "Turquie", "Latitude": 39.956501, "Longitude": 41.170166, "Category": 10, "BuyPrice": 4264000558, "FlagImage": "tr.png" }, </v>
      </c>
    </row>
    <row r="1737" spans="1:1" x14ac:dyDescent="0.25">
      <c r="A1737" t="str">
        <f>"{ " &amp; Data!A1737 &amp; Data!D1737 &amp; Data!B1737 &amp; Data!E1737 &amp; Data!K1737 &amp; Data!L1737 &amp; Data!G1737 &amp; Data!H1737 &amp; REPLACE(Data!J1737,LEN(Data!J1737)-1,1,"") &amp; "}, "</f>
        <v xml:space="preserve">{ "CodeIATA": "GJT", "Name": "Walker Field Airport", "City": "Grand Junction (CO)", "Country": "Etats-Unis", "Latitude": 39.122413, "Longitude": -108.526735, "Category": 9, "BuyPrice": 4264461486, "FlagImage": "us.png" }, </v>
      </c>
    </row>
    <row r="1738" spans="1:1" x14ac:dyDescent="0.25">
      <c r="A1738" t="str">
        <f>"{ " &amp; Data!A1738 &amp; Data!D1738 &amp; Data!B1738 &amp; Data!E1738 &amp; Data!K1738 &amp; Data!L1738 &amp; Data!G1738 &amp; Data!H1738 &amp; REPLACE(Data!J1738,LEN(Data!J1738)-1,1,"") &amp; "}, "</f>
        <v xml:space="preserve">{ "CodeIATA": "DOK", "Name": "Donetsk International Airport", "City": "Donetsk", "Country": "Ukraine", "Latitude": 48.073611, "Longitude": 37.739722, "Category": 6, "BuyPrice": 4264748909, "FlagImage": "ua.png" }, </v>
      </c>
    </row>
    <row r="1739" spans="1:1" x14ac:dyDescent="0.25">
      <c r="A1739" t="str">
        <f>"{ " &amp; Data!A1739 &amp; Data!D1739 &amp; Data!B1739 &amp; Data!E1739 &amp; Data!K1739 &amp; Data!L1739 &amp; Data!G1739 &amp; Data!H1739 &amp; REPLACE(Data!J1739,LEN(Data!J1739)-1,1,"") &amp; "}, "</f>
        <v xml:space="preserve">{ "CodeIATA": "ABS", "Name": "Abo Sumbel Airport", "City": "Abu Simbel", "Country": "Egypte", "Latitude": 22.375953, "Longitude": 31.611722, "Category": 8, "BuyPrice": 4266981443, "FlagImage": "eg.png" }, </v>
      </c>
    </row>
    <row r="1740" spans="1:1" x14ac:dyDescent="0.25">
      <c r="A1740" t="str">
        <f>"{ " &amp; Data!A1740 &amp; Data!D1740 &amp; Data!B1740 &amp; Data!E1740 &amp; Data!K1740 &amp; Data!L1740 &amp; Data!G1740 &amp; Data!H1740 &amp; REPLACE(Data!J1740,LEN(Data!J1740)-1,1,"") &amp; "}, "</f>
        <v xml:space="preserve">{ "CodeIATA": "CXR", "Name": "Cam Ranh International Airport", "City": "Cam Ranh", "Country": "Viêt Nam", "Latitude": null, "Longitude": null, "Category": 9, "BuyPrice": 4267225354, "FlagImage": "vn.png" }, </v>
      </c>
    </row>
    <row r="1741" spans="1:1" x14ac:dyDescent="0.25">
      <c r="A1741" t="str">
        <f>"{ " &amp; Data!A1741 &amp; Data!D1741 &amp; Data!B1741 &amp; Data!E1741 &amp; Data!K1741 &amp; Data!L1741 &amp; Data!G1741 &amp; Data!H1741 &amp; REPLACE(Data!J1741,LEN(Data!J1741)-1,1,"") &amp; "}, "</f>
        <v xml:space="preserve">{ "CodeIATA": "ZAM", "Name": "Zamboanga International Airport", "City": "Zamboanga", "Country": "Philippines", "Latitude": 6.922419, "Longitude": 122.059633, "Category": 7, "BuyPrice": 4269156571, "FlagImage": "ph.png" }, </v>
      </c>
    </row>
    <row r="1742" spans="1:1" x14ac:dyDescent="0.25">
      <c r="A1742" t="str">
        <f>"{ " &amp; Data!A1742 &amp; Data!D1742 &amp; Data!B1742 &amp; Data!E1742 &amp; Data!K1742 &amp; Data!L1742 &amp; Data!G1742 &amp; Data!H1742 &amp; REPLACE(Data!J1742,LEN(Data!J1742)-1,1,"") &amp; "}, "</f>
        <v xml:space="preserve">{ "CodeIATA": "YHM", "Name": "John C. Munro International Airport", "City": "Hamilton (ON)", "Country": "Canada", "Latitude": 43.173611, "Longitude": -79.935, "Category": 9, "BuyPrice": 4269836639, "FlagImage": "ca.png" }, </v>
      </c>
    </row>
    <row r="1743" spans="1:1" x14ac:dyDescent="0.25">
      <c r="A1743" t="str">
        <f>"{ " &amp; Data!A1743 &amp; Data!D1743 &amp; Data!B1743 &amp; Data!E1743 &amp; Data!K1743 &amp; Data!L1743 &amp; Data!G1743 &amp; Data!H1743 &amp; REPLACE(Data!J1743,LEN(Data!J1743)-1,1,"") &amp; "}, "</f>
        <v xml:space="preserve">{ "CodeIATA": "RKV", "Name": "Reykjavik Domestic Airport", "City": "Islande", "Country": "Islande", "Latitude": 64.13, "Longitude": -21.940556, "Category": 3, "BuyPrice": 4270560904, "FlagImage": "is.png" }, </v>
      </c>
    </row>
    <row r="1744" spans="1:1" x14ac:dyDescent="0.25">
      <c r="A1744" t="str">
        <f>"{ " &amp; Data!A1744 &amp; Data!D1744 &amp; Data!B1744 &amp; Data!E1744 &amp; Data!K1744 &amp; Data!L1744 &amp; Data!G1744 &amp; Data!H1744 &amp; REPLACE(Data!J1744,LEN(Data!J1744)-1,1,"") &amp; "}, "</f>
        <v xml:space="preserve">{ "CodeIATA": "TGU", "Name": "Aeropuerto Internacional Toncontin", "City": "Tegucigalpa", "Country": "Honduras", "Latitude": 14.060883, "Longitude": -87.217197, "Category": 4, "BuyPrice": 4270715216, "FlagImage": "hn.png" }, </v>
      </c>
    </row>
    <row r="1745" spans="1:1" x14ac:dyDescent="0.25">
      <c r="A1745" t="str">
        <f>"{ " &amp; Data!A1745 &amp; Data!D1745 &amp; Data!B1745 &amp; Data!E1745 &amp; Data!K1745 &amp; Data!L1745 &amp; Data!G1745 &amp; Data!H1745 &amp; REPLACE(Data!J1745,LEN(Data!J1745)-1,1,"") &amp; "}, "</f>
        <v xml:space="preserve">{ "CodeIATA": "FSC", "Name": "Sud Corse Aéroport", "City": "Figari", "Country": "France", "Latitude": 41.500557, "Longitude": 9.097777, "Category": 6, "BuyPrice": 4271070866, "FlagImage": "fr.png" }, </v>
      </c>
    </row>
    <row r="1746" spans="1:1" x14ac:dyDescent="0.25">
      <c r="A1746" t="str">
        <f>"{ " &amp; Data!A1746 &amp; Data!D1746 &amp; Data!B1746 &amp; Data!E1746 &amp; Data!K1746 &amp; Data!L1746 &amp; Data!G1746 &amp; Data!H1746 &amp; REPLACE(Data!J1746,LEN(Data!J1746)-1,1,"") &amp; "}, "</f>
        <v xml:space="preserve">{ "CodeIATA": "AAQ", "Name": "Vityazevo Airport", "City": "Anapa", "Country": "Russie", "Latitude": 45.002097, "Longitude": 37.347272, "Category": 6, "BuyPrice": 4271367362, "FlagImage": "ru.png" }, </v>
      </c>
    </row>
    <row r="1747" spans="1:1" x14ac:dyDescent="0.25">
      <c r="A1747" t="str">
        <f>"{ " &amp; Data!A1747 &amp; Data!D1747 &amp; Data!B1747 &amp; Data!E1747 &amp; Data!K1747 &amp; Data!L1747 &amp; Data!G1747 &amp; Data!H1747 &amp; REPLACE(Data!J1747,LEN(Data!J1747)-1,1,"") &amp; "}, "</f>
        <v xml:space="preserve">{ "CodeIATA": "MOL", "Name": "Molde Lufthavn", "City": "Molde", "Country": "Norvège", "Latitude": 62.744722, "Longitude": 7.2625, "Category": 3, "BuyPrice": 4272271638, "FlagImage": "no.png" }, </v>
      </c>
    </row>
    <row r="1748" spans="1:1" x14ac:dyDescent="0.25">
      <c r="A1748" t="str">
        <f>"{ " &amp; Data!A1748 &amp; Data!D1748 &amp; Data!B1748 &amp; Data!E1748 &amp; Data!K1748 &amp; Data!L1748 &amp; Data!G1748 &amp; Data!H1748 &amp; REPLACE(Data!J1748,LEN(Data!J1748)-1,1,"") &amp; "}, "</f>
        <v xml:space="preserve">{ "CodeIATA": "GRK", "Name": "Killeen", "City": "Fort Hood (TX)", "Country": "Etats-Unis", "Latitude": null, "Longitude": null, "Category": 9, "BuyPrice": 4272287396, "FlagImage": "us.png" }, </v>
      </c>
    </row>
    <row r="1749" spans="1:1" x14ac:dyDescent="0.25">
      <c r="A1749" t="str">
        <f>"{ " &amp; Data!A1749 &amp; Data!D1749 &amp; Data!B1749 &amp; Data!E1749 &amp; Data!K1749 &amp; Data!L1749 &amp; Data!G1749 &amp; Data!H1749 &amp; REPLACE(Data!J1749,LEN(Data!J1749)-1,1,"") &amp; "}, "</f>
        <v xml:space="preserve">{ "CodeIATA": "TBS", "Name": "Tbilisi International Airport", "City": "Tbilisi", "Country": "Géorgie", "Latitude": 41.669167, "Longitude": 44.954722, "Category": 8, "BuyPrice": 4275695649, "FlagImage": "ge.png" }, </v>
      </c>
    </row>
    <row r="1750" spans="1:1" x14ac:dyDescent="0.25">
      <c r="A1750" t="str">
        <f>"{ " &amp; Data!A1750 &amp; Data!D1750 &amp; Data!B1750 &amp; Data!E1750 &amp; Data!K1750 &amp; Data!L1750 &amp; Data!G1750 &amp; Data!H1750 &amp; REPLACE(Data!J1750,LEN(Data!J1750)-1,1,"") &amp; "}, "</f>
        <v xml:space="preserve">{ "CodeIATA": "IMF", "Name": "Imphal Airport", "City": "Imphal", "Country": "Inde", "Latitude": 24.75995, "Longitude": 93.896697, "Category": 7, "BuyPrice": 4276597499, "FlagImage": "in.png" }, </v>
      </c>
    </row>
    <row r="1751" spans="1:1" x14ac:dyDescent="0.25">
      <c r="A1751" t="str">
        <f>"{ " &amp; Data!A1751 &amp; Data!D1751 &amp; Data!B1751 &amp; Data!E1751 &amp; Data!K1751 &amp; Data!L1751 &amp; Data!G1751 &amp; Data!H1751 &amp; REPLACE(Data!J1751,LEN(Data!J1751)-1,1,"") &amp; "}, "</f>
        <v xml:space="preserve">{ "CodeIATA": "MLM", "Name": "Aeropuerto Internacional General Francisco J. Mujica", "City": "Morelia", "Country": "Mexique", "Latitude": 19.849944, "Longitude": -101.0255, "Category": 10, "BuyPrice": 4277122544, "FlagImage": "mx.png" }, </v>
      </c>
    </row>
    <row r="1752" spans="1:1" x14ac:dyDescent="0.25">
      <c r="A1752" t="str">
        <f>"{ " &amp; Data!A1752 &amp; Data!D1752 &amp; Data!B1752 &amp; Data!E1752 &amp; Data!K1752 &amp; Data!L1752 &amp; Data!G1752 &amp; Data!H1752 &amp; REPLACE(Data!J1752,LEN(Data!J1752)-1,1,"") &amp; "}, "</f>
        <v xml:space="preserve">{ "CodeIATA": "NQN", "Name": "Presidente Perón Aeropuerto Internacional", "City": "Neuquén", "Country": "Argentine", "Latitude": -38.949, "Longitude": -68.155711, "Category": 7, "BuyPrice": 4277733834, "FlagImage": "ar.png" }, </v>
      </c>
    </row>
    <row r="1753" spans="1:1" x14ac:dyDescent="0.25">
      <c r="A1753" t="str">
        <f>"{ " &amp; Data!A1753 &amp; Data!D1753 &amp; Data!B1753 &amp; Data!E1753 &amp; Data!K1753 &amp; Data!L1753 &amp; Data!G1753 &amp; Data!H1753 &amp; REPLACE(Data!J1753,LEN(Data!J1753)-1,1,"") &amp; "}, "</f>
        <v xml:space="preserve">{ "CodeIATA": "IXZ", "Name": "Veer Savarkar International Airport", "City": "Port Blair", "Country": "Inde", "Latitude": 11.641161, "Longitude": 92.729744, "Category": 10, "BuyPrice": 4278126150, "FlagImage": "in.png" }, </v>
      </c>
    </row>
    <row r="1754" spans="1:1" x14ac:dyDescent="0.25">
      <c r="A1754" t="str">
        <f>"{ " &amp; Data!A1754 &amp; Data!D1754 &amp; Data!B1754 &amp; Data!E1754 &amp; Data!K1754 &amp; Data!L1754 &amp; Data!G1754 &amp; Data!H1754 &amp; REPLACE(Data!J1754,LEN(Data!J1754)-1,1,"") &amp; "}, "</f>
        <v xml:space="preserve">{ "CodeIATA": "RMI", "Name": "Frederico Fellini International Airport", "City": "Rimini", "Country": "Italie", "Latitude": 44.020292, "Longitude": 12.611747, "Category": 8, "BuyPrice": 4281617616, "FlagImage": "it.png" }, </v>
      </c>
    </row>
    <row r="1755" spans="1:1" x14ac:dyDescent="0.25">
      <c r="A1755" t="str">
        <f>"{ " &amp; Data!A1755 &amp; Data!D1755 &amp; Data!B1755 &amp; Data!E1755 &amp; Data!K1755 &amp; Data!L1755 &amp; Data!G1755 &amp; Data!H1755 &amp; REPLACE(Data!J1755,LEN(Data!J1755)-1,1,"") &amp; "}, "</f>
        <v xml:space="preserve">{ "CodeIATA": "ACK", "Name": "Nantucket Memorial Airport", "City": "Nantucket (MA)", "Country": "Etats-Unis", "Latitude": 41.253053, "Longitude": -70.060181, "Category": 4, "BuyPrice": 4288654964, "FlagImage": "us.png" }, </v>
      </c>
    </row>
    <row r="1756" spans="1:1" x14ac:dyDescent="0.25">
      <c r="A1756" t="str">
        <f>"{ " &amp; Data!A1756 &amp; Data!D1756 &amp; Data!B1756 &amp; Data!E1756 &amp; Data!K1756 &amp; Data!L1756 &amp; Data!G1756 &amp; Data!H1756 &amp; REPLACE(Data!J1756,LEN(Data!J1756)-1,1,"") &amp; "}, "</f>
        <v xml:space="preserve">{ "CodeIATA": "MDE", "Name": "José María Córdova Aeropuerto Internacional", "City": "Medellín", "Country": "Colombie", "Latitude": 6.164536, "Longitude": -75.423119, "Category": 10, "BuyPrice": 4290045538, "FlagImage": "co.png" }, </v>
      </c>
    </row>
    <row r="1757" spans="1:1" x14ac:dyDescent="0.25">
      <c r="A1757" t="str">
        <f>"{ " &amp; Data!A1757 &amp; Data!D1757 &amp; Data!B1757 &amp; Data!E1757 &amp; Data!K1757 &amp; Data!L1757 &amp; Data!G1757 &amp; Data!H1757 &amp; REPLACE(Data!J1757,LEN(Data!J1757)-1,1,"") &amp; "}, "</f>
        <v xml:space="preserve">{ "CodeIATA": "VLN", "Name": "Arturo Michelena Aeropuerto Internacional", "City": "Valencia", "Country": "Venezuela", "Latitude": 10.149733, "Longitude": -67.9284, "Category": 8, "BuyPrice": 4291995329, "FlagImage": "ve.png" }, </v>
      </c>
    </row>
    <row r="1758" spans="1:1" x14ac:dyDescent="0.25">
      <c r="A1758" t="str">
        <f>"{ " &amp; Data!A1758 &amp; Data!D1758 &amp; Data!B1758 &amp; Data!E1758 &amp; Data!K1758 &amp; Data!L1758 &amp; Data!G1758 &amp; Data!H1758 &amp; REPLACE(Data!J1758,LEN(Data!J1758)-1,1,"") &amp; "}, "</f>
        <v xml:space="preserve">{ "CodeIATA": "ASE", "Name": "Aspen", "City": "Aspen (CO)", "Country": "Etats-Unis", "Latitude": null, "Longitude": null, "Category": 5, "BuyPrice": 4292302195, "FlagImage": "us.png" }, </v>
      </c>
    </row>
    <row r="1759" spans="1:1" x14ac:dyDescent="0.25">
      <c r="A1759" t="str">
        <f>"{ " &amp; Data!A1759 &amp; Data!D1759 &amp; Data!B1759 &amp; Data!E1759 &amp; Data!K1759 &amp; Data!L1759 &amp; Data!G1759 &amp; Data!H1759 &amp; REPLACE(Data!J1759,LEN(Data!J1759)-1,1,"") &amp; "}, "</f>
        <v xml:space="preserve">{ "CodeIATA": "RNS", "Name": "Saint", "City": "Rennes", "Country": "France", "Latitude": 48.069508, "Longitude": -1.734794, "Category": 5, "BuyPrice": 4296104283, "FlagImage": "fr.png" }, </v>
      </c>
    </row>
    <row r="1760" spans="1:1" x14ac:dyDescent="0.25">
      <c r="A1760" t="str">
        <f>"{ " &amp; Data!A1760 &amp; Data!D1760 &amp; Data!B1760 &amp; Data!E1760 &amp; Data!K1760 &amp; Data!L1760 &amp; Data!G1760 &amp; Data!H1760 &amp; REPLACE(Data!J1760,LEN(Data!J1760)-1,1,"") &amp; "}, "</f>
        <v xml:space="preserve">{ "CodeIATA": "SMR", "Name": "Simón Bolívar Aeropuerto", "City": "Santa Marta", "Country": "Colombie", "Latitude": 11.11965, "Longitude": -74.230647, "Category": 4, "BuyPrice": 4296672413, "FlagImage": "co.png" }, </v>
      </c>
    </row>
    <row r="1761" spans="1:1" x14ac:dyDescent="0.25">
      <c r="A1761" t="str">
        <f>"{ " &amp; Data!A1761 &amp; Data!D1761 &amp; Data!B1761 &amp; Data!E1761 &amp; Data!K1761 &amp; Data!L1761 &amp; Data!G1761 &amp; Data!H1761 &amp; REPLACE(Data!J1761,LEN(Data!J1761)-1,1,"") &amp; "}, "</f>
        <v xml:space="preserve">{ "CodeIATA": "TGZ", "Name": "Ángel Albino Corzo Aeropuerto Internaciona", "City": "Tuxtla Gutiérrez", "Country": "Mexique", "Latitude": 16.561822, "Longitude": -93.026081, "Category": 6, "BuyPrice": 4297910424, "FlagImage": "mx.png" }, </v>
      </c>
    </row>
    <row r="1762" spans="1:1" x14ac:dyDescent="0.25">
      <c r="A1762" t="str">
        <f>"{ " &amp; Data!A1762 &amp; Data!D1762 &amp; Data!B1762 &amp; Data!E1762 &amp; Data!K1762 &amp; Data!L1762 &amp; Data!G1762 &amp; Data!H1762 &amp; REPLACE(Data!J1762,LEN(Data!J1762)-1,1,"") &amp; "}, "</f>
        <v xml:space="preserve">{ "CodeIATA": "PIA", "Name": "General Wayne A. Downing International Airport", "City": "Peoria (IL)", "Country": "Etats-Unis", "Latitude": 40.664203, "Longitude": -89.693258, "Category": 9, "BuyPrice": 4299153499, "FlagImage": "us.png" }, </v>
      </c>
    </row>
    <row r="1763" spans="1:1" x14ac:dyDescent="0.25">
      <c r="A1763" t="str">
        <f>"{ " &amp; Data!A1763 &amp; Data!D1763 &amp; Data!B1763 &amp; Data!E1763 &amp; Data!K1763 &amp; Data!L1763 &amp; Data!G1763 &amp; Data!H1763 &amp; REPLACE(Data!J1763,LEN(Data!J1763)-1,1,"") &amp; "}, "</f>
        <v xml:space="preserve">{ "CodeIATA": "FAY", "Name": "Fayetteville Regional Airport", "City": "Fayetteville (NC)", "Country": "Etats-Unis", "Latitude": 34.9912, "Longitude": -78.8803, "Category": 6, "BuyPrice": 4301583818, "FlagImage": "us.png" }, </v>
      </c>
    </row>
    <row r="1764" spans="1:1" x14ac:dyDescent="0.25">
      <c r="A1764" t="str">
        <f>"{ " &amp; Data!A1764 &amp; Data!D1764 &amp; Data!B1764 &amp; Data!E1764 &amp; Data!K1764 &amp; Data!L1764 &amp; Data!G1764 &amp; Data!H1764 &amp; REPLACE(Data!J1764,LEN(Data!J1764)-1,1,"") &amp; "}, "</f>
        <v xml:space="preserve">{ "CodeIATA": "SCN", "Name": "Saarbrucken Flughafen", "City": "Saarbrucken", "Country": "Allemagne", "Latitude": 49.214553, "Longitude": 7.109508, "Category": 4, "BuyPrice": 4302099514, "FlagImage": "de.png" }, </v>
      </c>
    </row>
    <row r="1765" spans="1:1" x14ac:dyDescent="0.25">
      <c r="A1765" t="str">
        <f>"{ " &amp; Data!A1765 &amp; Data!D1765 &amp; Data!B1765 &amp; Data!E1765 &amp; Data!K1765 &amp; Data!L1765 &amp; Data!G1765 &amp; Data!H1765 &amp; REPLACE(Data!J1765,LEN(Data!J1765)-1,1,"") &amp; "}, "</f>
        <v xml:space="preserve">{ "CodeIATA": "RDM", "Name": "Roberts Field", "City": "Redmond (OR)", "Country": "Etats-Unis", "Latitude": 44.254066, "Longitude": -121.149964, "Category": 5, "BuyPrice": 4302719110, "FlagImage": "us.png" }, </v>
      </c>
    </row>
    <row r="1766" spans="1:1" x14ac:dyDescent="0.25">
      <c r="A1766" t="str">
        <f>"{ " &amp; Data!A1766 &amp; Data!D1766 &amp; Data!B1766 &amp; Data!E1766 &amp; Data!K1766 &amp; Data!L1766 &amp; Data!G1766 &amp; Data!H1766 &amp; REPLACE(Data!J1766,LEN(Data!J1766)-1,1,"") &amp; "}, "</f>
        <v xml:space="preserve">{ "CodeIATA": "YIH", "Name": "Sanxia Airport", "City": "Yichang", "Country": "Chine", "Latitude": 30.671, "Longitude": 111.441, "Category": 7, "BuyPrice": 4304163265, "FlagImage": "cn.png" }, </v>
      </c>
    </row>
    <row r="1767" spans="1:1" x14ac:dyDescent="0.25">
      <c r="A1767" t="str">
        <f>"{ " &amp; Data!A1767 &amp; Data!D1767 &amp; Data!B1767 &amp; Data!E1767 &amp; Data!K1767 &amp; Data!L1767 &amp; Data!G1767 &amp; Data!H1767 &amp; REPLACE(Data!J1767,LEN(Data!J1767)-1,1,"") &amp; "}, "</f>
        <v xml:space="preserve">{ "CodeIATA": "VNS", "Name": "Varanasi Airport", "City": "Varanasi", "Country": "Inde", "Latitude": 25.452358, "Longitude": 82.859342, "Category": 5, "BuyPrice": 4304516483, "FlagImage": "in.png" }, </v>
      </c>
    </row>
    <row r="1768" spans="1:1" x14ac:dyDescent="0.25">
      <c r="A1768" t="str">
        <f>"{ " &amp; Data!A1768 &amp; Data!D1768 &amp; Data!B1768 &amp; Data!E1768 &amp; Data!K1768 &amp; Data!L1768 &amp; Data!G1768 &amp; Data!H1768 &amp; REPLACE(Data!J1768,LEN(Data!J1768)-1,1,"") &amp; "}, "</f>
        <v xml:space="preserve">{ "CodeIATA": "HTI", "Name": "Great Barrier Reef Airport", "City": "Hamilton Island (QLD)", "Country": "Australie", "Latitude": -20.3581, "Longitude": 148.952, "Category": 3, "BuyPrice": 4304972492, "FlagImage": "au.png" }, </v>
      </c>
    </row>
    <row r="1769" spans="1:1" x14ac:dyDescent="0.25">
      <c r="A1769" t="str">
        <f>"{ " &amp; Data!A1769 &amp; Data!D1769 &amp; Data!B1769 &amp; Data!E1769 &amp; Data!K1769 &amp; Data!L1769 &amp; Data!G1769 &amp; Data!H1769 &amp; REPLACE(Data!J1769,LEN(Data!J1769)-1,1,"") &amp; "}, "</f>
        <v xml:space="preserve">{ "CodeIATA": "KSH", "Name": "Shahid Ashrafi Esfahani Airport", "City": "Kermanshah", "Country": "Iran", "Latitude": 34.345853, "Longitude": 47.158128, "Category": 10, "BuyPrice": 4305868235, "FlagImage": "ir.png" }, </v>
      </c>
    </row>
    <row r="1770" spans="1:1" x14ac:dyDescent="0.25">
      <c r="A1770" t="str">
        <f>"{ " &amp; Data!A1770 &amp; Data!D1770 &amp; Data!B1770 &amp; Data!E1770 &amp; Data!K1770 &amp; Data!L1770 &amp; Data!G1770 &amp; Data!H1770 &amp; REPLACE(Data!J1770,LEN(Data!J1770)-1,1,"") &amp; "}, "</f>
        <v xml:space="preserve">{ "CodeIATA": "HAH", "Name": "Prince Said Ibrahim International Airport", "City": "Moroni", "Country": "Comores", "Latitude": -11.533661, "Longitude": 43.27185, "Category": 8, "BuyPrice": 4306223655, "FlagImage": "km.png" }, </v>
      </c>
    </row>
    <row r="1771" spans="1:1" x14ac:dyDescent="0.25">
      <c r="A1771" t="str">
        <f>"{ " &amp; Data!A1771 &amp; Data!D1771 &amp; Data!B1771 &amp; Data!E1771 &amp; Data!K1771 &amp; Data!L1771 &amp; Data!G1771 &amp; Data!H1771 &amp; REPLACE(Data!J1771,LEN(Data!J1771)-1,1,"") &amp; "}, "</f>
        <v xml:space="preserve">{ "CodeIATA": "AAR", "Name": "Aarhus Lufthavn", "City": "Aarhus", "Country": "Danemark", "Latitude": 56.300017, "Longitude": 10.619008, "Category": 8, "BuyPrice": 4307354586, "FlagImage": "dk.png" }, </v>
      </c>
    </row>
    <row r="1772" spans="1:1" x14ac:dyDescent="0.25">
      <c r="A1772" t="str">
        <f>"{ " &amp; Data!A1772 &amp; Data!D1772 &amp; Data!B1772 &amp; Data!E1772 &amp; Data!K1772 &amp; Data!L1772 &amp; Data!G1772 &amp; Data!H1772 &amp; REPLACE(Data!J1772,LEN(Data!J1772)-1,1,"") &amp; "}, "</f>
        <v xml:space="preserve">{ "CodeIATA": "CBB", "Name": "Jorge Wilstermann Aeropuerto Internacional", "City": "Cochabamba", "Country": "Bolivie", "Latitude": -17.421058, "Longitude": -66.177114, "Category": 10, "BuyPrice": 4309387817, "FlagImage": "bo.png" }, </v>
      </c>
    </row>
    <row r="1773" spans="1:1" x14ac:dyDescent="0.25">
      <c r="A1773" t="str">
        <f>"{ " &amp; Data!A1773 &amp; Data!D1773 &amp; Data!B1773 &amp; Data!E1773 &amp; Data!K1773 &amp; Data!L1773 &amp; Data!G1773 &amp; Data!H1773 &amp; REPLACE(Data!J1773,LEN(Data!J1773)-1,1,"") &amp; "}, "</f>
        <v xml:space="preserve">{ "CodeIATA": "SDK", "Name": "Sandakan Airport", "City": "Sandakan", "Country": "Malaisie", "Latitude": 5.900897, "Longitude": 118.059486, "Category": 5, "BuyPrice": 4311782022, "FlagImage": "my.png" }, </v>
      </c>
    </row>
    <row r="1774" spans="1:1" x14ac:dyDescent="0.25">
      <c r="A1774" t="str">
        <f>"{ " &amp; Data!A1774 &amp; Data!D1774 &amp; Data!B1774 &amp; Data!E1774 &amp; Data!K1774 &amp; Data!L1774 &amp; Data!G1774 &amp; Data!H1774 &amp; REPLACE(Data!J1774,LEN(Data!J1774)-1,1,"") &amp; "}, "</f>
        <v xml:space="preserve">{ "CodeIATA": "RPR", "Name": "Raipur Airport", "City": "Raipur", "Country": "Inde", "Latitude": 21.180406, "Longitude": 81.738753, "Category": 4, "BuyPrice": 4314054935, "FlagImage": "in.png" }, </v>
      </c>
    </row>
    <row r="1775" spans="1:1" x14ac:dyDescent="0.25">
      <c r="A1775" t="str">
        <f>"{ " &amp; Data!A1775 &amp; Data!D1775 &amp; Data!B1775 &amp; Data!E1775 &amp; Data!K1775 &amp; Data!L1775 &amp; Data!G1775 &amp; Data!H1775 &amp; REPLACE(Data!J1775,LEN(Data!J1775)-1,1,"") &amp; "}, "</f>
        <v xml:space="preserve">{ "CodeIATA": "EVE", "Name": "Narvik Lufthavn", "City": "Harstad", "Country": "Norvège", "Latitude": 68.4913, "Longitude": 16.678108, "Category": 8, "BuyPrice": 4314879593, "FlagImage": "no.png" }, </v>
      </c>
    </row>
    <row r="1776" spans="1:1" x14ac:dyDescent="0.25">
      <c r="A1776" t="str">
        <f>"{ " &amp; Data!A1776 &amp; Data!D1776 &amp; Data!B1776 &amp; Data!E1776 &amp; Data!K1776 &amp; Data!L1776 &amp; Data!G1776 &amp; Data!H1776 &amp; REPLACE(Data!J1776,LEN(Data!J1776)-1,1,"") &amp; "}, "</f>
        <v xml:space="preserve">{ "CodeIATA": "PEE", "Name": "Bolshoye Savino Airport", "City": "Perm", "Country": "Russie", "Latitude": 57.914517, "Longitude": 56.021214, "Category": 9, "BuyPrice": 4315928846, "FlagImage": "ru.png" }, </v>
      </c>
    </row>
    <row r="1777" spans="1:1" x14ac:dyDescent="0.25">
      <c r="A1777" t="str">
        <f>"{ " &amp; Data!A1777 &amp; Data!D1777 &amp; Data!B1777 &amp; Data!E1777 &amp; Data!K1777 &amp; Data!L1777 &amp; Data!G1777 &amp; Data!H1777 &amp; REPLACE(Data!J1777,LEN(Data!J1777)-1,1,"") &amp; "}, "</f>
        <v xml:space="preserve">{ "CodeIATA": "LBC", "Name": "Lubeck Blankensee Flughafen", "City": "Hamburg", "Country": "Allemagne", "Latitude": 53.805367, "Longitude": 10.719222, "Category": 5, "BuyPrice": 4317648568, "FlagImage": "de.png" }, </v>
      </c>
    </row>
    <row r="1778" spans="1:1" x14ac:dyDescent="0.25">
      <c r="A1778" t="str">
        <f>"{ " &amp; Data!A1778 &amp; Data!D1778 &amp; Data!B1778 &amp; Data!E1778 &amp; Data!K1778 &amp; Data!L1778 &amp; Data!G1778 &amp; Data!H1778 &amp; REPLACE(Data!J1778,LEN(Data!J1778)-1,1,"") &amp; "}, "</f>
        <v xml:space="preserve">{ "CodeIATA": "ADZ", "Name": "Gustavo Rojas Pinilla Aeropuerto Internacional", "City": "San Andrés", "Country": "Colombie", "Latitude": 12.583594, "Longitude": -81.711192, "Category": 6, "BuyPrice": 4318285691, "FlagImage": "co.png" }, </v>
      </c>
    </row>
    <row r="1779" spans="1:1" x14ac:dyDescent="0.25">
      <c r="A1779" t="str">
        <f>"{ " &amp; Data!A1779 &amp; Data!D1779 &amp; Data!B1779 &amp; Data!E1779 &amp; Data!K1779 &amp; Data!L1779 &amp; Data!G1779 &amp; Data!H1779 &amp; REPLACE(Data!J1779,LEN(Data!J1779)-1,1,"") &amp; "}, "</f>
        <v xml:space="preserve">{ "CodeIATA": "TAG", "Name": "Tagbilaran Airport", "City": "Tagbilaran", "Country": "Philippines", "Latitude": 9.66408056, "Longitude": 123.853247, "Category": 4, "BuyPrice": 4320228540, "FlagImage": "ph.png" }, </v>
      </c>
    </row>
    <row r="1780" spans="1:1" x14ac:dyDescent="0.25">
      <c r="A1780" t="str">
        <f>"{ " &amp; Data!A1780 &amp; Data!D1780 &amp; Data!B1780 &amp; Data!E1780 &amp; Data!K1780 &amp; Data!L1780 &amp; Data!G1780 &amp; Data!H1780 &amp; REPLACE(Data!J1780,LEN(Data!J1780)-1,1,"") &amp; "}, "</f>
        <v xml:space="preserve">{ "CodeIATA": "TWU", "Name": "Tawau International Airport", "City": "Tawau", "Country": "Malaisie", "Latitude": 4.313369, "Longitude": 118.121953, "Category": 7, "BuyPrice": 4320423966, "FlagImage": "my.png" }, </v>
      </c>
    </row>
    <row r="1781" spans="1:1" x14ac:dyDescent="0.25">
      <c r="A1781" t="str">
        <f>"{ " &amp; Data!A1781 &amp; Data!D1781 &amp; Data!B1781 &amp; Data!E1781 &amp; Data!K1781 &amp; Data!L1781 &amp; Data!G1781 &amp; Data!H1781 &amp; REPLACE(Data!J1781,LEN(Data!J1781)-1,1,"") &amp; "}, "</f>
        <v xml:space="preserve">{ "CodeIATA": "SHV", "Name": "Shreveport Regional Airport", "City": "Shreveport (LA)", "Country": "Etats-Unis", "Latitude": 32.446629, "Longitude": -93.8256, "Category": 7, "BuyPrice": 4321311017, "FlagImage": "us.png" }, </v>
      </c>
    </row>
    <row r="1782" spans="1:1" x14ac:dyDescent="0.25">
      <c r="A1782" t="str">
        <f>"{ " &amp; Data!A1782 &amp; Data!D1782 &amp; Data!B1782 &amp; Data!E1782 &amp; Data!K1782 &amp; Data!L1782 &amp; Data!G1782 &amp; Data!H1782 &amp; REPLACE(Data!J1782,LEN(Data!J1782)-1,1,"") &amp; "}, "</f>
        <v xml:space="preserve">{ "CodeIATA": "ASU", "Name": "Silvio Pettirossi Aeropuerto Internacional", "City": "Asunción", "Country": "Paraguay", "Latitude": -25.23985, "Longitude": -57.519133, "Category": 10, "BuyPrice": 4321717455, "FlagImage": "py.png" }, </v>
      </c>
    </row>
    <row r="1783" spans="1:1" x14ac:dyDescent="0.25">
      <c r="A1783" t="str">
        <f>"{ " &amp; Data!A1783 &amp; Data!D1783 &amp; Data!B1783 &amp; Data!E1783 &amp; Data!K1783 &amp; Data!L1783 &amp; Data!G1783 &amp; Data!H1783 &amp; REPLACE(Data!J1783,LEN(Data!J1783)-1,1,"") &amp; "}, "</f>
        <v xml:space="preserve">{ "CodeIATA": "WEH", "Name": "Dashuipo Airport", "City": "Weihai", "Country": "Chine", "Latitude": 37.1871, "Longitude": 122.229, "Category": 7, "BuyPrice": 4322909414, "FlagImage": "cn.png" }, </v>
      </c>
    </row>
    <row r="1784" spans="1:1" x14ac:dyDescent="0.25">
      <c r="A1784" t="str">
        <f>"{ " &amp; Data!A1784 &amp; Data!D1784 &amp; Data!B1784 &amp; Data!E1784 &amp; Data!K1784 &amp; Data!L1784 &amp; Data!G1784 &amp; Data!H1784 &amp; REPLACE(Data!J1784,LEN(Data!J1784)-1,1,"") &amp; "}, "</f>
        <v xml:space="preserve">{ "CodeIATA": "ZIH", "Name": "Aeropuerto Internacional de Ixtapa", "City": "Ixtapa/Zihuatanejo", "Country": "Mexique", "Latitude": 17.601569, "Longitude": -101.460536, "Category": 6, "BuyPrice": 4323019051, "FlagImage": "mx.png" }, </v>
      </c>
    </row>
    <row r="1785" spans="1:1" x14ac:dyDescent="0.25">
      <c r="A1785" t="str">
        <f>"{ " &amp; Data!A1785 &amp; Data!D1785 &amp; Data!B1785 &amp; Data!E1785 &amp; Data!K1785 &amp; Data!L1785 &amp; Data!G1785 &amp; Data!H1785 &amp; REPLACE(Data!J1785,LEN(Data!J1785)-1,1,"") &amp; "}, "</f>
        <v xml:space="preserve">{ "CodeIATA": "YQM", "Name": "Greater Moncton International Airport", "City": "Moncton (NB)", "Country": "Canada", "Latitude": 46.112221, "Longitude": -64.678611, "Category": 6, "BuyPrice": 4329926582, "FlagImage": "ca.png" }, </v>
      </c>
    </row>
    <row r="1786" spans="1:1" x14ac:dyDescent="0.25">
      <c r="A1786" t="str">
        <f>"{ " &amp; Data!A1786 &amp; Data!D1786 &amp; Data!B1786 &amp; Data!E1786 &amp; Data!K1786 &amp; Data!L1786 &amp; Data!G1786 &amp; Data!H1786 &amp; REPLACE(Data!J1786,LEN(Data!J1786)-1,1,"") &amp; "}, "</f>
        <v xml:space="preserve">{ "CodeIATA": "BMI", "Name": "Central Illinois Regional Airport", "City": "Bloomington/Normal (IL)", "Country": "Etats-Unis", "Latitude": 40.477111, "Longitude": -88.915917, "Category": 6, "BuyPrice": 4330697124, "FlagImage": "us.png" }, </v>
      </c>
    </row>
    <row r="1787" spans="1:1" x14ac:dyDescent="0.25">
      <c r="A1787" t="str">
        <f>"{ " &amp; Data!A1787 &amp; Data!D1787 &amp; Data!B1787 &amp; Data!E1787 &amp; Data!K1787 &amp; Data!L1787 &amp; Data!G1787 &amp; Data!H1787 &amp; REPLACE(Data!J1787,LEN(Data!J1787)-1,1,"") &amp; "}, "</f>
        <v xml:space="preserve">{ "CodeIATA": "MJT", "Name": "Odysseas Elytis International Airport", "City": "Mytilene", "Country": "Grèce", "Latitude": 39.056667, "Longitude": 26.598333, "Category": 6, "BuyPrice": 4331105024, "FlagImage": "gr.png" }, </v>
      </c>
    </row>
    <row r="1788" spans="1:1" x14ac:dyDescent="0.25">
      <c r="A1788" t="str">
        <f>"{ " &amp; Data!A1788 &amp; Data!D1788 &amp; Data!B1788 &amp; Data!E1788 &amp; Data!K1788 &amp; Data!L1788 &amp; Data!G1788 &amp; Data!H1788 &amp; REPLACE(Data!J1788,LEN(Data!J1788)-1,1,"") &amp; "}, "</f>
        <v xml:space="preserve">{ "CodeIATA": "MAO", "Name": "Eduardo Gomes Aeroporto Internacional", "City": "Manaus (AM)", "Country": "Brésil", "Latitude": -3.038611, "Longitude": -60.049721, "Category": 7, "BuyPrice": 4331500366, "FlagImage": "br.png" }, </v>
      </c>
    </row>
    <row r="1789" spans="1:1" x14ac:dyDescent="0.25">
      <c r="A1789" t="str">
        <f>"{ " &amp; Data!A1789 &amp; Data!D1789 &amp; Data!B1789 &amp; Data!E1789 &amp; Data!K1789 &amp; Data!L1789 &amp; Data!G1789 &amp; Data!H1789 &amp; REPLACE(Data!J1789,LEN(Data!J1789)-1,1,"") &amp; "}, "</f>
        <v xml:space="preserve">{ "CodeIATA": "ZAZ", "Name": "Zaragoza Aeropuerto", "City": "Zaragoza", "Country": "Espagne", "Latitude": 41.666242, "Longitude": -1.041553, "Category": 10, "BuyPrice": 4331983754, "FlagImage": "es.png" }, </v>
      </c>
    </row>
    <row r="1790" spans="1:1" x14ac:dyDescent="0.25">
      <c r="A1790" t="str">
        <f>"{ " &amp; Data!A1790 &amp; Data!D1790 &amp; Data!B1790 &amp; Data!E1790 &amp; Data!K1790 &amp; Data!L1790 &amp; Data!G1790 &amp; Data!H1790 &amp; REPLACE(Data!J1790,LEN(Data!J1790)-1,1,"") &amp; "}, "</f>
        <v xml:space="preserve">{ "CodeIATA": "UVF", "Name": "Hewanorra International Airport", "City": "Vieux Fort", "Country": "Sainte-Lucie", "Latitude": 13.733194, "Longitude": -60.952597, "Category": 7, "BuyPrice": 4332042745, "FlagImage": "lc.png" }, </v>
      </c>
    </row>
    <row r="1791" spans="1:1" x14ac:dyDescent="0.25">
      <c r="A1791" t="str">
        <f>"{ " &amp; Data!A1791 &amp; Data!D1791 &amp; Data!B1791 &amp; Data!E1791 &amp; Data!K1791 &amp; Data!L1791 &amp; Data!G1791 &amp; Data!H1791 &amp; REPLACE(Data!J1791,LEN(Data!J1791)-1,1,"") &amp; "}, "</f>
        <v xml:space="preserve">{ "CodeIATA": "ELS", "Name": "East London Airport", "City": "East London", "Country": "Afrique du Sud", "Latitude": -33.035569, "Longitude": 27.825939, "Category": 4, "BuyPrice": 4333164402, "FlagImage": "za.png" }, </v>
      </c>
    </row>
    <row r="1792" spans="1:1" x14ac:dyDescent="0.25">
      <c r="A1792" t="str">
        <f>"{ " &amp; Data!A1792 &amp; Data!D1792 &amp; Data!B1792 &amp; Data!E1792 &amp; Data!K1792 &amp; Data!L1792 &amp; Data!G1792 &amp; Data!H1792 &amp; REPLACE(Data!J1792,LEN(Data!J1792)-1,1,"") &amp; "}, "</f>
        <v xml:space="preserve">{ "CodeIATA": "FWA", "Name": "Fort Wayne International Airport", "City": "Fort Wayne (IN)", "Country": "Etats-Unis", "Latitude": 40.978472, "Longitude": -85.195139, "Category": 10, "BuyPrice": 4347319957, "FlagImage": "us.png" }, </v>
      </c>
    </row>
    <row r="1793" spans="1:1" x14ac:dyDescent="0.25">
      <c r="A1793" t="str">
        <f>"{ " &amp; Data!A1793 &amp; Data!D1793 &amp; Data!B1793 &amp; Data!E1793 &amp; Data!K1793 &amp; Data!L1793 &amp; Data!G1793 &amp; Data!H1793 &amp; REPLACE(Data!J1793,LEN(Data!J1793)-1,1,"") &amp; "}, "</f>
        <v xml:space="preserve">{ "CodeIATA": "SRG", "Name": "Achmad Yani International Airport", "City": "Semarang", "Country": "Indonésie", "Latitude": -6.971447, "Longitude": 110.374122, "Category": 7, "BuyPrice": 4349100386, "FlagImage": "id.png" }, </v>
      </c>
    </row>
    <row r="1794" spans="1:1" x14ac:dyDescent="0.25">
      <c r="A1794" t="str">
        <f>"{ " &amp; Data!A1794 &amp; Data!D1794 &amp; Data!B1794 &amp; Data!E1794 &amp; Data!K1794 &amp; Data!L1794 &amp; Data!G1794 &amp; Data!H1794 &amp; REPLACE(Data!J1794,LEN(Data!J1794)-1,1,"") &amp; "}, "</f>
        <v xml:space="preserve">{ "CodeIATA": "MEA", "Name": "Macaé Aeroporto", "City": "Macaé (RJ)", "Country": "Brésil", "Latitude": null, "Longitude": null, "Category": 1, "BuyPrice": 4349226753, "FlagImage": "br.png" }, </v>
      </c>
    </row>
    <row r="1795" spans="1:1" x14ac:dyDescent="0.25">
      <c r="A1795" t="str">
        <f>"{ " &amp; Data!A1795 &amp; Data!D1795 &amp; Data!B1795 &amp; Data!E1795 &amp; Data!K1795 &amp; Data!L1795 &amp; Data!G1795 &amp; Data!H1795 &amp; REPLACE(Data!J1795,LEN(Data!J1795)-1,1,"") &amp; "}, "</f>
        <v xml:space="preserve">{ "CodeIATA": "YPA", "Name": "Glass Field Airport", "City": "Prince Albert (SK)", "Country": "Canada", "Latitude": null, "Longitude": null, "Category": 3, "BuyPrice": 4349625352, "FlagImage": "ca.png" }, </v>
      </c>
    </row>
    <row r="1796" spans="1:1" x14ac:dyDescent="0.25">
      <c r="A1796" t="str">
        <f>"{ " &amp; Data!A1796 &amp; Data!D1796 &amp; Data!B1796 &amp; Data!E1796 &amp; Data!K1796 &amp; Data!L1796 &amp; Data!G1796 &amp; Data!H1796 &amp; REPLACE(Data!J1796,LEN(Data!J1796)-1,1,"") &amp; "}, "</f>
        <v xml:space="preserve">{ "CodeIATA": "SAP", "Name": "Ramón Villeda Morales Aeropuerto Internacional", "City": "San Pedro Sula", "Country": "Honduras", "Latitude": 15.452639, "Longitude": -87.923556, "Category": 8, "BuyPrice": 4353012328, "FlagImage": "hn.png" }, </v>
      </c>
    </row>
    <row r="1797" spans="1:1" x14ac:dyDescent="0.25">
      <c r="A1797" t="str">
        <f>"{ " &amp; Data!A1797 &amp; Data!D1797 &amp; Data!B1797 &amp; Data!E1797 &amp; Data!K1797 &amp; Data!L1797 &amp; Data!G1797 &amp; Data!H1797 &amp; REPLACE(Data!J1797,LEN(Data!J1797)-1,1,"") &amp; "}, "</f>
        <v xml:space="preserve">{ "CodeIATA": "REG", "Name": "Reggio Calabria Aeroporto", "City": "Reggio Calabria", "Country": "Italie", "Latitude": 38.071206, "Longitude": 15.651556, "Category": 4, "BuyPrice": 4353759358, "FlagImage": "it.png" }, </v>
      </c>
    </row>
    <row r="1798" spans="1:1" x14ac:dyDescent="0.25">
      <c r="A1798" t="str">
        <f>"{ " &amp; Data!A1798 &amp; Data!D1798 &amp; Data!B1798 &amp; Data!E1798 &amp; Data!K1798 &amp; Data!L1798 &amp; Data!G1798 &amp; Data!H1798 &amp; REPLACE(Data!J1798,LEN(Data!J1798)-1,1,"") &amp; "}, "</f>
        <v xml:space="preserve">{ "CodeIATA": "TMP", "Name": "Pirkkala Airport", "City": "Tampere", "Country": "Finlande", "Latitude": 61.414147, "Longitude": 23.604392, "Category": 7, "BuyPrice": 4363241747, "FlagImage": "fi.png" }, </v>
      </c>
    </row>
    <row r="1799" spans="1:1" x14ac:dyDescent="0.25">
      <c r="A1799" t="str">
        <f>"{ " &amp; Data!A1799 &amp; Data!D1799 &amp; Data!B1799 &amp; Data!E1799 &amp; Data!K1799 &amp; Data!L1799 &amp; Data!G1799 &amp; Data!H1799 &amp; REPLACE(Data!J1799,LEN(Data!J1799)-1,1,"") &amp; "}, "</f>
        <v xml:space="preserve">{ "CodeIATA": "PPS", "Name": "Puerto Princesa International Airport", "City": "Pasir Pangarayan", "Country": "Philippines", "Latitude": 9.742119, "Longitude": 118.758731, "Category": 7, "BuyPrice": 4366804733, "FlagImage": "ph.png" }, </v>
      </c>
    </row>
    <row r="1800" spans="1:1" x14ac:dyDescent="0.25">
      <c r="A1800" t="str">
        <f>"{ " &amp; Data!A1800 &amp; Data!D1800 &amp; Data!B1800 &amp; Data!E1800 &amp; Data!K1800 &amp; Data!L1800 &amp; Data!G1800 &amp; Data!H1800 &amp; REPLACE(Data!J1800,LEN(Data!J1800)-1,1,"") &amp; "}, "</f>
        <v xml:space="preserve">{ "CodeIATA": "BLK", "Name": "Blackpool International Airport", "City": "Blackpool", "Country": "Royaume-Uni", "Latitude": 53.771667, "Longitude": -3.028611, "Category": 4, "BuyPrice": 4368831879, "FlagImage": "gb.png" }, </v>
      </c>
    </row>
    <row r="1801" spans="1:1" x14ac:dyDescent="0.25">
      <c r="A1801" t="str">
        <f>"{ " &amp; Data!A1801 &amp; Data!D1801 &amp; Data!B1801 &amp; Data!E1801 &amp; Data!K1801 &amp; Data!L1801 &amp; Data!G1801 &amp; Data!H1801 &amp; REPLACE(Data!J1801,LEN(Data!J1801)-1,1,"") &amp; "}, "</f>
        <v xml:space="preserve">{ "CodeIATA": "IXC", "Name": "Chandigarh International Airport", "City": "Chandigarh", "Country": "Inde", "Latitude": 30.673469, "Longitude": 76.788542, "Category": 7, "BuyPrice": 4369882293, "FlagImage": "in.png" }, </v>
      </c>
    </row>
    <row r="1802" spans="1:1" x14ac:dyDescent="0.25">
      <c r="A1802" t="str">
        <f>"{ " &amp; Data!A1802 &amp; Data!D1802 &amp; Data!B1802 &amp; Data!E1802 &amp; Data!K1802 &amp; Data!L1802 &amp; Data!G1802 &amp; Data!H1802 &amp; REPLACE(Data!J1802,LEN(Data!J1802)-1,1,"") &amp; "}, "</f>
        <v xml:space="preserve">{ "CodeIATA": "RAP", "Name": "Rapid City Regional Airport", "City": "Rapid City (SD)", "Country": "Etats-Unis", "Latitude": 44.045278, "Longitude": -103.057222, "Category": 7, "BuyPrice": 4370355280, "FlagImage": "us.png" }, </v>
      </c>
    </row>
    <row r="1803" spans="1:1" x14ac:dyDescent="0.25">
      <c r="A1803" t="str">
        <f>"{ " &amp; Data!A1803 &amp; Data!D1803 &amp; Data!B1803 &amp; Data!E1803 &amp; Data!K1803 &amp; Data!L1803 &amp; Data!G1803 &amp; Data!H1803 &amp; REPLACE(Data!J1803,LEN(Data!J1803)-1,1,"") &amp; "}, "</f>
        <v xml:space="preserve">{ "CodeIATA": "HAU", "Name": "Haugesund Lufthavn", "City": "Haugesund", "Country": "Norvège", "Latitude": 59.345267, "Longitude": 5.208364, "Category": 5, "BuyPrice": 4373365990, "FlagImage": "no.png" }, </v>
      </c>
    </row>
    <row r="1804" spans="1:1" x14ac:dyDescent="0.25">
      <c r="A1804" t="str">
        <f>"{ " &amp; Data!A1804 &amp; Data!D1804 &amp; Data!B1804 &amp; Data!E1804 &amp; Data!K1804 &amp; Data!L1804 &amp; Data!G1804 &amp; Data!H1804 &amp; REPLACE(Data!J1804,LEN(Data!J1804)-1,1,"") &amp; "}, "</f>
        <v xml:space="preserve">{ "CodeIATA": "CJS", "Name": "Aeropuerto Internacional Abraham González", "City": "Ciudad Juárez", "Country": "Mexique", "Latitude": 31.636133, "Longitude": -106.428667, "Category": 7, "BuyPrice": 4374259074, "FlagImage": "mx.png" }, </v>
      </c>
    </row>
    <row r="1805" spans="1:1" x14ac:dyDescent="0.25">
      <c r="A1805" t="str">
        <f>"{ " &amp; Data!A1805 &amp; Data!D1805 &amp; Data!B1805 &amp; Data!E1805 &amp; Data!K1805 &amp; Data!L1805 &amp; Data!G1805 &amp; Data!H1805 &amp; REPLACE(Data!J1805,LEN(Data!J1805)-1,1,"") &amp; "}, "</f>
        <v xml:space="preserve">{ "CodeIATA": "CRK", "Name": "Diosdado Macapagal International Airport", "City": "Angeles City", "Country": "Philippines", "Latitude": 15.185833, "Longitude": 120.560278, "Category": 9, "BuyPrice": 4375639150, "FlagImage": "ph.png" }, </v>
      </c>
    </row>
    <row r="1806" spans="1:1" x14ac:dyDescent="0.25">
      <c r="A1806" t="str">
        <f>"{ " &amp; Data!A1806 &amp; Data!D1806 &amp; Data!B1806 &amp; Data!E1806 &amp; Data!K1806 &amp; Data!L1806 &amp; Data!G1806 &amp; Data!H1806 &amp; REPLACE(Data!J1806,LEN(Data!J1806)-1,1,"") &amp; "}, "</f>
        <v xml:space="preserve">{ "CodeIATA": "PSC", "Name": "Tri", "City": "Pasco (WA)", "Country": "Etats-Unis", "Latitude": 46.2647, "Longitude": -119.119, "Category": 6, "BuyPrice": 4375921422, "FlagImage": "us.png" }, </v>
      </c>
    </row>
    <row r="1807" spans="1:1" x14ac:dyDescent="0.25">
      <c r="A1807" t="str">
        <f>"{ " &amp; Data!A1807 &amp; Data!D1807 &amp; Data!B1807 &amp; Data!E1807 &amp; Data!K1807 &amp; Data!L1807 &amp; Data!G1807 &amp; Data!H1807 &amp; REPLACE(Data!J1807,LEN(Data!J1807)-1,1,"") &amp; "}, "</f>
        <v xml:space="preserve">{ "CodeIATA": "CRW", "Name": "Yeager Airport", "City": "Charleston (WV)", "Country": "Etats-Unis", "Latitude": 38.373147, "Longitude": -81.593189, "Category": 4, "BuyPrice": 4379250549, "FlagImage": "us.png" }, </v>
      </c>
    </row>
    <row r="1808" spans="1:1" x14ac:dyDescent="0.25">
      <c r="A1808" t="str">
        <f>"{ " &amp; Data!A1808 &amp; Data!D1808 &amp; Data!B1808 &amp; Data!E1808 &amp; Data!K1808 &amp; Data!L1808 &amp; Data!G1808 &amp; Data!H1808 &amp; REPLACE(Data!J1808,LEN(Data!J1808)-1,1,"") &amp; "}, "</f>
        <v xml:space="preserve">{ "CodeIATA": "ROV", "Name": "Rostov on Don Airport", "City": "Rostov", "Country": "Russie", "Latitude": 47.258208, "Longitude": 39.818089, "Category": 6, "BuyPrice": 4379314263, "FlagImage": "ru.png" }, </v>
      </c>
    </row>
    <row r="1809" spans="1:1" x14ac:dyDescent="0.25">
      <c r="A1809" t="str">
        <f>"{ " &amp; Data!A1809 &amp; Data!D1809 &amp; Data!B1809 &amp; Data!E1809 &amp; Data!K1809 &amp; Data!L1809 &amp; Data!G1809 &amp; Data!H1809 &amp; REPLACE(Data!J1809,LEN(Data!J1809)-1,1,"") &amp; "}, "</f>
        <v xml:space="preserve">{ "CodeIATA": "RSU", "Name": "Yeosu Airport", "City": "Yeosu", "Country": "Corée du Sud", "Latitude": 34.842328, "Longitude": 127.61685, "Category": 5, "BuyPrice": 4379445672, "FlagImage": "kr.png" }, </v>
      </c>
    </row>
    <row r="1810" spans="1:1" x14ac:dyDescent="0.25">
      <c r="A1810" t="str">
        <f>"{ " &amp; Data!A1810 &amp; Data!D1810 &amp; Data!B1810 &amp; Data!E1810 &amp; Data!K1810 &amp; Data!L1810 &amp; Data!G1810 &amp; Data!H1810 &amp; REPLACE(Data!J1810,LEN(Data!J1810)-1,1,"") &amp; "}, "</f>
        <v xml:space="preserve">{ "CodeIATA": "CEI", "Name": "Chiang Rai Airport", "City": "Chiang Rai", "Country": "Thaïlande", "Latitude": 19.952342, "Longitude": 99.882928, "Category": 8, "BuyPrice": 4383595329, "FlagImage": "th.png" }, </v>
      </c>
    </row>
    <row r="1811" spans="1:1" x14ac:dyDescent="0.25">
      <c r="A1811" t="str">
        <f>"{ " &amp; Data!A1811 &amp; Data!D1811 &amp; Data!B1811 &amp; Data!E1811 &amp; Data!K1811 &amp; Data!L1811 &amp; Data!G1811 &amp; Data!H1811 &amp; REPLACE(Data!J1811,LEN(Data!J1811)-1,1,"") &amp; "}, "</f>
        <v xml:space="preserve">{ "CodeIATA": "NOC", "Name": "Ireland West Knock Airport", "City": "Charlestown", "Country": "Irlande", "Latitude": 53.910297, "Longitude": -8.818492, "Category": 6, "BuyPrice": 4384835459, "FlagImage": "ie.png" }, </v>
      </c>
    </row>
    <row r="1812" spans="1:1" x14ac:dyDescent="0.25">
      <c r="A1812" t="str">
        <f>"{ " &amp; Data!A1812 &amp; Data!D1812 &amp; Data!B1812 &amp; Data!E1812 &amp; Data!K1812 &amp; Data!L1812 &amp; Data!G1812 &amp; Data!H1812 &amp; REPLACE(Data!J1812,LEN(Data!J1812)-1,1,"") &amp; "}, "</f>
        <v xml:space="preserve">{ "CodeIATA": "SXF", "Name": "Schönefeld Flughafen", "City": "Berlin", "Country": "Allemagne", "Latitude": 52.380001, "Longitude": 13.5225, "Category": 8, "BuyPrice": 4385984056, "FlagImage": "de.png" }, </v>
      </c>
    </row>
    <row r="1813" spans="1:1" x14ac:dyDescent="0.25">
      <c r="A1813" t="str">
        <f>"{ " &amp; Data!A1813 &amp; Data!D1813 &amp; Data!B1813 &amp; Data!E1813 &amp; Data!K1813 &amp; Data!L1813 &amp; Data!G1813 &amp; Data!H1813 &amp; REPLACE(Data!J1813,LEN(Data!J1813)-1,1,"") &amp; "}, "</f>
        <v xml:space="preserve">{ "CodeIATA": "UYN", "Name": "Yulin Airport", "City": "Yulin", "Country": "Chine", "Latitude": 38.2692, "Longitude": 109.731, "Category": 4, "BuyPrice": 4386236681, "FlagImage": "cn.png" }, </v>
      </c>
    </row>
    <row r="1814" spans="1:1" x14ac:dyDescent="0.25">
      <c r="A1814" t="str">
        <f>"{ " &amp; Data!A1814 &amp; Data!D1814 &amp; Data!B1814 &amp; Data!E1814 &amp; Data!K1814 &amp; Data!L1814 &amp; Data!G1814 &amp; Data!H1814 &amp; REPLACE(Data!J1814,LEN(Data!J1814)-1,1,"") &amp; "}, "</f>
        <v xml:space="preserve">{ "CodeIATA": "HOG", "Name": "Frank País Aeropuerto", "City": "Holguín", "Country": "Cuba", "Latitude": 20.785589, "Longitude": -76.315108, "Category": 9, "BuyPrice": 4388125925, "FlagImage": "cu.png" }, </v>
      </c>
    </row>
    <row r="1815" spans="1:1" x14ac:dyDescent="0.25">
      <c r="A1815" t="str">
        <f>"{ " &amp; Data!A1815 &amp; Data!D1815 &amp; Data!B1815 &amp; Data!E1815 &amp; Data!K1815 &amp; Data!L1815 &amp; Data!G1815 &amp; Data!H1815 &amp; REPLACE(Data!J1815,LEN(Data!J1815)-1,1,"") &amp; "}, "</f>
        <v xml:space="preserve">{ "CodeIATA": "ATQ", "Name": "Raja Sansi International Airport", "City": "Amritsar", "Country": "Inde", "Latitude": 31.709594, "Longitude": 74.797264, "Category": 10, "BuyPrice": 4391916681, "FlagImage": "in.png" }, </v>
      </c>
    </row>
    <row r="1816" spans="1:1" x14ac:dyDescent="0.25">
      <c r="A1816" t="str">
        <f>"{ " &amp; Data!A1816 &amp; Data!D1816 &amp; Data!B1816 &amp; Data!E1816 &amp; Data!K1816 &amp; Data!L1816 &amp; Data!G1816 &amp; Data!H1816 &amp; REPLACE(Data!J1816,LEN(Data!J1816)-1,1,"") &amp; "}, "</f>
        <v xml:space="preserve">{ "CodeIATA": "FSZ", "Name": "Mt. Fuji Shizuoka Airport", "City": "Shizuoka", "Country": "Japon", "Latitude": null, "Longitude": null, "Category": 6, "BuyPrice": 4392038639, "FlagImage": "jp.png" }, </v>
      </c>
    </row>
    <row r="1817" spans="1:1" x14ac:dyDescent="0.25">
      <c r="A1817" t="str">
        <f>"{ " &amp; Data!A1817 &amp; Data!D1817 &amp; Data!B1817 &amp; Data!E1817 &amp; Data!K1817 &amp; Data!L1817 &amp; Data!G1817 &amp; Data!H1817 &amp; REPLACE(Data!J1817,LEN(Data!J1817)-1,1,"") &amp; "}, "</f>
        <v xml:space="preserve">{ "CodeIATA": "BLD", "Name": "Boulder City Municipal Airport", "City": "Boulder City (NV)", "Country": "Etats-Unis", "Latitude": null, "Longitude": null, "Category": 2, "BuyPrice": 4392085953, "FlagImage": "us.png" }, </v>
      </c>
    </row>
    <row r="1818" spans="1:1" x14ac:dyDescent="0.25">
      <c r="A1818" t="str">
        <f>"{ " &amp; Data!A1818 &amp; Data!D1818 &amp; Data!B1818 &amp; Data!E1818 &amp; Data!K1818 &amp; Data!L1818 &amp; Data!G1818 &amp; Data!H1818 &amp; REPLACE(Data!J1818,LEN(Data!J1818)-1,1,"") &amp; "}, "</f>
        <v xml:space="preserve">{ "CodeIATA": "IXB", "Name": "Bagdogra Airport", "City": "Bagdogra", "Country": "Inde", "Latitude": 26.681206, "Longitude": 88.328567, "Category": 8, "BuyPrice": 4394429533, "FlagImage": "in.png" }, </v>
      </c>
    </row>
    <row r="1819" spans="1:1" x14ac:dyDescent="0.25">
      <c r="A1819" t="str">
        <f>"{ " &amp; Data!A1819 &amp; Data!D1819 &amp; Data!B1819 &amp; Data!E1819 &amp; Data!K1819 &amp; Data!L1819 &amp; Data!G1819 &amp; Data!H1819 &amp; REPLACE(Data!J1819,LEN(Data!J1819)-1,1,"") &amp; "}, "</f>
        <v xml:space="preserve">{ "CodeIATA": "PMR", "Name": "Palmerston North International Airport", "City": "Palmerston North", "Country": "Nouvelle-Zélande", "Latitude": null, "Longitude": null, "Category": 4, "BuyPrice": 4394710974, "FlagImage": "nz.png" }, </v>
      </c>
    </row>
    <row r="1820" spans="1:1" x14ac:dyDescent="0.25">
      <c r="A1820" t="str">
        <f>"{ " &amp; Data!A1820 &amp; Data!D1820 &amp; Data!B1820 &amp; Data!E1820 &amp; Data!K1820 &amp; Data!L1820 &amp; Data!G1820 &amp; Data!H1820 &amp; REPLACE(Data!J1820,LEN(Data!J1820)-1,1,"") &amp; "}, "</f>
        <v xml:space="preserve">{ "CodeIATA": "CVT", "Name": "West Midlands International Airport", "City": "Coventry", "Country": "Royaume-Uni", "Latitude": 52.369722, "Longitude": -1.479722, "Category": 5, "BuyPrice": 4396120481, "FlagImage": "gb.png" }, </v>
      </c>
    </row>
    <row r="1821" spans="1:1" x14ac:dyDescent="0.25">
      <c r="A1821" t="str">
        <f>"{ " &amp; Data!A1821 &amp; Data!D1821 &amp; Data!B1821 &amp; Data!E1821 &amp; Data!K1821 &amp; Data!L1821 &amp; Data!G1821 &amp; Data!H1821 &amp; REPLACE(Data!J1821,LEN(Data!J1821)-1,1,"") &amp; "}, "</f>
        <v xml:space="preserve">{ "CodeIATA": "BRC", "Name": "Teniente Luis Candelaria Aeropuerto Internacional", "City": "San Carlos de Bariloche", "Country": "Argentine", "Latitude": -41.151172, "Longitude": -71.157542, "Category": 6, "BuyPrice": 4397086005, "FlagImage": "ar.png" }, </v>
      </c>
    </row>
    <row r="1822" spans="1:1" x14ac:dyDescent="0.25">
      <c r="A1822" t="str">
        <f>"{ " &amp; Data!A1822 &amp; Data!D1822 &amp; Data!B1822 &amp; Data!E1822 &amp; Data!K1822 &amp; Data!L1822 &amp; Data!G1822 &amp; Data!H1822 &amp; REPLACE(Data!J1822,LEN(Data!J1822)-1,1,"") &amp; "}, "</f>
        <v xml:space="preserve">{ "CodeIATA": "KER", "Name": "Kerman Airport", "City": "Kerman", "Country": "Iran", "Latitude": 30.274444, "Longitude": 56.951111, "Category": 10, "BuyPrice": 4397604417, "FlagImage": "ir.png" }, </v>
      </c>
    </row>
    <row r="1823" spans="1:1" x14ac:dyDescent="0.25">
      <c r="A1823" t="str">
        <f>"{ " &amp; Data!A1823 &amp; Data!D1823 &amp; Data!B1823 &amp; Data!E1823 &amp; Data!K1823 &amp; Data!L1823 &amp; Data!G1823 &amp; Data!H1823 &amp; REPLACE(Data!J1823,LEN(Data!J1823)-1,1,"") &amp; "}, "</f>
        <v xml:space="preserve">{ "CodeIATA": "MSO", "Name": "Missoula International Airport", "City": "Missoula (MT)", "Country": "Etats-Unis", "Latitude": 46.916306, "Longitude": -114.090556, "Category": 8, "BuyPrice": 4399769976, "FlagImage": "us.png" }, </v>
      </c>
    </row>
    <row r="1824" spans="1:1" x14ac:dyDescent="0.25">
      <c r="A1824" t="str">
        <f>"{ " &amp; Data!A1824 &amp; Data!D1824 &amp; Data!B1824 &amp; Data!E1824 &amp; Data!K1824 &amp; Data!L1824 &amp; Data!G1824 &amp; Data!H1824 &amp; REPLACE(Data!J1824,LEN(Data!J1824)-1,1,"") &amp; "}, "</f>
        <v xml:space="preserve">{ "CodeIATA": "AWA", "Name": "Awasa International Airport", "City": "Awasa", "Country": "Ethiopie", "Latitude": null, "Longitude": null, "Category": 10, "BuyPrice": 4399875399, "FlagImage": "et.png" }, </v>
      </c>
    </row>
    <row r="1825" spans="1:1" x14ac:dyDescent="0.25">
      <c r="A1825" t="str">
        <f>"{ " &amp; Data!A1825 &amp; Data!D1825 &amp; Data!B1825 &amp; Data!E1825 &amp; Data!K1825 &amp; Data!L1825 &amp; Data!G1825 &amp; Data!H1825 &amp; REPLACE(Data!J1825,LEN(Data!J1825)-1,1,"") &amp; "}, "</f>
        <v xml:space="preserve">{ "CodeIATA": "ASP", "Name": "Alice Springs Airport", "City": "Alice Springs (NT)", "Country": "Australie", "Latitude": -23.806667, "Longitude": 133.902222, "Category": 6, "BuyPrice": 4400270866, "FlagImage": "au.png" }, </v>
      </c>
    </row>
    <row r="1826" spans="1:1" x14ac:dyDescent="0.25">
      <c r="A1826" t="str">
        <f>"{ " &amp; Data!A1826 &amp; Data!D1826 &amp; Data!B1826 &amp; Data!E1826 &amp; Data!K1826 &amp; Data!L1826 &amp; Data!G1826 &amp; Data!H1826 &amp; REPLACE(Data!J1826,LEN(Data!J1826)-1,1,"") &amp; "}, "</f>
        <v xml:space="preserve">{ "CodeIATA": "ATW", "Name": "Outagamie County Regional Airport", "City": "Appleton (WI)", "Country": "Etats-Unis", "Latitude": 44.257526, "Longitude": -88.507576, "Category": 6, "BuyPrice": 4400416164, "FlagImage": "us.png" }, </v>
      </c>
    </row>
    <row r="1827" spans="1:1" x14ac:dyDescent="0.25">
      <c r="A1827" t="str">
        <f>"{ " &amp; Data!A1827 &amp; Data!D1827 &amp; Data!B1827 &amp; Data!E1827 &amp; Data!K1827 &amp; Data!L1827 &amp; Data!G1827 &amp; Data!H1827 &amp; REPLACE(Data!J1827,LEN(Data!J1827)-1,1,"") &amp; "}, "</f>
        <v xml:space="preserve">{ "CodeIATA": "FRL", "Name": "Forli International Airport", "City": "Forli", "Country": "Italie", "Latitude": 44.194753, "Longitude": 12.070094, "Category": 6, "BuyPrice": 4405105128, "FlagImage": "it.png" }, </v>
      </c>
    </row>
    <row r="1828" spans="1:1" x14ac:dyDescent="0.25">
      <c r="A1828" t="str">
        <f>"{ " &amp; Data!A1828 &amp; Data!D1828 &amp; Data!B1828 &amp; Data!E1828 &amp; Data!K1828 &amp; Data!L1828 &amp; Data!G1828 &amp; Data!H1828 &amp; REPLACE(Data!J1828,LEN(Data!J1828)-1,1,"") &amp; "}, "</f>
        <v xml:space="preserve">{ "CodeIATA": "CND", "Name": "Mihail Kogalniceanu Aeroportul International", "City": "Constanta", "Country": "Roumanie", "Latitude": 44.362222, "Longitude": 28.488333, "Category": 10, "BuyPrice": 4405687318, "FlagImage": "ro.png" }, </v>
      </c>
    </row>
    <row r="1829" spans="1:1" x14ac:dyDescent="0.25">
      <c r="A1829" t="str">
        <f>"{ " &amp; Data!A1829 &amp; Data!D1829 &amp; Data!B1829 &amp; Data!E1829 &amp; Data!K1829 &amp; Data!L1829 &amp; Data!G1829 &amp; Data!H1829 &amp; REPLACE(Data!J1829,LEN(Data!J1829)-1,1,"") &amp; "}, "</f>
        <v xml:space="preserve">{ "CodeIATA": "GIZ", "Name": "King Abdullah Bin Abdulaziz Airport", "City": "Jizan", "Country": "Arabie saoudite", "Latitude": 16.901111, "Longitude": 42.585833, "Category": 9, "BuyPrice": 4406694531, "FlagImage": "sa.png" }, </v>
      </c>
    </row>
    <row r="1830" spans="1:1" x14ac:dyDescent="0.25">
      <c r="A1830" t="str">
        <f>"{ " &amp; Data!A1830 &amp; Data!D1830 &amp; Data!B1830 &amp; Data!E1830 &amp; Data!K1830 &amp; Data!L1830 &amp; Data!G1830 &amp; Data!H1830 &amp; REPLACE(Data!J1830,LEN(Data!J1830)-1,1,"") &amp; "}, "</f>
        <v xml:space="preserve">{ "CodeIATA": "PLU", "Name": "Pampulha Aeroporto", "City": "Belo Horizonte (MG)", "Country": "Brésil", "Latitude": null, "Longitude": null, "Category": 7, "BuyPrice": 4409207636, "FlagImage": "br.png" }, </v>
      </c>
    </row>
    <row r="1831" spans="1:1" x14ac:dyDescent="0.25">
      <c r="A1831" t="str">
        <f>"{ " &amp; Data!A1831 &amp; Data!D1831 &amp; Data!B1831 &amp; Data!E1831 &amp; Data!K1831 &amp; Data!L1831 &amp; Data!G1831 &amp; Data!H1831 &amp; REPLACE(Data!J1831,LEN(Data!J1831)-1,1,"") &amp; "}, "</f>
        <v xml:space="preserve">{ "CodeIATA": "MOB", "Name": "Mobile Regional Airport", "City": "Mobile (AL)", "Country": "Etats-Unis", "Latitude": 30.691231, "Longitude": -88.242814, "Category": 7, "BuyPrice": 4409254294, "FlagImage": "us.png" }, </v>
      </c>
    </row>
    <row r="1832" spans="1:1" x14ac:dyDescent="0.25">
      <c r="A1832" t="str">
        <f>"{ " &amp; Data!A1832 &amp; Data!D1832 &amp; Data!B1832 &amp; Data!E1832 &amp; Data!K1832 &amp; Data!L1832 &amp; Data!G1832 &amp; Data!H1832 &amp; REPLACE(Data!J1832,LEN(Data!J1832)-1,1,"") &amp; "}, "</f>
        <v xml:space="preserve">{ "CodeIATA": "MDZ", "Name": "Gobernador Francisco Gabrielli El Plumerillo Aeropuerto Internacional", "City": "Mendoza", "Country": "Argentine", "Latitude": -32.831717, "Longitude": -68.792856, "Category": 8, "BuyPrice": 4412583361, "FlagImage": "ar.png" }, </v>
      </c>
    </row>
    <row r="1833" spans="1:1" x14ac:dyDescent="0.25">
      <c r="A1833" t="str">
        <f>"{ " &amp; Data!A1833 &amp; Data!D1833 &amp; Data!B1833 &amp; Data!E1833 &amp; Data!K1833 &amp; Data!L1833 &amp; Data!G1833 &amp; Data!H1833 &amp; REPLACE(Data!J1833,LEN(Data!J1833)-1,1,"") &amp; "}, "</f>
        <v xml:space="preserve">{ "CodeIATA": "VAN", "Name": "Van Ferit Melen Airport", "City": "Van", "Country": "Turquie", "Latitude": 38.468219, "Longitude": 43.3323, "Category": 7, "BuyPrice": 4413078212, "FlagImage": "tr.png" }, </v>
      </c>
    </row>
    <row r="1834" spans="1:1" x14ac:dyDescent="0.25">
      <c r="A1834" t="str">
        <f>"{ " &amp; Data!A1834 &amp; Data!D1834 &amp; Data!B1834 &amp; Data!E1834 &amp; Data!K1834 &amp; Data!L1834 &amp; Data!G1834 &amp; Data!H1834 &amp; REPLACE(Data!J1834,LEN(Data!J1834)-1,1,"") &amp; "}, "</f>
        <v xml:space="preserve">{ "CodeIATA": "AZA", "Name": "Mesa Gateway Airport", "City": "Phoenix (AZ)", "Country": "Etats-Unis", "Latitude": null, "Longitude": null, "Category": 9, "BuyPrice": 4414385819, "FlagImage": "us.png" }, </v>
      </c>
    </row>
    <row r="1835" spans="1:1" x14ac:dyDescent="0.25">
      <c r="A1835" t="str">
        <f>"{ " &amp; Data!A1835 &amp; Data!D1835 &amp; Data!B1835 &amp; Data!E1835 &amp; Data!K1835 &amp; Data!L1835 &amp; Data!G1835 &amp; Data!H1835 &amp; REPLACE(Data!J1835,LEN(Data!J1835)-1,1,"") &amp; "}, "</f>
        <v xml:space="preserve">{ "CodeIATA": "FDH", "Name": "Friedrichshafen Flughafen", "City": "Friedrichshafen", "Country": "Allemagne", "Latitude": 47.671317, "Longitude": 9.511486, "Category": 6, "BuyPrice": 4416776070, "FlagImage": "de.png" }, </v>
      </c>
    </row>
    <row r="1836" spans="1:1" x14ac:dyDescent="0.25">
      <c r="A1836" t="str">
        <f>"{ " &amp; Data!A1836 &amp; Data!D1836 &amp; Data!B1836 &amp; Data!E1836 &amp; Data!K1836 &amp; Data!L1836 &amp; Data!G1836 &amp; Data!H1836 &amp; REPLACE(Data!J1836,LEN(Data!J1836)-1,1,"") &amp; "}, "</f>
        <v xml:space="preserve">{ "CodeIATA": "ASJ", "Name": "Amami Airport", "City": "Anami Island", "Country": "Japon", "Latitude": null, "Longitude": null, "Category": 4, "BuyPrice": 4417329816, "FlagImage": "jp.png" }, </v>
      </c>
    </row>
    <row r="1837" spans="1:1" x14ac:dyDescent="0.25">
      <c r="A1837" t="str">
        <f>"{ " &amp; Data!A1837 &amp; Data!D1837 &amp; Data!B1837 &amp; Data!E1837 &amp; Data!K1837 &amp; Data!L1837 &amp; Data!G1837 &amp; Data!H1837 &amp; REPLACE(Data!J1837,LEN(Data!J1837)-1,1,"") &amp; "}, "</f>
        <v xml:space="preserve">{ "CodeIATA": "MFR", "Name": "Rogue Valley", "City": "Medford (OR)", "Country": "Etats-Unis", "Latitude": 42.374228, "Longitude": -122.8735, "Category": 7, "BuyPrice": 4418996899, "FlagImage": "us.png" }, </v>
      </c>
    </row>
    <row r="1838" spans="1:1" x14ac:dyDescent="0.25">
      <c r="A1838" t="str">
        <f>"{ " &amp; Data!A1838 &amp; Data!D1838 &amp; Data!B1838 &amp; Data!E1838 &amp; Data!K1838 &amp; Data!L1838 &amp; Data!G1838 &amp; Data!H1838 &amp; REPLACE(Data!J1838,LEN(Data!J1838)-1,1,"") &amp; "}, "</f>
        <v xml:space="preserve">{ "CodeIATA": "VTZ", "Name": "Visakhapatnam Airport", "City": "Vishakhapatnam", "Country": "Inde", "Latitude": 17.721167, "Longitude": 83.224483, "Category": 9, "BuyPrice": 4422823312, "FlagImage": "in.png" }, </v>
      </c>
    </row>
    <row r="1839" spans="1:1" x14ac:dyDescent="0.25">
      <c r="A1839" t="str">
        <f>"{ " &amp; Data!A1839 &amp; Data!D1839 &amp; Data!B1839 &amp; Data!E1839 &amp; Data!K1839 &amp; Data!L1839 &amp; Data!G1839 &amp; Data!H1839 &amp; REPLACE(Data!J1839,LEN(Data!J1839)-1,1,"") &amp; "}, "</f>
        <v xml:space="preserve">{ "CodeIATA": "AFW", "Name": "Fort Worth Alliance Airport", "City": "Fort Worth", "Country": "Etats-Unis", "Latitude": 32.987778, "Longitude": -97.318889, "Category": 8, "BuyPrice": 4424317841, "FlagImage": "us.png" }, </v>
      </c>
    </row>
    <row r="1840" spans="1:1" x14ac:dyDescent="0.25">
      <c r="A1840" t="str">
        <f>"{ " &amp; Data!A1840 &amp; Data!D1840 &amp; Data!B1840 &amp; Data!E1840 &amp; Data!K1840 &amp; Data!L1840 &amp; Data!G1840 &amp; Data!H1840 &amp; REPLACE(Data!J1840,LEN(Data!J1840)-1,1,"") &amp; "}, "</f>
        <v xml:space="preserve">{ "CodeIATA": "OBO", "Name": "Tokachi", "City": "Obihiro", "Country": "Japon", "Latitude": 42.733333, "Longitude": 143.217222, "Category": 6, "BuyPrice": 4424819051, "FlagImage": "jp.png" }, </v>
      </c>
    </row>
    <row r="1841" spans="1:1" x14ac:dyDescent="0.25">
      <c r="A1841" t="str">
        <f>"{ " &amp; Data!A1841 &amp; Data!D1841 &amp; Data!B1841 &amp; Data!E1841 &amp; Data!K1841 &amp; Data!L1841 &amp; Data!G1841 &amp; Data!H1841 &amp; REPLACE(Data!J1841,LEN(Data!J1841)-1,1,"") &amp; "}, "</f>
        <v xml:space="preserve">{ "CodeIATA": "MME", "Name": "Durham Tees Valley Airport", "City": "Darlington", "Country": "Royaume-Uni", "Latitude": 54.509189, "Longitude": -1.429406, "Category": 6, "BuyPrice": 4426062962, "FlagImage": "gb.png" }, </v>
      </c>
    </row>
    <row r="1842" spans="1:1" x14ac:dyDescent="0.25">
      <c r="A1842" t="str">
        <f>"{ " &amp; Data!A1842 &amp; Data!D1842 &amp; Data!B1842 &amp; Data!E1842 &amp; Data!K1842 &amp; Data!L1842 &amp; Data!G1842 &amp; Data!H1842 &amp; REPLACE(Data!J1842,LEN(Data!J1842)-1,1,"") &amp; "}, "</f>
        <v xml:space="preserve">{ "CodeIATA": "KBV", "Name": "Krabi International Airport", "City": "Krabi", "Country": "Thaïlande", "Latitude": 8.095969, "Longitude": 98.988764, "Category": 9, "BuyPrice": 4428037699, "FlagImage": "th.png" }, </v>
      </c>
    </row>
    <row r="1843" spans="1:1" x14ac:dyDescent="0.25">
      <c r="A1843" t="str">
        <f>"{ " &amp; Data!A1843 &amp; Data!D1843 &amp; Data!B1843 &amp; Data!E1843 &amp; Data!K1843 &amp; Data!L1843 &amp; Data!G1843 &amp; Data!H1843 &amp; REPLACE(Data!J1843,LEN(Data!J1843)-1,1,"") &amp; "}, "</f>
        <v xml:space="preserve">{ "CodeIATA": "TNR", "Name": "Ivato International Airport", "City": "Antananarivo", "Country": "Madagascar", "Latitude": -18.79695, "Longitude": 47.478806, "Category": 9, "BuyPrice": 4429813728, "FlagImage": "mg.png" }, </v>
      </c>
    </row>
    <row r="1844" spans="1:1" x14ac:dyDescent="0.25">
      <c r="A1844" t="str">
        <f>"{ " &amp; Data!A1844 &amp; Data!D1844 &amp; Data!B1844 &amp; Data!E1844 &amp; Data!K1844 &amp; Data!L1844 &amp; Data!G1844 &amp; Data!H1844 &amp; REPLACE(Data!J1844,LEN(Data!J1844)-1,1,"") &amp; "}, "</f>
        <v xml:space="preserve">{ "CodeIATA": "LDB", "Name": "Londrina Aeroporto", "City": "Londrina (PR)", "Country": "Brésil", "Latitude": -23.333625, "Longitude": -51.130072, "Category": 5, "BuyPrice": 4430695136, "FlagImage": "br.png" }, </v>
      </c>
    </row>
    <row r="1845" spans="1:1" x14ac:dyDescent="0.25">
      <c r="A1845" t="str">
        <f>"{ " &amp; Data!A1845 &amp; Data!D1845 &amp; Data!B1845 &amp; Data!E1845 &amp; Data!K1845 &amp; Data!L1845 &amp; Data!G1845 &amp; Data!H1845 &amp; REPLACE(Data!J1845,LEN(Data!J1845)-1,1,"") &amp; "}, "</f>
        <v xml:space="preserve">{ "CodeIATA": "SKP", "Name": "Alexander the Great Airport", "City": "Skopje", "Country": "Macédoine", "Latitude": 41.961622, "Longitude": 21.621381, "Category": 6, "BuyPrice": 4431268726, "FlagImage": "mk.png" }, </v>
      </c>
    </row>
    <row r="1846" spans="1:1" x14ac:dyDescent="0.25">
      <c r="A1846" t="str">
        <f>"{ " &amp; Data!A1846 &amp; Data!D1846 &amp; Data!B1846 &amp; Data!E1846 &amp; Data!K1846 &amp; Data!L1846 &amp; Data!G1846 &amp; Data!H1846 &amp; REPLACE(Data!J1846,LEN(Data!J1846)-1,1,"") &amp; "}, "</f>
        <v xml:space="preserve">{ "CodeIATA": "AMQ", "Name": "Pattimura Airport", "City": "Ambon", "Country": "Indonésie", "Latitude": -3.710264, "Longitude": 128.089136, "Category": 6, "BuyPrice": 4431476923, "FlagImage": "id.png" }, </v>
      </c>
    </row>
    <row r="1847" spans="1:1" x14ac:dyDescent="0.25">
      <c r="A1847" t="str">
        <f>"{ " &amp; Data!A1847 &amp; Data!D1847 &amp; Data!B1847 &amp; Data!E1847 &amp; Data!K1847 &amp; Data!L1847 &amp; Data!G1847 &amp; Data!H1847 &amp; REPLACE(Data!J1847,LEN(Data!J1847)-1,1,"") &amp; "}, "</f>
        <v xml:space="preserve">{ "CodeIATA": "ASR", "Name": "Erkilet International Airport", "City": "Kayseri", "Country": "Turquie", "Latitude": 38.770386, "Longitude": 35.495428, "Category": 8, "BuyPrice": 4435837699, "FlagImage": "tr.png" }, </v>
      </c>
    </row>
    <row r="1848" spans="1:1" x14ac:dyDescent="0.25">
      <c r="A1848" t="str">
        <f>"{ " &amp; Data!A1848 &amp; Data!D1848 &amp; Data!B1848 &amp; Data!E1848 &amp; Data!K1848 &amp; Data!L1848 &amp; Data!G1848 &amp; Data!H1848 &amp; REPLACE(Data!J1848,LEN(Data!J1848)-1,1,"") &amp; "}, "</f>
        <v xml:space="preserve">{ "CodeIATA": "SPN", "Name": "Saipan International Airport", "City": "Saipan Island", "Country": "Iles Mariannes du Nord", "Latitude": 15.119003, "Longitude": 145.729356, "Category": 7, "BuyPrice": 4439430018, "FlagImage": "mp.png" }, </v>
      </c>
    </row>
    <row r="1849" spans="1:1" x14ac:dyDescent="0.25">
      <c r="A1849" t="str">
        <f>"{ " &amp; Data!A1849 &amp; Data!D1849 &amp; Data!B1849 &amp; Data!E1849 &amp; Data!K1849 &amp; Data!L1849 &amp; Data!G1849 &amp; Data!H1849 &amp; REPLACE(Data!J1849,LEN(Data!J1849)-1,1,"") &amp; "}, "</f>
        <v xml:space="preserve">{ "CodeIATA": "LWO", "Name": "Lviv International Airport", "City": "Lvov", "Country": "Ukraine", "Latitude": 49.8125, "Longitude": 23.956111, "Category": 7, "BuyPrice": 4439487142, "FlagImage": "ua.png" }, </v>
      </c>
    </row>
    <row r="1850" spans="1:1" x14ac:dyDescent="0.25">
      <c r="A1850" t="str">
        <f>"{ " &amp; Data!A1850 &amp; Data!D1850 &amp; Data!B1850 &amp; Data!E1850 &amp; Data!K1850 &amp; Data!L1850 &amp; Data!G1850 &amp; Data!H1850 &amp; REPLACE(Data!J1850,LEN(Data!J1850)-1,1,"") &amp; "}, "</f>
        <v xml:space="preserve">{ "CodeIATA": "SZB", "Name": "Sultan Abdul Aziz Shah Airport", "City": "Subang", "Country": "Malaisie", "Latitude": 3.130583, "Longitude": 101.549333, "Category": 10, "BuyPrice": 4439681012, "FlagImage": "my.png" }, </v>
      </c>
    </row>
    <row r="1851" spans="1:1" x14ac:dyDescent="0.25">
      <c r="A1851" t="str">
        <f>"{ " &amp; Data!A1851 &amp; Data!D1851 &amp; Data!B1851 &amp; Data!E1851 &amp; Data!K1851 &amp; Data!L1851 &amp; Data!G1851 &amp; Data!H1851 &amp; REPLACE(Data!J1851,LEN(Data!J1851)-1,1,"") &amp; "}, "</f>
        <v xml:space="preserve">{ "CodeIATA": "SBW", "Name": "Sibu Airport", "City": "Sibu", "Country": "Malaisie", "Latitude": 2.261603, "Longitude": 111.985322, "Category": 8, "BuyPrice": 4440809867, "FlagImage": "my.png" }, </v>
      </c>
    </row>
    <row r="1852" spans="1:1" x14ac:dyDescent="0.25">
      <c r="A1852" t="str">
        <f>"{ " &amp; Data!A1852 &amp; Data!D1852 &amp; Data!B1852 &amp; Data!E1852 &amp; Data!K1852 &amp; Data!L1852 &amp; Data!G1852 &amp; Data!H1852 &amp; REPLACE(Data!J1852,LEN(Data!J1852)-1,1,"") &amp; "}, "</f>
        <v xml:space="preserve">{ "CodeIATA": "GCN", "Name": "Grand Canyon National Park Airport", "City": "Tusayan (AZ)", "Country": "Etats-Unis", "Latitude": null, "Longitude": null, "Category": 7, "BuyPrice": 4441243966, "FlagImage": "us.png" }, </v>
      </c>
    </row>
    <row r="1853" spans="1:1" x14ac:dyDescent="0.25">
      <c r="A1853" t="str">
        <f>"{ " &amp; Data!A1853 &amp; Data!D1853 &amp; Data!B1853 &amp; Data!E1853 &amp; Data!K1853 &amp; Data!L1853 &amp; Data!G1853 &amp; Data!H1853 &amp; REPLACE(Data!J1853,LEN(Data!J1853)-1,1,"") &amp; "}, "</f>
        <v xml:space="preserve">{ "CodeIATA": "PMC", "Name": "El Tepual Aeropuerto Internacional", "City": "Puerto Montt", "Country": "Chili", "Latitude": -41.438886, "Longitude": -73.093953, "Category": 7, "BuyPrice": 4442870239, "FlagImage": "cl.png" }, </v>
      </c>
    </row>
    <row r="1854" spans="1:1" x14ac:dyDescent="0.25">
      <c r="A1854" t="str">
        <f>"{ " &amp; Data!A1854 &amp; Data!D1854 &amp; Data!B1854 &amp; Data!E1854 &amp; Data!K1854 &amp; Data!L1854 &amp; Data!G1854 &amp; Data!H1854 &amp; REPLACE(Data!J1854,LEN(Data!J1854)-1,1,"") &amp; "}, "</f>
        <v xml:space="preserve">{ "CodeIATA": "CLJ", "Name": "Napoca Aeroportul International", "City": "Cluj", "Country": "Roumanie", "Latitude": 46.785167, "Longitude": 23.686167, "Category": 5, "BuyPrice": 4443142230, "FlagImage": "ro.png" }, </v>
      </c>
    </row>
    <row r="1855" spans="1:1" x14ac:dyDescent="0.25">
      <c r="A1855" t="str">
        <f>"{ " &amp; Data!A1855 &amp; Data!D1855 &amp; Data!B1855 &amp; Data!E1855 &amp; Data!K1855 &amp; Data!L1855 &amp; Data!G1855 &amp; Data!H1855 &amp; REPLACE(Data!J1855,LEN(Data!J1855)-1,1,"") &amp; "}, "</f>
        <v xml:space="preserve">{ "CodeIATA": "YNJ", "Name": "Chaoyangchuan Airport", "City": "Yanji", "Country": "Chine", "Latitude": 42.8828, "Longitude": 129.451258, "Category": 7, "BuyPrice": 4446458299, "FlagImage": "cn.png" }, </v>
      </c>
    </row>
    <row r="1856" spans="1:1" x14ac:dyDescent="0.25">
      <c r="A1856" t="str">
        <f>"{ " &amp; Data!A1856 &amp; Data!D1856 &amp; Data!B1856 &amp; Data!E1856 &amp; Data!K1856 &amp; Data!L1856 &amp; Data!G1856 &amp; Data!H1856 &amp; REPLACE(Data!J1856,LEN(Data!J1856)-1,1,"") &amp; "}, "</f>
        <v xml:space="preserve">{ "CodeIATA": "YQT", "Name": "Thunder Bay International Airport", "City": "Thunder Bay (ON)", "Country": "Canada", "Latitude": 48.371944, "Longitude": -89.323889, "Category": 4, "BuyPrice": 4447494152, "FlagImage": "ca.png" }, </v>
      </c>
    </row>
    <row r="1857" spans="1:1" x14ac:dyDescent="0.25">
      <c r="A1857" t="str">
        <f>"{ " &amp; Data!A1857 &amp; Data!D1857 &amp; Data!B1857 &amp; Data!E1857 &amp; Data!K1857 &amp; Data!L1857 &amp; Data!G1857 &amp; Data!H1857 &amp; REPLACE(Data!J1857,LEN(Data!J1857)-1,1,"") &amp; "}, "</f>
        <v xml:space="preserve">{ "CodeIATA": "AVL", "Name": "Asheville Regional Airport", "City": "Asheville (NC)", "Country": "Etats-Unis", "Latitude": 35.436194, "Longitude": -82.541806, "Category": 6, "BuyPrice": 4450582608, "FlagImage": "us.png" }, </v>
      </c>
    </row>
    <row r="1858" spans="1:1" x14ac:dyDescent="0.25">
      <c r="A1858" t="str">
        <f>"{ " &amp; Data!A1858 &amp; Data!D1858 &amp; Data!B1858 &amp; Data!E1858 &amp; Data!K1858 &amp; Data!L1858 &amp; Data!G1858 &amp; Data!H1858 &amp; REPLACE(Data!J1858,LEN(Data!J1858)-1,1,"") &amp; "}, "</f>
        <v xml:space="preserve">{ "CodeIATA": "RMF", "Name": "Marsa Alam International Airport", "City": "Marsa Alam", "Country": "Egypte", "Latitude": 25.557111, "Longitude": 34.583711, "Category": 8, "BuyPrice": 4456853490, "FlagImage": "eg.png" }, </v>
      </c>
    </row>
    <row r="1859" spans="1:1" x14ac:dyDescent="0.25">
      <c r="A1859" t="str">
        <f>"{ " &amp; Data!A1859 &amp; Data!D1859 &amp; Data!B1859 &amp; Data!E1859 &amp; Data!K1859 &amp; Data!L1859 &amp; Data!G1859 &amp; Data!H1859 &amp; REPLACE(Data!J1859,LEN(Data!J1859)-1,1,"") &amp; "}, "</f>
        <v xml:space="preserve">{ "CodeIATA": "OUL", "Name": "Oulu Airport", "City": "Oulu", "Country": "Finlande", "Latitude": 64.930061, "Longitude": 25.354564, "Category": 7, "BuyPrice": 4457702617, "FlagImage": "fi.png" }, </v>
      </c>
    </row>
    <row r="1860" spans="1:1" x14ac:dyDescent="0.25">
      <c r="A1860" t="str">
        <f>"{ " &amp; Data!A1860 &amp; Data!D1860 &amp; Data!B1860 &amp; Data!E1860 &amp; Data!K1860 &amp; Data!L1860 &amp; Data!G1860 &amp; Data!H1860 &amp; REPLACE(Data!J1860,LEN(Data!J1860)-1,1,"") &amp; "}, "</f>
        <v xml:space="preserve">{ "CodeIATA": "ACA", "Name": "General Juan N. Álvare Aeropuerto Internacional", "City": "Acapulco", "Country": "Mexique", "Latitude": 16.757061, "Longitude": -99.753953, "Category": 10, "BuyPrice": 4457906225, "FlagImage": "mx.png" }, </v>
      </c>
    </row>
    <row r="1861" spans="1:1" x14ac:dyDescent="0.25">
      <c r="A1861" t="str">
        <f>"{ " &amp; Data!A1861 &amp; Data!D1861 &amp; Data!B1861 &amp; Data!E1861 &amp; Data!K1861 &amp; Data!L1861 &amp; Data!G1861 &amp; Data!H1861 &amp; REPLACE(Data!J1861,LEN(Data!J1861)-1,1,"") &amp; "}, "</f>
        <v xml:space="preserve">{ "CodeIATA": "BDA", "Name": "L.F. Wade International Airport", "City": "Bermuda", "Country": "Bermudes", "Latitude": 32.364042, "Longitude": -64.678703, "Category": 8, "BuyPrice": 4458311514, "FlagImage": "bm.png" }, </v>
      </c>
    </row>
    <row r="1862" spans="1:1" x14ac:dyDescent="0.25">
      <c r="A1862" t="str">
        <f>"{ " &amp; Data!A1862 &amp; Data!D1862 &amp; Data!B1862 &amp; Data!E1862 &amp; Data!K1862 &amp; Data!L1862 &amp; Data!G1862 &amp; Data!H1862 &amp; REPLACE(Data!J1862,LEN(Data!J1862)-1,1,"") &amp; "}, "</f>
        <v xml:space="preserve">{ "CodeIATA": "VVI", "Name": "Viru Viru Aeropuerto Internacional", "City": "Santa Cruz", "Country": "Bolivie", "Latitude": -17.644756, "Longitude": -63.135364, "Category": 10, "BuyPrice": 4459100300, "FlagImage": "bo.png" }, </v>
      </c>
    </row>
    <row r="1863" spans="1:1" x14ac:dyDescent="0.25">
      <c r="A1863" t="str">
        <f>"{ " &amp; Data!A1863 &amp; Data!D1863 &amp; Data!B1863 &amp; Data!E1863 &amp; Data!K1863 &amp; Data!L1863 &amp; Data!G1863 &amp; Data!H1863 &amp; REPLACE(Data!J1863,LEN(Data!J1863)-1,1,"") &amp; "}, "</f>
        <v xml:space="preserve">{ "CodeIATA": "ROK", "Name": "Rockhampton Airport", "City": "Rockhampton (QLD)", "Country": "Australie", "Latitude": -23.381944, "Longitude": 150.475278, "Category": 7, "BuyPrice": 4462880950, "FlagImage": "au.png" }, </v>
      </c>
    </row>
    <row r="1864" spans="1:1" x14ac:dyDescent="0.25">
      <c r="A1864" t="str">
        <f>"{ " &amp; Data!A1864 &amp; Data!D1864 &amp; Data!B1864 &amp; Data!E1864 &amp; Data!K1864 &amp; Data!L1864 &amp; Data!G1864 &amp; Data!H1864 &amp; REPLACE(Data!J1864,LEN(Data!J1864)-1,1,"") &amp; "}, "</f>
        <v xml:space="preserve">{ "CodeIATA": "TRS", "Name": "Ronchi dei Legionari Pietro Savorgnan di Brazzà Aeroporto", "City": "Trieste", "Country": "Italie", "Latitude": 45.8275, "Longitude": 13.472222, "Category": 8, "BuyPrice": 4463851137, "FlagImage": "it.png" }, </v>
      </c>
    </row>
    <row r="1865" spans="1:1" x14ac:dyDescent="0.25">
      <c r="A1865" t="str">
        <f>"{ " &amp; Data!A1865 &amp; Data!D1865 &amp; Data!B1865 &amp; Data!E1865 &amp; Data!K1865 &amp; Data!L1865 &amp; Data!G1865 &amp; Data!H1865 &amp; REPLACE(Data!J1865,LEN(Data!J1865)-1,1,"") &amp; "}, "</f>
        <v xml:space="preserve">{ "CodeIATA": "IXJ", "Name": "Jammu Airport", "City": "Jammu", "Country": "Inde", "Latitude": 32.689142, "Longitude": 74.837389, "Category": 5, "BuyPrice": 4466115002, "FlagImage": "in.png" }, </v>
      </c>
    </row>
    <row r="1866" spans="1:1" x14ac:dyDescent="0.25">
      <c r="A1866" t="str">
        <f>"{ " &amp; Data!A1866 &amp; Data!D1866 &amp; Data!B1866 &amp; Data!E1866 &amp; Data!K1866 &amp; Data!L1866 &amp; Data!G1866 &amp; Data!H1866 &amp; REPLACE(Data!J1866,LEN(Data!J1866)-1,1,"") &amp; "}, "</f>
        <v xml:space="preserve">{ "CodeIATA": "SDV", "Name": "Sde Dov Airport", "City": "Tel Aviv", "Country": "Israël", "Latitude": 32.114661, "Longitude": 34.782239, "Category": 4, "BuyPrice": 4466728755, "FlagImage": "il.png" }, </v>
      </c>
    </row>
    <row r="1867" spans="1:1" x14ac:dyDescent="0.25">
      <c r="A1867" t="str">
        <f>"{ " &amp; Data!A1867 &amp; Data!D1867 &amp; Data!B1867 &amp; Data!E1867 &amp; Data!K1867 &amp; Data!L1867 &amp; Data!G1867 &amp; Data!H1867 &amp; REPLACE(Data!J1867,LEN(Data!J1867)-1,1,"") &amp; "}, "</f>
        <v xml:space="preserve">{ "CodeIATA": "LPB", "Name": "El Alto Aeropuerto Internacional", "City": "La Paz", "Country": "Bolivie", "Latitude": -16.513339, "Longitude": -68.192256, "Category": 10, "BuyPrice": 4468380697, "FlagImage": "bo.png" }, </v>
      </c>
    </row>
    <row r="1868" spans="1:1" x14ac:dyDescent="0.25">
      <c r="A1868" t="str">
        <f>"{ " &amp; Data!A1868 &amp; Data!D1868 &amp; Data!B1868 &amp; Data!E1868 &amp; Data!K1868 &amp; Data!L1868 &amp; Data!G1868 &amp; Data!H1868 &amp; REPLACE(Data!J1868,LEN(Data!J1868)-1,1,"") &amp; "}, "</f>
        <v xml:space="preserve">{ "CodeIATA": "CUU", "Name": "General Roberto Fierro Villalobos Aeropuerto Internacional", "City": "Chihuahua", "Country": "Mexique", "Latitude": 28.702875, "Longitude": -105.964567, "Category": 7, "BuyPrice": 4468411764, "FlagImage": "mx.png" }, </v>
      </c>
    </row>
    <row r="1869" spans="1:1" x14ac:dyDescent="0.25">
      <c r="A1869" t="str">
        <f>"{ " &amp; Data!A1869 &amp; Data!D1869 &amp; Data!B1869 &amp; Data!E1869 &amp; Data!K1869 &amp; Data!L1869 &amp; Data!G1869 &amp; Data!H1869 &amp; REPLACE(Data!J1869,LEN(Data!J1869)-1,1,"") &amp; "}, "</f>
        <v xml:space="preserve">{ "CodeIATA": "SIP", "Name": "Simferopol International Airport", "City": "Simferopol", "Country": "Ukraine", "Latitude": 45.052222, "Longitude": 33.975139, "Category": 10, "BuyPrice": 4470697729, "FlagImage": "ua.png" }, </v>
      </c>
    </row>
    <row r="1870" spans="1:1" x14ac:dyDescent="0.25">
      <c r="A1870" t="str">
        <f>"{ " &amp; Data!A1870 &amp; Data!D1870 &amp; Data!B1870 &amp; Data!E1870 &amp; Data!K1870 &amp; Data!L1870 &amp; Data!G1870 &amp; Data!H1870 &amp; REPLACE(Data!J1870,LEN(Data!J1870)-1,1,"") &amp; "}, "</f>
        <v xml:space="preserve">{ "CodeIATA": "WDH", "Name": "Hosea Kutako International Airport", "City": "Windhoek", "Country": "Namibie", "Latitude": -22.486667, "Longitude": 17.4625, "Category": 10, "BuyPrice": 4471560711, "FlagImage": "na.png" }, </v>
      </c>
    </row>
    <row r="1871" spans="1:1" x14ac:dyDescent="0.25">
      <c r="A1871" t="str">
        <f>"{ " &amp; Data!A1871 &amp; Data!D1871 &amp; Data!B1871 &amp; Data!E1871 &amp; Data!K1871 &amp; Data!L1871 &amp; Data!G1871 &amp; Data!H1871 &amp; REPLACE(Data!J1871,LEN(Data!J1871)-1,1,"") &amp; "}, "</f>
        <v xml:space="preserve">{ "CodeIATA": "NPE", "Name": "Napier Airport", "City": "Napier-Hastings", "Country": "Nouvelle-Zélande", "Latitude": null, "Longitude": null, "Category": 2, "BuyPrice": 4473061801, "FlagImage": "nz.png" }, </v>
      </c>
    </row>
    <row r="1872" spans="1:1" x14ac:dyDescent="0.25">
      <c r="A1872" t="str">
        <f>"{ " &amp; Data!A1872 &amp; Data!D1872 &amp; Data!B1872 &amp; Data!E1872 &amp; Data!K1872 &amp; Data!L1872 &amp; Data!G1872 &amp; Data!H1872 &amp; REPLACE(Data!J1872,LEN(Data!J1872)-1,1,"") &amp; "}, "</f>
        <v xml:space="preserve">{ "CodeIATA": "TLN", "Name": "Hyères Aéroport", "City": "Toulon", "Country": "France", "Latitude": 43.0973, "Longitude": 6.14603, "Category": 5, "BuyPrice": 4476418724, "FlagImage": "fr.png" }, </v>
      </c>
    </row>
    <row r="1873" spans="1:1" x14ac:dyDescent="0.25">
      <c r="A1873" t="str">
        <f>"{ " &amp; Data!A1873 &amp; Data!D1873 &amp; Data!B1873 &amp; Data!E1873 &amp; Data!K1873 &amp; Data!L1873 &amp; Data!G1873 &amp; Data!H1873 &amp; REPLACE(Data!J1873,LEN(Data!J1873)-1,1,"") &amp; "}, "</f>
        <v xml:space="preserve">{ "CodeIATA": "THE", "Name": "Teresina Aeroporto", "City": "Teresina (PI)", "Country": "Brésil", "Latitude": -5.059942, "Longitude": -42.823478, "Category": 5, "BuyPrice": 4477091787, "FlagImage": "br.png" }, </v>
      </c>
    </row>
    <row r="1874" spans="1:1" x14ac:dyDescent="0.25">
      <c r="A1874" t="str">
        <f>"{ " &amp; Data!A1874 &amp; Data!D1874 &amp; Data!B1874 &amp; Data!E1874 &amp; Data!K1874 &amp; Data!L1874 &amp; Data!G1874 &amp; Data!H1874 &amp; REPLACE(Data!J1874,LEN(Data!J1874)-1,1,"") &amp; "}, "</f>
        <v xml:space="preserve">{ "CodeIATA": "GZT", "Name": "Oguzeli International Airport", "City": "Gaziantep", "Country": "Turquie", "Latitude": 36.947183, "Longitude": 37.478683, "Category": 8, "BuyPrice": 4482830073, "FlagImage": "tr.png" }, </v>
      </c>
    </row>
    <row r="1875" spans="1:1" x14ac:dyDescent="0.25">
      <c r="A1875" t="str">
        <f>"{ " &amp; Data!A1875 &amp; Data!D1875 &amp; Data!B1875 &amp; Data!E1875 &amp; Data!K1875 &amp; Data!L1875 &amp; Data!G1875 &amp; Data!H1875 &amp; REPLACE(Data!J1875,LEN(Data!J1875)-1,1,"") &amp; "}, "</f>
        <v xml:space="preserve">{ "CodeIATA": "BGA", "Name": "Bucaramanga Palonegro Aeropuerto Internacional", "City": "Lebrija", "Country": "Colombie", "Latitude": 7.1265, "Longitude": -73.184778, "Category": 5, "BuyPrice": 4485288312, "FlagImage": "co.png" }, </v>
      </c>
    </row>
    <row r="1876" spans="1:1" x14ac:dyDescent="0.25">
      <c r="A1876" t="str">
        <f>"{ " &amp; Data!A1876 &amp; Data!D1876 &amp; Data!B1876 &amp; Data!E1876 &amp; Data!K1876 &amp; Data!L1876 &amp; Data!G1876 &amp; Data!H1876 &amp; REPLACE(Data!J1876,LEN(Data!J1876)-1,1,"") &amp; "}, "</f>
        <v xml:space="preserve">{ "CodeIATA": "UDI", "Name": "Uberlândia Aeroporto", "City": "Uberlândia (MG)", "Country": "Brésil", "Latitude": -18.882844, "Longitude": -48.225594, "Category": 4, "BuyPrice": 4485502195, "FlagImage": "br.png" }, </v>
      </c>
    </row>
    <row r="1877" spans="1:1" x14ac:dyDescent="0.25">
      <c r="A1877" t="str">
        <f>"{ " &amp; Data!A1877 &amp; Data!D1877 &amp; Data!B1877 &amp; Data!E1877 &amp; Data!K1877 &amp; Data!L1877 &amp; Data!G1877 &amp; Data!H1877 &amp; REPLACE(Data!J1877,LEN(Data!J1877)-1,1,"") &amp; "}, "</f>
        <v xml:space="preserve">{ "CodeIATA": "ANU", "Name": "V. C. Bird International Airport", "City": "St. Johns", "Country": "Antigua-et-Barbuda", "Latitude": 17.136749, "Longitude": -61.792667, "Category": 7, "BuyPrice": 4486279389, "FlagImage": "ag.png" }, </v>
      </c>
    </row>
    <row r="1878" spans="1:1" x14ac:dyDescent="0.25">
      <c r="A1878" t="str">
        <f>"{ " &amp; Data!A1878 &amp; Data!D1878 &amp; Data!B1878 &amp; Data!E1878 &amp; Data!K1878 &amp; Data!L1878 &amp; Data!G1878 &amp; Data!H1878 &amp; REPLACE(Data!J1878,LEN(Data!J1878)-1,1,"") &amp; "}, "</f>
        <v xml:space="preserve">{ "CodeIATA": "SBN", "Name": "South Bend Regional Airport", "City": "South Bend (IN)", "Country": "Etats-Unis", "Latitude": 41.708661, "Longitude": -86.31725, "Category": 7, "BuyPrice": 4486571619, "FlagImage": "us.png" }, </v>
      </c>
    </row>
    <row r="1879" spans="1:1" x14ac:dyDescent="0.25">
      <c r="A1879" t="str">
        <f>"{ " &amp; Data!A1879 &amp; Data!D1879 &amp; Data!B1879 &amp; Data!E1879 &amp; Data!K1879 &amp; Data!L1879 &amp; Data!G1879 &amp; Data!H1879 &amp; REPLACE(Data!J1879,LEN(Data!J1879)-1,1,"") &amp; "}, "</f>
        <v xml:space="preserve">{ "CodeIATA": "INV", "Name": "Inverness Airport", "City": "Inverness", "Country": "Royaume-Uni", "Latitude": 57.5425, "Longitude": -4.0475, "Category": 4, "BuyPrice": 4486878260, "FlagImage": "gb.png" }, </v>
      </c>
    </row>
    <row r="1880" spans="1:1" x14ac:dyDescent="0.25">
      <c r="A1880" t="str">
        <f>"{ " &amp; Data!A1880 &amp; Data!D1880 &amp; Data!B1880 &amp; Data!E1880 &amp; Data!K1880 &amp; Data!L1880 &amp; Data!G1880 &amp; Data!H1880 &amp; REPLACE(Data!J1880,LEN(Data!J1880)-1,1,"") &amp; "}, "</f>
        <v xml:space="preserve">{ "CodeIATA": "EYW", "Name": "Key West International Airport", "City": "Key West (FL)", "Country": "Etats-Unis", "Latitude": 24.556111, "Longitude": -81.759556, "Category": 2, "BuyPrice": 4488349837, "FlagImage": "us.png" }, </v>
      </c>
    </row>
    <row r="1881" spans="1:1" x14ac:dyDescent="0.25">
      <c r="A1881" t="str">
        <f>"{ " &amp; Data!A1881 &amp; Data!D1881 &amp; Data!B1881 &amp; Data!E1881 &amp; Data!K1881 &amp; Data!L1881 &amp; Data!G1881 &amp; Data!H1881 &amp; REPLACE(Data!J1881,LEN(Data!J1881)-1,1,"") &amp; "}, "</f>
        <v xml:space="preserve">{ "CodeIATA": "TRZ", "Name": "Trichy Airport", "City": "Tiruchirapalli", "Country": "Inde", "Latitude": 10.765364, "Longitude": 78.709722, "Category": 6, "BuyPrice": 4494847011, "FlagImage": "in.png" }, </v>
      </c>
    </row>
    <row r="1882" spans="1:1" x14ac:dyDescent="0.25">
      <c r="A1882" t="str">
        <f>"{ " &amp; Data!A1882 &amp; Data!D1882 &amp; Data!B1882 &amp; Data!E1882 &amp; Data!K1882 &amp; Data!L1882 &amp; Data!G1882 &amp; Data!H1882 &amp; REPLACE(Data!J1882,LEN(Data!J1882)-1,1,"") &amp; "}, "</f>
        <v xml:space="preserve">{ "CodeIATA": "IXA", "Name": "Singerbhil Airport", "City": "Agaratala", "Country": "Inde", "Latitude": 23.886978, "Longitude": 91.24045, "Category": 6, "BuyPrice": 4495203021, "FlagImage": "in.png" }, </v>
      </c>
    </row>
    <row r="1883" spans="1:1" x14ac:dyDescent="0.25">
      <c r="A1883" t="str">
        <f>"{ " &amp; Data!A1883 &amp; Data!D1883 &amp; Data!B1883 &amp; Data!E1883 &amp; Data!K1883 &amp; Data!L1883 &amp; Data!G1883 &amp; Data!H1883 &amp; REPLACE(Data!J1883,LEN(Data!J1883)-1,1,"") &amp; "}, "</f>
        <v xml:space="preserve">{ "CodeIATA": "JAC", "Name": "Jackson Hole Airport", "City": "Jackson (WY)", "Country": "Etats-Unis", "Latitude": 43.607333333, "Longitude": -110.73775, "Category": 4, "BuyPrice": 4495675113, "FlagImage": "us.png" }, </v>
      </c>
    </row>
    <row r="1884" spans="1:1" x14ac:dyDescent="0.25">
      <c r="A1884" t="str">
        <f>"{ " &amp; Data!A1884 &amp; Data!D1884 &amp; Data!B1884 &amp; Data!E1884 &amp; Data!K1884 &amp; Data!L1884 &amp; Data!G1884 &amp; Data!H1884 &amp; REPLACE(Data!J1884,LEN(Data!J1884)-1,1,"") &amp; "}, "</f>
        <v xml:space="preserve">{ "CodeIATA": "LUN", "Name": "Lusaka International Airport", "City": "Lusaka", "Country": "Zambie", "Latitude": -15.330817, "Longitude": 28.452628, "Category": 10, "BuyPrice": 4496620268, "FlagImage": "zm.png" }, </v>
      </c>
    </row>
    <row r="1885" spans="1:1" x14ac:dyDescent="0.25">
      <c r="A1885" t="str">
        <f>"{ " &amp; Data!A1885 &amp; Data!D1885 &amp; Data!B1885 &amp; Data!E1885 &amp; Data!K1885 &amp; Data!L1885 &amp; Data!G1885 &amp; Data!H1885 &amp; REPLACE(Data!J1885,LEN(Data!J1885)-1,1,"") &amp; "}, "</f>
        <v xml:space="preserve">{ "CodeIATA": "ROA", "Name": "Roanoke Regional Airport", "City": "Roanoke (VA)", "Country": "Etats-Unis", "Latitude": 37.325472, "Longitude": -79.975417, "Category": 5, "BuyPrice": 4497295136, "FlagImage": "us.png" }, </v>
      </c>
    </row>
    <row r="1886" spans="1:1" x14ac:dyDescent="0.25">
      <c r="A1886" t="str">
        <f>"{ " &amp; Data!A1886 &amp; Data!D1886 &amp; Data!B1886 &amp; Data!E1886 &amp; Data!K1886 &amp; Data!L1886 &amp; Data!G1886 &amp; Data!H1886 &amp; REPLACE(Data!J1886,LEN(Data!J1886)-1,1,"") &amp; "}, "</f>
        <v xml:space="preserve">{ "CodeIATA": "YMM", "Name": "Fort McMurray Airport", "City": "Fort McMurray (AB)", "Country": "Canada", "Latitude": 56.653333, "Longitude": -111.221944, "Category": 4, "BuyPrice": 4501174934, "FlagImage": "ca.png" }, </v>
      </c>
    </row>
    <row r="1887" spans="1:1" x14ac:dyDescent="0.25">
      <c r="A1887" t="str">
        <f>"{ " &amp; Data!A1887 &amp; Data!D1887 &amp; Data!B1887 &amp; Data!E1887 &amp; Data!K1887 &amp; Data!L1887 &amp; Data!G1887 &amp; Data!H1887 &amp; REPLACE(Data!J1887,LEN(Data!J1887)-1,1,"") &amp; "}, "</f>
        <v xml:space="preserve">{ "CodeIATA": "AJF", "Name": "Jouf Domestic Airport", "City": "Al", "Country": "Arabie saoudite", "Latitude": 29.785133, "Longitude": 40.100006, "Category": 10, "BuyPrice": 4502809213, "FlagImage": "sa.png" }, </v>
      </c>
    </row>
    <row r="1888" spans="1:1" x14ac:dyDescent="0.25">
      <c r="A1888" t="str">
        <f>"{ " &amp; Data!A1888 &amp; Data!D1888 &amp; Data!B1888 &amp; Data!E1888 &amp; Data!K1888 &amp; Data!L1888 &amp; Data!G1888 &amp; Data!H1888 &amp; REPLACE(Data!J1888,LEN(Data!J1888)-1,1,"") &amp; "}, "</f>
        <v xml:space="preserve">{ "CodeIATA": "PUF", "Name": "Pyrénées Aéroport", "City": "Pau", "Country": "France", "Latitude": 43.38, "Longitude": -0.418611, "Category": 6, "BuyPrice": 4504055512, "FlagImage": "fr.png" }, </v>
      </c>
    </row>
    <row r="1889" spans="1:1" x14ac:dyDescent="0.25">
      <c r="A1889" t="str">
        <f>"{ " &amp; Data!A1889 &amp; Data!D1889 &amp; Data!B1889 &amp; Data!E1889 &amp; Data!K1889 &amp; Data!L1889 &amp; Data!G1889 &amp; Data!H1889 &amp; REPLACE(Data!J1889,LEN(Data!J1889)-1,1,"") &amp; "}, "</f>
        <v xml:space="preserve">{ "CodeIATA": "CHA", "Name": "Chattanooga Metropolitan Airport", "City": "Chattanooga (TN)", "Country": "Etats-Unis", "Latitude": 35.035278, "Longitude": -85.203808, "Category": 6, "BuyPrice": 4506093916, "FlagImage": "us.png" }, </v>
      </c>
    </row>
    <row r="1890" spans="1:1" x14ac:dyDescent="0.25">
      <c r="A1890" t="str">
        <f>"{ " &amp; Data!A1890 &amp; Data!D1890 &amp; Data!B1890 &amp; Data!E1890 &amp; Data!K1890 &amp; Data!L1890 &amp; Data!G1890 &amp; Data!H1890 &amp; REPLACE(Data!J1890,LEN(Data!J1890)-1,1,"") &amp; "}, "</f>
        <v xml:space="preserve">{ "CodeIATA": "LNZ", "Name": "Hörsching Flughafen", "City": "Linz", "Country": "Autriche", "Latitude": 48.233219, "Longitude": 14.187511, "Category": 8, "BuyPrice": 4506150015, "FlagImage": "at.png" }, </v>
      </c>
    </row>
    <row r="1891" spans="1:1" x14ac:dyDescent="0.25">
      <c r="A1891" t="str">
        <f>"{ " &amp; Data!A1891 &amp; Data!D1891 &amp; Data!B1891 &amp; Data!E1891 &amp; Data!K1891 &amp; Data!L1891 &amp; Data!G1891 &amp; Data!H1891 &amp; REPLACE(Data!J1891,LEN(Data!J1891)-1,1,"") &amp; "}, "</f>
        <v xml:space="preserve">{ "CodeIATA": "SZF", "Name": "Çarsamba Airport", "City": "Samsun", "Country": "Turquie", "Latitude": 41.2545, "Longitude": 36.5671, "Category": 8, "BuyPrice": 4511072773, "FlagImage": "tr.png" }, </v>
      </c>
    </row>
    <row r="1892" spans="1:1" x14ac:dyDescent="0.25">
      <c r="A1892" t="str">
        <f>"{ " &amp; Data!A1892 &amp; Data!D1892 &amp; Data!B1892 &amp; Data!E1892 &amp; Data!K1892 &amp; Data!L1892 &amp; Data!G1892 &amp; Data!H1892 &amp; REPLACE(Data!J1892,LEN(Data!J1892)-1,1,"") &amp; "}, "</f>
        <v xml:space="preserve">{ "CodeIATA": "FKS", "Name": "Fukushima Airport", "City": "Sukagawa", "Country": "Japon", "Latitude": 37.2274, "Longitude": 140.431, "Category": 6, "BuyPrice": 4512464875, "FlagImage": "jp.png" }, </v>
      </c>
    </row>
    <row r="1893" spans="1:1" x14ac:dyDescent="0.25">
      <c r="A1893" t="str">
        <f>"{ " &amp; Data!A1893 &amp; Data!D1893 &amp; Data!B1893 &amp; Data!E1893 &amp; Data!K1893 &amp; Data!L1893 &amp; Data!G1893 &amp; Data!H1893 &amp; REPLACE(Data!J1893,LEN(Data!J1893)-1,1,"") &amp; "}, "</f>
        <v xml:space="preserve">{ "CodeIATA": "WIL", "Name": "Wilson Airport", "City": "Nairobi", "Country": "Kenya", "Latitude": -1.321719, "Longitude": 36.814833, "Category": 3, "BuyPrice": 4513606309, "FlagImage": "ke.png" }, </v>
      </c>
    </row>
    <row r="1894" spans="1:1" x14ac:dyDescent="0.25">
      <c r="A1894" t="str">
        <f>"{ " &amp; Data!A1894 &amp; Data!D1894 &amp; Data!B1894 &amp; Data!E1894 &amp; Data!K1894 &amp; Data!L1894 &amp; Data!G1894 &amp; Data!H1894 &amp; REPLACE(Data!J1894,LEN(Data!J1894)-1,1,"") &amp; "}, "</f>
        <v xml:space="preserve">{ "CodeIATA": "TJM", "Name": "Roschino International Airport", "City": "Tyumen", "Country": "Russie", "Latitude": 57.189567, "Longitude": 65.3243, "Category": 9, "BuyPrice": 4513863474, "FlagImage": "ru.png" }, </v>
      </c>
    </row>
    <row r="1895" spans="1:1" x14ac:dyDescent="0.25">
      <c r="A1895" t="str">
        <f>"{ " &amp; Data!A1895 &amp; Data!D1895 &amp; Data!B1895 &amp; Data!E1895 &amp; Data!K1895 &amp; Data!L1895 &amp; Data!G1895 &amp; Data!H1895 &amp; REPLACE(Data!J1895,LEN(Data!J1895)-1,1,"") &amp; "}, "</f>
        <v xml:space="preserve">{ "CodeIATA": "FSD", "Name": "Joe Foss Field", "City": "Sioux Falls (SD)", "Country": "Etats-Unis", "Latitude": 43.582014, "Longitude": -96.741914, "Category": 7, "BuyPrice": 4514694249, "FlagImage": "us.png" }, </v>
      </c>
    </row>
    <row r="1896" spans="1:1" x14ac:dyDescent="0.25">
      <c r="A1896" t="str">
        <f>"{ " &amp; Data!A1896 &amp; Data!D1896 &amp; Data!B1896 &amp; Data!E1896 &amp; Data!K1896 &amp; Data!L1896 &amp; Data!G1896 &amp; Data!H1896 &amp; REPLACE(Data!J1896,LEN(Data!J1896)-1,1,"") &amp; "}, "</f>
        <v xml:space="preserve">{ "CodeIATA": "FRU", "Name": "Manas International Airport", "City": "Bishkek", "Country": "Kirghizistan", "Latitude": 43.061306, "Longitude": 74.477556, "Category": 10, "BuyPrice": 4515506304, "FlagImage": "kg.png" }, </v>
      </c>
    </row>
    <row r="1897" spans="1:1" x14ac:dyDescent="0.25">
      <c r="A1897" t="str">
        <f>"{ " &amp; Data!A1897 &amp; Data!D1897 &amp; Data!B1897 &amp; Data!E1897 &amp; Data!K1897 &amp; Data!L1897 &amp; Data!G1897 &amp; Data!H1897 &amp; REPLACE(Data!J1897,LEN(Data!J1897)-1,1,"") &amp; "}, "</f>
        <v xml:space="preserve">{ "CodeIATA": "MZT", "Name": "Aeropuerto Internacional General Rafael Buelna", "City": "Mazatlán", "Country": "Mexique", "Latitude": 23.161356, "Longitude": -106.266072, "Category": 7, "BuyPrice": 4518007054, "FlagImage": "mx.png" }, </v>
      </c>
    </row>
    <row r="1898" spans="1:1" x14ac:dyDescent="0.25">
      <c r="A1898" t="str">
        <f>"{ " &amp; Data!A1898 &amp; Data!D1898 &amp; Data!B1898 &amp; Data!E1898 &amp; Data!K1898 &amp; Data!L1898 &amp; Data!G1898 &amp; Data!H1898 &amp; REPLACE(Data!J1898,LEN(Data!J1898)-1,1,"") &amp; "}, "</f>
        <v xml:space="preserve">{ "CodeIATA": "JTR", "Name": "Santorini National Airport", "City": "Thira", "Country": "Grèce", "Latitude": 36.399169, "Longitude": 25.479333, "Category": 5, "BuyPrice": 4520290754, "FlagImage": "gr.png" }, </v>
      </c>
    </row>
    <row r="1899" spans="1:1" x14ac:dyDescent="0.25">
      <c r="A1899" t="str">
        <f>"{ " &amp; Data!A1899 &amp; Data!D1899 &amp; Data!B1899 &amp; Data!E1899 &amp; Data!K1899 &amp; Data!L1899 &amp; Data!G1899 &amp; Data!H1899 &amp; REPLACE(Data!J1899,LEN(Data!J1899)-1,1,"") &amp; "}, "</f>
        <v xml:space="preserve">{ "CodeIATA": "GSE", "Name": "City Airport", "City": "Göteborg", "Country": "Suède", "Latitude": 57.774722, "Longitude": 11.870372, "Category": 5, "BuyPrice": 4521367924, "FlagImage": "se.png" }, </v>
      </c>
    </row>
    <row r="1900" spans="1:1" x14ac:dyDescent="0.25">
      <c r="A1900" t="str">
        <f>"{ " &amp; Data!A1900 &amp; Data!D1900 &amp; Data!B1900 &amp; Data!E1900 &amp; Data!K1900 &amp; Data!L1900 &amp; Data!G1900 &amp; Data!H1900 &amp; REPLACE(Data!J1900,LEN(Data!J1900)-1,1,"") &amp; "}, "</f>
        <v xml:space="preserve">{ "CodeIATA": "KTA", "Name": "Karratha Airport", "City": "Karratha (WA)", "Country": "Australie", "Latitude": -20.712222, "Longitude": 116.773333, "Category": 4, "BuyPrice": 4522547368, "FlagImage": "au.png" }, </v>
      </c>
    </row>
    <row r="1901" spans="1:1" x14ac:dyDescent="0.25">
      <c r="A1901" t="str">
        <f>"{ " &amp; Data!A1901 &amp; Data!D1901 &amp; Data!B1901 &amp; Data!E1901 &amp; Data!K1901 &amp; Data!L1901 &amp; Data!G1901 &amp; Data!H1901 &amp; REPLACE(Data!J1901,LEN(Data!J1901)-1,1,"") &amp; "}, "</f>
        <v xml:space="preserve">{ "CodeIATA": "BND", "Name": "Bandar Abbas International Airport", "City": "Bandar Abbas", "Country": "Iran", "Latitude": 27.218317, "Longitude": 56.37785, "Category": 10, "BuyPrice": 4526908957, "FlagImage": "ir.png" }, </v>
      </c>
    </row>
    <row r="1902" spans="1:1" x14ac:dyDescent="0.25">
      <c r="A1902" t="str">
        <f>"{ " &amp; Data!A1902 &amp; Data!D1902 &amp; Data!B1902 &amp; Data!E1902 &amp; Data!K1902 &amp; Data!L1902 &amp; Data!G1902 &amp; Data!H1902 &amp; REPLACE(Data!J1902,LEN(Data!J1902)-1,1,"") &amp; "}, "</f>
        <v xml:space="preserve">{ "CodeIATA": "JNU", "Name": "Juneau International Airport", "City": "Juneau (AK)", "Country": "Etats-Unis", "Latitude": 58.354972, "Longitude": -134.576278, "Category": 7, "BuyPrice": 4532614953, "FlagImage": "us.png" }, </v>
      </c>
    </row>
    <row r="1903" spans="1:1" x14ac:dyDescent="0.25">
      <c r="A1903" t="str">
        <f>"{ " &amp; Data!A1903 &amp; Data!D1903 &amp; Data!B1903 &amp; Data!E1903 &amp; Data!K1903 &amp; Data!L1903 &amp; Data!G1903 &amp; Data!H1903 &amp; REPLACE(Data!J1903,LEN(Data!J1903)-1,1,"") &amp; "}, "</f>
        <v xml:space="preserve">{ "CodeIATA": "LBV", "Name": "Leon Mba Aéroport International", "City": "Libreville", "Country": "Gabon", "Latitude": 0.4586, "Longitude": 9.412283, "Category": 8, "BuyPrice": 4534838709, "FlagImage": "ga.png" }, </v>
      </c>
    </row>
    <row r="1904" spans="1:1" x14ac:dyDescent="0.25">
      <c r="A1904" t="str">
        <f>"{ " &amp; Data!A1904 &amp; Data!D1904 &amp; Data!B1904 &amp; Data!E1904 &amp; Data!K1904 &amp; Data!L1904 &amp; Data!G1904 &amp; Data!H1904 &amp; REPLACE(Data!J1904,LEN(Data!J1904)-1,1,"") &amp; "}, "</f>
        <v xml:space="preserve">{ "CodeIATA": "BZN", "Name": "Gallatin Field Airport", "City": "Bozeman (MT)", "Country": "Etats-Unis", "Latitude": 45.777643, "Longitude": -111.160151, "Category": 7, "BuyPrice": 4536688966, "FlagImage": "us.png" }, </v>
      </c>
    </row>
    <row r="1905" spans="1:1" x14ac:dyDescent="0.25">
      <c r="A1905" t="str">
        <f>"{ " &amp; Data!A1905 &amp; Data!D1905 &amp; Data!B1905 &amp; Data!E1905 &amp; Data!K1905 &amp; Data!L1905 &amp; Data!G1905 &amp; Data!H1905 &amp; REPLACE(Data!J1905,LEN(Data!J1905)-1,1,"") &amp; "}, "</f>
        <v xml:space="preserve">{ "CodeIATA": "GRB", "Name": "Austin Straubel International Airport", "City": "Green Bay (WI)", "Country": "Etats-Unis", "Latitude": 44.485072, "Longitude": -88.129589, "Category": 7, "BuyPrice": 4546154061, "FlagImage": "us.png" }, </v>
      </c>
    </row>
    <row r="1906" spans="1:1" x14ac:dyDescent="0.25">
      <c r="A1906" t="str">
        <f>"{ " &amp; Data!A1906 &amp; Data!D1906 &amp; Data!B1906 &amp; Data!E1906 &amp; Data!K1906 &amp; Data!L1906 &amp; Data!G1906 &amp; Data!H1906 &amp; REPLACE(Data!J1906,LEN(Data!J1906)-1,1,"") &amp; "}, "</f>
        <v xml:space="preserve">{ "CodeIATA": "IXE", "Name": "Mangalore International Airport", "City": "Mangalore", "Country": "Inde", "Latitude": 12.961267, "Longitude": 74.890069, "Category": 8, "BuyPrice": 4547356285, "FlagImage": "in.png" }, </v>
      </c>
    </row>
    <row r="1907" spans="1:1" x14ac:dyDescent="0.25">
      <c r="A1907" t="str">
        <f>"{ " &amp; Data!A1907 &amp; Data!D1907 &amp; Data!B1907 &amp; Data!E1907 &amp; Data!K1907 &amp; Data!L1907 &amp; Data!G1907 &amp; Data!H1907 &amp; REPLACE(Data!J1907,LEN(Data!J1907)-1,1,"") &amp; "}, "</f>
        <v xml:space="preserve">{ "CodeIATA": "EUG", "Name": "Mahlon Sweet Field", "City": "Eugene (OR)", "Country": "Etats-Unis", "Latitude": 44.124583, "Longitude": -123.211972, "Category": 6, "BuyPrice": 4548367666, "FlagImage": "us.png" }, </v>
      </c>
    </row>
    <row r="1908" spans="1:1" x14ac:dyDescent="0.25">
      <c r="A1908" t="str">
        <f>"{ " &amp; Data!A1908 &amp; Data!D1908 &amp; Data!B1908 &amp; Data!E1908 &amp; Data!K1908 &amp; Data!L1908 &amp; Data!G1908 &amp; Data!H1908 &amp; REPLACE(Data!J1908,LEN(Data!J1908)-1,1,"") &amp; "}, "</f>
        <v xml:space="preserve">{ "CodeIATA": "ZQN", "Name": "Queenstown Airport", "City": "Queenstown", "Country": "Nouvelle-Zélande", "Latitude": -45.021111, "Longitude": 168.739167, "Category": 4, "BuyPrice": 4552141757, "FlagImage": "nz.png" }, </v>
      </c>
    </row>
    <row r="1909" spans="1:1" x14ac:dyDescent="0.25">
      <c r="A1909" t="str">
        <f>"{ " &amp; Data!A1909 &amp; Data!D1909 &amp; Data!B1909 &amp; Data!E1909 &amp; Data!K1909 &amp; Data!L1909 &amp; Data!G1909 &amp; Data!H1909 &amp; REPLACE(Data!J1909,LEN(Data!J1909)-1,1,"") &amp; "}, "</f>
        <v xml:space="preserve">{ "CodeIATA": "PDL", "Name": "Aeroporto João Paulo II", "City": "Ponta Delgada", "Country": "Portugal", "Latitude": 37.741184, "Longitude": -25.69787, "Category": 6, "BuyPrice": 4552287142, "FlagImage": "pt.png" }, </v>
      </c>
    </row>
    <row r="1910" spans="1:1" x14ac:dyDescent="0.25">
      <c r="A1910" t="str">
        <f>"{ " &amp; Data!A1910 &amp; Data!D1910 &amp; Data!B1910 &amp; Data!E1910 &amp; Data!K1910 &amp; Data!L1910 &amp; Data!G1910 &amp; Data!H1910 &amp; REPLACE(Data!J1910,LEN(Data!J1910)-1,1,"") &amp; "}, "</f>
        <v xml:space="preserve">{ "CodeIATA": "DLA", "Name": "Douala aéroport international", "City": "Douala", "Country": "Cameroun", "Latitude": 4.006081, "Longitude": 9.719481, "Category": 8, "BuyPrice": 4553659400, "FlagImage": "cm.png" }, </v>
      </c>
    </row>
    <row r="1911" spans="1:1" x14ac:dyDescent="0.25">
      <c r="A1911" t="str">
        <f>"{ " &amp; Data!A1911 &amp; Data!D1911 &amp; Data!B1911 &amp; Data!E1911 &amp; Data!K1911 &amp; Data!L1911 &amp; Data!G1911 &amp; Data!H1911 &amp; REPLACE(Data!J1911,LEN(Data!J1911)-1,1,"") &amp; "}, "</f>
        <v xml:space="preserve">{ "CodeIATA": "FAR", "Name": "Hector International Airport", "City": "Fargo (ND)", "Country": "Etats-Unis", "Latitude": 46.92065, "Longitude": -96.8157639, "Category": 7, "BuyPrice": 4553884534, "FlagImage": "us.png" }, </v>
      </c>
    </row>
    <row r="1912" spans="1:1" x14ac:dyDescent="0.25">
      <c r="A1912" t="str">
        <f>"{ " &amp; Data!A1912 &amp; Data!D1912 &amp; Data!B1912 &amp; Data!E1912 &amp; Data!K1912 &amp; Data!L1912 &amp; Data!G1912 &amp; Data!H1912 &amp; REPLACE(Data!J1912,LEN(Data!J1912)-1,1,"") &amp; "}, "</f>
        <v xml:space="preserve">{ "CodeIATA": "IOM", "Name": "Isle of Man Airport", "City": "Ronaldsway", "Country": "Royaume-Uni", "Latitude": 54.083333, "Longitude": -4.623889, "Category": 4, "BuyPrice": 4558266666, "FlagImage": "gb.png" }, </v>
      </c>
    </row>
    <row r="1913" spans="1:1" x14ac:dyDescent="0.25">
      <c r="A1913" t="str">
        <f>"{ " &amp; Data!A1913 &amp; Data!D1913 &amp; Data!B1913 &amp; Data!E1913 &amp; Data!K1913 &amp; Data!L1913 &amp; Data!G1913 &amp; Data!H1913 &amp; REPLACE(Data!J1913,LEN(Data!J1913)-1,1,"") &amp; "}, "</f>
        <v xml:space="preserve">{ "CodeIATA": "JPA", "Name": "Presidente Castro Pinto Aeroporto Internacional", "City": "João Pessoa", "Country": "Brésil", "Latitude": -7.148381, "Longitude": -34.950681, "Category": 7, "BuyPrice": 4558987354, "FlagImage": "br.png" }, </v>
      </c>
    </row>
    <row r="1914" spans="1:1" x14ac:dyDescent="0.25">
      <c r="A1914" t="str">
        <f>"{ " &amp; Data!A1914 &amp; Data!D1914 &amp; Data!B1914 &amp; Data!E1914 &amp; Data!K1914 &amp; Data!L1914 &amp; Data!G1914 &amp; Data!H1914 &amp; REPLACE(Data!J1914,LEN(Data!J1914)-1,1,"") &amp; "}, "</f>
        <v xml:space="preserve">{ "CodeIATA": "BLI", "Name": "Bellingham International Airport", "City": "Bellingham (WA)", "Country": "Etats-Unis", "Latitude": 48.792694, "Longitude": -122.537528, "Category": 5, "BuyPrice": 4559648568, "FlagImage": "us.png" }, </v>
      </c>
    </row>
    <row r="1915" spans="1:1" x14ac:dyDescent="0.25">
      <c r="A1915" t="str">
        <f>"{ " &amp; Data!A1915 &amp; Data!D1915 &amp; Data!B1915 &amp; Data!E1915 &amp; Data!K1915 &amp; Data!L1915 &amp; Data!G1915 &amp; Data!H1915 &amp; REPLACE(Data!J1915,LEN(Data!J1915)-1,1,"") &amp; "}, "</f>
        <v xml:space="preserve">{ "CodeIATA": "TSR", "Name": "Traian Vuia Aeroportul International", "City": "Timisoara", "Country": "Roumanie", "Latitude": 45.809861, "Longitude": 21.337861, "Category": 10, "BuyPrice": 4561500300, "FlagImage": "ro.png" }, </v>
      </c>
    </row>
    <row r="1916" spans="1:1" x14ac:dyDescent="0.25">
      <c r="A1916" t="str">
        <f>"{ " &amp; Data!A1916 &amp; Data!D1916 &amp; Data!B1916 &amp; Data!E1916 &amp; Data!K1916 &amp; Data!L1916 &amp; Data!G1916 &amp; Data!H1916 &amp; REPLACE(Data!J1916,LEN(Data!J1916)-1,1,"") &amp; "}, "</f>
        <v xml:space="preserve">{ "CodeIATA": "FIH", "Name": "Ndjili International Airport", "City": "Kinshasa", "Country": "République démocratique du Congo", "Latitude": -4.38575, "Longitude": 15.444569, "Category": 10, "BuyPrice": 4563507755, "FlagImage": "cd.png" }, </v>
      </c>
    </row>
    <row r="1917" spans="1:1" x14ac:dyDescent="0.25">
      <c r="A1917" t="str">
        <f>"{ " &amp; Data!A1917 &amp; Data!D1917 &amp; Data!B1917 &amp; Data!E1917 &amp; Data!K1917 &amp; Data!L1917 &amp; Data!G1917 &amp; Data!H1917 &amp; REPLACE(Data!J1917,LEN(Data!J1917)-1,1,"") &amp; "}, "</f>
        <v xml:space="preserve">{ "CodeIATA": "EXT", "Name": "Exeter International Airport", "City": "Exeter", "Country": "Royaume-Uni", "Latitude": 50.734444, "Longitude": -3.413889, "Category": 5, "BuyPrice": 4567800000, "FlagImage": "gb.png" }, </v>
      </c>
    </row>
    <row r="1918" spans="1:1" x14ac:dyDescent="0.25">
      <c r="A1918" t="str">
        <f>"{ " &amp; Data!A1918 &amp; Data!D1918 &amp; Data!B1918 &amp; Data!E1918 &amp; Data!K1918 &amp; Data!L1918 &amp; Data!G1918 &amp; Data!H1918 &amp; REPLACE(Data!J1918,LEN(Data!J1918)-1,1,"") &amp; "}, "</f>
        <v xml:space="preserve">{ "CodeIATA": "AQI", "Name": "Qaisumah Domestic Airport", "City": "Qaisumah", "Country": "Arabie saoudite", "Latitude": 28.335192, "Longitude": 46.125069, "Category": 8, "BuyPrice": 4568571103, "FlagImage": "sa.png" }, </v>
      </c>
    </row>
    <row r="1919" spans="1:1" x14ac:dyDescent="0.25">
      <c r="A1919" t="str">
        <f>"{ " &amp; Data!A1919 &amp; Data!D1919 &amp; Data!B1919 &amp; Data!E1919 &amp; Data!K1919 &amp; Data!L1919 &amp; Data!G1919 &amp; Data!H1919 &amp; REPLACE(Data!J1919,LEN(Data!J1919)-1,1,"") &amp; "}, "</f>
        <v xml:space="preserve">{ "CodeIATA": "DJJ", "Name": "Bandar Udara Sentani Airport", "City": "Jayapura", "Country": "Indonésie", "Latitude": -2.576953, "Longitude": 140.516372, "Category": 5, "BuyPrice": 4570100437, "FlagImage": "id.png" }, </v>
      </c>
    </row>
    <row r="1920" spans="1:1" x14ac:dyDescent="0.25">
      <c r="A1920" t="str">
        <f>"{ " &amp; Data!A1920 &amp; Data!D1920 &amp; Data!B1920 &amp; Data!E1920 &amp; Data!K1920 &amp; Data!L1920 &amp; Data!G1920 &amp; Data!H1920 &amp; REPLACE(Data!J1920,LEN(Data!J1920)-1,1,"") &amp; "}, "</f>
        <v xml:space="preserve">{ "CodeIATA": "DYU", "Name": "Dushanbe Airport", "City": "Dushanbe", "Country": "Tadjikistan", "Latitude": 38.543333, "Longitude": 68.825, "Category": 9, "BuyPrice": 4574687546, "FlagImage": "tj.png" }, </v>
      </c>
    </row>
    <row r="1921" spans="1:1" x14ac:dyDescent="0.25">
      <c r="A1921" t="str">
        <f>"{ " &amp; Data!A1921 &amp; Data!D1921 &amp; Data!B1921 &amp; Data!E1921 &amp; Data!K1921 &amp; Data!L1921 &amp; Data!G1921 &amp; Data!H1921 &amp; REPLACE(Data!J1921,LEN(Data!J1921)-1,1,"") &amp; "}, "</f>
        <v xml:space="preserve">{ "CodeIATA": "BTR", "Name": "Baton Rouge Metropolitan Airport", "City": "Baton Rouge (LA)", "Country": "Etats-Unis", "Latitude": 30.533167, "Longitude": -91.149639, "Category": 6, "BuyPrice": 4576352990, "FlagImage": "us.png" }, </v>
      </c>
    </row>
    <row r="1922" spans="1:1" x14ac:dyDescent="0.25">
      <c r="A1922" t="str">
        <f>"{ " &amp; Data!A1922 &amp; Data!D1922 &amp; Data!B1922 &amp; Data!E1922 &amp; Data!K1922 &amp; Data!L1922 &amp; Data!G1922 &amp; Data!H1922 &amp; REPLACE(Data!J1922,LEN(Data!J1922)-1,1,"") &amp; "}, "</f>
        <v xml:space="preserve">{ "CodeIATA": "STI", "Name": "Cibao Aeropuerto Internacional", "City": "Santiago", "Country": "République dominicaine", "Latitude": 19.406092, "Longitude": -70.604689, "Category": 7, "BuyPrice": 4577862128, "FlagImage": "do.png" }, </v>
      </c>
    </row>
    <row r="1923" spans="1:1" x14ac:dyDescent="0.25">
      <c r="A1923" t="str">
        <f>"{ " &amp; Data!A1923 &amp; Data!D1923 &amp; Data!B1923 &amp; Data!E1923 &amp; Data!K1923 &amp; Data!L1923 &amp; Data!G1923 &amp; Data!H1923 &amp; REPLACE(Data!J1923,LEN(Data!J1923)-1,1,"") &amp; "}, "</f>
        <v xml:space="preserve">{ "CodeIATA": "CRP", "Name": "Corpus Christi International Airport", "City": "Corpus Christi (TX)", "Country": "Etats-Unis", "Latitude": 27.770361, "Longitude": -97.501222, "Category": 6, "BuyPrice": 4579168195, "FlagImage": "us.png" }, </v>
      </c>
    </row>
    <row r="1924" spans="1:1" x14ac:dyDescent="0.25">
      <c r="A1924" t="str">
        <f>"{ " &amp; Data!A1924 &amp; Data!D1924 &amp; Data!B1924 &amp; Data!E1924 &amp; Data!K1924 &amp; Data!L1924 &amp; Data!G1924 &amp; Data!H1924 &amp; REPLACE(Data!J1924,LEN(Data!J1924)-1,1,"") &amp; "}, "</f>
        <v xml:space="preserve">{ "CodeIATA": "KIV", "Name": "Chisinau Aeroportul International", "City": "Kilwa", "Country": "Moldavie", "Latitude": 46.927744, "Longitude": 28.930978, "Category": 10, "BuyPrice": 4582333333, "FlagImage": "md.png" }, </v>
      </c>
    </row>
    <row r="1925" spans="1:1" x14ac:dyDescent="0.25">
      <c r="A1925" t="str">
        <f>"{ " &amp; Data!A1925 &amp; Data!D1925 &amp; Data!B1925 &amp; Data!E1925 &amp; Data!K1925 &amp; Data!L1925 &amp; Data!G1925 &amp; Data!H1925 &amp; REPLACE(Data!J1925,LEN(Data!J1925)-1,1,"") &amp; "}, "</f>
        <v xml:space="preserve">{ "CodeIATA": "BEN", "Name": "Benina International Airport", "City": "Benghazi", "Country": "Libye", "Latitude": 32.096786, "Longitude": 20.269472, "Category": 10, "BuyPrice": 4582519727, "FlagImage": "ly.png" }, </v>
      </c>
    </row>
    <row r="1926" spans="1:1" x14ac:dyDescent="0.25">
      <c r="A1926" t="str">
        <f>"{ " &amp; Data!A1926 &amp; Data!D1926 &amp; Data!B1926 &amp; Data!E1926 &amp; Data!K1926 &amp; Data!L1926 &amp; Data!G1926 &amp; Data!H1926 &amp; REPLACE(Data!J1926,LEN(Data!J1926)-1,1,"") &amp; "}, "</f>
        <v xml:space="preserve">{ "CodeIATA": "TLH", "Name": "Tallahassee Regional Airport", "City": "Tallahassee (FL)", "Country": "Etats-Unis", "Latitude": 30.396528, "Longitude": -84.350333, "Category": 6, "BuyPrice": 4586711145, "FlagImage": "us.png" }, </v>
      </c>
    </row>
    <row r="1927" spans="1:1" x14ac:dyDescent="0.25">
      <c r="A1927" t="str">
        <f>"{ " &amp; Data!A1927 &amp; Data!D1927 &amp; Data!B1927 &amp; Data!E1927 &amp; Data!K1927 &amp; Data!L1927 &amp; Data!G1927 &amp; Data!H1927 &amp; REPLACE(Data!J1927,LEN(Data!J1927)-1,1,"") &amp; "}, "</f>
        <v xml:space="preserve">{ "CodeIATA": "VPS", "Name": "Northwest Florida Regional Airport", "City": "Valparaiso (FL)", "Country": "Etats-Unis", "Latitude": 30.48325, "Longitude": -86.5254, "Category": 10, "BuyPrice": 4590138152, "FlagImage": "us.png" }, </v>
      </c>
    </row>
    <row r="1928" spans="1:1" x14ac:dyDescent="0.25">
      <c r="A1928" t="str">
        <f>"{ " &amp; Data!A1928 &amp; Data!D1928 &amp; Data!B1928 &amp; Data!E1928 &amp; Data!K1928 &amp; Data!L1928 &amp; Data!G1928 &amp; Data!H1928 &amp; REPLACE(Data!J1928,LEN(Data!J1928)-1,1,"") &amp; "}, "</f>
        <v xml:space="preserve">{ "CodeIATA": "AJU", "Name": "Aracaju Aeroporto Internacional", "City": "Aracaju (SE)", "Country": "Brésil", "Latitude": -10.984, "Longitude": -37.070333, "Category": 5, "BuyPrice": 4591637863, "FlagImage": "br.png" }, </v>
      </c>
    </row>
    <row r="1929" spans="1:1" x14ac:dyDescent="0.25">
      <c r="A1929" t="str">
        <f>"{ " &amp; Data!A1929 &amp; Data!D1929 &amp; Data!B1929 &amp; Data!E1929 &amp; Data!K1929 &amp; Data!L1929 &amp; Data!G1929 &amp; Data!H1929 &amp; REPLACE(Data!J1929,LEN(Data!J1929)-1,1,"") &amp; "}, "</f>
        <v xml:space="preserve">{ "CodeIATA": "UBJ", "Name": "Yamaguchi Ube Airport", "City": "Ube", "Country": "Japon", "Latitude": 33.93, "Longitude": 131.278611, "Category": 6, "BuyPrice": 4591968067, "FlagImage": "jp.png" }, </v>
      </c>
    </row>
    <row r="1930" spans="1:1" x14ac:dyDescent="0.25">
      <c r="A1930" t="str">
        <f>"{ " &amp; Data!A1930 &amp; Data!D1930 &amp; Data!B1930 &amp; Data!E1930 &amp; Data!K1930 &amp; Data!L1930 &amp; Data!G1930 &amp; Data!H1930 &amp; REPLACE(Data!J1930,LEN(Data!J1930)-1,1,"") &amp; "}, "</f>
        <v xml:space="preserve">{ "CodeIATA": "VER", "Name": "General Heriberto Jara Aeropuerto Internacional", "City": "Veracruz", "Country": "Mexique", "Latitude": 19.145931, "Longitude": -96.187267, "Category": 6, "BuyPrice": 4593100432, "FlagImage": "mx.png" }, </v>
      </c>
    </row>
    <row r="1931" spans="1:1" x14ac:dyDescent="0.25">
      <c r="A1931" t="str">
        <f>"{ " &amp; Data!A1931 &amp; Data!D1931 &amp; Data!B1931 &amp; Data!E1931 &amp; Data!K1931 &amp; Data!L1931 &amp; Data!G1931 &amp; Data!H1931 &amp; REPLACE(Data!J1931,LEN(Data!J1931)-1,1,"") &amp; "}, "</f>
        <v xml:space="preserve">{ "CodeIATA": "HRL", "Name": "Valley International Airport", "City": "Harlingen (TX)", "Country": "Etats-Unis", "Latitude": 26.2285, "Longitude": -97.654389, "Category": 7, "BuyPrice": 4593574401, "FlagImage": "us.png" }, </v>
      </c>
    </row>
    <row r="1932" spans="1:1" x14ac:dyDescent="0.25">
      <c r="A1932" t="str">
        <f>"{ " &amp; Data!A1932 &amp; Data!D1932 &amp; Data!B1932 &amp; Data!E1932 &amp; Data!K1932 &amp; Data!L1932 &amp; Data!G1932 &amp; Data!H1932 &amp; REPLACE(Data!J1932,LEN(Data!J1932)-1,1,"") &amp; "}, "</f>
        <v xml:space="preserve">{ "CodeIATA": "NVT", "Name": "Ministro Victor Konder Aeroporto Internacional", "City": "Navegantes (SC)", "Country": "Brésil", "Latitude": -26.879999, "Longitude": -48.65139, "Category": 4, "BuyPrice": 4597826086, "FlagImage": "br.png" }, </v>
      </c>
    </row>
    <row r="1933" spans="1:1" x14ac:dyDescent="0.25">
      <c r="A1933" t="str">
        <f>"{ " &amp; Data!A1933 &amp; Data!D1933 &amp; Data!B1933 &amp; Data!E1933 &amp; Data!K1933 &amp; Data!L1933 &amp; Data!G1933 &amp; Data!H1933 &amp; REPLACE(Data!J1933,LEN(Data!J1933)-1,1,"") &amp; "}, "</f>
        <v xml:space="preserve">{ "CodeIATA": "VSA", "Name": "Capitan Carlos Rovirosa Pérez Aeropuerto Internacional", "City": "Villahermosa", "Country": "Mexique", "Latitude": 17.997, "Longitude": -92.817361, "Category": 5, "BuyPrice": 4598887596, "FlagImage": "mx.png" }, </v>
      </c>
    </row>
    <row r="1934" spans="1:1" x14ac:dyDescent="0.25">
      <c r="A1934" t="str">
        <f>"{ " &amp; Data!A1934 &amp; Data!D1934 &amp; Data!B1934 &amp; Data!E1934 &amp; Data!K1934 &amp; Data!L1934 &amp; Data!G1934 &amp; Data!H1934 &amp; REPLACE(Data!J1934,LEN(Data!J1934)-1,1,"") &amp; "}, "</f>
        <v xml:space="preserve">{ "CodeIATA": "IKT", "Name": "Irkutsk Airport", "City": "Irkutsk", "Country": "Russie", "Latitude": 52.268028, "Longitude": 104.388975, "Category": 9, "BuyPrice": 4599747530, "FlagImage": "ru.png" }, </v>
      </c>
    </row>
    <row r="1935" spans="1:1" x14ac:dyDescent="0.25">
      <c r="A1935" t="str">
        <f>"{ " &amp; Data!A1935 &amp; Data!D1935 &amp; Data!B1935 &amp; Data!E1935 &amp; Data!K1935 &amp; Data!L1935 &amp; Data!G1935 &amp; Data!H1935 &amp; REPLACE(Data!J1935,LEN(Data!J1935)-1,1,"") &amp; "}, "</f>
        <v xml:space="preserve">{ "CodeIATA": "SGC", "Name": "Surgut Airport", "City": "Surgut", "Country": "Russie", "Latitude": 61.343694, "Longitude": 73.401842, "Category": 8, "BuyPrice": 4599872887, "FlagImage": "ru.png" }, </v>
      </c>
    </row>
    <row r="1936" spans="1:1" x14ac:dyDescent="0.25">
      <c r="A1936" t="str">
        <f>"{ " &amp; Data!A1936 &amp; Data!D1936 &amp; Data!B1936 &amp; Data!E1936 &amp; Data!K1936 &amp; Data!L1936 &amp; Data!G1936 &amp; Data!H1936 &amp; REPLACE(Data!J1936,LEN(Data!J1936)-1,1,"") &amp; "}, "</f>
        <v xml:space="preserve">{ "CodeIATA": "DUD", "Name": "Dunedin International Airport", "City": "Dunedin", "Country": "Nouvelle-Zélande", "Latitude": -45.928055, "Longitude": 170.198333, "Category": 4, "BuyPrice": 4599873902, "FlagImage": "nz.png" }, </v>
      </c>
    </row>
    <row r="1937" spans="1:1" x14ac:dyDescent="0.25">
      <c r="A1937" t="str">
        <f>"{ " &amp; Data!A1937 &amp; Data!D1937 &amp; Data!B1937 &amp; Data!E1937 &amp; Data!K1937 &amp; Data!L1937 &amp; Data!G1937 &amp; Data!H1937 &amp; REPLACE(Data!J1937,LEN(Data!J1937)-1,1,"") &amp; "}, "</f>
        <v xml:space="preserve">{ "CodeIATA": "PIE", "Name": "Clearwater International Airport", "City": "St Petersburg (FL)", "Country": "Etats-Unis", "Latitude": 27.910167, "Longitude": -82.687389, "Category": 8, "BuyPrice": 4600225424, "FlagImage": "us.png" }, </v>
      </c>
    </row>
    <row r="1938" spans="1:1" x14ac:dyDescent="0.25">
      <c r="A1938" t="str">
        <f>"{ " &amp; Data!A1938 &amp; Data!D1938 &amp; Data!B1938 &amp; Data!E1938 &amp; Data!K1938 &amp; Data!L1938 &amp; Data!G1938 &amp; Data!H1938 &amp; REPLACE(Data!J1938,LEN(Data!J1938)-1,1,"") &amp; "}, "</f>
        <v xml:space="preserve">{ "CodeIATA": "KLO", "Name": "Kalibo International Airport", "City": "Kalibo", "Country": "Philippines", "Latitude": 11.679431, "Longitude": 122.376294, "Category": 5, "BuyPrice": 4602737863, "FlagImage": "ph.png" }, </v>
      </c>
    </row>
    <row r="1939" spans="1:1" x14ac:dyDescent="0.25">
      <c r="A1939" t="str">
        <f>"{ " &amp; Data!A1939 &amp; Data!D1939 &amp; Data!B1939 &amp; Data!E1939 &amp; Data!K1939 &amp; Data!L1939 &amp; Data!G1939 &amp; Data!H1939 &amp; REPLACE(Data!J1939,LEN(Data!J1939)-1,1,"") &amp; "}, "</f>
        <v xml:space="preserve">{ "CodeIATA": "UME", "Name": "Umea Airport", "City": "Umea", "Country": "Suède", "Latitude": 63.791828, "Longitude": 20.282758, "Category": 6, "BuyPrice": 4605231535, "FlagImage": "se.png" }, </v>
      </c>
    </row>
    <row r="1940" spans="1:1" x14ac:dyDescent="0.25">
      <c r="A1940" t="str">
        <f>"{ " &amp; Data!A1940 &amp; Data!D1940 &amp; Data!B1940 &amp; Data!E1940 &amp; Data!K1940 &amp; Data!L1940 &amp; Data!G1940 &amp; Data!H1940 &amp; REPLACE(Data!J1940,LEN(Data!J1940)-1,1,"") &amp; "}, "</f>
        <v xml:space="preserve">{ "CodeIATA": "MSQ", "Name": "Minsk International Airport", "City": "Minsq", "Country": "Bélarus", "Latitude": 53.882469, "Longitude": 28.030731, "Category": 10, "BuyPrice": 4611585825, "FlagImage": "by.png" }, </v>
      </c>
    </row>
    <row r="1941" spans="1:1" x14ac:dyDescent="0.25">
      <c r="A1941" t="str">
        <f>"{ " &amp; Data!A1941 &amp; Data!D1941 &amp; Data!B1941 &amp; Data!E1941 &amp; Data!K1941 &amp; Data!L1941 &amp; Data!G1941 &amp; Data!H1941 &amp; REPLACE(Data!J1941,LEN(Data!J1941)-1,1,"") &amp; "}, "</f>
        <v xml:space="preserve">{ "CodeIATA": "SDR", "Name": "Parayas Aeropuerto", "City": "Santander", "Country": "Espagne", "Latitude": null, "Longitude": null, "Category": 6, "BuyPrice": 4612874897, "FlagImage": "es.png" }, </v>
      </c>
    </row>
    <row r="1942" spans="1:1" x14ac:dyDescent="0.25">
      <c r="A1942" t="str">
        <f>"{ " &amp; Data!A1942 &amp; Data!D1942 &amp; Data!B1942 &amp; Data!E1942 &amp; Data!K1942 &amp; Data!L1942 &amp; Data!G1942 &amp; Data!H1942 &amp; REPLACE(Data!J1942,LEN(Data!J1942)-1,1,"") &amp; "}, "</f>
        <v xml:space="preserve">{ "CodeIATA": "IDR", "Name": "Devi Ahilyabai Holkar Airport", "City": "Indore", "Country": "Inde", "Latitude": 22.721786, "Longitude": 75.801086, "Category": 6, "BuyPrice": 4613684376, "FlagImage": "in.png" }, </v>
      </c>
    </row>
    <row r="1943" spans="1:1" x14ac:dyDescent="0.25">
      <c r="A1943" t="str">
        <f>"{ " &amp; Data!A1943 &amp; Data!D1943 &amp; Data!B1943 &amp; Data!E1943 &amp; Data!K1943 &amp; Data!L1943 &amp; Data!G1943 &amp; Data!H1943 &amp; REPLACE(Data!J1943,LEN(Data!J1943)-1,1,"") &amp; "}, "</f>
        <v xml:space="preserve">{ "CodeIATA": "BGR", "Name": "Bangor International Airport", "City": "Bangor (ME)", "Country": "Etats-Unis", "Latitude": 44.807444, "Longitude": -68.828139, "Category": 10, "BuyPrice": 4613863936, "FlagImage": "us.png" }, </v>
      </c>
    </row>
    <row r="1944" spans="1:1" x14ac:dyDescent="0.25">
      <c r="A1944" t="str">
        <f>"{ " &amp; Data!A1944 &amp; Data!D1944 &amp; Data!B1944 &amp; Data!E1944 &amp; Data!K1944 &amp; Data!L1944 &amp; Data!G1944 &amp; Data!H1944 &amp; REPLACE(Data!J1944,LEN(Data!J1944)-1,1,"") &amp; "}, "</f>
        <v xml:space="preserve">{ "CodeIATA": "EOH", "Name": "Aeropuerto Enrique Olaya Herrera", "City": "Medellin", "Country": "Colombie", "Latitude": 6.219958, "Longitude": -75.590519, "Category": 7, "BuyPrice": 4613937759, "FlagImage": "co.png" }, </v>
      </c>
    </row>
    <row r="1945" spans="1:1" x14ac:dyDescent="0.25">
      <c r="A1945" t="str">
        <f>"{ " &amp; Data!A1945 &amp; Data!D1945 &amp; Data!B1945 &amp; Data!E1945 &amp; Data!K1945 &amp; Data!L1945 &amp; Data!G1945 &amp; Data!H1945 &amp; REPLACE(Data!J1945,LEN(Data!J1945)-1,1,"") &amp; "}, "</f>
        <v xml:space="preserve">{ "CodeIATA": "MFE", "Name": "Miller International Airport", "City": "McAllen (TX)", "Country": "Etats-Unis", "Latitude": 26.175833, "Longitude": -98.238611, "Category": 5, "BuyPrice": 4614608818, "FlagImage": "us.png" }, </v>
      </c>
    </row>
    <row r="1946" spans="1:1" x14ac:dyDescent="0.25">
      <c r="A1946" t="str">
        <f>"{ " &amp; Data!A1946 &amp; Data!D1946 &amp; Data!B1946 &amp; Data!E1946 &amp; Data!K1946 &amp; Data!L1946 &amp; Data!G1946 &amp; Data!H1946 &amp; REPLACE(Data!J1946,LEN(Data!J1946)-1,1,"") &amp; "}, "</f>
        <v xml:space="preserve">{ "CodeIATA": "CFU", "Name": "Ioannis Kapodistrias International Airport", "City": "Corfu", "Country": "Grèce", "Latitude": 39.601944, "Longitude": 19.911667, "Category": 6, "BuyPrice": 4622582608, "FlagImage": "gr.png" }, </v>
      </c>
    </row>
    <row r="1947" spans="1:1" x14ac:dyDescent="0.25">
      <c r="A1947" t="str">
        <f>"{ " &amp; Data!A1947 &amp; Data!D1947 &amp; Data!B1947 &amp; Data!E1947 &amp; Data!K1947 &amp; Data!L1947 &amp; Data!G1947 &amp; Data!H1947 &amp; REPLACE(Data!J1947,LEN(Data!J1947)-1,1,"") &amp; "}, "</f>
        <v xml:space="preserve">{ "CodeIATA": "MGA", "Name": "Aeropuerto Internacional Augusto C. Sandino", "City": "Managua", "Country": "Nicaragua", "Latitude": 12.141494, "Longitude": -86.168178, "Category": 6, "BuyPrice": 4622852929, "FlagImage": "ni.png" }, </v>
      </c>
    </row>
    <row r="1948" spans="1:1" x14ac:dyDescent="0.25">
      <c r="A1948" t="str">
        <f>"{ " &amp; Data!A1948 &amp; Data!D1948 &amp; Data!B1948 &amp; Data!E1948 &amp; Data!K1948 &amp; Data!L1948 &amp; Data!G1948 &amp; Data!H1948 &amp; REPLACE(Data!J1948,LEN(Data!J1948)-1,1,"") &amp; "}, "</f>
        <v xml:space="preserve">{ "CodeIATA": "AES", "Name": "Alesund Lufthavn", "City": "Aalesund", "Country": "Norvège", "Latitude": 62.560372, "Longitude": 6.110164, "Category": 6, "BuyPrice": 4624757703, "FlagImage": "no.png" }, </v>
      </c>
    </row>
    <row r="1949" spans="1:1" x14ac:dyDescent="0.25">
      <c r="A1949" t="str">
        <f>"{ " &amp; Data!A1949 &amp; Data!D1949 &amp; Data!B1949 &amp; Data!E1949 &amp; Data!K1949 &amp; Data!L1949 &amp; Data!G1949 &amp; Data!H1949 &amp; REPLACE(Data!J1949,LEN(Data!J1949)-1,1,"") &amp; "}, "</f>
        <v xml:space="preserve">{ "CodeIATA": "ABE", "Name": "Lehigh Valley International Airport", "City": "Allentown (PA)", "Country": "Etats-Unis", "Latitude": 40.652083, "Longitude": -75.440806, "Category": 6, "BuyPrice": 4627864069, "FlagImage": "us.png" }, </v>
      </c>
    </row>
    <row r="1950" spans="1:1" x14ac:dyDescent="0.25">
      <c r="A1950" t="str">
        <f>"{ " &amp; Data!A1950 &amp; Data!D1950 &amp; Data!B1950 &amp; Data!E1950 &amp; Data!K1950 &amp; Data!L1950 &amp; Data!G1950 &amp; Data!H1950 &amp; REPLACE(Data!J1950,LEN(Data!J1950)-1,1,"") &amp; "}, "</f>
        <v xml:space="preserve">{ "CodeIATA": "BIL", "Name": "Billings Logan International Airport", "City": "Billings (MT)", "Country": "Etats-Unis", "Latitude": 45.80921, "Longitude": -108.537654, "Category": 9, "BuyPrice": 4628052524, "FlagImage": "us.png" }, </v>
      </c>
    </row>
    <row r="1951" spans="1:1" x14ac:dyDescent="0.25">
      <c r="A1951" t="str">
        <f>"{ " &amp; Data!A1951 &amp; Data!D1951 &amp; Data!B1951 &amp; Data!E1951 &amp; Data!K1951 &amp; Data!L1951 &amp; Data!G1951 &amp; Data!H1951 &amp; REPLACE(Data!J1951,LEN(Data!J1951)-1,1,"") &amp; "}, "</f>
        <v xml:space="preserve">{ "CodeIATA": "PAT", "Name": "Lok Nayak Jayaprakash Airport", "City": "Patna", "Country": "Inde", "Latitude": 25.591317, "Longitude": 85.087992, "Category": 4, "BuyPrice": 4630919919, "FlagImage": "in.png" }, </v>
      </c>
    </row>
    <row r="1952" spans="1:1" x14ac:dyDescent="0.25">
      <c r="A1952" t="str">
        <f>"{ " &amp; Data!A1952 &amp; Data!D1952 &amp; Data!B1952 &amp; Data!E1952 &amp; Data!K1952 &amp; Data!L1952 &amp; Data!G1952 &amp; Data!H1952 &amp; REPLACE(Data!J1952,LEN(Data!J1952)-1,1,"") &amp; "}, "</f>
        <v xml:space="preserve">{ "CodeIATA": "ZTH", "Name": "Dionysios Solomos International Airport", "City": "Zakynthos", "Country": "Grèce", "Latitude": 37.750853, "Longitude": 20.88425, "Category": 5, "BuyPrice": 4640883205, "FlagImage": "gr.png" }, </v>
      </c>
    </row>
    <row r="1953" spans="1:1" x14ac:dyDescent="0.25">
      <c r="A1953" t="str">
        <f>"{ " &amp; Data!A1953 &amp; Data!D1953 &amp; Data!B1953 &amp; Data!E1953 &amp; Data!K1953 &amp; Data!L1953 &amp; Data!G1953 &amp; Data!H1953 &amp; REPLACE(Data!J1953,LEN(Data!J1953)-1,1,"") &amp; "}, "</f>
        <v xml:space="preserve">{ "CodeIATA": "AMA", "Name": "Rick Husband International Airport", "City": "Amarillo (TX)", "Country": "Etats-Unis", "Latitude": 35.219369, "Longitude": -101.705931, "Category": 10, "BuyPrice": 4641611757, "FlagImage": "us.png" }, </v>
      </c>
    </row>
    <row r="1954" spans="1:1" x14ac:dyDescent="0.25">
      <c r="A1954" t="str">
        <f>"{ " &amp; Data!A1954 &amp; Data!D1954 &amp; Data!B1954 &amp; Data!E1954 &amp; Data!K1954 &amp; Data!L1954 &amp; Data!G1954 &amp; Data!H1954 &amp; REPLACE(Data!J1954,LEN(Data!J1954)-1,1,"") &amp; "}, "</f>
        <v xml:space="preserve">{ "CodeIATA": "BKO", "Name": "Sénou Aéroport International", "City": "Bamako", "Country": "Mali", "Latitude": 12.533544, "Longitude": -7.949944, "Category": 7, "BuyPrice": 4643851372, "FlagImage": "ml.png" }, </v>
      </c>
    </row>
    <row r="1955" spans="1:1" x14ac:dyDescent="0.25">
      <c r="A1955" t="str">
        <f>"{ " &amp; Data!A1955 &amp; Data!D1955 &amp; Data!B1955 &amp; Data!E1955 &amp; Data!K1955 &amp; Data!L1955 &amp; Data!G1955 &amp; Data!H1955 &amp; REPLACE(Data!J1955,LEN(Data!J1955)-1,1,"") &amp; "}, "</f>
        <v xml:space="preserve">{ "CodeIATA": "KBR", "Name": "Sultan Ismail Petra Airport", "City": "Kota Bharu", "Country": "Malaisie", "Latitude": 6.16685, "Longitude": 102.293014, "Category": 5, "BuyPrice": 4647452298, "FlagImage": "my.png" }, </v>
      </c>
    </row>
    <row r="1956" spans="1:1" x14ac:dyDescent="0.25">
      <c r="A1956" t="str">
        <f>"{ " &amp; Data!A1956 &amp; Data!D1956 &amp; Data!B1956 &amp; Data!E1956 &amp; Data!K1956 &amp; Data!L1956 &amp; Data!G1956 &amp; Data!H1956 &amp; REPLACE(Data!J1956,LEN(Data!J1956)-1,1,"") &amp; "}, "</f>
        <v xml:space="preserve">{ "CodeIATA": "DSA", "Name": "Robin Hood Airport", "City": "Doncaster Sheffield", "Country": "Royaume-Uni", "Latitude": null, "Longitude": null, "Category": 8, "BuyPrice": 4654347643, "FlagImage": "gb.png" }, </v>
      </c>
    </row>
    <row r="1957" spans="1:1" x14ac:dyDescent="0.25">
      <c r="A1957" t="str">
        <f>"{ " &amp; Data!A1957 &amp; Data!D1957 &amp; Data!B1957 &amp; Data!E1957 &amp; Data!K1957 &amp; Data!L1957 &amp; Data!G1957 &amp; Data!H1957 &amp; REPLACE(Data!J1957,LEN(Data!J1957)-1,1,"") &amp; "}, "</f>
        <v xml:space="preserve">{ "CodeIATA": "KRS", "Name": "Kristiansand Lufthavn", "City": "Kristiansand", "Country": "Norvège", "Latitude": 58.204214, "Longitude": 8.085369, "Category": 5, "BuyPrice": 4655542230, "FlagImage": "no.png" }, </v>
      </c>
    </row>
    <row r="1958" spans="1:1" x14ac:dyDescent="0.25">
      <c r="A1958" t="str">
        <f>"{ " &amp; Data!A1958 &amp; Data!D1958 &amp; Data!B1958 &amp; Data!E1958 &amp; Data!K1958 &amp; Data!L1958 &amp; Data!G1958 &amp; Data!H1958 &amp; REPLACE(Data!J1958,LEN(Data!J1958)-1,1,"") &amp; "}, "</f>
        <v xml:space="preserve">{ "CodeIATA": "SGF", "Name": "Springfield", "City": "Springfield (MO)", "Country": "Etats-Unis", "Latitude": 37.245667, "Longitude": -93.388639, "Category": 6, "BuyPrice": 4656250274, "FlagImage": "us.png" }, </v>
      </c>
    </row>
    <row r="1959" spans="1:1" x14ac:dyDescent="0.25">
      <c r="A1959" t="str">
        <f>"{ " &amp; Data!A1959 &amp; Data!D1959 &amp; Data!B1959 &amp; Data!E1959 &amp; Data!K1959 &amp; Data!L1959 &amp; Data!G1959 &amp; Data!H1959 &amp; REPLACE(Data!J1959,LEN(Data!J1959)-1,1,"") &amp; "}, "</f>
        <v xml:space="preserve">{ "CodeIATA": "PEW", "Name": "Peshawar International Airport", "City": "Peshawar", "Country": "Pakistan", "Latitude": 33.993911, "Longitude": 71.514581, "Category": 7, "BuyPrice": 4658150381, "FlagImage": "pk.png" }, </v>
      </c>
    </row>
    <row r="1960" spans="1:1" x14ac:dyDescent="0.25">
      <c r="A1960" t="str">
        <f>"{ " &amp; Data!A1960 &amp; Data!D1960 &amp; Data!B1960 &amp; Data!E1960 &amp; Data!K1960 &amp; Data!L1960 &amp; Data!G1960 &amp; Data!H1960 &amp; REPLACE(Data!J1960,LEN(Data!J1960)-1,1,"") &amp; "}, "</f>
        <v xml:space="preserve">{ "CodeIATA": "BJX", "Name": "Del Bajío Aeropuerto Internacional", "City": "Guanajuato", "Country": "Mexique", "Latitude": 20.993464, "Longitude": -101.480847, "Category": 10, "BuyPrice": 4659756396, "FlagImage": "mx.png" }, </v>
      </c>
    </row>
    <row r="1961" spans="1:1" x14ac:dyDescent="0.25">
      <c r="A1961" t="str">
        <f>"{ " &amp; Data!A1961 &amp; Data!D1961 &amp; Data!B1961 &amp; Data!E1961 &amp; Data!K1961 &amp; Data!L1961 &amp; Data!G1961 &amp; Data!H1961 &amp; REPLACE(Data!J1961,LEN(Data!J1961)-1,1,"") &amp; "}, "</f>
        <v xml:space="preserve">{ "CodeIATA": "BAV", "Name": "Baotou Airport", "City": "Baotou", "Country": "Chine", "Latitude": 40.56, "Longitude": 109.997, "Category": 6, "BuyPrice": 4659928813, "FlagImage": "cn.png" }, </v>
      </c>
    </row>
    <row r="1962" spans="1:1" x14ac:dyDescent="0.25">
      <c r="A1962" t="str">
        <f>"{ " &amp; Data!A1962 &amp; Data!D1962 &amp; Data!B1962 &amp; Data!E1962 &amp; Data!K1962 &amp; Data!L1962 &amp; Data!G1962 &amp; Data!H1962 &amp; REPLACE(Data!J1962,LEN(Data!J1962)-1,1,"") &amp; "}, "</f>
        <v xml:space="preserve">{ "CodeIATA": "DIY", "Name": "Diyarbakir Airport", "City": "Diyarbakir", "Country": "Turquie", "Latitude": 37.893897, "Longitude": 40.201019, "Category": 10, "BuyPrice": 4660808887, "FlagImage": "tr.png" }, </v>
      </c>
    </row>
    <row r="1963" spans="1:1" x14ac:dyDescent="0.25">
      <c r="A1963" t="str">
        <f>"{ " &amp; Data!A1963 &amp; Data!D1963 &amp; Data!B1963 &amp; Data!E1963 &amp; Data!K1963 &amp; Data!L1963 &amp; Data!G1963 &amp; Data!H1963 &amp; REPLACE(Data!J1963,LEN(Data!J1963)-1,1,"") &amp; "}, "</f>
        <v xml:space="preserve">{ "CodeIATA": "GPT", "Name": "Gulfport", "City": "Gulfport/Biloxi (MS)", "Country": "Etats-Unis", "Latitude": 30.407278, "Longitude": -89.070111, "Category": 7, "BuyPrice": 4661875660, "FlagImage": "us.png" }, </v>
      </c>
    </row>
    <row r="1964" spans="1:1" x14ac:dyDescent="0.25">
      <c r="A1964" t="str">
        <f>"{ " &amp; Data!A1964 &amp; Data!D1964 &amp; Data!B1964 &amp; Data!E1964 &amp; Data!K1964 &amp; Data!L1964 &amp; Data!G1964 &amp; Data!H1964 &amp; REPLACE(Data!J1964,LEN(Data!J1964)-1,1,"") &amp; "}, "</f>
        <v xml:space="preserve">{ "CodeIATA": "COR", "Name": "Ingeniero Aeronáutico Ambrosio L.V. Taravella Aeropuerto Internacional", "City": "Córdoba", "Country": "Argentine", "Latitude": -31.323619, "Longitude": -64.207953, "Category": 9, "BuyPrice": 4665319835, "FlagImage": "ar.png" }, </v>
      </c>
    </row>
    <row r="1965" spans="1:1" x14ac:dyDescent="0.25">
      <c r="A1965" t="str">
        <f>"{ " &amp; Data!A1965 &amp; Data!D1965 &amp; Data!B1965 &amp; Data!E1965 &amp; Data!K1965 &amp; Data!L1965 &amp; Data!G1965 &amp; Data!H1965 &amp; REPLACE(Data!J1965,LEN(Data!J1965)-1,1,"") &amp; "}, "</f>
        <v xml:space="preserve">{ "CodeIATA": "CUR", "Name": "Hato International Airport", "City": "Curaçao", "Country": "Antilles néerlandaises", "Latitude": 12.188853, "Longitude": -68.959803, "Category": 10, "BuyPrice": 4666656130, "FlagImage": "an.png" }, </v>
      </c>
    </row>
    <row r="1966" spans="1:1" x14ac:dyDescent="0.25">
      <c r="A1966" t="str">
        <f>"{ " &amp; Data!A1966 &amp; Data!D1966 &amp; Data!B1966 &amp; Data!E1966 &amp; Data!K1966 &amp; Data!L1966 &amp; Data!G1966 &amp; Data!H1966 &amp; REPLACE(Data!J1966,LEN(Data!J1966)-1,1,"") &amp; "}, "</f>
        <v xml:space="preserve">{ "CodeIATA": "KHV", "Name": "Khabarovsk Novy Airport", "City": "Khabarovsk", "Country": "Russie", "Latitude": 48.528044, "Longitude": 135.188361, "Category": 10, "BuyPrice": 4667989443, "FlagImage": "ru.png" }, </v>
      </c>
    </row>
    <row r="1967" spans="1:1" x14ac:dyDescent="0.25">
      <c r="A1967" t="str">
        <f>"{ " &amp; Data!A1967 &amp; Data!D1967 &amp; Data!B1967 &amp; Data!E1967 &amp; Data!K1967 &amp; Data!L1967 &amp; Data!G1967 &amp; Data!H1967 &amp; REPLACE(Data!J1967,LEN(Data!J1967)-1,1,"") &amp; "}, "</f>
        <v xml:space="preserve">{ "CodeIATA": "PKZ", "Name": "Pakse International Airport", "City": "Pakse", "Country": "Laos", "Latitude": 15.132053, "Longitude": 105.781417, "Category": 3, "BuyPrice": 4671002661, "FlagImage": "la.png" }, </v>
      </c>
    </row>
    <row r="1968" spans="1:1" x14ac:dyDescent="0.25">
      <c r="A1968" t="str">
        <f>"{ " &amp; Data!A1968 &amp; Data!D1968 &amp; Data!B1968 &amp; Data!E1968 &amp; Data!K1968 &amp; Data!L1968 &amp; Data!G1968 &amp; Data!H1968 &amp; REPLACE(Data!J1968,LEN(Data!J1968)-1,1,"") &amp; "}, "</f>
        <v xml:space="preserve">{ "CodeIATA": "LLA", "Name": "Lulea Kallax Airport", "City": "Lulea", "Country": "Suède", "Latitude": 65.543758, "Longitude": 22.121989, "Category": 10, "BuyPrice": 4673838278, "FlagImage": "se.png" }, </v>
      </c>
    </row>
    <row r="1969" spans="1:1" x14ac:dyDescent="0.25">
      <c r="A1969" t="str">
        <f>"{ " &amp; Data!A1969 &amp; Data!D1969 &amp; Data!B1969 &amp; Data!E1969 &amp; Data!K1969 &amp; Data!L1969 &amp; Data!G1969 &amp; Data!H1969 &amp; REPLACE(Data!J1969,LEN(Data!J1969)-1,1,"") &amp; "}, "</f>
        <v xml:space="preserve">{ "CodeIATA": "ASW", "Name": "Aswan International Airport", "City": "Aswan", "Country": "Egypte", "Latitude": 23.964356, "Longitude": 32.819975, "Category": 10, "BuyPrice": 4676624757, "FlagImage": "eg.png" }, </v>
      </c>
    </row>
    <row r="1970" spans="1:1" x14ac:dyDescent="0.25">
      <c r="A1970" t="str">
        <f>"{ " &amp; Data!A1970 &amp; Data!D1970 &amp; Data!B1970 &amp; Data!E1970 &amp; Data!K1970 &amp; Data!L1970 &amp; Data!G1970 &amp; Data!H1970 &amp; REPLACE(Data!J1970,LEN(Data!J1970)-1,1,"") &amp; "}, "</f>
        <v xml:space="preserve">{ "CodeIATA": "MAF", "Name": "Midland International Airport", "City": "Midland (TX)", "Country": "Etats-Unis", "Latitude": 31.942528, "Longitude": -102.201914, "Category": 8, "BuyPrice": 4677399539, "FlagImage": "us.png" }, </v>
      </c>
    </row>
    <row r="1971" spans="1:1" x14ac:dyDescent="0.25">
      <c r="A1971" t="str">
        <f>"{ " &amp; Data!A1971 &amp; Data!D1971 &amp; Data!B1971 &amp; Data!E1971 &amp; Data!K1971 &amp; Data!L1971 &amp; Data!G1971 &amp; Data!H1971 &amp; REPLACE(Data!J1971,LEN(Data!J1971)-1,1,"") &amp; "}, "</f>
        <v xml:space="preserve">{ "CodeIATA": "FAI", "Name": "Fairbanks International Airport", "City": "Fairbanks (AK)", "Country": "Etats-Unis", "Latitude": 64.815114, "Longitude": -147.856267, "Category": 10, "BuyPrice": 4678509556, "FlagImage": "us.png" }, </v>
      </c>
    </row>
    <row r="1972" spans="1:1" x14ac:dyDescent="0.25">
      <c r="A1972" t="str">
        <f>"{ " &amp; Data!A1972 &amp; Data!D1972 &amp; Data!B1972 &amp; Data!E1972 &amp; Data!K1972 &amp; Data!L1972 &amp; Data!G1972 &amp; Data!H1972 &amp; REPLACE(Data!J1972,LEN(Data!J1972)-1,1,"") &amp; "}, "</f>
        <v xml:space="preserve">{ "CodeIATA": "LGK", "Name": "Langkawi International Airport", "City": "Langkawi", "Country": "Malaisie", "Latitude": 6.329728, "Longitude": 99.728667, "Category": 10, "BuyPrice": 4680739130, "FlagImage": "my.png" }, </v>
      </c>
    </row>
    <row r="1973" spans="1:1" x14ac:dyDescent="0.25">
      <c r="A1973" t="str">
        <f>"{ " &amp; Data!A1973 &amp; Data!D1973 &amp; Data!B1973 &amp; Data!E1973 &amp; Data!K1973 &amp; Data!L1973 &amp; Data!G1973 &amp; Data!H1973 &amp; REPLACE(Data!J1973,LEN(Data!J1973)-1,1,"") &amp; "}, "</f>
        <v xml:space="preserve">{ "CodeIATA": "KZN", "Name": "Kazan International Airport", "City": "Kazan", "Country": "Russie", "Latitude": 55.606186, "Longitude": 49.278728, "Category": 10, "BuyPrice": 4683794968, "FlagImage": "ru.png" }, </v>
      </c>
    </row>
    <row r="1974" spans="1:1" x14ac:dyDescent="0.25">
      <c r="A1974" t="str">
        <f>"{ " &amp; Data!A1974 &amp; Data!D1974 &amp; Data!B1974 &amp; Data!E1974 &amp; Data!K1974 &amp; Data!L1974 &amp; Data!G1974 &amp; Data!H1974 &amp; REPLACE(Data!J1974,LEN(Data!J1974)-1,1,"") &amp; "}, "</f>
        <v xml:space="preserve">{ "CodeIATA": "BAQ", "Name": "Ernesto Cortissoz Aeropuerto Internacional", "City": "Barranquilla", "Country": "Colombie", "Latitude": 10.889589, "Longitude": -74.780819, "Category": 8, "BuyPrice": 4684027586, "FlagImage": "co.png" }, </v>
      </c>
    </row>
    <row r="1975" spans="1:1" x14ac:dyDescent="0.25">
      <c r="A1975" t="str">
        <f>"{ " &amp; Data!A1975 &amp; Data!D1975 &amp; Data!B1975 &amp; Data!E1975 &amp; Data!K1975 &amp; Data!L1975 &amp; Data!G1975 &amp; Data!H1975 &amp; REPLACE(Data!J1975,LEN(Data!J1975)-1,1,"") &amp; "}, "</f>
        <v xml:space="preserve">{ "CodeIATA": "CJJ", "Name": "Cheongju Airport", "City": "Cheongju", "Country": "Corée du Sud", "Latitude": 36.7166, "Longitude": 127.499119, "Category": 7, "BuyPrice": 4684741186, "FlagImage": "kr.png" }, </v>
      </c>
    </row>
    <row r="1976" spans="1:1" x14ac:dyDescent="0.25">
      <c r="A1976" t="str">
        <f>"{ " &amp; Data!A1976 &amp; Data!D1976 &amp; Data!B1976 &amp; Data!E1976 &amp; Data!K1976 &amp; Data!L1976 &amp; Data!G1976 &amp; Data!H1976 &amp; REPLACE(Data!J1976,LEN(Data!J1976)-1,1,"") &amp; "}, "</f>
        <v xml:space="preserve">{ "CodeIATA": "DBV", "Name": "Dubrovnik Cilipi International Airport", "City": "Dubrovnik", "Country": "Croatie", "Latitude": 42.561353, "Longitude": 18.268244, "Category": 10, "BuyPrice": 4685790313, "FlagImage": "hr.png" }, </v>
      </c>
    </row>
    <row r="1977" spans="1:1" x14ac:dyDescent="0.25">
      <c r="A1977" t="str">
        <f>"{ " &amp; Data!A1977 &amp; Data!D1977 &amp; Data!B1977 &amp; Data!E1977 &amp; Data!K1977 &amp; Data!L1977 &amp; Data!G1977 &amp; Data!H1977 &amp; REPLACE(Data!J1977,LEN(Data!J1977)-1,1,"") &amp; "}, "</f>
        <v xml:space="preserve">{ "CodeIATA": "CUL", "Name": "Bachigualato Aeropuerto Internacional Federal", "City": "Culiacán", "Country": "Mexique", "Latitude": 24.764547, "Longitude": -107.474717, "Category": 6, "BuyPrice": 4691219672, "FlagImage": "mx.png" }, </v>
      </c>
    </row>
    <row r="1978" spans="1:1" x14ac:dyDescent="0.25">
      <c r="A1978" t="str">
        <f>"{ " &amp; Data!A1978 &amp; Data!D1978 &amp; Data!B1978 &amp; Data!E1978 &amp; Data!K1978 &amp; Data!L1978 &amp; Data!G1978 &amp; Data!H1978 &amp; REPLACE(Data!J1978,LEN(Data!J1978)-1,1,"") &amp; "}, "</f>
        <v xml:space="preserve">{ "CodeIATA": "VRA", "Name": "Juan Gualberto Gómez Aeropuerto", "City": "Varadero", "Country": "Cuba", "Latitude": 23.034445, "Longitude": -81.435278, "Category": 10, "BuyPrice": 4696477263, "FlagImage": "cu.png" }, </v>
      </c>
    </row>
    <row r="1979" spans="1:1" x14ac:dyDescent="0.25">
      <c r="A1979" t="str">
        <f>"{ " &amp; Data!A1979 &amp; Data!D1979 &amp; Data!B1979 &amp; Data!E1979 &amp; Data!K1979 &amp; Data!L1979 &amp; Data!G1979 &amp; Data!H1979 &amp; REPLACE(Data!J1979,LEN(Data!J1979)-1,1,"") &amp; "}, "</f>
        <v xml:space="preserve">{ "CodeIATA": "KJA", "Name": "Yemelyanovo International Airport", "City": "Krasnoyarsk", "Country": "Russie", "Latitude": 56.18, "Longitude": 92.475, "Category": 10, "BuyPrice": 4696671544, "FlagImage": "ru.png" }, </v>
      </c>
    </row>
    <row r="1980" spans="1:1" x14ac:dyDescent="0.25">
      <c r="A1980" t="str">
        <f>"{ " &amp; Data!A1980 &amp; Data!D1980 &amp; Data!B1980 &amp; Data!E1980 &amp; Data!K1980 &amp; Data!L1980 &amp; Data!G1980 &amp; Data!H1980 &amp; REPLACE(Data!J1980,LEN(Data!J1980)-1,1,"") &amp; "}, "</f>
        <v xml:space="preserve">{ "CodeIATA": "GRZ", "Name": "Thalerhof Flughafen", "City": "Graz", "Country": "Autriche", "Latitude": 46.991067, "Longitude": 15.439628, "Category": 8, "BuyPrice": 4697022222, "FlagImage": "at.png" }, </v>
      </c>
    </row>
    <row r="1981" spans="1:1" x14ac:dyDescent="0.25">
      <c r="A1981" t="str">
        <f>"{ " &amp; Data!A1981 &amp; Data!D1981 &amp; Data!B1981 &amp; Data!E1981 &amp; Data!K1981 &amp; Data!L1981 &amp; Data!G1981 &amp; Data!H1981 &amp; REPLACE(Data!J1981,LEN(Data!J1981)-1,1,"") &amp; "}, "</f>
        <v xml:space="preserve">{ "CodeIATA": "SXR", "Name": "Srinagar Airport", "City": "Srinagar", "Country": "Inde", "Latitude": 33.987139, "Longitude": 74.77425, "Category": 10, "BuyPrice": 4698311440, "FlagImage": "in.png" }, </v>
      </c>
    </row>
    <row r="1982" spans="1:1" x14ac:dyDescent="0.25">
      <c r="A1982" t="str">
        <f>"{ " &amp; Data!A1982 &amp; Data!D1982 &amp; Data!B1982 &amp; Data!E1982 &amp; Data!K1982 &amp; Data!L1982 &amp; Data!G1982 &amp; Data!H1982 &amp; REPLACE(Data!J1982,LEN(Data!J1982)-1,1,"") &amp; "}, "</f>
        <v xml:space="preserve">{ "CodeIATA": "BGW", "Name": "Baghdad International Airport", "City": "Baghdad", "Country": "Irak", "Latitude": 33.262539, "Longitude": 44.234578, "Category": 10, "BuyPrice": 4700906229, "FlagImage": "iq.png" }, </v>
      </c>
    </row>
    <row r="1983" spans="1:1" x14ac:dyDescent="0.25">
      <c r="A1983" t="str">
        <f>"{ " &amp; Data!A1983 &amp; Data!D1983 &amp; Data!B1983 &amp; Data!E1983 &amp; Data!K1983 &amp; Data!L1983 &amp; Data!G1983 &amp; Data!H1983 &amp; REPLACE(Data!J1983,LEN(Data!J1983)-1,1,"") &amp; "}, "</f>
        <v xml:space="preserve">{ "CodeIATA": "SBA", "Name": "Santa Barbara Municipal Airport", "City": "Santa Barbara (CA)", "Country": "Etats-Unis", "Latitude": 34.426211, "Longitude": -119.840372, "Category": 4, "BuyPrice": 4703520499, "FlagImage": "us.png" }, </v>
      </c>
    </row>
    <row r="1984" spans="1:1" x14ac:dyDescent="0.25">
      <c r="A1984" t="str">
        <f>"{ " &amp; Data!A1984 &amp; Data!D1984 &amp; Data!B1984 &amp; Data!E1984 &amp; Data!K1984 &amp; Data!L1984 &amp; Data!G1984 &amp; Data!H1984 &amp; REPLACE(Data!J1984,LEN(Data!J1984)-1,1,"") &amp; "}, "</f>
        <v xml:space="preserve">{ "CodeIATA": "POP", "Name": "Gregorio Luperón Aeropuerto Internacional", "City": "Puerto Plata", "Country": "République dominicaine", "Latitude": 19.7579, "Longitude": -70.570033, "Category": 9, "BuyPrice": 4704369953, "FlagImage": "do.png" }, </v>
      </c>
    </row>
    <row r="1985" spans="1:1" x14ac:dyDescent="0.25">
      <c r="A1985" t="str">
        <f>"{ " &amp; Data!A1985 &amp; Data!D1985 &amp; Data!B1985 &amp; Data!E1985 &amp; Data!K1985 &amp; Data!L1985 &amp; Data!G1985 &amp; Data!H1985 &amp; REPLACE(Data!J1985,LEN(Data!J1985)-1,1,"") &amp; "}, "</f>
        <v xml:space="preserve">{ "CodeIATA": "LEI", "Name": "Almeria Aeropuerto", "City": "Almeria", "Country": "Espagne", "Latitude": 36.843936, "Longitude": -2.370097, "Category": 9, "BuyPrice": 4707851330, "FlagImage": "es.png" }, </v>
      </c>
    </row>
    <row r="1986" spans="1:1" x14ac:dyDescent="0.25">
      <c r="A1986" t="str">
        <f>"{ " &amp; Data!A1986 &amp; Data!D1986 &amp; Data!B1986 &amp; Data!E1986 &amp; Data!K1986 &amp; Data!L1986 &amp; Data!G1986 &amp; Data!H1986 &amp; REPLACE(Data!J1986,LEN(Data!J1986)-1,1,"") &amp; "}, "</f>
        <v xml:space="preserve">{ "CodeIATA": "ASB", "Name": "Ashgabat Saparmurat Turkmenbashy Internationa", "City": "Ashgabat", "Country": "Turkménistan", "Latitude": 37.986814, "Longitude": 58.360967, "Category": 10, "BuyPrice": 4707863539, "FlagImage": "tm.png" }, </v>
      </c>
    </row>
    <row r="1987" spans="1:1" x14ac:dyDescent="0.25">
      <c r="A1987" t="str">
        <f>"{ " &amp; Data!A1987 &amp; Data!D1987 &amp; Data!B1987 &amp; Data!E1987 &amp; Data!K1987 &amp; Data!L1987 &amp; Data!G1987 &amp; Data!H1987 &amp; REPLACE(Data!J1987,LEN(Data!J1987)-1,1,"") &amp; "}, "</f>
        <v xml:space="preserve">{ "CodeIATA": "ORN", "Name": "Es Sénia Aéroport", "City": "Oran", "Country": "Algérie", "Latitude": 35.623858, "Longitude": -0.621183, "Category": 9, "BuyPrice": 4715266666, "FlagImage": "dz.png" }, </v>
      </c>
    </row>
    <row r="1988" spans="1:1" x14ac:dyDescent="0.25">
      <c r="A1988" t="str">
        <f>"{ " &amp; Data!A1988 &amp; Data!D1988 &amp; Data!B1988 &amp; Data!E1988 &amp; Data!K1988 &amp; Data!L1988 &amp; Data!G1988 &amp; Data!H1988 &amp; REPLACE(Data!J1988,LEN(Data!J1988)-1,1,"") &amp; "}, "</f>
        <v xml:space="preserve">{ "CodeIATA": "YQB", "Name": "Jean Lesage Aéroport International", "City": "Québec (QC)", "Country": "Canada", "Latitude": 46.791111, "Longitude": -71.393333, "Category": 7, "BuyPrice": 4715996972, "FlagImage": "ca.png" }, </v>
      </c>
    </row>
    <row r="1989" spans="1:1" x14ac:dyDescent="0.25">
      <c r="A1989" t="str">
        <f>"{ " &amp; Data!A1989 &amp; Data!D1989 &amp; Data!B1989 &amp; Data!E1989 &amp; Data!K1989 &amp; Data!L1989 &amp; Data!G1989 &amp; Data!H1989 &amp; REPLACE(Data!J1989,LEN(Data!J1989)-1,1,"") &amp; "}, "</f>
        <v xml:space="preserve">{ "CodeIATA": "UFA", "Name": "Ufa International Airport", "City": "Ufa", "Country": "Russie", "Latitude": 54.557511, "Longitude": 55.874417, "Category": 10, "BuyPrice": 4716951097, "FlagImage": "ru.png" }, </v>
      </c>
    </row>
    <row r="1990" spans="1:1" x14ac:dyDescent="0.25">
      <c r="A1990" t="str">
        <f>"{ " &amp; Data!A1990 &amp; Data!D1990 &amp; Data!B1990 &amp; Data!E1990 &amp; Data!K1990 &amp; Data!L1990 &amp; Data!G1990 &amp; Data!H1990 &amp; REPLACE(Data!J1990,LEN(Data!J1990)-1,1,"") &amp; "}, "</f>
        <v xml:space="preserve">{ "CodeIATA": "MMB", "Name": "Memanbetsu Airport", "City": "Memanbetsu", "Country": "Japon", "Latitude": 43.880606, "Longitude": 144.164053, "Category": 6, "BuyPrice": 4721108898, "FlagImage": "jp.png" }, </v>
      </c>
    </row>
    <row r="1991" spans="1:1" x14ac:dyDescent="0.25">
      <c r="A1991" t="str">
        <f>"{ " &amp; Data!A1991 &amp; Data!D1991 &amp; Data!B1991 &amp; Data!E1991 &amp; Data!K1991 &amp; Data!L1991 &amp; Data!G1991 &amp; Data!H1991 &amp; REPLACE(Data!J1991,LEN(Data!J1991)-1,1,"") &amp; "}, "</f>
        <v xml:space="preserve">{ "CodeIATA": "YQR", "Name": "Regina International Airport", "City": "Regina (SK)", "Country": "Canada", "Latitude": 50.431944, "Longitude": -104.665833, "Category": 6, "BuyPrice": 4721420039, "FlagImage": "ca.png" }, </v>
      </c>
    </row>
    <row r="1992" spans="1:1" x14ac:dyDescent="0.25">
      <c r="A1992" t="str">
        <f>"{ " &amp; Data!A1992 &amp; Data!D1992 &amp; Data!B1992 &amp; Data!E1992 &amp; Data!K1992 &amp; Data!L1992 &amp; Data!G1992 &amp; Data!H1992 &amp; REPLACE(Data!J1992,LEN(Data!J1992)-1,1,"") &amp; "}, "</f>
        <v xml:space="preserve">{ "CodeIATA": "YXE", "Name": "J G Diefenbaker International Airport", "City": "Saskatoon (SK)", "Country": "Canada", "Latitude": 52.170834, "Longitude": -106.699722, "Category": 7, "BuyPrice": 4734661285, "FlagImage": "ca.png" }, </v>
      </c>
    </row>
    <row r="1993" spans="1:1" x14ac:dyDescent="0.25">
      <c r="A1993" t="str">
        <f>"{ " &amp; Data!A1993 &amp; Data!D1993 &amp; Data!B1993 &amp; Data!E1993 &amp; Data!K1993 &amp; Data!L1993 &amp; Data!G1993 &amp; Data!H1993 &amp; REPLACE(Data!J1993,LEN(Data!J1993)-1,1,"") &amp; "}, "</f>
        <v xml:space="preserve">{ "CodeIATA": "KUF", "Name": "Kurumoch International Airport", "City": "Samara", "Country": "Russie", "Latitude": 53.5, "Longitude": 50.15, "Category": 9, "BuyPrice": 4735420848, "FlagImage": "ru.png" }, </v>
      </c>
    </row>
    <row r="1994" spans="1:1" x14ac:dyDescent="0.25">
      <c r="A1994" t="str">
        <f>"{ " &amp; Data!A1994 &amp; Data!D1994 &amp; Data!B1994 &amp; Data!E1994 &amp; Data!K1994 &amp; Data!L1994 &amp; Data!G1994 &amp; Data!H1994 &amp; REPLACE(Data!J1994,LEN(Data!J1994)-1,1,"") &amp; "}, "</f>
        <v xml:space="preserve">{ "CodeIATA": "MLI", "Name": "Quad City International Airport", "City": "Moline (IL)", "Country": "Etats-Unis", "Latitude": 41.448528, "Longitude": -90.507539, "Category": 9, "BuyPrice": 4736191676, "FlagImage": "us.png" }, </v>
      </c>
    </row>
    <row r="1995" spans="1:1" x14ac:dyDescent="0.25">
      <c r="A1995" t="str">
        <f>"{ " &amp; Data!A1995 &amp; Data!D1995 &amp; Data!B1995 &amp; Data!E1995 &amp; Data!K1995 &amp; Data!L1995 &amp; Data!G1995 &amp; Data!H1995 &amp; REPLACE(Data!J1995,LEN(Data!J1995)-1,1,"") &amp; "}, "</f>
        <v xml:space="preserve">{ "CodeIATA": "DYG", "Name": "Zhangjiajie Airport", "City": "Dayong", "Country": "Chine", "Latitude": 29.1028, "Longitude": 110.443, "Category": 7, "BuyPrice": 4737339293, "FlagImage": "cn.png" }, </v>
      </c>
    </row>
    <row r="1996" spans="1:1" x14ac:dyDescent="0.25">
      <c r="A1996" t="str">
        <f>"{ " &amp; Data!A1996 &amp; Data!D1996 &amp; Data!B1996 &amp; Data!E1996 &amp; Data!K1996 &amp; Data!L1996 &amp; Data!G1996 &amp; Data!H1996 &amp; REPLACE(Data!J1996,LEN(Data!J1996)-1,1,"") &amp; "}, "</f>
        <v xml:space="preserve">{ "CodeIATA": "MCY", "Name": "Sunshine Coast Airport", "City": "Maroochydore (QLD)", "Country": "Australie", "Latitude": -26.603333, "Longitude": 153.091111, "Category": 4, "BuyPrice": 4737595348, "FlagImage": "au.png" }, </v>
      </c>
    </row>
    <row r="1997" spans="1:1" x14ac:dyDescent="0.25">
      <c r="A1997" t="str">
        <f>"{ " &amp; Data!A1997 &amp; Data!D1997 &amp; Data!B1997 &amp; Data!E1997 &amp; Data!K1997 &amp; Data!L1997 &amp; Data!G1997 &amp; Data!H1997 &amp; REPLACE(Data!J1997,LEN(Data!J1997)-1,1,"") &amp; "}, "</f>
        <v xml:space="preserve">{ "CodeIATA": "SID", "Name": "Amílcar Cabral Aeroporto Internacional", "City": "Sal", "Country": "Cap-Vert", "Latitude": 16.741389, "Longitude": -22.949444, "Category": 10, "BuyPrice": 4740438450, "FlagImage": "cv.png" }, </v>
      </c>
    </row>
    <row r="1998" spans="1:1" x14ac:dyDescent="0.25">
      <c r="A1998" t="str">
        <f>"{ " &amp; Data!A1998 &amp; Data!D1998 &amp; Data!B1998 &amp; Data!E1998 &amp; Data!K1998 &amp; Data!L1998 &amp; Data!G1998 &amp; Data!H1998 &amp; REPLACE(Data!J1998,LEN(Data!J1998)-1,1,"") &amp; "}, "</f>
        <v xml:space="preserve">{ "CodeIATA": "INN", "Name": "Kranebitten Flughafen", "City": "Innsbruck", "Country": "Autriche", "Latitude": 47.260219, "Longitude": 11.343964, "Category": 4, "BuyPrice": 4741221631, "FlagImage": "at.png" }, </v>
      </c>
    </row>
    <row r="1999" spans="1:1" x14ac:dyDescent="0.25">
      <c r="A1999" t="str">
        <f>"{ " &amp; Data!A1999 &amp; Data!D1999 &amp; Data!B1999 &amp; Data!E1999 &amp; Data!K1999 &amp; Data!L1999 &amp; Data!G1999 &amp; Data!H1999 &amp; REPLACE(Data!J1999,LEN(Data!J1999)-1,1,"") &amp; "}, "</f>
        <v xml:space="preserve">{ "CodeIATA": "SPU", "Name": "Split Kaatela Resnik Airport", "City": "Split", "Country": "Croatie", "Latitude": 43.538944, "Longitude": 16.297964, "Category": 7, "BuyPrice": 4741663138, "FlagImage": "hr.png" }, </v>
      </c>
    </row>
    <row r="2000" spans="1:1" x14ac:dyDescent="0.25">
      <c r="A2000" t="str">
        <f>"{ " &amp; Data!A2000 &amp; Data!D2000 &amp; Data!B2000 &amp; Data!E2000 &amp; Data!K2000 &amp; Data!L2000 &amp; Data!G2000 &amp; Data!H2000 &amp; REPLACE(Data!J2000,LEN(Data!J2000)-1,1,"") &amp; "}, "</f>
        <v xml:space="preserve">{ "CodeIATA": "BBI", "Name": "Biju Patnaik Airport", "City": "Bhubaneswar", "Country": "Inde", "Latitude": 20.244364, "Longitude": 85.817781, "Category": 5, "BuyPrice": 4742487596, "FlagImage": "in.png" }, </v>
      </c>
    </row>
    <row r="2001" spans="1:1" x14ac:dyDescent="0.25">
      <c r="A2001" t="str">
        <f>"{ " &amp; Data!A2001 &amp; Data!D2001 &amp; Data!B2001 &amp; Data!E2001 &amp; Data!K2001 &amp; Data!L2001 &amp; Data!G2001 &amp; Data!H2001 &amp; REPLACE(Data!J2001,LEN(Data!J2001)-1,1,"") &amp; "}, "</f>
        <v xml:space="preserve">{ "CodeIATA": "USN", "Name": "Ulsan Airport", "City": "Ulsan", "Country": "Corée du Sud", "Latitude": 35.593494, "Longitude": 129.351722, "Category": 4, "BuyPrice": 4743586843, "FlagImage": "kr.png" }, </v>
      </c>
    </row>
    <row r="2002" spans="1:1" x14ac:dyDescent="0.25">
      <c r="A2002" t="str">
        <f>"{ " &amp; Data!A2002 &amp; Data!D2002 &amp; Data!B2002 &amp; Data!E2002 &amp; Data!K2002 &amp; Data!L2002 &amp; Data!G2002 &amp; Data!H2002 &amp; REPLACE(Data!J2002,LEN(Data!J2002)-1,1,"") &amp; "}, "</f>
        <v xml:space="preserve">{ "CodeIATA": "KGD", "Name": "Khrabrovo Airport", "City": "Kaliningrad", "Country": "Russie", "Latitude": 54.89005, "Longitude": 20.592633, "Category": 6, "BuyPrice": 4744848443, "FlagImage": "ru.png" }, </v>
      </c>
    </row>
    <row r="2003" spans="1:1" x14ac:dyDescent="0.25">
      <c r="A2003" t="str">
        <f>"{ " &amp; Data!A2003 &amp; Data!D2003 &amp; Data!B2003 &amp; Data!E2003 &amp; Data!K2003 &amp; Data!L2003 &amp; Data!G2003 &amp; Data!H2003 &amp; REPLACE(Data!J2003,LEN(Data!J2003)-1,1,"") &amp; "}, "</f>
        <v xml:space="preserve">{ "CodeIATA": "CGR", "Name": "Campo Grande Aeroporto Internacional", "City": "Campo Grande (MS)", "Country": "Brésil", "Latitude": -20.468667, "Longitude": -54.6725, "Category": 7, "BuyPrice": 4749863138, "FlagImage": "br.png" }, </v>
      </c>
    </row>
    <row r="2004" spans="1:1" x14ac:dyDescent="0.25">
      <c r="A2004" t="str">
        <f>"{ " &amp; Data!A2004 &amp; Data!D2004 &amp; Data!B2004 &amp; Data!E2004 &amp; Data!K2004 &amp; Data!L2004 &amp; Data!G2004 &amp; Data!H2004 &amp; REPLACE(Data!J2004,LEN(Data!J2004)-1,1,"") &amp; "}, "</f>
        <v xml:space="preserve">{ "CodeIATA": "IGU", "Name": "Foz do Iguaçu Aeroporto Internacional", "City": "Foz do Iguaçu (PR)", "Country": "Brésil", "Latitude": -25.59615, "Longitude": -54.487206, "Category": 5, "BuyPrice": 4750669230, "FlagImage": "br.png" }, </v>
      </c>
    </row>
    <row r="2005" spans="1:1" x14ac:dyDescent="0.25">
      <c r="A2005" t="str">
        <f>"{ " &amp; Data!A2005 &amp; Data!D2005 &amp; Data!B2005 &amp; Data!E2005 &amp; Data!K2005 &amp; Data!L2005 &amp; Data!G2005 &amp; Data!H2005 &amp; REPLACE(Data!J2005,LEN(Data!J2005)-1,1,"") &amp; "}, "</f>
        <v xml:space="preserve">{ "CodeIATA": "TSE", "Name": "Astana International Airport", "City": "Astana", "Country": "Kazakhstan", "Latitude": 51.022222, "Longitude": 71.466944, "Category": 10, "BuyPrice": 4751664377, "FlagImage": "kz.png" }, </v>
      </c>
    </row>
    <row r="2006" spans="1:1" x14ac:dyDescent="0.25">
      <c r="A2006" t="str">
        <f>"{ " &amp; Data!A2006 &amp; Data!D2006 &amp; Data!B2006 &amp; Data!E2006 &amp; Data!K2006 &amp; Data!L2006 &amp; Data!G2006 &amp; Data!H2006 &amp; REPLACE(Data!J2006,LEN(Data!J2006)-1,1,"") &amp; "}, "</f>
        <v xml:space="preserve">{ "CodeIATA": "TBZ", "Name": "Tabriz International Airport", "City": "Tabriz", "Country": "Iran", "Latitude": 38.133889, "Longitude": 46.235, "Category": 10, "BuyPrice": 4753384438, "FlagImage": "ir.png" }, </v>
      </c>
    </row>
    <row r="2007" spans="1:1" x14ac:dyDescent="0.25">
      <c r="A2007" t="str">
        <f>"{ " &amp; Data!A2007 &amp; Data!D2007 &amp; Data!B2007 &amp; Data!E2007 &amp; Data!K2007 &amp; Data!L2007 &amp; Data!G2007 &amp; Data!H2007 &amp; REPLACE(Data!J2007,LEN(Data!J2007)-1,1,"") &amp; "}, "</f>
        <v xml:space="preserve">{ "CodeIATA": "TAC", "Name": "Daniel Z. Romualdez Airport", "City": "Tacloban", "Country": "Philippines", "Latitude": 11.227628, "Longitude": 125.027758, "Category": 5, "BuyPrice": 4756271428, "FlagImage": "ph.png" }, </v>
      </c>
    </row>
    <row r="2008" spans="1:1" x14ac:dyDescent="0.25">
      <c r="A2008" t="str">
        <f>"{ " &amp; Data!A2008 &amp; Data!D2008 &amp; Data!B2008 &amp; Data!E2008 &amp; Data!K2008 &amp; Data!L2008 &amp; Data!G2008 &amp; Data!H2008 &amp; REPLACE(Data!J2008,LEN(Data!J2008)-1,1,"") &amp; "}, "</f>
        <v xml:space="preserve">{ "CodeIATA": "ALY", "Name": "El Nouzha International Airport", "City": "Alexandria", "Country": "Egypte", "Latitude": 31.183903, "Longitude": 29.948889, "Category": 5, "BuyPrice": 4757709944, "FlagImage": "eg.png" }, </v>
      </c>
    </row>
    <row r="2009" spans="1:1" x14ac:dyDescent="0.25">
      <c r="A2009" t="str">
        <f>"{ " &amp; Data!A2009 &amp; Data!D2009 &amp; Data!B2009 &amp; Data!E2009 &amp; Data!K2009 &amp; Data!L2009 &amp; Data!G2009 &amp; Data!H2009 &amp; REPLACE(Data!J2009,LEN(Data!J2009)-1,1,"") &amp; "}, "</f>
        <v xml:space="preserve">{ "CodeIATA": "SPC", "Name": "La Palma Aeropuerto", "City": "Santa Cruz De La Palma", "Country": "Espagne", "Latitude": 28.626478, "Longitude": -17.755611, "Category": 5, "BuyPrice": 4763107027, "FlagImage": "es.png" }, </v>
      </c>
    </row>
    <row r="2010" spans="1:1" x14ac:dyDescent="0.25">
      <c r="A2010" t="str">
        <f>"{ " &amp; Data!A2010 &amp; Data!D2010 &amp; Data!B2010 &amp; Data!E2010 &amp; Data!K2010 &amp; Data!L2010 &amp; Data!G2010 &amp; Data!H2010 &amp; REPLACE(Data!J2010,LEN(Data!J2010)-1,1,"") &amp; "}, "</f>
        <v xml:space="preserve">{ "CodeIATA": "VVO", "Name": "Vladivostok International Airport", "City": "Vladivostok", "Country": "Russie", "Latitude": 43.398953, "Longitude": 132.148017, "Category": 10, "BuyPrice": 4764446556, "FlagImage": "ru.png" }, </v>
      </c>
    </row>
    <row r="2011" spans="1:1" x14ac:dyDescent="0.25">
      <c r="A2011" t="str">
        <f>"{ " &amp; Data!A2011 &amp; Data!D2011 &amp; Data!B2011 &amp; Data!E2011 &amp; Data!K2011 &amp; Data!L2011 &amp; Data!G2011 &amp; Data!H2011 &amp; REPLACE(Data!J2011,LEN(Data!J2011)-1,1,"") &amp; "}, "</f>
        <v xml:space="preserve">{ "CodeIATA": "CID", "Name": "The Eastern Iowa Airport", "City": "Cedar Rapids (IA)", "Country": "Etats-Unis", "Latitude": 41.884694, "Longitude": -91.710806, "Category": 7, "BuyPrice": 4769150724, "FlagImage": "us.png" }, </v>
      </c>
    </row>
    <row r="2012" spans="1:1" x14ac:dyDescent="0.25">
      <c r="A2012" t="str">
        <f>"{ " &amp; Data!A2012 &amp; Data!D2012 &amp; Data!B2012 &amp; Data!E2012 &amp; Data!K2012 &amp; Data!L2012 &amp; Data!G2012 &amp; Data!H2012 &amp; REPLACE(Data!J2012,LEN(Data!J2012)-1,1,"") &amp; "}, "</f>
        <v xml:space="preserve">{ "CodeIATA": "LEX", "Name": "Blue Grass Airport", "City": "Lexington (KY)", "Country": "Etats-Unis", "Latitude": 38.0365, "Longitude": -84.605889, "Category": 5, "BuyPrice": 4772156775, "FlagImage": "us.png" }, </v>
      </c>
    </row>
    <row r="2013" spans="1:1" x14ac:dyDescent="0.25">
      <c r="A2013" t="str">
        <f>"{ " &amp; Data!A2013 &amp; Data!D2013 &amp; Data!B2013 &amp; Data!E2013 &amp; Data!K2013 &amp; Data!L2013 &amp; Data!G2013 &amp; Data!H2013 &amp; REPLACE(Data!J2013,LEN(Data!J2013)-1,1,"") &amp; "}, "</f>
        <v xml:space="preserve">{ "CodeIATA": "MID", "Name": "Manuel Crescencio Rejón Aeropuerto Internacional", "City": "Mérida", "Country": "Mexique", "Latitude": 20.936981, "Longitude": -89.657672, "Category": 9, "BuyPrice": 4772886814, "FlagImage": "mx.png" }, </v>
      </c>
    </row>
    <row r="2014" spans="1:1" x14ac:dyDescent="0.25">
      <c r="A2014" t="str">
        <f>"{ " &amp; Data!A2014 &amp; Data!D2014 &amp; Data!B2014 &amp; Data!E2014 &amp; Data!K2014 &amp; Data!L2014 &amp; Data!G2014 &amp; Data!H2014 &amp; REPLACE(Data!J2014,LEN(Data!J2014)-1,1,"") &amp; "}, "</f>
        <v xml:space="preserve">{ "CodeIATA": "BOH", "Name": "Bournemouth Airport", "City": "Bournemouth", "Country": "Royaume-Uni", "Latitude": 50.78, "Longitude": -1.8425, "Category": 6, "BuyPrice": 4774710631, "FlagImage": "gb.png" }, </v>
      </c>
    </row>
    <row r="2015" spans="1:1" x14ac:dyDescent="0.25">
      <c r="A2015" t="str">
        <f>"{ " &amp; Data!A2015 &amp; Data!D2015 &amp; Data!B2015 &amp; Data!E2015 &amp; Data!K2015 &amp; Data!L2015 &amp; Data!G2015 &amp; Data!H2015 &amp; REPLACE(Data!J2015,LEN(Data!J2015)-1,1,"") &amp; "}, "</f>
        <v xml:space="preserve">{ "CodeIATA": "MLG", "Name": "Abdul Rachman Saleh Airport", "City": "Malang", "Country": "Indonésie", "Latitude": -7.926556, "Longitude": 112.714514, "Category": 4, "BuyPrice": 4776872352, "FlagImage": "id.png" }, </v>
      </c>
    </row>
    <row r="2016" spans="1:1" x14ac:dyDescent="0.25">
      <c r="A2016" t="str">
        <f>"{ " &amp; Data!A2016 &amp; Data!D2016 &amp; Data!B2016 &amp; Data!E2016 &amp; Data!K2016 &amp; Data!L2016 &amp; Data!G2016 &amp; Data!H2016 &amp; REPLACE(Data!J2016,LEN(Data!J2016)-1,1,"") &amp; "}, "</f>
        <v xml:space="preserve">{ "CodeIATA": "FKB", "Name": "Baden Flughafen", "City": "Karlsruhe Baden", "Country": "Allemagne", "Latitude": 48.7793, "Longitude": 8.08048, "Category": 10, "BuyPrice": 4782101053, "FlagImage": "de.png" }, </v>
      </c>
    </row>
    <row r="2017" spans="1:1" x14ac:dyDescent="0.25">
      <c r="A2017" t="str">
        <f>"{ " &amp; Data!A2017 &amp; Data!D2017 &amp; Data!B2017 &amp; Data!E2017 &amp; Data!K2017 &amp; Data!L2017 &amp; Data!G2017 &amp; Data!H2017 &amp; REPLACE(Data!J2017,LEN(Data!J2017)-1,1,"") &amp; "}, "</f>
        <v xml:space="preserve">{ "CodeIATA": "MVD", "Name": "Carrasco General Cesáreo L. Berisso Aeropuerto Internacional", "City": "Montevideo", "Country": "Uruguay", "Latitude": -34.838417, "Longitude": -56.030806, "Category": 9, "BuyPrice": 4783058085, "FlagImage": "uy.png" }, </v>
      </c>
    </row>
    <row r="2018" spans="1:1" x14ac:dyDescent="0.25">
      <c r="A2018" t="str">
        <f>"{ " &amp; Data!A2018 &amp; Data!D2018 &amp; Data!B2018 &amp; Data!E2018 &amp; Data!K2018 &amp; Data!L2018 &amp; Data!G2018 &amp; Data!H2018 &amp; REPLACE(Data!J2018,LEN(Data!J2018)-1,1,"") &amp; "}, "</f>
        <v xml:space="preserve">{ "CodeIATA": "SWA", "Name": "Waisha Airport", "City": "Shantou", "Country": "Chine", "Latitude": 23.4, "Longitude": 116.683, "Category": 6, "BuyPrice": 4785061285, "FlagImage": "cn.png" }, </v>
      </c>
    </row>
    <row r="2019" spans="1:1" x14ac:dyDescent="0.25">
      <c r="A2019" t="str">
        <f>"{ " &amp; Data!A2019 &amp; Data!D2019 &amp; Data!B2019 &amp; Data!E2019 &amp; Data!K2019 &amp; Data!L2019 &amp; Data!G2019 &amp; Data!H2019 &amp; REPLACE(Data!J2019,LEN(Data!J2019)-1,1,"") &amp; "}, "</f>
        <v xml:space="preserve">{ "CodeIATA": "BES", "Name": "Bretagne Aéroport", "City": "Brest", "Country": "France", "Latitude": 48.447911, "Longitude": -4.418539, "Category": 9, "BuyPrice": 4789734111, "FlagImage": "fr.png" }, </v>
      </c>
    </row>
    <row r="2020" spans="1:1" x14ac:dyDescent="0.25">
      <c r="A2020" t="str">
        <f>"{ " &amp; Data!A2020 &amp; Data!D2020 &amp; Data!B2020 &amp; Data!E2020 &amp; Data!K2020 &amp; Data!L2020 &amp; Data!G2020 &amp; Data!H2020 &amp; REPLACE(Data!J2020,LEN(Data!J2020)-1,1,"") &amp; "}, "</f>
        <v xml:space="preserve">{ "CodeIATA": "TAE", "Name": "Taegu Kukche Konghang", "City": "Daegu", "Country": "Corée du Sud", "Latitude": 35.894108, "Longitude": 128.658856, "Category": 8, "BuyPrice": 4790087052, "FlagImage": "kr.png" }, </v>
      </c>
    </row>
    <row r="2021" spans="1:1" x14ac:dyDescent="0.25">
      <c r="A2021" t="str">
        <f>"{ " &amp; Data!A2021 &amp; Data!D2021 &amp; Data!B2021 &amp; Data!E2021 &amp; Data!K2021 &amp; Data!L2021 &amp; Data!G2021 &amp; Data!H2021 &amp; REPLACE(Data!J2021,LEN(Data!J2021)-1,1,"") &amp; "}, "</f>
        <v xml:space="preserve">{ "CodeIATA": "ABJ", "Name": "Félix Houphouët", "City": "Abidjan", "Country": "Côte d’Ivoire", "Latitude": 5.261386, "Longitude": -3.926294, "Category": 8, "BuyPrice": 4795331859, "FlagImage": "ci.png" }, </v>
      </c>
    </row>
    <row r="2022" spans="1:1" x14ac:dyDescent="0.25">
      <c r="A2022" t="str">
        <f>"{ " &amp; Data!A2022 &amp; Data!D2022 &amp; Data!B2022 &amp; Data!E2022 &amp; Data!K2022 &amp; Data!L2022 &amp; Data!G2022 &amp; Data!H2022 &amp; REPLACE(Data!J2022,LEN(Data!J2022)-1,1,"") &amp; "}, "</f>
        <v xml:space="preserve">{ "CodeIATA": "JHB", "Name": "Sultan Ismail International Airport", "City": "Senai", "Country": "Malaisie", "Latitude": 1.641308, "Longitude": 103.669619, "Category": 10, "BuyPrice": 4795525403, "FlagImage": "my.png" }, </v>
      </c>
    </row>
    <row r="2023" spans="1:1" x14ac:dyDescent="0.25">
      <c r="A2023" t="str">
        <f>"{ " &amp; Data!A2023 &amp; Data!D2023 &amp; Data!B2023 &amp; Data!E2023 &amp; Data!K2023 &amp; Data!L2023 &amp; Data!G2023 &amp; Data!H2023 &amp; REPLACE(Data!J2023,LEN(Data!J2023)-1,1,"") &amp; "}, "</f>
        <v xml:space="preserve">{ "CodeIATA": "SJW", "Name": "Daguocun International Airport", "City": "Shijiazhuang", "Country": "Chine", "Latitude": 38.280686, "Longitude": 114.6973, "Category": 10, "BuyPrice": 4799052452, "FlagImage": "cn.png" }, </v>
      </c>
    </row>
    <row r="2024" spans="1:1" x14ac:dyDescent="0.25">
      <c r="A2024" t="str">
        <f>"{ " &amp; Data!A2024 &amp; Data!D2024 &amp; Data!B2024 &amp; Data!E2024 &amp; Data!K2024 &amp; Data!L2024 &amp; Data!G2024 &amp; Data!H2024 &amp; REPLACE(Data!J2024,LEN(Data!J2024)-1,1,"") &amp; "}, "</f>
        <v xml:space="preserve">{ "CodeIATA": "ETH", "Name": "Eilat Airport", "City": "Elat", "Country": "Israël", "Latitude": 29.561281, "Longitude": 34.960081, "Category": 4, "BuyPrice": 4802648087, "FlagImage": "il.png" }, </v>
      </c>
    </row>
    <row r="2025" spans="1:1" x14ac:dyDescent="0.25">
      <c r="A2025" t="str">
        <f>"{ " &amp; Data!A2025 &amp; Data!D2025 &amp; Data!B2025 &amp; Data!E2025 &amp; Data!K2025 &amp; Data!L2025 &amp; Data!G2025 &amp; Data!H2025 &amp; REPLACE(Data!J2025,LEN(Data!J2025)-1,1,"") &amp; "}, "</f>
        <v xml:space="preserve">{ "CodeIATA": "POZ", "Name": "Poznan", "City": "Poznan", "Country": "Pologne", "Latitude": 52.421031, "Longitude": 16.826325, "Category": 7, "BuyPrice": 4804494666, "FlagImage": "pl.png" }, </v>
      </c>
    </row>
    <row r="2026" spans="1:1" x14ac:dyDescent="0.25">
      <c r="A2026" t="str">
        <f>"{ " &amp; Data!A2026 &amp; Data!D2026 &amp; Data!B2026 &amp; Data!E2026 &amp; Data!K2026 &amp; Data!L2026 &amp; Data!G2026 &amp; Data!H2026 &amp; REPLACE(Data!J2026,LEN(Data!J2026)-1,1,"") &amp; "}, "</f>
        <v xml:space="preserve">{ "CodeIATA": "MKY", "Name": "Mackay Airport", "City": "Mackay (QLD)", "Country": "Australie", "Latitude": -21.171667, "Longitude": 149.179722, "Category": 4, "BuyPrice": 4805877937, "FlagImage": "au.png" }, </v>
      </c>
    </row>
    <row r="2027" spans="1:1" x14ac:dyDescent="0.25">
      <c r="A2027" t="str">
        <f>"{ " &amp; Data!A2027 &amp; Data!D2027 &amp; Data!B2027 &amp; Data!E2027 &amp; Data!K2027 &amp; Data!L2027 &amp; Data!G2027 &amp; Data!H2027 &amp; REPLACE(Data!J2027,LEN(Data!J2027)-1,1,"") &amp; "}, "</f>
        <v xml:space="preserve">{ "CodeIATA": "FNT", "Name": "Bishop International Airport", "City": "Flint (MI)", "Country": "Etats-Unis", "Latitude": 42.965424, "Longitude": -83.743629, "Category": 6, "BuyPrice": 4806300432, "FlagImage": "us.png" }, </v>
      </c>
    </row>
    <row r="2028" spans="1:1" x14ac:dyDescent="0.25">
      <c r="A2028" t="str">
        <f>"{ " &amp; Data!A2028 &amp; Data!D2028 &amp; Data!B2028 &amp; Data!E2028 &amp; Data!K2028 &amp; Data!L2028 &amp; Data!G2028 &amp; Data!H2028 &amp; REPLACE(Data!J2028,LEN(Data!J2028)-1,1,"") &amp; "}, "</f>
        <v xml:space="preserve">{ "CodeIATA": "CGY", "Name": "Lumbia Airport", "City": "Cagayan de Oro", "Country": "Philippines", "Latitude": 8.415619, "Longitude": 124.611219, "Category": 6, "BuyPrice": 4808291980, "FlagImage": "ph.png" }, </v>
      </c>
    </row>
    <row r="2029" spans="1:1" x14ac:dyDescent="0.25">
      <c r="A2029" t="str">
        <f>"{ " &amp; Data!A2029 &amp; Data!D2029 &amp; Data!B2029 &amp; Data!E2029 &amp; Data!K2029 &amp; Data!L2029 &amp; Data!G2029 &amp; Data!H2029 &amp; REPLACE(Data!J2029,LEN(Data!J2029)-1,1,"") &amp; "}, "</f>
        <v xml:space="preserve">{ "CodeIATA": "GCI", "Name": "Guernsey Airport", "City": "Guernsey", "Country": "Royaume-Uni", "Latitude": 49.434956, "Longitude": -2.601969, "Category": 2, "BuyPrice": 4809169543, "FlagImage": "gb.png" }, </v>
      </c>
    </row>
    <row r="2030" spans="1:1" x14ac:dyDescent="0.25">
      <c r="A2030" t="str">
        <f>"{ " &amp; Data!A2030 &amp; Data!D2030 &amp; Data!B2030 &amp; Data!E2030 &amp; Data!K2030 &amp; Data!L2030 &amp; Data!G2030 &amp; Data!H2030 &amp; REPLACE(Data!J2030,LEN(Data!J2030)-1,1,"") &amp; "}, "</f>
        <v xml:space="preserve">{ "CodeIATA": "HMO", "Name": "General Ignacio Pesqueira García Aeropuerto Internacional", "City": "Hermosillo", "Country": "Mexique", "Latitude": 29.095858, "Longitude": -111.047858, "Category": 6, "BuyPrice": 4811628571, "FlagImage": "mx.png" }, </v>
      </c>
    </row>
    <row r="2031" spans="1:1" x14ac:dyDescent="0.25">
      <c r="A2031" t="str">
        <f>"{ " &amp; Data!A2031 &amp; Data!D2031 &amp; Data!B2031 &amp; Data!E2031 &amp; Data!K2031 &amp; Data!L2031 &amp; Data!G2031 &amp; Data!H2031 &amp; REPLACE(Data!J2031,LEN(Data!J2031)-1,1,"") &amp; "}, "</f>
        <v xml:space="preserve">{ "CodeIATA": "PHF", "Name": "Williamsburg International Airport", "City": "Newport News (VA)", "Country": "Etats-Unis", "Latitude": 37.131894, "Longitude": -76.492989, "Category": 6, "BuyPrice": 4815567362, "FlagImage": "us.png" }, </v>
      </c>
    </row>
    <row r="2032" spans="1:1" x14ac:dyDescent="0.25">
      <c r="A2032" t="str">
        <f>"{ " &amp; Data!A2032 &amp; Data!D2032 &amp; Data!B2032 &amp; Data!E2032 &amp; Data!K2032 &amp; Data!L2032 &amp; Data!G2032 &amp; Data!H2032 &amp; REPLACE(Data!J2032,LEN(Data!J2032)-1,1,"") &amp; "}, "</f>
        <v xml:space="preserve">{ "CodeIATA": "USM", "Name": "Koh Samui Airport", "City": "Koh Samui", "Country": "Thaïlande", "Latitude": 9.547794, "Longitude": 100.062272, "Category": 5, "BuyPrice": 4816273542, "FlagImage": "th.png" }, </v>
      </c>
    </row>
    <row r="2033" spans="1:1" x14ac:dyDescent="0.25">
      <c r="A2033" t="str">
        <f>"{ " &amp; Data!A2033 &amp; Data!D2033 &amp; Data!B2033 &amp; Data!E2033 &amp; Data!K2033 &amp; Data!L2033 &amp; Data!G2033 &amp; Data!H2033 &amp; REPLACE(Data!J2033,LEN(Data!J2033)-1,1,"") &amp; "}, "</f>
        <v xml:space="preserve">{ "CodeIATA": "XNN", "Name": "Caojiabao Airport", "City": "Xining", "Country": "Chine", "Latitude": 36.5275, "Longitude": 102.043, "Category": 8, "BuyPrice": 4817885271, "FlagImage": "cn.png" }, </v>
      </c>
    </row>
    <row r="2034" spans="1:1" x14ac:dyDescent="0.25">
      <c r="A2034" t="str">
        <f>"{ " &amp; Data!A2034 &amp; Data!D2034 &amp; Data!B2034 &amp; Data!E2034 &amp; Data!K2034 &amp; Data!L2034 &amp; Data!G2034 &amp; Data!H2034 &amp; REPLACE(Data!J2034,LEN(Data!J2034)-1,1,"") &amp; "}, "</f>
        <v xml:space="preserve">{ "CodeIATA": "YYT", "Name": "St John´s International Airport", "City": "St John´s (NL)", "Country": "Canada", "Latitude": 47.61861, "Longitude": -52.751945, "Category": 7, "BuyPrice": 4819595179, "FlagImage": "ca.png" }, </v>
      </c>
    </row>
    <row r="2035" spans="1:1" x14ac:dyDescent="0.25">
      <c r="A2035" t="str">
        <f>"{ " &amp; Data!A2035 &amp; Data!D2035 &amp; Data!B2035 &amp; Data!E2035 &amp; Data!K2035 &amp; Data!L2035 &amp; Data!G2035 &amp; Data!H2035 &amp; REPLACE(Data!J2035,LEN(Data!J2035)-1,1,"") &amp; "}, "</f>
        <v xml:space="preserve">{ "CodeIATA": "PNK", "Name": "Supadio Airport", "City": "Pontianak", "Country": "Indonésie", "Latitude": -0.150711, "Longitude": 109.403892, "Category": 6, "BuyPrice": 4822116517, "FlagImage": "id.png" }, </v>
      </c>
    </row>
    <row r="2036" spans="1:1" x14ac:dyDescent="0.25">
      <c r="A2036" t="str">
        <f>"{ " &amp; Data!A2036 &amp; Data!D2036 &amp; Data!B2036 &amp; Data!E2036 &amp; Data!K2036 &amp; Data!L2036 &amp; Data!G2036 &amp; Data!H2036 &amp; REPLACE(Data!J2036,LEN(Data!J2036)-1,1,"") &amp; "}, "</f>
        <v xml:space="preserve">{ "CodeIATA": "MMY", "Name": "Miyako Airport", "City": "Miyako Jima", "Country": "Japon", "Latitude": null, "Longitude": null, "Category": 4, "BuyPrice": 4823212789, "FlagImage": "jp.png" }, </v>
      </c>
    </row>
    <row r="2037" spans="1:1" x14ac:dyDescent="0.25">
      <c r="A2037" t="str">
        <f>"{ " &amp; Data!A2037 &amp; Data!D2037 &amp; Data!B2037 &amp; Data!E2037 &amp; Data!K2037 &amp; Data!L2037 &amp; Data!G2037 &amp; Data!H2037 &amp; REPLACE(Data!J2037,LEN(Data!J2037)-1,1,"") &amp; "}, "</f>
        <v xml:space="preserve">{ "CodeIATA": "NAG", "Name": "Dr. Babasaheb Ambedkar International Airport", "City": "Nagpur", "Country": "Inde", "Latitude": 21.092192, "Longitude": 79.047183, "Category": 9, "BuyPrice": 4828060220, "FlagImage": "in.png" }, </v>
      </c>
    </row>
    <row r="2038" spans="1:1" x14ac:dyDescent="0.25">
      <c r="A2038" t="str">
        <f>"{ " &amp; Data!A2038 &amp; Data!D2038 &amp; Data!B2038 &amp; Data!E2038 &amp; Data!K2038 &amp; Data!L2038 &amp; Data!G2038 &amp; Data!H2038 &amp; REPLACE(Data!J2038,LEN(Data!J2038)-1,1,"") &amp; "}, "</f>
        <v xml:space="preserve">{ "CodeIATA": "EBB", "Name": "Entebbe International Airport", "City": "Entebbe", "Country": "Ouganda", "Latitude": 0.042386, "Longitude": 32.443503, "Category": 10, "BuyPrice": 4830169295, "FlagImage": "ug.png" }, </v>
      </c>
    </row>
    <row r="2039" spans="1:1" x14ac:dyDescent="0.25">
      <c r="A2039" t="str">
        <f>"{ " &amp; Data!A2039 &amp; Data!D2039 &amp; Data!B2039 &amp; Data!E2039 &amp; Data!K2039 &amp; Data!L2039 &amp; Data!G2039 &amp; Data!H2039 &amp; REPLACE(Data!J2039,LEN(Data!J2039)-1,1,"") &amp; "}, "</f>
        <v xml:space="preserve">{ "CodeIATA": "PHC", "Name": "Port Harcourt International Airport", "City": "Port Harcourt", "Country": "Nigéria", "Latitude": 5.015494, "Longitude": 6.949594, "Category": 9, "BuyPrice": 4830625455, "FlagImage": "ng.png" }, </v>
      </c>
    </row>
    <row r="2040" spans="1:1" x14ac:dyDescent="0.25">
      <c r="A2040" t="str">
        <f>"{ " &amp; Data!A2040 &amp; Data!D2040 &amp; Data!B2040 &amp; Data!E2040 &amp; Data!K2040 &amp; Data!L2040 &amp; Data!G2040 &amp; Data!H2040 &amp; REPLACE(Data!J2040,LEN(Data!J2040)-1,1,"") &amp; "}, "</f>
        <v xml:space="preserve">{ "CodeIATA": "ACY", "Name": "Atlantic City International Airport", "City": "Atlantic City (NJ)", "Country": "Etats-Unis", "Latitude": 39.457583, "Longitude": -74.577167, "Category": 9, "BuyPrice": 4832579541, "FlagImage": "us.png" }, </v>
      </c>
    </row>
    <row r="2041" spans="1:1" x14ac:dyDescent="0.25">
      <c r="A2041" t="str">
        <f>"{ " &amp; Data!A2041 &amp; Data!D2041 &amp; Data!B2041 &amp; Data!E2041 &amp; Data!K2041 &amp; Data!L2041 &amp; Data!G2041 &amp; Data!H2041 &amp; REPLACE(Data!J2041,LEN(Data!J2041)-1,1,"") &amp; "}, "</f>
        <v xml:space="preserve">{ "CodeIATA": "BIA", "Name": "Poretta Aéroport", "City": "Bastia", "Country": "France", "Latitude": 42.552664, "Longitude": 9.483731, "Category": 7, "BuyPrice": 4832978429, "FlagImage": "fr.png" }, </v>
      </c>
    </row>
    <row r="2042" spans="1:1" x14ac:dyDescent="0.25">
      <c r="A2042" t="str">
        <f>"{ " &amp; Data!A2042 &amp; Data!D2042 &amp; Data!B2042 &amp; Data!E2042 &amp; Data!K2042 &amp; Data!L2042 &amp; Data!G2042 &amp; Data!H2042 &amp; REPLACE(Data!J2042,LEN(Data!J2042)-1,1,"") &amp; "}, "</f>
        <v xml:space="preserve">{ "CodeIATA": "NTL", "Name": "Newcastle Airport", "City": "Newcastle (NSW)", "Country": "Australie", "Latitude": -32.78, "Longitude": 151.83, "Category": 6, "BuyPrice": 4833055938, "FlagImage": "au.png" }, </v>
      </c>
    </row>
    <row r="2043" spans="1:1" x14ac:dyDescent="0.25">
      <c r="A2043" t="str">
        <f>"{ " &amp; Data!A2043 &amp; Data!D2043 &amp; Data!B2043 &amp; Data!E2043 &amp; Data!K2043 &amp; Data!L2043 &amp; Data!G2043 &amp; Data!H2043 &amp; REPLACE(Data!J2043,LEN(Data!J2043)-1,1,"") &amp; "}, "</f>
        <v xml:space="preserve">{ "CodeIATA": "CAE", "Name": "Columbia Metropolitan Airport", "City": "Columbia (SC)", "Country": "Etats-Unis", "Latitude": 33.938833, "Longitude": -81.119528, "Category": 7, "BuyPrice": 4833536816, "FlagImage": "us.png" }, </v>
      </c>
    </row>
    <row r="2044" spans="1:1" x14ac:dyDescent="0.25">
      <c r="A2044" t="str">
        <f>"{ " &amp; Data!A2044 &amp; Data!D2044 &amp; Data!B2044 &amp; Data!E2044 &amp; Data!K2044 &amp; Data!L2044 &amp; Data!G2044 &amp; Data!H2044 &amp; REPLACE(Data!J2044,LEN(Data!J2044)-1,1,"") &amp; "}, "</f>
        <v xml:space="preserve">{ "CodeIATA": "RTM", "Name": "Rotterdam Airport", "City": "Rotterdeman", "Country": "Pays-Bas", "Latitude": 51.956944, "Longitude": 4.437222, "Category": 6, "BuyPrice": 4835770715, "FlagImage": "nl.png" }, </v>
      </c>
    </row>
    <row r="2045" spans="1:1" x14ac:dyDescent="0.25">
      <c r="A2045" t="str">
        <f>"{ " &amp; Data!A2045 &amp; Data!D2045 &amp; Data!B2045 &amp; Data!E2045 &amp; Data!K2045 &amp; Data!L2045 &amp; Data!G2045 &amp; Data!H2045 &amp; REPLACE(Data!J2045,LEN(Data!J2045)-1,1,"") &amp; "}, "</f>
        <v xml:space="preserve">{ "CodeIATA": "YTZ", "Name": "City Centre Airport", "City": "Toronto (ON)", "Country": "Canada", "Latitude": 43.627499, "Longitude": -79.396167, "Category": 1, "BuyPrice": 4838760267, "FlagImage": "ca.png" }, </v>
      </c>
    </row>
    <row r="2046" spans="1:1" x14ac:dyDescent="0.25">
      <c r="A2046" t="str">
        <f>"{ " &amp; Data!A2046 &amp; Data!D2046 &amp; Data!B2046 &amp; Data!E2046 &amp; Data!K2046 &amp; Data!L2046 &amp; Data!G2046 &amp; Data!H2046 &amp; REPLACE(Data!J2046,LEN(Data!J2046)-1,1,"") &amp; "}, "</f>
        <v xml:space="preserve">{ "CodeIATA": "MBA", "Name": "Moi International Airport", "City": "Mombasa", "Country": "Kenya", "Latitude": -4.034833, "Longitude": 39.59425, "Category": 10, "BuyPrice": 4844464539, "FlagImage": "ke.png" }, </v>
      </c>
    </row>
    <row r="2047" spans="1:1" x14ac:dyDescent="0.25">
      <c r="A2047" t="str">
        <f>"{ " &amp; Data!A2047 &amp; Data!D2047 &amp; Data!B2047 &amp; Data!E2047 &amp; Data!K2047 &amp; Data!L2047 &amp; Data!G2047 &amp; Data!H2047 &amp; REPLACE(Data!J2047,LEN(Data!J2047)-1,1,"") &amp; "}, "</f>
        <v xml:space="preserve">{ "CodeIATA": "XNA", "Name": "Northwest Arkansas Regional Airport", "City": "Fayetteville (AR)", "Country": "Etats-Unis", "Latitude": 36.2818694, "Longitude": -94.3068111, "Category": 7, "BuyPrice": 4845947252, "FlagImage": "us.png" }, </v>
      </c>
    </row>
    <row r="2048" spans="1:1" x14ac:dyDescent="0.25">
      <c r="A2048" t="str">
        <f>"{ " &amp; Data!A2048 &amp; Data!D2048 &amp; Data!B2048 &amp; Data!E2048 &amp; Data!K2048 &amp; Data!L2048 &amp; Data!G2048 &amp; Data!H2048 &amp; REPLACE(Data!J2048,LEN(Data!J2048)-1,1,"") &amp; "}, "</f>
        <v xml:space="preserve">{ "CodeIATA": "LBB", "Name": "Preston Smith International Airport", "City": "Lubbock (TX)", "Country": "Etats-Unis", "Latitude": 33.663639, "Longitude": -101.822778, "Category": 10, "BuyPrice": 4846295956, "FlagImage": "us.png" }, </v>
      </c>
    </row>
    <row r="2049" spans="1:1" x14ac:dyDescent="0.25">
      <c r="A2049" t="str">
        <f>"{ " &amp; Data!A2049 &amp; Data!D2049 &amp; Data!B2049 &amp; Data!E2049 &amp; Data!K2049 &amp; Data!L2049 &amp; Data!G2049 &amp; Data!H2049 &amp; REPLACE(Data!J2049,LEN(Data!J2049)-1,1,"") &amp; "}, "</f>
        <v xml:space="preserve">{ "CodeIATA": "CTG", "Name": "Rafael Núñez Aeropuerto Internacional", "City": "Cartagena", "Country": "Colombie", "Latitude": 10.442381, "Longitude": -75.512961, "Category": 7, "BuyPrice": 4847397499, "FlagImage": "co.png" }, </v>
      </c>
    </row>
    <row r="2050" spans="1:1" x14ac:dyDescent="0.25">
      <c r="A2050" t="str">
        <f>"{ " &amp; Data!A2050 &amp; Data!D2050 &amp; Data!B2050 &amp; Data!E2050 &amp; Data!K2050 &amp; Data!L2050 &amp; Data!G2050 &amp; Data!H2050 &amp; REPLACE(Data!J2050,LEN(Data!J2050)-1,1,"") &amp; "}, "</f>
        <v xml:space="preserve">{ "CodeIATA": "AKJ", "Name": "Asahikawa Airport", "City": "Asahikawa", "Country": "Japon", "Latitude": 43.670833, "Longitude": 142.4475, "Category": 6, "BuyPrice": 4849848443, "FlagImage": "jp.png" }, </v>
      </c>
    </row>
    <row r="2051" spans="1:1" x14ac:dyDescent="0.25">
      <c r="A2051" t="str">
        <f>"{ " &amp; Data!A2051 &amp; Data!D2051 &amp; Data!B2051 &amp; Data!E2051 &amp; Data!K2051 &amp; Data!L2051 &amp; Data!G2051 &amp; Data!H2051 &amp; REPLACE(Data!J2051,LEN(Data!J2051)-1,1,"") &amp; "}, "</f>
        <v xml:space="preserve">{ "CodeIATA": "CJB", "Name": "Coimbatore International Airport", "City": "Coimbatore", "Country": "Inde", "Latitude": 11.030031, "Longitude": 77.043383, "Category": 7, "BuyPrice": 4856012912, "FlagImage": "in.png" }, </v>
      </c>
    </row>
    <row r="2052" spans="1:1" x14ac:dyDescent="0.25">
      <c r="A2052" t="str">
        <f>"{ " &amp; Data!A2052 &amp; Data!D2052 &amp; Data!B2052 &amp; Data!E2052 &amp; Data!K2052 &amp; Data!L2052 &amp; Data!G2052 &amp; Data!H2052 &amp; REPLACE(Data!J2052,LEN(Data!J2052)-1,1,"") &amp; "}, "</f>
        <v xml:space="preserve">{ "CodeIATA": "ZUH", "Name": "Sanzao International Airport", "City": "Zhuhai", "Country": "Chine", "Latitude": 22.0064, "Longitude": 113.376, "Category": 10, "BuyPrice": 4857515258, "FlagImage": "cn.png" }, </v>
      </c>
    </row>
    <row r="2053" spans="1:1" x14ac:dyDescent="0.25">
      <c r="A2053" t="str">
        <f>"{ " &amp; Data!A2053 &amp; Data!D2053 &amp; Data!B2053 &amp; Data!E2053 &amp; Data!K2053 &amp; Data!L2053 &amp; Data!G2053 &amp; Data!H2053 &amp; REPLACE(Data!J2053,LEN(Data!J2053)-1,1,"") &amp; "}, "</f>
        <v xml:space="preserve">{ "CodeIATA": "BIQ", "Name": "Anglet", "City": "Biarritz", "Country": "France", "Latitude": 43.468419, "Longitude": -1.523325, "Category": 5, "BuyPrice": 4862352990, "FlagImage": "fr.png" }, </v>
      </c>
    </row>
    <row r="2054" spans="1:1" x14ac:dyDescent="0.25">
      <c r="A2054" t="str">
        <f>"{ " &amp; Data!A2054 &amp; Data!D2054 &amp; Data!B2054 &amp; Data!E2054 &amp; Data!K2054 &amp; Data!L2054 &amp; Data!G2054 &amp; Data!H2054 &amp; REPLACE(Data!J2054,LEN(Data!J2054)-1,1,"") &amp; "}, "</f>
        <v xml:space="preserve">{ "CodeIATA": "PAD", "Name": "Paderborn Lippstadt Flughafen", "City": "Paderborn", "Country": "Allemagne", "Latitude": 51.614089, "Longitude": 8.616317, "Category": 6, "BuyPrice": 4865202937, "FlagImage": "de.png" }, </v>
      </c>
    </row>
    <row r="2055" spans="1:1" x14ac:dyDescent="0.25">
      <c r="A2055" t="str">
        <f>"{ " &amp; Data!A2055 &amp; Data!D2055 &amp; Data!B2055 &amp; Data!E2055 &amp; Data!K2055 &amp; Data!L2055 &amp; Data!G2055 &amp; Data!H2055 &amp; REPLACE(Data!J2055,LEN(Data!J2055)-1,1,"") &amp; "}, "</f>
        <v xml:space="preserve">{ "CodeIATA": "SLZ", "Name": "São Luís Aeroporto Internacional", "City": "São Luís (MA)", "Country": "Brésil", "Latitude": -2.585361, "Longitude": -44.234139, "Category": 6, "BuyPrice": 4869098773, "FlagImage": "br.png" }, </v>
      </c>
    </row>
    <row r="2056" spans="1:1" x14ac:dyDescent="0.25">
      <c r="A2056" t="str">
        <f>"{ " &amp; Data!A2056 &amp; Data!D2056 &amp; Data!B2056 &amp; Data!E2056 &amp; Data!K2056 &amp; Data!L2056 &amp; Data!G2056 &amp; Data!H2056 &amp; REPLACE(Data!J2056,LEN(Data!J2056)-1,1,"") &amp; "}, "</f>
        <v xml:space="preserve">{ "CodeIATA": "KIJ", "Name": "Niigata Airport", "City": "Niigata", "Country": "Japon", "Latitude": 37.5711, "Longitude": 139.0646, "Category": 6, "BuyPrice": 4869876646, "FlagImage": "jp.png" }, </v>
      </c>
    </row>
    <row r="2057" spans="1:1" x14ac:dyDescent="0.25">
      <c r="A2057" t="str">
        <f>"{ " &amp; Data!A2057 &amp; Data!D2057 &amp; Data!B2057 &amp; Data!E2057 &amp; Data!K2057 &amp; Data!L2057 &amp; Data!G2057 &amp; Data!H2057 &amp; REPLACE(Data!J2057,LEN(Data!J2057)-1,1,"") &amp; "}, "</f>
        <v xml:space="preserve">{ "CodeIATA": "AOJ", "Name": "Aomori Airport", "City": "Aomori", "Country": "Japon", "Latitude": 40.734722, "Longitude": 140.690833, "Category": 9, "BuyPrice": 4871565753, "FlagImage": "jp.png" }, </v>
      </c>
    </row>
    <row r="2058" spans="1:1" x14ac:dyDescent="0.25">
      <c r="A2058" t="str">
        <f>"{ " &amp; Data!A2058 &amp; Data!D2058 &amp; Data!B2058 &amp; Data!E2058 &amp; Data!K2058 &amp; Data!L2058 &amp; Data!G2058 &amp; Data!H2058 &amp; REPLACE(Data!J2058,LEN(Data!J2058)-1,1,"") &amp; "}, "</f>
        <v xml:space="preserve">{ "CodeIATA": "DAD", "Name": "Da Nang International Airport", "City": "Da Nang", "Country": "Viêt Nam", "Latitude": 16.043917, "Longitude": 108.19937, "Category": 9, "BuyPrice": 4873140497, "FlagImage": "vn.png" }, </v>
      </c>
    </row>
    <row r="2059" spans="1:1" x14ac:dyDescent="0.25">
      <c r="A2059" t="str">
        <f>"{ " &amp; Data!A2059 &amp; Data!D2059 &amp; Data!B2059 &amp; Data!E2059 &amp; Data!K2059 &amp; Data!L2059 &amp; Data!G2059 &amp; Data!H2059 &amp; REPLACE(Data!J2059,LEN(Data!J2059)-1,1,"") &amp; "}, "</f>
        <v xml:space="preserve">{ "CodeIATA": "LST", "Name": "Launceston Airport", "City": "Launceston (TAS)", "Country": "Australie", "Latitude": -41.545278, "Longitude": 147.214167, "Category": 4, "BuyPrice": 4876065320, "FlagImage": "au.png" }, </v>
      </c>
    </row>
    <row r="2060" spans="1:1" x14ac:dyDescent="0.25">
      <c r="A2060" t="str">
        <f>"{ " &amp; Data!A2060 &amp; Data!D2060 &amp; Data!B2060 &amp; Data!E2060 &amp; Data!K2060 &amp; Data!L2060 &amp; Data!G2060 &amp; Data!H2060 &amp; REPLACE(Data!J2060,LEN(Data!J2060)-1,1,"") &amp; "}, "</f>
        <v xml:space="preserve">{ "CodeIATA": "HDY", "Name": "Hat Yai International Airport", "City": "Hat Yai", "Country": "Thaïlande", "Latitude": 6.933206, "Longitude": 100.392975, "Category": 9, "BuyPrice": 4876580952, "FlagImage": "th.png" }, </v>
      </c>
    </row>
    <row r="2061" spans="1:1" x14ac:dyDescent="0.25">
      <c r="A2061" t="str">
        <f>"{ " &amp; Data!A2061 &amp; Data!D2061 &amp; Data!B2061 &amp; Data!E2061 &amp; Data!K2061 &amp; Data!L2061 &amp; Data!G2061 &amp; Data!H2061 &amp; REPLACE(Data!J2061,LEN(Data!J2061)-1,1,"") &amp; "}, "</f>
        <v xml:space="preserve">{ "CodeIATA": "SXB", "Name": "Strasbourg aéroport", "City": "Strasbourg", "Country": "France", "Latitude": 48.538319, "Longitude": 7.628233, "Category": 6, "BuyPrice": 4880500432, "FlagImage": "fr.png" }, </v>
      </c>
    </row>
    <row r="2062" spans="1:1" x14ac:dyDescent="0.25">
      <c r="A2062" t="str">
        <f>"{ " &amp; Data!A2062 &amp; Data!D2062 &amp; Data!B2062 &amp; Data!E2062 &amp; Data!K2062 &amp; Data!L2062 &amp; Data!G2062 &amp; Data!H2062 &amp; REPLACE(Data!J2062,LEN(Data!J2062)-1,1,"") &amp; "}, "</f>
        <v xml:space="preserve">{ "CodeIATA": "MYY", "Name": "Miri Airport", "City": "Miri", "Country": "Malaisie", "Latitude": 4.322014, "Longitude": 113.986806, "Category": 7, "BuyPrice": 4881121130, "FlagImage": "my.png" }, </v>
      </c>
    </row>
    <row r="2063" spans="1:1" x14ac:dyDescent="0.25">
      <c r="A2063" t="str">
        <f>"{ " &amp; Data!A2063 &amp; Data!D2063 &amp; Data!B2063 &amp; Data!E2063 &amp; Data!K2063 &amp; Data!L2063 &amp; Data!G2063 &amp; Data!H2063 &amp; REPLACE(Data!J2063,LEN(Data!J2063)-1,1,"") &amp; "}, "</f>
        <v xml:space="preserve">{ "CodeIATA": "GOA", "Name": "Sestri Ponente Cristoforo Colombo Aeroporto", "City": "Genova", "Country": "Italie", "Latitude": 44.413333, "Longitude": 8.8375, "Category": 10, "BuyPrice": 4882984684, "FlagImage": "it.png" }, </v>
      </c>
    </row>
    <row r="2064" spans="1:1" x14ac:dyDescent="0.25">
      <c r="A2064" t="str">
        <f>"{ " &amp; Data!A2064 &amp; Data!D2064 &amp; Data!B2064 &amp; Data!E2064 &amp; Data!K2064 &amp; Data!L2064 &amp; Data!G2064 &amp; Data!H2064 &amp; REPLACE(Data!J2064,LEN(Data!J2064)-1,1,"") &amp; "}, "</f>
        <v xml:space="preserve">{ "CodeIATA": "CUZ", "Name": "Alejandro Velasco Astete Aeropuerto Internacional", "City": "Cuzco", "Country": "Pérou", "Latitude": -13.535722, "Longitude": -71.938781, "Category": 10, "BuyPrice": 4883697802, "FlagImage": "pe.png" }, </v>
      </c>
    </row>
    <row r="2065" spans="1:1" x14ac:dyDescent="0.25">
      <c r="A2065" t="str">
        <f>"{ " &amp; Data!A2065 &amp; Data!D2065 &amp; Data!B2065 &amp; Data!E2065 &amp; Data!K2065 &amp; Data!L2065 &amp; Data!G2065 &amp; Data!H2065 &amp; REPLACE(Data!J2065,LEN(Data!J2065)-1,1,"") &amp; "}, "</f>
        <v xml:space="preserve">{ "CodeIATA": "MCZ", "Name": "Zumbi dos Palmares Aeroporto Internacional", "City": "Maceió (AL)", "Country": "Brésil", "Latitude": -9.510808, "Longitude": -35.791678, "Category": 7, "BuyPrice": 4884859854, "FlagImage": "br.png" }, </v>
      </c>
    </row>
    <row r="2066" spans="1:1" x14ac:dyDescent="0.25">
      <c r="A2066" t="str">
        <f>"{ " &amp; Data!A2066 &amp; Data!D2066 &amp; Data!B2066 &amp; Data!E2066 &amp; Data!K2066 &amp; Data!L2066 &amp; Data!G2066 &amp; Data!H2066 &amp; REPLACE(Data!J2066,LEN(Data!J2066)-1,1,"") &amp; "}, "</f>
        <v xml:space="preserve">{ "CodeIATA": "PDG", "Name": "Minangkabau International Airport", "City": "Padang", "Country": "Indonésie", "Latitude": -0.874989, "Longitude": 100.351881, "Category": 7, "BuyPrice": 4888472887, "FlagImage": "id.png" }, </v>
      </c>
    </row>
    <row r="2067" spans="1:1" x14ac:dyDescent="0.25">
      <c r="A2067" t="str">
        <f>"{ " &amp; Data!A2067 &amp; Data!D2067 &amp; Data!B2067 &amp; Data!E2067 &amp; Data!K2067 &amp; Data!L2067 &amp; Data!G2067 &amp; Data!H2067 &amp; REPLACE(Data!J2067,LEN(Data!J2067)-1,1,"") &amp; "}, "</f>
        <v xml:space="preserve">{ "CodeIATA": "LCG", "Name": "La Coruña Aeropuerto", "City": "La Coruna", "Country": "Espagne", "Latitude": 43.302061, "Longitude": -8.377256, "Category": 4, "BuyPrice": 4892810014, "FlagImage": "es.png" }, </v>
      </c>
    </row>
    <row r="2068" spans="1:1" x14ac:dyDescent="0.25">
      <c r="A2068" t="str">
        <f>"{ " &amp; Data!A2068 &amp; Data!D2068 &amp; Data!B2068 &amp; Data!E2068 &amp; Data!K2068 &amp; Data!L2068 &amp; Data!G2068 &amp; Data!H2068 &amp; REPLACE(Data!J2068,LEN(Data!J2068)-1,1,"") &amp; "}, "</f>
        <v xml:space="preserve">{ "CodeIATA": "EVN", "Name": "Zvartnots International Airport", "City": "Yerevan", "Country": "Arménie", "Latitude": 40.147275, "Longitude": 44.395881, "Category": 10, "BuyPrice": 4892815967, "FlagImage": "am.png" }, </v>
      </c>
    </row>
    <row r="2069" spans="1:1" x14ac:dyDescent="0.25">
      <c r="A2069" t="str">
        <f>"{ " &amp; Data!A2069 &amp; Data!D2069 &amp; Data!B2069 &amp; Data!E2069 &amp; Data!K2069 &amp; Data!L2069 &amp; Data!G2069 &amp; Data!H2069 &amp; REPLACE(Data!J2069,LEN(Data!J2069)-1,1,"") &amp; "}, "</f>
        <v xml:space="preserve">{ "CodeIATA": "NAN", "Name": "Nadi International Airport", "City": "Nadi", "Country": "Fidji", "Latitude": -17.755392, "Longitude": 177.443378, "Category": 10, "BuyPrice": 4892900000, "FlagImage": "fj.png" }, </v>
      </c>
    </row>
    <row r="2070" spans="1:1" x14ac:dyDescent="0.25">
      <c r="A2070" t="str">
        <f>"{ " &amp; Data!A2070 &amp; Data!D2070 &amp; Data!B2070 &amp; Data!E2070 &amp; Data!K2070 &amp; Data!L2070 &amp; Data!G2070 &amp; Data!H2070 &amp; REPLACE(Data!J2070,LEN(Data!J2070)-1,1,"") &amp; "}, "</f>
        <v xml:space="preserve">{ "CodeIATA": "SAH", "Name": "Sana'a International Airport", "City": "Sana a", "Country": "Yémen", "Latitude": 15.476258, "Longitude": 44.219739, "Category": 10, "BuyPrice": 4897559474, "FlagImage": "ye.png" }, </v>
      </c>
    </row>
    <row r="2071" spans="1:1" x14ac:dyDescent="0.25">
      <c r="A2071" t="str">
        <f>"{ " &amp; Data!A2071 &amp; Data!D2071 &amp; Data!B2071 &amp; Data!E2071 &amp; Data!K2071 &amp; Data!L2071 &amp; Data!G2071 &amp; Data!H2071 &amp; REPLACE(Data!J2071,LEN(Data!J2071)-1,1,"") &amp; "}, "</f>
        <v xml:space="preserve">{ "CodeIATA": "ACC", "Name": "Kotoka International Airport", "City": "Accra", "Country": "Ghana", "Latitude": 5.605186, "Longitude": -0.166786, "Category": 10, "BuyPrice": 4900978048, "FlagImage": "gh.png" }, </v>
      </c>
    </row>
    <row r="2072" spans="1:1" x14ac:dyDescent="0.25">
      <c r="A2072" t="str">
        <f>"{ " &amp; Data!A2072 &amp; Data!D2072 &amp; Data!B2072 &amp; Data!E2072 &amp; Data!K2072 &amp; Data!L2072 &amp; Data!G2072 &amp; Data!H2072 &amp; REPLACE(Data!J2072,LEN(Data!J2072)-1,1,"") &amp; "}, "</f>
        <v xml:space="preserve">{ "CodeIATA": "KWJ", "Name": "Gwangju Airport", "City": "Gwangju", "Country": "Corée du Sud", "Latitude": 35.126389, "Longitude": 126.808889, "Category": 8, "BuyPrice": 4902355737, "FlagImage": "kr.png" }, </v>
      </c>
    </row>
    <row r="2073" spans="1:1" x14ac:dyDescent="0.25">
      <c r="A2073" t="str">
        <f>"{ " &amp; Data!A2073 &amp; Data!D2073 &amp; Data!B2073 &amp; Data!E2073 &amp; Data!K2073 &amp; Data!L2073 &amp; Data!G2073 &amp; Data!H2073 &amp; REPLACE(Data!J2073,LEN(Data!J2073)-1,1,"") &amp; "}, "</f>
        <v xml:space="preserve">{ "CodeIATA": "VGO", "Name": "Peinador Aeropuerto", "City": "Vigo", "Country": "Espagne", "Latitude": 42.2318, "Longitude": -8.626775, "Category": 6, "BuyPrice": 4904191398, "FlagImage": "es.png" }, </v>
      </c>
    </row>
    <row r="2074" spans="1:1" x14ac:dyDescent="0.25">
      <c r="A2074" t="str">
        <f>"{ " &amp; Data!A2074 &amp; Data!D2074 &amp; Data!B2074 &amp; Data!E2074 &amp; Data!K2074 &amp; Data!L2074 &amp; Data!G2074 &amp; Data!H2074 &amp; REPLACE(Data!J2074,LEN(Data!J2074)-1,1,"") &amp; "}, "</f>
        <v xml:space="preserve">{ "CodeIATA": "HSV", "Name": "Huntsville International Airport", "City": "Huntsville (AL)", "Country": "Etats-Unis", "Latitude": 34.6371944, "Longitude": -86.7750556, "Category": 10, "BuyPrice": 4907343780, "FlagImage": "us.png" }, </v>
      </c>
    </row>
    <row r="2075" spans="1:1" x14ac:dyDescent="0.25">
      <c r="A2075" t="str">
        <f>"{ " &amp; Data!A2075 &amp; Data!D2075 &amp; Data!B2075 &amp; Data!E2075 &amp; Data!K2075 &amp; Data!L2075 &amp; Data!G2075 &amp; Data!H2075 &amp; REPLACE(Data!J2075,LEN(Data!J2075)-1,1,"") &amp; "}, "</f>
        <v xml:space="preserve">{ "CodeIATA": "FAT", "Name": "Fresno Yosemite International Airport", "City": "Fresno (CA)", "Country": "Etats-Unis", "Latitude": 36.776194, "Longitude": -119.71814, "Category": 8, "BuyPrice": 4912347058, "FlagImage": "us.png" }, </v>
      </c>
    </row>
    <row r="2076" spans="1:1" x14ac:dyDescent="0.25">
      <c r="A2076" t="str">
        <f>"{ " &amp; Data!A2076 &amp; Data!D2076 &amp; Data!B2076 &amp; Data!E2076 &amp; Data!K2076 &amp; Data!L2076 &amp; Data!G2076 &amp; Data!H2076 &amp; REPLACE(Data!J2076,LEN(Data!J2076)-1,1,"") &amp; "}, "</f>
        <v xml:space="preserve">{ "CodeIATA": "POM", "Name": "Jacksons International Airport", "City": "Port Moresby", "Country": "Papouasie-Nouvelle-Guinée", "Latitude": -9.443383, "Longitude": 147.22005, "Category": 7, "BuyPrice": 4912845873, "FlagImage": "pg.png" }, </v>
      </c>
    </row>
    <row r="2077" spans="1:1" x14ac:dyDescent="0.25">
      <c r="A2077" t="str">
        <f>"{ " &amp; Data!A2077 &amp; Data!D2077 &amp; Data!B2077 &amp; Data!E2077 &amp; Data!K2077 &amp; Data!L2077 &amp; Data!G2077 &amp; Data!H2077 &amp; REPLACE(Data!J2077,LEN(Data!J2077)-1,1,"") &amp; "}, "</f>
        <v xml:space="preserve">{ "CodeIATA": "LIL", "Name": "Lesquin Aéroport", "City": "Lille", "Country": "France", "Latitude": 50.561942, "Longitude": 3.089444, "Category": 8, "BuyPrice": 4914238220, "FlagImage": "fr.png" }, </v>
      </c>
    </row>
    <row r="2078" spans="1:1" x14ac:dyDescent="0.25">
      <c r="A2078" t="str">
        <f>"{ " &amp; Data!A2078 &amp; Data!D2078 &amp; Data!B2078 &amp; Data!E2078 &amp; Data!K2078 &amp; Data!L2078 &amp; Data!G2078 &amp; Data!H2078 &amp; REPLACE(Data!J2078,LEN(Data!J2078)-1,1,"") &amp; "}, "</f>
        <v xml:space="preserve">{ "CodeIATA": "AER", "Name": "Sochi International Airport", "City": "Sotchi", "Country": "Russie", "Latitude": 43.449928, "Longitude": 39.956589, "Category": 8, "BuyPrice": 4918965306, "FlagImage": "ru.png" }, </v>
      </c>
    </row>
    <row r="2079" spans="1:1" x14ac:dyDescent="0.25">
      <c r="A2079" t="str">
        <f>"{ " &amp; Data!A2079 &amp; Data!D2079 &amp; Data!B2079 &amp; Data!E2079 &amp; Data!K2079 &amp; Data!L2079 &amp; Data!G2079 &amp; Data!H2079 &amp; REPLACE(Data!J2079,LEN(Data!J2079)-1,1,"") &amp; "}, "</f>
        <v xml:space="preserve">{ "CodeIATA": "WRO", "Name": "Copernicus Airport", "City": "Wroclaw", "Country": "Pologne", "Latitude": 51.102683, "Longitude": 16.885836, "Category": 6, "BuyPrice": 4926704065, "FlagImage": "pl.png" }, </v>
      </c>
    </row>
    <row r="2080" spans="1:1" x14ac:dyDescent="0.25">
      <c r="A2080" t="str">
        <f>"{ " &amp; Data!A2080 &amp; Data!D2080 &amp; Data!B2080 &amp; Data!E2080 &amp; Data!K2080 &amp; Data!L2080 &amp; Data!G2080 &amp; Data!H2080 &amp; REPLACE(Data!J2080,LEN(Data!J2080)-1,1,"") &amp; "}, "</f>
        <v xml:space="preserve">{ "CodeIATA": "XRY", "Name": "Jerez Aeropuerto", "City": "Jerez de la Frontera", "Country": "Espagne", "Latitude": 36.744622, "Longitude": -6.060111, "Category": 6, "BuyPrice": 4927285691, "FlagImage": "es.png" }, </v>
      </c>
    </row>
    <row r="2081" spans="1:1" x14ac:dyDescent="0.25">
      <c r="A2081" t="str">
        <f>"{ " &amp; Data!A2081 &amp; Data!D2081 &amp; Data!B2081 &amp; Data!E2081 &amp; Data!K2081 &amp; Data!L2081 &amp; Data!G2081 &amp; Data!H2081 &amp; REPLACE(Data!J2081,LEN(Data!J2081)-1,1,"") &amp; "}, "</f>
        <v xml:space="preserve">{ "CodeIATA": "AXT", "Name": "Akita Airport", "City": "Akita", "Country": "Japon", "Latitude": 39.615556, "Longitude": 140.218611, "Category": 6, "BuyPrice": 4934778489, "FlagImage": "jp.png" }, </v>
      </c>
    </row>
    <row r="2082" spans="1:1" x14ac:dyDescent="0.25">
      <c r="A2082" t="str">
        <f>"{ " &amp; Data!A2082 &amp; Data!D2082 &amp; Data!B2082 &amp; Data!E2082 &amp; Data!K2082 &amp; Data!L2082 &amp; Data!G2082 &amp; Data!H2082 &amp; REPLACE(Data!J2082,LEN(Data!J2082)-1,1,"") &amp; "}, "</f>
        <v xml:space="preserve">{ "CodeIATA": "DAR", "Name": "Julius Nyerere International Airport", "City": "Dar es Salaam", "Country": "Tanzanie", "Latitude": -6.878111, "Longitude": 39.202625, "Category": 8, "BuyPrice": 4935692768, "FlagImage": "tz.png" }, </v>
      </c>
    </row>
    <row r="2083" spans="1:1" x14ac:dyDescent="0.25">
      <c r="A2083" t="str">
        <f>"{ " &amp; Data!A2083 &amp; Data!D2083 &amp; Data!B2083 &amp; Data!E2083 &amp; Data!K2083 &amp; Data!L2083 &amp; Data!G2083 &amp; Data!H2083 &amp; REPLACE(Data!J2083,LEN(Data!J2083)-1,1,"") &amp; "}, "</f>
        <v xml:space="preserve">{ "CodeIATA": "PPT", "Name": "Tahiti Aéroport International", "City": "Faaa", "Country": "Polynésie française", "Latitude": -17.556667, "Longitude": -149.611389, "Category": 10, "BuyPrice": 4935736206, "FlagImage": "pf.png" }, </v>
      </c>
    </row>
    <row r="2084" spans="1:1" x14ac:dyDescent="0.25">
      <c r="A2084" t="str">
        <f>"{ " &amp; Data!A2084 &amp; Data!D2084 &amp; Data!B2084 &amp; Data!E2084 &amp; Data!K2084 &amp; Data!L2084 &amp; Data!G2084 &amp; Data!H2084 &amp; REPLACE(Data!J2084,LEN(Data!J2084)-1,1,"") &amp; "}, "</f>
        <v xml:space="preserve">{ "CodeIATA": "VAR", "Name": "Varna International Airport", "City": "Varna", "Country": "Bulgarie", "Latitude": 43.232072, "Longitude": 27.825106, "Category": 6, "BuyPrice": 4936255215, "FlagImage": "bg.png" }, </v>
      </c>
    </row>
    <row r="2085" spans="1:1" x14ac:dyDescent="0.25">
      <c r="A2085" t="str">
        <f>"{ " &amp; Data!A2085 &amp; Data!D2085 &amp; Data!B2085 &amp; Data!E2085 &amp; Data!K2085 &amp; Data!L2085 &amp; Data!G2085 &amp; Data!H2085 &amp; REPLACE(Data!J2085,LEN(Data!J2085)-1,1,"") &amp; "}, "</f>
        <v xml:space="preserve">{ "CodeIATA": "YLW", "Name": "Kelowna International Airport", "City": "Kelowna (BC)", "Country": "Canada", "Latitude": 49.956112, "Longitude": -119.377778, "Category": 7, "BuyPrice": 4938147211, "FlagImage": "ca.png" }, </v>
      </c>
    </row>
    <row r="2086" spans="1:1" x14ac:dyDescent="0.25">
      <c r="A2086" t="str">
        <f>"{ " &amp; Data!A2086 &amp; Data!D2086 &amp; Data!B2086 &amp; Data!E2086 &amp; Data!K2086 &amp; Data!L2086 &amp; Data!G2086 &amp; Data!H2086 &amp; REPLACE(Data!J2086,LEN(Data!J2086)-1,1,"") &amp; "}, "</f>
        <v xml:space="preserve">{ "CodeIATA": "AHO", "Name": "Fertilia Riviera del Corallo Aeroporto", "City": "Alghero", "Country": "Italie", "Latitude": 40.632133, "Longitude": 8.290772, "Category": 8, "BuyPrice": 4943051872, "FlagImage": "it.png" }, </v>
      </c>
    </row>
    <row r="2087" spans="1:1" x14ac:dyDescent="0.25">
      <c r="A2087" t="str">
        <f>"{ " &amp; Data!A2087 &amp; Data!D2087 &amp; Data!B2087 &amp; Data!E2087 &amp; Data!K2087 &amp; Data!L2087 &amp; Data!G2087 &amp; Data!H2087 &amp; REPLACE(Data!J2087,LEN(Data!J2087)-1,1,"") &amp; "}, "</f>
        <v xml:space="preserve">{ "CodeIATA": "AGA", "Name": "Al Massira Airport", "City": "Agadir", "Country": "Maroc", "Latitude": 30.381353, "Longitude": -9.546311, "Category": 9, "BuyPrice": 4945477184, "FlagImage": "ma.png" }, </v>
      </c>
    </row>
    <row r="2088" spans="1:1" x14ac:dyDescent="0.25">
      <c r="A2088" t="str">
        <f>"{ " &amp; Data!A2088 &amp; Data!D2088 &amp; Data!B2088 &amp; Data!E2088 &amp; Data!K2088 &amp; Data!L2088 &amp; Data!G2088 &amp; Data!H2088 &amp; REPLACE(Data!J2088,LEN(Data!J2088)-1,1,"") &amp; "}, "</f>
        <v xml:space="preserve">{ "CodeIATA": "AJA", "Name": "Napoléon Bonaparte Aéroport", "City": "Ajaccio", "Country": "France", "Latitude": 41.923637, "Longitude": 8.802917, "Category": 6, "BuyPrice": 4945859937, "FlagImage": "fr.png" }, </v>
      </c>
    </row>
    <row r="2089" spans="1:1" x14ac:dyDescent="0.25">
      <c r="A2089" t="str">
        <f>"{ " &amp; Data!A2089 &amp; Data!D2089 &amp; Data!B2089 &amp; Data!E2089 &amp; Data!K2089 &amp; Data!L2089 &amp; Data!G2089 &amp; Data!H2089 &amp; REPLACE(Data!J2089,LEN(Data!J2089)-1,1,"") &amp; "}, "</f>
        <v xml:space="preserve">{ "CodeIATA": "MDT", "Name": "Harrisburg International Airport", "City": "Harrisburg (PA)", "Country": "Etats-Unis", "Latitude": 40.193494, "Longitude": -76.763403, "Category": 9, "BuyPrice": 4952637837, "FlagImage": "us.png" }, </v>
      </c>
    </row>
    <row r="2090" spans="1:1" x14ac:dyDescent="0.25">
      <c r="A2090" t="str">
        <f>"{ " &amp; Data!A2090 &amp; Data!D2090 &amp; Data!B2090 &amp; Data!E2090 &amp; Data!K2090 &amp; Data!L2090 &amp; Data!G2090 &amp; Data!H2090 &amp; REPLACE(Data!J2090,LEN(Data!J2090)-1,1,"") &amp; "}, "</f>
        <v xml:space="preserve">{ "CodeIATA": "AAL", "Name": "Aalborg Lufthavn", "City": "Aalborg", "Country": "Danemark", "Latitude": 57.092789, "Longitude": 9.849164, "Category": 7, "BuyPrice": 4955916886, "FlagImage": "dk.png" }, </v>
      </c>
    </row>
    <row r="2091" spans="1:1" x14ac:dyDescent="0.25">
      <c r="A2091" t="str">
        <f>"{ " &amp; Data!A2091 &amp; Data!D2091 &amp; Data!B2091 &amp; Data!E2091 &amp; Data!K2091 &amp; Data!L2091 &amp; Data!G2091 &amp; Data!H2091 &amp; REPLACE(Data!J2091,LEN(Data!J2091)-1,1,"") &amp; "}, "</f>
        <v xml:space="preserve">{ "CodeIATA": "KRR", "Name": "Krasnodar International Airport", "City": "Krasnodar", "Country": "Russie", "Latitude": 45.034689, "Longitude": 39.170539, "Category": 8, "BuyPrice": 4959003429, "FlagImage": "ru.png" }, </v>
      </c>
    </row>
    <row r="2092" spans="1:1" x14ac:dyDescent="0.25">
      <c r="A2092" t="str">
        <f>"{ " &amp; Data!A2092 &amp; Data!D2092 &amp; Data!B2092 &amp; Data!E2092 &amp; Data!K2092 &amp; Data!L2092 &amp; Data!G2092 &amp; Data!H2092 &amp; REPLACE(Data!J2092,LEN(Data!J2092)-1,1,"") &amp; "}, "</f>
        <v xml:space="preserve">{ "CodeIATA": "NAY", "Name": "Nanyuan Airport", "City": "Beijing", "Country": "Chine", "Latitude": null, "Longitude": null, "Category": 8, "BuyPrice": 4959011459, "FlagImage": "cn.png" }, </v>
      </c>
    </row>
    <row r="2093" spans="1:1" x14ac:dyDescent="0.25">
      <c r="A2093" t="str">
        <f>"{ " &amp; Data!A2093 &amp; Data!D2093 &amp; Data!B2093 &amp; Data!E2093 &amp; Data!K2093 &amp; Data!L2093 &amp; Data!G2093 &amp; Data!H2093 &amp; REPLACE(Data!J2093,LEN(Data!J2093)-1,1,"") &amp; "}, "</f>
        <v xml:space="preserve">{ "CodeIATA": "GRX", "Name": "Federico García Lorca Aeropuerto", "City": "Granada", "Country": "Espagne", "Latitude": 37.188731, "Longitude": -3.777356, "Category": 8, "BuyPrice": 4964950015, "FlagImage": "es.png" }, </v>
      </c>
    </row>
    <row r="2094" spans="1:1" x14ac:dyDescent="0.25">
      <c r="A2094" t="str">
        <f>"{ " &amp; Data!A2094 &amp; Data!D2094 &amp; Data!B2094 &amp; Data!E2094 &amp; Data!K2094 &amp; Data!L2094 &amp; Data!G2094 &amp; Data!H2094 &amp; REPLACE(Data!J2094,LEN(Data!J2094)-1,1,"") &amp; "}, "</f>
        <v xml:space="preserve">{ "CodeIATA": "PLM", "Name": "Sultan Mahmud Badaruddin II Airport", "City": "Palembang", "Country": "Indonésie", "Latitude": -2.89825, "Longitude": 104.699903, "Category": 6, "BuyPrice": 4965454343, "FlagImage": "id.png" }, </v>
      </c>
    </row>
    <row r="2095" spans="1:1" x14ac:dyDescent="0.25">
      <c r="A2095" t="str">
        <f>"{ " &amp; Data!A2095 &amp; Data!D2095 &amp; Data!B2095 &amp; Data!E2095 &amp; Data!K2095 &amp; Data!L2095 &amp; Data!G2095 &amp; Data!H2095 &amp; REPLACE(Data!J2095,LEN(Data!J2095)-1,1,"") &amp; "}, "</f>
        <v xml:space="preserve">{ "CodeIATA": "GSP", "Name": "Greenville", "City": "Greer (SC)", "Country": "Etats-Unis", "Latitude": 34.895556, "Longitude": -82.218889, "Category": 10, "BuyPrice": 4966448466, "FlagImage": "us.png" }, </v>
      </c>
    </row>
    <row r="2096" spans="1:1" x14ac:dyDescent="0.25">
      <c r="A2096" t="str">
        <f>"{ " &amp; Data!A2096 &amp; Data!D2096 &amp; Data!B2096 &amp; Data!E2096 &amp; Data!K2096 &amp; Data!L2096 &amp; Data!G2096 &amp; Data!H2096 &amp; REPLACE(Data!J2096,LEN(Data!J2096)-1,1,"") &amp; "}, "</f>
        <v xml:space="preserve">{ "CodeIATA": "PLZ", "Name": "Port Elizabeth Airport", "City": "Port Elizabeth", "Country": "Afrique du Sud", "Latitude": -33.984919, "Longitude": 25.617275, "Category": 4, "BuyPrice": 4969459701, "FlagImage": "za.png" }, </v>
      </c>
    </row>
    <row r="2097" spans="1:1" x14ac:dyDescent="0.25">
      <c r="A2097" t="str">
        <f>"{ " &amp; Data!A2097 &amp; Data!D2097 &amp; Data!B2097 &amp; Data!E2097 &amp; Data!K2097 &amp; Data!L2097 &amp; Data!G2097 &amp; Data!H2097 &amp; REPLACE(Data!J2097,LEN(Data!J2097)-1,1,"") &amp; "}, "</f>
        <v xml:space="preserve">{ "CodeIATA": "FDF", "Name": "Aimé Césaire Aéroport international", "City": "Le Lamentin", "Country": "Martinique", "Latitude": 14.591033, "Longitude": -61.003175, "Category": 10, "BuyPrice": 4970430303, "FlagImage": "mq.png" }, </v>
      </c>
    </row>
    <row r="2098" spans="1:1" x14ac:dyDescent="0.25">
      <c r="A2098" t="str">
        <f>"{ " &amp; Data!A2098 &amp; Data!D2098 &amp; Data!B2098 &amp; Data!E2098 &amp; Data!K2098 &amp; Data!L2098 &amp; Data!G2098 &amp; Data!H2098 &amp; REPLACE(Data!J2098,LEN(Data!J2098)-1,1,"") &amp; "}, "</f>
        <v xml:space="preserve">{ "CodeIATA": "BWN", "Name": "Brunei International Airport", "City": "Bandar Seri Begawan", "Country": "Brunéi Darussalam", "Latitude": 4.9442, "Longitude": 114.928353, "Category": 10, "BuyPrice": 4983869148, "FlagImage": "bn.png" }, </v>
      </c>
    </row>
    <row r="2099" spans="1:1" x14ac:dyDescent="0.25">
      <c r="A2099" t="str">
        <f>"{ " &amp; Data!A2099 &amp; Data!D2099 &amp; Data!B2099 &amp; Data!E2099 &amp; Data!K2099 &amp; Data!L2099 &amp; Data!G2099 &amp; Data!H2099 &amp; REPLACE(Data!J2099,LEN(Data!J2099)-1,1,"") &amp; "}, "</f>
        <v xml:space="preserve">{ "CodeIATA": "LJU", "Name": "Jože Pucnik Airport", "City": "Ljubljana", "Country": "Slovénie", "Latitude": 46.223686, "Longitude": 14.457611, "Category": 10, "BuyPrice": 4988348421, "FlagImage": "si.png" }, </v>
      </c>
    </row>
    <row r="2100" spans="1:1" x14ac:dyDescent="0.25">
      <c r="A2100" t="str">
        <f>"{ " &amp; Data!A2100 &amp; Data!D2100 &amp; Data!B2100 &amp; Data!E2100 &amp; Data!K2100 &amp; Data!L2100 &amp; Data!G2100 &amp; Data!H2100 &amp; REPLACE(Data!J2100,LEN(Data!J2100)-1,1,"") &amp; "}, "</f>
        <v xml:space="preserve">{ "CodeIATA": "TZX", "Name": "Trabzon Airport", "City": "Trabzon", "Country": "Turquie", "Latitude": 40.995108, "Longitude": 39.789728, "Category": 7, "BuyPrice": 4988401469, "FlagImage": "tr.png" }, </v>
      </c>
    </row>
    <row r="2101" spans="1:1" x14ac:dyDescent="0.25">
      <c r="A2101" t="str">
        <f>"{ " &amp; Data!A2101 &amp; Data!D2101 &amp; Data!B2101 &amp; Data!E2101 &amp; Data!K2101 &amp; Data!L2101 &amp; Data!G2101 &amp; Data!H2101 &amp; REPLACE(Data!J2101,LEN(Data!J2101)-1,1,"") &amp; "}, "</f>
        <v xml:space="preserve">{ "CodeIATA": "JAN", "Name": "Jackson Evers International Airport", "City": "Jackson (MS)", "Country": "Etats-Unis", "Latitude": 32.311167, "Longitude": -90.075889, "Category": 7, "BuyPrice": 4991239293, "FlagImage": "us.png" }, </v>
      </c>
    </row>
    <row r="2102" spans="1:1" x14ac:dyDescent="0.25">
      <c r="A2102" t="str">
        <f>"{ " &amp; Data!A2102 &amp; Data!D2102 &amp; Data!B2102 &amp; Data!E2102 &amp; Data!K2102 &amp; Data!L2102 &amp; Data!G2102 &amp; Data!H2102 &amp; REPLACE(Data!J2102,LEN(Data!J2102)-1,1,"") &amp; "}, "</f>
        <v xml:space="preserve">{ "CodeIATA": "FYV", "Name": "Drake Field", "City": "Fayetteville Executive Airport", "Country": "Etats-Unis", "Latitude": null, "Longitude": null, "Category": 4, "BuyPrice": 4994362076, "FlagImage": "us.png" }, </v>
      </c>
    </row>
    <row r="2103" spans="1:1" x14ac:dyDescent="0.25">
      <c r="A2103" t="str">
        <f>"{ " &amp; Data!A2103 &amp; Data!D2103 &amp; Data!B2103 &amp; Data!E2103 &amp; Data!K2103 &amp; Data!L2103 &amp; Data!G2103 &amp; Data!H2103 &amp; REPLACE(Data!J2103,LEN(Data!J2103)-1,1,"") &amp; "}, "</f>
        <v xml:space="preserve">{ "CodeIATA": "JJN", "Name": "Jinjiang Airport", "City": "Quanzhou", "Country": "Chine", "Latitude": 24.7964, "Longitude": 118.59, "Category": 7, "BuyPrice": 4994886332, "FlagImage": "cn.png" }, </v>
      </c>
    </row>
    <row r="2104" spans="1:1" x14ac:dyDescent="0.25">
      <c r="A2104" t="str">
        <f>"{ " &amp; Data!A2104 &amp; Data!D2104 &amp; Data!B2104 &amp; Data!E2104 &amp; Data!K2104 &amp; Data!L2104 &amp; Data!G2104 &amp; Data!H2104 &amp; REPLACE(Data!J2104,LEN(Data!J2104)-1,1,"") &amp; "}, "</f>
        <v xml:space="preserve">{ "CodeIATA": "ITO", "Name": "Hilo International Airport", "City": "Hilo (HI)", "Country": "Etats-Unis", "Latitude": 19.721375, "Longitude": -155.048469, "Category": 8, "BuyPrice": 4998528036, "FlagImage": "us.png" }, </v>
      </c>
    </row>
    <row r="2105" spans="1:1" x14ac:dyDescent="0.25">
      <c r="A2105" t="str">
        <f>"{ " &amp; Data!A2105 &amp; Data!D2105 &amp; Data!B2105 &amp; Data!E2105 &amp; Data!K2105 &amp; Data!L2105 &amp; Data!G2105 &amp; Data!H2105 &amp; REPLACE(Data!J2105,LEN(Data!J2105)-1,1,"") &amp; "}, "</f>
        <v xml:space="preserve">{ "CodeIATA": "RYG", "Name": "Rygge Lufthavn", "City": "Moss", "Country": "Norvège", "Latitude": null, "Longitude": null, "Category": 6, "BuyPrice": 5016036308, "FlagImage": "no.png" }, </v>
      </c>
    </row>
    <row r="2106" spans="1:1" x14ac:dyDescent="0.25">
      <c r="A2106" t="str">
        <f>"{ " &amp; Data!A2106 &amp; Data!D2106 &amp; Data!B2106 &amp; Data!E2106 &amp; Data!K2106 &amp; Data!L2106 &amp; Data!G2106 &amp; Data!H2106 &amp; REPLACE(Data!J2106,LEN(Data!J2106)-1,1,"") &amp; "}, "</f>
        <v xml:space="preserve">{ "CodeIATA": "MPL", "Name": "Méditerranée Aéroport", "City": "Montpellier", "Country": "France", "Latitude": 43.576194, "Longitude": 3.963014, "Category": 7, "BuyPrice": 5019768603, "FlagImage": "fr.png" }, </v>
      </c>
    </row>
    <row r="2107" spans="1:1" x14ac:dyDescent="0.25">
      <c r="A2107" t="str">
        <f>"{ " &amp; Data!A2107 &amp; Data!D2107 &amp; Data!B2107 &amp; Data!E2107 &amp; Data!K2107 &amp; Data!L2107 &amp; Data!G2107 &amp; Data!H2107 &amp; REPLACE(Data!J2107,LEN(Data!J2107)-1,1,"") &amp; "}, "</f>
        <v xml:space="preserve">{ "CodeIATA": "TAK", "Name": "Takamatsu Airport", "City": "Takamatsu", "Country": "Japon", "Latitude": 34.214167, "Longitude": 134.015556, "Category": 6, "BuyPrice": 5024403840, "FlagImage": "jp.png" }, </v>
      </c>
    </row>
    <row r="2108" spans="1:1" x14ac:dyDescent="0.25">
      <c r="A2108" t="str">
        <f>"{ " &amp; Data!A2108 &amp; Data!D2108 &amp; Data!B2108 &amp; Data!E2108 &amp; Data!K2108 &amp; Data!L2108 &amp; Data!G2108 &amp; Data!H2108 &amp; REPLACE(Data!J2108,LEN(Data!J2108)-1,1,"") &amp; "}, "</f>
        <v xml:space="preserve">{ "CodeIATA": "NRN", "Name": "Niederrhein Flughafen", "City": "Weeze", "Country": "Allemagne", "Latitude": 51.602222, "Longitude": 6.141944, "Category": 6, "BuyPrice": 5024844996, "FlagImage": "de.png" }, </v>
      </c>
    </row>
    <row r="2109" spans="1:1" x14ac:dyDescent="0.25">
      <c r="A2109" t="str">
        <f>"{ " &amp; Data!A2109 &amp; Data!D2109 &amp; Data!B2109 &amp; Data!E2109 &amp; Data!K2109 &amp; Data!L2109 &amp; Data!G2109 &amp; Data!H2109 &amp; REPLACE(Data!J2109,LEN(Data!J2109)-1,1,"") &amp; "}, "</f>
        <v xml:space="preserve">{ "CodeIATA": "JZH", "Name": "Huanglong Airport", "City": "Jiuzhaigou", "Country": "Chine", "Latitude": 32.857, "Longitude": 103.683, "Category": 9, "BuyPrice": 5027701053, "FlagImage": "cn.png" }, </v>
      </c>
    </row>
    <row r="2110" spans="1:1" x14ac:dyDescent="0.25">
      <c r="A2110" t="str">
        <f>"{ " &amp; Data!A2110 &amp; Data!D2110 &amp; Data!B2110 &amp; Data!E2110 &amp; Data!K2110 &amp; Data!L2110 &amp; Data!G2110 &amp; Data!H2110 &amp; REPLACE(Data!J2110,LEN(Data!J2110)-1,1,"") &amp; "}, "</f>
        <v xml:space="preserve">{ "CodeIATA": "SRQ", "Name": "Sarasota Bradenton International Airport", "City": "Sarasota (FL)", "Country": "Etats-Unis", "Latitude": 27.395444, "Longitude": -82.554389, "Category": 8, "BuyPrice": 5029590250, "FlagImage": "us.png" }, </v>
      </c>
    </row>
    <row r="2111" spans="1:1" x14ac:dyDescent="0.25">
      <c r="A2111" t="str">
        <f>"{ " &amp; Data!A2111 &amp; Data!D2111 &amp; Data!B2111 &amp; Data!E2111 &amp; Data!K2111 &amp; Data!L2111 &amp; Data!G2111 &amp; Data!H2111 &amp; REPLACE(Data!J2111,LEN(Data!J2111)-1,1,"") &amp; "}, "</f>
        <v xml:space="preserve">{ "CodeIATA": "KIN", "Name": "Norman Manley International Airport", "City": "Kingston", "Country": "Jamaïque", "Latitude": 17.935667, "Longitude": -76.7875, "Category": 7, "BuyPrice": 5032005843, "FlagImage": "jm.png" }, </v>
      </c>
    </row>
    <row r="2112" spans="1:1" x14ac:dyDescent="0.25">
      <c r="A2112" t="str">
        <f>"{ " &amp; Data!A2112 &amp; Data!D2112 &amp; Data!B2112 &amp; Data!E2112 &amp; Data!K2112 &amp; Data!L2112 &amp; Data!G2112 &amp; Data!H2112 &amp; REPLACE(Data!J2112,LEN(Data!J2112)-1,1,"") &amp; "}, "</f>
        <v xml:space="preserve">{ "CodeIATA": "GDN", "Name": "Gdansk Lech Walesa Airport", "City": "Gdansk", "Country": "Pologne", "Latitude": 54.377569, "Longitude": 18.466222, "Category": 8, "BuyPrice": 5032056667, "FlagImage": "pl.png" }, </v>
      </c>
    </row>
    <row r="2113" spans="1:1" x14ac:dyDescent="0.25">
      <c r="A2113" t="str">
        <f>"{ " &amp; Data!A2113 &amp; Data!D2113 &amp; Data!B2113 &amp; Data!E2113 &amp; Data!K2113 &amp; Data!L2113 &amp; Data!G2113 &amp; Data!H2113 &amp; REPLACE(Data!J2113,LEN(Data!J2113)-1,1,"") &amp; "}, "</f>
        <v xml:space="preserve">{ "CodeIATA": "BCD", "Name": "Silay City International Airport", "City": "Bacolod", "Country": "Philippines", "Latitude": 10.642511, "Longitude": 122.929617, "Category": 4, "BuyPrice": 5032222482, "FlagImage": "ph.png" }, </v>
      </c>
    </row>
    <row r="2114" spans="1:1" x14ac:dyDescent="0.25">
      <c r="A2114" t="str">
        <f>"{ " &amp; Data!A2114 &amp; Data!D2114 &amp; Data!B2114 &amp; Data!E2114 &amp; Data!K2114 &amp; Data!L2114 &amp; Data!G2114 &amp; Data!H2114 &amp; REPLACE(Data!J2114,LEN(Data!J2114)-1,1,"") &amp; "}, "</f>
        <v xml:space="preserve">{ "CodeIATA": "LKO", "Name": "Amausi Chaudhary Charan Singh International Airport", "City": "Lucknow", "Country": "Inde", "Latitude": 26.760594, "Longitude": 80.889339, "Category": 7, "BuyPrice": 5039549912, "FlagImage": "in.png" }, </v>
      </c>
    </row>
    <row r="2115" spans="1:1" x14ac:dyDescent="0.25">
      <c r="A2115" t="str">
        <f>"{ " &amp; Data!A2115 &amp; Data!D2115 &amp; Data!B2115 &amp; Data!E2115 &amp; Data!K2115 &amp; Data!L2115 &amp; Data!G2115 &amp; Data!H2115 &amp; REPLACE(Data!J2115,LEN(Data!J2115)-1,1,"") &amp; "}, "</f>
        <v xml:space="preserve">{ "CodeIATA": "MHD", "Name": "Mashhad Shahid Hashemi Nejad International Ai", "City": "Mashad", "Country": "Iran", "Latitude": 36.234, "Longitude": 59.643, "Category": 10, "BuyPrice": 5046897932, "FlagImage": "ir.png" }, </v>
      </c>
    </row>
    <row r="2116" spans="1:1" x14ac:dyDescent="0.25">
      <c r="A2116" t="str">
        <f>"{ " &amp; Data!A2116 &amp; Data!D2116 &amp; Data!B2116 &amp; Data!E2116 &amp; Data!K2116 &amp; Data!L2116 &amp; Data!G2116 &amp; Data!H2116 &amp; REPLACE(Data!J2116,LEN(Data!J2116)-1,1,"") &amp; "}, "</f>
        <v xml:space="preserve">{ "CodeIATA": "ALP", "Name": "Aleppo International Airport", "City": "Aleppo", "Country": "Syrie", "Latitude": 36.180675, "Longitude": 37.224358, "Category": 8, "BuyPrice": 5053074088, "FlagImage": "sy.png" }, </v>
      </c>
    </row>
    <row r="2117" spans="1:1" x14ac:dyDescent="0.25">
      <c r="A2117" t="str">
        <f>"{ " &amp; Data!A2117 &amp; Data!D2117 &amp; Data!B2117 &amp; Data!E2117 &amp; Data!K2117 &amp; Data!L2117 &amp; Data!G2117 &amp; Data!H2117 &amp; REPLACE(Data!J2117,LEN(Data!J2117)-1,1,"") &amp; "}, "</f>
        <v xml:space="preserve">{ "CodeIATA": "OVB", "Name": "Novosibirsk Tolmachevo Airport", "City": "Novosibirsk", "Country": "Russie", "Latitude": 55.012622, "Longitude": 82.650656, "Category": 10, "BuyPrice": 5055231840, "FlagImage": "ru.png" }, </v>
      </c>
    </row>
    <row r="2118" spans="1:1" x14ac:dyDescent="0.25">
      <c r="A2118" t="str">
        <f>"{ " &amp; Data!A2118 &amp; Data!D2118 &amp; Data!B2118 &amp; Data!E2118 &amp; Data!K2118 &amp; Data!L2118 &amp; Data!G2118 &amp; Data!H2118 &amp; REPLACE(Data!J2118,LEN(Data!J2118)-1,1,"") &amp; "}, "</f>
        <v xml:space="preserve">{ "CodeIATA": "SXM", "Name": "Maarten", "City": "Sint", "Country": "Antilles néerlandaises", "Latitude": 18.040953, "Longitude": -63.1089, "Category": 5, "BuyPrice": 5061190760, "FlagImage": "an.png" }, </v>
      </c>
    </row>
    <row r="2119" spans="1:1" x14ac:dyDescent="0.25">
      <c r="A2119" t="str">
        <f>"{ " &amp; Data!A2119 &amp; Data!D2119 &amp; Data!B2119 &amp; Data!E2119 &amp; Data!K2119 &amp; Data!L2119 &amp; Data!G2119 &amp; Data!H2119 &amp; REPLACE(Data!J2119,LEN(Data!J2119)-1,1,"") &amp; "}, "</f>
        <v xml:space="preserve">{ "CodeIATA": "MMX", "Name": "Malmo Airport", "City": "Malmo", "Country": "Suède", "Latitude": 55.530193, "Longitude": 13.371639, "Category": 8, "BuyPrice": 5061892388, "FlagImage": "se.png" }, </v>
      </c>
    </row>
    <row r="2120" spans="1:1" x14ac:dyDescent="0.25">
      <c r="A2120" t="str">
        <f>"{ " &amp; Data!A2120 &amp; Data!D2120 &amp; Data!B2120 &amp; Data!E2120 &amp; Data!K2120 &amp; Data!L2120 &amp; Data!G2120 &amp; Data!H2120 &amp; REPLACE(Data!J2120,LEN(Data!J2120)-1,1,"") &amp; "}, "</f>
        <v xml:space="preserve">{ "CodeIATA": "MYR", "Name": "Myrtle Beach International Airport", "City": "Myrtle Beach (SC)", "Country": "Etats-Unis", "Latitude": 33.67975, "Longitude": -78.928333, "Category": 8, "BuyPrice": 5062174864, "FlagImage": "us.png" }, </v>
      </c>
    </row>
    <row r="2121" spans="1:1" x14ac:dyDescent="0.25">
      <c r="A2121" t="str">
        <f>"{ " &amp; Data!A2121 &amp; Data!D2121 &amp; Data!B2121 &amp; Data!E2121 &amp; Data!K2121 &amp; Data!L2121 &amp; Data!G2121 &amp; Data!H2121 &amp; REPLACE(Data!J2121,LEN(Data!J2121)-1,1,"") &amp; "}, "</f>
        <v xml:space="preserve">{ "CodeIATA": "BTV", "Name": "Burlington International Airport", "City": "Burlington (VT)", "Country": "Etats-Unis", "Latitude": 44.471861, "Longitude": -73.153278, "Category": 7, "BuyPrice": 5071688108, "FlagImage": "us.png" }, </v>
      </c>
    </row>
    <row r="2122" spans="1:1" x14ac:dyDescent="0.25">
      <c r="A2122" t="str">
        <f>"{ " &amp; Data!A2122 &amp; Data!D2122 &amp; Data!B2122 &amp; Data!E2122 &amp; Data!K2122 &amp; Data!L2122 &amp; Data!G2122 &amp; Data!H2122 &amp; REPLACE(Data!J2122,LEN(Data!J2122)-1,1,"") &amp; "}, "</f>
        <v xml:space="preserve">{ "CodeIATA": "TLL", "Name": "Tallinn Lennart Meri Airport", "City": "Tallinn", "Country": "Estonie", "Latitude": 59.413317, "Longitude": 24.832844, "Category": 9, "BuyPrice": 5072122544, "FlagImage": "ee.png" }, </v>
      </c>
    </row>
    <row r="2123" spans="1:1" x14ac:dyDescent="0.25">
      <c r="A2123" t="str">
        <f>"{ " &amp; Data!A2123 &amp; Data!D2123 &amp; Data!B2123 &amp; Data!E2123 &amp; Data!K2123 &amp; Data!L2123 &amp; Data!G2123 &amp; Data!H2123 &amp; REPLACE(Data!J2123,LEN(Data!J2123)-1,1,"") &amp; "}, "</f>
        <v xml:space="preserve">{ "CodeIATA": "YYJ", "Name": "Victoria International Airport", "City": "Victoria (BC)", "Country": "Canada", "Latitude": 48.646944, "Longitude": -123.425833, "Category": 5, "BuyPrice": 5075293916, "FlagImage": "ca.png" }, </v>
      </c>
    </row>
    <row r="2124" spans="1:1" x14ac:dyDescent="0.25">
      <c r="A2124" t="str">
        <f>"{ " &amp; Data!A2124 &amp; Data!D2124 &amp; Data!B2124 &amp; Data!E2124 &amp; Data!K2124 &amp; Data!L2124 &amp; Data!G2124 &amp; Data!H2124 &amp; REPLACE(Data!J2124,LEN(Data!J2124)-1,1,"") &amp; "}, "</f>
        <v xml:space="preserve">{ "CodeIATA": "BDS", "Name": "Casale Aeroporto", "City": "Brindisi Papola", "Country": "Italie", "Latitude": 40.657633, "Longitude": 17.947033, "Category": 7, "BuyPrice": 5077839738, "FlagImage": "it.png" }, </v>
      </c>
    </row>
    <row r="2125" spans="1:1" x14ac:dyDescent="0.25">
      <c r="A2125" t="str">
        <f>"{ " &amp; Data!A2125 &amp; Data!D2125 &amp; Data!B2125 &amp; Data!E2125 &amp; Data!K2125 &amp; Data!L2125 &amp; Data!G2125 &amp; Data!H2125 &amp; REPLACE(Data!J2125,LEN(Data!J2125)-1,1,"") &amp; "}, "</f>
        <v xml:space="preserve">{ "CodeIATA": "JAI", "Name": "Jaipur Airport", "City": "Jaipur", "Country": "Inde", "Latitude": 26.824192, "Longitude": 75.812161, "Category": 8, "BuyPrice": 5078758490, "FlagImage": "in.png" }, </v>
      </c>
    </row>
    <row r="2126" spans="1:1" x14ac:dyDescent="0.25">
      <c r="A2126" t="str">
        <f>"{ " &amp; Data!A2126 &amp; Data!D2126 &amp; Data!B2126 &amp; Data!E2126 &amp; Data!K2126 &amp; Data!L2126 &amp; Data!G2126 &amp; Data!H2126 &amp; REPLACE(Data!J2126,LEN(Data!J2126)-1,1,"") &amp; "}, "</f>
        <v xml:space="preserve">{ "CodeIATA": "OVD", "Name": "Asturias Aeropuerto", "City": "Castrillon", "Country": "Espagne", "Latitude": 43.563567, "Longitude": -6.034622, "Category": 5, "BuyPrice": 5079664069, "FlagImage": "es.png" }, </v>
      </c>
    </row>
    <row r="2127" spans="1:1" x14ac:dyDescent="0.25">
      <c r="A2127" t="str">
        <f>"{ " &amp; Data!A2127 &amp; Data!D2127 &amp; Data!B2127 &amp; Data!E2127 &amp; Data!K2127 &amp; Data!L2127 &amp; Data!G2127 &amp; Data!H2127 &amp; REPLACE(Data!J2127,LEN(Data!J2127)-1,1,"") &amp; "}, "</f>
        <v xml:space="preserve">{ "CodeIATA": "TRF", "Name": "Sandefjord Lufthavn", "City": "Oslo", "Country": "Norvège", "Latitude": 59.186703, "Longitude": 10.258628, "Category": 8, "BuyPrice": 5083885914, "FlagImage": "no.png" }, </v>
      </c>
    </row>
    <row r="2128" spans="1:1" x14ac:dyDescent="0.25">
      <c r="A2128" t="str">
        <f>"{ " &amp; Data!A2128 &amp; Data!D2128 &amp; Data!B2128 &amp; Data!E2128 &amp; Data!K2128 &amp; Data!L2128 &amp; Data!G2128 &amp; Data!H2128 &amp; REPLACE(Data!J2128,LEN(Data!J2128)-1,1,"") &amp; "}, "</f>
        <v xml:space="preserve">{ "CodeIATA": "ICT", "Name": "Mid", "City": "Wichita (KS)", "Country": "Etats-Unis", "Latitude": 37.649944, "Longitude": -97.433056, "Category": 9, "BuyPrice": 5088719075, "FlagImage": "us.png" }, </v>
      </c>
    </row>
    <row r="2129" spans="1:1" x14ac:dyDescent="0.25">
      <c r="A2129" t="str">
        <f>"{ " &amp; Data!A2129 &amp; Data!D2129 &amp; Data!B2129 &amp; Data!E2129 &amp; Data!K2129 &amp; Data!L2129 &amp; Data!G2129 &amp; Data!H2129 &amp; REPLACE(Data!J2129,LEN(Data!J2129)-1,1,"") &amp; "}, "</f>
        <v xml:space="preserve">{ "CodeIATA": "CAK", "Name": "Akron", "City": "Akron (OH)", "Country": "Etats-Unis", "Latitude": 40.9160833, "Longitude": -81.4421944, "Category": 6, "BuyPrice": 5090758354, "FlagImage": "us.png" }, </v>
      </c>
    </row>
    <row r="2130" spans="1:1" x14ac:dyDescent="0.25">
      <c r="A2130" t="str">
        <f>"{ " &amp; Data!A2130 &amp; Data!D2130 &amp; Data!B2130 &amp; Data!E2130 &amp; Data!K2130 &amp; Data!L2130 &amp; Data!G2130 &amp; Data!H2130 &amp; REPLACE(Data!J2130,LEN(Data!J2130)-1,1,"") &amp; "}, "</f>
        <v xml:space="preserve">{ "CodeIATA": "PFO", "Name": "Paphos International Airport", "City": "Paphos", "Country": "Chypre", "Latitude": 34.718039, "Longitude": 32.485731, "Category": 7, "BuyPrice": 5090921485, "FlagImage": "cy.png" }, </v>
      </c>
    </row>
    <row r="2131" spans="1:1" x14ac:dyDescent="0.25">
      <c r="A2131" t="str">
        <f>"{ " &amp; Data!A2131 &amp; Data!D2131 &amp; Data!B2131 &amp; Data!E2131 &amp; Data!K2131 &amp; Data!L2131 &amp; Data!G2131 &amp; Data!H2131 &amp; REPLACE(Data!J2131,LEN(Data!J2131)-1,1,"") &amp; "}, "</f>
        <v xml:space="preserve">{ "CodeIATA": "FMO", "Name": "Osnabrück Flughafen", "City": "Münster", "Country": "Allemagne", "Latitude": 52.134642, "Longitude": 7.684831, "Category": 5, "BuyPrice": 5095157894, "FlagImage": "de.png" }, </v>
      </c>
    </row>
    <row r="2132" spans="1:1" x14ac:dyDescent="0.25">
      <c r="A2132" t="str">
        <f>"{ " &amp; Data!A2132 &amp; Data!D2132 &amp; Data!B2132 &amp; Data!E2132 &amp; Data!K2132 &amp; Data!L2132 &amp; Data!G2132 &amp; Data!H2132 &amp; REPLACE(Data!J2132,LEN(Data!J2132)-1,1,"") &amp; "}, "</f>
        <v xml:space="preserve">{ "CodeIATA": "IFN", "Name": "Shahid Beheshti International Airport", "City": "Esfahan", "Country": "Iran", "Latitude": 32.750836, "Longitude": 51.861267, "Category": 10, "BuyPrice": 5095821995, "FlagImage": "ir.png" }, </v>
      </c>
    </row>
    <row r="2133" spans="1:1" x14ac:dyDescent="0.25">
      <c r="A2133" t="str">
        <f>"{ " &amp; Data!A2133 &amp; Data!D2133 &amp; Data!B2133 &amp; Data!E2133 &amp; Data!K2133 &amp; Data!L2133 &amp; Data!G2133 &amp; Data!H2133 &amp; REPLACE(Data!J2133,LEN(Data!J2133)-1,1,"") &amp; "}, "</f>
        <v xml:space="preserve">{ "CodeIATA": "BOO", "Name": "Bodo Lufthavn", "City": "Bodø", "Country": "Norvège", "Latitude": 67.269167, "Longitude": 14.365278, "Category": 10, "BuyPrice": 5095858085, "FlagImage": "no.png" }, </v>
      </c>
    </row>
    <row r="2134" spans="1:1" x14ac:dyDescent="0.25">
      <c r="A2134" t="str">
        <f>"{ " &amp; Data!A2134 &amp; Data!D2134 &amp; Data!B2134 &amp; Data!E2134 &amp; Data!K2134 &amp; Data!L2134 &amp; Data!G2134 &amp; Data!H2134 &amp; REPLACE(Data!J2134,LEN(Data!J2134)-1,1,"") &amp; "}, "</f>
        <v xml:space="preserve">{ "CodeIATA": "PSP", "Name": "Palm Springs International Airport", "City": "Palm Springs (CA)", "Country": "Etats-Unis", "Latitude": 33.829667, "Longitude": -116.506694, "Category": 9, "BuyPrice": 5098735476, "FlagImage": "us.png" }, </v>
      </c>
    </row>
    <row r="2135" spans="1:1" x14ac:dyDescent="0.25">
      <c r="A2135" t="str">
        <f>"{ " &amp; Data!A2135 &amp; Data!D2135 &amp; Data!B2135 &amp; Data!E2135 &amp; Data!K2135 &amp; Data!L2135 &amp; Data!G2135 &amp; Data!H2135 &amp; REPLACE(Data!J2135,LEN(Data!J2135)-1,1,"") &amp; "}, "</f>
        <v xml:space="preserve">{ "CodeIATA": "PNS", "Name": "Gulf Coast Regional Airport", "City": "Pensacola (FL)", "Country": "Etats-Unis", "Latitude": 30.473425, "Longitude": -87.186611, "Category": 5, "BuyPrice": 5099156822, "FlagImage": "us.png" }, </v>
      </c>
    </row>
    <row r="2136" spans="1:1" x14ac:dyDescent="0.25">
      <c r="A2136" t="str">
        <f>"{ " &amp; Data!A2136 &amp; Data!D2136 &amp; Data!B2136 &amp; Data!E2136 &amp; Data!K2136 &amp; Data!L2136 &amp; Data!G2136 &amp; Data!H2136 &amp; REPLACE(Data!J2136,LEN(Data!J2136)-1,1,"") &amp; "}, "</f>
        <v xml:space="preserve">{ "CodeIATA": "TSV", "Name": "Townsville Airport", "City": "Townsville (QLD)", "Country": "Australie", "Latitude": -19.2525, "Longitude": 146.765278, "Category": 6, "BuyPrice": 5100333130, "FlagImage": "au.png" }, </v>
      </c>
    </row>
    <row r="2137" spans="1:1" x14ac:dyDescent="0.25">
      <c r="A2137" t="str">
        <f>"{ " &amp; Data!A2137 &amp; Data!D2137 &amp; Data!B2137 &amp; Data!E2137 &amp; Data!K2137 &amp; Data!L2137 &amp; Data!G2137 &amp; Data!H2137 &amp; REPLACE(Data!J2137,LEN(Data!J2137)-1,1,"") &amp; "}, "</f>
        <v xml:space="preserve">{ "CodeIATA": "DRW", "Name": "Darwin International Airport", "City": "Darwin (NT)", "Country": "Australie", "Latitude": -12.4083333, "Longitude": 130.87266, "Category": 10, "BuyPrice": 5101714803, "FlagImage": "au.png" }, </v>
      </c>
    </row>
    <row r="2138" spans="1:1" x14ac:dyDescent="0.25">
      <c r="A2138" t="str">
        <f>"{ " &amp; Data!A2138 &amp; Data!D2138 &amp; Data!B2138 &amp; Data!E2138 &amp; Data!K2138 &amp; Data!L2138 &amp; Data!G2138 &amp; Data!H2138 &amp; REPLACE(Data!J2138,LEN(Data!J2138)-1,1,"") &amp; "}, "</f>
        <v xml:space="preserve">{ "CodeIATA": "TPS", "Name": "Birgi Aeroporto", "City": "Trapani", "Country": "Italie", "Latitude": 37.911403, "Longitude": 12.487961, "Category": 7, "BuyPrice": 5106613102, "FlagImage": "it.png" }, </v>
      </c>
    </row>
    <row r="2139" spans="1:1" x14ac:dyDescent="0.25">
      <c r="A2139" t="str">
        <f>"{ " &amp; Data!A2139 &amp; Data!D2139 &amp; Data!B2139 &amp; Data!E2139 &amp; Data!K2139 &amp; Data!L2139 &amp; Data!G2139 &amp; Data!H2139 &amp; REPLACE(Data!J2139,LEN(Data!J2139)-1,1,"") &amp; "}, "</f>
        <v xml:space="preserve">{ "CodeIATA": "OLB", "Name": "Costa Smeralda Aeroporto", "City": "Olbia", "Country": "Italie", "Latitude": 40.898661, "Longitude": 9.517628, "Category": 6, "BuyPrice": 5109430774, "FlagImage": "it.png" }, </v>
      </c>
    </row>
    <row r="2140" spans="1:1" x14ac:dyDescent="0.25">
      <c r="A2140" t="str">
        <f>"{ " &amp; Data!A2140 &amp; Data!D2140 &amp; Data!B2140 &amp; Data!E2140 &amp; Data!K2140 &amp; Data!L2140 &amp; Data!G2140 &amp; Data!H2140 &amp; REPLACE(Data!J2140,LEN(Data!J2140)-1,1,"") &amp; "}, "</f>
        <v xml:space="preserve">{ "CodeIATA": "MSN", "Name": "Dane County Regional Airport", "City": "Madison (WI)", "Country": "Etats-Unis", "Latitude": 43.139858, "Longitude": -89.337514, "Category": 7, "BuyPrice": 5114251426, "FlagImage": "us.png" }, </v>
      </c>
    </row>
    <row r="2141" spans="1:1" x14ac:dyDescent="0.25">
      <c r="A2141" t="str">
        <f>"{ " &amp; Data!A2141 &amp; Data!D2141 &amp; Data!B2141 &amp; Data!E2141 &amp; Data!K2141 &amp; Data!L2141 &amp; Data!G2141 &amp; Data!H2141 &amp; REPLACE(Data!J2141,LEN(Data!J2141)-1,1,"") &amp; "}, "</f>
        <v xml:space="preserve">{ "CodeIATA": "EIN", "Name": "Eindhoven Airport", "City": "Eindhoven", "Country": "Pays-Bas", "Latitude": 51.450139, "Longitude": 5.374528, "Category": 8, "BuyPrice": 5116900336, "FlagImage": "nl.png" }, </v>
      </c>
    </row>
    <row r="2142" spans="1:1" x14ac:dyDescent="0.25">
      <c r="A2142" t="str">
        <f>"{ " &amp; Data!A2142 &amp; Data!D2142 &amp; Data!B2142 &amp; Data!E2142 &amp; Data!K2142 &amp; Data!L2142 &amp; Data!G2142 &amp; Data!H2142 &amp; REPLACE(Data!J2142,LEN(Data!J2142)-1,1,"") &amp; "}, "</f>
        <v xml:space="preserve">{ "CodeIATA": "BOJ", "Name": "Burgas International Airport", "City": "Bourgas", "Country": "Bulgarie", "Latitude": 42.569583, "Longitude": 27.515236, "Category": 9, "BuyPrice": 5120521229, "FlagImage": "bg.png" }, </v>
      </c>
    </row>
    <row r="2143" spans="1:1" x14ac:dyDescent="0.25">
      <c r="A2143" t="str">
        <f>"{ " &amp; Data!A2143 &amp; Data!D2143 &amp; Data!B2143 &amp; Data!E2143 &amp; Data!K2143 &amp; Data!L2143 &amp; Data!G2143 &amp; Data!H2143 &amp; REPLACE(Data!J2143,LEN(Data!J2143)-1,1,"") &amp; "}, "</f>
        <v xml:space="preserve">{ "CodeIATA": "LUX", "Name": "Findel Aéroport", "City": "Luxembourg", "Country": "Luxembourg", "Latitude": 49.626575, "Longitude": 6.211517, "Category": 10, "BuyPrice": 5123513685, "FlagImage": "lu.png" }, </v>
      </c>
    </row>
    <row r="2144" spans="1:1" x14ac:dyDescent="0.25">
      <c r="A2144" t="str">
        <f>"{ " &amp; Data!A2144 &amp; Data!D2144 &amp; Data!B2144 &amp; Data!E2144 &amp; Data!K2144 &amp; Data!L2144 &amp; Data!G2144 &amp; Data!H2144 &amp; REPLACE(Data!J2144,LEN(Data!J2144)-1,1,"") &amp; "}, "</f>
        <v xml:space="preserve">{ "CodeIATA": "PUJ", "Name": "Aeropuerto Internacional", "City": "Punta Cana", "Country": "République dominicaine", "Latitude": 18.567367, "Longitude": -68.363431, "Category": 10, "BuyPrice": 5126357988, "FlagImage": "do.png" }, </v>
      </c>
    </row>
    <row r="2145" spans="1:1" x14ac:dyDescent="0.25">
      <c r="A2145" t="str">
        <f>"{ " &amp; Data!A2145 &amp; Data!D2145 &amp; Data!B2145 &amp; Data!E2145 &amp; Data!K2145 &amp; Data!L2145 &amp; Data!G2145 &amp; Data!H2145 &amp; REPLACE(Data!J2145,LEN(Data!J2145)-1,1,"") &amp; "}, "</f>
        <v xml:space="preserve">{ "CodeIATA": "REU", "Name": "Reus Aeropuerto", "City": "Reus", "Country": "Espagne", "Latitude": 41.147392, "Longitude": 1.167172, "Category": 6, "BuyPrice": 5131821844, "FlagImage": "es.png" }, </v>
      </c>
    </row>
    <row r="2146" spans="1:1" x14ac:dyDescent="0.25">
      <c r="A2146" t="str">
        <f>"{ " &amp; Data!A2146 &amp; Data!D2146 &amp; Data!B2146 &amp; Data!E2146 &amp; Data!K2146 &amp; Data!L2146 &amp; Data!G2146 &amp; Data!H2146 &amp; REPLACE(Data!J2146,LEN(Data!J2146)-1,1,"") &amp; "}, "</f>
        <v xml:space="preserve">{ "CodeIATA": "TOS", "Name": "Tromso Lufthavn", "City": "Tromso", "Country": "Norvège", "Latitude": 69.683333, "Longitude": 18.918919, "Category": 6, "BuyPrice": 5137291980, "FlagImage": "no.png" }, </v>
      </c>
    </row>
    <row r="2147" spans="1:1" x14ac:dyDescent="0.25">
      <c r="A2147" t="str">
        <f>"{ " &amp; Data!A2147 &amp; Data!D2147 &amp; Data!B2147 &amp; Data!E2147 &amp; Data!K2147 &amp; Data!L2147 &amp; Data!G2147 &amp; Data!H2147 &amp; REPLACE(Data!J2147,LEN(Data!J2147)-1,1,"") &amp; "}, "</f>
        <v xml:space="preserve">{ "CodeIATA": "BFM", "Name": "Mobile Downtown Airport", "City": "Mobile (AL)", "Country": "Etats-Unis", "Latitude": null, "Longitude": null, "Category": 8, "BuyPrice": 5137477386, "FlagImage": "us.png" }, </v>
      </c>
    </row>
    <row r="2148" spans="1:1" x14ac:dyDescent="0.25">
      <c r="A2148" t="str">
        <f>"{ " &amp; Data!A2148 &amp; Data!D2148 &amp; Data!B2148 &amp; Data!E2148 &amp; Data!K2148 &amp; Data!L2148 &amp; Data!G2148 &amp; Data!H2148 &amp; REPLACE(Data!J2148,LEN(Data!J2148)-1,1,"") &amp; "}, "</f>
        <v xml:space="preserve">{ "CodeIATA": "SAL", "Name": "Aeropuerto Internacional El Salvador", "City": "Salvador", "Country": "El Salvador", "Latitude": 13.440947, "Longitude": -89.055728, "Category": 9, "BuyPrice": 5137877657, "FlagImage": "sv.png" }, </v>
      </c>
    </row>
    <row r="2149" spans="1:1" x14ac:dyDescent="0.25">
      <c r="A2149" t="str">
        <f>"{ " &amp; Data!A2149 &amp; Data!D2149 &amp; Data!B2149 &amp; Data!E2149 &amp; Data!K2149 &amp; Data!L2149 &amp; Data!G2149 &amp; Data!H2149 &amp; REPLACE(Data!J2149,LEN(Data!J2149)-1,1,"") &amp; "}, "</f>
        <v xml:space="preserve">{ "CodeIATA": "PKU", "Name": "Sultan Syarif Qasim II International Airport", "City": "Pekanbaru", "Country": "Indonésie", "Latitude": 0.460786, "Longitude": 101.444539, "Category": 5, "BuyPrice": 5138701694, "FlagImage": "id.png" }, </v>
      </c>
    </row>
    <row r="2150" spans="1:1" x14ac:dyDescent="0.25">
      <c r="A2150" t="str">
        <f>"{ " &amp; Data!A2150 &amp; Data!D2150 &amp; Data!B2150 &amp; Data!E2150 &amp; Data!K2150 &amp; Data!L2150 &amp; Data!G2150 &amp; Data!H2150 &amp; REPLACE(Data!J2150,LEN(Data!J2150)-1,1,"") &amp; "}, "</f>
        <v xml:space="preserve">{ "CodeIATA": "AUA", "Name": "Queen Beatrix International Airport", "City": "Oranjestad", "Country": "Aruba", "Latitude": 12.501389, "Longitude": -70.015221, "Category": 8, "BuyPrice": 5139779593, "FlagImage": "aw.png" }, </v>
      </c>
    </row>
    <row r="2151" spans="1:1" x14ac:dyDescent="0.25">
      <c r="A2151" t="str">
        <f>"{ " &amp; Data!A2151 &amp; Data!D2151 &amp; Data!B2151 &amp; Data!E2151 &amp; Data!K2151 &amp; Data!L2151 &amp; Data!G2151 &amp; Data!H2151 &amp; REPLACE(Data!J2151,LEN(Data!J2151)-1,1,"") &amp; "}, "</f>
        <v xml:space="preserve">{ "CodeIATA": "GYD", "Name": "Heydar Aliyev International Airport", "City": "Baku", "Country": "Azerbaïdjan", "Latitude": 40.4675, "Longitude": 50.046667, "Category": 9, "BuyPrice": 5142871351, "FlagImage": "az.png" }, </v>
      </c>
    </row>
    <row r="2152" spans="1:1" x14ac:dyDescent="0.25">
      <c r="A2152" t="str">
        <f>"{ " &amp; Data!A2152 &amp; Data!D2152 &amp; Data!B2152 &amp; Data!E2152 &amp; Data!K2152 &amp; Data!L2152 &amp; Data!G2152 &amp; Data!H2152 &amp; REPLACE(Data!J2152,LEN(Data!J2152)-1,1,"") &amp; "}, "</f>
        <v xml:space="preserve">{ "CodeIATA": "JER", "Name": "Jersey Airport", "City": "Jersey", "Country": "Royaume-Uni", "Latitude": 49.207947, "Longitude": -2.195508, "Category": 4, "BuyPrice": 5144310974, "FlagImage": "gb.png" }, </v>
      </c>
    </row>
    <row r="2153" spans="1:1" x14ac:dyDescent="0.25">
      <c r="A2153" t="str">
        <f>"{ " &amp; Data!A2153 &amp; Data!D2153 &amp; Data!B2153 &amp; Data!E2153 &amp; Data!K2153 &amp; Data!L2153 &amp; Data!G2153 &amp; Data!H2153 &amp; REPLACE(Data!J2153,LEN(Data!J2153)-1,1,"") &amp; "}, "</f>
        <v xml:space="preserve">{ "CodeIATA": "RUN", "Name": "Denis", "City": "Saint", "Country": "Réunion", "Latitude": -20.8871, "Longitude": 55.510308, "Category": 9, "BuyPrice": 5144859154, "FlagImage": "re.png" }, </v>
      </c>
    </row>
    <row r="2154" spans="1:1" x14ac:dyDescent="0.25">
      <c r="A2154" t="str">
        <f>"{ " &amp; Data!A2154 &amp; Data!D2154 &amp; Data!B2154 &amp; Data!E2154 &amp; Data!K2154 &amp; Data!L2154 &amp; Data!G2154 &amp; Data!H2154 &amp; REPLACE(Data!J2154,LEN(Data!J2154)-1,1,"") &amp; "}, "</f>
        <v xml:space="preserve">{ "CodeIATA": "DNK", "Name": "Dnipropetrovsk International Airport", "City": "Dnepropetrovsk", "Country": "Ukraine", "Latitude": 48.357222, "Longitude": 35.100556, "Category": 8, "BuyPrice": 5146731859, "FlagImage": "ua.png" }, </v>
      </c>
    </row>
    <row r="2155" spans="1:1" x14ac:dyDescent="0.25">
      <c r="A2155" t="str">
        <f>"{ " &amp; Data!A2155 &amp; Data!D2155 &amp; Data!B2155 &amp; Data!E2155 &amp; Data!K2155 &amp; Data!L2155 &amp; Data!G2155 &amp; Data!H2155 &amp; REPLACE(Data!J2155,LEN(Data!J2155)-1,1,"") &amp; "}, "</f>
        <v xml:space="preserve">{ "CodeIATA": "CHQ", "Name": "Ioannis Daskalogiannis International Airport", "City": "Chania", "Country": "Grèce", "Latitude": 35.531747, "Longitude": 24.149678, "Category": 10, "BuyPrice": 5147351367, "FlagImage": "gr.png" }, </v>
      </c>
    </row>
    <row r="2156" spans="1:1" x14ac:dyDescent="0.25">
      <c r="A2156" t="str">
        <f>"{ " &amp; Data!A2156 &amp; Data!D2156 &amp; Data!B2156 &amp; Data!E2156 &amp; Data!K2156 &amp; Data!L2156 &amp; Data!G2156 &amp; Data!H2156 &amp; REPLACE(Data!J2156,LEN(Data!J2156)-1,1,"") &amp; "}, "</f>
        <v xml:space="preserve">{ "CodeIATA": "ODS", "Name": "Odessa International Airport", "City": "Odessa", "Country": "Ukraine", "Latitude": 46.426767, "Longitude": 30.676464, "Category": 8, "BuyPrice": 5147984056, "FlagImage": "ua.png" }, </v>
      </c>
    </row>
    <row r="2157" spans="1:1" x14ac:dyDescent="0.25">
      <c r="A2157" t="str">
        <f>"{ " &amp; Data!A2157 &amp; Data!D2157 &amp; Data!B2157 &amp; Data!E2157 &amp; Data!K2157 &amp; Data!L2157 &amp; Data!G2157 &amp; Data!H2157 &amp; REPLACE(Data!J2157,LEN(Data!J2157)-1,1,"") &amp; "}, "</f>
        <v xml:space="preserve">{ "CodeIATA": "BRE", "Name": "Neuenlanderfeld Flughafen", "City": "Bremen", "Country": "Allemagne", "Latitude": 53.0475, "Longitude": 8.786667, "Category": 5, "BuyPrice": 5148779449, "FlagImage": "de.png" }, </v>
      </c>
    </row>
    <row r="2158" spans="1:1" x14ac:dyDescent="0.25">
      <c r="A2158" t="str">
        <f>"{ " &amp; Data!A2158 &amp; Data!D2158 &amp; Data!B2158 &amp; Data!E2158 &amp; Data!K2158 &amp; Data!L2158 &amp; Data!G2158 &amp; Data!H2158 &amp; REPLACE(Data!J2158,LEN(Data!J2158)-1,1,"") &amp; "}, "</f>
        <v xml:space="preserve">{ "CodeIATA": "DKR", "Name": "Léopold Sédar Senghor Aéroport International", "City": "Dakar", "Country": "Sénégal", "Latitude": 14.739708, "Longitude": -17.490225, "Category": 10, "BuyPrice": 5149868411, "FlagImage": "sn.png" }, </v>
      </c>
    </row>
    <row r="2159" spans="1:1" x14ac:dyDescent="0.25">
      <c r="A2159" t="str">
        <f>"{ " &amp; Data!A2159 &amp; Data!D2159 &amp; Data!B2159 &amp; Data!E2159 &amp; Data!K2159 &amp; Data!L2159 &amp; Data!G2159 &amp; Data!H2159 &amp; REPLACE(Data!J2159,LEN(Data!J2159)-1,1,"") &amp; "}, "</f>
        <v xml:space="preserve">{ "CodeIATA": "JHG", "Name": "Gasa Airport", "City": "Xishuangbanna", "Country": "Chine", "Latitude": 21.973914, "Longitude": 100.759611, "Category": 5, "BuyPrice": 5156354471, "FlagImage": "cn.png" }, </v>
      </c>
    </row>
    <row r="2160" spans="1:1" x14ac:dyDescent="0.25">
      <c r="A2160" t="str">
        <f>"{ " &amp; Data!A2160 &amp; Data!D2160 &amp; Data!B2160 &amp; Data!E2160 &amp; Data!K2160 &amp; Data!L2160 &amp; Data!G2160 &amp; Data!H2160 &amp; REPLACE(Data!J2160,LEN(Data!J2160)-1,1,"") &amp; "}, "</f>
        <v xml:space="preserve">{ "CodeIATA": "SAV", "Name": "Hilton Head International Airport", "City": "Savannah (GA)", "Country": "Etats-Unis", "Latitude": 32.127583, "Longitude": -81.202139, "Category": 8, "BuyPrice": 5165495649, "FlagImage": "us.png" }, </v>
      </c>
    </row>
    <row r="2161" spans="1:1" x14ac:dyDescent="0.25">
      <c r="A2161" t="str">
        <f>"{ " &amp; Data!A2161 &amp; Data!D2161 &amp; Data!B2161 &amp; Data!E2161 &amp; Data!K2161 &amp; Data!L2161 &amp; Data!G2161 &amp; Data!H2161 &amp; REPLACE(Data!J2161,LEN(Data!J2161)-1,1,"") &amp; "}, "</f>
        <v xml:space="preserve">{ "CodeIATA": "BAX", "Name": "Barnaul Airport", "City": "Barnaul", "Country": "Russie", "Latitude": 53.363775, "Longitude": 83.538533, "Category": 8, "BuyPrice": 5169856692, "FlagImage": "ru.png" }, </v>
      </c>
    </row>
    <row r="2162" spans="1:1" x14ac:dyDescent="0.25">
      <c r="A2162" t="str">
        <f>"{ " &amp; Data!A2162 &amp; Data!D2162 &amp; Data!B2162 &amp; Data!E2162 &amp; Data!K2162 &amp; Data!L2162 &amp; Data!G2162 &amp; Data!H2162 &amp; REPLACE(Data!J2162,LEN(Data!J2162)-1,1,"") &amp; "}, "</f>
        <v xml:space="preserve">{ "CodeIATA": "PTP", "Name": "à", "City": "Pointe", "Country": "Guadeloupe", "Latitude": 16.265306, "Longitude": -61.531806, "Category": 10, "BuyPrice": 5169958438, "FlagImage": "gp.png" }, </v>
      </c>
    </row>
    <row r="2163" spans="1:1" x14ac:dyDescent="0.25">
      <c r="A2163" t="str">
        <f>"{ " &amp; Data!A2163 &amp; Data!D2163 &amp; Data!B2163 &amp; Data!E2163 &amp; Data!K2163 &amp; Data!L2163 &amp; Data!G2163 &amp; Data!H2163 &amp; REPLACE(Data!J2163,LEN(Data!J2163)-1,1,"") &amp; "}, "</f>
        <v xml:space="preserve">{ "CodeIATA": "DRS", "Name": "Dresden Flughafen", "City": "Dresden", "Country": "Allemagne", "Latitude": 51.132767, "Longitude": 13.767161, "Category": 8, "BuyPrice": 5170472773, "FlagImage": "de.png" }, </v>
      </c>
    </row>
    <row r="2164" spans="1:1" x14ac:dyDescent="0.25">
      <c r="A2164" t="str">
        <f>"{ " &amp; Data!A2164 &amp; Data!D2164 &amp; Data!B2164 &amp; Data!E2164 &amp; Data!K2164 &amp; Data!L2164 &amp; Data!G2164 &amp; Data!H2164 &amp; REPLACE(Data!J2164,LEN(Data!J2164)-1,1,"") &amp; "}, "</f>
        <v xml:space="preserve">{ "CodeIATA": "PNH", "Name": "Phnom Penh International Airport", "City": "Phnom Penh", "Country": "Cambodge", "Latitude": 11.546556, "Longitude": 104.844139, "Category": 8, "BuyPrice": 5177803429, "FlagImage": "kh.png" }, </v>
      </c>
    </row>
    <row r="2165" spans="1:1" x14ac:dyDescent="0.25">
      <c r="A2165" t="str">
        <f>"{ " &amp; Data!A2165 &amp; Data!D2165 &amp; Data!B2165 &amp; Data!E2165 &amp; Data!K2165 &amp; Data!L2165 &amp; Data!G2165 &amp; Data!H2165 &amp; REPLACE(Data!J2165,LEN(Data!J2165)-1,1,"") &amp; "}, "</f>
        <v xml:space="preserve">{ "CodeIATA": "VNO", "Name": "Vilnius International Airport", "City": "Vilnius", "Country": "Lituanie", "Latitude": 54.634133, "Longitude": 25.285767, "Category": 7, "BuyPrice": 5179416886, "FlagImage": "lt.png" }, </v>
      </c>
    </row>
    <row r="2166" spans="1:1" x14ac:dyDescent="0.25">
      <c r="A2166" t="str">
        <f>"{ " &amp; Data!A2166 &amp; Data!D2166 &amp; Data!B2166 &amp; Data!E2166 &amp; Data!K2166 &amp; Data!L2166 &amp; Data!G2166 &amp; Data!H2166 &amp; REPLACE(Data!J2166,LEN(Data!J2166)-1,1,"") &amp; "}, "</f>
        <v xml:space="preserve">{ "CodeIATA": "TYS", "Name": "McGhee Tyson Airport", "City": "Knoxville (TN)", "Country": "Etats-Unis", "Latitude": 35.810972, "Longitude": -83.994028, "Category": 7, "BuyPrice": 5180711274, "FlagImage": "us.png" }, </v>
      </c>
    </row>
    <row r="2167" spans="1:1" x14ac:dyDescent="0.25">
      <c r="A2167" t="str">
        <f>"{ " &amp; Data!A2167 &amp; Data!D2167 &amp; Data!B2167 &amp; Data!E2167 &amp; Data!K2167 &amp; Data!L2167 &amp; Data!G2167 &amp; Data!H2167 &amp; REPLACE(Data!J2167,LEN(Data!J2167)-1,1,"") &amp; "}, "</f>
        <v xml:space="preserve">{ "CodeIATA": "ATA", "Name": "Comandante FAP Germán Arias Graziani Aeropuerto", "City": "Anta", "Country": "Pérou", "Latitude": null, "Longitude": null, "Category": 9, "BuyPrice": 5185694502, "FlagImage": "pe.png" }, </v>
      </c>
    </row>
    <row r="2168" spans="1:1" x14ac:dyDescent="0.25">
      <c r="A2168" t="str">
        <f>"{ " &amp; Data!A2168 &amp; Data!D2168 &amp; Data!B2168 &amp; Data!E2168 &amp; Data!K2168 &amp; Data!L2168 &amp; Data!G2168 &amp; Data!H2168 &amp; REPLACE(Data!J2168,LEN(Data!J2168)-1,1,"") &amp; "}, "</f>
        <v xml:space="preserve">{ "CodeIATA": "BGI", "Name": "Grantley Adams International Airport", "City": "Bridgetown", "Country": "Barbade", "Latitude": 13.074603, "Longitude": -59.492456, "Category": 10, "BuyPrice": 5185896309, "FlagImage": "bb.png" }, </v>
      </c>
    </row>
    <row r="2169" spans="1:1" x14ac:dyDescent="0.25">
      <c r="A2169" t="str">
        <f>"{ " &amp; Data!A2169 &amp; Data!D2169 &amp; Data!B2169 &amp; Data!E2169 &amp; Data!K2169 &amp; Data!L2169 &amp; Data!G2169 &amp; Data!H2169 &amp; REPLACE(Data!J2169,LEN(Data!J2169)-1,1,"") &amp; "}, "</f>
        <v xml:space="preserve">{ "CodeIATA": "AQP", "Name": "Alfredo Rodríguez Ballón Aeropuerto Internacional", "City": "Arequipa", "Country": "Pérou", "Latitude": -16.341072, "Longitude": -71.583083, "Category": 8, "BuyPrice": 5186349878, "FlagImage": "pe.png" }, </v>
      </c>
    </row>
    <row r="2170" spans="1:1" x14ac:dyDescent="0.25">
      <c r="A2170" t="str">
        <f>"{ " &amp; Data!A2170 &amp; Data!D2170 &amp; Data!B2170 &amp; Data!E2170 &amp; Data!K2170 &amp; Data!L2170 &amp; Data!G2170 &amp; Data!H2170 &amp; REPLACE(Data!J2170,LEN(Data!J2170)-1,1,"") &amp; "}, "</f>
        <v xml:space="preserve">{ "CodeIATA": "ILO", "Name": "Iloilo International Airport", "City": "Iloilo", "Country": "Philippines", "Latitude": 10.713044, "Longitude": 122.545297, "Category": 6, "BuyPrice": 5187411764, "FlagImage": "ph.png" }, </v>
      </c>
    </row>
    <row r="2171" spans="1:1" x14ac:dyDescent="0.25">
      <c r="A2171" t="str">
        <f>"{ " &amp; Data!A2171 &amp; Data!D2171 &amp; Data!B2171 &amp; Data!E2171 &amp; Data!K2171 &amp; Data!L2171 &amp; Data!G2171 &amp; Data!H2171 &amp; REPLACE(Data!J2171,LEN(Data!J2171)-1,1,"") &amp; "}, "</f>
        <v xml:space="preserve">{ "CodeIATA": "OIT", "Name": "Oita Airport", "City": "Oita", "Country": "Japon", "Latitude": 33.479444, "Longitude": 131.737222, "Category": 8, "BuyPrice": 5187625913, "FlagImage": "jp.png" }, </v>
      </c>
    </row>
    <row r="2172" spans="1:1" x14ac:dyDescent="0.25">
      <c r="A2172" t="str">
        <f>"{ " &amp; Data!A2172 &amp; Data!D2172 &amp; Data!B2172 &amp; Data!E2172 &amp; Data!K2172 &amp; Data!L2172 &amp; Data!G2172 &amp; Data!H2172 &amp; REPLACE(Data!J2172,LEN(Data!J2172)-1,1,"") &amp; "}, "</f>
        <v xml:space="preserve">{ "CodeIATA": "YNT", "Name": "Laishan International Airport", "City": "Yantai", "Country": "Chine", "Latitude": 37.401667, "Longitude": 121.371667, "Category": 7, "BuyPrice": 5194918360, "FlagImage": "cn.png" }, </v>
      </c>
    </row>
    <row r="2173" spans="1:1" x14ac:dyDescent="0.25">
      <c r="A2173" t="str">
        <f>"{ " &amp; Data!A2173 &amp; Data!D2173 &amp; Data!B2173 &amp; Data!E2173 &amp; Data!K2173 &amp; Data!L2173 &amp; Data!G2173 &amp; Data!H2173 &amp; REPLACE(Data!J2173,LEN(Data!J2173)-1,1,"") &amp; "}, "</f>
        <v xml:space="preserve">{ "CodeIATA": "AVK", "Name": "Arvaikheer Airport", "City": "Arvaikheer", "Country": "Mongolie", "Latitude": null, "Longitude": null, "Category": 6, "BuyPrice": 5200617160, "FlagImage": "mn.png" }, </v>
      </c>
    </row>
    <row r="2174" spans="1:1" x14ac:dyDescent="0.25">
      <c r="A2174" t="str">
        <f>"{ " &amp; Data!A2174 &amp; Data!D2174 &amp; Data!B2174 &amp; Data!E2174 &amp; Data!K2174 &amp; Data!L2174 &amp; Data!G2174 &amp; Data!H2174 &amp; REPLACE(Data!J2174,LEN(Data!J2174)-1,1,"") &amp; "}, "</f>
        <v xml:space="preserve">{ "CodeIATA": "SFB", "Name": "Orlando Sanford International Airport", "City": "Orlando (FL)", "Country": "Etats-Unis", "Latitude": 28.777639, "Longitude": -81.237489, "Category": 8, "BuyPrice": 5202564978, "FlagImage": "us.png" }, </v>
      </c>
    </row>
    <row r="2175" spans="1:1" x14ac:dyDescent="0.25">
      <c r="A2175" t="str">
        <f>"{ " &amp; Data!A2175 &amp; Data!D2175 &amp; Data!B2175 &amp; Data!E2175 &amp; Data!K2175 &amp; Data!L2175 &amp; Data!G2175 &amp; Data!H2175 &amp; REPLACE(Data!J2175,LEN(Data!J2175)-1,1,"") &amp; "}, "</f>
        <v xml:space="preserve">{ "CodeIATA": "SCQ", "Name": "Santiago de Compostela Aeropuerto", "City": "Santiago De Compostela", "Country": "Espagne", "Latitude": 42.896333, "Longitude": -8.415144, "Category": 9, "BuyPrice": 5211646709, "FlagImage": "es.png" }, </v>
      </c>
    </row>
    <row r="2176" spans="1:1" x14ac:dyDescent="0.25">
      <c r="A2176" t="str">
        <f>"{ " &amp; Data!A2176 &amp; Data!D2176 &amp; Data!B2176 &amp; Data!E2176 &amp; Data!K2176 &amp; Data!L2176 &amp; Data!G2176 &amp; Data!H2176 &amp; REPLACE(Data!J2176,LEN(Data!J2176)-1,1,"") &amp; "}, "</f>
        <v xml:space="preserve">{ "CodeIATA": "GAU", "Name": "Lokpriya Gopinath Bordoloi International Airport", "City": "Guwahati", "Country": "Inde", "Latitude": 26.106092, "Longitude": 91.585939, "Category": 9, "BuyPrice": 5212940497, "FlagImage": "in.png" }, </v>
      </c>
    </row>
    <row r="2177" spans="1:1" x14ac:dyDescent="0.25">
      <c r="A2177" t="str">
        <f>"{ " &amp; Data!A2177 &amp; Data!D2177 &amp; Data!B2177 &amp; Data!E2177 &amp; Data!K2177 &amp; Data!L2177 &amp; Data!G2177 &amp; Data!H2177 &amp; REPLACE(Data!J2177,LEN(Data!J2177)-1,1,"") &amp; "}, "</f>
        <v xml:space="preserve">{ "CodeIATA": "CLO", "Name": "Alfonso Bonilla Aragón Aeropuerto Internacional", "City": "Cali", "Country": "Colombie", "Latitude": 3.543222, "Longitude": -76.381583, "Category": 8, "BuyPrice": 5216786198, "FlagImage": "co.png" }, </v>
      </c>
    </row>
    <row r="2178" spans="1:1" x14ac:dyDescent="0.25">
      <c r="A2178" t="str">
        <f>"{ " &amp; Data!A2178 &amp; Data!D2178 &amp; Data!B2178 &amp; Data!E2178 &amp; Data!K2178 &amp; Data!L2178 &amp; Data!G2178 &amp; Data!H2178 &amp; REPLACE(Data!J2178,LEN(Data!J2178)-1,1,"") &amp; "}, "</f>
        <v xml:space="preserve">{ "CodeIATA": "TIA", "Name": "Nënë Tereza International Airport", "City": "Tirana", "Country": "Albanie", "Latitude": 41.414742, "Longitude": 19.720561, "Category": 7, "BuyPrice": 5221509212, "FlagImage": "al.png" }, </v>
      </c>
    </row>
    <row r="2179" spans="1:1" x14ac:dyDescent="0.25">
      <c r="A2179" t="str">
        <f>"{ " &amp; Data!A2179 &amp; Data!D2179 &amp; Data!B2179 &amp; Data!E2179 &amp; Data!K2179 &amp; Data!L2179 &amp; Data!G2179 &amp; Data!H2179 &amp; REPLACE(Data!J2179,LEN(Data!J2179)-1,1,"") &amp; "}, "</f>
        <v xml:space="preserve">{ "CodeIATA": "DSM", "Name": "Des Moines International Airport", "City": "Des Moines (IA)", "Country": "Etats-Unis", "Latitude": 41.533972, "Longitude": -93.663083, "Category": 7, "BuyPrice": 5223927133, "FlagImage": "us.png" }, </v>
      </c>
    </row>
    <row r="2180" spans="1:1" x14ac:dyDescent="0.25">
      <c r="A2180" t="str">
        <f>"{ " &amp; Data!A2180 &amp; Data!D2180 &amp; Data!B2180 &amp; Data!E2180 &amp; Data!K2180 &amp; Data!L2180 &amp; Data!G2180 &amp; Data!H2180 &amp; REPLACE(Data!J2180,LEN(Data!J2180)-1,1,"") &amp; "}, "</f>
        <v xml:space="preserve">{ "CodeIATA": "ZAG", "Name": "Zagreb Pleso Airport", "City": "Zagreb", "Country": "Croatie", "Latitude": 45.742931, "Longitude": 16.068778, "Category": 10, "BuyPrice": 5224736682, "FlagImage": "hr.png" }, </v>
      </c>
    </row>
    <row r="2181" spans="1:1" x14ac:dyDescent="0.25">
      <c r="A2181" t="str">
        <f>"{ " &amp; Data!A2181 &amp; Data!D2181 &amp; Data!B2181 &amp; Data!E2181 &amp; Data!K2181 &amp; Data!L2181 &amp; Data!G2181 &amp; Data!H2181 &amp; REPLACE(Data!J2181,LEN(Data!J2181)-1,1,"") &amp; "}, "</f>
        <v xml:space="preserve">{ "CodeIATA": "MJV", "Name": "San Javier Aeropuerto", "City": "Murcia", "Country": "Espagne", "Latitude": 37.774972, "Longitude": -0.812389, "Category": 6, "BuyPrice": 5226470866, "FlagImage": "es.png" }, </v>
      </c>
    </row>
    <row r="2182" spans="1:1" x14ac:dyDescent="0.25">
      <c r="A2182" t="str">
        <f>"{ " &amp; Data!A2182 &amp; Data!D2182 &amp; Data!B2182 &amp; Data!E2182 &amp; Data!K2182 &amp; Data!L2182 &amp; Data!G2182 &amp; Data!H2182 &amp; REPLACE(Data!J2182,LEN(Data!J2182)-1,1,"") &amp; "}, "</f>
        <v xml:space="preserve">{ "CodeIATA": "GSO", "Name": "Piedmont Triad International Airport", "City": "Greensboro (NC)", "Country": "Etats-Unis", "Latitude": 36.09775, "Longitude": -79.937306, "Category": 9, "BuyPrice": 5227341317, "FlagImage": "us.png" }, </v>
      </c>
    </row>
    <row r="2183" spans="1:1" x14ac:dyDescent="0.25">
      <c r="A2183" t="str">
        <f>"{ " &amp; Data!A2183 &amp; Data!D2183 &amp; Data!B2183 &amp; Data!E2183 &amp; Data!K2183 &amp; Data!L2183 &amp; Data!G2183 &amp; Data!H2183 &amp; REPLACE(Data!J2183,LEN(Data!J2183)-1,1,"") &amp; "}, "</f>
        <v xml:space="preserve">{ "CodeIATA": "SZG", "Name": "Wolfgang Amadeus Mozart Flughafen", "City": "Salzburg", "Country": "Autriche", "Latitude": 47.793304, "Longitude": 13.004333, "Category": 7, "BuyPrice": 5229810830, "FlagImage": "at.png" }, </v>
      </c>
    </row>
    <row r="2184" spans="1:1" x14ac:dyDescent="0.25">
      <c r="A2184" t="str">
        <f>"{ " &amp; Data!A2184 &amp; Data!D2184 &amp; Data!B2184 &amp; Data!E2184 &amp; Data!K2184 &amp; Data!L2184 &amp; Data!G2184 &amp; Data!H2184 &amp; REPLACE(Data!J2184,LEN(Data!J2184)-1,1,"") &amp; "}, "</f>
        <v xml:space="preserve">{ "CodeIATA": "LXR", "Name": "Luxor International Airport", "City": "Luxor", "Country": "Egypte", "Latitude": 25.671028, "Longitude": 32.706583, "Category": 8, "BuyPrice": 5230283546, "FlagImage": "eg.png" }, </v>
      </c>
    </row>
    <row r="2185" spans="1:1" x14ac:dyDescent="0.25">
      <c r="A2185" t="str">
        <f>"{ " &amp; Data!A2185 &amp; Data!D2185 &amp; Data!B2185 &amp; Data!E2185 &amp; Data!K2185 &amp; Data!L2185 &amp; Data!G2185 &amp; Data!H2185 &amp; REPLACE(Data!J2185,LEN(Data!J2185)-1,1,"") &amp; "}, "</f>
        <v xml:space="preserve">{ "CodeIATA": "AWZ", "Name": "Ahwaz Airport", "City": "Ahwaz", "Country": "Iran", "Latitude": 31.337431, "Longitude": 48.76195, "Category": 10, "BuyPrice": 5231475405, "FlagImage": "ir.png" }, </v>
      </c>
    </row>
    <row r="2186" spans="1:1" x14ac:dyDescent="0.25">
      <c r="A2186" t="str">
        <f>"{ " &amp; Data!A2186 &amp; Data!D2186 &amp; Data!B2186 &amp; Data!E2186 &amp; Data!K2186 &amp; Data!L2186 &amp; Data!G2186 &amp; Data!H2186 &amp; REPLACE(Data!J2186,LEN(Data!J2186)-1,1,"") &amp; "}, "</f>
        <v xml:space="preserve">{ "CodeIATA": "SUF", "Name": "Lamezia Terme Aeroporto Internazionale", "City": "Lamezia-Terme", "Country": "Italie", "Latitude": 38.905394, "Longitude": 16.242269, "Category": 6, "BuyPrice": 5232848443, "FlagImage": "it.png" }, </v>
      </c>
    </row>
    <row r="2187" spans="1:1" x14ac:dyDescent="0.25">
      <c r="A2187" t="str">
        <f>"{ " &amp; Data!A2187 &amp; Data!D2187 &amp; Data!B2187 &amp; Data!E2187 &amp; Data!K2187 &amp; Data!L2187 &amp; Data!G2187 &amp; Data!H2187 &amp; REPLACE(Data!J2187,LEN(Data!J2187)-1,1,"") &amp; "}, "</f>
        <v xml:space="preserve">{ "CodeIATA": "WUX", "Name": "Shuofang Airport", "City": "Wuxi", "Country": "Chine", "Latitude": 31.4944, "Longitude": 120.429, "Category": 9, "BuyPrice": 5234865664, "FlagImage": "cn.png" }, </v>
      </c>
    </row>
    <row r="2188" spans="1:1" x14ac:dyDescent="0.25">
      <c r="A2188" t="str">
        <f>"{ " &amp; Data!A2188 &amp; Data!D2188 &amp; Data!B2188 &amp; Data!E2188 &amp; Data!K2188 &amp; Data!L2188 &amp; Data!G2188 &amp; Data!H2188 &amp; REPLACE(Data!J2188,LEN(Data!J2188)-1,1,"") &amp; "}, "</f>
        <v xml:space="preserve">{ "CodeIATA": "SOU", "Name": "Southampton Airport", "City": "Southampton", "Country": "Royaume-Uni", "Latitude": 50.950261, "Longitude": -1.356803, "Category": 4, "BuyPrice": 5235200000, "FlagImage": "gb.png" }, </v>
      </c>
    </row>
    <row r="2189" spans="1:1" x14ac:dyDescent="0.25">
      <c r="A2189" t="str">
        <f>"{ " &amp; Data!A2189 &amp; Data!D2189 &amp; Data!B2189 &amp; Data!E2189 &amp; Data!K2189 &amp; Data!L2189 &amp; Data!G2189 &amp; Data!H2189 &amp; REPLACE(Data!J2189,LEN(Data!J2189)-1,1,"") &amp; "}, "</f>
        <v xml:space="preserve">{ "CodeIATA": "DVO", "Name": "Francisco Bangoy International Airport", "City": "Davao", "Country": "Philippines", "Latitude": 7.125522, "Longitude": 125.645778, "Category": 8, "BuyPrice": 5236712666, "FlagImage": "ph.png" }, </v>
      </c>
    </row>
    <row r="2190" spans="1:1" x14ac:dyDescent="0.25">
      <c r="A2190" t="str">
        <f>"{ " &amp; Data!A2190 &amp; Data!D2190 &amp; Data!B2190 &amp; Data!E2190 &amp; Data!K2190 &amp; Data!L2190 &amp; Data!G2190 &amp; Data!H2190 &amp; REPLACE(Data!J2190,LEN(Data!J2190)-1,1,"") &amp; "}, "</f>
        <v xml:space="preserve">{ "CodeIATA": "HBA", "Name": "Hobart International Airport", "City": "Hobart (TAS)", "Country": "Australie", "Latitude": -42.836111, "Longitude": 147.510278, "Category": 6, "BuyPrice": 5242355935, "FlagImage": "au.png" }, </v>
      </c>
    </row>
    <row r="2191" spans="1:1" x14ac:dyDescent="0.25">
      <c r="A2191" t="str">
        <f>"{ " &amp; Data!A2191 &amp; Data!D2191 &amp; Data!B2191 &amp; Data!E2191 &amp; Data!K2191 &amp; Data!L2191 &amp; Data!G2191 &amp; Data!H2191 &amp; REPLACE(Data!J2191,LEN(Data!J2191)-1,1,"") &amp; "}, "</f>
        <v xml:space="preserve">{ "CodeIATA": "FLR", "Name": "Peretola Amerigo Vespucci Aeroporto Internazionale", "City": "Firenze", "Country": "Italie", "Latitude": 43.809953, "Longitude": 11.2051, "Category": 3, "BuyPrice": 5242815216, "FlagImage": "it.png" }, </v>
      </c>
    </row>
    <row r="2192" spans="1:1" x14ac:dyDescent="0.25">
      <c r="A2192" t="str">
        <f>"{ " &amp; Data!A2192 &amp; Data!D2192 &amp; Data!B2192 &amp; Data!E2192 &amp; Data!K2192 &amp; Data!L2192 &amp; Data!G2192 &amp; Data!H2192 &amp; REPLACE(Data!J2192,LEN(Data!J2192)-1,1,"") &amp; "}, "</f>
        <v xml:space="preserve">{ "CodeIATA": "CGB", "Name": "Cuiabá Aeroporto Internacional", "City": "Cuiabá (MT)", "Country": "Brésil", "Latitude": -15.652931, "Longitude": -56.116719, "Category": 6, "BuyPrice": 5245906376, "FlagImage": "br.png" }, </v>
      </c>
    </row>
    <row r="2193" spans="1:1" x14ac:dyDescent="0.25">
      <c r="A2193" t="str">
        <f>"{ " &amp; Data!A2193 &amp; Data!D2193 &amp; Data!B2193 &amp; Data!E2193 &amp; Data!K2193 &amp; Data!L2193 &amp; Data!G2193 &amp; Data!H2193 &amp; REPLACE(Data!J2193,LEN(Data!J2193)-1,1,"") &amp; "}, "</f>
        <v xml:space="preserve">{ "CodeIATA": "GRR", "Name": "Gerald R Ford International Airport", "City": "Grand Rapids (MI)", "Country": "Etats-Unis", "Latitude": 42.880833, "Longitude": -85.522806, "Category": 9, "BuyPrice": 5247452524, "FlagImage": "us.png" }, </v>
      </c>
    </row>
    <row r="2194" spans="1:1" x14ac:dyDescent="0.25">
      <c r="A2194" t="str">
        <f>"{ " &amp; Data!A2194 &amp; Data!D2194 &amp; Data!B2194 &amp; Data!E2194 &amp; Data!K2194 &amp; Data!L2194 &amp; Data!G2194 &amp; Data!H2194 &amp; REPLACE(Data!J2194,LEN(Data!J2194)-1,1,"") &amp; "}, "</f>
        <v xml:space="preserve">{ "CodeIATA": "BTS", "Name": "Milan Rastislav Štefánik Airport", "City": "Bratislava", "Country": "Slovaquie", "Latitude": 48.170167, "Longitude": 17.212667, "Category": 9, "BuyPrice": 5249865664, "FlagImage": "sk.png" }, </v>
      </c>
    </row>
    <row r="2195" spans="1:1" x14ac:dyDescent="0.25">
      <c r="A2195" t="str">
        <f>"{ " &amp; Data!A2195 &amp; Data!D2195 &amp; Data!B2195 &amp; Data!E2195 &amp; Data!K2195 &amp; Data!L2195 &amp; Data!G2195 &amp; Data!H2195 &amp; REPLACE(Data!J2195,LEN(Data!J2195)-1,1,"") &amp; "}, "</f>
        <v xml:space="preserve">{ "CodeIATA": "CWL", "Name": "Cardiff Airport", "City": "Cardiff", "Country": "Royaume-Uni", "Latitude": 51.396667, "Longitude": -3.343333, "Category": 6, "BuyPrice": 5253107732, "FlagImage": "gb.png" }, </v>
      </c>
    </row>
    <row r="2196" spans="1:1" x14ac:dyDescent="0.25">
      <c r="A2196" t="str">
        <f>"{ " &amp; Data!A2196 &amp; Data!D2196 &amp; Data!B2196 &amp; Data!E2196 &amp; Data!K2196 &amp; Data!L2196 &amp; Data!G2196 &amp; Data!H2196 &amp; REPLACE(Data!J2196,LEN(Data!J2196)-1,1,"") &amp; "}, "</f>
        <v xml:space="preserve">{ "CodeIATA": "REP", "Name": "Angkor International Airport", "City": "Siem Reap", "Country": "Cambodge", "Latitude": 13.410666, "Longitude": 103.81284, "Category": 7, "BuyPrice": 5259959928, "FlagImage": "kh.png" }, </v>
      </c>
    </row>
    <row r="2197" spans="1:1" x14ac:dyDescent="0.25">
      <c r="A2197" t="str">
        <f>"{ " &amp; Data!A2197 &amp; Data!D2197 &amp; Data!B2197 &amp; Data!E2197 &amp; Data!K2197 &amp; Data!L2197 &amp; Data!G2197 &amp; Data!H2197 &amp; REPLACE(Data!J2197,LEN(Data!J2197)-1,1,"") &amp; "}, "</f>
        <v xml:space="preserve">{ "CodeIATA": "KKJ", "Name": "Kitakyushu Airport", "City": "Kita Kyushu", "Country": "Japon", "Latitude": 33.845942, "Longitude": 131.034689, "Category": 6, "BuyPrice": 5265368322, "FlagImage": "jp.png" }, </v>
      </c>
    </row>
    <row r="2198" spans="1:1" x14ac:dyDescent="0.25">
      <c r="A2198" t="str">
        <f>"{ " &amp; Data!A2198 &amp; Data!D2198 &amp; Data!B2198 &amp; Data!E2198 &amp; Data!K2198 &amp; Data!L2198 &amp; Data!G2198 &amp; Data!H2198 &amp; REPLACE(Data!J2198,LEN(Data!J2198)-1,1,"") &amp; "}, "</f>
        <v xml:space="preserve">{ "CodeIATA": "KBL", "Name": "Khwaja Rawash International Airport", "City": "Kabul", "Country": "Afghanistan", "Latitude": 34.565853, "Longitude": 69.212328, "Category": 10, "BuyPrice": 5265404123, "FlagImage": "af.png" }, </v>
      </c>
    </row>
    <row r="2199" spans="1:1" x14ac:dyDescent="0.25">
      <c r="A2199" t="str">
        <f>"{ " &amp; Data!A2199 &amp; Data!D2199 &amp; Data!B2199 &amp; Data!E2199 &amp; Data!K2199 &amp; Data!L2199 &amp; Data!G2199 &amp; Data!H2199 &amp; REPLACE(Data!J2199,LEN(Data!J2199)-1,1,"") &amp; "}, "</f>
        <v xml:space="preserve">{ "CodeIATA": "KBL", "Name": "Khwaja Rawash International Airport", "City": "Kabul", "Country": "Afghanistan", "Latitude": 34.565853, "Longitude": 69.212328, "Category": 10, "BuyPrice": 5265404123, "FlagImage": "af.png" }, </v>
      </c>
    </row>
    <row r="2200" spans="1:1" x14ac:dyDescent="0.25">
      <c r="A2200" t="str">
        <f>"{ " &amp; Data!A2200 &amp; Data!D2200 &amp; Data!B2200 &amp; Data!E2200 &amp; Data!K2200 &amp; Data!L2200 &amp; Data!G2200 &amp; Data!H2200 &amp; REPLACE(Data!J2200,LEN(Data!J2200)-1,1,"") &amp; "}, "</f>
        <v xml:space="preserve">{ "CodeIATA": "CCJ", "Name": "Calicut International Airport", "City": "Kozhikode", "Country": "Inde", "Latitude": 11.136839, "Longitude": 75.9553, "Category": 8, "BuyPrice": 5266084633, "FlagImage": "in.png" }, </v>
      </c>
    </row>
    <row r="2201" spans="1:1" x14ac:dyDescent="0.25">
      <c r="A2201" t="str">
        <f>"{ " &amp; Data!A2201 &amp; Data!D2201 &amp; Data!B2201 &amp; Data!E2201 &amp; Data!K2201 &amp; Data!L2201 &amp; Data!G2201 &amp; Data!H2201 &amp; REPLACE(Data!J2201,LEN(Data!J2201)-1,1,"") &amp; "}, "</f>
        <v xml:space="preserve">{ "CodeIATA": "INC", "Name": "Hedong Airport", "City": "Yinchuan", "Country": "Chine", "Latitude": 38.481944, "Longitude": 106.009167, "Category": 9, "BuyPrice": 5268709141, "FlagImage": "cn.png" }, </v>
      </c>
    </row>
    <row r="2202" spans="1:1" x14ac:dyDescent="0.25">
      <c r="A2202" t="str">
        <f>"{ " &amp; Data!A2202 &amp; Data!D2202 &amp; Data!B2202 &amp; Data!E2202 &amp; Data!K2202 &amp; Data!L2202 &amp; Data!G2202 &amp; Data!H2202 &amp; REPLACE(Data!J2202,LEN(Data!J2202)-1,1,"") &amp; "}, "</f>
        <v xml:space="preserve">{ "CodeIATA": "PWM", "Name": "Portland International Jetport", "City": "Portland (ME)", "Country": "Etats-Unis", "Latitude": 43.646161, "Longitude": -70.309281, "Category": 5, "BuyPrice": 5277700415, "FlagImage": "us.png" }, </v>
      </c>
    </row>
    <row r="2203" spans="1:1" x14ac:dyDescent="0.25">
      <c r="A2203" t="str">
        <f>"{ " &amp; Data!A2203 &amp; Data!D2203 &amp; Data!B2203 &amp; Data!E2203 &amp; Data!K2203 &amp; Data!L2203 &amp; Data!G2203 &amp; Data!H2203 &amp; REPLACE(Data!J2203,LEN(Data!J2203)-1,1,"") &amp; "}, "</f>
        <v xml:space="preserve">{ "CodeIATA": "LJG", "Name": "Lijiang Airport", "City": "Lijiang City", "Country": "Chine", "Latitude": 26.883333, "Longitude": 100.23333, "Category": 6, "BuyPrice": 5281009294, "FlagImage": "cn.png" }, </v>
      </c>
    </row>
    <row r="2204" spans="1:1" x14ac:dyDescent="0.25">
      <c r="A2204" t="str">
        <f>"{ " &amp; Data!A2204 &amp; Data!D2204 &amp; Data!B2204 &amp; Data!E2204 &amp; Data!K2204 &amp; Data!L2204 &amp; Data!G2204 &amp; Data!H2204 &amp; REPLACE(Data!J2204,LEN(Data!J2204)-1,1,"") &amp; "}, "</f>
        <v xml:space="preserve">{ "CodeIATA": "SVX", "Name": "Koltsovo International Airport", "City": "Yekaterinburg", "Country": "Russie", "Latitude": 56.743108, "Longitude": 60.802728, "Category": 9, "BuyPrice": 5284231500, "FlagImage": "ru.png" }, </v>
      </c>
    </row>
    <row r="2205" spans="1:1" x14ac:dyDescent="0.25">
      <c r="A2205" t="str">
        <f>"{ " &amp; Data!A2205 &amp; Data!D2205 &amp; Data!B2205 &amp; Data!E2205 &amp; Data!K2205 &amp; Data!L2205 &amp; Data!G2205 &amp; Data!H2205 &amp; REPLACE(Data!J2205,LEN(Data!J2205)-1,1,"") &amp; "}, "</f>
        <v xml:space="preserve">{ "CodeIATA": "TAS", "Name": "Yuzhniy International Airport", "City": "Tashkent", "Country": "Ouzbékistan", "Latitude": 41.257861, "Longitude": 69.281186, "Category": 10, "BuyPrice": 5284724752, "FlagImage": "uz.png" }, </v>
      </c>
    </row>
    <row r="2206" spans="1:1" x14ac:dyDescent="0.25">
      <c r="A2206" t="str">
        <f>"{ " &amp; Data!A2206 &amp; Data!D2206 &amp; Data!B2206 &amp; Data!E2206 &amp; Data!K2206 &amp; Data!L2206 &amp; Data!G2206 &amp; Data!H2206 &amp; REPLACE(Data!J2206,LEN(Data!J2206)-1,1,"") &amp; "}, "</f>
        <v xml:space="preserve">{ "CodeIATA": "HKD", "Name": "Hakodate Airport", "City": "Hakodate", "Country": "Japon", "Latitude": 41.77, "Longitude": 140.821944, "Category": 8, "BuyPrice": 5289456255, "FlagImage": "jp.png" }, </v>
      </c>
    </row>
    <row r="2207" spans="1:1" x14ac:dyDescent="0.25">
      <c r="A2207" t="str">
        <f>"{ " &amp; Data!A2207 &amp; Data!D2207 &amp; Data!B2207 &amp; Data!E2207 &amp; Data!K2207 &amp; Data!L2207 &amp; Data!G2207 &amp; Data!H2207 &amp; REPLACE(Data!J2207,LEN(Data!J2207)-1,1,"") &amp; "}, "</f>
        <v xml:space="preserve">{ "CodeIATA": "PMV", "Name": "Aeropuerto Internacional del Caribe Santiago Mariño", "City": "Porlamar", "Country": "Venezuela", "Latitude": 10.912926, "Longitude": -63.967581, "Category": 9, "BuyPrice": 5299008685, "FlagImage": "ve.png" }, </v>
      </c>
    </row>
    <row r="2208" spans="1:1" x14ac:dyDescent="0.25">
      <c r="A2208" t="str">
        <f>"{ " &amp; Data!A2208 &amp; Data!D2208 &amp; Data!B2208 &amp; Data!E2208 &amp; Data!K2208 &amp; Data!L2208 &amp; Data!G2208 &amp; Data!H2208 &amp; REPLACE(Data!J2208,LEN(Data!J2208)-1,1,"") &amp; "}, "</f>
        <v xml:space="preserve">{ "CodeIATA": "KEF", "Name": "Keflavik international airport", "City": "Reykjavik", "Country": "Islande", "Latitude": 63.985, "Longitude": -22.605556, "Category": 9, "BuyPrice": 5304152524, "FlagImage": "is.png" }, </v>
      </c>
    </row>
    <row r="2209" spans="1:1" x14ac:dyDescent="0.25">
      <c r="A2209" t="str">
        <f>"{ " &amp; Data!A2209 &amp; Data!D2209 &amp; Data!B2209 &amp; Data!E2209 &amp; Data!K2209 &amp; Data!L2209 &amp; Data!G2209 &amp; Data!H2209 &amp; REPLACE(Data!J2209,LEN(Data!J2209)-1,1,"") &amp; "}, "</f>
        <v xml:space="preserve">{ "CodeIATA": "DAV", "Name": "Enrique Malek Aeropuerto Internacional", "City": "David", "Country": "Panama", "Latitude": null, "Longitude": null, "Category": 5, "BuyPrice": 5309319695, "FlagImage": "pa.png" }, </v>
      </c>
    </row>
    <row r="2210" spans="1:1" x14ac:dyDescent="0.25">
      <c r="A2210" t="str">
        <f>"{ " &amp; Data!A2210 &amp; Data!D2210 &amp; Data!B2210 &amp; Data!E2210 &amp; Data!K2210 &amp; Data!L2210 &amp; Data!G2210 &amp; Data!H2210 &amp; REPLACE(Data!J2210,LEN(Data!J2210)-1,1,"") &amp; "}, "</f>
        <v xml:space="preserve">{ "CodeIATA": "COS", "Name": "City of Colorado Springs Municipal Airport", "City": "Colorado Springs (CO)", "Country": "Etats-Unis", "Latitude": 38.805805, "Longitude": -104.700778, "Category": 10, "BuyPrice": 5314137392, "FlagImage": "us.png" }, </v>
      </c>
    </row>
    <row r="2211" spans="1:1" x14ac:dyDescent="0.25">
      <c r="A2211" t="str">
        <f>"{ " &amp; Data!A2211 &amp; Data!D2211 &amp; Data!B2211 &amp; Data!E2211 &amp; Data!K2211 &amp; Data!L2211 &amp; Data!G2211 &amp; Data!H2211 &amp; REPLACE(Data!J2211,LEN(Data!J2211)-1,1,"") &amp; "}, "</f>
        <v xml:space="preserve">{ "CodeIATA": "GYN", "Name": "Santa Genoveva Aeroporto Internacional", "City": "Goiânia (GO)", "Country": "Brésil", "Latitude": -16.632033, "Longitude": -49.220686, "Category": 6, "BuyPrice": 5316607363, "FlagImage": "br.png" }, </v>
      </c>
    </row>
    <row r="2212" spans="1:1" x14ac:dyDescent="0.25">
      <c r="A2212" t="str">
        <f>"{ " &amp; Data!A2212 &amp; Data!D2212 &amp; Data!B2212 &amp; Data!E2212 &amp; Data!K2212 &amp; Data!L2212 &amp; Data!G2212 &amp; Data!H2212 &amp; REPLACE(Data!J2212,LEN(Data!J2212)-1,1,"") &amp; "}, "</f>
        <v xml:space="preserve">{ "CodeIATA": "DJE", "Name": "Zarzis Aéroport international", "City": "Djerba", "Country": "Tunisie", "Latitude": 33.875031, "Longitude": 10.775461, "Category": 9, "BuyPrice": 5331880846, "FlagImage": "tn.png" }, </v>
      </c>
    </row>
    <row r="2213" spans="1:1" x14ac:dyDescent="0.25">
      <c r="A2213" t="str">
        <f>"{ " &amp; Data!A2213 &amp; Data!D2213 &amp; Data!B2213 &amp; Data!E2213 &amp; Data!K2213 &amp; Data!L2213 &amp; Data!G2213 &amp; Data!H2213 &amp; REPLACE(Data!J2213,LEN(Data!J2213)-1,1,"") &amp; "}, "</f>
        <v xml:space="preserve">{ "CodeIATA": "TSF", "Name": "Sant Angelo Aeroporto Internazionale", "City": "Treviso", "Country": "Italie", "Latitude": 45.6484, "Longitude": 12.194422, "Category": 6, "BuyPrice": 5333053894, "FlagImage": "it.png" }, </v>
      </c>
    </row>
    <row r="2214" spans="1:1" x14ac:dyDescent="0.25">
      <c r="A2214" t="str">
        <f>"{ " &amp; Data!A2214 &amp; Data!D2214 &amp; Data!B2214 &amp; Data!E2214 &amp; Data!K2214 &amp; Data!L2214 &amp; Data!G2214 &amp; Data!H2214 &amp; REPLACE(Data!J2214,LEN(Data!J2214)-1,1,"") &amp; "}, "</f>
        <v xml:space="preserve">{ "CodeIATA": "KTW", "Name": "Katowice International Airport", "City": "Katowice", "Country": "Pologne", "Latitude": 50.474253, "Longitude": 19.080019, "Category": 8, "BuyPrice": 5333129641, "FlagImage": "pl.png" }, </v>
      </c>
    </row>
    <row r="2215" spans="1:1" x14ac:dyDescent="0.25">
      <c r="A2215" t="str">
        <f>"{ " &amp; Data!A2215 &amp; Data!D2215 &amp; Data!B2215 &amp; Data!E2215 &amp; Data!K2215 &amp; Data!L2215 &amp; Data!G2215 &amp; Data!H2215 &amp; REPLACE(Data!J2215,LEN(Data!J2215)-1,1,"") &amp; "}, "</f>
        <v xml:space="preserve">{ "CodeIATA": "NAT", "Name": "Augusto Severo Aeroporto Internacional", "City": "Natal (RN)", "Country": "Brésil", "Latitude": -5.911417, "Longitude": -35.247717, "Category": 7, "BuyPrice": 5336533521, "FlagImage": "br.png" }, </v>
      </c>
    </row>
    <row r="2216" spans="1:1" x14ac:dyDescent="0.25">
      <c r="A2216" t="str">
        <f>"{ " &amp; Data!A2216 &amp; Data!D2216 &amp; Data!B2216 &amp; Data!E2216 &amp; Data!K2216 &amp; Data!L2216 &amp; Data!G2216 &amp; Data!H2216 &amp; REPLACE(Data!J2216,LEN(Data!J2216)-1,1,"") &amp; "}, "</f>
        <v xml:space="preserve">{ "CodeIATA": "ISP", "Name": "Long Island MacArthur Airport", "City": "Islip (NY)", "Country": "Etats-Unis", "Latitude": 40.79525, "Longitude": -73.100222, "Category": 5, "BuyPrice": 5337543676, "FlagImage": "us.png" }, </v>
      </c>
    </row>
    <row r="2217" spans="1:1" x14ac:dyDescent="0.25">
      <c r="A2217" t="str">
        <f>"{ " &amp; Data!A2217 &amp; Data!D2217 &amp; Data!B2217 &amp; Data!E2217 &amp; Data!K2217 &amp; Data!L2217 &amp; Data!G2217 &amp; Data!H2217 &amp; REPLACE(Data!J2217,LEN(Data!J2217)-1,1,"") &amp; "}, "</f>
        <v xml:space="preserve">{ "CodeIATA": "TLC", "Name": "Licenciado Adolfo López Mateos Aeropuerto Internacional", "City": "Toluca", "Country": "Mexique", "Latitude": 19.337072, "Longitude": -99.566008, "Category": 10, "BuyPrice": 5337816490, "FlagImage": "mx.png" }, </v>
      </c>
    </row>
    <row r="2218" spans="1:1" x14ac:dyDescent="0.25">
      <c r="A2218" t="str">
        <f>"{ " &amp; Data!A2218 &amp; Data!D2218 &amp; Data!B2218 &amp; Data!E2218 &amp; Data!K2218 &amp; Data!L2218 &amp; Data!G2218 &amp; Data!H2218 &amp; REPLACE(Data!J2218,LEN(Data!J2218)-1,1,"") &amp; "}, "</f>
        <v xml:space="preserve">{ "CodeIATA": "ISG", "Name": "Ishigaki Airport", "City": "Ishigaki", "Country": "Japon", "Latitude": null, "Longitude": null, "Category": 2, "BuyPrice": 5341666666, "FlagImage": "jp.png" }, </v>
      </c>
    </row>
    <row r="2219" spans="1:1" x14ac:dyDescent="0.25">
      <c r="A2219" t="str">
        <f>"{ " &amp; Data!A2219 &amp; Data!D2219 &amp; Data!B2219 &amp; Data!E2219 &amp; Data!K2219 &amp; Data!L2219 &amp; Data!G2219 &amp; Data!H2219 &amp; REPLACE(Data!J2219,LEN(Data!J2219)-1,1,"") &amp; "}, "</f>
        <v xml:space="preserve">{ "CodeIATA": "KTM", "Name": "Tribhuvan International Airport", "City": "Kathmandu", "Country": "Népal", "Latitude": 27.696583, "Longitude": 85.3591, "Category": 9, "BuyPrice": 5343301137, "FlagImage": "np.png" }, </v>
      </c>
    </row>
    <row r="2220" spans="1:1" x14ac:dyDescent="0.25">
      <c r="A2220" t="str">
        <f>"{ " &amp; Data!A2220 &amp; Data!D2220 &amp; Data!B2220 &amp; Data!E2220 &amp; Data!K2220 &amp; Data!L2220 &amp; Data!G2220 &amp; Data!H2220 &amp; REPLACE(Data!J2220,LEN(Data!J2220)-1,1,"") &amp; "}, "</f>
        <v xml:space="preserve">{ "CodeIATA": "MRU", "Name": "Sir Seewoosagur Ramgoolam International Airport", "City": "Plaisance", "Country": "Maurice", "Latitude": -20.430235, "Longitude": 57.6836, "Category": 10, "BuyPrice": 5367514285, "FlagImage": "mu.png" }, </v>
      </c>
    </row>
    <row r="2221" spans="1:1" x14ac:dyDescent="0.25">
      <c r="A2221" t="str">
        <f>"{ " &amp; Data!A2221 &amp; Data!D2221 &amp; Data!B2221 &amp; Data!E2221 &amp; Data!K2221 &amp; Data!L2221 &amp; Data!G2221 &amp; Data!H2221 &amp; REPLACE(Data!J2221,LEN(Data!J2221)-1,1,"") &amp; "}, "</f>
        <v xml:space="preserve">{ "CodeIATA": "ADA", "Name": "Adana Sakirpasa Airport", "City": "Adana", "Country": "Turquie", "Latitude": 36.982166, "Longitude": 35.280388, "Category": 7, "BuyPrice": 5370950015, "FlagImage": "tr.png" }, </v>
      </c>
    </row>
    <row r="2222" spans="1:1" x14ac:dyDescent="0.25">
      <c r="A2222" t="str">
        <f>"{ " &amp; Data!A2222 &amp; Data!D2222 &amp; Data!B2222 &amp; Data!E2222 &amp; Data!K2222 &amp; Data!L2222 &amp; Data!G2222 &amp; Data!H2222 &amp; REPLACE(Data!J2222,LEN(Data!J2222)-1,1,"") &amp; "}, "</f>
        <v xml:space="preserve">{ "CodeIATA": "FNC", "Name": "Madeira Santa Catarina Aeroporto Internacional", "City": "Funchal", "Country": "Portugal", "Latitude": 32.697889, "Longitude": -16.774453, "Category": 8, "BuyPrice": 5372403206, "FlagImage": "pt.png" }, </v>
      </c>
    </row>
    <row r="2223" spans="1:1" x14ac:dyDescent="0.25">
      <c r="A2223" t="str">
        <f>"{ " &amp; Data!A2223 &amp; Data!D2223 &amp; Data!B2223 &amp; Data!E2223 &amp; Data!K2223 &amp; Data!L2223 &amp; Data!G2223 &amp; Data!H2223 &amp; REPLACE(Data!J2223,LEN(Data!J2223)-1,1,"") &amp; "}, "</f>
        <v xml:space="preserve">{ "CodeIATA": "SYR", "Name": "Hancock International Airport", "City": "Syracuse (NY)", "Country": "Etats-Unis", "Latitude": 43.111187, "Longitude": -76.106311, "Category": 7, "BuyPrice": 5373159686, "FlagImage": "us.png" }, </v>
      </c>
    </row>
    <row r="2224" spans="1:1" x14ac:dyDescent="0.25">
      <c r="A2224" t="str">
        <f>"{ " &amp; Data!A2224 &amp; Data!D2224 &amp; Data!B2224 &amp; Data!E2224 &amp; Data!K2224 &amp; Data!L2224 &amp; Data!G2224 &amp; Data!H2224 &amp; REPLACE(Data!J2224,LEN(Data!J2224)-1,1,"") &amp; "}, "</f>
        <v xml:space="preserve">{ "CodeIATA": "SYZ", "Name": "Shahid Dastghaib International Airport", "City": "Shiraz", "Country": "Iran", "Latitude": 29.539242, "Longitude": 52.589786, "Category": 10, "BuyPrice": 5379626947, "FlagImage": "ir.png" }, </v>
      </c>
    </row>
    <row r="2225" spans="1:1" x14ac:dyDescent="0.25">
      <c r="A2225" t="str">
        <f>"{ " &amp; Data!A2225 &amp; Data!D2225 &amp; Data!B2225 &amp; Data!E2225 &amp; Data!K2225 &amp; Data!L2225 &amp; Data!G2225 &amp; Data!H2225 &amp; REPLACE(Data!J2225,LEN(Data!J2225)-1,1,"") &amp; "}, "</f>
        <v xml:space="preserve">{ "CodeIATA": "LEJ", "Name": "Schkeuditz Flughafen", "City": "Leipzig Halle", "Country": "Allemagne", "Latitude": 51.432447, "Longitude": 12.241633, "Category": 10, "BuyPrice": 5381870270, "FlagImage": "de.png" }, </v>
      </c>
    </row>
    <row r="2226" spans="1:1" x14ac:dyDescent="0.25">
      <c r="A2226" t="str">
        <f>"{ " &amp; Data!A2226 &amp; Data!D2226 &amp; Data!B2226 &amp; Data!E2226 &amp; Data!K2226 &amp; Data!L2226 &amp; Data!G2226 &amp; Data!H2226 &amp; REPLACE(Data!J2226,LEN(Data!J2226)-1,1,"") &amp; "}, "</f>
        <v xml:space="preserve">{ "CodeIATA": "HPN", "Name": "Westchester County Airport", "City": "White Plains (NY)", "Country": "Etats-Unis", "Latitude": 41.066959, "Longitude": -73.707575, "Category": 4, "BuyPrice": 5388137556, "FlagImage": "us.png" }, </v>
      </c>
    </row>
    <row r="2227" spans="1:1" x14ac:dyDescent="0.25">
      <c r="A2227" t="str">
        <f>"{ " &amp; Data!A2227 &amp; Data!D2227 &amp; Data!B2227 &amp; Data!E2227 &amp; Data!K2227 &amp; Data!L2227 &amp; Data!G2227 &amp; Data!H2227 &amp; REPLACE(Data!J2227,LEN(Data!J2227)-1,1,"") &amp; "}, "</f>
        <v xml:space="preserve">{ "CodeIATA": "BEL", "Name": "Val de Cans Aeroporto Internacional", "City": "Belém (PA)", "Country": "Brésil", "Latitude": -1.37925, "Longitude": -48.476292, "Category": 8, "BuyPrice": 5391701180, "FlagImage": "br.png" }, </v>
      </c>
    </row>
    <row r="2228" spans="1:1" x14ac:dyDescent="0.25">
      <c r="A2228" t="str">
        <f>"{ " &amp; Data!A2228 &amp; Data!D2228 &amp; Data!B2228 &amp; Data!E2228 &amp; Data!K2228 &amp; Data!L2228 &amp; Data!G2228 &amp; Data!H2228 &amp; REPLACE(Data!J2228,LEN(Data!J2228)-1,1,"") &amp; "}, "</f>
        <v xml:space="preserve">{ "CodeIATA": "BMA", "Name": "Bromma Airport", "City": "Stockholm", "Country": "Suède", "Latitude": 59.354372, "Longitude": 17.94165, "Category": 3, "BuyPrice": 5394553257, "FlagImage": "se.png" }, </v>
      </c>
    </row>
    <row r="2229" spans="1:1" x14ac:dyDescent="0.25">
      <c r="A2229" t="str">
        <f>"{ " &amp; Data!A2229 &amp; Data!D2229 &amp; Data!B2229 &amp; Data!E2229 &amp; Data!K2229 &amp; Data!L2229 &amp; Data!G2229 &amp; Data!H2229 &amp; REPLACE(Data!J2229,LEN(Data!J2229)-1,1,"") &amp; "}, "</f>
        <v xml:space="preserve">{ "CodeIATA": "PIK", "Name": "Glasgow Prestwick Airport", "City": "Glasgow", "Country": "Royaume-Uni", "Latitude": 55.509444, "Longitude": -4.586667, "Category": 8, "BuyPrice": 5402175324, "FlagImage": "gb.png" }, </v>
      </c>
    </row>
    <row r="2230" spans="1:1" x14ac:dyDescent="0.25">
      <c r="A2230" t="str">
        <f>"{ " &amp; Data!A2230 &amp; Data!D2230 &amp; Data!B2230 &amp; Data!E2230 &amp; Data!K2230 &amp; Data!L2230 &amp; Data!G2230 &amp; Data!H2230 &amp; REPLACE(Data!J2230,LEN(Data!J2230)-1,1,"") &amp; "}, "</f>
        <v xml:space="preserve">{ "CodeIATA": "GUM", "Name": "Antonio B. Won Pat International Airport", "City": "Agana", "Country": "Guam", "Latitude": 13.48345, "Longitude": 144.795983, "Category": 9, "BuyPrice": 5402583264, "FlagImage": "gu.png" }, </v>
      </c>
    </row>
    <row r="2231" spans="1:1" x14ac:dyDescent="0.25">
      <c r="A2231" t="str">
        <f>"{ " &amp; Data!A2231 &amp; Data!D2231 &amp; Data!B2231 &amp; Data!E2231 &amp; Data!K2231 &amp; Data!L2231 &amp; Data!G2231 &amp; Data!H2231 &amp; REPLACE(Data!J2231,LEN(Data!J2231)-1,1,"") &amp; "}, "</f>
        <v xml:space="preserve">{ "CodeIATA": "SJD", "Name": "Los Cabos Aeropuerto Internacional", "City": "San José del Cabo", "Country": "Mexique", "Latitude": 23.15185, "Longitude": -109.721044, "Category": 8, "BuyPrice": 5404103338, "FlagImage": "mx.png" }, </v>
      </c>
    </row>
    <row r="2232" spans="1:1" x14ac:dyDescent="0.25">
      <c r="A2232" t="str">
        <f>"{ " &amp; Data!A2232 &amp; Data!D2232 &amp; Data!B2232 &amp; Data!E2232 &amp; Data!K2232 &amp; Data!L2232 &amp; Data!G2232 &amp; Data!H2232 &amp; REPLACE(Data!J2232,LEN(Data!J2232)-1,1,"") &amp; "}, "</f>
        <v xml:space="preserve">{ "CodeIATA": "MLE", "Name": "Malé International Airport", "City": "Male", "Country": "Maldives", "Latitude": 4.191833, "Longitude": 73.529128, "Category": 9, "BuyPrice": 5412260220, "FlagImage": "mv.png" }, </v>
      </c>
    </row>
    <row r="2233" spans="1:1" x14ac:dyDescent="0.25">
      <c r="A2233" t="str">
        <f>"{ " &amp; Data!A2233 &amp; Data!D2233 &amp; Data!B2233 &amp; Data!E2233 &amp; Data!K2233 &amp; Data!L2233 &amp; Data!G2233 &amp; Data!H2233 &amp; REPLACE(Data!J2233,LEN(Data!J2233)-1,1,"") &amp; "}, "</f>
        <v xml:space="preserve">{ "CodeIATA": "KCZ", "Name": "Kochi Ryoma Airport", "City": "Kochi", "Country": "Japon", "Latitude": 33.546111, "Longitude": 133.669444, "Category": 6, "BuyPrice": 5425680974, "FlagImage": "jp.png" }, </v>
      </c>
    </row>
    <row r="2234" spans="1:1" x14ac:dyDescent="0.25">
      <c r="A2234" t="str">
        <f>"{ " &amp; Data!A2234 &amp; Data!D2234 &amp; Data!B2234 &amp; Data!E2234 &amp; Data!K2234 &amp; Data!L2234 &amp; Data!G2234 &amp; Data!H2234 &amp; REPLACE(Data!J2234,LEN(Data!J2234)-1,1,"") &amp; "}, "</f>
        <v xml:space="preserve">{ "CodeIATA": "DTM", "Name": "Dortmund Flughafen (Airport 21)", "City": "Dortmund", "Country": "Allemagne", "Latitude": 51.518314, "Longitude": 7.612242, "Category": 4, "BuyPrice": 5430541124, "FlagImage": "de.png" }, </v>
      </c>
    </row>
    <row r="2235" spans="1:1" x14ac:dyDescent="0.25">
      <c r="A2235" t="str">
        <f>"{ " &amp; Data!A2235 &amp; Data!D2235 &amp; Data!B2235 &amp; Data!E2235 &amp; Data!K2235 &amp; Data!L2235 &amp; Data!G2235 &amp; Data!H2235 &amp; REPLACE(Data!J2235,LEN(Data!J2235)-1,1,"") &amp; "}, "</f>
        <v xml:space="preserve">{ "CodeIATA": "TRV", "Name": "Trivandrum International Airport", "City": "Thiruvananthapuram", "Country": "Inde", "Latitude": 8.482122, "Longitude": 76.920114, "Category": 10, "BuyPrice": 5431037726, "FlagImage": "in.png" }, </v>
      </c>
    </row>
    <row r="2236" spans="1:1" x14ac:dyDescent="0.25">
      <c r="A2236" t="str">
        <f>"{ " &amp; Data!A2236 &amp; Data!D2236 &amp; Data!B2236 &amp; Data!E2236 &amp; Data!K2236 &amp; Data!L2236 &amp; Data!G2236 &amp; Data!H2236 &amp; REPLACE(Data!J2236,LEN(Data!J2236)-1,1,"") &amp; "}, "</f>
        <v xml:space="preserve">{ "CodeIATA": "SDQ", "Name": "Las Américas Aeropuerto Internacional", "City": "Santo Domingo", "Country": "République dominicaine", "Latitude": 18.429664, "Longitude": -69.668925, "Category": 10, "BuyPrice": 5437012758, "FlagImage": "do.png" }, </v>
      </c>
    </row>
    <row r="2237" spans="1:1" x14ac:dyDescent="0.25">
      <c r="A2237" t="str">
        <f>"{ " &amp; Data!A2237 &amp; Data!D2237 &amp; Data!B2237 &amp; Data!E2237 &amp; Data!K2237 &amp; Data!L2237 &amp; Data!G2237 &amp; Data!H2237 &amp; REPLACE(Data!J2237,LEN(Data!J2237)-1,1,"") &amp; "}, "</f>
        <v xml:space="preserve">{ "CodeIATA": "CHS", "Name": "Charleston International Airport", "City": "Charleston (SC)", "Country": "Etats-Unis", "Latitude": 32.898647, "Longitude": -80.040528, "Category": 7, "BuyPrice": 5437564019, "FlagImage": "us.png" }, </v>
      </c>
    </row>
    <row r="2238" spans="1:1" x14ac:dyDescent="0.25">
      <c r="A2238" t="str">
        <f>"{ " &amp; Data!A2238 &amp; Data!D2238 &amp; Data!B2238 &amp; Data!E2238 &amp; Data!K2238 &amp; Data!L2238 &amp; Data!G2238 &amp; Data!H2238 &amp; REPLACE(Data!J2238,LEN(Data!J2238)-1,1,"") &amp; "}, "</f>
        <v xml:space="preserve">{ "CodeIATA": "CMB", "Name": "Bandaranaike International Airport", "City": "Colombo", "Country": "Sri Lanka", "Latitude": 7.180756, "Longitude": 79.884117, "Category": 10, "BuyPrice": 5438005433, "FlagImage": "lk.png" }, </v>
      </c>
    </row>
    <row r="2239" spans="1:1" x14ac:dyDescent="0.25">
      <c r="A2239" t="str">
        <f>"{ " &amp; Data!A2239 &amp; Data!D2239 &amp; Data!B2239 &amp; Data!E2239 &amp; Data!K2239 &amp; Data!L2239 &amp; Data!G2239 &amp; Data!H2239 &amp; REPLACE(Data!J2239,LEN(Data!J2239)-1,1,"") &amp; "}, "</f>
        <v xml:space="preserve">{ "CodeIATA": "MAH", "Name": "Minorca Aeropuerto", "City": "Menorca", "Country": "Espagne", "Latitude": 39.862597, "Longitude": 4.218647, "Category": 6, "BuyPrice": 5438439738, "FlagImage": "es.png" }, </v>
      </c>
    </row>
    <row r="2240" spans="1:1" x14ac:dyDescent="0.25">
      <c r="A2240" t="str">
        <f>"{ " &amp; Data!A2240 &amp; Data!D2240 &amp; Data!B2240 &amp; Data!E2240 &amp; Data!K2240 &amp; Data!L2240 &amp; Data!G2240 &amp; Data!H2240 &amp; REPLACE(Data!J2240,LEN(Data!J2240)-1,1,"") &amp; "}, "</f>
        <v xml:space="preserve">{ "CodeIATA": "PNQ", "Name": "Pune International Airport", "City": "Pune", "Country": "Inde", "Latitude": 18.582111, "Longitude": 73.919697, "Category": 7, "BuyPrice": 5441529499, "FlagImage": "in.png" }, </v>
      </c>
    </row>
    <row r="2241" spans="1:1" x14ac:dyDescent="0.25">
      <c r="A2241" t="str">
        <f>"{ " &amp; Data!A2241 &amp; Data!D2241 &amp; Data!B2241 &amp; Data!E2241 &amp; Data!K2241 &amp; Data!L2241 &amp; Data!G2241 &amp; Data!H2241 &amp; REPLACE(Data!J2241,LEN(Data!J2241)-1,1,"") &amp; "}, "</f>
        <v xml:space="preserve">{ "CodeIATA": "FLN", "Name": "Hercílio Luz Aeroporto Internacional", "City": "Florianópolis (SC)", "Country": "Brésil", "Latitude": -27.670489, "Longitude": -48.547181, "Category": 6, "BuyPrice": 5443482774, "FlagImage": "br.png" }, </v>
      </c>
    </row>
    <row r="2242" spans="1:1" x14ac:dyDescent="0.25">
      <c r="A2242" t="str">
        <f>"{ " &amp; Data!A2242 &amp; Data!D2242 &amp; Data!B2242 &amp; Data!E2242 &amp; Data!K2242 &amp; Data!L2242 &amp; Data!G2242 &amp; Data!H2242 &amp; REPLACE(Data!J2242,LEN(Data!J2242)-1,1,"") &amp; "}, "</f>
        <v xml:space="preserve">{ "CodeIATA": "KMQ", "Name": "Komatsu Airport", "City": "Komatsu", "Country": "Japon", "Latitude": 36.394611, "Longitude": 136.406544, "Category": 7, "BuyPrice": 5450525455, "FlagImage": "jp.png" }, </v>
      </c>
    </row>
    <row r="2243" spans="1:1" x14ac:dyDescent="0.25">
      <c r="A2243" t="str">
        <f>"{ " &amp; Data!A2243 &amp; Data!D2243 &amp; Data!B2243 &amp; Data!E2243 &amp; Data!K2243 &amp; Data!L2243 &amp; Data!G2243 &amp; Data!H2243 &amp; REPLACE(Data!J2243,LEN(Data!J2243)-1,1,"") &amp; "}, "</f>
        <v xml:space="preserve">{ "CodeIATA": "NYO", "Name": "Skavsta Airport", "City": "Stockholm", "Country": "Suède", "Latitude": 58.788636, "Longitude": 16.912189, "Category": 8, "BuyPrice": 5451929782, "FlagImage": "se.png" }, </v>
      </c>
    </row>
    <row r="2244" spans="1:1" x14ac:dyDescent="0.25">
      <c r="A2244" t="str">
        <f>"{ " &amp; Data!A2244 &amp; Data!D2244 &amp; Data!B2244 &amp; Data!E2244 &amp; Data!K2244 &amp; Data!L2244 &amp; Data!G2244 &amp; Data!H2244 &amp; REPLACE(Data!J2244,LEN(Data!J2244)-1,1,"") &amp; "}, "</f>
        <v xml:space="preserve">{ "CodeIATA": "LIT", "Name": "Adams Field", "City": "Little Rock (AR)", "Country": "Etats-Unis", "Latitude": 34.729444, "Longitude": -92.224306, "Category": 7, "BuyPrice": 5457680974, "FlagImage": "us.png" }, </v>
      </c>
    </row>
    <row r="2245" spans="1:1" x14ac:dyDescent="0.25">
      <c r="A2245" t="str">
        <f>"{ " &amp; Data!A2245 &amp; Data!D2245 &amp; Data!B2245 &amp; Data!E2245 &amp; Data!K2245 &amp; Data!L2245 &amp; Data!G2245 &amp; Data!H2245 &amp; REPLACE(Data!J2245,LEN(Data!J2245)-1,1,"") &amp; "}, "</f>
        <v xml:space="preserve">{ "CodeIATA": "JOG", "Name": "Adisutjipto International Airport", "City": "Yogyakarta", "Country": "Indonésie", "Latitude": -7.788181, "Longitude": 110.431758, "Category": 5, "BuyPrice": 5458953943, "FlagImage": "id.png" }, </v>
      </c>
    </row>
    <row r="2246" spans="1:1" x14ac:dyDescent="0.25">
      <c r="A2246" t="str">
        <f>"{ " &amp; Data!A2246 &amp; Data!D2246 &amp; Data!B2246 &amp; Data!E2246 &amp; Data!K2246 &amp; Data!L2246 &amp; Data!G2246 &amp; Data!H2246 &amp; REPLACE(Data!J2246,LEN(Data!J2246)-1,1,"") &amp; "}, "</f>
        <v xml:space="preserve">{ "CodeIATA": "BLL", "Name": "Billund Lufthavn", "City": "Billund", "Country": "Danemark", "Latitude": 55.740322, "Longitude": 9.151778, "Category": 9, "BuyPrice": 5464522365, "FlagImage": "dk.png" }, </v>
      </c>
    </row>
    <row r="2247" spans="1:1" x14ac:dyDescent="0.25">
      <c r="A2247" t="str">
        <f>"{ " &amp; Data!A2247 &amp; Data!D2247 &amp; Data!B2247 &amp; Data!E2247 &amp; Data!K2247 &amp; Data!L2247 &amp; Data!G2247 &amp; Data!H2247 &amp; REPLACE(Data!J2247,LEN(Data!J2247)-1,1,"") &amp; "}, "</f>
        <v xml:space="preserve">{ "CodeIATA": "MAR", "Name": "Aeropuerto Internacional de La Chinita", "City": "Maracaibo", "Country": "Venezuela", "Latitude": 10.558208, "Longitude": -71.727856, "Category": 8, "BuyPrice": 5472351963, "FlagImage": "ve.png" }, </v>
      </c>
    </row>
    <row r="2248" spans="1:1" x14ac:dyDescent="0.25">
      <c r="A2248" t="str">
        <f>"{ " &amp; Data!A2248 &amp; Data!D2248 &amp; Data!B2248 &amp; Data!E2248 &amp; Data!K2248 &amp; Data!L2248 &amp; Data!G2248 &amp; Data!H2248 &amp; REPLACE(Data!J2248,LEN(Data!J2248)-1,1,"") &amp; "}, "</f>
        <v xml:space="preserve">{ "CodeIATA": "BJV", "Name": "Bodrum Airport", "City": "Milas", "Country": "Turquie", "Latitude": 37.249, "Longitude": 27.667, "Category": 8, "BuyPrice": 5472443661, "FlagImage": "tr.png" }, </v>
      </c>
    </row>
    <row r="2249" spans="1:1" x14ac:dyDescent="0.25">
      <c r="A2249" t="str">
        <f>"{ " &amp; Data!A2249 &amp; Data!D2249 &amp; Data!B2249 &amp; Data!E2249 &amp; Data!K2249 &amp; Data!L2249 &amp; Data!G2249 &amp; Data!H2249 &amp; REPLACE(Data!J2249,LEN(Data!J2249)-1,1,"") &amp; "}, "</f>
        <v xml:space="preserve">{ "CodeIATA": "LHW", "Name": "Zhongchuan Airport", "City": "Lanzhou", "Country": "Chine", "Latitude": 36.117, "Longitude": 103.617, "Category": 10, "BuyPrice": 5476029832, "FlagImage": "cn.png" }, </v>
      </c>
    </row>
    <row r="2250" spans="1:1" x14ac:dyDescent="0.25">
      <c r="A2250" t="str">
        <f>"{ " &amp; Data!A2250 &amp; Data!D2250 &amp; Data!B2250 &amp; Data!E2250 &amp; Data!K2250 &amp; Data!L2250 &amp; Data!G2250 &amp; Data!H2250 &amp; REPLACE(Data!J2250,LEN(Data!J2250)-1,1,"") &amp; "}, "</f>
        <v xml:space="preserve">{ "CodeIATA": "HET", "Name": "Baita International Airport", "City": "Hohhot", "Country": "Chine", "Latitude": 40.851422, "Longitude": 111.824103, "Category": 10, "BuyPrice": 5487957894, "FlagImage": "cn.png" }, </v>
      </c>
    </row>
    <row r="2251" spans="1:1" x14ac:dyDescent="0.25">
      <c r="A2251" t="str">
        <f>"{ " &amp; Data!A2251 &amp; Data!D2251 &amp; Data!B2251 &amp; Data!E2251 &amp; Data!K2251 &amp; Data!L2251 &amp; Data!G2251 &amp; Data!H2251 &amp; REPLACE(Data!J2251,LEN(Data!J2251)-1,1,"") &amp; "}, "</f>
        <v xml:space="preserve">{ "CodeIATA": "BEG", "Name": "Belgrade Nikola Tesla Airport", "City": "Belgrade", "Country": "Serbie", "Latitude": 44.818444, "Longitude": 20.309139, "Category": 10, "BuyPrice": 5488778979, "FlagImage": "rs.png" }, </v>
      </c>
    </row>
    <row r="2252" spans="1:1" x14ac:dyDescent="0.25">
      <c r="A2252" t="str">
        <f>"{ " &amp; Data!A2252 &amp; Data!D2252 &amp; Data!B2252 &amp; Data!E2252 &amp; Data!K2252 &amp; Data!L2252 &amp; Data!G2252 &amp; Data!H2252 &amp; REPLACE(Data!J2252,LEN(Data!J2252)-1,1,"") &amp; "}, "</f>
        <v xml:space="preserve">{ "CodeIATA": "BDJ", "Name": "Syamsudin Noor Airport", "City": "Banjarmasin", "Country": "Indonésie", "Latitude": -3.442356, "Longitude": 114.762553, "Category": 6, "BuyPrice": 5496049061, "FlagImage": "id.png" }, </v>
      </c>
    </row>
    <row r="2253" spans="1:1" x14ac:dyDescent="0.25">
      <c r="A2253" t="str">
        <f>"{ " &amp; Data!A2253 &amp; Data!D2253 &amp; Data!B2253 &amp; Data!E2253 &amp; Data!K2253 &amp; Data!L2253 &amp; Data!G2253 &amp; Data!H2253 &amp; REPLACE(Data!J2253,LEN(Data!J2253)-1,1,"") &amp; "}, "</f>
        <v xml:space="preserve">{ "CodeIATA": "NGS", "Name": "Nagasaki International Airport", "City": "Nagasaki", "Country": "Japon", "Latitude": 32.916944, "Longitude": 129.913611, "Category": 8, "BuyPrice": 5496853461, "FlagImage": "jp.png" }, </v>
      </c>
    </row>
    <row r="2254" spans="1:1" x14ac:dyDescent="0.25">
      <c r="A2254" t="str">
        <f>"{ " &amp; Data!A2254 &amp; Data!D2254 &amp; Data!B2254 &amp; Data!E2254 &amp; Data!K2254 &amp; Data!L2254 &amp; Data!G2254 &amp; Data!H2254 &amp; REPLACE(Data!J2254,LEN(Data!J2254)-1,1,"") &amp; "}, "</f>
        <v xml:space="preserve">{ "CodeIATA": "VIX", "Name": "Aguiar Salles Aeroporto", "City": "Vitória (ES)", "Country": "Brésil", "Latitude": -20.258056, "Longitude": -40.286389, "Category": 4, "BuyPrice": 5505475137, "FlagImage": "br.png" }, </v>
      </c>
    </row>
    <row r="2255" spans="1:1" x14ac:dyDescent="0.25">
      <c r="A2255" t="str">
        <f>"{ " &amp; Data!A2255 &amp; Data!D2255 &amp; Data!B2255 &amp; Data!E2255 &amp; Data!K2255 &amp; Data!L2255 &amp; Data!G2255 &amp; Data!H2255 &amp; REPLACE(Data!J2255,LEN(Data!J2255)-1,1,"") &amp; "}, "</f>
        <v xml:space="preserve">{ "CodeIATA": "LAD", "Name": "Quatro de Fevereiro Aeroporto Internacional", "City": "Luanda", "Country": "Angola", "Latitude": -8.858375, "Longitude": 13.231178, "Category": 10, "BuyPrice": 5529511191, "FlagImage": "ao.png" }, </v>
      </c>
    </row>
    <row r="2256" spans="1:1" x14ac:dyDescent="0.25">
      <c r="A2256" t="str">
        <f>"{ " &amp; Data!A2256 &amp; Data!D2256 &amp; Data!B2256 &amp; Data!E2256 &amp; Data!K2256 &amp; Data!L2256 &amp; Data!G2256 &amp; Data!H2256 &amp; REPLACE(Data!J2256,LEN(Data!J2256)-1,1,"") &amp; "}, "</f>
        <v xml:space="preserve">{ "CodeIATA": "MYJ", "Name": "Matsuyama Airport", "City": "Matsuyama", "Country": "Japon", "Latitude": 33.827222, "Longitude": 132.699722, "Category": 6, "BuyPrice": 5530541823, "FlagImage": "jp.png" }, </v>
      </c>
    </row>
    <row r="2257" spans="1:1" x14ac:dyDescent="0.25">
      <c r="A2257" t="str">
        <f>"{ " &amp; Data!A2257 &amp; Data!D2257 &amp; Data!B2257 &amp; Data!E2257 &amp; Data!K2257 &amp; Data!L2257 &amp; Data!G2257 &amp; Data!H2257 &amp; REPLACE(Data!J2257,LEN(Data!J2257)-1,1,"") &amp; "}, "</f>
        <v xml:space="preserve">{ "CodeIATA": "UKB", "Name": "Kobe Airport", "City": "Kobe", "Country": "Japon", "Latitude": 34.632778, "Longitude": 135.223889, "Category": 6, "BuyPrice": 5532008695, "FlagImage": "jp.png" }, </v>
      </c>
    </row>
    <row r="2258" spans="1:1" x14ac:dyDescent="0.25">
      <c r="A2258" t="str">
        <f>"{ " &amp; Data!A2258 &amp; Data!D2258 &amp; Data!B2258 &amp; Data!E2258 &amp; Data!K2258 &amp; Data!L2258 &amp; Data!G2258 &amp; Data!H2258 &amp; REPLACE(Data!J2258,LEN(Data!J2258)-1,1,"") &amp; "}, "</f>
        <v xml:space="preserve">{ "CodeIATA": "SNN", "Name": "Shannon Airport", "City": "Shannon", "Country": "Irlande", "Latitude": 52.701978, "Longitude": -8.924817, "Category": 9, "BuyPrice": 5540760249, "FlagImage": "ie.png" }, </v>
      </c>
    </row>
    <row r="2259" spans="1:1" x14ac:dyDescent="0.25">
      <c r="A2259" t="str">
        <f>"{ " &amp; Data!A2259 &amp; Data!D2259 &amp; Data!B2259 &amp; Data!E2259 &amp; Data!K2259 &amp; Data!L2259 &amp; Data!G2259 &amp; Data!H2259 &amp; REPLACE(Data!J2259,LEN(Data!J2259)-1,1,"") &amp; "}, "</f>
        <v xml:space="preserve">{ "CodeIATA": "NAS", "Name": "Lynden Pindling International Airport", "City": "Nassau", "Country": "Bahamas", "Latitude": 25.038958, "Longitude": -77.466231, "Category": 10, "BuyPrice": 5542155487, "FlagImage": "bs.png" }, </v>
      </c>
    </row>
    <row r="2260" spans="1:1" x14ac:dyDescent="0.25">
      <c r="A2260" t="str">
        <f>"{ " &amp; Data!A2260 &amp; Data!D2260 &amp; Data!B2260 &amp; Data!E2260 &amp; Data!K2260 &amp; Data!L2260 &amp; Data!G2260 &amp; Data!H2260 &amp; REPLACE(Data!J2260,LEN(Data!J2260)-1,1,"") &amp; "}, "</f>
        <v xml:space="preserve">{ "CodeIATA": "BHD", "Name": "George Best Airport", "City": "Belfast City", "Country": "Royaume-Uni", "Latitude": 54.618056, "Longitude": -5.8725, "Category": 4, "BuyPrice": 5547064084, "FlagImage": "gb.png" }, </v>
      </c>
    </row>
    <row r="2261" spans="1:1" x14ac:dyDescent="0.25">
      <c r="A2261" t="str">
        <f>"{ " &amp; Data!A2261 &amp; Data!D2261 &amp; Data!B2261 &amp; Data!E2261 &amp; Data!K2261 &amp; Data!L2261 &amp; Data!G2261 &amp; Data!H2261 &amp; REPLACE(Data!J2261,LEN(Data!J2261)-1,1,"") &amp; "}, "</f>
        <v xml:space="preserve">{ "CodeIATA": "DAY", "Name": "James M. Cox Dayton International Airport", "City": "Dayton (OH)", "Country": "Etats-Unis", "Latitude": 39.902375, "Longitude": -84.219375, "Category": 10, "BuyPrice": 5547605291, "FlagImage": "us.png" }, </v>
      </c>
    </row>
    <row r="2262" spans="1:1" x14ac:dyDescent="0.25">
      <c r="A2262" t="str">
        <f>"{ " &amp; Data!A2262 &amp; Data!D2262 &amp; Data!B2262 &amp; Data!E2262 &amp; Data!K2262 &amp; Data!L2262 &amp; Data!G2262 &amp; Data!H2262 &amp; REPLACE(Data!J2262,LEN(Data!J2262)-1,1,"") &amp; "}, "</f>
        <v xml:space="preserve">{ "CodeIATA": "GOI", "Name": "Dabolim Airport", "City": "Goa", "Country": "Inde", "Latitude": 15.380833, "Longitude": 73.831422, "Category": 10, "BuyPrice": 5550898977, "FlagImage": "in.png" }, </v>
      </c>
    </row>
    <row r="2263" spans="1:1" x14ac:dyDescent="0.25">
      <c r="A2263" t="str">
        <f>"{ " &amp; Data!A2263 &amp; Data!D2263 &amp; Data!B2263 &amp; Data!E2263 &amp; Data!K2263 &amp; Data!L2263 &amp; Data!G2263 &amp; Data!H2263 &amp; REPLACE(Data!J2263,LEN(Data!J2263)-1,1,"") &amp; "}, "</f>
        <v xml:space="preserve">{ "CodeIATA": "NKC", "Name": "Nouakchott International Airport", "City": "Nouakchott", "Country": "Mauritanie", "Latitude": 18.097856, "Longitude": -15.947956, "Category": 9, "BuyPrice": 5551526150, "FlagImage": "mr.png" }, </v>
      </c>
    </row>
    <row r="2264" spans="1:1" x14ac:dyDescent="0.25">
      <c r="A2264" t="str">
        <f>"{ " &amp; Data!A2264 &amp; Data!D2264 &amp; Data!B2264 &amp; Data!E2264 &amp; Data!K2264 &amp; Data!L2264 &amp; Data!G2264 &amp; Data!H2264 &amp; REPLACE(Data!J2264,LEN(Data!J2264)-1,1,"") &amp; "}, "</f>
        <v xml:space="preserve">{ "CodeIATA": "KRK", "Name": "Balice John Paul II International Airport", "City": "Kraków", "Country": "Pologne", "Latitude": 50.077731, "Longitude": 19.784836, "Category": 7, "BuyPrice": 5551803690, "FlagImage": "pl.png" }, </v>
      </c>
    </row>
    <row r="2265" spans="1:1" x14ac:dyDescent="0.25">
      <c r="A2265" t="str">
        <f>"{ " &amp; Data!A2265 &amp; Data!D2265 &amp; Data!B2265 &amp; Data!E2265 &amp; Data!K2265 &amp; Data!L2265 &amp; Data!G2265 &amp; Data!H2265 &amp; REPLACE(Data!J2265,LEN(Data!J2265)-1,1,"") &amp; "}, "</f>
        <v xml:space="preserve">{ "CodeIATA": "RAK", "Name": "Menara Airport", "City": "Marrakech", "Country": "Maroc", "Latitude": 31.606886, "Longitude": -8.0363, "Category": 9, "BuyPrice": 5551855131, "FlagImage": "ma.png" }, </v>
      </c>
    </row>
    <row r="2266" spans="1:1" x14ac:dyDescent="0.25">
      <c r="A2266" t="str">
        <f>"{ " &amp; Data!A2266 &amp; Data!D2266 &amp; Data!B2266 &amp; Data!E2266 &amp; Data!K2266 &amp; Data!L2266 &amp; Data!G2266 &amp; Data!H2266 &amp; REPLACE(Data!J2266,LEN(Data!J2266)-1,1,"") &amp; "}, "</f>
        <v xml:space="preserve">{ "CodeIATA": "TIP", "Name": "Tripoli International Airport", "City": "Tripoli", "Country": "Libye", "Latitude": 32.663544, "Longitude": 13.159011, "Category": 10, "BuyPrice": 5556031840, "FlagImage": "ly.png" }, </v>
      </c>
    </row>
    <row r="2267" spans="1:1" x14ac:dyDescent="0.25">
      <c r="A2267" t="str">
        <f>"{ " &amp; Data!A2267 &amp; Data!D2267 &amp; Data!B2267 &amp; Data!E2267 &amp; Data!K2267 &amp; Data!L2267 &amp; Data!G2267 &amp; Data!H2267 &amp; REPLACE(Data!J2267,LEN(Data!J2267)-1,1,"") &amp; "}, "</f>
        <v xml:space="preserve">{ "CodeIATA": "SOF", "Name": "Sofia International Airport", "City": "Sofia", "Country": "Bulgarie", "Latitude": 42.695194, "Longitude": 23.406167, "Category": 10, "BuyPrice": 5562267357, "FlagImage": "bg.png" }, </v>
      </c>
    </row>
    <row r="2268" spans="1:1" x14ac:dyDescent="0.25">
      <c r="A2268" t="str">
        <f>"{ " &amp; Data!A2268 &amp; Data!D2268 &amp; Data!B2268 &amp; Data!E2268 &amp; Data!K2268 &amp; Data!L2268 &amp; Data!G2268 &amp; Data!H2268 &amp; REPLACE(Data!J2268,LEN(Data!J2268)-1,1,"") &amp; "}, "</f>
        <v xml:space="preserve">{ "CodeIATA": "ORK", "Name": "Cork Airport", "City": "Cork", "Country": "Irlande", "Latitude": 51.841269, "Longitude": -8.491111, "Category": 5, "BuyPrice": 5570212135, "FlagImage": "ie.png" }, </v>
      </c>
    </row>
    <row r="2269" spans="1:1" x14ac:dyDescent="0.25">
      <c r="A2269" t="str">
        <f>"{ " &amp; Data!A2269 &amp; Data!D2269 &amp; Data!B2269 &amp; Data!E2269 &amp; Data!K2269 &amp; Data!L2269 &amp; Data!G2269 &amp; Data!H2269 &amp; REPLACE(Data!J2269,LEN(Data!J2269)-1,1,"") &amp; "}, "</f>
        <v xml:space="preserve">{ "CodeIATA": "PEN", "Name": "Penang International Airport", "City": "Penang", "Country": "Malaisie", "Latitude": 5.297139, "Longitude": 100.276864, "Category": 10, "BuyPrice": 5574458695, "FlagImage": "my.png" }, </v>
      </c>
    </row>
    <row r="2270" spans="1:1" x14ac:dyDescent="0.25">
      <c r="A2270" t="str">
        <f>"{ " &amp; Data!A2270 &amp; Data!D2270 &amp; Data!B2270 &amp; Data!E2270 &amp; Data!K2270 &amp; Data!L2270 &amp; Data!G2270 &amp; Data!H2270 &amp; REPLACE(Data!J2270,LEN(Data!J2270)-1,1,"") &amp; "}, "</f>
        <v xml:space="preserve">{ "CodeIATA": "KOA", "Name": "Kona International Airport", "City": "Kailua/Kona (HI)", "Country": "Etats-Unis", "Latitude": 19.738767, "Longitude": -156.045631, "Category": 10, "BuyPrice": 5575706266, "FlagImage": "us.png" }, </v>
      </c>
    </row>
    <row r="2271" spans="1:1" x14ac:dyDescent="0.25">
      <c r="A2271" t="str">
        <f>"{ " &amp; Data!A2271 &amp; Data!D2271 &amp; Data!B2271 &amp; Data!E2271 &amp; Data!K2271 &amp; Data!L2271 &amp; Data!G2271 &amp; Data!H2271 &amp; REPLACE(Data!J2271,LEN(Data!J2271)-1,1,"") &amp; "}, "</f>
        <v xml:space="preserve">{ "CodeIATA": "HFE", "Name": "Luogang International Airport", "City": "Hefei", "Country": "Chine", "Latitude": 31.780019, "Longitude": 117.298436, "Category": 8, "BuyPrice": 5576862026, "FlagImage": "cn.png" }, </v>
      </c>
    </row>
    <row r="2272" spans="1:1" x14ac:dyDescent="0.25">
      <c r="A2272" t="str">
        <f>"{ " &amp; Data!A2272 &amp; Data!D2272 &amp; Data!B2272 &amp; Data!E2272 &amp; Data!K2272 &amp; Data!L2272 &amp; Data!G2272 &amp; Data!H2272 &amp; REPLACE(Data!J2272,LEN(Data!J2272)-1,1,"") &amp; "}, "</f>
        <v xml:space="preserve">{ "CodeIATA": "CNX", "Name": "Chiang Mai International Airport", "City": "Chiang Mai", "Country": "Thaïlande", "Latitude": 18.766847, "Longitude": 98.962644, "Category": 9, "BuyPrice": 5584936332, "FlagImage": "th.png" }, </v>
      </c>
    </row>
    <row r="2273" spans="1:1" x14ac:dyDescent="0.25">
      <c r="A2273" t="str">
        <f>"{ " &amp; Data!A2273 &amp; Data!D2273 &amp; Data!B2273 &amp; Data!E2273 &amp; Data!K2273 &amp; Data!L2273 &amp; Data!G2273 &amp; Data!H2273 &amp; REPLACE(Data!J2273,LEN(Data!J2273)-1,1,"") &amp; "}, "</f>
        <v xml:space="preserve">{ "CodeIATA": "ROC", "Name": "Greater Rochester International Airport", "City": "Rochester (NY)", "Country": "Etats-Unis", "Latitude": 43.118866, "Longitude": -77.672389, "Category": 6, "BuyPrice": 5586678512, "FlagImage": "us.png" }, </v>
      </c>
    </row>
    <row r="2274" spans="1:1" x14ac:dyDescent="0.25">
      <c r="A2274" t="str">
        <f>"{ " &amp; Data!A2274 &amp; Data!D2274 &amp; Data!B2274 &amp; Data!E2274 &amp; Data!K2274 &amp; Data!L2274 &amp; Data!G2274 &amp; Data!H2274 &amp; REPLACE(Data!J2274,LEN(Data!J2274)-1,1,"") &amp; "}, "</f>
        <v xml:space="preserve">{ "CodeIATA": "MLA", "Name": "Malta International Airport", "City": "Malta", "Country": "Malte", "Latitude": 35.857497, "Longitude": 14.4775, "Category": 10, "BuyPrice": 5588886655, "FlagImage": "mt.png" }, </v>
      </c>
    </row>
    <row r="2275" spans="1:1" x14ac:dyDescent="0.25">
      <c r="A2275" t="str">
        <f>"{ " &amp; Data!A2275 &amp; Data!D2275 &amp; Data!B2275 &amp; Data!E2275 &amp; Data!K2275 &amp; Data!L2275 &amp; Data!G2275 &amp; Data!H2275 &amp; REPLACE(Data!J2275,LEN(Data!J2275)-1,1,"") &amp; "}, "</f>
        <v xml:space="preserve">{ "CodeIATA": "LBA", "Name": "Leeds Bradford International Airport", "City": "Leeds", "Country": "Royaume-Uni", "Latitude": 53.865897, "Longitude": -1.660569, "Category": 5, "BuyPrice": 5593417477, "FlagImage": "gb.png" }, </v>
      </c>
    </row>
    <row r="2276" spans="1:1" x14ac:dyDescent="0.25">
      <c r="A2276" t="str">
        <f>"{ " &amp; Data!A2276 &amp; Data!D2276 &amp; Data!B2276 &amp; Data!E2276 &amp; Data!K2276 &amp; Data!L2276 &amp; Data!G2276 &amp; Data!H2276 &amp; REPLACE(Data!J2276,LEN(Data!J2276)-1,1,"") &amp; "}, "</f>
        <v xml:space="preserve">{ "CodeIATA": "PVR", "Name": "Licenciado Gustavo Díaz Ordaz Aeropuerto Internacional", "City": "Puerto Vallarta", "Country": "Mexique", "Latitude": 20.680083, "Longitude": -105.254167, "Category": 9, "BuyPrice": 5600374517, "FlagImage": "mx.png" }, </v>
      </c>
    </row>
    <row r="2277" spans="1:1" x14ac:dyDescent="0.25">
      <c r="A2277" t="str">
        <f>"{ " &amp; Data!A2277 &amp; Data!D2277 &amp; Data!B2277 &amp; Data!E2277 &amp; Data!K2277 &amp; Data!L2277 &amp; Data!G2277 &amp; Data!H2277 &amp; REPLACE(Data!J2277,LEN(Data!J2277)-1,1,"") &amp; "}, "</f>
        <v xml:space="preserve">{ "CodeIATA": "KCH", "Name": "Kuching International Airport", "City": "Kuching", "Country": "Malaisie", "Latitude": 1.484697, "Longitude": 110.346933, "Category": 6, "BuyPrice": 5600565457, "FlagImage": "my.png" }, </v>
      </c>
    </row>
    <row r="2278" spans="1:1" x14ac:dyDescent="0.25">
      <c r="A2278" t="str">
        <f>"{ " &amp; Data!A2278 &amp; Data!D2278 &amp; Data!B2278 &amp; Data!E2278 &amp; Data!K2278 &amp; Data!L2278 &amp; Data!G2278 &amp; Data!H2278 &amp; REPLACE(Data!J2278,LEN(Data!J2278)-1,1,"") &amp; "}, "</f>
        <v xml:space="preserve">{ "CodeIATA": "ALB", "Name": "Albany International Airport", "City": "Albany (NY)", "Country": "Etats-Unis", "Latitude": 42.748267, "Longitude": -73.801692, "Category": 7, "BuyPrice": 5600769858, "FlagImage": "us.png" }, </v>
      </c>
    </row>
    <row r="2279" spans="1:1" x14ac:dyDescent="0.25">
      <c r="A2279" t="str">
        <f>"{ " &amp; Data!A2279 &amp; Data!D2279 &amp; Data!B2279 &amp; Data!E2279 &amp; Data!K2279 &amp; Data!L2279 &amp; Data!G2279 &amp; Data!H2279 &amp; REPLACE(Data!J2279,LEN(Data!J2279)-1,1,"") &amp; "}, "</f>
        <v xml:space="preserve">{ "CodeIATA": "LIH", "Name": "Lihue Airport", "City": "Lihue (HI)", "Country": "Etats-Unis", "Latitude": 21.975983, "Longitude": -159.338958, "Category": 4, "BuyPrice": 5601571701, "FlagImage": "us.png" }, </v>
      </c>
    </row>
    <row r="2280" spans="1:1" x14ac:dyDescent="0.25">
      <c r="A2280" t="str">
        <f>"{ " &amp; Data!A2280 &amp; Data!D2280 &amp; Data!B2280 &amp; Data!E2280 &amp; Data!K2280 &amp; Data!L2280 &amp; Data!G2280 &amp; Data!H2280 &amp; REPLACE(Data!J2280,LEN(Data!J2280)-1,1,"") &amp; "}, "</f>
        <v xml:space="preserve">{ "CodeIATA": "BHJ", "Name": "Shyamji Krishna Verma Airport", "City": "Bhuj", "Country": "Inde", "Latitude": 23.287828, "Longitude": 69.670147, "Category": 7, "BuyPrice": 5602070527, "FlagImage": "in.png" }, </v>
      </c>
    </row>
    <row r="2281" spans="1:1" x14ac:dyDescent="0.25">
      <c r="A2281" t="str">
        <f>"{ " &amp; Data!A2281 &amp; Data!D2281 &amp; Data!B2281 &amp; Data!E2281 &amp; Data!K2281 &amp; Data!L2281 &amp; Data!G2281 &amp; Data!H2281 &amp; REPLACE(Data!J2281,LEN(Data!J2281)-1,1,"") &amp; "}, "</f>
        <v xml:space="preserve">{ "CodeIATA": "PIU", "Name": "Cap. FAP Guillermo Concha Iberico Aeropuerto Internacional", "City": "Piura", "Country": "Pérou", "Latitude": -5.20575, "Longitude": -80.616444, "Category": 6, "BuyPrice": 5613936816, "FlagImage": "pe.png" }, </v>
      </c>
    </row>
    <row r="2282" spans="1:1" x14ac:dyDescent="0.25">
      <c r="A2282" t="str">
        <f>"{ " &amp; Data!A2282 &amp; Data!D2282 &amp; Data!B2282 &amp; Data!E2282 &amp; Data!K2282 &amp; Data!L2282 &amp; Data!G2282 &amp; Data!H2282 &amp; REPLACE(Data!J2282,LEN(Data!J2282)-1,1,"") &amp; "}, "</f>
        <v xml:space="preserve">{ "CodeIATA": "VRN", "Name": "Villafranca Valerio Catullo Aeroporto", "City": "Verona", "Country": "Italie", "Latitude": 45.395706, "Longitude": 10.888533, "Category": 9, "BuyPrice": 5625205302, "FlagImage": "it.png" }, </v>
      </c>
    </row>
    <row r="2283" spans="1:1" x14ac:dyDescent="0.25">
      <c r="A2283" t="str">
        <f>"{ " &amp; Data!A2283 &amp; Data!D2283 &amp; Data!B2283 &amp; Data!E2283 &amp; Data!K2283 &amp; Data!L2283 &amp; Data!G2283 &amp; Data!H2283 &amp; REPLACE(Data!J2283,LEN(Data!J2283)-1,1,"") &amp; "}, "</f>
        <v xml:space="preserve">{ "CodeIATA": "MBJ", "Name": "Sangster International Airport", "City": "Montego Bay", "Country": "Jamaïque", "Latitude": 18.503717, "Longitude": -77.913358, "Category": 7, "BuyPrice": 5649081087, "FlagImage": "jm.png" }, </v>
      </c>
    </row>
    <row r="2284" spans="1:1" x14ac:dyDescent="0.25">
      <c r="A2284" t="str">
        <f>"{ " &amp; Data!A2284 &amp; Data!D2284 &amp; Data!B2284 &amp; Data!E2284 &amp; Data!K2284 &amp; Data!L2284 &amp; Data!G2284 &amp; Data!H2284 &amp; REPLACE(Data!J2284,LEN(Data!J2284)-1,1,"") &amp; "}, "</f>
        <v xml:space="preserve">{ "CodeIATA": "DLM", "Name": "Dalaman Airport", "City": "Dalaman", "Country": "Turquie", "Latitude": 36.713056, "Longitude": 28.7925, "Category": 8, "BuyPrice": 5649562450, "FlagImage": "tr.png" }, </v>
      </c>
    </row>
    <row r="2285" spans="1:1" x14ac:dyDescent="0.25">
      <c r="A2285" t="str">
        <f>"{ " &amp; Data!A2285 &amp; Data!D2285 &amp; Data!B2285 &amp; Data!E2285 &amp; Data!K2285 &amp; Data!L2285 &amp; Data!G2285 &amp; Data!H2285 &amp; REPLACE(Data!J2285,LEN(Data!J2285)-1,1,"") &amp; "}, "</f>
        <v xml:space="preserve">{ "CodeIATA": "KGS", "Name": "Hippocrates International Airport", "City": "Kos Island", "Country": "Grèce", "Latitude": 36.793335, "Longitude": 27.091667, "Category": 6, "BuyPrice": 5652380530, "FlagImage": "gr.png" }, </v>
      </c>
    </row>
    <row r="2286" spans="1:1" x14ac:dyDescent="0.25">
      <c r="A2286" t="str">
        <f>"{ " &amp; Data!A2286 &amp; Data!D2286 &amp; Data!B2286 &amp; Data!E2286 &amp; Data!K2286 &amp; Data!L2286 &amp; Data!G2286 &amp; Data!H2286 &amp; REPLACE(Data!J2286,LEN(Data!J2286)-1,1,"") &amp; "}, "</f>
        <v xml:space="preserve">{ "CodeIATA": "BOI", "Name": "Gowen Field", "City": "Boise (ID)", "Country": "Etats-Unis", "Latitude": 43.564361, "Longitude": -116.222861, "Category": 9, "BuyPrice": 5658322544, "FlagImage": "us.png" }, </v>
      </c>
    </row>
    <row r="2287" spans="1:1" x14ac:dyDescent="0.25">
      <c r="A2287" t="str">
        <f>"{ " &amp; Data!A2287 &amp; Data!D2287 &amp; Data!B2287 &amp; Data!E2287 &amp; Data!K2287 &amp; Data!L2287 &amp; Data!G2287 &amp; Data!H2287 &amp; REPLACE(Data!J2287,LEN(Data!J2287)-1,1,"") &amp; "}, "</f>
        <v xml:space="preserve">{ "CodeIATA": "KMI", "Name": "Miyazaki Airport", "City": "Miyazaki", "Country": "Japon", "Latitude": 31.877222, "Longitude": 131.448611, "Category": 6, "BuyPrice": 5659354796, "FlagImage": "jp.png" }, </v>
      </c>
    </row>
    <row r="2288" spans="1:1" x14ac:dyDescent="0.25">
      <c r="A2288" t="str">
        <f>"{ " &amp; Data!A2288 &amp; Data!D2288 &amp; Data!B2288 &amp; Data!E2288 &amp; Data!K2288 &amp; Data!L2288 &amp; Data!G2288 &amp; Data!H2288 &amp; REPLACE(Data!J2288,LEN(Data!J2288)-1,1,"") &amp; "}, "</f>
        <v xml:space="preserve">{ "CodeIATA": "LGB", "Name": "Long Beach Municipal Airport", "City": "Long Beach (CA)", "Country": "Etats-Unis", "Latitude": 33.817722, "Longitude": -118.151611, "Category": 9, "BuyPrice": 5659833891, "FlagImage": "us.png" }, </v>
      </c>
    </row>
    <row r="2289" spans="1:1" x14ac:dyDescent="0.25">
      <c r="A2289" t="str">
        <f>"{ " &amp; Data!A2289 &amp; Data!D2289 &amp; Data!B2289 &amp; Data!E2289 &amp; Data!K2289 &amp; Data!L2289 &amp; Data!G2289 &amp; Data!H2289 &amp; REPLACE(Data!J2289,LEN(Data!J2289)-1,1,"") &amp; "}, "</f>
        <v xml:space="preserve">{ "CodeIATA": "KMJ", "Name": "Kumamoto Airport", "City": "Mashiki", "Country": "Japon", "Latitude": 32.837319, "Longitude": 130.85505, "Category": 8, "BuyPrice": 5662033891, "FlagImage": "jp.png" }, </v>
      </c>
    </row>
    <row r="2290" spans="1:1" x14ac:dyDescent="0.25">
      <c r="A2290" t="str">
        <f>"{ " &amp; Data!A2290 &amp; Data!D2290 &amp; Data!B2290 &amp; Data!E2290 &amp; Data!K2290 &amp; Data!L2290 &amp; Data!G2290 &amp; Data!H2290 &amp; REPLACE(Data!J2290,LEN(Data!J2290)-1,1,"") &amp; "}, "</f>
        <v xml:space="preserve">{ "CodeIATA": "TUL", "Name": "Tulsa International Airport", "City": "Tulsa (OK)", "Country": "Etats-Unis", "Latitude": 36.198389, "Longitude": -95.888111, "Category": 9, "BuyPrice": 5668991383, "FlagImage": "us.png" }, </v>
      </c>
    </row>
    <row r="2291" spans="1:1" x14ac:dyDescent="0.25">
      <c r="A2291" t="str">
        <f>"{ " &amp; Data!A2291 &amp; Data!D2291 &amp; Data!B2291 &amp; Data!E2291 &amp; Data!K2291 &amp; Data!L2291 &amp; Data!G2291 &amp; Data!H2291 &amp; REPLACE(Data!J2291,LEN(Data!J2291)-1,1,"") &amp; "}, "</f>
        <v xml:space="preserve">{ "CodeIATA": "CBR", "Name": "Canberra International Airport", "City": "Canberra (ACT)", "Country": "Australie", "Latitude": -35.306944, "Longitude": 149.195, "Category": 10, "BuyPrice": 5669901606, "FlagImage": "au.png" }, </v>
      </c>
    </row>
    <row r="2292" spans="1:1" x14ac:dyDescent="0.25">
      <c r="A2292" t="str">
        <f>"{ " &amp; Data!A2292 &amp; Data!D2292 &amp; Data!B2292 &amp; Data!E2292 &amp; Data!K2292 &amp; Data!L2292 &amp; Data!G2292 &amp; Data!H2292 &amp; REPLACE(Data!J2292,LEN(Data!J2292)-1,1,"") &amp; "}, "</f>
        <v xml:space="preserve">{ "CodeIATA": "HAN", "Name": "Noi Bai International Airport", "City": "Hanoï", "Country": "Viêt Nam", "Latitude": 21.221192, "Longitude": 105.807178, "Category": 10, "BuyPrice": 5679144128, "FlagImage": "vn.png" }, </v>
      </c>
    </row>
    <row r="2293" spans="1:1" x14ac:dyDescent="0.25">
      <c r="A2293" t="str">
        <f>"{ " &amp; Data!A2293 &amp; Data!D2293 &amp; Data!B2293 &amp; Data!E2293 &amp; Data!K2293 &amp; Data!L2293 &amp; Data!G2293 &amp; Data!H2293 &amp; REPLACE(Data!J2293,LEN(Data!J2293)-1,1,"") &amp; "}, "</f>
        <v xml:space="preserve">{ "CodeIATA": "BHM", "Name": "Shuttlesworth International Airport", "City": "Birmingham (AL)", "Country": "Etats-Unis", "Latitude": 33.562942, "Longitude": -86.75355, "Category": 9, "BuyPrice": 5685885972, "FlagImage": "us.png" }, </v>
      </c>
    </row>
    <row r="2294" spans="1:1" x14ac:dyDescent="0.25">
      <c r="A2294" t="str">
        <f>"{ " &amp; Data!A2294 &amp; Data!D2294 &amp; Data!B2294 &amp; Data!E2294 &amp; Data!K2294 &amp; Data!L2294 &amp; Data!G2294 &amp; Data!H2294 &amp; REPLACE(Data!J2294,LEN(Data!J2294)-1,1,"") &amp; "}, "</f>
        <v xml:space="preserve">{ "CodeIATA": "BTH", "Name": "Hang Nadim International Airport", "City": "Batam", "Country": "Indonésie", "Latitude": 1.121028, "Longitude": 104.118753, "Category": 10, "BuyPrice": 5690077389, "FlagImage": "id.png" }, </v>
      </c>
    </row>
    <row r="2295" spans="1:1" x14ac:dyDescent="0.25">
      <c r="A2295" t="str">
        <f>"{ " &amp; Data!A2295 &amp; Data!D2295 &amp; Data!B2295 &amp; Data!E2295 &amp; Data!K2295 &amp; Data!L2295 &amp; Data!G2295 &amp; Data!H2295 &amp; REPLACE(Data!J2295,LEN(Data!J2295)-1,1,"") &amp; "}, "</f>
        <v xml:space="preserve">{ "CodeIATA": "LHE", "Name": "Allama Iqbal International Airport", "City": "Lahore", "Country": "Pakistan", "Latitude": 31.521564, "Longitude": 74.403594, "Category": 10, "BuyPrice": 5693378241, "FlagImage": "pk.png" }, </v>
      </c>
    </row>
    <row r="2296" spans="1:1" x14ac:dyDescent="0.25">
      <c r="A2296" t="str">
        <f>"{ " &amp; Data!A2296 &amp; Data!D2296 &amp; Data!B2296 &amp; Data!E2296 &amp; Data!K2296 &amp; Data!L2296 &amp; Data!G2296 &amp; Data!H2296 &amp; REPLACE(Data!J2296,LEN(Data!J2296)-1,1,"") &amp; "}, "</f>
        <v xml:space="preserve">{ "CodeIATA": "SDJ", "Name": "Sendai Airport", "City": "Sendai", "Country": "Japon", "Latitude": 38.139722, "Longitude": 140.916944, "Category": 8, "BuyPrice": 5694046709, "FlagImage": "jp.png" }, </v>
      </c>
    </row>
    <row r="2297" spans="1:1" x14ac:dyDescent="0.25">
      <c r="A2297" t="str">
        <f>"{ " &amp; Data!A2297 &amp; Data!D2297 &amp; Data!B2297 &amp; Data!E2297 &amp; Data!K2297 &amp; Data!L2297 &amp; Data!G2297 &amp; Data!H2297 &amp; REPLACE(Data!J2297,LEN(Data!J2297)-1,1,"") &amp; "}, "</f>
        <v xml:space="preserve">{ "CodeIATA": "RHO", "Name": "Diagoras International Airport", "City": "Rhodes", "Country": "Grèce", "Latitude": 36.405419, "Longitude": 28.086192, "Category": 10, "BuyPrice": 5706955487, "FlagImage": "gr.png" }, </v>
      </c>
    </row>
    <row r="2298" spans="1:1" x14ac:dyDescent="0.25">
      <c r="A2298" t="str">
        <f>"{ " &amp; Data!A2298 &amp; Data!D2298 &amp; Data!B2298 &amp; Data!E2298 &amp; Data!K2298 &amp; Data!L2298 &amp; Data!G2298 &amp; Data!H2298 &amp; REPLACE(Data!J2298,LEN(Data!J2298)-1,1,"") &amp; "}, "</f>
        <v xml:space="preserve">{ "CodeIATA": "GYE", "Name": "José Joaquín de Olmedo Aeropuerto Internacional", "City": "Guayaquil", "Country": "Equateur", "Latitude": -2.157419, "Longitude": -79.883558, "Category": 8, "BuyPrice": 5714034320, "FlagImage": "ec.png" }, </v>
      </c>
    </row>
    <row r="2299" spans="1:1" x14ac:dyDescent="0.25">
      <c r="A2299" t="str">
        <f>"{ " &amp; Data!A2299 &amp; Data!D2299 &amp; Data!B2299 &amp; Data!E2299 &amp; Data!K2299 &amp; Data!L2299 &amp; Data!G2299 &amp; Data!H2299 &amp; REPLACE(Data!J2299,LEN(Data!J2299)-1,1,"") &amp; "}, "</f>
        <v xml:space="preserve">{ "CodeIATA": "RIX", "Name": "Riga International Airport", "City": "Riga", "Country": "Lettonie", "Latitude": 56.923611, "Longitude": 23.971111, "Category": 9, "BuyPrice": 5716469709, "FlagImage": "lv.png" }, </v>
      </c>
    </row>
    <row r="2300" spans="1:1" x14ac:dyDescent="0.25">
      <c r="A2300" t="str">
        <f>"{ " &amp; Data!A2300 &amp; Data!D2300 &amp; Data!B2300 &amp; Data!E2300 &amp; Data!K2300 &amp; Data!L2300 &amp; Data!G2300 &amp; Data!H2300 &amp; REPLACE(Data!J2300,LEN(Data!J2300)-1,1,"") &amp; "}, "</f>
        <v xml:space="preserve">{ "CodeIATA": "GEG", "Name": "Spokane International Airport", "City": "Spokane (WA)", "Country": "Etats-Unis", "Latitude": 47.619861, "Longitude": -117.533833, "Category": 7, "BuyPrice": 5723199688, "FlagImage": "us.png" }, </v>
      </c>
    </row>
    <row r="2301" spans="1:1" x14ac:dyDescent="0.25">
      <c r="A2301" t="str">
        <f>"{ " &amp; Data!A2301 &amp; Data!D2301 &amp; Data!B2301 &amp; Data!E2301 &amp; Data!K2301 &amp; Data!L2301 &amp; Data!G2301 &amp; Data!H2301 &amp; REPLACE(Data!J2301,LEN(Data!J2301)-1,1,"") &amp; "}, "</f>
        <v xml:space="preserve">{ "CodeIATA": "ECP", "Name": "Northwest Florida Beaches International Airport", "City": "Panama City (FL)", "Country": "Etats-Unis", "Latitude": null, "Longitude": null, "Category": 9, "BuyPrice": 5724136332, "FlagImage": "us.png" }, </v>
      </c>
    </row>
    <row r="2302" spans="1:1" x14ac:dyDescent="0.25">
      <c r="A2302" t="str">
        <f>"{ " &amp; Data!A2302 &amp; Data!D2302 &amp; Data!B2302 &amp; Data!E2302 &amp; Data!K2302 &amp; Data!L2302 &amp; Data!G2302 &amp; Data!H2302 &amp; REPLACE(Data!J2302,LEN(Data!J2302)-1,1,"") &amp; "}, "</f>
        <v xml:space="preserve">{ "CodeIATA": "ELP", "Name": "El Paso International Airport", "City": "El Paso (TX)", "Country": "Etats-Unis", "Latitude": 31.80725, "Longitude": -106.377583, "Category": 10, "BuyPrice": 5730630376, "FlagImage": "us.png" }, </v>
      </c>
    </row>
    <row r="2303" spans="1:1" x14ac:dyDescent="0.25">
      <c r="A2303" t="str">
        <f>"{ " &amp; Data!A2303 &amp; Data!D2303 &amp; Data!B2303 &amp; Data!E2303 &amp; Data!K2303 &amp; Data!L2303 &amp; Data!G2303 &amp; Data!H2303 &amp; REPLACE(Data!J2303,LEN(Data!J2303)-1,1,"") &amp; "}, "</f>
        <v xml:space="preserve">{ "CodeIATA": "DAM", "Name": "Damascus International Airport", "City": "Damascus", "Country": "Syrie", "Latitude": 33.410636, "Longitude": 36.514267, "Category": 10, "BuyPrice": 5733433962, "FlagImage": "sy.png" }, </v>
      </c>
    </row>
    <row r="2304" spans="1:1" x14ac:dyDescent="0.25">
      <c r="A2304" t="str">
        <f>"{ " &amp; Data!A2304 &amp; Data!D2304 &amp; Data!B2304 &amp; Data!E2304 &amp; Data!K2304 &amp; Data!L2304 &amp; Data!G2304 &amp; Data!H2304 &amp; REPLACE(Data!J2304,LEN(Data!J2304)-1,1,"") &amp; "}, "</f>
        <v xml:space="preserve">{ "CodeIATA": "TSA", "Name": "Taipei Songshan Airport", "City": "Taipei", "Country": "Taïwan", "Latitude": 25.069722, "Longitude": 121.5525, "Category": 7, "BuyPrice": 5740169492, "FlagImage": "tw.png" }, </v>
      </c>
    </row>
    <row r="2305" spans="1:1" x14ac:dyDescent="0.25">
      <c r="A2305" t="str">
        <f>"{ " &amp; Data!A2305 &amp; Data!D2305 &amp; Data!B2305 &amp; Data!E2305 &amp; Data!K2305 &amp; Data!L2305 &amp; Data!G2305 &amp; Data!H2305 &amp; REPLACE(Data!J2305,LEN(Data!J2305)-1,1,"") &amp; "}, "</f>
        <v xml:space="preserve">{ "CodeIATA": "CAG", "Name": "Elmas Mario Mameli Aeroporto", "City": "Cagliari", "Country": "Italie", "Latitude": 39.251469, "Longitude": 9.054283, "Category": 8, "BuyPrice": 5753844225, "FlagImage": "it.png" }, </v>
      </c>
    </row>
    <row r="2306" spans="1:1" x14ac:dyDescent="0.25">
      <c r="A2306" t="str">
        <f>"{ " &amp; Data!A2306 &amp; Data!D2306 &amp; Data!B2306 &amp; Data!E2306 &amp; Data!K2306 &amp; Data!L2306 &amp; Data!G2306 &amp; Data!H2306 &amp; REPLACE(Data!J2306,LEN(Data!J2306)-1,1,"") &amp; "}, "</f>
        <v xml:space="preserve">{ "CodeIATA": "BRI", "Name": "Karol Wojtyla Aeroporto internazionale", "City": "Bari", "Country": "Italie", "Latitude": 41.138856, "Longitude": 16.760594, "Category": 6, "BuyPrice": 5754579593, "FlagImage": "it.png" }, </v>
      </c>
    </row>
    <row r="2307" spans="1:1" x14ac:dyDescent="0.25">
      <c r="A2307" t="str">
        <f>"{ " &amp; Data!A2307 &amp; Data!D2307 &amp; Data!B2307 &amp; Data!E2307 &amp; Data!K2307 &amp; Data!L2307 &amp; Data!G2307 &amp; Data!H2307 &amp; REPLACE(Data!J2307,LEN(Data!J2307)-1,1,"") &amp; "}, "</f>
        <v xml:space="preserve">{ "CodeIATA": "BPN", "Name": "Sepinggan International Airport", "City": "Balikpapan", "Country": "Indonésie", "Latitude": -1.268272, "Longitude": 116.894478, "Category": 6, "BuyPrice": 5758069976, "FlagImage": "id.png" }, </v>
      </c>
    </row>
    <row r="2308" spans="1:1" x14ac:dyDescent="0.25">
      <c r="A2308" t="str">
        <f>"{ " &amp; Data!A2308 &amp; Data!D2308 &amp; Data!B2308 &amp; Data!E2308 &amp; Data!K2308 &amp; Data!L2308 &amp; Data!G2308 &amp; Data!H2308 &amp; REPLACE(Data!J2308,LEN(Data!J2308)-1,1,"") &amp; "}, "</f>
        <v xml:space="preserve">{ "CodeIATA": "CGQ", "Name": "Longjia International Airport", "City": "Changchun", "Country": "Chine", "Latitude": 43.5412, "Longitude": 125.1201, "Category": 9, "BuyPrice": 5766849061, "FlagImage": "cn.png" }, </v>
      </c>
    </row>
    <row r="2309" spans="1:1" x14ac:dyDescent="0.25">
      <c r="A2309" t="str">
        <f>"{ " &amp; Data!A2309 &amp; Data!D2309 &amp; Data!B2309 &amp; Data!E2309 &amp; Data!K2309 &amp; Data!L2309 &amp; Data!G2309 &amp; Data!H2309 &amp; REPLACE(Data!J2309,LEN(Data!J2309)-1,1,"") &amp; "}, "</f>
        <v xml:space="preserve">{ "CodeIATA": "UPG", "Name": "Bandar Udara Internasional Sultan Hasanuddin", "City": "Makassar", "Country": "Indonésie", "Latitude": -5.061631, "Longitude": 119.554042, "Category": 9, "BuyPrice": 5770055131, "FlagImage": "id.png" }, </v>
      </c>
    </row>
    <row r="2310" spans="1:1" x14ac:dyDescent="0.25">
      <c r="A2310" t="str">
        <f>"{ " &amp; Data!A2310 &amp; Data!D2310 &amp; Data!B2310 &amp; Data!E2310 &amp; Data!K2310 &amp; Data!L2310 &amp; Data!G2310 &amp; Data!H2310 &amp; REPLACE(Data!J2310,LEN(Data!J2310)-1,1,"") &amp; "}, "</f>
        <v xml:space="preserve">{ "CodeIATA": "ABZ", "Name": "Aberdeen Airport", "City": "Aberdeen", "Country": "Royaume-Uni", "Latitude": 57.201944, "Longitude": -2.197778, "Category": 4, "BuyPrice": 5774252935, "FlagImage": "gb.png" }, </v>
      </c>
    </row>
    <row r="2311" spans="1:1" x14ac:dyDescent="0.25">
      <c r="A2311" t="str">
        <f>"{ " &amp; Data!A2311 &amp; Data!D2311 &amp; Data!B2311 &amp; Data!E2311 &amp; Data!K2311 &amp; Data!L2311 &amp; Data!G2311 &amp; Data!H2311 &amp; REPLACE(Data!J2311,LEN(Data!J2311)-1,1,"") &amp; "}, "</f>
        <v xml:space="preserve">{ "CodeIATA": "MHT", "Name": "Manchester Regional Airport", "City": "Manchester (NH)", "Country": "Etats-Unis", "Latitude": 42.932556, "Longitude": -71.435667, "Category": 8, "BuyPrice": 5775125354, "FlagImage": "us.png" }, </v>
      </c>
    </row>
    <row r="2312" spans="1:1" x14ac:dyDescent="0.25">
      <c r="A2312" t="str">
        <f>"{ " &amp; Data!A2312 &amp; Data!D2312 &amp; Data!B2312 &amp; Data!E2312 &amp; Data!K2312 &amp; Data!L2312 &amp; Data!G2312 &amp; Data!H2312 &amp; REPLACE(Data!J2312,LEN(Data!J2312)-1,1,"") &amp; "}, "</f>
        <v xml:space="preserve">{ "CodeIATA": "DMM", "Name": "King Fahd International Airport", "City": "Damman", "Country": "Arabie saoudite", "Latitude": 26.471161, "Longitude": 49.79789, "Category": 10, "BuyPrice": 5781017222, "FlagImage": "sa.png" }, </v>
      </c>
    </row>
    <row r="2313" spans="1:1" x14ac:dyDescent="0.25">
      <c r="A2313" t="str">
        <f>"{ " &amp; Data!A2313 &amp; Data!D2313 &amp; Data!B2313 &amp; Data!E2313 &amp; Data!K2313 &amp; Data!L2313 &amp; Data!G2313 &amp; Data!H2313 &amp; REPLACE(Data!J2313,LEN(Data!J2313)-1,1,"") &amp; "}, "</f>
        <v xml:space="preserve">{ "CodeIATA": "KHN", "Name": "Changbei International Airport", "City": "Nanchang", "Country": "Chine", "Latitude": 28.865, "Longitude": 115.9, "Category": 8, "BuyPrice": 5782297099, "FlagImage": "cn.png" }, </v>
      </c>
    </row>
    <row r="2314" spans="1:1" x14ac:dyDescent="0.25">
      <c r="A2314" t="str">
        <f>"{ " &amp; Data!A2314 &amp; Data!D2314 &amp; Data!B2314 &amp; Data!E2314 &amp; Data!K2314 &amp; Data!L2314 &amp; Data!G2314 &amp; Data!H2314 &amp; REPLACE(Data!J2314,LEN(Data!J2314)-1,1,"") &amp; "}, "</f>
        <v xml:space="preserve">{ "CodeIATA": "TRN", "Name": "Caselle Sandro Pertini Aeroporto Internazionale", "City": "Torino", "Country": "Italie", "Latitude": 45.200761, "Longitude": 7.649631, "Category": 10, "BuyPrice": 5787669668, "FlagImage": "it.png" }, </v>
      </c>
    </row>
    <row r="2315" spans="1:1" x14ac:dyDescent="0.25">
      <c r="A2315" t="str">
        <f>"{ " &amp; Data!A2315 &amp; Data!D2315 &amp; Data!B2315 &amp; Data!E2315 &amp; Data!K2315 &amp; Data!L2315 &amp; Data!G2315 &amp; Data!H2315 &amp; REPLACE(Data!J2315,LEN(Data!J2315)-1,1,"") &amp; "}, "</f>
        <v xml:space="preserve">{ "CodeIATA": "TIJ", "Name": "General Abelardo L. Rodríguez Aeropuerto Internacional", "City": "Tijuana", "Country": "Mexique", "Latitude": 32.541064, "Longitude": -116.970158, "Category": 8, "BuyPrice": 5790056130, "FlagImage": "mx.png" }, </v>
      </c>
    </row>
    <row r="2316" spans="1:1" x14ac:dyDescent="0.25">
      <c r="A2316" t="str">
        <f>"{ " &amp; Data!A2316 &amp; Data!D2316 &amp; Data!B2316 &amp; Data!E2316 &amp; Data!K2316 &amp; Data!L2316 &amp; Data!G2316 &amp; Data!H2316 &amp; REPLACE(Data!J2316,LEN(Data!J2316)-1,1,"") &amp; "}, "</f>
        <v xml:space="preserve">{ "CodeIATA": "YWG", "Name": "James Armstrong Richardson International Airport", "City": "Winnipeg (MB)", "Country": "Canada", "Latitude": 49.910036, "Longitude": -97.239886, "Category": 10, "BuyPrice": 5791668043, "FlagImage": "ca.png" }, </v>
      </c>
    </row>
    <row r="2317" spans="1:1" x14ac:dyDescent="0.25">
      <c r="A2317" t="str">
        <f>"{ " &amp; Data!A2317 &amp; Data!D2317 &amp; Data!B2317 &amp; Data!E2317 &amp; Data!K2317 &amp; Data!L2317 &amp; Data!G2317 &amp; Data!H2317 &amp; REPLACE(Data!J2317,LEN(Data!J2317)-1,1,"") &amp; "}, "</f>
        <v xml:space="preserve">{ "CodeIATA": "YHZ", "Name": "Robert L. Stanfield International Airport", "City": "Halifax (NS)", "Country": "Canada", "Latitude": 44.880833, "Longitude": -63.50861, "Category": 7, "BuyPrice": 5792836639, "FlagImage": "ca.png" }, </v>
      </c>
    </row>
    <row r="2318" spans="1:1" x14ac:dyDescent="0.25">
      <c r="A2318" t="str">
        <f>"{ " &amp; Data!A2318 &amp; Data!D2318 &amp; Data!B2318 &amp; Data!E2318 &amp; Data!K2318 &amp; Data!L2318 &amp; Data!G2318 &amp; Data!H2318 &amp; REPLACE(Data!J2318,LEN(Data!J2318)-1,1,"") &amp; "}, "</f>
        <v xml:space="preserve">{ "CodeIATA": "NTE", "Name": "Nantes Atlantique aéroport", "City": "Nantes", "Country": "France", "Latitude": 47.153189, "Longitude": -1.610725, "Category": 8, "BuyPrice": 5803075324, "FlagImage": "fr.png" }, </v>
      </c>
    </row>
    <row r="2319" spans="1:1" x14ac:dyDescent="0.25">
      <c r="A2319" t="str">
        <f>"{ " &amp; Data!A2319 &amp; Data!D2319 &amp; Data!B2319 &amp; Data!E2319 &amp; Data!K2319 &amp; Data!L2319 &amp; Data!G2319 &amp; Data!H2319 &amp; REPLACE(Data!J2319,LEN(Data!J2319)-1,1,"") &amp; "}, "</f>
        <v xml:space="preserve">{ "CodeIATA": "NGB", "Name": "Lishe International Airport", "City": "Ningbo", "Country": "Chine", "Latitude": 29.826683, "Longitude": 121.461906, "Category": 9, "BuyPrice": 5806427163, "FlagImage": "cn.png" }, </v>
      </c>
    </row>
    <row r="2320" spans="1:1" x14ac:dyDescent="0.25">
      <c r="A2320" t="str">
        <f>"{ " &amp; Data!A2320 &amp; Data!D2320 &amp; Data!B2320 &amp; Data!E2320 &amp; Data!K2320 &amp; Data!L2320 &amp; Data!G2320 &amp; Data!H2320 &amp; REPLACE(Data!J2320,LEN(Data!J2320)-1,1,"") &amp; "}, "</f>
        <v xml:space="preserve">{ "CodeIATA": "TRD", "Name": "Trondheim Lufthavn", "City": "Trondheim", "Country": "Norvège", "Latitude": 63.457556, "Longitude": 10.92425, "Category": 8, "BuyPrice": 5807534374, "FlagImage": "no.png" }, </v>
      </c>
    </row>
    <row r="2321" spans="1:1" x14ac:dyDescent="0.25">
      <c r="A2321" t="str">
        <f>"{ " &amp; Data!A2321 &amp; Data!D2321 &amp; Data!B2321 &amp; Data!E2321 &amp; Data!K2321 &amp; Data!L2321 &amp; Data!G2321 &amp; Data!H2321 &amp; REPLACE(Data!J2321,LEN(Data!J2321)-1,1,"") &amp; "}, "</f>
        <v xml:space="preserve">{ "CodeIATA": "SDF", "Name": "Louisville International Airport", "City": "Louisville (KY)", "Country": "Etats-Unis", "Latitude": 38.1740858, "Longitude": -85.7364989, "Category": 10, "BuyPrice": 5814486309, "FlagImage": "us.png" }, </v>
      </c>
    </row>
    <row r="2322" spans="1:1" x14ac:dyDescent="0.25">
      <c r="A2322" t="str">
        <f>"{ " &amp; Data!A2322 &amp; Data!D2322 &amp; Data!B2322 &amp; Data!E2322 &amp; Data!K2322 &amp; Data!L2322 &amp; Data!G2322 &amp; Data!H2322 &amp; REPLACE(Data!J2322,LEN(Data!J2322)-1,1,"") &amp; "}, "</f>
        <v xml:space="preserve">{ "CodeIATA": "RIC", "Name": "Richmond International Airport", "City": "Richmond (VA)", "Country": "Etats-Unis", "Latitude": 37.505167, "Longitude": -77.319667, "Category": 7, "BuyPrice": 5819045482, "FlagImage": "us.png" }, </v>
      </c>
    </row>
    <row r="2323" spans="1:1" x14ac:dyDescent="0.25">
      <c r="A2323" t="str">
        <f>"{ " &amp; Data!A2323 &amp; Data!D2323 &amp; Data!B2323 &amp; Data!E2323 &amp; Data!K2323 &amp; Data!L2323 &amp; Data!G2323 &amp; Data!H2323 &amp; REPLACE(Data!J2323,LEN(Data!J2323)-1,1,"") &amp; "}, "</f>
        <v xml:space="preserve">{ "CodeIATA": "OKC", "Name": "Will Rogers World Airport", "City": "Oklahoma City (OK)", "Country": "Etats-Unis", "Latitude": 35.393089, "Longitude": -97.600733, "Category": 8, "BuyPrice": 5823534463, "FlagImage": "us.png" }, </v>
      </c>
    </row>
    <row r="2324" spans="1:1" x14ac:dyDescent="0.25">
      <c r="A2324" t="str">
        <f>"{ " &amp; Data!A2324 &amp; Data!D2324 &amp; Data!B2324 &amp; Data!E2324 &amp; Data!K2324 &amp; Data!L2324 &amp; Data!G2324 &amp; Data!H2324 &amp; REPLACE(Data!J2324,LEN(Data!J2324)-1,1,"") &amp; "}, "</f>
        <v xml:space="preserve">{ "CodeIATA": "AMD", "Name": "Sardar Vallabhbhai Patel International Airport", "City": "Ahmedabad", "Country": "Inde", "Latitude": 23.077242, "Longitude": 72.63465, "Category": 10, "BuyPrice": 5840198749, "FlagImage": "in.png" }, </v>
      </c>
    </row>
    <row r="2325" spans="1:1" x14ac:dyDescent="0.25">
      <c r="A2325" t="str">
        <f>"{ " &amp; Data!A2325 &amp; Data!D2325 &amp; Data!B2325 &amp; Data!E2325 &amp; Data!K2325 &amp; Data!L2325 &amp; Data!G2325 &amp; Data!H2325 &amp; REPLACE(Data!J2325,LEN(Data!J2325)-1,1,"") &amp; "}, "</f>
        <v xml:space="preserve">{ "CodeIATA": "SVG", "Name": "Sola Lufthavn", "City": "Stavanger", "Country": "Norvège", "Latitude": 58.876778, "Longitude": 5.637856, "Category": 7, "BuyPrice": 5840974918, "FlagImage": "no.png" }, </v>
      </c>
    </row>
    <row r="2326" spans="1:1" x14ac:dyDescent="0.25">
      <c r="A2326" t="str">
        <f>"{ " &amp; Data!A2326 &amp; Data!D2326 &amp; Data!B2326 &amp; Data!E2326 &amp; Data!K2326 &amp; Data!L2326 &amp; Data!G2326 &amp; Data!H2326 &amp; REPLACE(Data!J2326,LEN(Data!J2326)-1,1,"") &amp; "}, "</f>
        <v xml:space="preserve">{ "CodeIATA": "LCY", "Name": "London City Airport", "City": "London", "Country": "Royaume-Uni", "Latitude": 51.505278, "Longitude": 0.055278, "Category": 3, "BuyPrice": 5841630544, "FlagImage": "gb.png" }, </v>
      </c>
    </row>
    <row r="2327" spans="1:1" x14ac:dyDescent="0.25">
      <c r="A2327" t="str">
        <f>"{ " &amp; Data!A2327 &amp; Data!D2327 &amp; Data!B2327 &amp; Data!E2327 &amp; Data!K2327 &amp; Data!L2327 &amp; Data!G2327 &amp; Data!H2327 &amp; REPLACE(Data!J2327,LEN(Data!J2327)-1,1,"") &amp; "}, "</f>
        <v xml:space="preserve">{ "CodeIATA": "TUN", "Name": "Carthage Aéroport international", "City": "Tunis", "Country": "Tunisie", "Latitude": 36.851033, "Longitude": 10.227217, "Category": 9, "BuyPrice": 5846033967, "FlagImage": "tn.png" }, </v>
      </c>
    </row>
    <row r="2328" spans="1:1" x14ac:dyDescent="0.25">
      <c r="A2328" t="str">
        <f>"{ " &amp; Data!A2328 &amp; Data!D2328 &amp; Data!B2328 &amp; Data!E2328 &amp; Data!K2328 &amp; Data!L2328 &amp; Data!G2328 &amp; Data!H2328 &amp; REPLACE(Data!J2328,LEN(Data!J2328)-1,1,"") &amp; "}, "</f>
        <v xml:space="preserve">{ "CodeIATA": "ORF", "Name": "Norfolk International Airport", "City": "Norfolk (VA)", "Country": "Etats-Unis", "Latitude": 36.894611, "Longitude": -76.201222, "Category": 7, "BuyPrice": 5847791437, "FlagImage": "us.png" }, </v>
      </c>
    </row>
    <row r="2329" spans="1:1" x14ac:dyDescent="0.25">
      <c r="A2329" t="str">
        <f>"{ " &amp; Data!A2329 &amp; Data!D2329 &amp; Data!B2329 &amp; Data!E2329 &amp; Data!K2329 &amp; Data!L2329 &amp; Data!G2329 &amp; Data!H2329 &amp; REPLACE(Data!J2329,LEN(Data!J2329)-1,1,"") &amp; "}, "</f>
        <v xml:space="preserve">{ "CodeIATA": "MFM", "Name": "Macau International Airport", "City": "Macau", "Country": "Chine", "Latitude": 22.149556, "Longitude": 113.591558, "Category": 10, "BuyPrice": 5855431073, "FlagImage": "cn.png" }, </v>
      </c>
    </row>
    <row r="2330" spans="1:1" x14ac:dyDescent="0.25">
      <c r="A2330" t="str">
        <f>"{ " &amp; Data!A2330 &amp; Data!D2330 &amp; Data!B2330 &amp; Data!E2330 &amp; Data!K2330 &amp; Data!L2330 &amp; Data!G2330 &amp; Data!H2330 &amp; REPLACE(Data!J2330,LEN(Data!J2330)-1,1,"") &amp; "}, "</f>
        <v xml:space="preserve">{ "CodeIATA": "SJO", "Name": "Juan Santamaría Aeropuerto Internacional", "City": "San José", "Country": "Costa Rica", "Latitude": 9.993861, "Longitude": -84.208806, "Category": 9, "BuyPrice": 5858164674, "FlagImage": "cr.png" }, </v>
      </c>
    </row>
    <row r="2331" spans="1:1" x14ac:dyDescent="0.25">
      <c r="A2331" t="str">
        <f>"{ " &amp; Data!A2331 &amp; Data!D2331 &amp; Data!B2331 &amp; Data!E2331 &amp; Data!K2331 &amp; Data!L2331 &amp; Data!G2331 &amp; Data!H2331 &amp; REPLACE(Data!J2331,LEN(Data!J2331)-1,1,"") &amp; "}, "</f>
        <v xml:space="preserve">{ "CodeIATA": "MIR", "Name": "Habib Bourguiba Aéroport international", "City": "Monastir", "Country": "Tunisie", "Latitude": 35.758056, "Longitude": 10.754722, "Category": 8, "BuyPrice": 5867487318, "FlagImage": "tn.png" }, </v>
      </c>
    </row>
    <row r="2332" spans="1:1" x14ac:dyDescent="0.25">
      <c r="A2332" t="str">
        <f>"{ " &amp; Data!A2332 &amp; Data!D2332 &amp; Data!B2332 &amp; Data!E2332 &amp; Data!K2332 &amp; Data!L2332 &amp; Data!G2332 &amp; Data!H2332 &amp; REPLACE(Data!J2332,LEN(Data!J2332)-1,1,"") &amp; "}, "</f>
        <v xml:space="preserve">{ "CodeIATA": "CNS", "Name": "Cairns International Airport", "City": "Cairns (QLD)", "Country": "Australie", "Latitude": -16.885833, "Longitude": 145.755278, "Category": 9, "BuyPrice": 5869911440, "FlagImage": "au.png" }, </v>
      </c>
    </row>
    <row r="2333" spans="1:1" x14ac:dyDescent="0.25">
      <c r="A2333" t="str">
        <f>"{ " &amp; Data!A2333 &amp; Data!D2333 &amp; Data!B2333 &amp; Data!E2333 &amp; Data!K2333 &amp; Data!L2333 &amp; Data!G2333 &amp; Data!H2333 &amp; REPLACE(Data!J2333,LEN(Data!J2333)-1,1,"") &amp; "}, "</f>
        <v xml:space="preserve">{ "CodeIATA": "ALA", "Name": "Almaty International Airport", "City": "Almaty", "Country": "Kazakhstan", "Latitude": 43.352072, "Longitude": 77.040508, "Category": 10, "BuyPrice": 5879800000, "FlagImage": "kz.png" }, </v>
      </c>
    </row>
    <row r="2334" spans="1:1" x14ac:dyDescent="0.25">
      <c r="A2334" t="str">
        <f>"{ " &amp; Data!A2334 &amp; Data!D2334 &amp; Data!B2334 &amp; Data!E2334 &amp; Data!K2334 &amp; Data!L2334 &amp; Data!G2334 &amp; Data!H2334 &amp; REPLACE(Data!J2334,LEN(Data!J2334)-1,1,"") &amp; "}, "</f>
        <v xml:space="preserve">{ "CodeIATA": "MCT", "Name": "Muscat International Airport", "City": "Muscat", "Country": "Oman", "Latitude": 23.593278, "Longitude": 58.284444, "Category": 10, "BuyPrice": 5882313405, "FlagImage": "om.png" }, </v>
      </c>
    </row>
    <row r="2335" spans="1:1" x14ac:dyDescent="0.25">
      <c r="A2335" t="str">
        <f>"{ " &amp; Data!A2335 &amp; Data!D2335 &amp; Data!B2335 &amp; Data!E2335 &amp; Data!K2335 &amp; Data!L2335 &amp; Data!G2335 &amp; Data!H2335 &amp; REPLACE(Data!J2335,LEN(Data!J2335)-1,1,"") &amp; "}, "</f>
        <v xml:space="preserve">{ "CodeIATA": "IKA", "Name": "Imam Khomeini International Airport", "City": "Tehran", "Country": "Iran", "Latitude": 35.416111, "Longitude": 51.152222, "Category": 10, "BuyPrice": 5883915582, "FlagImage": "ir.png" }, </v>
      </c>
    </row>
    <row r="2336" spans="1:1" x14ac:dyDescent="0.25">
      <c r="A2336" t="str">
        <f>"{ " &amp; Data!A2336 &amp; Data!D2336 &amp; Data!B2336 &amp; Data!E2336 &amp; Data!K2336 &amp; Data!L2336 &amp; Data!G2336 &amp; Data!H2336 &amp; REPLACE(Data!J2336,LEN(Data!J2336)-1,1,"") &amp; "}, "</f>
        <v xml:space="preserve">{ "CodeIATA": "CGP", "Name": "Shah Amanat International Airport", "City": "Chittagong", "Country": "Bangladesh", "Latitude": 22.249611, "Longitude": 91.813286, "Category": 8, "BuyPrice": 5894038278, "FlagImage": "bd.png" }, </v>
      </c>
    </row>
    <row r="2337" spans="1:1" x14ac:dyDescent="0.25">
      <c r="A2337" t="str">
        <f>"{ " &amp; Data!A2337 &amp; Data!D2337 &amp; Data!B2337 &amp; Data!E2337 &amp; Data!K2337 &amp; Data!L2337 &amp; Data!G2337 &amp; Data!H2337 &amp; REPLACE(Data!J2337,LEN(Data!J2337)-1,1,"") &amp; "}, "</f>
        <v xml:space="preserve">{ "CodeIATA": "KHH", "Name": "Kaohsiung International Airport", "City": "Kaohsiung", "Country": "Taïwan", "Latitude": 22.577094, "Longitude": 120.350006, "Category": 9, "BuyPrice": 5900651366, "FlagImage": "tw.png" }, </v>
      </c>
    </row>
    <row r="2338" spans="1:1" x14ac:dyDescent="0.25">
      <c r="A2338" t="str">
        <f>"{ " &amp; Data!A2338 &amp; Data!D2338 &amp; Data!B2338 &amp; Data!E2338 &amp; Data!K2338 &amp; Data!L2338 &amp; Data!G2338 &amp; Data!H2338 &amp; REPLACE(Data!J2338,LEN(Data!J2338)-1,1,"") &amp; "}, "</f>
        <v xml:space="preserve">{ "CodeIATA": "TUS", "Name": "Tucson International Airport", "City": "Tucson (AZ)", "Country": "Etats-Unis", "Latitude": 32.116083, "Longitude": -110.941028, "Category": 10, "BuyPrice": 5901163790, "FlagImage": "us.png" }, </v>
      </c>
    </row>
    <row r="2339" spans="1:1" x14ac:dyDescent="0.25">
      <c r="A2339" t="str">
        <f>"{ " &amp; Data!A2339 &amp; Data!D2339 &amp; Data!B2339 &amp; Data!E2339 &amp; Data!K2339 &amp; Data!L2339 &amp; Data!G2339 &amp; Data!H2339 &amp; REPLACE(Data!J2339,LEN(Data!J2339)-1,1,"") &amp; "}, "</f>
        <v xml:space="preserve">{ "CodeIATA": "PSA", "Name": "Galileo Galilei Aeroporto", "City": "Pisa", "Country": "Italie", "Latitude": 43.683917, "Longitude": 10.39275, "Category": 8, "BuyPrice": 5919309212, "FlagImage": "it.png" }, </v>
      </c>
    </row>
    <row r="2340" spans="1:1" x14ac:dyDescent="0.25">
      <c r="A2340" t="str">
        <f>"{ " &amp; Data!A2340 &amp; Data!D2340 &amp; Data!B2340 &amp; Data!E2340 &amp; Data!K2340 &amp; Data!L2340 &amp; Data!G2340 &amp; Data!H2340 &amp; REPLACE(Data!J2340,LEN(Data!J2340)-1,1,"") &amp; "}, "</f>
        <v xml:space="preserve">{ "CodeIATA": "TFN", "Name": "Tenerife Norte Aeropuerto", "City": "Tenerife", "Country": "Espagne", "Latitude": 28.482653, "Longitude": -16.341536, "Category": 10, "BuyPrice": 5919341998, "FlagImage": "es.png" }, </v>
      </c>
    </row>
    <row r="2341" spans="1:1" x14ac:dyDescent="0.25">
      <c r="A2341" t="str">
        <f>"{ " &amp; Data!A2341 &amp; Data!D2341 &amp; Data!B2341 &amp; Data!E2341 &amp; Data!K2341 &amp; Data!L2341 &amp; Data!G2341 &amp; Data!H2341 &amp; REPLACE(Data!J2341,LEN(Data!J2341)-1,1,"") &amp; "}, "</f>
        <v xml:space="preserve">{ "CodeIATA": "RNO", "Name": "Tahoe International Airport", "City": "Reno (NV)", "Country": "Etats-Unis", "Latitude": 39.499108, "Longitude": -119.768108, "Category": 10, "BuyPrice": 5919395773, "FlagImage": "us.png" }, </v>
      </c>
    </row>
    <row r="2342" spans="1:1" x14ac:dyDescent="0.25">
      <c r="A2342" t="str">
        <f>"{ " &amp; Data!A2342 &amp; Data!D2342 &amp; Data!B2342 &amp; Data!E2342 &amp; Data!K2342 &amp; Data!L2342 &amp; Data!G2342 &amp; Data!H2342 &amp; REPLACE(Data!J2342,LEN(Data!J2342)-1,1,"") &amp; "}, "</f>
        <v xml:space="preserve">{ "CodeIATA": "NNG", "Name": "Wuxu International Airport", "City": "Nanning", "Country": "Chine", "Latitude": 22.608267, "Longitude": 108.172442, "Category": 7, "BuyPrice": 5926036471, "FlagImage": "cn.png" }, </v>
      </c>
    </row>
    <row r="2343" spans="1:1" x14ac:dyDescent="0.25">
      <c r="A2343" t="str">
        <f>"{ " &amp; Data!A2343 &amp; Data!D2343 &amp; Data!B2343 &amp; Data!E2343 &amp; Data!K2343 &amp; Data!L2343 &amp; Data!G2343 &amp; Data!H2343 &amp; REPLACE(Data!J2343,LEN(Data!J2343)-1,1,"") &amp; "}, "</f>
        <v xml:space="preserve">{ "CodeIATA": "PTY", "Name": "Tocumen Aeropuerto Internacional", "City": "Panama City", "Country": "Panama", "Latitude": 9.071364, "Longitude": -79.383453, "Category": 9, "BuyPrice": 5931282753, "FlagImage": "pa.png" }, </v>
      </c>
    </row>
    <row r="2344" spans="1:1" x14ac:dyDescent="0.25">
      <c r="A2344" t="str">
        <f>"{ " &amp; Data!A2344 &amp; Data!D2344 &amp; Data!B2344 &amp; Data!E2344 &amp; Data!K2344 &amp; Data!L2344 &amp; Data!G2344 &amp; Data!H2344 &amp; REPLACE(Data!J2344,LEN(Data!J2344)-1,1,"") &amp; "}, "</f>
        <v xml:space="preserve">{ "CodeIATA": "GOT", "Name": "Landvetter Airport", "City": "Göteborg", "Country": "Suède", "Latitude": 57.662836, "Longitude": 12.279819, "Category": 10, "BuyPrice": 5937336307, "FlagImage": "se.png" }, </v>
      </c>
    </row>
    <row r="2345" spans="1:1" x14ac:dyDescent="0.25">
      <c r="A2345" t="str">
        <f>"{ " &amp; Data!A2345 &amp; Data!D2345 &amp; Data!B2345 &amp; Data!E2345 &amp; Data!K2345 &amp; Data!L2345 &amp; Data!G2345 &amp; Data!H2345 &amp; REPLACE(Data!J2345,LEN(Data!J2345)-1,1,"") &amp; "}, "</f>
        <v xml:space="preserve">{ "CodeIATA": "SKG", "Name": "Macedonia International Airport", "City": "Thessaloniki", "Country": "Grèce", "Latitude": 40.519725, "Longitude": 22.97095, "Category": 6, "BuyPrice": 5942456572, "FlagImage": "gr.png" }, </v>
      </c>
    </row>
    <row r="2346" spans="1:1" x14ac:dyDescent="0.25">
      <c r="A2346" t="str">
        <f>"{ " &amp; Data!A2346 &amp; Data!D2346 &amp; Data!B2346 &amp; Data!E2346 &amp; Data!K2346 &amp; Data!L2346 &amp; Data!G2346 &amp; Data!H2346 &amp; REPLACE(Data!J2346,LEN(Data!J2346)-1,1,"") &amp; "}, "</f>
        <v xml:space="preserve">{ "CodeIATA": "BVA", "Name": "Tillé Aéroport", "City": "Beauvais", "Country": "France", "Latitude": 49.454444, "Longitude": 2.112778, "Category": 6, "BuyPrice": 5950242745, "FlagImage": "fr.png" }, </v>
      </c>
    </row>
    <row r="2347" spans="1:1" x14ac:dyDescent="0.25">
      <c r="A2347" t="str">
        <f>"{ " &amp; Data!A2347 &amp; Data!D2347 &amp; Data!B2347 &amp; Data!E2347 &amp; Data!K2347 &amp; Data!L2347 &amp; Data!G2347 &amp; Data!H2347 &amp; REPLACE(Data!J2347,LEN(Data!J2347)-1,1,"") &amp; "}, "</f>
        <v xml:space="preserve">{ "CodeIATA": "BIO", "Name": "Bilbao Aeropuerto", "City": "Bilbao", "Country": "Espagne", "Latitude": 43.301097, "Longitude": -2.910608, "Category": 7, "BuyPrice": 5950828036, "FlagImage": "es.png" }, </v>
      </c>
    </row>
    <row r="2348" spans="1:1" x14ac:dyDescent="0.25">
      <c r="A2348" t="str">
        <f>"{ " &amp; Data!A2348 &amp; Data!D2348 &amp; Data!B2348 &amp; Data!E2348 &amp; Data!K2348 &amp; Data!L2348 &amp; Data!G2348 &amp; Data!H2348 &amp; REPLACE(Data!J2348,LEN(Data!J2348)-1,1,"") &amp; "}, "</f>
        <v xml:space="preserve">{ "CodeIATA": "TYN", "Name": "Wusu Airport", "City": "Taiyuan", "Country": "Chine", "Latitude": 37.746897, "Longitude": 112.628428, "Category": 9, "BuyPrice": 5951027790, "FlagImage": "cn.png" }, </v>
      </c>
    </row>
    <row r="2349" spans="1:1" x14ac:dyDescent="0.25">
      <c r="A2349" t="str">
        <f>"{ " &amp; Data!A2349 &amp; Data!D2349 &amp; Data!B2349 &amp; Data!E2349 &amp; Data!K2349 &amp; Data!L2349 &amp; Data!G2349 &amp; Data!H2349 &amp; REPLACE(Data!J2349,LEN(Data!J2349)-1,1,"") &amp; "}, "</f>
        <v xml:space="preserve">{ "CodeIATA": "AMM", "Name": "Queen Alia International Airport", "City": "Amman", "Country": "Jordanie", "Latitude": 31.722556, "Longitude": 35.993214, "Category": 10, "BuyPrice": 5957500218, "FlagImage": "jo.png" }, </v>
      </c>
    </row>
    <row r="2350" spans="1:1" x14ac:dyDescent="0.25">
      <c r="A2350" t="str">
        <f>"{ " &amp; Data!A2350 &amp; Data!D2350 &amp; Data!B2350 &amp; Data!E2350 &amp; Data!K2350 &amp; Data!L2350 &amp; Data!G2350 &amp; Data!H2350 &amp; REPLACE(Data!J2350,LEN(Data!J2350)-1,1,"") &amp; "}, "</f>
        <v xml:space="preserve">{ "CodeIATA": "NUE", "Name": "Nurnberg Flughafen", "City": "Nurnberg", "Country": "Allemagne", "Latitude": null, "Longitude": null, "Category": 7, "BuyPrice": 5957844196, "FlagImage": "de.png" }, </v>
      </c>
    </row>
    <row r="2351" spans="1:1" x14ac:dyDescent="0.25">
      <c r="A2351" t="str">
        <f>"{ " &amp; Data!A2351 &amp; Data!D2351 &amp; Data!B2351 &amp; Data!E2351 &amp; Data!K2351 &amp; Data!L2351 &amp; Data!G2351 &amp; Data!H2351 &amp; REPLACE(Data!J2351,LEN(Data!J2351)-1,1,"") &amp; "}, "</f>
        <v xml:space="preserve">{ "CodeIATA": "YOW", "Name": "Macdonald", "City": "Ottawa (ON)", "Country": "Canada", "Latitude": 45.3225, "Longitude": -75.669167, "Category": 9, "BuyPrice": 5960617741, "FlagImage": "ca.png" }, </v>
      </c>
    </row>
    <row r="2352" spans="1:1" x14ac:dyDescent="0.25">
      <c r="A2352" t="str">
        <f>"{ " &amp; Data!A2352 &amp; Data!D2352 &amp; Data!B2352 &amp; Data!E2352 &amp; Data!K2352 &amp; Data!L2352 &amp; Data!G2352 &amp; Data!H2352 &amp; REPLACE(Data!J2352,LEN(Data!J2352)-1,1,"") &amp; "}, "</f>
        <v xml:space="preserve">{ "CodeIATA": "DUR", "Name": "King Shaka International Airport", "City": "Durban", "Country": "Afrique du Sud", "Latitude": -29.970089, "Longitude": 30.950519, "Category": 10, "BuyPrice": 5978122675, "FlagImage": "za.png" }, </v>
      </c>
    </row>
    <row r="2353" spans="1:1" x14ac:dyDescent="0.25">
      <c r="A2353" t="str">
        <f>"{ " &amp; Data!A2353 &amp; Data!D2353 &amp; Data!B2353 &amp; Data!E2353 &amp; Data!K2353 &amp; Data!L2353 &amp; Data!G2353 &amp; Data!H2353 &amp; REPLACE(Data!J2353,LEN(Data!J2353)-1,1,"") &amp; "}, "</f>
        <v xml:space="preserve">{ "CodeIATA": "OPO", "Name": "Francisco Sá Carneiro Aeroporto", "City": "Porto", "Country": "Portugal", "Latitude": 41.248055, "Longitude": -8.681389, "Category": 10, "BuyPrice": 5980667294, "FlagImage": "pt.png" }, </v>
      </c>
    </row>
    <row r="2354" spans="1:1" x14ac:dyDescent="0.25">
      <c r="A2354" t="str">
        <f>"{ " &amp; Data!A2354 &amp; Data!D2354 &amp; Data!B2354 &amp; Data!E2354 &amp; Data!K2354 &amp; Data!L2354 &amp; Data!G2354 &amp; Data!H2354 &amp; REPLACE(Data!J2354,LEN(Data!J2354)-1,1,"") &amp; "}, "</f>
        <v xml:space="preserve">{ "CodeIATA": "BKI", "Name": "Kota Kinabalu International Airport", "City": "Kota Kinabalu", "Country": "Malaisie", "Latitude": 5.937208, "Longitude": 116.051181, "Category": 10, "BuyPrice": 5984394079, "FlagImage": "my.png" }, </v>
      </c>
    </row>
    <row r="2355" spans="1:1" x14ac:dyDescent="0.25">
      <c r="A2355" t="str">
        <f>"{ " &amp; Data!A2355 &amp; Data!D2355 &amp; Data!B2355 &amp; Data!E2355 &amp; Data!K2355 &amp; Data!L2355 &amp; Data!G2355 &amp; Data!H2355 &amp; REPLACE(Data!J2355,LEN(Data!J2355)-1,1,"") &amp; "}, "</f>
        <v xml:space="preserve">{ "CodeIATA": "COK", "Name": "Cochin International Airport", "City": "Cochin", "Country": "Inde", "Latitude": 10.155556, "Longitude": 76.391389, "Category": 10, "BuyPrice": 5984690909, "FlagImage": "in.png" }, </v>
      </c>
    </row>
    <row r="2356" spans="1:1" x14ac:dyDescent="0.25">
      <c r="A2356" t="str">
        <f>"{ " &amp; Data!A2356 &amp; Data!D2356 &amp; Data!B2356 &amp; Data!E2356 &amp; Data!K2356 &amp; Data!L2356 &amp; Data!G2356 &amp; Data!H2356 &amp; REPLACE(Data!J2356,LEN(Data!J2356)-1,1,"") &amp; "}, "</f>
        <v xml:space="preserve">{ "CodeIATA": "ABV", "Name": "Nnamdi Azikiwe International Airport", "City": "Abuja", "Country": "Nigéria", "Latitude": 9.006792, "Longitude": 7.263172, "Category": 10, "BuyPrice": 5994104938, "FlagImage": "ng.png" }, </v>
      </c>
    </row>
    <row r="2357" spans="1:1" x14ac:dyDescent="0.25">
      <c r="A2357" t="str">
        <f>"{ " &amp; Data!A2357 &amp; Data!D2357 &amp; Data!B2357 &amp; Data!E2357 &amp; Data!K2357 &amp; Data!L2357 &amp; Data!G2357 &amp; Data!H2357 &amp; REPLACE(Data!J2357,LEN(Data!J2357)-1,1,"") &amp; "}, "</f>
        <v xml:space="preserve">{ "CodeIATA": "PMO", "Name": "Punta Raisi Falcone Borsellino Aeroporto Internazionale", "City": "Palermo", "Country": "Italie", "Latitude": 38.175958, "Longitude": 13.091019, "Category": 10, "BuyPrice": 5997350496, "FlagImage": "it.png" }, </v>
      </c>
    </row>
    <row r="2358" spans="1:1" x14ac:dyDescent="0.25">
      <c r="A2358" t="str">
        <f>"{ " &amp; Data!A2358 &amp; Data!D2358 &amp; Data!B2358 &amp; Data!E2358 &amp; Data!K2358 &amp; Data!L2358 &amp; Data!G2358 &amp; Data!H2358 &amp; REPLACE(Data!J2358,LEN(Data!J2358)-1,1,"") &amp; "}, "</f>
        <v xml:space="preserve">{ "CodeIATA": "SVQ", "Name": "Sevilla Aeropuerto", "City": "Seville", "Country": "Espagne", "Latitude": 37.418, "Longitude": -5.893106, "Category": 10, "BuyPrice": 6002557894, "FlagImage": "es.png" }, </v>
      </c>
    </row>
    <row r="2359" spans="1:1" x14ac:dyDescent="0.25">
      <c r="A2359" t="str">
        <f>"{ " &amp; Data!A2359 &amp; Data!D2359 &amp; Data!B2359 &amp; Data!E2359 &amp; Data!K2359 &amp; Data!L2359 &amp; Data!G2359 &amp; Data!H2359 &amp; REPLACE(Data!J2359,LEN(Data!J2359)-1,1,"") &amp; "}, "</f>
        <v xml:space="preserve">{ "CodeIATA": "WNZ", "Name": "Yongqiang Airport", "City": "Wenzhou", "Country": "Chine", "Latitude": 27.9122, "Longitude": 120.852, "Category": 6, "BuyPrice": 6003347643, "FlagImage": "cn.png" }, </v>
      </c>
    </row>
    <row r="2360" spans="1:1" x14ac:dyDescent="0.25">
      <c r="A2360" t="str">
        <f>"{ " &amp; Data!A2360 &amp; Data!D2360 &amp; Data!B2360 &amp; Data!E2360 &amp; Data!K2360 &amp; Data!L2360 &amp; Data!G2360 &amp; Data!H2360 &amp; REPLACE(Data!J2360,LEN(Data!J2360)-1,1,"") &amp; "}, "</f>
        <v xml:space="preserve">{ "CodeIATA": "FUE", "Name": "Fuerteventura Aeropuerto", "City": "Fuerteventura", "Country": "Espagne", "Latitude": 28.452717, "Longitude": -13.863761, "Category": 6, "BuyPrice": 6035327133, "FlagImage": "es.png" }, </v>
      </c>
    </row>
    <row r="2361" spans="1:1" x14ac:dyDescent="0.25">
      <c r="A2361" t="str">
        <f>"{ " &amp; Data!A2361 &amp; Data!D2361 &amp; Data!B2361 &amp; Data!E2361 &amp; Data!K2361 &amp; Data!L2361 &amp; Data!G2361 &amp; Data!H2361 &amp; REPLACE(Data!J2361,LEN(Data!J2361)-1,1,"") &amp; "}, "</f>
        <v xml:space="preserve">{ "CodeIATA": "BOD", "Name": "Merignac Aéroport", "City": "Bordeaux", "Country": "France", "Latitude": 44.828335, "Longitude": -0.715556, "Category": 9, "BuyPrice": 6042906166, "FlagImage": "fr.png" }, </v>
      </c>
    </row>
    <row r="2362" spans="1:1" x14ac:dyDescent="0.25">
      <c r="A2362" t="str">
        <f>"{ " &amp; Data!A2362 &amp; Data!D2362 &amp; Data!B2362 &amp; Data!E2362 &amp; Data!K2362 &amp; Data!L2362 &amp; Data!G2362 &amp; Data!H2362 &amp; REPLACE(Data!J2362,LEN(Data!J2362)-1,1,"") &amp; "}, "</f>
        <v xml:space="preserve">{ "CodeIATA": "BFU", "Name": "Bengbu Airport", "City": "Bengbu", "Country": "Chine", "Latitude": null, "Longitude": null, "Category": 7, "BuyPrice": 6044029558, "FlagImage": "cn.png" }, </v>
      </c>
    </row>
    <row r="2363" spans="1:1" x14ac:dyDescent="0.25">
      <c r="A2363" t="str">
        <f>"{ " &amp; Data!A2363 &amp; Data!D2363 &amp; Data!B2363 &amp; Data!E2363 &amp; Data!K2363 &amp; Data!L2363 &amp; Data!G2363 &amp; Data!H2363 &amp; REPLACE(Data!J2363,LEN(Data!J2363)-1,1,"") &amp; "}, "</f>
        <v xml:space="preserve">{ "CodeIATA": "OMA", "Name": "Eppley Airfield", "City": "Omaha (NE)", "Country": "Etats-Unis", "Latitude": 41.303167, "Longitude": -95.894069, "Category": 8, "BuyPrice": 6050350727, "FlagImage": "us.png" }, </v>
      </c>
    </row>
    <row r="2364" spans="1:1" x14ac:dyDescent="0.25">
      <c r="A2364" t="str">
        <f>"{ " &amp; Data!A2364 &amp; Data!D2364 &amp; Data!B2364 &amp; Data!E2364 &amp; Data!K2364 &amp; Data!L2364 &amp; Data!G2364 &amp; Data!H2364 &amp; REPLACE(Data!J2364,LEN(Data!J2364)-1,1,"") &amp; "}, "</f>
        <v xml:space="preserve">{ "CodeIATA": "OTP", "Name": "Henri Coanda Aeroportul International", "City": "Bucuresti", "Country": "Roumanie", "Latitude": 44.572161, "Longitude": 26.102178, "Category": 10, "BuyPrice": 6053661984, "FlagImage": "ro.png" }, </v>
      </c>
    </row>
    <row r="2365" spans="1:1" x14ac:dyDescent="0.25">
      <c r="A2365" t="str">
        <f>"{ " &amp; Data!A2365 &amp; Data!D2365 &amp; Data!B2365 &amp; Data!E2365 &amp; Data!K2365 &amp; Data!L2365 &amp; Data!G2365 &amp; Data!H2365 &amp; REPLACE(Data!J2365,LEN(Data!J2365)-1,1,"") &amp; "}, "</f>
        <v xml:space="preserve">{ "CodeIATA": "IBZ", "Name": "Ibiza Aeropuerto", "City": "Ibiza", "Country": "Espagne", "Latitude": 38.872858, "Longitude": 1.373117, "Category": 8, "BuyPrice": 6059633891, "FlagImage": "es.png" }, </v>
      </c>
    </row>
    <row r="2366" spans="1:1" x14ac:dyDescent="0.25">
      <c r="A2366" t="str">
        <f>"{ " &amp; Data!A2366 &amp; Data!D2366 &amp; Data!B2366 &amp; Data!E2366 &amp; Data!K2366 &amp; Data!L2366 &amp; Data!G2366 &amp; Data!H2366 &amp; REPLACE(Data!J2366,LEN(Data!J2366)-1,1,"") &amp; "}, "</f>
        <v xml:space="preserve">{ "CodeIATA": "CIA", "Name": "Ciampino Giovan Battista Pastine Aeroporto Internazionale", "City": "Roma", "Country": "Italie", "Latitude": 41.799361, "Longitude": 12.594936, "Category": 5, "BuyPrice": 6064842464, "FlagImage": "it.png" }, </v>
      </c>
    </row>
    <row r="2367" spans="1:1" x14ac:dyDescent="0.25">
      <c r="A2367" t="str">
        <f>"{ " &amp; Data!A2367 &amp; Data!D2367 &amp; Data!B2367 &amp; Data!E2367 &amp; Data!K2367 &amp; Data!L2367 &amp; Data!G2367 &amp; Data!H2367 &amp; REPLACE(Data!J2367,LEN(Data!J2367)-1,1,"") &amp; "}, "</f>
        <v xml:space="preserve">{ "CodeIATA": "FOR", "Name": "Pinto Martins Aeroporto Internacional", "City": "Fortaleza (CE)", "Country": "Brésil", "Latitude": -3.776283, "Longitude": -38.532556, "Category": 7, "BuyPrice": 6073263474, "FlagImage": "br.png" }, </v>
      </c>
    </row>
    <row r="2368" spans="1:1" x14ac:dyDescent="0.25">
      <c r="A2368" t="str">
        <f>"{ " &amp; Data!A2368 &amp; Data!D2368 &amp; Data!B2368 &amp; Data!E2368 &amp; Data!K2368 &amp; Data!L2368 &amp; Data!G2368 &amp; Data!H2368 &amp; REPLACE(Data!J2368,LEN(Data!J2368)-1,1,"") &amp; "}, "</f>
        <v xml:space="preserve">{ "CodeIATA": "MES", "Name": "Polonia International Airport", "City": "Medan", "Country": "Indonésie", "Latitude": 3.558056, "Longitude": 98.671722, "Category": 8, "BuyPrice": 6087848275, "FlagImage": "id.png" }, </v>
      </c>
    </row>
    <row r="2369" spans="1:1" x14ac:dyDescent="0.25">
      <c r="A2369" t="str">
        <f>"{ " &amp; Data!A2369 &amp; Data!D2369 &amp; Data!B2369 &amp; Data!E2369 &amp; Data!K2369 &amp; Data!L2369 &amp; Data!G2369 &amp; Data!H2369 &amp; REPLACE(Data!J2369,LEN(Data!J2369)-1,1,"") &amp; "}, "</f>
        <v xml:space="preserve">{ "CodeIATA": "UIO", "Name": "Mariscal Sucre Aeropuerto Internacional", "City": "Quito", "Country": "Equateur", "Latitude": -0.141144, "Longitude": -78.488214, "Category": 9, "BuyPrice": 6092358438, "FlagImage": "ec.png" }, </v>
      </c>
    </row>
    <row r="2370" spans="1:1" x14ac:dyDescent="0.25">
      <c r="A2370" t="str">
        <f>"{ " &amp; Data!A2370 &amp; Data!D2370 &amp; Data!B2370 &amp; Data!E2370 &amp; Data!K2370 &amp; Data!L2370 &amp; Data!G2370 &amp; Data!H2370 &amp; REPLACE(Data!J2370,LEN(Data!J2370)-1,1,"") &amp; "}, "</f>
        <v xml:space="preserve">{ "CodeIATA": "FAO", "Name": "Faro Aeroporto Internacional", "City": "Faro", "Country": "Portugal", "Latitude": 37.014425, "Longitude": -7.965911, "Category": 7, "BuyPrice": 6094235082, "FlagImage": "pt.png" }, </v>
      </c>
    </row>
    <row r="2371" spans="1:1" x14ac:dyDescent="0.25">
      <c r="A2371" t="str">
        <f>"{ " &amp; Data!A2371 &amp; Data!D2371 &amp; Data!B2371 &amp; Data!E2371 &amp; Data!K2371 &amp; Data!L2371 &amp; Data!G2371 &amp; Data!H2371 &amp; REPLACE(Data!J2371,LEN(Data!J2371)-1,1,"") &amp; "}, "</f>
        <v xml:space="preserve">{ "CodeIATA": "KWL", "Name": "Liangjiang International Airport", "City": "Guilin", "Country": "Chine", "Latitude": 25.218106, "Longitude": 110.039197, "Category": 8, "BuyPrice": 6097680948, "FlagImage": "cn.png" }, </v>
      </c>
    </row>
    <row r="2372" spans="1:1" x14ac:dyDescent="0.25">
      <c r="A2372" t="str">
        <f>"{ " &amp; Data!A2372 &amp; Data!D2372 &amp; Data!B2372 &amp; Data!E2372 &amp; Data!K2372 &amp; Data!L2372 &amp; Data!G2372 &amp; Data!H2372 &amp; REPLACE(Data!J2372,LEN(Data!J2372)-1,1,"") &amp; "}, "</f>
        <v xml:space="preserve">{ "CodeIATA": "PVD", "Name": "Theodore Francis Green State Airport", "City": "Providence (RI)", "Country": "Etats-Unis", "Latitude": 41.732581, "Longitude": -71.420383, "Category": 5, "BuyPrice": 6112353897, "FlagImage": "us.png" }, </v>
      </c>
    </row>
    <row r="2373" spans="1:1" x14ac:dyDescent="0.25">
      <c r="A2373" t="str">
        <f>"{ " &amp; Data!A2373 &amp; Data!D2373 &amp; Data!B2373 &amp; Data!E2373 &amp; Data!K2373 &amp; Data!L2373 &amp; Data!G2373 &amp; Data!H2373 &amp; REPLACE(Data!J2373,LEN(Data!J2373)-1,1,"") &amp; "}, "</f>
        <v xml:space="preserve">{ "CodeIATA": "RGN", "Name": "Aéroport international de Yangon", "City": "Rangoun", "Country": "Myanmar", "Latitude": 16.907305, "Longitude": 96.133222, "Category": 10, "BuyPrice": 6133838709, "FlagImage": "mm.png" }, </v>
      </c>
    </row>
    <row r="2374" spans="1:1" x14ac:dyDescent="0.25">
      <c r="A2374" t="str">
        <f>"{ " &amp; Data!A2374 &amp; Data!D2374 &amp; Data!B2374 &amp; Data!E2374 &amp; Data!K2374 &amp; Data!L2374 &amp; Data!G2374 &amp; Data!H2374 &amp; REPLACE(Data!J2374,LEN(Data!J2374)-1,1,"") &amp; "}, "</f>
        <v xml:space="preserve">{ "CodeIATA": "LCA", "Name": "Larnaca International Airport", "City": "Larnaca", "Country": "Chypre", "Latitude": 34.875117, "Longitude": 33.62485, "Category": 8, "BuyPrice": 6137685825, "FlagImage": "cy.png" }, </v>
      </c>
    </row>
    <row r="2375" spans="1:1" x14ac:dyDescent="0.25">
      <c r="A2375" t="str">
        <f>"{ " &amp; Data!A2375 &amp; Data!D2375 &amp; Data!B2375 &amp; Data!E2375 &amp; Data!K2375 &amp; Data!L2375 &amp; Data!G2375 &amp; Data!H2375 &amp; REPLACE(Data!J2375,LEN(Data!J2375)-1,1,"") &amp; "}, "</f>
        <v xml:space="preserve">{ "CodeIATA": "FOC", "Name": "Changle International Airport", "City": "Fuzhou", "Country": "Chine", "Latitude": 25.935064, "Longitude": 119.663272, "Category": 10, "BuyPrice": 6138043002, "FlagImage": "cn.png" }, </v>
      </c>
    </row>
    <row r="2376" spans="1:1" x14ac:dyDescent="0.25">
      <c r="A2376" t="str">
        <f>"{ " &amp; Data!A2376 &amp; Data!D2376 &amp; Data!B2376 &amp; Data!E2376 &amp; Data!K2376 &amp; Data!L2376 &amp; Data!G2376 &amp; Data!H2376 &amp; REPLACE(Data!J2376,LEN(Data!J2376)-1,1,"") &amp; "}, "</f>
        <v xml:space="preserve">{ "CodeIATA": "HAJ", "Name": "Langenhagen Flughafen", "City": "Hanover", "Country": "Allemagne", "Latitude": 52.461056, "Longitude": 9.685078, "Category": 10, "BuyPrice": 6139178947, "FlagImage": "de.png" }, </v>
      </c>
    </row>
    <row r="2377" spans="1:1" x14ac:dyDescent="0.25">
      <c r="A2377" t="str">
        <f>"{ " &amp; Data!A2377 &amp; Data!D2377 &amp; Data!B2377 &amp; Data!E2377 &amp; Data!K2377 &amp; Data!L2377 &amp; Data!G2377 &amp; Data!H2377 &amp; REPLACE(Data!J2377,LEN(Data!J2377)-1,1,"") &amp; "}, "</f>
        <v xml:space="preserve">{ "CodeIATA": "ISB", "Name": "Benazir Bhutto International Airport", "City": "Islamabad", "Country": "Pakistan", "Latitude": 33.616653, "Longitude": 73.099233, "Category": 10, "BuyPrice": 6140757894, "FlagImage": "pk.png" }, </v>
      </c>
    </row>
    <row r="2378" spans="1:1" x14ac:dyDescent="0.25">
      <c r="A2378" t="str">
        <f>"{ " &amp; Data!A2378 &amp; Data!D2378 &amp; Data!B2378 &amp; Data!E2378 &amp; Data!K2378 &amp; Data!L2378 &amp; Data!G2378 &amp; Data!H2378 &amp; REPLACE(Data!J2378,LEN(Data!J2378)-1,1,"") &amp; "}, "</f>
        <v xml:space="preserve">{ "CodeIATA": "SHJ", "Name": "Sharjah International Airport", "City": "Sharjah", "Country": "Emirats arabes unis", "Latitude": 25.328575, "Longitude": 55.51715, "Category": 10, "BuyPrice": 6151883907, "FlagImage": "ae.png" }, </v>
      </c>
    </row>
    <row r="2379" spans="1:1" x14ac:dyDescent="0.25">
      <c r="A2379" t="str">
        <f>"{ " &amp; Data!A2379 &amp; Data!D2379 &amp; Data!B2379 &amp; Data!E2379 &amp; Data!K2379 &amp; Data!L2379 &amp; Data!G2379 &amp; Data!H2379 &amp; REPLACE(Data!J2379,LEN(Data!J2379)-1,1,"") &amp; "}, "</f>
        <v xml:space="preserve">{ "CodeIATA": "ANC", "Name": "Ted Stevens International Airport", "City": "Anchorage (AK)", "Country": "Etats-Unis", "Latitude": 61.174361, "Longitude": -149.996361, "Category": 10, "BuyPrice": 6153175265, "FlagImage": "us.png" }, </v>
      </c>
    </row>
    <row r="2380" spans="1:1" x14ac:dyDescent="0.25">
      <c r="A2380" t="str">
        <f>"{ " &amp; Data!A2380 &amp; Data!D2380 &amp; Data!B2380 &amp; Data!E2380 &amp; Data!K2380 &amp; Data!L2380 &amp; Data!G2380 &amp; Data!H2380 &amp; REPLACE(Data!J2380,LEN(Data!J2380)-1,1,"") &amp; "}, "</f>
        <v xml:space="preserve">{ "CodeIATA": "BEY", "Name": "Rafic Hariri Aéroport International", "City": "Beyrouth", "Country": "Liban", "Latitude": 33.820931, "Longitude": 35.488389, "Category": 10, "BuyPrice": 6159150855, "FlagImage": "lb.png" }, </v>
      </c>
    </row>
    <row r="2381" spans="1:1" x14ac:dyDescent="0.25">
      <c r="A2381" t="str">
        <f>"{ " &amp; Data!A2381 &amp; Data!D2381 &amp; Data!B2381 &amp; Data!E2381 &amp; Data!K2381 &amp; Data!L2381 &amp; Data!G2381 &amp; Data!H2381 &amp; REPLACE(Data!J2381,LEN(Data!J2381)-1,1,"") &amp; "}, "</f>
        <v xml:space="preserve">{ "CodeIATA": "BGO", "Name": "Flesland Lufthavn", "City": "Bergen", "Country": "Norvège", "Latitude": 60.293386, "Longitude": 5.218142, "Category": 8, "BuyPrice": 6167506624, "FlagImage": "no.png" }, </v>
      </c>
    </row>
    <row r="2382" spans="1:1" x14ac:dyDescent="0.25">
      <c r="A2382" t="str">
        <f>"{ " &amp; Data!A2382 &amp; Data!D2382 &amp; Data!B2382 &amp; Data!E2382 &amp; Data!K2382 &amp; Data!L2382 &amp; Data!G2382 &amp; Data!H2382 &amp; REPLACE(Data!J2382,LEN(Data!J2382)-1,1,"") &amp; "}, "</f>
        <v xml:space="preserve">{ "CodeIATA": "KWE", "Name": "Longdongbao Airport", "City": "Guiyang", "Country": "Chine", "Latitude": 26.538522, "Longitude": 106.800703, "Category": 9, "BuyPrice": 6174020612, "FlagImage": "cn.png" }, </v>
      </c>
    </row>
    <row r="2383" spans="1:1" x14ac:dyDescent="0.25">
      <c r="A2383" t="str">
        <f>"{ " &amp; Data!A2383 &amp; Data!D2383 &amp; Data!B2383 &amp; Data!E2383 &amp; Data!K2383 &amp; Data!L2383 &amp; Data!G2383 &amp; Data!H2383 &amp; REPLACE(Data!J2383,LEN(Data!J2383)-1,1,"") &amp; "}, "</f>
        <v xml:space="preserve">{ "CodeIATA": "BFS", "Name": "Belfast International Airport", "City": "Belfast", "Country": "Royaume-Uni", "Latitude": 54.6575, "Longitude": -6.215833, "Category": 8, "BuyPrice": 6177151367, "FlagImage": "gb.png" }, </v>
      </c>
    </row>
    <row r="2384" spans="1:1" x14ac:dyDescent="0.25">
      <c r="A2384" t="str">
        <f>"{ " &amp; Data!A2384 &amp; Data!D2384 &amp; Data!B2384 &amp; Data!E2384 &amp; Data!K2384 &amp; Data!L2384 &amp; Data!G2384 &amp; Data!H2384 &amp; REPLACE(Data!J2384,LEN(Data!J2384)-1,1,"") &amp; "}, "</f>
        <v xml:space="preserve">{ "CodeIATA": "BSL", "Name": "Mulhouse", "City": "Basel", "Country": "Suisse", "Latitude": 47.59, "Longitude": 7.529167, "Category": 10, "BuyPrice": 6178321111, "FlagImage": "ch.png" }, </v>
      </c>
    </row>
    <row r="2385" spans="1:1" x14ac:dyDescent="0.25">
      <c r="A2385" t="str">
        <f>"{ " &amp; Data!A2385 &amp; Data!D2385 &amp; Data!B2385 &amp; Data!E2385 &amp; Data!K2385 &amp; Data!L2385 &amp; Data!G2385 &amp; Data!H2385 &amp; REPLACE(Data!J2385,LEN(Data!J2385)-1,1,"") &amp; "}, "</f>
        <v xml:space="preserve">{ "CodeIATA": "CRL", "Name": "Aéroport de Charleroi Bruxelles", "City": "Charleroi", "Country": "Belgique", "Latitude": 50.459197, "Longitude": 4.453817, "Category": 7, "BuyPrice": 6181953499, "FlagImage": "be.png" }, </v>
      </c>
    </row>
    <row r="2386" spans="1:1" x14ac:dyDescent="0.25">
      <c r="A2386" t="str">
        <f>"{ " &amp; Data!A2386 &amp; Data!D2386 &amp; Data!B2386 &amp; Data!E2386 &amp; Data!K2386 &amp; Data!L2386 &amp; Data!G2386 &amp; Data!H2386 &amp; REPLACE(Data!J2386,LEN(Data!J2386)-1,1,"") &amp; "}, "</f>
        <v xml:space="preserve">{ "CodeIATA": "VCP", "Name": "Viracopos Aeroporto Internacional", "City": "Campinas (SP)", "Country": "Brésil", "Latitude": -23.0075, "Longitude": -47.134444, "Category": 9, "BuyPrice": 6182632896, "FlagImage": "br.png" }, </v>
      </c>
    </row>
    <row r="2387" spans="1:1" x14ac:dyDescent="0.25">
      <c r="A2387" t="str">
        <f>"{ " &amp; Data!A2387 &amp; Data!D2387 &amp; Data!B2387 &amp; Data!E2387 &amp; Data!K2387 &amp; Data!L2387 &amp; Data!G2387 &amp; Data!H2387 &amp; REPLACE(Data!J2387,LEN(Data!J2387)-1,1,"") &amp; "}, "</f>
        <v xml:space="preserve">{ "CodeIATA": "BUR", "Name": "Bob Hope Airport", "City": "Burbank (CA)", "Country": "Etats-Unis", "Latitude": 34.200667, "Longitude": -118.358667, "Category": 5, "BuyPrice": 6185515793, "FlagImage": "us.png" }, </v>
      </c>
    </row>
    <row r="2388" spans="1:1" x14ac:dyDescent="0.25">
      <c r="A2388" t="str">
        <f>"{ " &amp; Data!A2388 &amp; Data!D2388 &amp; Data!B2388 &amp; Data!E2388 &amp; Data!K2388 &amp; Data!L2388 &amp; Data!G2388 &amp; Data!H2388 &amp; REPLACE(Data!J2388,LEN(Data!J2388)-1,1,"") &amp; "}, "</f>
        <v xml:space="preserve">{ "CodeIATA": "AEP", "Name": "Jorge Newbery Aeroparque Metropolitano", "City": "Buenos Aires", "Country": "Argentine", "Latitude": -34.559175, "Longitude": -58.415606, "Category": 5, "BuyPrice": 6200773950, "FlagImage": "ar.png" }, </v>
      </c>
    </row>
    <row r="2389" spans="1:1" x14ac:dyDescent="0.25">
      <c r="A2389" t="str">
        <f>"{ " &amp; Data!A2389 &amp; Data!D2389 &amp; Data!B2389 &amp; Data!E2389 &amp; Data!K2389 &amp; Data!L2389 &amp; Data!G2389 &amp; Data!H2389 &amp; REPLACE(Data!J2389,LEN(Data!J2389)-1,1,"") &amp; "}, "</f>
        <v xml:space="preserve">{ "CodeIATA": "TSN", "Name": "Binhai International Airport", "City": "Tianjin", "Country": "Chine", "Latitude": 39.124353, "Longitude": 117.346183, "Category": 10, "BuyPrice": 6203286795, "FlagImage": "cn.png" }, </v>
      </c>
    </row>
    <row r="2390" spans="1:1" x14ac:dyDescent="0.25">
      <c r="A2390" t="str">
        <f>"{ " &amp; Data!A2390 &amp; Data!D2390 &amp; Data!B2390 &amp; Data!E2390 &amp; Data!K2390 &amp; Data!L2390 &amp; Data!G2390 &amp; Data!H2390 &amp; REPLACE(Data!J2390,LEN(Data!J2390)-1,1,"") &amp; "}, "</f>
        <v xml:space="preserve">{ "CodeIATA": "LPL", "Name": "Liverpool John Lennon Airport", "City": "Liverpool", "Country": "Royaume-Uni", "Latitude": 53.333611, "Longitude": -2.849722, "Category": 6, "BuyPrice": 6207445359, "FlagImage": "gb.png" }, </v>
      </c>
    </row>
    <row r="2391" spans="1:1" x14ac:dyDescent="0.25">
      <c r="A2391" t="str">
        <f>"{ " &amp; Data!A2391 &amp; Data!D2391 &amp; Data!B2391 &amp; Data!E2391 &amp; Data!K2391 &amp; Data!L2391 &amp; Data!G2391 &amp; Data!H2391 &amp; REPLACE(Data!J2391,LEN(Data!J2391)-1,1,"") &amp; "}, "</f>
        <v xml:space="preserve">{ "CodeIATA": "HER", "Name": "Nikos Kazantzakis International Airport", "City": "Heraklion", "Country": "Grèce", "Latitude": 35.339719, "Longitude": 25.180297, "Category": 7, "BuyPrice": 6212176766, "FlagImage": "gr.png" }, </v>
      </c>
    </row>
    <row r="2392" spans="1:1" x14ac:dyDescent="0.25">
      <c r="A2392" t="str">
        <f>"{ " &amp; Data!A2392 &amp; Data!D2392 &amp; Data!B2392 &amp; Data!E2392 &amp; Data!K2392 &amp; Data!L2392 &amp; Data!G2392 &amp; Data!H2392 &amp; REPLACE(Data!J2392,LEN(Data!J2392)-1,1,"") &amp; "}, "</f>
        <v xml:space="preserve">{ "CodeIATA": "KBP", "Name": "Boryspil International Airport", "City": "Kiev", "Country": "Ukraine", "Latitude": 50.345, "Longitude": 30.894722, "Category": 10, "BuyPrice": 6215600801, "FlagImage": "ua.png" }, </v>
      </c>
    </row>
    <row r="2393" spans="1:1" x14ac:dyDescent="0.25">
      <c r="A2393" t="str">
        <f>"{ " &amp; Data!A2393 &amp; Data!D2393 &amp; Data!B2393 &amp; Data!E2393 &amp; Data!K2393 &amp; Data!L2393 &amp; Data!G2393 &amp; Data!H2393 &amp; REPLACE(Data!J2393,LEN(Data!J2393)-1,1,"") &amp; "}, "</f>
        <v xml:space="preserve">{ "CodeIATA": "TNA", "Name": "Yaoqiang International Airport", "City": "Jinan", "Country": "Chine", "Latitude": 36.857214, "Longitude": 117.215992, "Category": 10, "BuyPrice": 6217011316, "FlagImage": "cn.png" }, </v>
      </c>
    </row>
    <row r="2394" spans="1:1" x14ac:dyDescent="0.25">
      <c r="A2394" t="str">
        <f>"{ " &amp; Data!A2394 &amp; Data!D2394 &amp; Data!B2394 &amp; Data!E2394 &amp; Data!K2394 &amp; Data!L2394 &amp; Data!G2394 &amp; Data!H2394 &amp; REPLACE(Data!J2394,LEN(Data!J2394)-1,1,"") &amp; "}, "</f>
        <v xml:space="preserve">{ "CodeIATA": "ONT", "Name": "Ontario International Airport", "City": "Ontario (CA)", "Country": "Etats-Unis", "Latitude": 34.056, "Longitude": -117.601194, "Category": 10, "BuyPrice": 6220648515, "FlagImage": "us.png" }, </v>
      </c>
    </row>
    <row r="2395" spans="1:1" x14ac:dyDescent="0.25">
      <c r="A2395" t="str">
        <f>"{ " &amp; Data!A2395 &amp; Data!D2395 &amp; Data!B2395 &amp; Data!E2395 &amp; Data!K2395 &amp; Data!L2395 &amp; Data!G2395 &amp; Data!H2395 &amp; REPLACE(Data!J2395,LEN(Data!J2395)-1,1,"") &amp; "}, "</f>
        <v xml:space="preserve">{ "CodeIATA": "DAC", "Name": "Zia International Airport", "City": "Dhaka", "Country": "Bangladesh", "Latitude": 23.843333, "Longitude": 90.397781, "Category": 9, "BuyPrice": 6228014428, "FlagImage": "bd.png" }, </v>
      </c>
    </row>
    <row r="2396" spans="1:1" x14ac:dyDescent="0.25">
      <c r="A2396" t="str">
        <f>"{ " &amp; Data!A2396 &amp; Data!D2396 &amp; Data!B2396 &amp; Data!E2396 &amp; Data!K2396 &amp; Data!L2396 &amp; Data!G2396 &amp; Data!H2396 &amp; REPLACE(Data!J2396,LEN(Data!J2396)-1,1,"") &amp; "}, "</f>
        <v xml:space="preserve">{ "CodeIATA": "CWB", "Name": "Afonso Pena Aeroporto Internacional", "City": "Curitiba (PR)", "Country": "Brésil", "Latitude": -25.528475, "Longitude": -49.175775, "Category": 5, "BuyPrice": 6233067031, "FlagImage": "br.png" }, </v>
      </c>
    </row>
    <row r="2397" spans="1:1" x14ac:dyDescent="0.25">
      <c r="A2397" t="str">
        <f>"{ " &amp; Data!A2397 &amp; Data!D2397 &amp; Data!B2397 &amp; Data!E2397 &amp; Data!K2397 &amp; Data!L2397 &amp; Data!G2397 &amp; Data!H2397 &amp; REPLACE(Data!J2397,LEN(Data!J2397)-1,1,"") &amp; "}, "</f>
        <v xml:space="preserve">{ "CodeIATA": "ACE", "Name": "Lanzarote Aeropuerto", "City": "Arrecife", "Country": "Espagne", "Latitude": 28.945464, "Longitude": -13.605225, "Category": 6, "BuyPrice": 6236541746, "FlagImage": "es.png" }, </v>
      </c>
    </row>
    <row r="2398" spans="1:1" x14ac:dyDescent="0.25">
      <c r="A2398" t="str">
        <f>"{ " &amp; Data!A2398 &amp; Data!D2398 &amp; Data!B2398 &amp; Data!E2398 &amp; Data!K2398 &amp; Data!L2398 &amp; Data!G2398 &amp; Data!H2398 &amp; REPLACE(Data!J2398,LEN(Data!J2398)-1,1,"") &amp; "}, "</f>
        <v xml:space="preserve">{ "CodeIATA": "BLQ", "Name": "Guglielmo Marconi Aeroporto", "City": "Bologna", "Country": "Italie", "Latitude": 44.535444, "Longitude": 11.288667, "Category": 8, "BuyPrice": 6241792999, "FlagImage": "it.png" }, </v>
      </c>
    </row>
    <row r="2399" spans="1:1" x14ac:dyDescent="0.25">
      <c r="A2399" t="str">
        <f>"{ " &amp; Data!A2399 &amp; Data!D2399 &amp; Data!B2399 &amp; Data!E2399 &amp; Data!K2399 &amp; Data!L2399 &amp; Data!G2399 &amp; Data!H2399 &amp; REPLACE(Data!J2399,LEN(Data!J2399)-1,1,"") &amp; "}, "</f>
        <v xml:space="preserve">{ "CodeIATA": "REC", "Name": "Guararapes Gilberto Freyre Aeroporto Internacional", "City": "Recife (PE)", "Country": "Brésil", "Latitude": -8.126794, "Longitude": -34.923039, "Category": 10, "BuyPrice": 6242046899, "FlagImage": "br.png" }, </v>
      </c>
    </row>
    <row r="2400" spans="1:1" x14ac:dyDescent="0.25">
      <c r="A2400" t="str">
        <f>"{ " &amp; Data!A2400 &amp; Data!D2400 &amp; Data!B2400 &amp; Data!E2400 &amp; Data!K2400 &amp; Data!L2400 &amp; Data!G2400 &amp; Data!H2400 &amp; REPLACE(Data!J2400,LEN(Data!J2400)-1,1,"") &amp; "}, "</f>
        <v xml:space="preserve">{ "CodeIATA": "EMA", "Name": "East Midlands Airport", "City": "Derby", "Country": "Royaume-Uni", "Latitude": 52.831111, "Longitude": -1.328056, "Category": 8, "BuyPrice": 6247417341, "FlagImage": "gb.png" }, </v>
      </c>
    </row>
    <row r="2401" spans="1:1" x14ac:dyDescent="0.25">
      <c r="A2401" t="str">
        <f>"{ " &amp; Data!A2401 &amp; Data!D2401 &amp; Data!B2401 &amp; Data!E2401 &amp; Data!K2401 &amp; Data!L2401 &amp; Data!G2401 &amp; Data!H2401 &amp; REPLACE(Data!J2401,LEN(Data!J2401)-1,1,"") &amp; "}, "</f>
        <v xml:space="preserve">{ "CodeIATA": "GRO", "Name": "Costa Brava Aeropuerto", "City": "Girona", "Country": "Espagne", "Latitude": 41.900969, "Longitude": 2.760547, "Category": 6, "BuyPrice": 6251539243, "FlagImage": "es.png" }, </v>
      </c>
    </row>
    <row r="2402" spans="1:1" x14ac:dyDescent="0.25">
      <c r="A2402" t="str">
        <f>"{ " &amp; Data!A2402 &amp; Data!D2402 &amp; Data!B2402 &amp; Data!E2402 &amp; Data!K2402 &amp; Data!L2402 &amp; Data!G2402 &amp; Data!H2402 &amp; REPLACE(Data!J2402,LEN(Data!J2402)-1,1,"") &amp; "}, "</f>
        <v xml:space="preserve">{ "CodeIATA": "WLG", "Name": "Wellington International Airport", "City": "Wellington", "Country": "Nouvelle-Zélande", "Latitude": -41.327221, "Longitude": 174.805278, "Category": 4, "BuyPrice": 6252072481, "FlagImage": "nz.png" }, </v>
      </c>
    </row>
    <row r="2403" spans="1:1" x14ac:dyDescent="0.25">
      <c r="A2403" t="str">
        <f>"{ " &amp; Data!A2403 &amp; Data!D2403 &amp; Data!B2403 &amp; Data!E2403 &amp; Data!K2403 &amp; Data!L2403 &amp; Data!G2403 &amp; Data!H2403 &amp; REPLACE(Data!J2403,LEN(Data!J2403)-1,1,"") &amp; "}, "</f>
        <v xml:space="preserve">{ "CodeIATA": "HKT", "Name": "Phuket International Airport", "City": "Phuket", "Country": "Thaïlande", "Latitude": 8.1132, "Longitude": 98.316872, "Category": 8, "BuyPrice": 6256285714, "FlagImage": "th.png" }, </v>
      </c>
    </row>
    <row r="2404" spans="1:1" x14ac:dyDescent="0.25">
      <c r="A2404" t="str">
        <f>"{ " &amp; Data!A2404 &amp; Data!D2404 &amp; Data!B2404 &amp; Data!E2404 &amp; Data!K2404 &amp; Data!L2404 &amp; Data!G2404 &amp; Data!H2404 &amp; REPLACE(Data!J2404,LEN(Data!J2404)-1,1,"") &amp; "}, "</f>
        <v xml:space="preserve">{ "CodeIATA": "OOL", "Name": "Gold Coast Airport", "City": "Bilinga (QLD)", "Country": "Australie", "Latitude": -28.164444, "Longitude": 153.504722, "Category": 6, "BuyPrice": 6256406940, "FlagImage": "au.png" }, </v>
      </c>
    </row>
    <row r="2405" spans="1:1" x14ac:dyDescent="0.25">
      <c r="A2405" t="str">
        <f>"{ " &amp; Data!A2405 &amp; Data!D2405 &amp; Data!B2405 &amp; Data!E2405 &amp; Data!K2405 &amp; Data!L2405 &amp; Data!G2405 &amp; Data!H2405 &amp; REPLACE(Data!J2405,LEN(Data!J2405)-1,1,"") &amp; "}, "</f>
        <v xml:space="preserve">{ "CodeIATA": "OMS", "Name": "Tsentralny Airport", "City": "Omsk", "Country": "Russie", "Latitude": 54.967042, "Longitude": 73.310514, "Category": 8, "BuyPrice": 6256795747, "FlagImage": "ru.png" }, </v>
      </c>
    </row>
    <row r="2406" spans="1:1" x14ac:dyDescent="0.25">
      <c r="A2406" t="str">
        <f>"{ " &amp; Data!A2406 &amp; Data!D2406 &amp; Data!B2406 &amp; Data!E2406 &amp; Data!K2406 &amp; Data!L2406 &amp; Data!G2406 &amp; Data!H2406 &amp; REPLACE(Data!J2406,LEN(Data!J2406)-1,1,"") &amp; "}, "</f>
        <v xml:space="preserve">{ "CodeIATA": "NAP", "Name": "Capodichino Ugo Niutta Aeroporto", "City": "Napoli", "Country": "Italie", "Latitude": 40.886033, "Longitude": 14.290781, "Category": 7, "BuyPrice": 6258820276, "FlagImage": "it.png" }, </v>
      </c>
    </row>
    <row r="2407" spans="1:1" x14ac:dyDescent="0.25">
      <c r="A2407" t="str">
        <f>"{ " &amp; Data!A2407 &amp; Data!D2407 &amp; Data!B2407 &amp; Data!E2407 &amp; Data!K2407 &amp; Data!L2407 &amp; Data!G2407 &amp; Data!H2407 &amp; REPLACE(Data!J2407,LEN(Data!J2407)-1,1,"") &amp; "}, "</f>
        <v xml:space="preserve">{ "CodeIATA": "CEK", "Name": "Chelyabinsk Balandino Airport", "City": "Chelyabinsk", "Country": "Russie", "Latitude": 55.305836, "Longitude": 61.503333, "Category": 9, "BuyPrice": 6260350501, "FlagImage": "ru.png" }, </v>
      </c>
    </row>
    <row r="2408" spans="1:1" x14ac:dyDescent="0.25">
      <c r="A2408" t="str">
        <f>"{ " &amp; Data!A2408 &amp; Data!D2408 &amp; Data!B2408 &amp; Data!E2408 &amp; Data!K2408 &amp; Data!L2408 &amp; Data!G2408 &amp; Data!H2408 &amp; REPLACE(Data!J2408,LEN(Data!J2408)-1,1,"") &amp; "}, "</f>
        <v xml:space="preserve">{ "CodeIATA": "ASF", "Name": "Narimanovo Airport", "City": "Astrakhan", "Country": "Russie", "Latitude": 46.283333, "Longitude": 48.006278, "Category": 6, "BuyPrice": 6262064419, "FlagImage": "ru.png" }, </v>
      </c>
    </row>
    <row r="2409" spans="1:1" x14ac:dyDescent="0.25">
      <c r="A2409" t="str">
        <f>"{ " &amp; Data!A2409 &amp; Data!D2409 &amp; Data!B2409 &amp; Data!E2409 &amp; Data!K2409 &amp; Data!L2409 &amp; Data!G2409 &amp; Data!H2409 &amp; REPLACE(Data!J2409,LEN(Data!J2409)-1,1,"") &amp; "}, "</f>
        <v xml:space="preserve">{ "CodeIATA": "VOG", "Name": "Volgograd International Airport", "City": "Volgograd", "Country": "Russie", "Latitude": 48.782528, "Longitude": 44.345544, "Category": 6, "BuyPrice": 6262064419, "FlagImage": "ru.png" }, </v>
      </c>
    </row>
    <row r="2410" spans="1:1" x14ac:dyDescent="0.25">
      <c r="A2410" t="str">
        <f>"{ " &amp; Data!A2410 &amp; Data!D2410 &amp; Data!B2410 &amp; Data!E2410 &amp; Data!K2410 &amp; Data!L2410 &amp; Data!G2410 &amp; Data!H2410 &amp; REPLACE(Data!J2410,LEN(Data!J2410)-1,1,"") &amp; "}, "</f>
        <v xml:space="preserve">{ "CodeIATA": "OGG", "Name": "Kahului Airport", "City": "Kahului (HI)", "Country": "Etats-Unis", "Latitude": 20.89865, "Longitude": -156.430458, "Category": 5, "BuyPrice": 6267982665, "FlagImage": "us.png" }, </v>
      </c>
    </row>
    <row r="2411" spans="1:1" x14ac:dyDescent="0.25">
      <c r="A2411" t="str">
        <f>"{ " &amp; Data!A2411 &amp; Data!D2411 &amp; Data!B2411 &amp; Data!E2411 &amp; Data!K2411 &amp; Data!L2411 &amp; Data!G2411 &amp; Data!H2411 &amp; REPLACE(Data!J2411,LEN(Data!J2411)-1,1,"") &amp; "}, "</f>
        <v xml:space="preserve">{ "CodeIATA": "NBO", "Name": "Jomo Kenyatta International Airport", "City": "Nairobi", "Country": "Kenya", "Latitude": -1.319167, "Longitude": 36.9275, "Category": 10, "BuyPrice": 6268017938, "FlagImage": "ke.png" }, </v>
      </c>
    </row>
    <row r="2412" spans="1:1" x14ac:dyDescent="0.25">
      <c r="A2412" t="str">
        <f>"{ " &amp; Data!A2412 &amp; Data!D2412 &amp; Data!B2412 &amp; Data!E2412 &amp; Data!K2412 &amp; Data!L2412 &amp; Data!G2412 &amp; Data!H2412 &amp; REPLACE(Data!J2412,LEN(Data!J2412)-1,1,"") &amp; "}, "</f>
        <v xml:space="preserve">{ "CodeIATA": "NCL", "Name": "Newcastle Airport", "City": "Newcastle", "Country": "Royaume-Uni", "Latitude": 55.0375, "Longitude": -1.691667, "Category": 6, "BuyPrice": 6269203154, "FlagImage": "gb.png" }, </v>
      </c>
    </row>
    <row r="2413" spans="1:1" x14ac:dyDescent="0.25">
      <c r="A2413" t="str">
        <f>"{ " &amp; Data!A2413 &amp; Data!D2413 &amp; Data!B2413 &amp; Data!E2413 &amp; Data!K2413 &amp; Data!L2413 &amp; Data!G2413 &amp; Data!H2413 &amp; REPLACE(Data!J2413,LEN(Data!J2413)-1,1,"") &amp; "}, "</f>
        <v xml:space="preserve">{ "CodeIATA": "LED", "Name": "Pétersbourg", "City": "Saint", "Country": "Russie", "Latitude": 59.800292, "Longitude": 30.262503, "Category": 10, "BuyPrice": 6279005326, "FlagImage": "ru.png" }, </v>
      </c>
    </row>
    <row r="2414" spans="1:1" x14ac:dyDescent="0.25">
      <c r="A2414" t="str">
        <f>"{ " &amp; Data!A2414 &amp; Data!D2414 &amp; Data!B2414 &amp; Data!E2414 &amp; Data!K2414 &amp; Data!L2414 &amp; Data!G2414 &amp; Data!H2414 &amp; REPLACE(Data!J2414,LEN(Data!J2414)-1,1,"") &amp; "}, "</f>
        <v xml:space="preserve">{ "CodeIATA": "KOJ", "Name": "Kagoshima Airport", "City": "Kirishima", "Country": "Japon", "Latitude": 31.803397, "Longitude": 130.719408, "Category": 8, "BuyPrice": 6282510528, "FlagImage": "jp.png" }, </v>
      </c>
    </row>
    <row r="2415" spans="1:1" x14ac:dyDescent="0.25">
      <c r="A2415" t="str">
        <f>"{ " &amp; Data!A2415 &amp; Data!D2415 &amp; Data!B2415 &amp; Data!E2415 &amp; Data!K2415 &amp; Data!L2415 &amp; Data!G2415 &amp; Data!H2415 &amp; REPLACE(Data!J2415,LEN(Data!J2415)-1,1,"") &amp; "}, "</f>
        <v xml:space="preserve">{ "CodeIATA": "MLH", "Name": "Mulhouse", "City": "Bâle", "Country": "France", "Latitude": 47.589583, "Longitude": 7.529914, "Category": 10, "BuyPrice": 6284653483, "FlagImage": "fr.png" }, </v>
      </c>
    </row>
    <row r="2416" spans="1:1" x14ac:dyDescent="0.25">
      <c r="A2416" t="str">
        <f>"{ " &amp; Data!A2416 &amp; Data!D2416 &amp; Data!B2416 &amp; Data!E2416 &amp; Data!K2416 &amp; Data!L2416 &amp; Data!G2416 &amp; Data!H2416 &amp; REPLACE(Data!J2416,LEN(Data!J2416)-1,1,"") &amp; "}, "</f>
        <v xml:space="preserve">{ "CodeIATA": "BDL", "Name": "Windsor Locks", "City": "Hartford (CT)", "Country": "Etats-Unis", "Latitude": 41.938889, "Longitude": -72.683222, "Category": 8, "BuyPrice": 6293646556, "FlagImage": "us.png" }, </v>
      </c>
    </row>
    <row r="2417" spans="1:1" x14ac:dyDescent="0.25">
      <c r="A2417" t="str">
        <f>"{ " &amp; Data!A2417 &amp; Data!D2417 &amp; Data!B2417 &amp; Data!E2417 &amp; Data!K2417 &amp; Data!L2417 &amp; Data!G2417 &amp; Data!H2417 &amp; REPLACE(Data!J2417,LEN(Data!J2417)-1,1,"") &amp; "}, "</f>
        <v xml:space="preserve">{ "CodeIATA": "KHI", "Name": "Jinnah International Airport", "City": "Karachi", "Country": "Pakistan", "Latitude": 24.906547, "Longitude": 67.160797, "Category": 10, "BuyPrice": 6294428285, "FlagImage": "pk.png" }, </v>
      </c>
    </row>
    <row r="2418" spans="1:1" x14ac:dyDescent="0.25">
      <c r="A2418" t="str">
        <f>"{ " &amp; Data!A2418 &amp; Data!D2418 &amp; Data!B2418 &amp; Data!E2418 &amp; Data!K2418 &amp; Data!L2418 &amp; Data!G2418 &amp; Data!H2418 &amp; REPLACE(Data!J2418,LEN(Data!J2418)-1,1,"") &amp; "}, "</f>
        <v xml:space="preserve">{ "CodeIATA": "ESB", "Name": "Esenboga International Airport", "City": "Ankara", "Country": "Turquie", "Latitude": 40.128082, "Longitude": 32.995083, "Category": 10, "BuyPrice": 6297010840, "FlagImage": "tr.png" }, </v>
      </c>
    </row>
    <row r="2419" spans="1:1" x14ac:dyDescent="0.25">
      <c r="A2419" t="str">
        <f>"{ " &amp; Data!A2419 &amp; Data!D2419 &amp; Data!B2419 &amp; Data!E2419 &amp; Data!K2419 &amp; Data!L2419 &amp; Data!G2419 &amp; Data!H2419 &amp; REPLACE(Data!J2419,LEN(Data!J2419)-1,1,"") &amp; "}, "</f>
        <v xml:space="preserve">{ "CodeIATA": "VLC", "Name": "Valencia Aeropuerto", "City": "Valencia", "Country": "Espagne", "Latitude": 39.489314, "Longitude": -0.481625, "Category": 9, "BuyPrice": 6297231842, "FlagImage": "es.png" }, </v>
      </c>
    </row>
    <row r="2420" spans="1:1" x14ac:dyDescent="0.25">
      <c r="A2420" t="str">
        <f>"{ " &amp; Data!A2420 &amp; Data!D2420 &amp; Data!B2420 &amp; Data!E2420 &amp; Data!K2420 &amp; Data!L2420 &amp; Data!G2420 &amp; Data!H2420 &amp; REPLACE(Data!J2420,LEN(Data!J2420)-1,1,"") &amp; "}, "</f>
        <v xml:space="preserve">{ "CodeIATA": "ADB", "Name": "Adnan Menderes Airport", "City": "Izmir", "Country": "Turquie", "Latitude": 38.292392, "Longitude": 27.156953, "Category": 9, "BuyPrice": 6301725252, "FlagImage": "tr.png" }, </v>
      </c>
    </row>
    <row r="2421" spans="1:1" x14ac:dyDescent="0.25">
      <c r="A2421" t="str">
        <f>"{ " &amp; Data!A2421 &amp; Data!D2421 &amp; Data!B2421 &amp; Data!E2421 &amp; Data!K2421 &amp; Data!L2421 &amp; Data!G2421 &amp; Data!H2421 &amp; REPLACE(Data!J2421,LEN(Data!J2421)-1,1,"") &amp; "}, "</f>
        <v xml:space="preserve">{ "CodeIATA": "BUF", "Name": "Niagara International Airport", "City": "Buffalo (NY)", "Country": "Etats-Unis", "Latitude": 42.940525, "Longitude": -78.732167, "Category": 7, "BuyPrice": 6308215272, "FlagImage": "us.png" }, </v>
      </c>
    </row>
    <row r="2422" spans="1:1" x14ac:dyDescent="0.25">
      <c r="A2422" t="str">
        <f>"{ " &amp; Data!A2422 &amp; Data!D2422 &amp; Data!B2422 &amp; Data!E2422 &amp; Data!K2422 &amp; Data!L2422 &amp; Data!G2422 &amp; Data!H2422 &amp; REPLACE(Data!J2422,LEN(Data!J2422)-1,1,"") &amp; "}, "</f>
        <v xml:space="preserve">{ "CodeIATA": "BAH", "Name": "Bahrain International Airport", "City": "Al Muharraq", "Country": "Bahreïn", "Latitude": 26.270834, "Longitude": 50.63361, "Category": 10, "BuyPrice": 6312347169, "FlagImage": "bh.png" }, </v>
      </c>
    </row>
    <row r="2423" spans="1:1" x14ac:dyDescent="0.25">
      <c r="A2423" t="str">
        <f>"{ " &amp; Data!A2423 &amp; Data!D2423 &amp; Data!B2423 &amp; Data!E2423 &amp; Data!K2423 &amp; Data!L2423 &amp; Data!G2423 &amp; Data!H2423 &amp; REPLACE(Data!J2423,LEN(Data!J2423)-1,1,"") &amp; "}, "</f>
        <v xml:space="preserve">{ "CodeIATA": "CDB", "Name": "Cold Bay Airport", "City": "Cold Bay (AK)", "Country": "Etats-Unis", "Latitude": 55.206061, "Longitude": -162.725436, "Category": 9, "BuyPrice": 6328023076, "FlagImage": "us.png" }, </v>
      </c>
    </row>
    <row r="2424" spans="1:1" x14ac:dyDescent="0.25">
      <c r="A2424" t="str">
        <f>"{ " &amp; Data!A2424 &amp; Data!D2424 &amp; Data!B2424 &amp; Data!E2424 &amp; Data!K2424 &amp; Data!L2424 &amp; Data!G2424 &amp; Data!H2424 &amp; REPLACE(Data!J2424,LEN(Data!J2424)-1,1,"") &amp; "}, "</f>
        <v xml:space="preserve">{ "CodeIATA": "CMN", "Name": "Mohammed V International Airport", "City": "Casablanca", "Country": "Maroc", "Latitude": 33.367467, "Longitude": -7.589967, "Category": 10, "BuyPrice": 6333668079, "FlagImage": "ma.png" }, </v>
      </c>
    </row>
    <row r="2425" spans="1:1" x14ac:dyDescent="0.25">
      <c r="A2425" t="str">
        <f>"{ " &amp; Data!A2425 &amp; Data!D2425 &amp; Data!B2425 &amp; Data!E2425 &amp; Data!K2425 &amp; Data!L2425 &amp; Data!G2425 &amp; Data!H2425 &amp; REPLACE(Data!J2425,LEN(Data!J2425)-1,1,"") &amp; "}, "</f>
        <v xml:space="preserve">{ "CodeIATA": "HRB", "Name": "Taiping International Airport", "City": "Harbin", "Country": "Chine", "Latitude": 45.623403, "Longitude": 126.250328, "Category": 9, "BuyPrice": 6334346862, "FlagImage": "cn.png" }, </v>
      </c>
    </row>
    <row r="2426" spans="1:1" x14ac:dyDescent="0.25">
      <c r="A2426" t="str">
        <f>"{ " &amp; Data!A2426 &amp; Data!D2426 &amp; Data!B2426 &amp; Data!E2426 &amp; Data!K2426 &amp; Data!L2426 &amp; Data!G2426 &amp; Data!H2426 &amp; REPLACE(Data!J2426,LEN(Data!J2426)-1,1,"") &amp; "}, "</f>
        <v xml:space="preserve">{ "CodeIATA": "MTY", "Name": "Mariano Escobedo Aeropuerto Internacional", "City": "Monterrey", "Country": "Mexique", "Latitude": 25.778489, "Longitude": -100.106878, "Category": 8, "BuyPrice": 6337223621, "FlagImage": "mx.png" }, </v>
      </c>
    </row>
    <row r="2427" spans="1:1" x14ac:dyDescent="0.25">
      <c r="A2427" t="str">
        <f>"{ " &amp; Data!A2427 &amp; Data!D2427 &amp; Data!B2427 &amp; Data!E2427 &amp; Data!K2427 &amp; Data!L2427 &amp; Data!G2427 &amp; Data!H2427 &amp; REPLACE(Data!J2427,LEN(Data!J2427)-1,1,"") &amp; "}, "</f>
        <v xml:space="preserve">{ "CodeIATA": "CEB", "Name": "Mactan Cebu International Airport", "City": "Cebu", "Country": "Philippines", "Latitude": 10.307542, "Longitude": 123.979439, "Category": 10, "BuyPrice": 6346490773, "FlagImage": "ph.png" }, </v>
      </c>
    </row>
    <row r="2428" spans="1:1" x14ac:dyDescent="0.25">
      <c r="A2428" t="str">
        <f>"{ " &amp; Data!A2428 &amp; Data!D2428 &amp; Data!B2428 &amp; Data!E2428 &amp; Data!K2428 &amp; Data!L2428 &amp; Data!G2428 &amp; Data!H2428 &amp; REPLACE(Data!J2428,LEN(Data!J2428)-1,1,"") &amp; "}, "</f>
        <v xml:space="preserve">{ "CodeIATA": "URC", "Name": "Diwopu International Airport", "City": "Urumqi", "Country": "Chine", "Latitude": 43.907106, "Longitude": 87.474244, "Category": 10, "BuyPrice": 6349404679, "FlagImage": "cn.png" }, </v>
      </c>
    </row>
    <row r="2429" spans="1:1" x14ac:dyDescent="0.25">
      <c r="A2429" t="str">
        <f>"{ " &amp; Data!A2429 &amp; Data!D2429 &amp; Data!B2429 &amp; Data!E2429 &amp; Data!K2429 &amp; Data!L2429 &amp; Data!G2429 &amp; Data!H2429 &amp; REPLACE(Data!J2429,LEN(Data!J2429)-1,1,"") &amp; "}, "</f>
        <v xml:space="preserve">{ "CodeIATA": "CHC", "Name": "Christchurch International Airport", "City": "Christchurch", "Country": "Nouvelle-Zélande", "Latitude": -43.489358, "Longitude": 172.532225, "Category": 10, "BuyPrice": 6353289168, "FlagImage": "nz.png" }, </v>
      </c>
    </row>
    <row r="2430" spans="1:1" x14ac:dyDescent="0.25">
      <c r="A2430" t="str">
        <f>"{ " &amp; Data!A2430 &amp; Data!D2430 &amp; Data!B2430 &amp; Data!E2430 &amp; Data!K2430 &amp; Data!L2430 &amp; Data!G2430 &amp; Data!H2430 &amp; REPLACE(Data!J2430,LEN(Data!J2430)-1,1,"") &amp; "}, "</f>
        <v xml:space="preserve">{ "CodeIATA": "CTM", "Name": "Chetumal Aeropuerto Internacional", "City": "Chetumal", "Country": "Mexique", "Latitude": 18.504667, "Longitude": -88.326847, "Category": 5, "BuyPrice": 6354321485, "FlagImage": "mx.png" }, </v>
      </c>
    </row>
    <row r="2431" spans="1:1" x14ac:dyDescent="0.25">
      <c r="A2431" t="str">
        <f>"{ " &amp; Data!A2431 &amp; Data!D2431 &amp; Data!B2431 &amp; Data!E2431 &amp; Data!K2431 &amp; Data!L2431 &amp; Data!G2431 &amp; Data!H2431 &amp; REPLACE(Data!J2431,LEN(Data!J2431)-1,1,"") &amp; "}, "</f>
        <v xml:space="preserve">{ "CodeIATA": "SAW", "Name": "Sabiha Gökçen International Airport", "City": "Istanbul", "Country": "Turquie", "Latitude": 40.898553, "Longitude": 29.309219, "Category": 8, "BuyPrice": 6355211943, "FlagImage": "tr.png" }, </v>
      </c>
    </row>
    <row r="2432" spans="1:1" x14ac:dyDescent="0.25">
      <c r="A2432" t="str">
        <f>"{ " &amp; Data!A2432 &amp; Data!D2432 &amp; Data!B2432 &amp; Data!E2432 &amp; Data!K2432 &amp; Data!L2432 &amp; Data!G2432 &amp; Data!H2432 &amp; REPLACE(Data!J2432,LEN(Data!J2432)-1,1,"") &amp; "}, "</f>
        <v xml:space="preserve">{ "CodeIATA": "JAX", "Name": "Jacksonville International Airport", "City": "Jacksonville (FL)", "Country": "Etats-Unis", "Latitude": 30.494056, "Longitude": -81.687861, "Category": 9, "BuyPrice": 6356227482, "FlagImage": "us.png" }, </v>
      </c>
    </row>
    <row r="2433" spans="1:1" x14ac:dyDescent="0.25">
      <c r="A2433" t="str">
        <f>"{ " &amp; Data!A2433 &amp; Data!D2433 &amp; Data!B2433 &amp; Data!E2433 &amp; Data!K2433 &amp; Data!L2433 &amp; Data!G2433 &amp; Data!H2433 &amp; REPLACE(Data!J2433,LEN(Data!J2433)-1,1,"") &amp; "}, "</f>
        <v xml:space="preserve">{ "CodeIATA": "HAV", "Name": "José Martí Aeropuerto Internacional", "City": "La Habana", "Country": "Cuba", "Latitude": 22.989153, "Longitude": -82.409086, "Category": 10, "BuyPrice": 6376473261, "FlagImage": "cu.png" }, </v>
      </c>
    </row>
    <row r="2434" spans="1:1" x14ac:dyDescent="0.25">
      <c r="A2434" t="str">
        <f>"{ " &amp; Data!A2434 &amp; Data!D2434 &amp; Data!B2434 &amp; Data!E2434 &amp; Data!K2434 &amp; Data!L2434 &amp; Data!G2434 &amp; Data!H2434 &amp; REPLACE(Data!J2434,LEN(Data!J2434)-1,1,"") &amp; "}, "</f>
        <v xml:space="preserve">{ "CodeIATA": "DPS", "Name": "Bali Ngurah Rai International Airport", "City": "Denpasar", "Country": "Indonésie", "Latitude": -8.748169, "Longitude": 115.167172, "Category": 8, "BuyPrice": 6382143780, "FlagImage": "id.png" }, </v>
      </c>
    </row>
    <row r="2435" spans="1:1" x14ac:dyDescent="0.25">
      <c r="A2435" t="str">
        <f>"{ " &amp; Data!A2435 &amp; Data!D2435 &amp; Data!B2435 &amp; Data!E2435 &amp; Data!K2435 &amp; Data!L2435 &amp; Data!G2435 &amp; Data!H2435 &amp; REPLACE(Data!J2435,LEN(Data!J2435)-1,1,"") &amp; "}, "</f>
        <v xml:space="preserve">{ "CodeIATA": "POA", "Name": "Salgado Filho Aeroporto Internacional", "City": "Porto Alegre (RS)", "Country": "Brésil", "Latitude": -29.994428, "Longitude": -51.171428, "Category": 6, "BuyPrice": 6392241186, "FlagImage": "br.png" }, </v>
      </c>
    </row>
    <row r="2436" spans="1:1" x14ac:dyDescent="0.25">
      <c r="A2436" t="str">
        <f>"{ " &amp; Data!A2436 &amp; Data!D2436 &amp; Data!B2436 &amp; Data!E2436 &amp; Data!K2436 &amp; Data!L2436 &amp; Data!G2436 &amp; Data!H2436 &amp; REPLACE(Data!J2436,LEN(Data!J2436)-1,1,"") &amp; "}, "</f>
        <v xml:space="preserve">{ "CodeIATA": "CTA", "Name": "Fontanarossa Vincenzo Bellini Aeroporto Internazionale", "City": "Catania", "Country": "Italie", "Latitude": 37.466781, "Longitude": 15.0664, "Category": 6, "BuyPrice": 6401940497, "FlagImage": "it.png" }, </v>
      </c>
    </row>
    <row r="2437" spans="1:1" x14ac:dyDescent="0.25">
      <c r="A2437" t="str">
        <f>"{ " &amp; Data!A2437 &amp; Data!D2437 &amp; Data!B2437 &amp; Data!E2437 &amp; Data!K2437 &amp; Data!L2437 &amp; Data!G2437 &amp; Data!H2437 &amp; REPLACE(Data!J2437,LEN(Data!J2437)-1,1,"") &amp; "}, "</f>
        <v xml:space="preserve">{ "CodeIATA": "BRS", "Name": "Bristol International Airport", "City": "Bristol", "Country": "Royaume-Uni", "Latitude": 51.382669, "Longitude": -2.719089, "Category": 5, "BuyPrice": 6404854334, "FlagImage": "gb.png" }, </v>
      </c>
    </row>
    <row r="2438" spans="1:1" x14ac:dyDescent="0.25">
      <c r="A2438" t="str">
        <f>"{ " &amp; Data!A2438 &amp; Data!D2438 &amp; Data!B2438 &amp; Data!E2438 &amp; Data!K2438 &amp; Data!L2438 &amp; Data!G2438 &amp; Data!H2438 &amp; REPLACE(Data!J2438,LEN(Data!J2438)-1,1,"") &amp; "}, "</f>
        <v xml:space="preserve">{ "CodeIATA": "HRG", "Name": "Hurghada International Airport", "City": "Hurghada", "Country": "Egypte", "Latitude": 27.178317, "Longitude": 33.799436, "Category": 10, "BuyPrice": 6412672753, "FlagImage": "eg.png" }, </v>
      </c>
    </row>
    <row r="2439" spans="1:1" x14ac:dyDescent="0.25">
      <c r="A2439" t="str">
        <f>"{ " &amp; Data!A2439 &amp; Data!D2439 &amp; Data!B2439 &amp; Data!E2439 &amp; Data!K2439 &amp; Data!L2439 &amp; Data!G2439 &amp; Data!H2439 &amp; REPLACE(Data!J2439,LEN(Data!J2439)-1,1,"") &amp; "}, "</f>
        <v xml:space="preserve">{ "CodeIATA": "YEG", "Name": "Edmonton International Airport", "City": "Edmonton (AB)", "Country": "Canada", "Latitude": 53.309723, "Longitude": -113.579722, "Category": 10, "BuyPrice": 6421952021, "FlagImage": "ca.png" }, </v>
      </c>
    </row>
    <row r="2440" spans="1:1" x14ac:dyDescent="0.25">
      <c r="A2440" t="str">
        <f>"{ " &amp; Data!A2440 &amp; Data!D2440 &amp; Data!B2440 &amp; Data!E2440 &amp; Data!K2440 &amp; Data!L2440 &amp; Data!G2440 &amp; Data!H2440 &amp; REPLACE(Data!J2440,LEN(Data!J2440)-1,1,"") &amp; "}, "</f>
        <v xml:space="preserve">{ "CodeIATA": "ABQ", "Name": "Albuquerque International Sunport", "City": "Albuquerque (NM)", "Country": "Etats-Unis", "Latitude": 35.0402222, "Longitude": -106.6091944, "Category": 10, "BuyPrice": 6437398198, "FlagImage": "us.png" }, </v>
      </c>
    </row>
    <row r="2441" spans="1:1" x14ac:dyDescent="0.25">
      <c r="A2441" t="str">
        <f>"{ " &amp; Data!A2441 &amp; Data!D2441 &amp; Data!B2441 &amp; Data!E2441 &amp; Data!K2441 &amp; Data!L2441 &amp; Data!G2441 &amp; Data!H2441 &amp; REPLACE(Data!J2441,LEN(Data!J2441)-1,1,"") &amp; "}, "</f>
        <v xml:space="preserve">{ "CodeIATA": "PBI", "Name": "Palm Beach International Airport", "City": "West Palm Beach (FL)", "Country": "Etats-Unis", "Latitude": 26.683161, "Longitude": -80.095589, "Category": 9, "BuyPrice": 6446131958, "FlagImage": "us.png" }, </v>
      </c>
    </row>
    <row r="2442" spans="1:1" x14ac:dyDescent="0.25">
      <c r="A2442" t="str">
        <f>"{ " &amp; Data!A2442 &amp; Data!D2442 &amp; Data!B2442 &amp; Data!E2442 &amp; Data!K2442 &amp; Data!L2442 &amp; Data!G2442 &amp; Data!H2442 &amp; REPLACE(Data!J2442,LEN(Data!J2442)-1,1,"") &amp; "}, "</f>
        <v xml:space="preserve">{ "CodeIATA": "ALG", "Name": "Houari Boumedienne Aéroport", "City": "Alger", "Country": "Algérie", "Latitude": 36.691014, "Longitude": 3.215408, "Category": 10, "BuyPrice": 6459400000, "FlagImage": "dz.png" }, </v>
      </c>
    </row>
    <row r="2443" spans="1:1" x14ac:dyDescent="0.25">
      <c r="A2443" t="str">
        <f>"{ " &amp; Data!A2443 &amp; Data!D2443 &amp; Data!B2443 &amp; Data!E2443 &amp; Data!K2443 &amp; Data!L2443 &amp; Data!G2443 &amp; Data!H2443 &amp; REPLACE(Data!J2443,LEN(Data!J2443)-1,1,"") &amp; "}, "</f>
        <v xml:space="preserve">{ "CodeIATA": "CGO", "Name": "Xinzheng International Airport", "City": "Zhengzhou", "Country": "Chine", "Latitude": 34.519672, "Longitude": 113.840889, "Category": 10, "BuyPrice": 6471389011, "FlagImage": "cn.png" }, </v>
      </c>
    </row>
    <row r="2444" spans="1:1" x14ac:dyDescent="0.25">
      <c r="A2444" t="str">
        <f>"{ " &amp; Data!A2444 &amp; Data!D2444 &amp; Data!B2444 &amp; Data!E2444 &amp; Data!K2444 &amp; Data!L2444 &amp; Data!G2444 &amp; Data!H2444 &amp; REPLACE(Data!J2444,LEN(Data!J2444)-1,1,"") &amp; "}, "</f>
        <v xml:space="preserve">{ "CodeIATA": "GDL", "Name": "Don Miguel Hidalgo y Costilla Aeropuerto Internacional", "City": "Guadalajara", "Country": "Mexique", "Latitude": 20.5218, "Longitude": -103.311167, "Category": 10, "BuyPrice": 6472498749, "FlagImage": "mx.png" }, </v>
      </c>
    </row>
    <row r="2445" spans="1:1" x14ac:dyDescent="0.25">
      <c r="A2445" t="str">
        <f>"{ " &amp; Data!A2445 &amp; Data!D2445 &amp; Data!B2445 &amp; Data!E2445 &amp; Data!K2445 &amp; Data!L2445 &amp; Data!G2445 &amp; Data!H2445 &amp; REPLACE(Data!J2445,LEN(Data!J2445)-1,1,"") &amp; "}, "</f>
        <v xml:space="preserve">{ "CodeIATA": "CNF", "Name": "Tancredo Neves Aeroporto Internacional", "City": "Belo Horizonte (MG)", "Country": "Brésil", "Latitude": -19.63375, "Longitude": -43.968856, "Category": 8, "BuyPrice": 6473405433, "FlagImage": "br.png" }, </v>
      </c>
    </row>
    <row r="2446" spans="1:1" x14ac:dyDescent="0.25">
      <c r="A2446" t="str">
        <f>"{ " &amp; Data!A2446 &amp; Data!D2446 &amp; Data!B2446 &amp; Data!E2446 &amp; Data!K2446 &amp; Data!L2446 &amp; Data!G2446 &amp; Data!H2446 &amp; REPLACE(Data!J2446,LEN(Data!J2446)-1,1,"") &amp; "}, "</f>
        <v xml:space="preserve">{ "CodeIATA": "CMH", "Name": "Port Columbus International Airport", "City": "Columbus (OH)", "Country": "Etats-Unis", "Latitude": 39.997972, "Longitude": -82.891889, "Category": 9, "BuyPrice": 6479354475, "FlagImage": "us.png" }, </v>
      </c>
    </row>
    <row r="2447" spans="1:1" x14ac:dyDescent="0.25">
      <c r="A2447" t="str">
        <f>"{ " &amp; Data!A2447 &amp; Data!D2447 &amp; Data!B2447 &amp; Data!E2447 &amp; Data!K2447 &amp; Data!L2447 &amp; Data!G2447 &amp; Data!H2447 &amp; REPLACE(Data!J2447,LEN(Data!J2447)-1,1,"") &amp; "}, "</f>
        <v xml:space="preserve">{ "CodeIATA": "SHE", "Name": "Taoxian International Airport", "City": "Shenyang", "Country": "Chine", "Latitude": 41.3824, "Longitude": 123.2901, "Category": 9, "BuyPrice": 6493011380, "FlagImage": "cn.png" }, </v>
      </c>
    </row>
    <row r="2448" spans="1:1" x14ac:dyDescent="0.25">
      <c r="A2448" t="str">
        <f>"{ " &amp; Data!A2448 &amp; Data!D2448 &amp; Data!B2448 &amp; Data!E2448 &amp; Data!K2448 &amp; Data!L2448 &amp; Data!G2448 &amp; Data!H2448 &amp; REPLACE(Data!J2448,LEN(Data!J2448)-1,1,"") &amp; "}, "</f>
        <v xml:space="preserve">{ "CodeIATA": "VCE", "Name": "Tessera Marco Polo Aeroporto", "City": "Venezia", "Country": "Italie", "Latitude": 45.505278, "Longitude": 12.351944, "Category": 10, "BuyPrice": 6496280982, "FlagImage": "it.png" }, </v>
      </c>
    </row>
    <row r="2449" spans="1:1" x14ac:dyDescent="0.25">
      <c r="A2449" t="str">
        <f>"{ " &amp; Data!A2449 &amp; Data!D2449 &amp; Data!B2449 &amp; Data!E2449 &amp; Data!K2449 &amp; Data!L2449 &amp; Data!G2449 &amp; Data!H2449 &amp; REPLACE(Data!J2449,LEN(Data!J2449)-1,1,"") &amp; "}, "</f>
        <v xml:space="preserve">{ "CodeIATA": "KAN", "Name": "Mallam Aminu International Airport", "City": "Kano", "Country": "Nigéria", "Latitude": 12.047589, "Longitude": 8.524622, "Category": 10, "BuyPrice": 6497126149, "FlagImage": "ng.png" }, </v>
      </c>
    </row>
    <row r="2450" spans="1:1" x14ac:dyDescent="0.25">
      <c r="A2450" t="str">
        <f>"{ " &amp; Data!A2450 &amp; Data!D2450 &amp; Data!B2450 &amp; Data!E2450 &amp; Data!K2450 &amp; Data!L2450 &amp; Data!G2450 &amp; Data!H2450 &amp; REPLACE(Data!J2450,LEN(Data!J2450)-1,1,"") &amp; "}, "</f>
        <v xml:space="preserve">{ "CodeIATA": "PAP", "Name": "Aéroport International Toussaint Louverture", "City": "Port-au-Prince", "Country": "Haïti", "Latitude": 18.58005, "Longitude": -72.292542, "Category": 9, "BuyPrice": 6498556394, "FlagImage": "ht.png" }, </v>
      </c>
    </row>
    <row r="2451" spans="1:1" x14ac:dyDescent="0.25">
      <c r="A2451" t="str">
        <f>"{ " &amp; Data!A2451 &amp; Data!D2451 &amp; Data!B2451 &amp; Data!E2451 &amp; Data!K2451 &amp; Data!L2451 &amp; Data!G2451 &amp; Data!H2451 &amp; REPLACE(Data!J2451,LEN(Data!J2451)-1,1,"") &amp; "}, "</f>
        <v xml:space="preserve">{ "CodeIATA": "LOS", "Name": "Murtala Muhammed International Airport", "City": "Lagos", "Country": "Nigéria", "Latitude": 6.577369, "Longitude": 3.321156, "Category": 10, "BuyPrice": 6503829483, "FlagImage": "ng.png" }, </v>
      </c>
    </row>
    <row r="2452" spans="1:1" x14ac:dyDescent="0.25">
      <c r="A2452" t="str">
        <f>"{ " &amp; Data!A2452 &amp; Data!D2452 &amp; Data!B2452 &amp; Data!E2452 &amp; Data!K2452 &amp; Data!L2452 &amp; Data!G2452 &amp; Data!H2452 &amp; REPLACE(Data!J2452,LEN(Data!J2452)-1,1,"") &amp; "}, "</f>
        <v xml:space="preserve">{ "CodeIATA": "SSA", "Name": "Deputado Luís Eduardo Magalhães Aeroporto Internacional", "City": "Salvador (BA)", "Country": "Brésil", "Latitude": -12.910994, "Longitude": -38.331044, "Category": 9, "BuyPrice": 6535340857, "FlagImage": "br.png" }, </v>
      </c>
    </row>
    <row r="2453" spans="1:1" x14ac:dyDescent="0.25">
      <c r="A2453" t="str">
        <f>"{ " &amp; Data!A2453 &amp; Data!D2453 &amp; Data!B2453 &amp; Data!E2453 &amp; Data!K2453 &amp; Data!L2453 &amp; Data!G2453 &amp; Data!H2453 &amp; REPLACE(Data!J2453,LEN(Data!J2453)-1,1,"") &amp; "}, "</f>
        <v xml:space="preserve">{ "CodeIATA": "VKO", "Name": "Vnukovo International Airport", "City": "Moscou", "Country": "Russie", "Latitude": 55.591531, "Longitude": 37.261486, "Category": 9, "BuyPrice": 6536802904, "FlagImage": "ru.png" }, </v>
      </c>
    </row>
    <row r="2454" spans="1:1" x14ac:dyDescent="0.25">
      <c r="A2454" t="str">
        <f>"{ " &amp; Data!A2454 &amp; Data!D2454 &amp; Data!B2454 &amp; Data!E2454 &amp; Data!K2454 &amp; Data!L2454 &amp; Data!G2454 &amp; Data!H2454 &amp; REPLACE(Data!J2454,LEN(Data!J2454)-1,1,"") &amp; "}, "</f>
        <v xml:space="preserve">{ "CodeIATA": "SSH", "Name": "Sheikh International Airport", "City": "Sharm el", "Country": "Egypte", "Latitude": 27.977222, "Longitude": 34.394722, "Category": 9, "BuyPrice": 6544589680, "FlagImage": "eg.png" }, </v>
      </c>
    </row>
    <row r="2455" spans="1:1" x14ac:dyDescent="0.25">
      <c r="A2455" t="str">
        <f>"{ " &amp; Data!A2455 &amp; Data!D2455 &amp; Data!B2455 &amp; Data!E2455 &amp; Data!K2455 &amp; Data!L2455 &amp; Data!G2455 &amp; Data!H2455 &amp; REPLACE(Data!J2455,LEN(Data!J2455)-1,1,"") &amp; "}, "</f>
        <v xml:space="preserve">{ "CodeIATA": "PUS", "Name": "Gimhae International Airport", "City": "Busan", "Country": "Corée du Sud", "Latitude": 35.179528, "Longitude": 128.938222, "Category": 9, "BuyPrice": 6551378387, "FlagImage": "kr.png" }, </v>
      </c>
    </row>
    <row r="2456" spans="1:1" x14ac:dyDescent="0.25">
      <c r="A2456" t="str">
        <f>"{ " &amp; Data!A2456 &amp; Data!D2456 &amp; Data!B2456 &amp; Data!E2456 &amp; Data!K2456 &amp; Data!L2456 &amp; Data!G2456 &amp; Data!H2456 &amp; REPLACE(Data!J2456,LEN(Data!J2456)-1,1,"") &amp; "}, "</f>
        <v xml:space="preserve">{ "CodeIATA": "ADL", "Name": "Adelaide International Airport", "City": "Adelaide (SA)", "Country": "Australie", "Latitude": -34.945, "Longitude": 138.530556, "Category": 9, "BuyPrice": 6560748558, "FlagImage": "au.png" }, </v>
      </c>
    </row>
    <row r="2457" spans="1:1" x14ac:dyDescent="0.25">
      <c r="A2457" t="str">
        <f>"{ " &amp; Data!A2457 &amp; Data!D2457 &amp; Data!B2457 &amp; Data!E2457 &amp; Data!K2457 &amp; Data!L2457 &amp; Data!G2457 &amp; Data!H2457 &amp; REPLACE(Data!J2457,LEN(Data!J2457)-1,1,"") &amp; "}, "</f>
        <v xml:space="preserve">{ "CodeIATA": "SYX", "Name": "Phoenix International Airport", "City": "Sanya", "Country": "Chine", "Latitude": 18.302897, "Longitude": 109.412272, "Category": 10, "BuyPrice": 6565289795, "FlagImage": "cn.png" }, </v>
      </c>
    </row>
    <row r="2458" spans="1:1" x14ac:dyDescent="0.25">
      <c r="A2458" t="str">
        <f>"{ " &amp; Data!A2458 &amp; Data!D2458 &amp; Data!B2458 &amp; Data!E2458 &amp; Data!K2458 &amp; Data!L2458 &amp; Data!G2458 &amp; Data!H2458 &amp; REPLACE(Data!J2458,LEN(Data!J2458)-1,1,"") &amp; "}, "</f>
        <v xml:space="preserve">{ "CodeIATA": "EZE", "Name": "Ezeiza Ministro Pistarini Aeropuerto Internacional", "City": "Buenos Aires", "Country": "Argentine", "Latitude": -34.822222, "Longitude": -58.535833, "Category": 10, "BuyPrice": 6572656322, "FlagImage": "ar.png" }, </v>
      </c>
    </row>
    <row r="2459" spans="1:1" x14ac:dyDescent="0.25">
      <c r="A2459" t="str">
        <f>"{ " &amp; Data!A2459 &amp; Data!D2459 &amp; Data!B2459 &amp; Data!E2459 &amp; Data!K2459 &amp; Data!L2459 &amp; Data!G2459 &amp; Data!H2459 &amp; REPLACE(Data!J2459,LEN(Data!J2459)-1,1,"") &amp; "}, "</f>
        <v xml:space="preserve">{ "CodeIATA": "BFF", "Name": "Western Nebraska Regional Airport", "City": "Scottsbluff (NE)", "Country": "Etats-Unis", "Latitude": 41.874, "Longitude": -103.596, "Category": 7, "BuyPrice": 6575485697, "FlagImage": "us.png" }, </v>
      </c>
    </row>
    <row r="2460" spans="1:1" x14ac:dyDescent="0.25">
      <c r="A2460" t="str">
        <f>"{ " &amp; Data!A2460 &amp; Data!D2460 &amp; Data!B2460 &amp; Data!E2460 &amp; Data!K2460 &amp; Data!L2460 &amp; Data!G2460 &amp; Data!H2460 &amp; REPLACE(Data!J2460,LEN(Data!J2460)-1,1,"") &amp; "}, "</f>
        <v xml:space="preserve">{ "CodeIATA": "HYD", "Name": "Rajiv Gandhi International Airport", "City": "Hyderabad", "Country": "Inde", "Latitude": 17.453117, "Longitude": 78.467586, "Category": 9, "BuyPrice": 6589007516, "FlagImage": "in.png" }, </v>
      </c>
    </row>
    <row r="2461" spans="1:1" x14ac:dyDescent="0.25">
      <c r="A2461" t="str">
        <f>"{ " &amp; Data!A2461 &amp; Data!D2461 &amp; Data!B2461 &amp; Data!E2461 &amp; Data!K2461 &amp; Data!L2461 &amp; Data!G2461 &amp; Data!H2461 &amp; REPLACE(Data!J2461,LEN(Data!J2461)-1,1,"") &amp; "}, "</f>
        <v xml:space="preserve">{ "CodeIATA": "BBU", "Name": "Aurel Vlaicu Aeroportul International", "City": "Bucuresti", "Country": "Roumanie", "Latitude": 44.503194, "Longitude": 26.102111, "Category": 9, "BuyPrice": 6594057437, "FlagImage": "ro.png" }, </v>
      </c>
    </row>
    <row r="2462" spans="1:1" x14ac:dyDescent="0.25">
      <c r="A2462" t="str">
        <f>"{ " &amp; Data!A2462 &amp; Data!D2462 &amp; Data!B2462 &amp; Data!E2462 &amp; Data!K2462 &amp; Data!L2462 &amp; Data!G2462 &amp; Data!H2462 &amp; REPLACE(Data!J2462,LEN(Data!J2462)-1,1,"") &amp; "}, "</f>
        <v xml:space="preserve">{ "CodeIATA": "BGY", "Name": "Orio al Serio Aeroporto Internazionale", "City": "Bergamo", "Country": "Italie", "Latitude": 45.673889, "Longitude": 9.704166, "Category": 8, "BuyPrice": 6618829832, "FlagImage": "it.png" }, </v>
      </c>
    </row>
    <row r="2463" spans="1:1" x14ac:dyDescent="0.25">
      <c r="A2463" t="str">
        <f>"{ " &amp; Data!A2463 &amp; Data!D2463 &amp; Data!B2463 &amp; Data!E2463 &amp; Data!K2463 &amp; Data!L2463 &amp; Data!G2463 &amp; Data!H2463 &amp; REPLACE(Data!J2463,LEN(Data!J2463)-1,1,"") &amp; "}, "</f>
        <v xml:space="preserve">{ "CodeIATA": "TLS", "Name": "Blagnac Aéroport", "City": "Toulouse", "Country": "France", "Latitude": 43.629075, "Longitude": 1.363819, "Category": 10, "BuyPrice": 6632574125, "FlagImage": "fr.png" }, </v>
      </c>
    </row>
    <row r="2464" spans="1:1" x14ac:dyDescent="0.25">
      <c r="A2464" t="str">
        <f>"{ " &amp; Data!A2464 &amp; Data!D2464 &amp; Data!B2464 &amp; Data!E2464 &amp; Data!K2464 &amp; Data!L2464 &amp; Data!G2464 &amp; Data!H2464 &amp; REPLACE(Data!J2464,LEN(Data!J2464)-1,1,"") &amp; "}, "</f>
        <v xml:space="preserve">{ "CodeIATA": "MLP", "Name": "Malabang Airport", "City": "Malabang", "Country": "Philippines", "Latitude": null, "Longitude": null, "Category": 2, "BuyPrice": 6639905899, "FlagImage": "ph.png" }, </v>
      </c>
    </row>
    <row r="2465" spans="1:1" x14ac:dyDescent="0.25">
      <c r="A2465" t="str">
        <f>"{ " &amp; Data!A2465 &amp; Data!D2465 &amp; Data!B2465 &amp; Data!E2465 &amp; Data!K2465 &amp; Data!L2465 &amp; Data!G2465 &amp; Data!H2465 &amp; REPLACE(Data!J2465,LEN(Data!J2465)-1,1,"") &amp; "}, "</f>
        <v xml:space="preserve">{ "CodeIATA": "HAK", "Name": "Meilan International Airport", "City": "Haikou", "Country": "Chine", "Latitude": 19.934856, "Longitude": 110.458961, "Category": 10, "BuyPrice": 6641212277, "FlagImage": "cn.png" }, </v>
      </c>
    </row>
    <row r="2466" spans="1:1" x14ac:dyDescent="0.25">
      <c r="A2466" t="str">
        <f>"{ " &amp; Data!A2466 &amp; Data!D2466 &amp; Data!B2466 &amp; Data!E2466 &amp; Data!K2466 &amp; Data!L2466 &amp; Data!G2466 &amp; Data!H2466 &amp; REPLACE(Data!J2466,LEN(Data!J2466)-1,1,"") &amp; "}, "</f>
        <v xml:space="preserve">{ "CodeIATA": "KWI", "Name": "Kuwait International Airport", "City": "Kuwait", "Country": "Koweït", "Latitude": 29.226567, "Longitude": 47.968928, "Category": 10, "BuyPrice": 6666660958, "FlagImage": "kw.png" }, </v>
      </c>
    </row>
    <row r="2467" spans="1:1" x14ac:dyDescent="0.25">
      <c r="A2467" t="str">
        <f>"{ " &amp; Data!A2467 &amp; Data!D2467 &amp; Data!B2467 &amp; Data!E2467 &amp; Data!K2467 &amp; Data!L2467 &amp; Data!G2467 &amp; Data!H2467 &amp; REPLACE(Data!J2467,LEN(Data!J2467)-1,1,"") &amp; "}, "</f>
        <v xml:space="preserve">{ "CodeIATA": "BUD", "Name": "Budapest Ferihegy International Airport", "City": "Budapest", "Country": "Hongrie", "Latitude": 47.436933, "Longitude": 19.255592, "Category": 10, "BuyPrice": 6668483106, "FlagImage": "hu.png" }, </v>
      </c>
    </row>
    <row r="2468" spans="1:1" x14ac:dyDescent="0.25">
      <c r="A2468" t="str">
        <f>"{ " &amp; Data!A2468 &amp; Data!D2468 &amp; Data!B2468 &amp; Data!E2468 &amp; Data!K2468 &amp; Data!L2468 &amp; Data!G2468 &amp; Data!H2468 &amp; REPLACE(Data!J2468,LEN(Data!J2468)-1,1,"") &amp; "}, "</f>
        <v xml:space="preserve">{ "CodeIATA": "DAL", "Name": "Love Field", "City": "Dallas (TX)", "Country": "Etats-Unis", "Latitude": 32.847111, "Longitude": -96.851778, "Category": 7, "BuyPrice": 6672217557, "FlagImage": "us.png" }, </v>
      </c>
    </row>
    <row r="2469" spans="1:1" x14ac:dyDescent="0.25">
      <c r="A2469" t="str">
        <f>"{ " &amp; Data!A2469 &amp; Data!D2469 &amp; Data!B2469 &amp; Data!E2469 &amp; Data!K2469 &amp; Data!L2469 &amp; Data!G2469 &amp; Data!H2469 &amp; REPLACE(Data!J2469,LEN(Data!J2469)-1,1,"") &amp; "}, "</f>
        <v xml:space="preserve">{ "CodeIATA": "GLA", "Name": "Glasgow International Airport", "City": "Glasgow", "Country": "Royaume-Uni", "Latitude": 55.871944, "Longitude": -4.433056, "Category": 7, "BuyPrice": 6679200000, "FlagImage": "gb.png" }, </v>
      </c>
    </row>
    <row r="2470" spans="1:1" x14ac:dyDescent="0.25">
      <c r="A2470" t="str">
        <f>"{ " &amp; Data!A2470 &amp; Data!D2470 &amp; Data!B2470 &amp; Data!E2470 &amp; Data!K2470 &amp; Data!L2470 &amp; Data!G2470 &amp; Data!H2470 &amp; REPLACE(Data!J2470,LEN(Data!J2470)-1,1,"") &amp; "}, "</f>
        <v xml:space="preserve">{ "CodeIATA": "ADD", "Name": "Addis Ababa Bole International Airport", "City": "Addis Ababa", "Country": "Ethiopie", "Latitude": 8.977889, "Longitude": 38.799319, "Category": 10, "BuyPrice": 6682266757, "FlagImage": "et.png" }, </v>
      </c>
    </row>
    <row r="2471" spans="1:1" x14ac:dyDescent="0.25">
      <c r="A2471" t="str">
        <f>"{ " &amp; Data!A2471 &amp; Data!D2471 &amp; Data!B2471 &amp; Data!E2471 &amp; Data!K2471 &amp; Data!L2471 &amp; Data!G2471 &amp; Data!H2471 &amp; REPLACE(Data!J2471,LEN(Data!J2471)-1,1,"") &amp; "}, "</f>
        <v xml:space="preserve">{ "CodeIATA": "CPT", "Name": "Cape Town International Airport", "City": "Le Cap", "Country": "Afrique du Sud", "Latitude": -33.964806, "Longitude": 18.601667, "Category": 9, "BuyPrice": 6685092522, "FlagImage": "za.png" }, </v>
      </c>
    </row>
    <row r="2472" spans="1:1" x14ac:dyDescent="0.25">
      <c r="A2472" t="str">
        <f>"{ " &amp; Data!A2472 &amp; Data!D2472 &amp; Data!B2472 &amp; Data!E2472 &amp; Data!K2472 &amp; Data!L2472 &amp; Data!G2472 &amp; Data!H2472 &amp; REPLACE(Data!J2472,LEN(Data!J2472)-1,1,"") &amp; "}, "</f>
        <v xml:space="preserve">{ "CodeIATA": "MRS", "Name": "Provence Aéroport", "City": "Marseille", "Country": "France", "Latitude": 43.435555, "Longitude": 5.213611, "Category": 10, "BuyPrice": 6688040137, "FlagImage": "fr.png" }, </v>
      </c>
    </row>
    <row r="2473" spans="1:1" x14ac:dyDescent="0.25">
      <c r="A2473" t="str">
        <f>"{ " &amp; Data!A2473 &amp; Data!D2473 &amp; Data!B2473 &amp; Data!E2473 &amp; Data!K2473 &amp; Data!L2473 &amp; Data!G2473 &amp; Data!H2473 &amp; REPLACE(Data!J2473,LEN(Data!J2473)-1,1,"") &amp; "}, "</f>
        <v xml:space="preserve">{ "CodeIATA": "RSW", "Name": "Southwest Florida International Airport", "City": "Fort Myers (FL)", "Country": "Etats-Unis", "Latitude": 26.536167, "Longitude": -81.755167, "Category": 10, "BuyPrice": 6691033715, "FlagImage": "us.png" }, </v>
      </c>
    </row>
    <row r="2474" spans="1:1" x14ac:dyDescent="0.25">
      <c r="A2474" t="str">
        <f>"{ " &amp; Data!A2474 &amp; Data!D2474 &amp; Data!B2474 &amp; Data!E2474 &amp; Data!K2474 &amp; Data!L2474 &amp; Data!G2474 &amp; Data!H2474 &amp; REPLACE(Data!J2474,LEN(Data!J2474)-1,1,"") &amp; "}, "</f>
        <v xml:space="preserve">{ "CodeIATA": "SJU", "Name": "Luis Muñoz Marín International Airport", "City": "San Juan", "Country": "Porto Rico", "Latitude": 18.439417, "Longitude": -66.001833, "Category": 9, "BuyPrice": 6698671145, "FlagImage": "pr.png" }, </v>
      </c>
    </row>
    <row r="2475" spans="1:1" x14ac:dyDescent="0.25">
      <c r="A2475" t="str">
        <f>"{ " &amp; Data!A2475 &amp; Data!D2475 &amp; Data!B2475 &amp; Data!E2475 &amp; Data!K2475 &amp; Data!L2475 &amp; Data!G2475 &amp; Data!H2475 &amp; REPLACE(Data!J2475,LEN(Data!J2475)-1,1,"") &amp; "}, "</f>
        <v xml:space="preserve">{ "CodeIATA": "IND", "Name": "Indianapolis International Airport", "City": "Indianapolis (IN)", "Country": "Etats-Unis", "Latitude": 39.717331, "Longitude": -86.294383, "Category": 10, "BuyPrice": 6701543271, "FlagImage": "us.png" }, </v>
      </c>
    </row>
    <row r="2476" spans="1:1" x14ac:dyDescent="0.25">
      <c r="A2476" t="str">
        <f>"{ " &amp; Data!A2476 &amp; Data!D2476 &amp; Data!B2476 &amp; Data!E2476 &amp; Data!K2476 &amp; Data!L2476 &amp; Data!G2476 &amp; Data!H2476 &amp; REPLACE(Data!J2476,LEN(Data!J2476)-1,1,"") &amp; "}, "</f>
        <v xml:space="preserve">{ "CodeIATA": "SAT", "Name": "San Antonio International Airport", "City": "San Antonio (TX)", "Country": "Etats-Unis", "Latitude": 29.533694, "Longitude": -98.469778, "Category": 7, "BuyPrice": 6710969562, "FlagImage": "us.png" }, </v>
      </c>
    </row>
    <row r="2477" spans="1:1" x14ac:dyDescent="0.25">
      <c r="A2477" t="str">
        <f>"{ " &amp; Data!A2477 &amp; Data!D2477 &amp; Data!B2477 &amp; Data!E2477 &amp; Data!K2477 &amp; Data!L2477 &amp; Data!G2477 &amp; Data!H2477 &amp; REPLACE(Data!J2477,LEN(Data!J2477)-1,1,"") &amp; "}, "</f>
        <v xml:space="preserve">{ "CodeIATA": "TFS", "Name": "Tenerife Sur Aeropuerto", "City": "Tenerife", "Country": "Espagne", "Latitude": 28.044475, "Longitude": -16.572489, "Category": 9, "BuyPrice": 6711097450, "FlagImage": "es.png" }, </v>
      </c>
    </row>
    <row r="2478" spans="1:1" x14ac:dyDescent="0.25">
      <c r="A2478" t="str">
        <f>"{ " &amp; Data!A2478 &amp; Data!D2478 &amp; Data!B2478 &amp; Data!E2478 &amp; Data!K2478 &amp; Data!L2478 &amp; Data!G2478 &amp; Data!H2478 &amp; REPLACE(Data!J2478,LEN(Data!J2478)-1,1,"") &amp; "}, "</f>
        <v xml:space="preserve">{ "CodeIATA": "LIN", "Name": "Linate Enrico Forlanini Aeroporto", "City": "Milano", "Country": "Italie", "Latitude": 45.445103, "Longitude": 9.276739, "Category": 6, "BuyPrice": 6714355399, "FlagImage": "it.png" }, </v>
      </c>
    </row>
    <row r="2479" spans="1:1" x14ac:dyDescent="0.25">
      <c r="A2479" t="str">
        <f>"{ " &amp; Data!A2479 &amp; Data!D2479 &amp; Data!B2479 &amp; Data!E2479 &amp; Data!K2479 &amp; Data!L2479 &amp; Data!G2479 &amp; Data!H2479 &amp; REPLACE(Data!J2479,LEN(Data!J2479)-1,1,"") &amp; "}, "</f>
        <v xml:space="preserve">{ "CodeIATA": "MKE", "Name": "General Mitchell International Airport", "City": "Milwaukee (WI)", "Country": "Etats-Unis", "Latitude": 42.947222, "Longitude": -87.896583, "Category": 8, "BuyPrice": 6719544737, "FlagImage": "us.png" }, </v>
      </c>
    </row>
    <row r="2480" spans="1:1" x14ac:dyDescent="0.25">
      <c r="A2480" t="str">
        <f>"{ " &amp; Data!A2480 &amp; Data!D2480 &amp; Data!B2480 &amp; Data!E2480 &amp; Data!K2480 &amp; Data!L2480 &amp; Data!G2480 &amp; Data!H2480 &amp; REPLACE(Data!J2480,LEN(Data!J2480)-1,1,"") &amp; "}, "</f>
        <v xml:space="preserve">{ "CodeIATA": "SCL", "Name": "Comodoro Arturo Merino Benítez Aeropuerto Internacional", "City": "Santiago", "Country": "Chili", "Latitude": -33.392975, "Longitude": -70.785803, "Category": 10, "BuyPrice": 6738447124, "FlagImage": "cl.png" }, </v>
      </c>
    </row>
    <row r="2481" spans="1:1" x14ac:dyDescent="0.25">
      <c r="A2481" t="str">
        <f>"{ " &amp; Data!A2481 &amp; Data!D2481 &amp; Data!B2481 &amp; Data!E2481 &amp; Data!K2481 &amp; Data!L2481 &amp; Data!G2481 &amp; Data!H2481 &amp; REPLACE(Data!J2481,LEN(Data!J2481)-1,1,"") &amp; "}, "</f>
        <v xml:space="preserve">{ "CodeIATA": "MSY", "Name": "Louis Armstrong International Airport", "City": "New Orleans (LA)", "Country": "Etats-Unis", "Latitude": 29.993389, "Longitude": -90.258028, "Category": 9, "BuyPrice": 6750068778, "FlagImage": "us.png" }, </v>
      </c>
    </row>
    <row r="2482" spans="1:1" x14ac:dyDescent="0.25">
      <c r="A2482" t="str">
        <f>"{ " &amp; Data!A2482 &amp; Data!D2482 &amp; Data!B2482 &amp; Data!E2482 &amp; Data!K2482 &amp; Data!L2482 &amp; Data!G2482 &amp; Data!H2482 &amp; REPLACE(Data!J2482,LEN(Data!J2482)-1,1,"") &amp; "}, "</f>
        <v xml:space="preserve">{ "CodeIATA": "PIT", "Name": "Pittsburgh International Airport", "City": "Pittsburgh (PA)", "Country": "Etats-Unis", "Latitude": 40.491467, "Longitude": -80.232872, "Category": 10, "BuyPrice": 6776094451, "FlagImage": "us.png" }, </v>
      </c>
    </row>
    <row r="2483" spans="1:1" x14ac:dyDescent="0.25">
      <c r="A2483" t="str">
        <f>"{ " &amp; Data!A2483 &amp; Data!D2483 &amp; Data!B2483 &amp; Data!E2483 &amp; Data!K2483 &amp; Data!L2483 &amp; Data!G2483 &amp; Data!H2483 &amp; REPLACE(Data!J2483,LEN(Data!J2483)-1,1,"") &amp; "}, "</f>
        <v xml:space="preserve">{ "CodeIATA": "LIM", "Name": "Jorge Chávez Aeropuerto Internacional", "City": "Lima", "Country": "Pérou", "Latitude": -12.021889, "Longitude": -77.114319, "Category": 10, "BuyPrice": 6789394660, "FlagImage": "pe.png" }, </v>
      </c>
    </row>
    <row r="2484" spans="1:1" x14ac:dyDescent="0.25">
      <c r="A2484" t="str">
        <f>"{ " &amp; Data!A2484 &amp; Data!D2484 &amp; Data!B2484 &amp; Data!E2484 &amp; Data!K2484 &amp; Data!L2484 &amp; Data!G2484 &amp; Data!H2484 &amp; REPLACE(Data!J2484,LEN(Data!J2484)-1,1,"") &amp; "}, "</f>
        <v xml:space="preserve">{ "CodeIATA": "AUH", "Name": "Abu Dhabi International Airport", "City": "Abu Dhabi", "Country": "Emirats arabes unis", "Latitude": 24.432972, "Longitude": 54.651138, "Category": 10, "BuyPrice": 6790092385, "FlagImage": "ae.png" }, </v>
      </c>
    </row>
    <row r="2485" spans="1:1" x14ac:dyDescent="0.25">
      <c r="A2485" t="str">
        <f>"{ " &amp; Data!A2485 &amp; Data!D2485 &amp; Data!B2485 &amp; Data!E2485 &amp; Data!K2485 &amp; Data!L2485 &amp; Data!G2485 &amp; Data!H2485 &amp; REPLACE(Data!J2485,LEN(Data!J2485)-1,1,"") &amp; "}, "</f>
        <v xml:space="preserve">{ "CodeIATA": "DLC", "Name": "Zhoushuizi International Airport", "City": "Dalian", "Country": "Chine", "Latitude": 38.965667, "Longitude": 121.5386, "Category": 10, "BuyPrice": 6790178657, "FlagImage": "cn.png" }, </v>
      </c>
    </row>
    <row r="2486" spans="1:1" x14ac:dyDescent="0.25">
      <c r="A2486" t="str">
        <f>"{ " &amp; Data!A2486 &amp; Data!D2486 &amp; Data!B2486 &amp; Data!E2486 &amp; Data!K2486 &amp; Data!L2486 &amp; Data!G2486 &amp; Data!H2486 &amp; REPLACE(Data!J2486,LEN(Data!J2486)-1,1,"") &amp; "}, "</f>
        <v xml:space="preserve">{ "CodeIATA": "EDI", "Name": "Edinburgh Airport", "City": "Edinburgh", "Country": "Royaume-Uni", "Latitude": 55.95, "Longitude": -3.3725, "Category": 7, "BuyPrice": 6796457038, "FlagImage": "gb.png" }, </v>
      </c>
    </row>
    <row r="2487" spans="1:1" x14ac:dyDescent="0.25">
      <c r="A2487" t="str">
        <f>"{ " &amp; Data!A2487 &amp; Data!D2487 &amp; Data!B2487 &amp; Data!E2487 &amp; Data!K2487 &amp; Data!L2487 &amp; Data!G2487 &amp; Data!H2487 &amp; REPLACE(Data!J2487,LEN(Data!J2487)-1,1,"") &amp; "}, "</f>
        <v xml:space="preserve">{ "CodeIATA": "BHX", "Name": "Birmingham International Airport", "City": "Birmingham", "Country": "Royaume-Uni", "Latitude": 52.453856, "Longitude": -1.748028, "Category": 7, "BuyPrice": 6801970878, "FlagImage": "gb.png" }, </v>
      </c>
    </row>
    <row r="2488" spans="1:1" x14ac:dyDescent="0.25">
      <c r="A2488" t="str">
        <f>"{ " &amp; Data!A2488 &amp; Data!D2488 &amp; Data!B2488 &amp; Data!E2488 &amp; Data!K2488 &amp; Data!L2488 &amp; Data!G2488 &amp; Data!H2488 &amp; REPLACE(Data!J2488,LEN(Data!J2488)-1,1,"") &amp; "}, "</f>
        <v xml:space="preserve">{ "CodeIATA": "SDU", "Name": "Santos Dumont Aeroporto", "City": "Rio de Janeiro (RJ)", "Country": "Brésil", "Latitude": -22.910461, "Longitude": -43.163133, "Category": 2, "BuyPrice": 6805723899, "FlagImage": "br.png" }, </v>
      </c>
    </row>
    <row r="2489" spans="1:1" x14ac:dyDescent="0.25">
      <c r="A2489" t="str">
        <f>"{ " &amp; Data!A2489 &amp; Data!D2489 &amp; Data!B2489 &amp; Data!E2489 &amp; Data!K2489 &amp; Data!L2489 &amp; Data!G2489 &amp; Data!H2489 &amp; REPLACE(Data!J2489,LEN(Data!J2489)-1,1,"") &amp; "}, "</f>
        <v xml:space="preserve">{ "CodeIATA": "WAW", "Name": "Frederic Chopin Airport", "City": "Warsaw", "Country": "Pologne", "Latitude": 52.16575, "Longitude": 20.967122, "Category": 10, "BuyPrice": 6805955555, "FlagImage": "pl.png" }, </v>
      </c>
    </row>
    <row r="2490" spans="1:1" x14ac:dyDescent="0.25">
      <c r="A2490" t="str">
        <f>"{ " &amp; Data!A2490 &amp; Data!D2490 &amp; Data!B2490 &amp; Data!E2490 &amp; Data!K2490 &amp; Data!L2490 &amp; Data!G2490 &amp; Data!H2490 &amp; REPLACE(Data!J2490,LEN(Data!J2490)-1,1,"") &amp; "}, "</f>
        <v xml:space="preserve">{ "CodeIATA": "AUS", "Name": "Austin", "City": "Austin (TX)", "Country": "Etats-Unis", "Latitude": 30.194528, "Longitude": -97.669889, "Category": 10, "BuyPrice": 6806890597, "FlagImage": "us.png" }, </v>
      </c>
    </row>
    <row r="2491" spans="1:1" x14ac:dyDescent="0.25">
      <c r="A2491" t="str">
        <f>"{ " &amp; Data!A2491 &amp; Data!D2491 &amp; Data!B2491 &amp; Data!E2491 &amp; Data!K2491 &amp; Data!L2491 &amp; Data!G2491 &amp; Data!H2491 &amp; REPLACE(Data!J2491,LEN(Data!J2491)-1,1,"") &amp; "}, "</f>
        <v xml:space="preserve">{ "CodeIATA": "TAO", "Name": "Liuting International Airport", "City": "Qingdao", "Country": "Chine", "Latitude": 36.266108, "Longitude": 120.374436, "Category": 10, "BuyPrice": 6807326315, "FlagImage": "cn.png" }, </v>
      </c>
    </row>
    <row r="2492" spans="1:1" x14ac:dyDescent="0.25">
      <c r="A2492" t="str">
        <f>"{ " &amp; Data!A2492 &amp; Data!D2492 &amp; Data!B2492 &amp; Data!E2492 &amp; Data!K2492 &amp; Data!L2492 &amp; Data!G2492 &amp; Data!H2492 &amp; REPLACE(Data!J2492,LEN(Data!J2492)-1,1,"") &amp; "}, "</f>
        <v xml:space="preserve">{ "CodeIATA": "HOU", "Name": "William P. Hobby Airport", "City": "Houston (TX)", "Country": "Etats-Unis", "Latitude": 29.645419, "Longitude": -95.278889, "Category": 6, "BuyPrice": 6807406381, "FlagImage": "us.png" }, </v>
      </c>
    </row>
    <row r="2493" spans="1:1" x14ac:dyDescent="0.25">
      <c r="A2493" t="str">
        <f>"{ " &amp; Data!A2493 &amp; Data!D2493 &amp; Data!B2493 &amp; Data!E2493 &amp; Data!K2493 &amp; Data!L2493 &amp; Data!G2493 &amp; Data!H2493 &amp; REPLACE(Data!J2493,LEN(Data!J2493)-1,1,"") &amp; "}, "</f>
        <v xml:space="preserve">{ "CodeIATA": "THR", "Name": "Mehrabad Airport", "City": "Teheran", "Country": "Iran", "Latitude": 35.689167, "Longitude": 51.313416, "Category": 10, "BuyPrice": 6809839973, "FlagImage": "ir.png" }, </v>
      </c>
    </row>
    <row r="2494" spans="1:1" x14ac:dyDescent="0.25">
      <c r="A2494" t="str">
        <f>"{ " &amp; Data!A2494 &amp; Data!D2494 &amp; Data!B2494 &amp; Data!E2494 &amp; Data!K2494 &amp; Data!L2494 &amp; Data!G2494 &amp; Data!H2494 &amp; REPLACE(Data!J2494,LEN(Data!J2494)-1,1,"") &amp; "}, "</f>
        <v xml:space="preserve">{ "CodeIATA": "CCS", "Name": "Maiquetía Simón Bolívar Aeropuerto Internacional", "City": "Caracas", "Country": "Venezuela", "Latitude": 10.603117, "Longitude": -66.990583, "Category": 10, "BuyPrice": 6811034146, "FlagImage": "ve.png" }, </v>
      </c>
    </row>
    <row r="2495" spans="1:1" x14ac:dyDescent="0.25">
      <c r="A2495" t="str">
        <f>"{ " &amp; Data!A2495 &amp; Data!D2495 &amp; Data!B2495 &amp; Data!E2495 &amp; Data!K2495 &amp; Data!L2495 &amp; Data!G2495 &amp; Data!H2495 &amp; REPLACE(Data!J2495,LEN(Data!J2495)-1,1,"") &amp; "}, "</f>
        <v xml:space="preserve">{ "CodeIATA": "SJC", "Name": "Norman Y. Mineta International Airport", "City": "San José (CA)", "Country": "Etats-Unis", "Latitude": 37.3626, "Longitude": -121.929022, "Category": 10, "BuyPrice": 6814617492, "FlagImage": "us.png" }, </v>
      </c>
    </row>
    <row r="2496" spans="1:1" x14ac:dyDescent="0.25">
      <c r="A2496" t="str">
        <f>"{ " &amp; Data!A2496 &amp; Data!D2496 &amp; Data!B2496 &amp; Data!E2496 &amp; Data!K2496 &amp; Data!L2496 &amp; Data!G2496 &amp; Data!H2496 &amp; REPLACE(Data!J2496,LEN(Data!J2496)-1,1,"") &amp; "}, "</f>
        <v xml:space="preserve">{ "CodeIATA": "LYS", "Name": "Saint Exupéry Aéroport", "City": "Lyon", "Country": "France", "Latitude": 45.726387, "Longitude": 5.090833, "Category": 10, "BuyPrice": 6879742179, "FlagImage": "fr.png" }, </v>
      </c>
    </row>
    <row r="2497" spans="1:1" x14ac:dyDescent="0.25">
      <c r="A2497" t="str">
        <f>"{ " &amp; Data!A2497 &amp; Data!D2497 &amp; Data!B2497 &amp; Data!E2497 &amp; Data!K2497 &amp; Data!L2497 &amp; Data!G2497 &amp; Data!H2497 &amp; REPLACE(Data!J2497,LEN(Data!J2497)-1,1,"") &amp; "}, "</f>
        <v xml:space="preserve">{ "CodeIATA": "SSF", "Name": "Stinson Municipal Airport", "City": "San Antonio (TX)", "Country": "Etats-Unis", "Latitude": null, "Longitude": null, "Category": 2, "BuyPrice": 6882346150, "FlagImage": "us.png" }, </v>
      </c>
    </row>
    <row r="2498" spans="1:1" x14ac:dyDescent="0.25">
      <c r="A2498" t="str">
        <f>"{ " &amp; Data!A2498 &amp; Data!D2498 &amp; Data!B2498 &amp; Data!E2498 &amp; Data!K2498 &amp; Data!L2498 &amp; Data!G2498 &amp; Data!H2498 &amp; REPLACE(Data!J2498,LEN(Data!J2498)-1,1,"") &amp; "}, "</f>
        <v xml:space="preserve">{ "CodeIATA": "ALC", "Name": "Alicante Aeropuerto Internacional", "City": "Alicante", "Country": "Espagne", "Latitude": 38.282169, "Longitude": -0.558156, "Category": 8, "BuyPrice": 6889938555, "FlagImage": "es.png" }, </v>
      </c>
    </row>
    <row r="2499" spans="1:1" x14ac:dyDescent="0.25">
      <c r="A2499" t="str">
        <f>"{ " &amp; Data!A2499 &amp; Data!D2499 &amp; Data!B2499 &amp; Data!E2499 &amp; Data!K2499 &amp; Data!L2499 &amp; Data!G2499 &amp; Data!H2499 &amp; REPLACE(Data!J2499,LEN(Data!J2499)-1,1,"") &amp; "}, "</f>
        <v xml:space="preserve">{ "CodeIATA": "BNA", "Name": "Nashville International Airport", "City": "Nashville (TN)", "Country": "Etats-Unis", "Latitude": 36.124472, "Longitude": -86.678194, "Category": 10, "BuyPrice": 6896600000, "FlagImage": "us.png" }, </v>
      </c>
    </row>
    <row r="2500" spans="1:1" x14ac:dyDescent="0.25">
      <c r="A2500" t="str">
        <f>"{ " &amp; Data!A2500 &amp; Data!D2500 &amp; Data!B2500 &amp; Data!E2500 &amp; Data!K2500 &amp; Data!L2500 &amp; Data!G2500 &amp; Data!H2500 &amp; REPLACE(Data!J2500,LEN(Data!J2500)-1,1,"") &amp; "}, "</f>
        <v xml:space="preserve">{ "CodeIATA": "SUB", "Name": "Juanda International Airport", "City": "Surabaya", "Country": "Indonésie", "Latitude": -7.379831, "Longitude": 112.786858, "Category": 9, "BuyPrice": 6902705527, "FlagImage": "id.png" }, </v>
      </c>
    </row>
    <row r="2501" spans="1:1" x14ac:dyDescent="0.25">
      <c r="A2501" t="str">
        <f>"{ " &amp; Data!A2501 &amp; Data!D2501 &amp; Data!B2501 &amp; Data!E2501 &amp; Data!K2501 &amp; Data!L2501 &amp; Data!G2501 &amp; Data!H2501 &amp; REPLACE(Data!J2501,LEN(Data!J2501)-1,1,"") &amp; "}, "</f>
        <v xml:space="preserve">{ "CodeIATA": "SMF", "Name": "Sacramento International Airport", "City": "Sacramento (CA)", "Country": "Etats-Unis", "Latitude": 38.695417, "Longitude": -121.590778, "Category": 7, "BuyPrice": 6903869148, "FlagImage": "us.png" }, </v>
      </c>
    </row>
    <row r="2502" spans="1:1" x14ac:dyDescent="0.25">
      <c r="A2502" t="str">
        <f>"{ " &amp; Data!A2502 &amp; Data!D2502 &amp; Data!B2502 &amp; Data!E2502 &amp; Data!K2502 &amp; Data!L2502 &amp; Data!G2502 &amp; Data!H2502 &amp; REPLACE(Data!J2502,LEN(Data!J2502)-1,1,"") &amp; "}, "</f>
        <v xml:space="preserve">{ "CodeIATA": "RDU", "Name": "Durham International Airport", "City": "Raleigh (NC)", "Country": "Etats-Unis", "Latitude": 35.877639, "Longitude": -78.787472, "Category": 9, "BuyPrice": 6905070043, "FlagImage": "us.png" }, </v>
      </c>
    </row>
    <row r="2503" spans="1:1" x14ac:dyDescent="0.25">
      <c r="A2503" t="str">
        <f>"{ " &amp; Data!A2503 &amp; Data!D2503 &amp; Data!B2503 &amp; Data!E2503 &amp; Data!K2503 &amp; Data!L2503 &amp; Data!G2503 &amp; Data!H2503 &amp; REPLACE(Data!J2503,LEN(Data!J2503)-1,1,"") &amp; "}, "</f>
        <v xml:space="preserve">{ "CodeIATA": "SNA", "Name": "John Wayne Airport", "City": "Santa Ana (CA)", "Country": "Etats-Unis", "Latitude": 33.675667, "Longitude": -117.868222, "Category": 4, "BuyPrice": 6911223140, "FlagImage": "us.png" }, </v>
      </c>
    </row>
    <row r="2504" spans="1:1" x14ac:dyDescent="0.25">
      <c r="A2504" t="str">
        <f>"{ " &amp; Data!A2504 &amp; Data!D2504 &amp; Data!B2504 &amp; Data!E2504 &amp; Data!K2504 &amp; Data!L2504 &amp; Data!G2504 &amp; Data!H2504 &amp; REPLACE(Data!J2504,LEN(Data!J2504)-1,1,"") &amp; "}, "</f>
        <v xml:space="preserve">{ "CodeIATA": "HAM", "Name": "Fuhlsbüttel Flughafen", "City": "Hamburg", "Country": "Allemagne", "Latitude": 53.630389, "Longitude": 9.988228, "Category": 10, "BuyPrice": 6940593804, "FlagImage": "de.png" }, </v>
      </c>
    </row>
    <row r="2505" spans="1:1" x14ac:dyDescent="0.25">
      <c r="A2505" t="str">
        <f>"{ " &amp; Data!A2505 &amp; Data!D2505 &amp; Data!B2505 &amp; Data!E2505 &amp; Data!K2505 &amp; Data!L2505 &amp; Data!G2505 &amp; Data!H2505 &amp; REPLACE(Data!J2505,LEN(Data!J2505)-1,1,"") &amp; "}, "</f>
        <v xml:space="preserve">{ "CodeIATA": "OAK", "Name": "Metropolitan International Airport", "City": "Oakland (CA)", "Country": "Etats-Unis", "Latitude": 37.721278, "Longitude": -122.220722, "Category": 9, "BuyPrice": 6949411713, "FlagImage": "us.png" }, </v>
      </c>
    </row>
    <row r="2506" spans="1:1" x14ac:dyDescent="0.25">
      <c r="A2506" t="str">
        <f>"{ " &amp; Data!A2506 &amp; Data!D2506 &amp; Data!B2506 &amp; Data!E2506 &amp; Data!K2506 &amp; Data!L2506 &amp; Data!G2506 &amp; Data!H2506 &amp; REPLACE(Data!J2506,LEN(Data!J2506)-1,1,"") &amp; "}, "</f>
        <v xml:space="preserve">{ "CodeIATA": "CCU", "Name": "Netaji Subhash Chandra Bose International Airport", "City": "Kolkata", "Country": "Inde", "Latitude": 22.654739, "Longitude": 88.446722, "Category": 10, "BuyPrice": 6953391970, "FlagImage": "in.png" }, </v>
      </c>
    </row>
    <row r="2507" spans="1:1" x14ac:dyDescent="0.25">
      <c r="A2507" t="str">
        <f>"{ " &amp; Data!A2507 &amp; Data!D2507 &amp; Data!B2507 &amp; Data!E2507 &amp; Data!K2507 &amp; Data!L2507 &amp; Data!G2507 &amp; Data!H2507 &amp; REPLACE(Data!J2507,LEN(Data!J2507)-1,1,"") &amp; "}, "</f>
        <v xml:space="preserve">{ "CodeIATA": "LTN", "Name": "London Luton Airport", "City": "London", "Country": "Royaume-Uni", "Latitude": 51.874722, "Longitude": -0.368333, "Category": 5, "BuyPrice": 6960051330, "FlagImage": "gb.png" }, </v>
      </c>
    </row>
    <row r="2508" spans="1:1" x14ac:dyDescent="0.25">
      <c r="A2508" t="str">
        <f>"{ " &amp; Data!A2508 &amp; Data!D2508 &amp; Data!B2508 &amp; Data!E2508 &amp; Data!K2508 &amp; Data!L2508 &amp; Data!G2508 &amp; Data!H2508 &amp; REPLACE(Data!J2508,LEN(Data!J2508)-1,1,"") &amp; "}, "</f>
        <v xml:space="preserve">{ "CodeIATA": "NKG", "Name": "Lukou International Airport", "City": "Nanjing", "Country": "Chine", "Latitude": 31.742042, "Longitude": 118.862025, "Category": 10, "BuyPrice": 6964340419, "FlagImage": "cn.png" }, </v>
      </c>
    </row>
    <row r="2509" spans="1:1" x14ac:dyDescent="0.25">
      <c r="A2509" t="str">
        <f>"{ " &amp; Data!A2509 &amp; Data!D2509 &amp; Data!B2509 &amp; Data!E2509 &amp; Data!K2509 &amp; Data!L2509 &amp; Data!G2509 &amp; Data!H2509 &amp; REPLACE(Data!J2509,LEN(Data!J2509)-1,1,"") &amp; "}, "</f>
        <v xml:space="preserve">{ "CodeIATA": "CLE", "Name": "Hopkins International Airport", "City": "Cleveland (OH)", "Country": "Etats-Unis", "Latitude": 41.411689, "Longitude": -81.849794, "Category": 7, "BuyPrice": 6969317936, "FlagImage": "us.png" }, </v>
      </c>
    </row>
    <row r="2510" spans="1:1" x14ac:dyDescent="0.25">
      <c r="A2510" t="str">
        <f>"{ " &amp; Data!A2510 &amp; Data!D2510 &amp; Data!B2510 &amp; Data!E2510 &amp; Data!K2510 &amp; Data!L2510 &amp; Data!G2510 &amp; Data!H2510 &amp; REPLACE(Data!J2510,LEN(Data!J2510)-1,1,"") &amp; "}, "</f>
        <v xml:space="preserve">{ "CodeIATA": "BHV", "Name": "Bahawalpur Airport", "City": "Bahawalpur", "Country": "Pakistan", "Latitude": 29.3481, "Longitude": 71.717981, "Category": 8, "BuyPrice": 6974407068, "FlagImage": "pk.png" }, </v>
      </c>
    </row>
    <row r="2511" spans="1:1" x14ac:dyDescent="0.25">
      <c r="A2511" t="str">
        <f>"{ " &amp; Data!A2511 &amp; Data!D2511 &amp; Data!B2511 &amp; Data!E2511 &amp; Data!K2511 &amp; Data!L2511 &amp; Data!G2511 &amp; Data!H2511 &amp; REPLACE(Data!J2511,LEN(Data!J2511)-1,1,"") &amp; "}, "</f>
        <v xml:space="preserve">{ "CodeIATA": "LPA", "Name": "Gran Canaria Aeropuerto", "City": "Las Palmas", "Country": "Espagne", "Latitude": 27.931886, "Longitude": -15.386586, "Category": 9, "BuyPrice": 6976341974, "FlagImage": "es.png" }, </v>
      </c>
    </row>
    <row r="2512" spans="1:1" x14ac:dyDescent="0.25">
      <c r="A2512" t="str">
        <f>"{ " &amp; Data!A2512 &amp; Data!D2512 &amp; Data!B2512 &amp; Data!E2512 &amp; Data!K2512 &amp; Data!L2512 &amp; Data!G2512 &amp; Data!H2512 &amp; REPLACE(Data!J2512,LEN(Data!J2512)-1,1,"") &amp; "}, "</f>
        <v xml:space="preserve">{ "CodeIATA": "STR", "Name": "Echterdingen Flughafen", "City": "Stuttgart", "Country": "Allemagne", "Latitude": 48.689878, "Longitude": 9.221964, "Category": 10, "BuyPrice": 6981466565, "FlagImage": "de.png" }, </v>
      </c>
    </row>
    <row r="2513" spans="1:1" x14ac:dyDescent="0.25">
      <c r="A2513" t="str">
        <f>"{ " &amp; Data!A2513 &amp; Data!D2513 &amp; Data!B2513 &amp; Data!E2513 &amp; Data!K2513 &amp; Data!L2513 &amp; Data!G2513 &amp; Data!H2513 &amp; REPLACE(Data!J2513,LEN(Data!J2513)-1,1,"") &amp; "}, "</f>
        <v xml:space="preserve">{ "CodeIATA": "CGN", "Name": "Bonn Konrad Adenauer Flughafen", "City": "Köln", "Country": "Allemagne", "Latitude": 50.865917, "Longitude": 7.142744, "Category": 10, "BuyPrice": 7005758745, "FlagImage": "de.png" }, </v>
      </c>
    </row>
    <row r="2514" spans="1:1" x14ac:dyDescent="0.25">
      <c r="A2514" t="str">
        <f>"{ " &amp; Data!A2514 &amp; Data!D2514 &amp; Data!B2514 &amp; Data!E2514 &amp; Data!K2514 &amp; Data!L2514 &amp; Data!G2514 &amp; Data!H2514 &amp; REPLACE(Data!J2514,LEN(Data!J2514)-1,1,"") &amp; "}, "</f>
        <v xml:space="preserve">{ "CodeIATA": "WUH", "Name": "Tianhe International Airport", "City": "Wuhan", "Country": "Chine", "Latitude": 30.783758, "Longitude": 114.2081, "Category": 10, "BuyPrice": 7011535320, "FlagImage": "cn.png" }, </v>
      </c>
    </row>
    <row r="2515" spans="1:1" x14ac:dyDescent="0.25">
      <c r="A2515" t="str">
        <f>"{ " &amp; Data!A2515 &amp; Data!D2515 &amp; Data!B2515 &amp; Data!E2515 &amp; Data!K2515 &amp; Data!L2515 &amp; Data!G2515 &amp; Data!H2515 &amp; REPLACE(Data!J2515,LEN(Data!J2515)-1,1,"") &amp; "}, "</f>
        <v xml:space="preserve">{ "CodeIATA": "XMN", "Name": "Gaoqi International Airport", "City": "Xiamen", "Country": "Chine", "Latitude": 24.544036, "Longitude": 118.127739, "Category": 10, "BuyPrice": 7012955956, "FlagImage": "cn.png" }, </v>
      </c>
    </row>
    <row r="2516" spans="1:1" x14ac:dyDescent="0.25">
      <c r="A2516" t="str">
        <f>"{ " &amp; Data!A2516 &amp; Data!D2516 &amp; Data!B2516 &amp; Data!E2516 &amp; Data!K2516 &amp; Data!L2516 &amp; Data!G2516 &amp; Data!H2516 &amp; REPLACE(Data!J2516,LEN(Data!J2516)-1,1,"") &amp; "}, "</f>
        <v xml:space="preserve">{ "CodeIATA": "MCI", "Name": "Mid", "City": "Kansas City (MO)", "Country": "Etats-Unis", "Latitude": 39.297606, "Longitude": -94.713905, "Category": 10, "BuyPrice": 7031897939, "FlagImage": "us.png" }, </v>
      </c>
    </row>
    <row r="2517" spans="1:1" x14ac:dyDescent="0.25">
      <c r="A2517" t="str">
        <f>"{ " &amp; Data!A2517 &amp; Data!D2517 &amp; Data!B2517 &amp; Data!E2517 &amp; Data!K2517 &amp; Data!L2517 &amp; Data!G2517 &amp; Data!H2517 &amp; REPLACE(Data!J2517,LEN(Data!J2517)-1,1,"") &amp; "}, "</f>
        <v xml:space="preserve">{ "CodeIATA": "TLV", "Name": "Ben Gurion International Airport", "City": "Tel Aviv", "Country": "Israël", "Latitude": 32.011389, "Longitude": 34.886667, "Category": 10, "BuyPrice": 7058752386, "FlagImage": "il.png" }, </v>
      </c>
    </row>
    <row r="2518" spans="1:1" x14ac:dyDescent="0.25">
      <c r="A2518" t="str">
        <f>"{ " &amp; Data!A2518 &amp; Data!D2518 &amp; Data!B2518 &amp; Data!E2518 &amp; Data!K2518 &amp; Data!L2518 &amp; Data!G2518 &amp; Data!H2518 &amp; REPLACE(Data!J2518,LEN(Data!J2518)-1,1,"") &amp; "}, "</f>
        <v xml:space="preserve">{ "CodeIATA": "MEM", "Name": "Memphis International Airport", "City": "Memphis (TN)", "Country": "Etats-Unis", "Latitude": 35.042417, "Longitude": -89.976667, "Category": 10, "BuyPrice": 7075960922, "FlagImage": "us.png" }, </v>
      </c>
    </row>
    <row r="2519" spans="1:1" x14ac:dyDescent="0.25">
      <c r="A2519" t="str">
        <f>"{ " &amp; Data!A2519 &amp; Data!D2519 &amp; Data!B2519 &amp; Data!E2519 &amp; Data!K2519 &amp; Data!L2519 &amp; Data!G2519 &amp; Data!H2519 &amp; REPLACE(Data!J2519,LEN(Data!J2519)-1,1,"") &amp; "}, "</f>
        <v xml:space="preserve">{ "CodeIATA": "PER", "Name": "Perth International Airport", "City": "Perth (WA)", "Country": "Australie", "Latitude": -31.940278, "Longitude": 115.966944, "Category": 10, "BuyPrice": 7079524164, "FlagImage": "au.png" }, </v>
      </c>
    </row>
    <row r="2520" spans="1:1" x14ac:dyDescent="0.25">
      <c r="A2520" t="str">
        <f>"{ " &amp; Data!A2520 &amp; Data!D2520 &amp; Data!B2520 &amp; Data!E2520 &amp; Data!K2520 &amp; Data!L2520 &amp; Data!G2520 &amp; Data!H2520 &amp; REPLACE(Data!J2520,LEN(Data!J2520)-1,1,"") &amp; "}, "</f>
        <v xml:space="preserve">{ "CodeIATA": "PRG", "Name": "Vaclav Havel Airport", "City": "Prague", "Country": "République tchèque", "Latitude": 50.100833, "Longitude": 14.26, "Category": 10, "BuyPrice": 7084628727, "FlagImage": "cz.png" }, </v>
      </c>
    </row>
    <row r="2521" spans="1:1" x14ac:dyDescent="0.25">
      <c r="A2521" t="str">
        <f>"{ " &amp; Data!A2521 &amp; Data!D2521 &amp; Data!B2521 &amp; Data!E2521 &amp; Data!K2521 &amp; Data!L2521 &amp; Data!G2521 &amp; Data!H2521 &amp; REPLACE(Data!J2521,LEN(Data!J2521)-1,1,"") &amp; "}, "</f>
        <v xml:space="preserve">{ "CodeIATA": "NCE", "Name": "Côte dAzur Aéroport", "City": "Nice", "Country": "France", "Latitude": 43.658411, "Longitude": 7.215872, "Category": 8, "BuyPrice": 7109177464, "FlagImage": "fr.png" }, </v>
      </c>
    </row>
    <row r="2522" spans="1:1" x14ac:dyDescent="0.25">
      <c r="A2522" t="str">
        <f>"{ " &amp; Data!A2522 &amp; Data!D2522 &amp; Data!B2522 &amp; Data!E2522 &amp; Data!K2522 &amp; Data!L2522 &amp; Data!G2522 &amp; Data!H2522 &amp; REPLACE(Data!J2522,LEN(Data!J2522)-1,1,"") &amp; "}, "</f>
        <v xml:space="preserve">{ "CodeIATA": "CVG", "Name": "Northern Kentucky International Airport", "City": "Cincinnati (KY)", "Country": "Etats-Unis", "Latitude": 39.048836, "Longitude": -84.667822, "Category": 10, "BuyPrice": 7122407350, "FlagImage": "us.png" }, </v>
      </c>
    </row>
    <row r="2523" spans="1:1" x14ac:dyDescent="0.25">
      <c r="A2523" t="str">
        <f>"{ " &amp; Data!A2523 &amp; Data!D2523 &amp; Data!B2523 &amp; Data!E2523 &amp; Data!K2523 &amp; Data!L2523 &amp; Data!G2523 &amp; Data!H2523 &amp; REPLACE(Data!J2523,LEN(Data!J2523)-1,1,"") &amp; "}, "</f>
        <v xml:space="preserve">{ "CodeIATA": "BLR", "Name": "Bengaluru International Airport", "City": "Bangalore", "Country": "Inde", "Latitude": 12.949986, "Longitude": 77.668206, "Category": 10, "BuyPrice": 7150785234, "FlagImage": "in.png" }, </v>
      </c>
    </row>
    <row r="2524" spans="1:1" x14ac:dyDescent="0.25">
      <c r="A2524" t="str">
        <f>"{ " &amp; Data!A2524 &amp; Data!D2524 &amp; Data!B2524 &amp; Data!E2524 &amp; Data!K2524 &amp; Data!L2524 &amp; Data!G2524 &amp; Data!H2524 &amp; REPLACE(Data!J2524,LEN(Data!J2524)-1,1,"") &amp; "}, "</f>
        <v xml:space="preserve">{ "CodeIATA": "CUN", "Name": "Cancun Aeropuerto Internacional", "City": "Cancun", "Country": "Mexique", "Latitude": 21.036528, "Longitude": -86.877083, "Category": 10, "BuyPrice": 7165794730, "FlagImage": "mx.png" }, </v>
      </c>
    </row>
    <row r="2525" spans="1:1" x14ac:dyDescent="0.25">
      <c r="A2525" t="str">
        <f>"{ " &amp; Data!A2525 &amp; Data!D2525 &amp; Data!B2525 &amp; Data!E2525 &amp; Data!K2525 &amp; Data!L2525 &amp; Data!G2525 &amp; Data!H2525 &amp; REPLACE(Data!J2525,LEN(Data!J2525)-1,1,"") &amp; "}, "</f>
        <v xml:space="preserve">{ "CodeIATA": "GIG", "Name": "Galeão Antonio Carlos Jobim Aeroporto Internacional", "City": "Rio De Janeiro (RJ)", "Country": "Brésil", "Latitude": -22.808903, "Longitude": -43.243647, "Category": 10, "BuyPrice": 7182625665, "FlagImage": "br.png" }, </v>
      </c>
    </row>
    <row r="2526" spans="1:1" x14ac:dyDescent="0.25">
      <c r="A2526" t="str">
        <f>"{ " &amp; Data!A2526 &amp; Data!D2526 &amp; Data!B2526 &amp; Data!E2526 &amp; Data!K2526 &amp; Data!L2526 &amp; Data!G2526 &amp; Data!H2526 &amp; REPLACE(Data!J2526,LEN(Data!J2526)-1,1,"") &amp; "}, "</f>
        <v xml:space="preserve">{ "CodeIATA": "CJU", "Name": "Jeju International Airport", "City": "Cheju", "Country": "Corée du Sud", "Latitude": 33.511306, "Longitude": 126.493028, "Category": 8, "BuyPrice": 7184064923, "FlagImage": "kr.png" }, </v>
      </c>
    </row>
    <row r="2527" spans="1:1" x14ac:dyDescent="0.25">
      <c r="A2527" t="str">
        <f>"{ " &amp; Data!A2527 &amp; Data!D2527 &amp; Data!B2527 &amp; Data!E2527 &amp; Data!K2527 &amp; Data!L2527 &amp; Data!G2527 &amp; Data!H2527 &amp; REPLACE(Data!J2527,LEN(Data!J2527)-1,1,"") &amp; "}, "</f>
        <v xml:space="preserve">{ "CodeIATA": "MAA", "Name": "Chennai International Airport", "City": "Chenmai", "Country": "Inde", "Latitude": 12.994414, "Longitude": 80.180517, "Category": 10, "BuyPrice": 7192073626, "FlagImage": "in.png" }, </v>
      </c>
    </row>
    <row r="2528" spans="1:1" x14ac:dyDescent="0.25">
      <c r="A2528" t="str">
        <f>"{ " &amp; Data!A2528 &amp; Data!D2528 &amp; Data!B2528 &amp; Data!E2528 &amp; Data!K2528 &amp; Data!L2528 &amp; Data!G2528 &amp; Data!H2528 &amp; REPLACE(Data!J2528,LEN(Data!J2528)-1,1,"") &amp; "}, "</f>
        <v xml:space="preserve">{ "CodeIATA": "GVA", "Name": "Genève aéroport international", "City": "Geneva", "Country": "Suisse", "Latitude": 46.238064, "Longitude": 6.10895, "Category": 10, "BuyPrice": 7206510410, "FlagImage": "ch.png" }, </v>
      </c>
    </row>
    <row r="2529" spans="1:1" x14ac:dyDescent="0.25">
      <c r="A2529" t="str">
        <f>"{ " &amp; Data!A2529 &amp; Data!D2529 &amp; Data!B2529 &amp; Data!E2529 &amp; Data!K2529 &amp; Data!L2529 &amp; Data!G2529 &amp; Data!H2529 &amp; REPLACE(Data!J2529,LEN(Data!J2529)-1,1,"") &amp; "}, "</f>
        <v xml:space="preserve">{ "CodeIATA": "NGO", "Name": "Chubu Centrair International Airport", "City": "Nagoya", "Country": "Japon", "Latitude": 34.858414, "Longitude": 136.805408, "Category": 10, "BuyPrice": 7238977499, "FlagImage": "jp.png" }, </v>
      </c>
    </row>
    <row r="2530" spans="1:1" x14ac:dyDescent="0.25">
      <c r="A2530" t="str">
        <f>"{ " &amp; Data!A2530 &amp; Data!D2530 &amp; Data!B2530 &amp; Data!E2530 &amp; Data!K2530 &amp; Data!L2530 &amp; Data!G2530 &amp; Data!H2530 &amp; REPLACE(Data!J2530,LEN(Data!J2530)-1,1,"") &amp; "}, "</f>
        <v xml:space="preserve">{ "CodeIATA": "YYC", "Name": "Calgary International Airport", "City": "Calgary (AB)", "Country": "Canada", "Latitude": 51.113888, "Longitude": -114.020278, "Category": 10, "BuyPrice": 7274515885, "FlagImage": "ca.png" }, </v>
      </c>
    </row>
    <row r="2531" spans="1:1" x14ac:dyDescent="0.25">
      <c r="A2531" t="str">
        <f>"{ " &amp; Data!A2531 &amp; Data!D2531 &amp; Data!B2531 &amp; Data!E2531 &amp; Data!K2531 &amp; Data!L2531 &amp; Data!G2531 &amp; Data!H2531 &amp; REPLACE(Data!J2531,LEN(Data!J2531)-1,1,"") &amp; "}, "</f>
        <v xml:space="preserve">{ "CodeIATA": "AGP", "Name": "Malaga Aeropuerto", "City": "Málaga", "Country": "Espagne", "Latitude": 36.6749, "Longitude": -4.499106, "Category": 9, "BuyPrice": 7276203212, "FlagImage": "es.png" }, </v>
      </c>
    </row>
    <row r="2532" spans="1:1" x14ac:dyDescent="0.25">
      <c r="A2532" t="str">
        <f>"{ " &amp; Data!A2532 &amp; Data!D2532 &amp; Data!B2532 &amp; Data!E2532 &amp; Data!K2532 &amp; Data!L2532 &amp; Data!G2532 &amp; Data!H2532 &amp; REPLACE(Data!J2532,LEN(Data!J2532)-1,1,"") &amp; "}, "</f>
        <v xml:space="preserve">{ "CodeIATA": "YUL", "Name": "Aéroport international Pierre-Elliott-Trudeau de Montréal", "City": "Montéal", "Country": "Canada", "Latitude": 45.470556, "Longitude": -73.740833, "Category": 10, "BuyPrice": 7280737630, "FlagImage": "ca.png" }, </v>
      </c>
    </row>
    <row r="2533" spans="1:1" x14ac:dyDescent="0.25">
      <c r="A2533" t="str">
        <f>"{ " &amp; Data!A2533 &amp; Data!D2533 &amp; Data!B2533 &amp; Data!E2533 &amp; Data!K2533 &amp; Data!L2533 &amp; Data!G2533 &amp; Data!H2533 &amp; REPLACE(Data!J2533,LEN(Data!J2533)-1,1,"") &amp; "}, "</f>
        <v xml:space="preserve">{ "CodeIATA": "HEL", "Name": "Vantaa Airport", "City": "Helsinki", "Country": "Finlande", "Latitude": 60.317222, "Longitude": 24.963333, "Category": 10, "BuyPrice": 7292177499, "FlagImage": "fi.png" }, </v>
      </c>
    </row>
    <row r="2534" spans="1:1" x14ac:dyDescent="0.25">
      <c r="A2534" t="str">
        <f>"{ " &amp; Data!A2534 &amp; Data!D2534 &amp; Data!B2534 &amp; Data!E2534 &amp; Data!K2534 &amp; Data!L2534 &amp; Data!G2534 &amp; Data!H2534 &amp; REPLACE(Data!J2534,LEN(Data!J2534)-1,1,"") &amp; "}, "</f>
        <v xml:space="preserve">{ "CodeIATA": "CKG", "Name": "Jiangbei International Airport", "City": "Chongqing", "Country": "Chine", "Latitude": 29.719217, "Longitude": 106.641678, "Category": 9, "BuyPrice": 7294717977, "FlagImage": "cn.png" }, </v>
      </c>
    </row>
    <row r="2535" spans="1:1" x14ac:dyDescent="0.25">
      <c r="A2535" t="str">
        <f>"{ " &amp; Data!A2535 &amp; Data!D2535 &amp; Data!B2535 &amp; Data!E2535 &amp; Data!K2535 &amp; Data!L2535 &amp; Data!G2535 &amp; Data!H2535 &amp; REPLACE(Data!J2535,LEN(Data!J2535)-1,1,"") &amp; "}, "</f>
        <v xml:space="preserve">{ "CodeIATA": "LIS", "Name": "Portela Aeroporto", "City": "Lisboa", "Country": "Portugal", "Latitude": 38.781311, "Longitude": -9.135919, "Category": 10, "BuyPrice": 7304062507, "FlagImage": "pt.png" }, </v>
      </c>
    </row>
    <row r="2536" spans="1:1" x14ac:dyDescent="0.25">
      <c r="A2536" t="str">
        <f>"{ " &amp; Data!A2536 &amp; Data!D2536 &amp; Data!B2536 &amp; Data!E2536 &amp; Data!K2536 &amp; Data!L2536 &amp; Data!G2536 &amp; Data!H2536 &amp; REPLACE(Data!J2536,LEN(Data!J2536)-1,1,"") &amp; "}, "</f>
        <v xml:space="preserve">{ "CodeIATA": "STL", "Name": "Lambert International Airport", "City": "St. Louis (MO)", "Country": "Etats-Unis", "Latitude": 38.748697, "Longitude": -90.370028, "Category": 10, "BuyPrice": 7316481882, "FlagImage": "us.png" }, </v>
      </c>
    </row>
    <row r="2537" spans="1:1" x14ac:dyDescent="0.25">
      <c r="A2537" t="str">
        <f>"{ " &amp; Data!A2537 &amp; Data!D2537 &amp; Data!B2537 &amp; Data!E2537 &amp; Data!K2537 &amp; Data!L2537 &amp; Data!G2537 &amp; Data!H2537 &amp; REPLACE(Data!J2537,LEN(Data!J2537)-1,1,"") &amp; "}, "</f>
        <v xml:space="preserve">{ "CodeIATA": "AHB", "Name": "Abha Regional Airport", "City": "Khamis Mushait", "Country": "Arabie saoudite", "Latitude": 18.240367, "Longitude": 42.656625, "Category": 10, "BuyPrice": 7320825045, "FlagImage": "sa.png" }, </v>
      </c>
    </row>
    <row r="2538" spans="1:1" x14ac:dyDescent="0.25">
      <c r="A2538" t="str">
        <f>"{ " &amp; Data!A2538 &amp; Data!D2538 &amp; Data!B2538 &amp; Data!E2538 &amp; Data!K2538 &amp; Data!L2538 &amp; Data!G2538 &amp; Data!H2538 &amp; REPLACE(Data!J2538,LEN(Data!J2538)-1,1,"") &amp; "}, "</f>
        <v xml:space="preserve">{ "CodeIATA": "BSB", "Name": "Presidente Juscelino Kubitschek Aeroporto Internacional", "City": "Brasília (DF)", "Country": "Brésil", "Latitude": -15.8711, "Longitude": -47.918625, "Category": 10, "BuyPrice": 7356130009, "FlagImage": "br.png" }, </v>
      </c>
    </row>
    <row r="2539" spans="1:1" x14ac:dyDescent="0.25">
      <c r="A2539" t="str">
        <f>"{ " &amp; Data!A2539 &amp; Data!D2539 &amp; Data!B2539 &amp; Data!E2539 &amp; Data!K2539 &amp; Data!L2539 &amp; Data!G2539 &amp; Data!H2539 &amp; REPLACE(Data!J2539,LEN(Data!J2539)-1,1,"") &amp; "}, "</f>
        <v xml:space="preserve">{ "CodeIATA": "AKL", "Name": "Auckland International Airport", "City": "Auckland", "Country": "Nouvelle-Zélande", "Latitude": -37.008056, "Longitude": 174.791667, "Category": 10, "BuyPrice": 7365075464, "FlagImage": "nz.png" }, </v>
      </c>
    </row>
    <row r="2540" spans="1:1" x14ac:dyDescent="0.25">
      <c r="A2540" t="str">
        <f>"{ " &amp; Data!A2540 &amp; Data!D2540 &amp; Data!B2540 &amp; Data!E2540 &amp; Data!K2540 &amp; Data!L2540 &amp; Data!G2540 &amp; Data!H2540 &amp; REPLACE(Data!J2540,LEN(Data!J2540)-1,1,"") &amp; "}, "</f>
        <v xml:space="preserve">{ "CodeIATA": "GMP", "Name": "Gimpo International Airport", "City": "Seoul", "Country": "Corée du Sud", "Latitude": 37.558311, "Longitude": 126.790586, "Category": 10, "BuyPrice": 7365501603, "FlagImage": "kr.png" }, </v>
      </c>
    </row>
    <row r="2541" spans="1:1" x14ac:dyDescent="0.25">
      <c r="A2541" t="str">
        <f>"{ " &amp; Data!A2541 &amp; Data!D2541 &amp; Data!B2541 &amp; Data!E2541 &amp; Data!K2541 &amp; Data!L2541 &amp; Data!G2541 &amp; Data!H2541 &amp; REPLACE(Data!J2541,LEN(Data!J2541)-1,1,"") &amp; "}, "</f>
        <v xml:space="preserve">{ "CodeIATA": "CAI", "Name": "Cairo International Airport", "City": "Cairo", "Country": "Egypte", "Latitude": 30.121944, "Longitude": 31.405556, "Category": 10, "BuyPrice": 7383168989, "FlagImage": "eg.png" }, </v>
      </c>
    </row>
    <row r="2542" spans="1:1" x14ac:dyDescent="0.25">
      <c r="A2542" t="str">
        <f>"{ " &amp; Data!A2542 &amp; Data!D2542 &amp; Data!B2542 &amp; Data!E2542 &amp; Data!K2542 &amp; Data!L2542 &amp; Data!G2542 &amp; Data!H2542 &amp; REPLACE(Data!J2542,LEN(Data!J2542)-1,1,"") &amp; "}, "</f>
        <v xml:space="preserve">{ "CodeIATA": "PDX", "Name": "Portland International Airport", "City": "Portland (OR)", "Country": "Etats-Unis", "Latitude": 45.588722, "Longitude": -122.5975, "Category": 10, "BuyPrice": 7391837623, "FlagImage": "us.png" }, </v>
      </c>
    </row>
    <row r="2543" spans="1:1" x14ac:dyDescent="0.25">
      <c r="A2543" t="str">
        <f>"{ " &amp; Data!A2543 &amp; Data!D2543 &amp; Data!B2543 &amp; Data!E2543 &amp; Data!K2543 &amp; Data!L2543 &amp; Data!G2543 &amp; Data!H2543 &amp; REPLACE(Data!J2543,LEN(Data!J2543)-1,1,"") &amp; "}, "</f>
        <v xml:space="preserve">{ "CodeIATA": "HGH", "Name": "Xiaoshan International Airport", "City": "Hangzhou", "Country": "Chine", "Latitude": 30.229503, "Longitude": 120.434453, "Category": 10, "BuyPrice": 7401344908, "FlagImage": "cn.png" }, </v>
      </c>
    </row>
    <row r="2544" spans="1:1" x14ac:dyDescent="0.25">
      <c r="A2544" t="str">
        <f>"{ " &amp; Data!A2544 &amp; Data!D2544 &amp; Data!B2544 &amp; Data!E2544 &amp; Data!K2544 &amp; Data!L2544 &amp; Data!G2544 &amp; Data!H2544 &amp; REPLACE(Data!J2544,LEN(Data!J2544)-1,1,"") &amp; "}, "</f>
        <v xml:space="preserve">{ "CodeIATA": "XIY", "Name": "Xianyang International Airport", "City": "Xian", "Country": "Chine", "Latitude": 34.447119, "Longitude": 108.751592, "Category": 8, "BuyPrice": 7407833916, "FlagImage": "cn.png" }, </v>
      </c>
    </row>
    <row r="2545" spans="1:1" x14ac:dyDescent="0.25">
      <c r="A2545" t="str">
        <f>"{ " &amp; Data!A2545 &amp; Data!D2545 &amp; Data!B2545 &amp; Data!E2545 &amp; Data!K2545 &amp; Data!L2545 &amp; Data!G2545 &amp; Data!H2545 &amp; REPLACE(Data!J2545,LEN(Data!J2545)-1,1,"") &amp; "}, "</f>
        <v xml:space="preserve">{ "CodeIATA": "TXL", "Name": "Tegel Otto Lilienthal Flughafen", "City": "Berlin", "Country": "Allemagne", "Latitude": 52.559686, "Longitude": 13.287711, "Category": 9, "BuyPrice": 7421912903, "FlagImage": "de.png" }, </v>
      </c>
    </row>
    <row r="2546" spans="1:1" x14ac:dyDescent="0.25">
      <c r="A2546" t="str">
        <f>"{ " &amp; Data!A2546 &amp; Data!D2546 &amp; Data!B2546 &amp; Data!E2546 &amp; Data!K2546 &amp; Data!L2546 &amp; Data!G2546 &amp; Data!H2546 &amp; REPLACE(Data!J2546,LEN(Data!J2546)-1,1,"") &amp; "}, "</f>
        <v xml:space="preserve">{ "CodeIATA": "CGH", "Name": "Congonhas Aeroporto", "City": "São Paulo (SP)", "Country": "Brésil", "Latitude": -23.626692, "Longitude": -46.655375, "Category": 4, "BuyPrice": 7431405302, "FlagImage": "br.png" }, </v>
      </c>
    </row>
    <row r="2547" spans="1:1" x14ac:dyDescent="0.25">
      <c r="A2547" t="str">
        <f>"{ " &amp; Data!A2547 &amp; Data!D2547 &amp; Data!B2547 &amp; Data!E2547 &amp; Data!K2547 &amp; Data!L2547 &amp; Data!G2547 &amp; Data!H2547 &amp; REPLACE(Data!J2547,LEN(Data!J2547)-1,1,"") &amp; "}, "</f>
        <v xml:space="preserve">{ "CodeIATA": "SVO", "Name": "Sheremetyevo International Airport", "City": "Moscou", "Country": "Russie", "Latitude": 55.972642, "Longitude": 37.414589, "Category": 10, "BuyPrice": 7432724945, "FlagImage": "ru.png" }, </v>
      </c>
    </row>
    <row r="2548" spans="1:1" x14ac:dyDescent="0.25">
      <c r="A2548" t="str">
        <f>"{ " &amp; Data!A2548 &amp; Data!D2548 &amp; Data!B2548 &amp; Data!E2548 &amp; Data!K2548 &amp; Data!L2548 &amp; Data!G2548 &amp; Data!H2548 &amp; REPLACE(Data!J2548,LEN(Data!J2548)-1,1,"") &amp; "}, "</f>
        <v xml:space="preserve">{ "CodeIATA": "OKA", "Name": "Naha Airport", "City": "Okinawa", "Country": "Japon", "Latitude": 26.195814, "Longitude": 127.645869, "Category": 8, "BuyPrice": 7437701920, "FlagImage": "jp.png" }, </v>
      </c>
    </row>
    <row r="2549" spans="1:1" x14ac:dyDescent="0.25">
      <c r="A2549" t="str">
        <f>"{ " &amp; Data!A2549 &amp; Data!D2549 &amp; Data!B2549 &amp; Data!E2549 &amp; Data!K2549 &amp; Data!L2549 &amp; Data!G2549 &amp; Data!H2549 &amp; REPLACE(Data!J2549,LEN(Data!J2549)-1,1,"") &amp; "}, "</f>
        <v xml:space="preserve">{ "CodeIATA": "JED", "Name": "King Abdulaziz International Airport", "City": "Jeddah", "Country": "Arabie saoudite", "Latitude": 21.679564, "Longitude": 39.156536, "Category": 10, "BuyPrice": 7441517481, "FlagImage": "sa.png" }, </v>
      </c>
    </row>
    <row r="2550" spans="1:1" x14ac:dyDescent="0.25">
      <c r="A2550" t="str">
        <f>"{ " &amp; Data!A2550 &amp; Data!D2550 &amp; Data!B2550 &amp; Data!E2550 &amp; Data!K2550 &amp; Data!L2550 &amp; Data!G2550 &amp; Data!H2550 &amp; REPLACE(Data!J2550,LEN(Data!J2550)-1,1,"") &amp; "}, "</f>
        <v xml:space="preserve">{ "CodeIATA": "DOH", "Name": "Doha International Airport", "City": "Doha", "Country": "Qatar", "Latitude": 25.261125, "Longitude": 51.565056, "Category": 10, "BuyPrice": 7523116021, "FlagImage": "qa.png" }, </v>
      </c>
    </row>
    <row r="2551" spans="1:1" x14ac:dyDescent="0.25">
      <c r="A2551" t="str">
        <f>"{ " &amp; Data!A2551 &amp; Data!D2551 &amp; Data!B2551 &amp; Data!E2551 &amp; Data!K2551 &amp; Data!L2551 &amp; Data!G2551 &amp; Data!H2551 &amp; REPLACE(Data!J2551,LEN(Data!J2551)-1,1,"") &amp; "}, "</f>
        <v xml:space="preserve">{ "CodeIATA": "SGN", "Name": "Tan Son Nhat International Airport", "City": "Hô Chi Minh City", "Country": "Viêt Nam", "Latitude": 10.818797, "Longitude": 106.651856, "Category": 10, "BuyPrice": 7588892909, "FlagImage": "vn.png" }, </v>
      </c>
    </row>
    <row r="2552" spans="1:1" x14ac:dyDescent="0.25">
      <c r="A2552" t="str">
        <f>"{ " &amp; Data!A2552 &amp; Data!D2552 &amp; Data!B2552 &amp; Data!E2552 &amp; Data!K2552 &amp; Data!L2552 &amp; Data!G2552 &amp; Data!H2552 &amp; REPLACE(Data!J2552,LEN(Data!J2552)-1,1,"") &amp; "}, "</f>
        <v xml:space="preserve">{ "CodeIATA": "ATH", "Name": "Elefthérios Venizélos International Airport", "City": "Athens", "Country": "Grèce", "Latitude": 37.936358, "Longitude": 23.944467, "Category": 10, "BuyPrice": 7655221882, "FlagImage": "gr.png" }, </v>
      </c>
    </row>
    <row r="2553" spans="1:1" x14ac:dyDescent="0.25">
      <c r="A2553" t="str">
        <f>"{ " &amp; Data!A2553 &amp; Data!D2553 &amp; Data!B2553 &amp; Data!E2553 &amp; Data!K2553 &amp; Data!L2553 &amp; Data!G2553 &amp; Data!H2553 &amp; REPLACE(Data!J2553,LEN(Data!J2553)-1,1,"") &amp; "}, "</f>
        <v xml:space="preserve">{ "CodeIATA": "ARN", "Name": "Arlanda Airport", "City": "Stockholm", "Country": "Suède", "Latitude": 59.651944, "Longitude": 17.918611, "Category": 10, "BuyPrice": 7673133640, "FlagImage": "se.png" }, </v>
      </c>
    </row>
    <row r="2554" spans="1:1" x14ac:dyDescent="0.25">
      <c r="A2554" t="str">
        <f>"{ " &amp; Data!A2554 &amp; Data!D2554 &amp; Data!B2554 &amp; Data!E2554 &amp; Data!K2554 &amp; Data!L2554 &amp; Data!G2554 &amp; Data!H2554 &amp; REPLACE(Data!J2554,LEN(Data!J2554)-1,1,"") &amp; "}, "</f>
        <v xml:space="preserve">{ "CodeIATA": "KIX", "Name": "Kansai International Airport", "City": "Osaka", "Country": "Japon", "Latitude": 34.4347222, "Longitude": 135.244167, "Category": 10, "BuyPrice": 7690090361, "FlagImage": "jp.png" }, </v>
      </c>
    </row>
    <row r="2555" spans="1:1" x14ac:dyDescent="0.25">
      <c r="A2555" t="str">
        <f>"{ " &amp; Data!A2555 &amp; Data!D2555 &amp; Data!B2555 &amp; Data!E2555 &amp; Data!K2555 &amp; Data!L2555 &amp; Data!G2555 &amp; Data!H2555 &amp; REPLACE(Data!J2555,LEN(Data!J2555)-1,1,"") &amp; "}, "</f>
        <v xml:space="preserve">{ "CodeIATA": "CPH", "Name": "Kobenhavns Lufthavn", "City": "Copenhague", "Country": "Danemark", "Latitude": 55.617917, "Longitude": 12.655972, "Category": 10, "BuyPrice": 7712607894, "FlagImage": "dk.png" }, </v>
      </c>
    </row>
    <row r="2556" spans="1:1" x14ac:dyDescent="0.25">
      <c r="A2556" t="str">
        <f>"{ " &amp; Data!A2556 &amp; Data!D2556 &amp; Data!B2556 &amp; Data!E2556 &amp; Data!K2556 &amp; Data!L2556 &amp; Data!G2556 &amp; Data!H2556 &amp; REPLACE(Data!J2556,LEN(Data!J2556)-1,1,"") &amp; "}, "</f>
        <v xml:space="preserve">{ "CodeIATA": "AYT", "Name": "Antalya Airport", "City": "Antalya", "Country": "Turquie", "Latitude": 36.898731, "Longitude": 30.800461, "Category": 10, "BuyPrice": 7719833066, "FlagImage": "tr.png" }, </v>
      </c>
    </row>
    <row r="2557" spans="1:1" x14ac:dyDescent="0.25">
      <c r="A2557" t="str">
        <f>"{ " &amp; Data!A2557 &amp; Data!D2557 &amp; Data!B2557 &amp; Data!E2557 &amp; Data!K2557 &amp; Data!L2557 &amp; Data!G2557 &amp; Data!H2557 &amp; REPLACE(Data!J2557,LEN(Data!J2557)-1,1,"") &amp; "}, "</f>
        <v xml:space="preserve">{ "CodeIATA": "MDW", "Name": "Midway International Airport", "City": "Chicago (IL)", "Country": "Etats-Unis", "Latitude": 41.785972, "Longitude": -87.752417, "Category": 4, "BuyPrice": 7722238152, "FlagImage": "us.png" }, </v>
      </c>
    </row>
    <row r="2558" spans="1:1" x14ac:dyDescent="0.25">
      <c r="A2558" t="str">
        <f>"{ " &amp; Data!A2558 &amp; Data!D2558 &amp; Data!B2558 &amp; Data!E2558 &amp; Data!K2558 &amp; Data!L2558 &amp; Data!G2558 &amp; Data!H2558 &amp; REPLACE(Data!J2558,LEN(Data!J2558)-1,1,"") &amp; "}, "</f>
        <v xml:space="preserve">{ "CodeIATA": "TPA", "Name": "Tampa International Airport", "City": "Tampa (FL)", "Country": "Etats-Unis", "Latitude": 27.975472, "Longitude": -82.53325, "Category": 10, "BuyPrice": 7744319900, "FlagImage": "us.png" }, </v>
      </c>
    </row>
    <row r="2559" spans="1:1" x14ac:dyDescent="0.25">
      <c r="A2559" t="str">
        <f>"{ " &amp; Data!A2559 &amp; Data!D2559 &amp; Data!B2559 &amp; Data!E2559 &amp; Data!K2559 &amp; Data!L2559 &amp; Data!G2559 &amp; Data!H2559 &amp; REPLACE(Data!J2559,LEN(Data!J2559)-1,1,"") &amp; "}, "</f>
        <v xml:space="preserve">{ "CodeIATA": "SAN", "Name": "San Diego International Airport", "City": "San Diego (CA)", "Country": "Etats-Unis", "Latitude": 32.733556, "Longitude": -117.189667, "Category": 8, "BuyPrice": 7756228458, "FlagImage": "us.png" }, </v>
      </c>
    </row>
    <row r="2560" spans="1:1" x14ac:dyDescent="0.25">
      <c r="A2560" t="str">
        <f>"{ " &amp; Data!A2560 &amp; Data!D2560 &amp; Data!B2560 &amp; Data!E2560 &amp; Data!K2560 &amp; Data!L2560 &amp; Data!G2560 &amp; Data!H2560 &amp; REPLACE(Data!J2560,LEN(Data!J2560)-1,1,"") &amp; "}, "</f>
        <v xml:space="preserve">{ "CodeIATA": "DCA", "Name": "Ronald Reagan National Airport", "City": "Washington D.C. (VA)", "Country": "Etats-Unis", "Latitude": 38.852083, "Longitude": -77.037722, "Category": 5, "BuyPrice": 7759336692, "FlagImage": "us.png" }, </v>
      </c>
    </row>
    <row r="2561" spans="1:1" x14ac:dyDescent="0.25">
      <c r="A2561" t="str">
        <f>"{ " &amp; Data!A2561 &amp; Data!D2561 &amp; Data!B2561 &amp; Data!E2561 &amp; Data!K2561 &amp; Data!L2561 &amp; Data!G2561 &amp; Data!H2561 &amp; REPLACE(Data!J2561,LEN(Data!J2561)-1,1,"") &amp; "}, "</f>
        <v xml:space="preserve">{ "CodeIATA": "YVR", "Name": "Vancouver International Airport", "City": "Vancouver (BC)", "Country": "Canada", "Latitude": 49.193889, "Longitude": -123.184444, "Category": 10, "BuyPrice": 7759470548, "FlagImage": "ca.png" }, </v>
      </c>
    </row>
    <row r="2562" spans="1:1" x14ac:dyDescent="0.25">
      <c r="A2562" t="str">
        <f>"{ " &amp; Data!A2562 &amp; Data!D2562 &amp; Data!B2562 &amp; Data!E2562 &amp; Data!K2562 &amp; Data!L2562 &amp; Data!G2562 &amp; Data!H2562 &amp; REPLACE(Data!J2562,LEN(Data!J2562)-1,1,"") &amp; "}, "</f>
        <v xml:space="preserve">{ "CodeIATA": "KMG", "Name": "Wujiaba International Airport", "City": "Kunming", "Country": "Chine", "Latitude": 24.992364, "Longitude": 102.743536, "Category": 10, "BuyPrice": 7761843723, "FlagImage": "cn.png" }, </v>
      </c>
    </row>
    <row r="2563" spans="1:1" x14ac:dyDescent="0.25">
      <c r="A2563" t="str">
        <f>"{ " &amp; Data!A2563 &amp; Data!D2563 &amp; Data!B2563 &amp; Data!E2563 &amp; Data!K2563 &amp; Data!L2563 &amp; Data!G2563 &amp; Data!H2563 &amp; REPLACE(Data!J2563,LEN(Data!J2563)-1,1,"") &amp; "}, "</f>
        <v xml:space="preserve">{ "CodeIATA": "FUK", "Name": "Fukuoka Airport", "City": "Fukuoka", "Country": "Japon", "Latitude": 33.585942, "Longitude": 130.450686, "Category": 8, "BuyPrice": 7762634042, "FlagImage": "jp.png" }, </v>
      </c>
    </row>
    <row r="2564" spans="1:1" x14ac:dyDescent="0.25">
      <c r="A2564" t="str">
        <f>"{ " &amp; Data!A2564 &amp; Data!D2564 &amp; Data!B2564 &amp; Data!E2564 &amp; Data!K2564 &amp; Data!L2564 &amp; Data!G2564 &amp; Data!H2564 &amp; REPLACE(Data!J2564,LEN(Data!J2564)-1,1,"") &amp; "}, "</f>
        <v xml:space="preserve">{ "CodeIATA": "DUS", "Name": "Flughafen International", "City": "Düsseldorf", "Country": "Allemagne", "Latitude": 51.289453, "Longitude": 6.766775, "Category": 8, "BuyPrice": 7773231826, "FlagImage": "de.png" }, </v>
      </c>
    </row>
    <row r="2565" spans="1:1" x14ac:dyDescent="0.25">
      <c r="A2565" t="str">
        <f>"{ " &amp; Data!A2565 &amp; Data!D2565 &amp; Data!B2565 &amp; Data!E2565 &amp; Data!K2565 &amp; Data!L2565 &amp; Data!G2565 &amp; Data!H2565 &amp; REPLACE(Data!J2565,LEN(Data!J2565)-1,1,"") &amp; "}, "</f>
        <v xml:space="preserve">{ "CodeIATA": "JNB", "Name": "Oliver Reginald Tambo International Airport", "City": "Johannesburg", "Country": "Afrique du Sud", "Latitude": -26.139166, "Longitude": 28.246, "Category": 10, "BuyPrice": 7784308346, "FlagImage": "za.png" }, </v>
      </c>
    </row>
    <row r="2566" spans="1:1" x14ac:dyDescent="0.25">
      <c r="A2566" t="str">
        <f>"{ " &amp; Data!A2566 &amp; Data!D2566 &amp; Data!B2566 &amp; Data!E2566 &amp; Data!K2566 &amp; Data!L2566 &amp; Data!G2566 &amp; Data!H2566 &amp; REPLACE(Data!J2566,LEN(Data!J2566)-1,1,"") &amp; "}, "</f>
        <v xml:space="preserve">{ "CodeIATA": "BOG", "Name": "El Dorado Aeropuerto Internacional", "City": "Bogotá", "Country": "Colombie", "Latitude": 4.701594, "Longitude": -74.146947, "Category": 10, "BuyPrice": 7791021305, "FlagImage": "co.png" }, </v>
      </c>
    </row>
    <row r="2567" spans="1:1" x14ac:dyDescent="0.25">
      <c r="A2567" t="str">
        <f>"{ " &amp; Data!A2567 &amp; Data!D2567 &amp; Data!B2567 &amp; Data!E2567 &amp; Data!K2567 &amp; Data!L2567 &amp; Data!G2567 &amp; Data!H2567 &amp; REPLACE(Data!J2567,LEN(Data!J2567)-1,1,"") &amp; "}, "</f>
        <v xml:space="preserve">{ "CodeIATA": "CTS", "Name": "New Chitose Airport", "City": "Sapporo", "Country": "Japon", "Latitude": 42.7752, "Longitude": 141.692283, "Category": 8, "BuyPrice": 7791212994, "FlagImage": "jp.png" }, </v>
      </c>
    </row>
    <row r="2568" spans="1:1" x14ac:dyDescent="0.25">
      <c r="A2568" t="str">
        <f>"{ " &amp; Data!A2568 &amp; Data!D2568 &amp; Data!B2568 &amp; Data!E2568 &amp; Data!K2568 &amp; Data!L2568 &amp; Data!G2568 &amp; Data!H2568 &amp; REPLACE(Data!J2568,LEN(Data!J2568)-1,1,"") &amp; "}, "</f>
        <v xml:space="preserve">{ "CodeIATA": "BRU", "Name": "Aéroport de Bruxelles", "City": "Bruxelles", "Country": "Belgique", "Latitude": 50.901389, "Longitude": 4.484444, "Category": 10, "BuyPrice": 7821851490, "FlagImage": "be.png" }, </v>
      </c>
    </row>
    <row r="2569" spans="1:1" x14ac:dyDescent="0.25">
      <c r="A2569" t="str">
        <f>"{ " &amp; Data!A2569 &amp; Data!D2569 &amp; Data!B2569 &amp; Data!E2569 &amp; Data!K2569 &amp; Data!L2569 &amp; Data!G2569 &amp; Data!H2569 &amp; REPLACE(Data!J2569,LEN(Data!J2569)-1,1,"") &amp; "}, "</f>
        <v xml:space="preserve">{ "CodeIATA": "ITM", "Name": "Itami Airport", "City": "Osaka", "Country": "Japon", "Latitude": 34.785528, "Longitude": 135.438222, "Category": 8, "BuyPrice": 7824387459, "FlagImage": "jp.png" }, </v>
      </c>
    </row>
    <row r="2570" spans="1:1" x14ac:dyDescent="0.25">
      <c r="A2570" t="str">
        <f>"{ " &amp; Data!A2570 &amp; Data!D2570 &amp; Data!B2570 &amp; Data!E2570 &amp; Data!K2570 &amp; Data!L2570 &amp; Data!G2570 &amp; Data!H2570 &amp; REPLACE(Data!J2570,LEN(Data!J2570)-1,1,"") &amp; "}, "</f>
        <v xml:space="preserve">{ "CodeIATA": "HNL", "Name": "Honolulu International Airport", "City": "Honolulu (HI)", "Country": "Etats-Unis", "Latitude": 21.318681, "Longitude": -157.922428, "Category": 10, "BuyPrice": 7848169941, "FlagImage": "us.png" }, </v>
      </c>
    </row>
    <row r="2571" spans="1:1" x14ac:dyDescent="0.25">
      <c r="A2571" t="str">
        <f>"{ " &amp; Data!A2571 &amp; Data!D2571 &amp; Data!B2571 &amp; Data!E2571 &amp; Data!K2571 &amp; Data!L2571 &amp; Data!G2571 &amp; Data!H2571 &amp; REPLACE(Data!J2571,LEN(Data!J2571)-1,1,"") &amp; "}, "</f>
        <v xml:space="preserve">{ "CodeIATA": "MXP", "Name": "Malpensa Città di Milano Aeroporto", "City": "Milano", "Country": "Italie", "Latitude": 45.630606, "Longitude": 8.728111, "Category": 10, "BuyPrice": 7874513895, "FlagImage": "it.png" }, </v>
      </c>
    </row>
    <row r="2572" spans="1:1" x14ac:dyDescent="0.25">
      <c r="A2572" t="str">
        <f>"{ " &amp; Data!A2572 &amp; Data!D2572 &amp; Data!B2572 &amp; Data!E2572 &amp; Data!K2572 &amp; Data!L2572 &amp; Data!G2572 &amp; Data!H2572 &amp; REPLACE(Data!J2572,LEN(Data!J2572)-1,1,"") &amp; "}, "</f>
        <v xml:space="preserve">{ "CodeIATA": "DME", "Name": "Domodedovo International Airport", "City": "Moscou", "Country": "Russie", "Latitude": 55.408611, "Longitude": 37.906111, "Category": 10, "BuyPrice": 7876351447, "FlagImage": "ru.png" }, </v>
      </c>
    </row>
    <row r="2573" spans="1:1" x14ac:dyDescent="0.25">
      <c r="A2573" t="str">
        <f>"{ " &amp; Data!A2573 &amp; Data!D2573 &amp; Data!B2573 &amp; Data!E2573 &amp; Data!K2573 &amp; Data!L2573 &amp; Data!G2573 &amp; Data!H2573 &amp; REPLACE(Data!J2573,LEN(Data!J2573)-1,1,"") &amp; "}, "</f>
        <v xml:space="preserve">{ "CodeIATA": "OSL", "Name": "Gardermoen Lufthavn", "City": "Oslo", "Country": "Norvège", "Latitude": 60.193917, "Longitude": 11.100361, "Category": 10, "BuyPrice": 7880287948, "FlagImage": "no.png" }, </v>
      </c>
    </row>
    <row r="2574" spans="1:1" x14ac:dyDescent="0.25">
      <c r="A2574" t="str">
        <f>"{ " &amp; Data!A2574 &amp; Data!D2574 &amp; Data!B2574 &amp; Data!E2574 &amp; Data!K2574 &amp; Data!L2574 &amp; Data!G2574 &amp; Data!H2574 &amp; REPLACE(Data!J2574,LEN(Data!J2574)-1,1,"") &amp; "}, "</f>
        <v xml:space="preserve">{ "CodeIATA": "VIE", "Name": "Schwechat Flughafen", "City": "Wien", "Country": "Autriche", "Latitude": 48.110278, "Longitude": 16.569722, "Category": 10, "BuyPrice": 7917114664, "FlagImage": "at.png" }, </v>
      </c>
    </row>
    <row r="2575" spans="1:1" x14ac:dyDescent="0.25">
      <c r="A2575" t="str">
        <f>"{ " &amp; Data!A2575 &amp; Data!D2575 &amp; Data!B2575 &amp; Data!E2575 &amp; Data!K2575 &amp; Data!L2575 &amp; Data!G2575 &amp; Data!H2575 &amp; REPLACE(Data!J2575,LEN(Data!J2575)-1,1,"") &amp; "}, "</f>
        <v xml:space="preserve">{ "CodeIATA": "BNE", "Name": "Brisbane International Airport", "City": "Brisbane (QLD)", "Country": "Australie", "Latitude": -27.384167, "Longitude": 153.1175, "Category": 10, "BuyPrice": 7936452567, "FlagImage": "au.png" }, </v>
      </c>
    </row>
    <row r="2576" spans="1:1" x14ac:dyDescent="0.25">
      <c r="A2576" t="str">
        <f>"{ " &amp; Data!A2576 &amp; Data!D2576 &amp; Data!B2576 &amp; Data!E2576 &amp; Data!K2576 &amp; Data!L2576 &amp; Data!G2576 &amp; Data!H2576 &amp; REPLACE(Data!J2576,LEN(Data!J2576)-1,1,"") &amp; "}, "</f>
        <v xml:space="preserve">{ "CodeIATA": "MNL", "Name": "Ninoy Aquino International Airport", "City": "Manila", "Country": "Philippines", "Latitude": 14.508647, "Longitude": 121.019581, "Category": 10, "BuyPrice": 8005326181, "FlagImage": "ph.png" }, </v>
      </c>
    </row>
    <row r="2577" spans="1:1" x14ac:dyDescent="0.25">
      <c r="A2577" t="str">
        <f>"{ " &amp; Data!A2577 &amp; Data!D2577 &amp; Data!B2577 &amp; Data!E2577 &amp; Data!K2577 &amp; Data!L2577 &amp; Data!G2577 &amp; Data!H2577 &amp; REPLACE(Data!J2577,LEN(Data!J2577)-1,1,"") &amp; "}, "</f>
        <v xml:space="preserve">{ "CodeIATA": "KOP", "Name": "Nakhon Phanom Airport", "City": "Nakhon Phanom", "Country": "Thaïlande", "Latitude": 17.383794, "Longitude": 104.643022, "Category": 6, "BuyPrice": 8012643333, "FlagImage": "th.png" }, </v>
      </c>
    </row>
    <row r="2578" spans="1:1" x14ac:dyDescent="0.25">
      <c r="A2578" t="str">
        <f>"{ " &amp; Data!A2578 &amp; Data!D2578 &amp; Data!B2578 &amp; Data!E2578 &amp; Data!K2578 &amp; Data!L2578 &amp; Data!G2578 &amp; Data!H2578 &amp; REPLACE(Data!J2578,LEN(Data!J2578)-1,1,"") &amp; "}, "</f>
        <v xml:space="preserve">{ "CodeIATA": "CTU", "Name": "Shuangliu International Airport", "City": "Chengdu", "Country": "Chine", "Latitude": 30.578528, "Longitude": 103.947086, "Category": 10, "BuyPrice": 8024134645, "FlagImage": "cn.png" }, </v>
      </c>
    </row>
    <row r="2579" spans="1:1" x14ac:dyDescent="0.25">
      <c r="A2579" t="str">
        <f>"{ " &amp; Data!A2579 &amp; Data!D2579 &amp; Data!B2579 &amp; Data!E2579 &amp; Data!K2579 &amp; Data!L2579 &amp; Data!G2579 &amp; Data!H2579 &amp; REPLACE(Data!J2579,LEN(Data!J2579)-1,1,"") &amp; "}, "</f>
        <v xml:space="preserve">{ "CodeIATA": "RUH", "Name": "King Khalid International Airport", "City": "Riyadh", "Country": "Arabie saoudite", "Latitude": 24.95764, "Longitude": 46.698776, "Category": 10, "BuyPrice": 8029808307, "FlagImage": "sa.png" }, </v>
      </c>
    </row>
    <row r="2580" spans="1:1" x14ac:dyDescent="0.25">
      <c r="A2580" t="str">
        <f>"{ " &amp; Data!A2580 &amp; Data!D2580 &amp; Data!B2580 &amp; Data!E2580 &amp; Data!K2580 &amp; Data!L2580 &amp; Data!G2580 &amp; Data!H2580 &amp; REPLACE(Data!J2580,LEN(Data!J2580)-1,1,"") &amp; "}, "</f>
        <v xml:space="preserve">{ "CodeIATA": "SLC", "Name": "Salt Lake City International Airport", "City": "Salt Lake City (UT)", "Country": "Etats-Unis", "Latitude": 40.788389, "Longitude": -111.977772, "Category": 10, "BuyPrice": 8030235979, "FlagImage": "us.png" }, </v>
      </c>
    </row>
    <row r="2581" spans="1:1" x14ac:dyDescent="0.25">
      <c r="A2581" t="str">
        <f>"{ " &amp; Data!A2581 &amp; Data!D2581 &amp; Data!B2581 &amp; Data!E2581 &amp; Data!K2581 &amp; Data!L2581 &amp; Data!G2581 &amp; Data!H2581 &amp; REPLACE(Data!J2581,LEN(Data!J2581)-1,1,"") &amp; "}, "</f>
        <v xml:space="preserve">{ "CodeIATA": "FLL", "Name": "Hollywood International Airport", "City": "Fort Lauderdale (FL)", "Country": "Etats-Unis", "Latitude": 26.072583, "Longitude": -80.15275, "Category": 7, "BuyPrice": 8039147654, "FlagImage": "us.png" }, </v>
      </c>
    </row>
    <row r="2582" spans="1:1" x14ac:dyDescent="0.25">
      <c r="A2582" t="str">
        <f>"{ " &amp; Data!A2582 &amp; Data!D2582 &amp; Data!B2582 &amp; Data!E2582 &amp; Data!K2582 &amp; Data!L2582 &amp; Data!G2582 &amp; Data!H2582 &amp; REPLACE(Data!J2582,LEN(Data!J2582)-1,1,"") &amp; "}, "</f>
        <v xml:space="preserve">{ "CodeIATA": "BWI", "Name": "Thurgood Marshall International Airport", "City": "Baltimore (MD)", "Country": "Etats-Unis", "Latitude": 39.175361, "Longitude": -76.668333, "Category": 9, "BuyPrice": 8070030212, "FlagImage": "us.png" }, </v>
      </c>
    </row>
    <row r="2583" spans="1:1" x14ac:dyDescent="0.25">
      <c r="A2583" t="str">
        <f>"{ " &amp; Data!A2583 &amp; Data!D2583 &amp; Data!B2583 &amp; Data!E2583 &amp; Data!K2583 &amp; Data!L2583 &amp; Data!G2583 &amp; Data!H2583 &amp; REPLACE(Data!J2583,LEN(Data!J2583)-1,1,"") &amp; "}, "</f>
        <v xml:space="preserve">{ "CodeIATA": "STN", "Name": "Stansted Airport", "City": "London", "Country": "Royaume-Uni", "Latitude": 51.885, "Longitude": 0.235, "Category": 9, "BuyPrice": 8071310104, "FlagImage": "gb.png" }, </v>
      </c>
    </row>
    <row r="2584" spans="1:1" x14ac:dyDescent="0.25">
      <c r="A2584" t="str">
        <f>"{ " &amp; Data!A2584 &amp; Data!D2584 &amp; Data!B2584 &amp; Data!E2584 &amp; Data!K2584 &amp; Data!L2584 &amp; Data!G2584 &amp; Data!H2584 &amp; REPLACE(Data!J2584,LEN(Data!J2584)-1,1,"") &amp; "}, "</f>
        <v xml:space="preserve">{ "CodeIATA": "ZRH", "Name": "Kloten Flughafen", "City": "Zürich", "Country": "Suisse", "Latitude": 47.464722, "Longitude": 8.549167, "Category": 10, "BuyPrice": 8097246560, "FlagImage": "ch.png" }, </v>
      </c>
    </row>
    <row r="2585" spans="1:1" x14ac:dyDescent="0.25">
      <c r="A2585" t="str">
        <f>"{ " &amp; Data!A2585 &amp; Data!D2585 &amp; Data!B2585 &amp; Data!E2585 &amp; Data!K2585 &amp; Data!L2585 &amp; Data!G2585 &amp; Data!H2585 &amp; REPLACE(Data!J2585,LEN(Data!J2585)-1,1,"") &amp; "}, "</f>
        <v xml:space="preserve">{ "CodeIATA": "MAN", "Name": "Manchester Airport", "City": "Manchester", "Country": "Royaume-Uni", "Latitude": 53.353744, "Longitude": -2.27495, "Category": 9, "BuyPrice": 8115312333, "FlagImage": "gb.png" }, </v>
      </c>
    </row>
    <row r="2586" spans="1:1" x14ac:dyDescent="0.25">
      <c r="A2586" t="str">
        <f>"{ " &amp; Data!A2586 &amp; Data!D2586 &amp; Data!B2586 &amp; Data!E2586 &amp; Data!K2586 &amp; Data!L2586 &amp; Data!G2586 &amp; Data!H2586 &amp; REPLACE(Data!J2586,LEN(Data!J2586)-1,1,"") &amp; "}, "</f>
        <v xml:space="preserve">{ "CodeIATA": "PMI", "Name": "Palma de Mallorca Aeropuerto", "City": "Palma Mallorca", "Country": "Espagne", "Latitude": 39.55361, "Longitude": 2.727778, "Category": 10, "BuyPrice": 8125140956, "FlagImage": "es.png" }, </v>
      </c>
    </row>
    <row r="2587" spans="1:1" x14ac:dyDescent="0.25">
      <c r="A2587" t="str">
        <f>"{ " &amp; Data!A2587 &amp; Data!D2587 &amp; Data!B2587 &amp; Data!E2587 &amp; Data!K2587 &amp; Data!L2587 &amp; Data!G2587 &amp; Data!H2587 &amp; REPLACE(Data!J2587,LEN(Data!J2587)-1,1,"") &amp; "}, "</f>
        <v xml:space="preserve">{ "CodeIATA": "SZX", "Name": "Baoan International Airport", "City": "Shenzhen", "Country": "Chine", "Latitude": 22.639258, "Longitude": 113.810664, "Category": 10, "BuyPrice": 8137071651, "FlagImage": "cn.png" }, </v>
      </c>
    </row>
    <row r="2588" spans="1:1" x14ac:dyDescent="0.25">
      <c r="A2588" t="str">
        <f>"{ " &amp; Data!A2588 &amp; Data!D2588 &amp; Data!B2588 &amp; Data!E2588 &amp; Data!K2588 &amp; Data!L2588 &amp; Data!G2588 &amp; Data!H2588 &amp; REPLACE(Data!J2588,LEN(Data!J2588)-1,1,"") &amp; "}, "</f>
        <v xml:space="preserve">{ "CodeIATA": "DUB", "Name": "Dublin Airport", "City": "Dublin", "Country": "Irlande", "Latitude": 53.421333, "Longitude": -6.270075, "Category": 7, "BuyPrice": 8137769958, "FlagImage": "ie.png" }, </v>
      </c>
    </row>
    <row r="2589" spans="1:1" x14ac:dyDescent="0.25">
      <c r="A2589" t="str">
        <f>"{ " &amp; Data!A2589 &amp; Data!D2589 &amp; Data!B2589 &amp; Data!E2589 &amp; Data!K2589 &amp; Data!L2589 &amp; Data!G2589 &amp; Data!H2589 &amp; REPLACE(Data!J2589,LEN(Data!J2589)-1,1,"") &amp; "}, "</f>
        <v xml:space="preserve">{ "CodeIATA": "LGA", "Name": "LaGuardia Airport", "City": "New York (NY)", "Country": "Etats-Unis", "Latitude": 40.777245, "Longitude": -73.872608, "Category": 5, "BuyPrice": 8147862192, "FlagImage": "us.png" }, </v>
      </c>
    </row>
    <row r="2590" spans="1:1" x14ac:dyDescent="0.25">
      <c r="A2590" t="str">
        <f>"{ " &amp; Data!A2590 &amp; Data!D2590 &amp; Data!B2590 &amp; Data!E2590 &amp; Data!K2590 &amp; Data!L2590 &amp; Data!G2590 &amp; Data!H2590 &amp; REPLACE(Data!J2590,LEN(Data!J2590)-1,1,"") &amp; "}, "</f>
        <v xml:space="preserve">{ "CodeIATA": "SHA", "Name": "Hongqiao International Airport", "City": "Shanghai", "Country": "Chine", "Latitude": 31.197875, "Longitude": 121.336319, "Category": 10, "BuyPrice": 8175184957, "FlagImage": "cn.png" }, </v>
      </c>
    </row>
    <row r="2591" spans="1:1" x14ac:dyDescent="0.25">
      <c r="A2591" t="str">
        <f>"{ " &amp; Data!A2591 &amp; Data!D2591 &amp; Data!B2591 &amp; Data!E2591 &amp; Data!K2591 &amp; Data!L2591 &amp; Data!G2591 &amp; Data!H2591 &amp; REPLACE(Data!J2591,LEN(Data!J2591)-1,1,"") &amp; "}, "</f>
        <v xml:space="preserve">{ "CodeIATA": "MED", "Name": "Prince Mohammad Bin Abdulaziz International Airport", "City": "Medina", "Country": "Arabie saoudite", "Latitude": 24.553422, "Longitude": 39.705061, "Category": 10, "BuyPrice": 8187824477, "FlagImage": "sa.png" }, </v>
      </c>
    </row>
    <row r="2592" spans="1:1" x14ac:dyDescent="0.25">
      <c r="A2592" t="str">
        <f>"{ " &amp; Data!A2592 &amp; Data!D2592 &amp; Data!B2592 &amp; Data!E2592 &amp; Data!K2592 &amp; Data!L2592 &amp; Data!G2592 &amp; Data!H2592 &amp; REPLACE(Data!J2592,LEN(Data!J2592)-1,1,"") &amp; "}, "</f>
        <v xml:space="preserve">{ "CodeIATA": "IAD", "Name": "Dulles International Airport", "City": "Washington D.C. (VA)", "Country": "Etats-Unis", "Latitude": 38.944533, "Longitude": -77.455811, "Category": 10, "BuyPrice": 8202452454, "FlagImage": "us.png" }, </v>
      </c>
    </row>
    <row r="2593" spans="1:1" x14ac:dyDescent="0.25">
      <c r="A2593" t="str">
        <f>"{ " &amp; Data!A2593 &amp; Data!D2593 &amp; Data!B2593 &amp; Data!E2593 &amp; Data!K2593 &amp; Data!L2593 &amp; Data!G2593 &amp; Data!H2593 &amp; REPLACE(Data!J2593,LEN(Data!J2593)-1,1,"") &amp; "}, "</f>
        <v xml:space="preserve">{ "CodeIATA": "MEX", "Name": "Benito Juárez Aeropuerto Internacional", "City": "México", "Country": "Mexique", "Latitude": 19.436303, "Longitude": -99.072097, "Category": 10, "BuyPrice": 8285320284, "FlagImage": "mx.png" }, </v>
      </c>
    </row>
    <row r="2594" spans="1:1" x14ac:dyDescent="0.25">
      <c r="A2594" t="str">
        <f>"{ " &amp; Data!A2594 &amp; Data!D2594 &amp; Data!B2594 &amp; Data!E2594 &amp; Data!K2594 &amp; Data!L2594 &amp; Data!G2594 &amp; Data!H2594 &amp; REPLACE(Data!J2594,LEN(Data!J2594)-1,1,"") &amp; "}, "</f>
        <v xml:space="preserve">{ "CodeIATA": "TPE", "Name": "Taiwan Taoyuan International Airport", "City": "Taipei", "Country": "Taïwan", "Latitude": 25.077731, "Longitude": 121.232822, "Category": 10, "BuyPrice": 8294667980, "FlagImage": "tw.png" }, </v>
      </c>
    </row>
    <row r="2595" spans="1:1" x14ac:dyDescent="0.25">
      <c r="A2595" t="str">
        <f>"{ " &amp; Data!A2595 &amp; Data!D2595 &amp; Data!B2595 &amp; Data!E2595 &amp; Data!K2595 &amp; Data!L2595 &amp; Data!G2595 &amp; Data!H2595 &amp; REPLACE(Data!J2595,LEN(Data!J2595)-1,1,"") &amp; "}, "</f>
        <v xml:space="preserve">{ "CodeIATA": "GRU", "Name": "Guarulhos Governador André Franco Montoro Aeroporto Internacional", "City": "São Paulo (SP)", "Country": "Brésil", "Latitude": -23.432075, "Longitude": -46.469511, "Category": 10, "BuyPrice": 8327763993, "FlagImage": "br.png" }, </v>
      </c>
    </row>
    <row r="2596" spans="1:1" x14ac:dyDescent="0.25">
      <c r="A2596" t="str">
        <f>"{ " &amp; Data!A2596 &amp; Data!D2596 &amp; Data!B2596 &amp; Data!E2596 &amp; Data!K2596 &amp; Data!L2596 &amp; Data!G2596 &amp; Data!H2596 &amp; REPLACE(Data!J2596,LEN(Data!J2596)-1,1,"") &amp; "}, "</f>
        <v xml:space="preserve">{ "CodeIATA": "BOS", "Name": "General E. Lawrence Logan International Airport", "City": "Boston (MA)", "Country": "Etats-Unis", "Latitude": 42.364347, "Longitude": -71.005181, "Category": 9, "BuyPrice": 8378253312, "FlagImage": "us.png" }, </v>
      </c>
    </row>
    <row r="2597" spans="1:1" x14ac:dyDescent="0.25">
      <c r="A2597" t="str">
        <f>"{ " &amp; Data!A2597 &amp; Data!D2597 &amp; Data!B2597 &amp; Data!E2597 &amp; Data!K2597 &amp; Data!L2597 &amp; Data!G2597 &amp; Data!H2597 &amp; REPLACE(Data!J2597,LEN(Data!J2597)-1,1,"") &amp; "}, "</f>
        <v xml:space="preserve">{ "CodeIATA": "KUL", "Name": "Kuala Lumpur International Airport", "City": "Kuala Lumpur", "Country": "Malaisie", "Latitude": 2.745578, "Longitude": 101.709917, "Category": 10, "BuyPrice": 8379454894, "FlagImage": "my.png" }, </v>
      </c>
    </row>
    <row r="2598" spans="1:1" x14ac:dyDescent="0.25">
      <c r="A2598" t="str">
        <f>"{ " &amp; Data!A2598 &amp; Data!D2598 &amp; Data!B2598 &amp; Data!E2598 &amp; Data!K2598 &amp; Data!L2598 &amp; Data!G2598 &amp; Data!H2598 &amp; REPLACE(Data!J2598,LEN(Data!J2598)-1,1,"") &amp; "}, "</f>
        <v xml:space="preserve">{ "CodeIATA": "IST", "Name": "Atatürk International Airport", "City": "Istanbul", "Country": "Turquie", "Latitude": 40.976922, "Longitude": 28.814606, "Category": 8, "BuyPrice": 8468834885, "FlagImage": "tr.png" }, </v>
      </c>
    </row>
    <row r="2599" spans="1:1" x14ac:dyDescent="0.25">
      <c r="A2599" t="str">
        <f>"{ " &amp; Data!A2599 &amp; Data!D2599 &amp; Data!B2599 &amp; Data!E2599 &amp; Data!K2599 &amp; Data!L2599 &amp; Data!G2599 &amp; Data!H2599 &amp; REPLACE(Data!J2599,LEN(Data!J2599)-1,1,"") &amp; "}, "</f>
        <v xml:space="preserve">{ "CodeIATA": "MEL", "Name": "Tullamarine International Airport", "City": "Melbourne (VIC)", "Country": "Australie", "Latitude": -37.673333, "Longitude": 144.843333, "Category": 10, "BuyPrice": 8485733647, "FlagImage": "au.png" }, </v>
      </c>
    </row>
    <row r="2600" spans="1:1" x14ac:dyDescent="0.25">
      <c r="A2600" t="str">
        <f>"{ " &amp; Data!A2600 &amp; Data!D2600 &amp; Data!B2600 &amp; Data!E2600 &amp; Data!K2600 &amp; Data!L2600 &amp; Data!G2600 &amp; Data!H2600 &amp; REPLACE(Data!J2600,LEN(Data!J2600)-1,1,"") &amp; "}, "</f>
        <v xml:space="preserve">{ "CodeIATA": "BOM", "Name": "Chhatrapati Shivaji International Airport", "City": "Mumbai", "Country": "Inde", "Latitude": 19.088686, "Longitude": 72.867919, "Category": 10, "BuyPrice": 8511252190, "FlagImage": "in.png" }, </v>
      </c>
    </row>
    <row r="2601" spans="1:1" x14ac:dyDescent="0.25">
      <c r="A2601" t="str">
        <f>"{ " &amp; Data!A2601 &amp; Data!D2601 &amp; Data!B2601 &amp; Data!E2601 &amp; Data!K2601 &amp; Data!L2601 &amp; Data!G2601 &amp; Data!H2601 &amp; REPLACE(Data!J2601,LEN(Data!J2601)-1,1,"") &amp; "}, "</f>
        <v xml:space="preserve">{ "CodeIATA": "ORY", "Name": "Orly Aéroport", "City": "Paris", "Country": "France", "Latitude": 48.725278, "Longitude": 2.359444, "Category": 10, "BuyPrice": 8536556443, "FlagImage": "fr.png" }, </v>
      </c>
    </row>
    <row r="2602" spans="1:1" x14ac:dyDescent="0.25">
      <c r="A2602" t="str">
        <f>"{ " &amp; Data!A2602 &amp; Data!D2602 &amp; Data!B2602 &amp; Data!E2602 &amp; Data!K2602 &amp; Data!L2602 &amp; Data!G2602 &amp; Data!H2602 &amp; REPLACE(Data!J2602,LEN(Data!J2602)-1,1,"") &amp; "}, "</f>
        <v xml:space="preserve">{ "CodeIATA": "BCN", "Name": "Barcelona Aeropuerto", "City": "Barcelona", "Country": "Espagne", "Latitude": 41.297078, "Longitude": 2.078464, "Category": 10, "BuyPrice": 8599055556, "FlagImage": "es.png" }, </v>
      </c>
    </row>
    <row r="2603" spans="1:1" x14ac:dyDescent="0.25">
      <c r="A2603" t="str">
        <f>"{ " &amp; Data!A2603 &amp; Data!D2603 &amp; Data!B2603 &amp; Data!E2603 &amp; Data!K2603 &amp; Data!L2603 &amp; Data!G2603 &amp; Data!H2603 &amp; REPLACE(Data!J2603,LEN(Data!J2603)-1,1,"") &amp; "}, "</f>
        <v xml:space="preserve">{ "CodeIATA": "ICN", "Name": "Incheon International Airport", "City": "Seoul", "Country": "Corée du Sud", "Latitude": 37.469075, "Longitude": 126.450517, "Category": 10, "BuyPrice": 8599365321, "FlagImage": "kr.png" }, </v>
      </c>
    </row>
    <row r="2604" spans="1:1" x14ac:dyDescent="0.25">
      <c r="A2604" t="str">
        <f>"{ " &amp; Data!A2604 &amp; Data!D2604 &amp; Data!B2604 &amp; Data!E2604 &amp; Data!K2604 &amp; Data!L2604 &amp; Data!G2604 &amp; Data!H2604 &amp; REPLACE(Data!J2604,LEN(Data!J2604)-1,1,"") &amp; "}, "</f>
        <v xml:space="preserve">{ "CodeIATA": "DEL", "Name": "Indira Gandhi International Airport", "City": "Delhi", "Country": "Inde", "Latitude": 28.5665, "Longitude": 77.103088, "Category": 10, "BuyPrice": 8635163708, "FlagImage": "in.png" }, </v>
      </c>
    </row>
    <row r="2605" spans="1:1" x14ac:dyDescent="0.25">
      <c r="A2605" t="str">
        <f>"{ " &amp; Data!A2605 &amp; Data!D2605 &amp; Data!B2605 &amp; Data!E2605 &amp; Data!K2605 &amp; Data!L2605 &amp; Data!G2605 &amp; Data!H2605 &amp; REPLACE(Data!J2605,LEN(Data!J2605)-1,1,"") &amp; "}, "</f>
        <v xml:space="preserve">{ "CodeIATA": "PHL", "Name": "Philadelphia International Airport", "City": "Philadelphia (PA)", "Country": "Etats-Unis", "Latitude": 39.871944, "Longitude": -75.241139, "Category": 9, "BuyPrice": 8670950884, "FlagImage": "us.png" }, </v>
      </c>
    </row>
    <row r="2606" spans="1:1" x14ac:dyDescent="0.25">
      <c r="A2606" t="str">
        <f>"{ " &amp; Data!A2606 &amp; Data!D2606 &amp; Data!B2606 &amp; Data!E2606 &amp; Data!K2606 &amp; Data!L2606 &amp; Data!G2606 &amp; Data!H2606 &amp; REPLACE(Data!J2606,LEN(Data!J2606)-1,1,"") &amp; "}, "</f>
        <v xml:space="preserve">{ "CodeIATA": "YYZ", "Name": "Lester B. Pearson International Airport", "City": "Toronto (ON)", "Country": "Canada", "Latitude": 43.677223, "Longitude": -79.630556, "Category": 10, "BuyPrice": 8706370486, "FlagImage": "ca.png" }, </v>
      </c>
    </row>
    <row r="2607" spans="1:1" x14ac:dyDescent="0.25">
      <c r="A2607" t="str">
        <f>"{ " &amp; Data!A2607 &amp; Data!D2607 &amp; Data!B2607 &amp; Data!E2607 &amp; Data!K2607 &amp; Data!L2607 &amp; Data!G2607 &amp; Data!H2607 &amp; REPLACE(Data!J2607,LEN(Data!J2607)-1,1,"") &amp; "}, "</f>
        <v xml:space="preserve">{ "CodeIATA": "DTW", "Name": "Metropolitan Wayne County Airport", "City": "Detroit (MI)", "Country": "Etats-Unis", "Latitude": 42.212444, "Longitude": -83.353389, "Category": 10, "BuyPrice": 8725254546, "FlagImage": "us.png" }, </v>
      </c>
    </row>
    <row r="2608" spans="1:1" x14ac:dyDescent="0.25">
      <c r="A2608" t="str">
        <f>"{ " &amp; Data!A2608 &amp; Data!D2608 &amp; Data!B2608 &amp; Data!E2608 &amp; Data!K2608 &amp; Data!L2608 &amp; Data!G2608 &amp; Data!H2608 &amp; REPLACE(Data!J2608,LEN(Data!J2608)-1,1,"") &amp; "}, "</f>
        <v xml:space="preserve">{ "CodeIATA": "SEA", "Name": "Seattle", "City": "Seattle (WA)", "Country": "Etats-Unis", "Latitude": 47.449, "Longitude": -122.309306, "Category": 10, "BuyPrice": 8729151441, "FlagImage": "us.png" }, </v>
      </c>
    </row>
    <row r="2609" spans="1:1" x14ac:dyDescent="0.25">
      <c r="A2609" t="str">
        <f>"{ " &amp; Data!A2609 &amp; Data!D2609 &amp; Data!B2609 &amp; Data!E2609 &amp; Data!K2609 &amp; Data!L2609 &amp; Data!G2609 &amp; Data!H2609 &amp; REPLACE(Data!J2609,LEN(Data!J2609)-1,1,"") &amp; "}, "</f>
        <v xml:space="preserve">{ "CodeIATA": "MSP", "Name": "Minneapolis", "City": "Minneapolis (MN)", "Country": "Etats-Unis", "Latitude": 44.881956, "Longitude": -93.221767, "Category": 10, "BuyPrice": 8741631719, "FlagImage": "us.png" }, </v>
      </c>
    </row>
    <row r="2610" spans="1:1" x14ac:dyDescent="0.25">
      <c r="A2610" t="str">
        <f>"{ " &amp; Data!A2610 &amp; Data!D2610 &amp; Data!B2610 &amp; Data!E2610 &amp; Data!K2610 &amp; Data!L2610 &amp; Data!G2610 &amp; Data!H2610 &amp; REPLACE(Data!J2610,LEN(Data!J2610)-1,1,"") &amp; "}, "</f>
        <v xml:space="preserve">{ "CodeIATA": "LGW", "Name": "Gatwick Airport", "City": "London", "Country": "Royaume-Uni", "Latitude": 51.148056, "Longitude": -0.190278, "Category": 10, "BuyPrice": 8786357001, "FlagImage": "gb.png" }, </v>
      </c>
    </row>
    <row r="2611" spans="1:1" x14ac:dyDescent="0.25">
      <c r="A2611" t="str">
        <f>"{ " &amp; Data!A2611 &amp; Data!D2611 &amp; Data!B2611 &amp; Data!E2611 &amp; Data!K2611 &amp; Data!L2611 &amp; Data!G2611 &amp; Data!H2611 &amp; REPLACE(Data!J2611,LEN(Data!J2611)-1,1,"") &amp; "}, "</f>
        <v xml:space="preserve">{ "CodeIATA": "NRT", "Name": "Narita International Airport", "City": "Tokyo", "Country": "Japon", "Latitude": 35.764722, "Longitude": 140.386389, "Category": 10, "BuyPrice": 8809979067, "FlagImage": "jp.png" }, </v>
      </c>
    </row>
    <row r="2612" spans="1:1" x14ac:dyDescent="0.25">
      <c r="A2612" t="str">
        <f>"{ " &amp; Data!A2612 &amp; Data!D2612 &amp; Data!B2612 &amp; Data!E2612 &amp; Data!K2612 &amp; Data!L2612 &amp; Data!G2612 &amp; Data!H2612 &amp; REPLACE(Data!J2612,LEN(Data!J2612)-1,1,"") &amp; "}, "</f>
        <v xml:space="preserve">{ "CodeIATA": "EWR", "Name": "Newark Liberty International Airport", "City": "Newark (NJ)", "Country": "Etats-Unis", "Latitude": 40.6925, "Longitude": -74.168667, "Category": 10, "BuyPrice": 8861162761, "FlagImage": "us.png" }, </v>
      </c>
    </row>
    <row r="2613" spans="1:1" x14ac:dyDescent="0.25">
      <c r="A2613" t="str">
        <f>"{ " &amp; Data!A2613 &amp; Data!D2613 &amp; Data!B2613 &amp; Data!E2613 &amp; Data!K2613 &amp; Data!L2613 &amp; Data!G2613 &amp; Data!H2613 &amp; REPLACE(Data!J2613,LEN(Data!J2613)-1,1,"") &amp; "}, "</f>
        <v xml:space="preserve">{ "CodeIATA": "MUC", "Name": "Franz Josef Strauß Flughafen", "City": "München", "Country": "Allemagne", "Latitude": 48.353783, "Longitude": 11.786086, "Category": 10, "BuyPrice": 8861488699, "FlagImage": "de.png" }, </v>
      </c>
    </row>
    <row r="2614" spans="1:1" x14ac:dyDescent="0.25">
      <c r="A2614" t="str">
        <f>"{ " &amp; Data!A2614 &amp; Data!D2614 &amp; Data!B2614 &amp; Data!E2614 &amp; Data!K2614 &amp; Data!L2614 &amp; Data!G2614 &amp; Data!H2614 &amp; REPLACE(Data!J2614,LEN(Data!J2614)-1,1,"") &amp; "}, "</f>
        <v xml:space="preserve">{ "CodeIATA": "SYD", "Name": "Kingsford Smith International Airport", "City": "Sydney (NSW)", "Country": "Australie", "Latitude": -33.946111, "Longitude": 151.177222, "Category": 10, "BuyPrice": 8935821441, "FlagImage": "au.png" }, </v>
      </c>
    </row>
    <row r="2615" spans="1:1" x14ac:dyDescent="0.25">
      <c r="A2615" t="str">
        <f>"{ " &amp; Data!A2615 &amp; Data!D2615 &amp; Data!B2615 &amp; Data!E2615 &amp; Data!K2615 &amp; Data!L2615 &amp; Data!G2615 &amp; Data!H2615 &amp; REPLACE(Data!J2615,LEN(Data!J2615)-1,1,"") &amp; "}, "</f>
        <v xml:space="preserve">{ "CodeIATA": "FCO", "Name": "Leonardo da Vinci Aeroporto", "City": "Fiumicino", "Country": "Italie", "Latitude": 41.804475, "Longitude": 12.250797, "Category": 10, "BuyPrice": 8945310326, "FlagImage": "it.png" }, </v>
      </c>
    </row>
    <row r="2616" spans="1:1" x14ac:dyDescent="0.25">
      <c r="A2616" t="str">
        <f>"{ " &amp; Data!A2616 &amp; Data!D2616 &amp; Data!B2616 &amp; Data!E2616 &amp; Data!K2616 &amp; Data!L2616 &amp; Data!G2616 &amp; Data!H2616 &amp; REPLACE(Data!J2616,LEN(Data!J2616)-1,1,"") &amp; "}, "</f>
        <v xml:space="preserve">{ "CodeIATA": "MCO", "Name": "Orlando International Airport", "City": "Orlando (FL)", "Country": "Etats-Unis", "Latitude": 28.429394, "Longitude": -81.308994, "Category": 10, "BuyPrice": 8963835100, "FlagImage": "us.png" }, </v>
      </c>
    </row>
    <row r="2617" spans="1:1" x14ac:dyDescent="0.25">
      <c r="A2617" t="str">
        <f>"{ " &amp; Data!A2617 &amp; Data!D2617 &amp; Data!B2617 &amp; Data!E2617 &amp; Data!K2617 &amp; Data!L2617 &amp; Data!G2617 &amp; Data!H2617 &amp; REPLACE(Data!J2617,LEN(Data!J2617)-1,1,"") &amp; "}, "</f>
        <v xml:space="preserve">{ "CodeIATA": "DMK", "Name": "Don Mueang International Airport", "City": "Bangkok", "Country": "Thaïlande", "Latitude": null, "Longitude": null, "Category": 10, "BuyPrice": 8987504729, "FlagImage": "th.png" }, </v>
      </c>
    </row>
    <row r="2618" spans="1:1" x14ac:dyDescent="0.25">
      <c r="A2618" t="str">
        <f>"{ " &amp; Data!A2618 &amp; Data!D2618 &amp; Data!B2618 &amp; Data!E2618 &amp; Data!K2618 &amp; Data!L2618 &amp; Data!G2618 &amp; Data!H2618 &amp; REPLACE(Data!J2618,LEN(Data!J2618)-1,1,"") &amp; "}, "</f>
        <v xml:space="preserve">{ "CodeIATA": "MIA", "Name": "Miami International Airport", "City": "Miami (FL)", "Country": "Etats-Unis", "Latitude": 25.79325, "Longitude": -80.290556, "Category": 10, "BuyPrice": 9028062605, "FlagImage": "us.png" }, </v>
      </c>
    </row>
    <row r="2619" spans="1:1" x14ac:dyDescent="0.25">
      <c r="A2619" t="str">
        <f>"{ " &amp; Data!A2619 &amp; Data!D2619 &amp; Data!B2619 &amp; Data!E2619 &amp; Data!K2619 &amp; Data!L2619 &amp; Data!G2619 &amp; Data!H2619 &amp; REPLACE(Data!J2619,LEN(Data!J2619)-1,1,"") &amp; "}, "</f>
        <v xml:space="preserve">{ "CodeIATA": "PVG", "Name": "Pudong International Airport", "City": "Shanghai", "Country": "Chine", "Latitude": 31.143378, "Longitude": 121.805214, "Category": 10, "BuyPrice": 9054904878, "FlagImage": "cn.png" }, </v>
      </c>
    </row>
    <row r="2620" spans="1:1" x14ac:dyDescent="0.25">
      <c r="A2620" t="str">
        <f>"{ " &amp; Data!A2620 &amp; Data!D2620 &amp; Data!B2620 &amp; Data!E2620 &amp; Data!K2620 &amp; Data!L2620 &amp; Data!G2620 &amp; Data!H2620 &amp; REPLACE(Data!J2620,LEN(Data!J2620)-1,1,"") &amp; "}, "</f>
        <v xml:space="preserve">{ "CodeIATA": "CAN", "Name": "Baiyun International Airport", "City": "Guangzhou", "Country": "Chine", "Latitude": 23.392436, "Longitude": 113.298786, "Category": 10, "BuyPrice": 9057953413, "FlagImage": "cn.png" }, </v>
      </c>
    </row>
    <row r="2621" spans="1:1" x14ac:dyDescent="0.25">
      <c r="A2621" t="str">
        <f>"{ " &amp; Data!A2621 &amp; Data!D2621 &amp; Data!B2621 &amp; Data!E2621 &amp; Data!K2621 &amp; Data!L2621 &amp; Data!G2621 &amp; Data!H2621 &amp; REPLACE(Data!J2621,LEN(Data!J2621)-1,1,"") &amp; "}, "</f>
        <v xml:space="preserve">{ "CodeIATA": "CLT", "Name": "Charlotte/Douglas International Airport", "City": "Charlotte (NC)", "Country": "Etats-Unis", "Latitude": 35.214, "Longitude": -80.943139, "Category": 9, "BuyPrice": 9098389001, "FlagImage": "us.png" }, </v>
      </c>
    </row>
    <row r="2622" spans="1:1" x14ac:dyDescent="0.25">
      <c r="A2622" t="str">
        <f>"{ " &amp; Data!A2622 &amp; Data!D2622 &amp; Data!B2622 &amp; Data!E2622 &amp; Data!K2622 &amp; Data!L2622 &amp; Data!G2622 &amp; Data!H2622 &amp; REPLACE(Data!J2622,LEN(Data!J2622)-1,1,"") &amp; "}, "</f>
        <v xml:space="preserve">{ "CodeIATA": "PHX", "Name": "Phoenix Sky Harbor International Airport", "City": "Phoenix (AZ)", "Country": "Etats-Unis", "Latitude": 33.434278, "Longitude": -112.011583, "Category": 10, "BuyPrice": 9132972734, "FlagImage": "us.png" }, </v>
      </c>
    </row>
    <row r="2623" spans="1:1" x14ac:dyDescent="0.25">
      <c r="A2623" t="str">
        <f>"{ " &amp; Data!A2623 &amp; Data!D2623 &amp; Data!B2623 &amp; Data!E2623 &amp; Data!K2623 &amp; Data!L2623 &amp; Data!G2623 &amp; Data!H2623 &amp; REPLACE(Data!J2623,LEN(Data!J2623)-1,1,"") &amp; "}, "</f>
        <v xml:space="preserve">{ "CodeIATA": "SFO", "Name": "San Francisco International Airport", "City": "San Francisco (CA)", "Country": "Etats-Unis", "Latitude": 37.618972, "Longitude": -122.374889, "Category": 10, "BuyPrice": 9173785679, "FlagImage": "us.png" }, </v>
      </c>
    </row>
    <row r="2624" spans="1:1" x14ac:dyDescent="0.25">
      <c r="A2624" t="str">
        <f>"{ " &amp; Data!A2624 &amp; Data!D2624 &amp; Data!B2624 &amp; Data!E2624 &amp; Data!K2624 &amp; Data!L2624 &amp; Data!G2624 &amp; Data!H2624 &amp; REPLACE(Data!J2624,LEN(Data!J2624)-1,1,"") &amp; "}, "</f>
        <v xml:space="preserve">{ "CodeIATA": "BKK", "Name": "Suvarnabhumi International Airport", "City": "Bangkok", "Country": "Thaïlande", "Latitude": 13.681108, "Longitude": 100.747283, "Category": 10, "BuyPrice": 9184233224, "FlagImage": "th.png" }, </v>
      </c>
    </row>
    <row r="2625" spans="1:1" x14ac:dyDescent="0.25">
      <c r="A2625" t="str">
        <f>"{ " &amp; Data!A2625 &amp; Data!D2625 &amp; Data!B2625 &amp; Data!E2625 &amp; Data!K2625 &amp; Data!L2625 &amp; Data!G2625 &amp; Data!H2625 &amp; REPLACE(Data!J2625,LEN(Data!J2625)-1,1,"") &amp; "}, "</f>
        <v xml:space="preserve">{ "CodeIATA": "SIN", "Name": "Changi International Airport", "City": "Singapore", "Country": "Singapour", "Latitude": 1.350189, "Longitude": 103.994433, "Category": 10, "BuyPrice": 9210046409, "FlagImage": "sg.png" }, </v>
      </c>
    </row>
    <row r="2626" spans="1:1" x14ac:dyDescent="0.25">
      <c r="A2626" t="str">
        <f>"{ " &amp; Data!A2626 &amp; Data!D2626 &amp; Data!B2626 &amp; Data!E2626 &amp; Data!K2626 &amp; Data!L2626 &amp; Data!G2626 &amp; Data!H2626 &amp; REPLACE(Data!J2626,LEN(Data!J2626)-1,1,"") &amp; "}, "</f>
        <v xml:space="preserve">{ "CodeIATA": "IAH", "Name": "George Bush Intercontinental Airport", "City": "Houston (TX)", "Country": "Etats-Unis", "Latitude": 29.984433, "Longitude": -95.341442, "Category": 10, "BuyPrice": 9234030282, "FlagImage": "us.png" }, </v>
      </c>
    </row>
    <row r="2627" spans="1:1" x14ac:dyDescent="0.25">
      <c r="A2627" t="str">
        <f>"{ " &amp; Data!A2627 &amp; Data!D2627 &amp; Data!B2627 &amp; Data!E2627 &amp; Data!K2627 &amp; Data!L2627 &amp; Data!G2627 &amp; Data!H2627 &amp; REPLACE(Data!J2627,LEN(Data!J2627)-1,1,"") &amp; "}, "</f>
        <v xml:space="preserve">{ "CodeIATA": "CGK", "Name": "Soekarno Hatta International Airport", "City": "Jakarta", "Country": "Indonésie", "Latitude": -6.125567, "Longitude": 106.655897, "Category": 10, "BuyPrice": 9255957630, "FlagImage": "id.png" }, </v>
      </c>
    </row>
    <row r="2628" spans="1:1" x14ac:dyDescent="0.25">
      <c r="A2628" t="str">
        <f>"{ " &amp; Data!A2628 &amp; Data!D2628 &amp; Data!B2628 &amp; Data!E2628 &amp; Data!K2628 &amp; Data!L2628 &amp; Data!G2628 &amp; Data!H2628 &amp; REPLACE(Data!J2628,LEN(Data!J2628)-1,1,"") &amp; "}, "</f>
        <v xml:space="preserve">{ "CodeIATA": "LAS", "Name": "McCarran International Airport", "City": "Las Vegas (NV)", "Country": "Etats-Unis", "Latitude": 36.080056, "Longitude": -115.15225, "Category": 10, "BuyPrice": 9260208455, "FlagImage": "us.png" }, </v>
      </c>
    </row>
    <row r="2629" spans="1:1" x14ac:dyDescent="0.25">
      <c r="A2629" t="str">
        <f>"{ " &amp; Data!A2629 &amp; Data!D2629 &amp; Data!B2629 &amp; Data!E2629 &amp; Data!K2629 &amp; Data!L2629 &amp; Data!G2629 &amp; Data!H2629 &amp; REPLACE(Data!J2629,LEN(Data!J2629)-1,1,"") &amp; "}, "</f>
        <v xml:space="preserve">{ "CodeIATA": "PEK", "Name": "Beijing Capital International Airport", "City": "Beijing", "Country": "Chine", "Latitude": 40.080111, "Longitude": 116.584556, "Category": 10, "BuyPrice": 9336668899, "FlagImage": "cn.png" }, </v>
      </c>
    </row>
    <row r="2630" spans="1:1" x14ac:dyDescent="0.25">
      <c r="A2630" t="str">
        <f>"{ " &amp; Data!A2630 &amp; Data!D2630 &amp; Data!B2630 &amp; Data!E2630 &amp; Data!K2630 &amp; Data!L2630 &amp; Data!G2630 &amp; Data!H2630 &amp; REPLACE(Data!J2630,LEN(Data!J2630)-1,1,"") &amp; "}, "</f>
        <v xml:space="preserve">{ "CodeIATA": "AMS", "Name": "Amsterdam Schiphol Airport", "City": "Amsterdam", "Country": "Pays-Bas", "Latitude": 52.308613, "Longitude": 4.763889, "Category": 10, "BuyPrice": 9347427875, "FlagImage": "nl.png" }, </v>
      </c>
    </row>
    <row r="2631" spans="1:1" x14ac:dyDescent="0.25">
      <c r="A2631" t="str">
        <f>"{ " &amp; Data!A2631 &amp; Data!D2631 &amp; Data!B2631 &amp; Data!E2631 &amp; Data!K2631 &amp; Data!L2631 &amp; Data!G2631 &amp; Data!H2631 &amp; REPLACE(Data!J2631,LEN(Data!J2631)-1,1,"") &amp; "}, "</f>
        <v xml:space="preserve">{ "CodeIATA": "HKG", "Name": "Kong", "City": "Hong", "Country": "Chine", "Latitude": 22.308919, "Longitude": 113.914603, "Category": 10, "BuyPrice": 9356235359, "FlagImage": "cn.png" }, </v>
      </c>
    </row>
    <row r="2632" spans="1:1" x14ac:dyDescent="0.25">
      <c r="A2632" t="str">
        <f>"{ " &amp; Data!A2632 &amp; Data!D2632 &amp; Data!B2632 &amp; Data!E2632 &amp; Data!K2632 &amp; Data!L2632 &amp; Data!G2632 &amp; Data!H2632 &amp; REPLACE(Data!J2632,LEN(Data!J2632)-1,1,"") &amp; "}, "</f>
        <v xml:space="preserve">{ "CodeIATA": "HND", "Name": "Haneda International Airport", "City": "Tokyo", "Country": "Japon", "Latitude": 35.552258, "Longitude": 139.779694, "Category": 8, "BuyPrice": 9385280251, "FlagImage": "jp.png" }, </v>
      </c>
    </row>
    <row r="2633" spans="1:1" x14ac:dyDescent="0.25">
      <c r="A2633" t="str">
        <f>"{ " &amp; Data!A2633 &amp; Data!D2633 &amp; Data!B2633 &amp; Data!E2633 &amp; Data!K2633 &amp; Data!L2633 &amp; Data!G2633 &amp; Data!H2633 &amp; REPLACE(Data!J2633,LEN(Data!J2633)-1,1,"") &amp; "}, "</f>
        <v xml:space="preserve">{ "CodeIATA": "DXB", "Name": "Dubai International Airport", "City": "Dubai", "Country": "Emirats arabes unis", "Latitude": 25.252778, "Longitude": 55.364444, "Category": 10, "BuyPrice": 9407810252, "FlagImage": "ae.png" }, </v>
      </c>
    </row>
    <row r="2634" spans="1:1" x14ac:dyDescent="0.25">
      <c r="A2634" t="str">
        <f>"{ " &amp; Data!A2634 &amp; Data!D2634 &amp; Data!B2634 &amp; Data!E2634 &amp; Data!K2634 &amp; Data!L2634 &amp; Data!G2634 &amp; Data!H2634 &amp; REPLACE(Data!J2634,LEN(Data!J2634)-1,1,"") &amp; "}, "</f>
        <v xml:space="preserve">{ "CodeIATA": "LHR", "Name": "Heathrow Airport", "City": "London", "Country": "Royaume-Uni", "Latitude": 51.4775, "Longitude": -0.461389, "Category": 10, "BuyPrice": 9440692740, "FlagImage": "gb.png" }, </v>
      </c>
    </row>
    <row r="2635" spans="1:1" x14ac:dyDescent="0.25">
      <c r="A2635" t="str">
        <f>"{ " &amp; Data!A2635 &amp; Data!D2635 &amp; Data!B2635 &amp; Data!E2635 &amp; Data!K2635 &amp; Data!L2635 &amp; Data!G2635 &amp; Data!H2635 &amp; REPLACE(Data!J2635,LEN(Data!J2635)-1,1,"") &amp; "}, "</f>
        <v xml:space="preserve">{ "CodeIATA": "FRA", "Name": "Frankfurt am Main Flughafen International", "City": "Frankfurt", "Country": "Allemagne", "Latitude": 50.026421, "Longitude": 8.543125, "Category": 10, "BuyPrice": 9459708491, "FlagImage": "de.png" }, </v>
      </c>
    </row>
    <row r="2636" spans="1:1" x14ac:dyDescent="0.25">
      <c r="A2636" t="str">
        <f>"{ " &amp; Data!A2636 &amp; Data!D2636 &amp; Data!B2636 &amp; Data!E2636 &amp; Data!K2636 &amp; Data!L2636 &amp; Data!G2636 &amp; Data!H2636 &amp; REPLACE(Data!J2636,LEN(Data!J2636)-1,1,"") &amp; "}, "</f>
        <v xml:space="preserve">{ "CodeIATA": "MAD", "Name": "Barajas Aeropuerto", "City": "Madrid", "Country": "Espagne", "Latitude": 40.493556, "Longitude": -3.566764, "Category": 10, "BuyPrice": 9507089534, "FlagImage": "es.png" }, </v>
      </c>
    </row>
    <row r="2637" spans="1:1" x14ac:dyDescent="0.25">
      <c r="A2637" t="str">
        <f>"{ " &amp; Data!A2637 &amp; Data!D2637 &amp; Data!B2637 &amp; Data!E2637 &amp; Data!K2637 &amp; Data!L2637 &amp; Data!G2637 &amp; Data!H2637 &amp; REPLACE(Data!J2637,LEN(Data!J2637)-1,1,"") &amp; "}, "</f>
        <v xml:space="preserve">{ "CodeIATA": "ATL", "Name": "Hartsfield Jackson International Airport", "City": "Atlanta (GA)", "Country": "Etats-Unis", "Latitude": 33.636719, "Longitude": -84.428067, "Category": 10, "BuyPrice": 9523304715, "FlagImage": "us.png" }, </v>
      </c>
    </row>
    <row r="2638" spans="1:1" x14ac:dyDescent="0.25">
      <c r="A2638" t="str">
        <f>"{ " &amp; Data!A2638 &amp; Data!D2638 &amp; Data!B2638 &amp; Data!E2638 &amp; Data!K2638 &amp; Data!L2638 &amp; Data!G2638 &amp; Data!H2638 &amp; REPLACE(Data!J2638,LEN(Data!J2638)-1,1,"") &amp; "}, "</f>
        <v xml:space="preserve">{ "CodeIATA": "LAX", "Name": "Los Angeles International Airport", "City": "Los Angeles (CA)", "Country": "Etats-Unis", "Latitude": 33.942536, "Longitude": -118.408075, "Category": 10, "BuyPrice": 9548217327, "FlagImage": "us.png" }, </v>
      </c>
    </row>
    <row r="2639" spans="1:1" x14ac:dyDescent="0.25">
      <c r="A2639" t="str">
        <f>"{ " &amp; Data!A2639 &amp; Data!D2639 &amp; Data!B2639 &amp; Data!E2639 &amp; Data!K2639 &amp; Data!L2639 &amp; Data!G2639 &amp; Data!H2639 &amp; REPLACE(Data!J2639,LEN(Data!J2639)-1,1,"") &amp; "}, "</f>
        <v xml:space="preserve">{ "CodeIATA": "JFK", "Name": "John F. Kennedy International Airport", "City": "New York (NY)", "Country": "Etats-Unis", "Latitude": 40.639751, "Longitude": -73.778925, "Category": 10, "BuyPrice": 9559291137, "FlagImage": "us.png" }, </v>
      </c>
    </row>
    <row r="2640" spans="1:1" x14ac:dyDescent="0.25">
      <c r="A2640" t="str">
        <f>"{ " &amp; Data!A2640 &amp; Data!D2640 &amp; Data!B2640 &amp; Data!E2640 &amp; Data!K2640 &amp; Data!L2640 &amp; Data!G2640 &amp; Data!H2640 &amp; REPLACE(Data!J2640,LEN(Data!J2640)-1,1,"") &amp; "}, "</f>
        <v xml:space="preserve">{ "CodeIATA": "ORD", "Name": "OHare International Airport", "City": "Chicago (IL)", "Country": "Etats-Unis", "Latitude": 41.978603, "Longitude": -87.904842, "Category": 10, "BuyPrice": 9565149624, "FlagImage": "us.png" }, </v>
      </c>
    </row>
    <row r="2641" spans="1:1" x14ac:dyDescent="0.25">
      <c r="A2641" t="str">
        <f>"{ " &amp; Data!A2641 &amp; Data!D2641 &amp; Data!B2641 &amp; Data!E2641 &amp; Data!K2641 &amp; Data!L2641 &amp; Data!G2641 &amp; Data!H2641 &amp; REPLACE(Data!J2641,LEN(Data!J2641)-1,1,"") &amp; "}, "</f>
        <v xml:space="preserve">{ "CodeIATA": "DFW", "Name": "Dallas", "City": "Dallas/Fort Worth (TX)", "Country": "Etats-Unis", "Latitude": 32.896828, "Longitude": -97.037997, "Category": 10, "BuyPrice": 9583205882, "FlagImage": "us.png" }, </v>
      </c>
    </row>
    <row r="2642" spans="1:1" x14ac:dyDescent="0.25">
      <c r="A2642" t="str">
        <f>"{ " &amp; Data!A2642 &amp; Data!D2642 &amp; Data!B2642 &amp; Data!E2642 &amp; Data!K2642 &amp; Data!L2642 &amp; Data!G2642 &amp; Data!H2642 &amp; REPLACE(Data!J2642,LEN(Data!J2642)-1,1,"") &amp; "}, "</f>
        <v xml:space="preserve">{ "CodeIATA": "CDG", "Name": "Charles de Gaulle Aéroport", "City": "Paris", "Country": "France", "Latitude": 49.012779, "Longitude": 2.55, "Category": 10, "BuyPrice": 9593173020, "FlagImage": "fr.png" }, </v>
      </c>
    </row>
    <row r="2643" spans="1:1" x14ac:dyDescent="0.25">
      <c r="A2643" t="str">
        <f>"{ " &amp; Data!A2643 &amp; Data!D2643 &amp; Data!B2643 &amp; Data!E2643 &amp; Data!K2643 &amp; Data!L2643 &amp; Data!G2643 &amp; Data!H2643 &amp; REPLACE(Data!J2643,LEN(Data!J2643)-1,1,"") &amp; "}, "</f>
        <v xml:space="preserve">{ "CodeIATA": "DEN", "Name": "Denver International Airport", "City": "Denver (CO)", "Country": "Etats-Unis", "Latitude": 39.861656, "Longitude": -104.673178, "Category": 10, "BuyPrice": 9655524738, "FlagImage": "us.png" }, </v>
      </c>
    </row>
    <row r="2644" spans="1:1" x14ac:dyDescent="0.25">
      <c r="A2644" t="str">
        <f>"{ " &amp; Data!A2644 &amp; Data!D2644 &amp; Data!B2644 &amp; Data!E2644 &amp; Data!K2644 &amp; Data!L2644 &amp; Data!G2644 &amp; Data!H2644 &amp; REPLACE(Data!J2644,LEN(Data!J2644)-1,1,"") &amp; "}, "</f>
        <v xml:space="preserve">{ "CodeIATA": "", "Name": "", "City": "", "Country": "", "Latitude": null, "Longitude": null, "Category": , "BuyPrice": , "FlagImage": "" }, </v>
      </c>
    </row>
    <row r="2645" spans="1:1" x14ac:dyDescent="0.25">
      <c r="A2645" t="str">
        <f>"{ " &amp; Data!A2645 &amp; Data!D2645 &amp; Data!B2645 &amp; Data!E2645 &amp; Data!K2645 &amp; Data!L2645 &amp; Data!G2645 &amp; Data!H2645 &amp; REPLACE(Data!J2645,LEN(Data!J2645)-1,1,"") &amp; "}, "</f>
        <v xml:space="preserve">{ "CodeIATA": "", "Name": "", "City": "", "Country": "", "Latitude": null, "Longitude": null, "Category": , "BuyPrice": , "FlagImage": "" }, </v>
      </c>
    </row>
    <row r="2646" spans="1:1" x14ac:dyDescent="0.25">
      <c r="A2646" t="str">
        <f>"{ " &amp; Data!A2646 &amp; Data!D2646 &amp; Data!B2646 &amp; Data!E2646 &amp; Data!K2646 &amp; Data!L2646 &amp; Data!G2646 &amp; Data!H2646 &amp; REPLACE(Data!J2646,LEN(Data!J2646)-1,1,"") &amp; "}, "</f>
        <v xml:space="preserve">{ "CodeIATA": "", "Name": "", "City": "", "Country": "", "Latitude": null, "Longitude": null, "Category": , "BuyPrice": , "FlagImage": "" }, </v>
      </c>
    </row>
    <row r="2647" spans="1:1" x14ac:dyDescent="0.25">
      <c r="A2647" t="str">
        <f>"{ " &amp; Data!A2647 &amp; Data!D2647 &amp; Data!B2647 &amp; Data!E2647 &amp; Data!K2647 &amp; Data!L2647 &amp; Data!G2647 &amp; Data!H2647 &amp; REPLACE(Data!J2647,LEN(Data!J2647)-1,1,"") &amp; "}, "</f>
        <v xml:space="preserve">{ "CodeIATA": "", "Name": "", "City": "", "Country": "", "Latitude": null, "Longitude": null, "Category": , "BuyPrice": , "FlagImage": "" }, </v>
      </c>
    </row>
    <row r="2648" spans="1:1" x14ac:dyDescent="0.25">
      <c r="A2648" t="str">
        <f>"{ " &amp; Data!A2648 &amp; Data!D2648 &amp; Data!B2648 &amp; Data!E2648 &amp; Data!K2648 &amp; Data!L2648 &amp; Data!G2648 &amp; Data!H2648 &amp; REPLACE(Data!J2648,LEN(Data!J2648)-1,1,"") &amp; "}, "</f>
        <v xml:space="preserve">{ "CodeIATA": "", "Name": "", "City": "", "Country": "", "Latitude": null, "Longitude": null, "Category": , "BuyPrice": , "FlagImage": "" }, </v>
      </c>
    </row>
    <row r="2649" spans="1:1" x14ac:dyDescent="0.25">
      <c r="A2649" t="str">
        <f>"{ " &amp; Data!A2649 &amp; Data!D2649 &amp; Data!B2649 &amp; Data!E2649 &amp; Data!K2649 &amp; Data!L2649 &amp; Data!G2649 &amp; Data!H2649 &amp; REPLACE(Data!J2649,LEN(Data!J2649)-1,1,"") &amp; "}, "</f>
        <v xml:space="preserve">{ "CodeIATA": "", "Name": "", "City": "", "Country": "", "Latitude": null, "Longitude": null, "Category": , "BuyPrice": , "FlagImage": "" }, </v>
      </c>
    </row>
    <row r="2650" spans="1:1" x14ac:dyDescent="0.25">
      <c r="A2650" t="str">
        <f>"{ " &amp; Data!A2650 &amp; Data!D2650 &amp; Data!B2650 &amp; Data!E2650 &amp; Data!K2650 &amp; Data!L2650 &amp; Data!G2650 &amp; Data!H2650 &amp; REPLACE(Data!J2650,LEN(Data!J2650)-1,1,"") &amp; "}, "</f>
        <v xml:space="preserve">{ "CodeIATA": "", "Name": "", "City": "", "Country": "", "Latitude": null, "Longitude": null, "Category": , "BuyPrice": , "FlagImage": "" }, </v>
      </c>
    </row>
    <row r="2651" spans="1:1" x14ac:dyDescent="0.25">
      <c r="A2651" t="str">
        <f>"{ " &amp; Data!A2651 &amp; Data!D2651 &amp; Data!B2651 &amp; Data!E2651 &amp; Data!K2651 &amp; Data!L2651 &amp; Data!G2651 &amp; Data!H2651 &amp; REPLACE(Data!J2651,LEN(Data!J2651)-1,1,"") &amp; "}, "</f>
        <v xml:space="preserve">{ "CodeIATA": "", "Name": "", "City": "", "Country": "", "Latitude": null, "Longitude": null, "Category": , "BuyPrice": , "FlagImage": "" }, </v>
      </c>
    </row>
    <row r="2652" spans="1:1" x14ac:dyDescent="0.25">
      <c r="A2652" t="str">
        <f>"{ " &amp; Data!A2652 &amp; Data!D2652 &amp; Data!B2652 &amp; Data!E2652 &amp; Data!K2652 &amp; Data!L2652 &amp; Data!G2652 &amp; Data!H2652 &amp; REPLACE(Data!J2652,LEN(Data!J2652)-1,1,"") &amp; "}, "</f>
        <v xml:space="preserve">{ "CodeIATA": "", "Name": "", "City": "", "Country": "", "Latitude": null, "Longitude": null, "Category": , "BuyPrice": , "FlagImage": "" }, </v>
      </c>
    </row>
    <row r="2653" spans="1:1" x14ac:dyDescent="0.25">
      <c r="A2653" t="str">
        <f>"{ " &amp; Data!A2653 &amp; Data!D2653 &amp; Data!B2653 &amp; Data!E2653 &amp; Data!K2653 &amp; Data!L2653 &amp; Data!G2653 &amp; Data!H2653 &amp; REPLACE(Data!J2653,LEN(Data!J2653)-1,1,"") &amp; "}, "</f>
        <v xml:space="preserve">{ "CodeIATA": "", "Name": "", "City": "", "Country": "", "Latitude": null, "Longitude": null, "Category": , "BuyPrice": , "FlagImage": "" }, </v>
      </c>
    </row>
    <row r="2654" spans="1:1" x14ac:dyDescent="0.25">
      <c r="A2654" t="str">
        <f>"{ " &amp; Data!A2654 &amp; Data!D2654 &amp; Data!B2654 &amp; Data!E2654 &amp; Data!K2654 &amp; Data!L2654 &amp; Data!G2654 &amp; Data!H2654 &amp; REPLACE(Data!J2654,LEN(Data!J2654)-1,1,"") &amp; "}, "</f>
        <v xml:space="preserve">{ "CodeIATA": "", "Name": "", "City": "", "Country": "", "Latitude": null, "Longitude": null, "Category": , "BuyPrice": , "FlagImage": "" }, </v>
      </c>
    </row>
    <row r="2655" spans="1:1" x14ac:dyDescent="0.25">
      <c r="A2655" t="str">
        <f>"{ " &amp; Data!A2655 &amp; Data!D2655 &amp; Data!B2655 &amp; Data!E2655 &amp; Data!K2655 &amp; Data!L2655 &amp; Data!G2655 &amp; Data!H2655 &amp; REPLACE(Data!J2655,LEN(Data!J2655)-1,1,"") &amp; "}, "</f>
        <v xml:space="preserve">{ "CodeIATA": "", "Name": "", "City": "", "Country": "", "Latitude": null, "Longitude": null, "Category": , "BuyPrice": , "FlagImage": "" }, </v>
      </c>
    </row>
    <row r="2656" spans="1:1" x14ac:dyDescent="0.25">
      <c r="A2656" t="str">
        <f>"{ " &amp; Data!A2656 &amp; Data!D2656 &amp; Data!B2656 &amp; Data!E2656 &amp; Data!K2656 &amp; Data!L2656 &amp; Data!G2656 &amp; Data!H2656 &amp; REPLACE(Data!J2656,LEN(Data!J2656)-1,1,"") &amp; "}, "</f>
        <v xml:space="preserve">{ "CodeIATA": "", "Name": "", "City": "", "Country": "", "Latitude": null, "Longitude": null, "Category": , "BuyPrice": , "FlagImage": "" }, </v>
      </c>
    </row>
    <row r="2657" spans="1:1" x14ac:dyDescent="0.25">
      <c r="A2657" t="str">
        <f>"{ " &amp; Data!A2657 &amp; Data!D2657 &amp; Data!B2657 &amp; Data!E2657 &amp; Data!K2657 &amp; Data!L2657 &amp; Data!G2657 &amp; Data!H2657 &amp; REPLACE(Data!J2657,LEN(Data!J2657)-1,1,"") &amp; "}, "</f>
        <v xml:space="preserve">{ "CodeIATA": "", "Name": "", "City": "", "Country": "", "Latitude": null, "Longitude": null, "Category": , "BuyPrice": , "FlagImage": "" }, </v>
      </c>
    </row>
    <row r="2658" spans="1:1" x14ac:dyDescent="0.25">
      <c r="A2658" t="str">
        <f>"{ " &amp; Data!A2658 &amp; Data!D2658 &amp; Data!B2658 &amp; Data!E2658 &amp; Data!K2658 &amp; Data!L2658 &amp; Data!G2658 &amp; Data!H2658 &amp; REPLACE(Data!J2658,LEN(Data!J2658)-1,1,"") &amp; "}, "</f>
        <v xml:space="preserve">{ "CodeIATA": "", "Name": "", "City": "", "Country": "", "Latitude": null, "Longitude": null, "Category": , "BuyPrice": , "FlagImage": "" }, </v>
      </c>
    </row>
    <row r="2659" spans="1:1" x14ac:dyDescent="0.25">
      <c r="A2659" t="str">
        <f>"{ " &amp; Data!A2659 &amp; Data!D2659 &amp; Data!B2659 &amp; Data!E2659 &amp; Data!K2659 &amp; Data!L2659 &amp; Data!G2659 &amp; Data!H2659 &amp; REPLACE(Data!J2659,LEN(Data!J2659)-1,1,"") &amp; "}, "</f>
        <v xml:space="preserve">{ "CodeIATA": "", "Name": "", "City": "", "Country": "", "Latitude": null, "Longitude": null, "Category": , "BuyPrice": , "FlagImage": "" }, </v>
      </c>
    </row>
    <row r="2660" spans="1:1" x14ac:dyDescent="0.25">
      <c r="A2660" t="str">
        <f>"{ " &amp; Data!A2660 &amp; Data!D2660 &amp; Data!B2660 &amp; Data!E2660 &amp; Data!K2660 &amp; Data!L2660 &amp; Data!G2660 &amp; Data!H2660 &amp; REPLACE(Data!J2660,LEN(Data!J2660)-1,1,"") &amp; "}, "</f>
        <v xml:space="preserve">{ "CodeIATA": "", "Name": "", "City": "", "Country": "", "Latitude": null, "Longitude": null, "Category": , "BuyPrice": , "FlagImage": "" }, </v>
      </c>
    </row>
    <row r="2661" spans="1:1" x14ac:dyDescent="0.25">
      <c r="A2661" t="str">
        <f>"{ " &amp; Data!A2661 &amp; Data!D2661 &amp; Data!B2661 &amp; Data!E2661 &amp; Data!K2661 &amp; Data!L2661 &amp; Data!G2661 &amp; Data!H2661 &amp; REPLACE(Data!J2661,LEN(Data!J2661)-1,1,"") &amp; "}, "</f>
        <v xml:space="preserve">{ "CodeIATA": "", "Name": "", "City": "", "Country": "", "Latitude": null, "Longitude": null, "Category": , "BuyPrice": , "FlagImage": "" }, </v>
      </c>
    </row>
    <row r="2662" spans="1:1" x14ac:dyDescent="0.25">
      <c r="A2662" t="str">
        <f>"{ " &amp; Data!A2662 &amp; Data!D2662 &amp; Data!B2662 &amp; Data!E2662 &amp; Data!K2662 &amp; Data!L2662 &amp; Data!G2662 &amp; Data!H2662 &amp; REPLACE(Data!J2662,LEN(Data!J2662)-1,1,"") &amp; "}, "</f>
        <v xml:space="preserve">{ "CodeIATA": "", "Name": "", "City": "", "Country": "", "Latitude": null, "Longitude": null, "Category": , "BuyPrice": , "FlagImage": "" }, </v>
      </c>
    </row>
    <row r="2663" spans="1:1" x14ac:dyDescent="0.25">
      <c r="A2663" t="str">
        <f>"{ " &amp; Data!A2663 &amp; Data!D2663 &amp; Data!B2663 &amp; Data!E2663 &amp; Data!K2663 &amp; Data!L2663 &amp; Data!G2663 &amp; Data!H2663 &amp; REPLACE(Data!J2663,LEN(Data!J2663)-1,1,"") &amp; "}, "</f>
        <v xml:space="preserve">{ "CodeIATA": "", "Name": "", "City": "", "Country": "", "Latitude": null, "Longitude": null, "Category": , "BuyPrice": , "FlagImage": "" }, </v>
      </c>
    </row>
    <row r="2664" spans="1:1" x14ac:dyDescent="0.25">
      <c r="A2664" t="str">
        <f>"{ " &amp; Data!A2664 &amp; Data!D2664 &amp; Data!B2664 &amp; Data!E2664 &amp; Data!K2664 &amp; Data!L2664 &amp; Data!G2664 &amp; Data!H2664 &amp; REPLACE(Data!J2664,LEN(Data!J2664)-1,1,"") &amp; "}, "</f>
        <v xml:space="preserve">{ "CodeIATA": "", "Name": "", "City": "", "Country": "", "Latitude": null, "Longitude": null, "Category": , "BuyPrice": , "FlagImage": "" }, </v>
      </c>
    </row>
    <row r="2665" spans="1:1" x14ac:dyDescent="0.25">
      <c r="A2665" t="str">
        <f>"{ " &amp; Data!A2665 &amp; Data!D2665 &amp; Data!B2665 &amp; Data!E2665 &amp; Data!K2665 &amp; Data!L2665 &amp; Data!G2665 &amp; Data!H2665 &amp; REPLACE(Data!J2665,LEN(Data!J2665)-1,1,"") &amp; "}, "</f>
        <v xml:space="preserve">{ "CodeIATA": "", "Name": "", "City": "", "Country": "", "Latitude": null, "Longitude": null, "Category": , "BuyPrice": , "FlagImage": "" }, </v>
      </c>
    </row>
    <row r="2666" spans="1:1" x14ac:dyDescent="0.25">
      <c r="A2666" t="str">
        <f>"{ " &amp; Data!A2666 &amp; Data!D2666 &amp; Data!B2666 &amp; Data!E2666 &amp; Data!K2666 &amp; Data!L2666 &amp; Data!G2666 &amp; Data!H2666 &amp; REPLACE(Data!J2666,LEN(Data!J2666)-1,1,"") &amp; "}, "</f>
        <v xml:space="preserve">{ "CodeIATA": "", "Name": "", "City": "", "Country": "", "Latitude": null, "Longitude": null, "Category": , "BuyPrice": , "FlagImage": "" }, </v>
      </c>
    </row>
    <row r="2667" spans="1:1" x14ac:dyDescent="0.25">
      <c r="A2667" t="str">
        <f>"{ " &amp; Data!A2667 &amp; Data!D2667 &amp; Data!B2667 &amp; Data!E2667 &amp; Data!K2667 &amp; Data!L2667 &amp; Data!G2667 &amp; Data!H2667 &amp; REPLACE(Data!J2667,LEN(Data!J2667)-1,1,"") &amp; "}, "</f>
        <v xml:space="preserve">{ "CodeIATA": "", "Name": "", "City": "", "Country": "", "Latitude": null, "Longitude": null, "Category": , "BuyPrice": , "FlagImage": "" }, </v>
      </c>
    </row>
    <row r="2668" spans="1:1" x14ac:dyDescent="0.25">
      <c r="A2668" t="str">
        <f>"{ " &amp; Data!A2668 &amp; Data!D2668 &amp; Data!B2668 &amp; Data!E2668 &amp; Data!K2668 &amp; Data!L2668 &amp; Data!G2668 &amp; Data!H2668 &amp; REPLACE(Data!J2668,LEN(Data!J2668)-1,1,"") &amp; "}, "</f>
        <v xml:space="preserve">{ "CodeIATA": "", "Name": "", "City": "", "Country": "", "Latitude": null, "Longitude": null, "Category": , "BuyPrice": , "FlagImage": "" }, </v>
      </c>
    </row>
    <row r="2669" spans="1:1" x14ac:dyDescent="0.25">
      <c r="A2669" t="str">
        <f>"{ " &amp; Data!A2669 &amp; Data!D2669 &amp; Data!B2669 &amp; Data!E2669 &amp; Data!K2669 &amp; Data!L2669 &amp; Data!G2669 &amp; Data!H2669 &amp; REPLACE(Data!J2669,LEN(Data!J2669)-1,1,"") &amp; "}, "</f>
        <v xml:space="preserve">{ "CodeIATA": "", "Name": "", "City": "", "Country": "", "Latitude": null, "Longitude": null, "Category": , "BuyPrice": , "FlagImage": "" }, </v>
      </c>
    </row>
    <row r="2670" spans="1:1" x14ac:dyDescent="0.25">
      <c r="A2670" t="str">
        <f>"{ " &amp; Data!A2670 &amp; Data!D2670 &amp; Data!B2670 &amp; Data!E2670 &amp; Data!K2670 &amp; Data!L2670 &amp; Data!G2670 &amp; Data!H2670 &amp; REPLACE(Data!J2670,LEN(Data!J2670)-1,1,"") &amp; "}, "</f>
        <v xml:space="preserve">{ "CodeIATA": "", "Name": "", "City": "", "Country": "", "Latitude": null, "Longitude": null, "Category": , "BuyPrice": , "FlagImage": "" }, </v>
      </c>
    </row>
    <row r="2671" spans="1:1" x14ac:dyDescent="0.25">
      <c r="A2671" t="str">
        <f>"{ " &amp; Data!A2671 &amp; Data!D2671 &amp; Data!B2671 &amp; Data!E2671 &amp; Data!K2671 &amp; Data!L2671 &amp; Data!G2671 &amp; Data!H2671 &amp; REPLACE(Data!J2671,LEN(Data!J2671)-1,1,"") &amp; "}, "</f>
        <v xml:space="preserve">{ "CodeIATA": "", "Name": "", "City": "", "Country": "", "Latitude": null, "Longitude": null, "Category": , "BuyPrice": , "FlagImage": "" }, </v>
      </c>
    </row>
    <row r="2672" spans="1:1" x14ac:dyDescent="0.25">
      <c r="A2672" t="str">
        <f>"{ " &amp; Data!A2672 &amp; Data!D2672 &amp; Data!B2672 &amp; Data!E2672 &amp; Data!K2672 &amp; Data!L2672 &amp; Data!G2672 &amp; Data!H2672 &amp; REPLACE(Data!J2672,LEN(Data!J2672)-1,1,"") &amp; "}, "</f>
        <v xml:space="preserve">{ "CodeIATA": "", "Name": "", "City": "", "Country": "", "Latitude": null, "Longitude": null, "Category": , "BuyPrice": , "FlagImage": "" }, </v>
      </c>
    </row>
    <row r="2673" spans="1:1" x14ac:dyDescent="0.25">
      <c r="A2673" t="str">
        <f>"{ " &amp; Data!A2673 &amp; Data!D2673 &amp; Data!B2673 &amp; Data!E2673 &amp; Data!K2673 &amp; Data!L2673 &amp; Data!G2673 &amp; Data!H2673 &amp; REPLACE(Data!J2673,LEN(Data!J2673)-1,1,"") &amp; "}, "</f>
        <v xml:space="preserve">{ "CodeIATA": "", "Name": "", "City": "", "Country": "", "Latitude": null, "Longitude": null, "Category": , "BuyPrice": , "FlagImage": "" }, </v>
      </c>
    </row>
    <row r="2674" spans="1:1" x14ac:dyDescent="0.25">
      <c r="A2674" t="str">
        <f>"{ " &amp; Data!A2674 &amp; Data!D2674 &amp; Data!B2674 &amp; Data!E2674 &amp; Data!K2674 &amp; Data!L2674 &amp; Data!G2674 &amp; Data!H2674 &amp; REPLACE(Data!J2674,LEN(Data!J2674)-1,1,"") &amp; "}, "</f>
        <v xml:space="preserve">{ "CodeIATA": "", "Name": "", "City": "", "Country": "", "Latitude": null, "Longitude": null, "Category": , "BuyPrice": , "FlagImage": "" }, </v>
      </c>
    </row>
    <row r="2675" spans="1:1" x14ac:dyDescent="0.25">
      <c r="A2675" t="str">
        <f>"{ " &amp; Data!A2675 &amp; Data!D2675 &amp; Data!B2675 &amp; Data!E2675 &amp; Data!K2675 &amp; Data!L2675 &amp; Data!G2675 &amp; Data!H2675 &amp; REPLACE(Data!J2675,LEN(Data!J2675)-1,1,"") &amp; "}, "</f>
        <v xml:space="preserve">{ "CodeIATA": "", "Name": "", "City": "", "Country": "", "Latitude": null, "Longitude": null, "Category": , "BuyPrice": , "FlagImage": "" }, </v>
      </c>
    </row>
    <row r="2676" spans="1:1" x14ac:dyDescent="0.25">
      <c r="A2676" t="str">
        <f>"{ " &amp; Data!A2676 &amp; Data!D2676 &amp; Data!B2676 &amp; Data!E2676 &amp; Data!K2676 &amp; Data!L2676 &amp; Data!G2676 &amp; Data!H2676 &amp; REPLACE(Data!J2676,LEN(Data!J2676)-1,1,"") &amp; "}, "</f>
        <v xml:space="preserve">{ "CodeIATA": "", "Name": "", "City": "", "Country": "", "Latitude": null, "Longitude": null, "Category": , "BuyPrice": , "FlagImage": "" }, </v>
      </c>
    </row>
    <row r="2677" spans="1:1" x14ac:dyDescent="0.25">
      <c r="A2677" t="str">
        <f>"{ " &amp; Data!A2677 &amp; Data!D2677 &amp; Data!B2677 &amp; Data!E2677 &amp; Data!K2677 &amp; Data!L2677 &amp; Data!G2677 &amp; Data!H2677 &amp; REPLACE(Data!J2677,LEN(Data!J2677)-1,1,"") &amp; "}, "</f>
        <v xml:space="preserve">{ "CodeIATA": "", "Name": "", "City": "", "Country": "", "Latitude": null, "Longitude": null, "Category": , "BuyPrice": , "FlagImage": "" }, </v>
      </c>
    </row>
    <row r="2678" spans="1:1" x14ac:dyDescent="0.25">
      <c r="A2678" t="str">
        <f>"{ " &amp; Data!A2678 &amp; Data!D2678 &amp; Data!B2678 &amp; Data!E2678 &amp; Data!K2678 &amp; Data!L2678 &amp; Data!G2678 &amp; Data!H2678 &amp; REPLACE(Data!J2678,LEN(Data!J2678)-1,1,"") &amp; "}, "</f>
        <v xml:space="preserve">{ "CodeIATA": "", "Name": "", "City": "", "Country": "", "Latitude": null, "Longitude": null, "Category": , "BuyPrice": , "FlagImage": "" }, </v>
      </c>
    </row>
    <row r="2679" spans="1:1" x14ac:dyDescent="0.25">
      <c r="A2679" t="str">
        <f>"{ " &amp; Data!A2679 &amp; Data!D2679 &amp; Data!B2679 &amp; Data!E2679 &amp; Data!K2679 &amp; Data!L2679 &amp; Data!G2679 &amp; Data!H2679 &amp; REPLACE(Data!J2679,LEN(Data!J2679)-1,1,"") &amp; "}, "</f>
        <v xml:space="preserve">{ "CodeIATA": "", "Name": "", "City": "", "Country": "", "Latitude": null, "Longitude": null, "Category": , "BuyPrice": , "FlagImage": "" }, </v>
      </c>
    </row>
    <row r="2680" spans="1:1" x14ac:dyDescent="0.25">
      <c r="A2680" t="str">
        <f>"{ " &amp; Data!A2680 &amp; Data!D2680 &amp; Data!B2680 &amp; Data!E2680 &amp; Data!K2680 &amp; Data!L2680 &amp; Data!G2680 &amp; Data!H2680 &amp; REPLACE(Data!J2680,LEN(Data!J2680)-1,1,"") &amp; "}, "</f>
        <v xml:space="preserve">{ "CodeIATA": "", "Name": "", "City": "", "Country": "", "Latitude": null, "Longitude": null, "Category": , "BuyPrice": , "FlagImage": "" }, </v>
      </c>
    </row>
    <row r="2681" spans="1:1" x14ac:dyDescent="0.25">
      <c r="A2681" t="str">
        <f>"{ " &amp; Data!A2681 &amp; Data!D2681 &amp; Data!B2681 &amp; Data!E2681 &amp; Data!K2681 &amp; Data!L2681 &amp; Data!G2681 &amp; Data!H2681 &amp; REPLACE(Data!J2681,LEN(Data!J2681)-1,1,"") &amp; "}, "</f>
        <v xml:space="preserve">{ "CodeIATA": "", "Name": "", "City": "", "Country": "", "Latitude": null, "Longitude": null, "Category": , "BuyPrice": , "FlagImage": "" }, </v>
      </c>
    </row>
    <row r="2682" spans="1:1" x14ac:dyDescent="0.25">
      <c r="A2682" t="str">
        <f>"{ " &amp; Data!A2682 &amp; Data!D2682 &amp; Data!B2682 &amp; Data!E2682 &amp; Data!K2682 &amp; Data!L2682 &amp; Data!G2682 &amp; Data!H2682 &amp; REPLACE(Data!J2682,LEN(Data!J2682)-1,1,"") &amp; "}, "</f>
        <v xml:space="preserve">{ "CodeIATA": "", "Name": "", "City": "", "Country": "", "Latitude": null, "Longitude": null, "Category": , "BuyPrice": , "FlagImage": "" }, </v>
      </c>
    </row>
    <row r="2683" spans="1:1" x14ac:dyDescent="0.25">
      <c r="A2683" t="str">
        <f>"{ " &amp; Data!A2683 &amp; Data!D2683 &amp; Data!B2683 &amp; Data!E2683 &amp; Data!K2683 &amp; Data!L2683 &amp; Data!G2683 &amp; Data!H2683 &amp; REPLACE(Data!J2683,LEN(Data!J2683)-1,1,"") &amp; "}, "</f>
        <v xml:space="preserve">{ "CodeIATA": "", "Name": "", "City": "", "Country": "", "Latitude": null, "Longitude": null, "Category": , "BuyPrice": , "FlagImage": "" }, </v>
      </c>
    </row>
    <row r="2684" spans="1:1" x14ac:dyDescent="0.25">
      <c r="A2684" t="str">
        <f>"{ " &amp; Data!A2684 &amp; Data!D2684 &amp; Data!B2684 &amp; Data!E2684 &amp; Data!K2684 &amp; Data!L2684 &amp; Data!G2684 &amp; Data!H2684 &amp; REPLACE(Data!J2684,LEN(Data!J2684)-1,1,"") &amp; "}, "</f>
        <v xml:space="preserve">{ "CodeIATA": "", "Name": "", "City": "", "Country": "", "Latitude": null, "Longitude": null, "Category": , "BuyPrice": , "FlagImage": "" }, </v>
      </c>
    </row>
    <row r="2685" spans="1:1" x14ac:dyDescent="0.25">
      <c r="A2685" t="str">
        <f>"{ " &amp; Data!A2685 &amp; Data!D2685 &amp; Data!B2685 &amp; Data!E2685 &amp; Data!K2685 &amp; Data!L2685 &amp; Data!G2685 &amp; Data!H2685 &amp; REPLACE(Data!J2685,LEN(Data!J2685)-1,1,"") &amp; "}, "</f>
        <v xml:space="preserve">{ "CodeIATA": "", "Name": "", "City": "", "Country": "", "Latitude": null, "Longitude": null, "Category": , "BuyPrice": , "FlagImage": "" }, </v>
      </c>
    </row>
    <row r="2686" spans="1:1" x14ac:dyDescent="0.25">
      <c r="A2686" t="str">
        <f>"{ " &amp; Data!A2686 &amp; Data!D2686 &amp; Data!B2686 &amp; Data!E2686 &amp; Data!K2686 &amp; Data!L2686 &amp; Data!G2686 &amp; Data!H2686 &amp; REPLACE(Data!J2686,LEN(Data!J2686)-1,1,"") &amp; "}, "</f>
        <v xml:space="preserve">{ "CodeIATA": "", "Name": "", "City": "", "Country": "", "Latitude": null, "Longitude": null, "Category": , "BuyPrice": , "FlagImage": "" }, </v>
      </c>
    </row>
    <row r="2687" spans="1:1" x14ac:dyDescent="0.25">
      <c r="A2687" t="str">
        <f>"{ " &amp; Data!A2687 &amp; Data!D2687 &amp; Data!B2687 &amp; Data!E2687 &amp; Data!K2687 &amp; Data!L2687 &amp; Data!G2687 &amp; Data!H2687 &amp; REPLACE(Data!J2687,LEN(Data!J2687)-1,1,"") &amp; "}, "</f>
        <v xml:space="preserve">{ "CodeIATA": "", "Name": "", "City": "", "Country": "", "Latitude": null, "Longitude": null, "Category": , "BuyPrice": , "FlagImage": "" }, </v>
      </c>
    </row>
    <row r="2688" spans="1:1" x14ac:dyDescent="0.25">
      <c r="A2688" t="str">
        <f>"{ " &amp; Data!A2688 &amp; Data!D2688 &amp; Data!B2688 &amp; Data!E2688 &amp; Data!K2688 &amp; Data!L2688 &amp; Data!G2688 &amp; Data!H2688 &amp; REPLACE(Data!J2688,LEN(Data!J2688)-1,1,"") &amp; "}, "</f>
        <v xml:space="preserve">{ "CodeIATA": "", "Name": "", "City": "", "Country": "", "Latitude": null, "Longitude": null, "Category": , "BuyPrice": , "FlagImage": "" }, </v>
      </c>
    </row>
    <row r="2689" spans="1:1" x14ac:dyDescent="0.25">
      <c r="A2689" t="str">
        <f>"{ " &amp; Data!A2689 &amp; Data!D2689 &amp; Data!B2689 &amp; Data!E2689 &amp; Data!K2689 &amp; Data!L2689 &amp; Data!G2689 &amp; Data!H2689 &amp; REPLACE(Data!J2689,LEN(Data!J2689)-1,1,"") &amp; "}, "</f>
        <v xml:space="preserve">{ "CodeIATA": "", "Name": "", "City": "", "Country": "", "Latitude": null, "Longitude": null, "Category": , "BuyPrice": , "FlagImage": "" }, </v>
      </c>
    </row>
    <row r="2690" spans="1:1" x14ac:dyDescent="0.25">
      <c r="A2690" t="str">
        <f>"{ " &amp; Data!A2690 &amp; Data!D2690 &amp; Data!B2690 &amp; Data!E2690 &amp; Data!K2690 &amp; Data!L2690 &amp; Data!G2690 &amp; Data!H2690 &amp; REPLACE(Data!J2690,LEN(Data!J2690)-1,1,"") &amp; "}, "</f>
        <v xml:space="preserve">{ "CodeIATA": "", "Name": "", "City": "", "Country": "", "Latitude": null, "Longitude": null, "Category": , "BuyPrice": , "FlagImage": "" }, </v>
      </c>
    </row>
    <row r="2691" spans="1:1" x14ac:dyDescent="0.25">
      <c r="A2691" t="str">
        <f>"{ " &amp; Data!A2691 &amp; Data!D2691 &amp; Data!B2691 &amp; Data!E2691 &amp; Data!K2691 &amp; Data!L2691 &amp; Data!G2691 &amp; Data!H2691 &amp; REPLACE(Data!J2691,LEN(Data!J2691)-1,1,"") &amp; "}, "</f>
        <v xml:space="preserve">{ "CodeIATA": "", "Name": "", "City": "", "Country": "", "Latitude": null, "Longitude": null, "Category": , "BuyPrice": , "FlagImage": "" }, </v>
      </c>
    </row>
    <row r="2692" spans="1:1" x14ac:dyDescent="0.25">
      <c r="A2692" t="str">
        <f>"{ " &amp; Data!A2692 &amp; Data!D2692 &amp; Data!B2692 &amp; Data!E2692 &amp; Data!K2692 &amp; Data!L2692 &amp; Data!G2692 &amp; Data!H2692 &amp; REPLACE(Data!J2692,LEN(Data!J2692)-1,1,"") &amp; "}, "</f>
        <v xml:space="preserve">{ "CodeIATA": "", "Name": "", "City": "", "Country": "", "Latitude": null, "Longitude": null, "Category": , "BuyPrice": , "FlagImage": "" }, </v>
      </c>
    </row>
    <row r="2693" spans="1:1" x14ac:dyDescent="0.25">
      <c r="A2693" t="str">
        <f>"{ " &amp; Data!A2693 &amp; Data!D2693 &amp; Data!B2693 &amp; Data!E2693 &amp; Data!K2693 &amp; Data!L2693 &amp; Data!G2693 &amp; Data!H2693 &amp; REPLACE(Data!J2693,LEN(Data!J2693)-1,1,"") &amp; "}, "</f>
        <v xml:space="preserve">{ "CodeIATA": "", "Name": "", "City": "", "Country": "", "Latitude": null, "Longitude": null, "Category": , "BuyPrice": , "FlagImage": "" }, </v>
      </c>
    </row>
    <row r="2694" spans="1:1" x14ac:dyDescent="0.25">
      <c r="A2694" t="str">
        <f>"{ " &amp; Data!A2694 &amp; Data!D2694 &amp; Data!B2694 &amp; Data!E2694 &amp; Data!K2694 &amp; Data!L2694 &amp; Data!G2694 &amp; Data!H2694 &amp; REPLACE(Data!J2694,LEN(Data!J2694)-1,1,"") &amp; "}, "</f>
        <v xml:space="preserve">{ "CodeIATA": "", "Name": "", "City": "", "Country": "", "Latitude": null, "Longitude": null, "Category": , "BuyPrice": , "FlagImage": "" }, </v>
      </c>
    </row>
    <row r="2695" spans="1:1" x14ac:dyDescent="0.25">
      <c r="A2695" t="str">
        <f>"{ " &amp; Data!A2695 &amp; Data!D2695 &amp; Data!B2695 &amp; Data!E2695 &amp; Data!K2695 &amp; Data!L2695 &amp; Data!G2695 &amp; Data!H2695 &amp; REPLACE(Data!J2695,LEN(Data!J2695)-1,1,"") &amp; "}, "</f>
        <v xml:space="preserve">{ "CodeIATA": "", "Name": "", "City": "", "Country": "", "Latitude": null, "Longitude": null, "Category": , "BuyPrice": , "FlagImage": "" }, </v>
      </c>
    </row>
    <row r="2696" spans="1:1" x14ac:dyDescent="0.25">
      <c r="A2696" t="str">
        <f>"{ " &amp; Data!A2696 &amp; Data!D2696 &amp; Data!B2696 &amp; Data!E2696 &amp; Data!K2696 &amp; Data!L2696 &amp; Data!G2696 &amp; Data!H2696 &amp; REPLACE(Data!J2696,LEN(Data!J2696)-1,1,"") &amp; "}, "</f>
        <v xml:space="preserve">{ "CodeIATA": "", "Name": "", "City": "", "Country": "", "Latitude": null, "Longitude": null, "Category": , "BuyPrice": , "FlagImage": "" }, </v>
      </c>
    </row>
    <row r="2697" spans="1:1" x14ac:dyDescent="0.25">
      <c r="A2697" t="str">
        <f>"{ " &amp; Data!A2697 &amp; Data!D2697 &amp; Data!B2697 &amp; Data!E2697 &amp; Data!K2697 &amp; Data!L2697 &amp; Data!G2697 &amp; Data!H2697 &amp; REPLACE(Data!J2697,LEN(Data!J2697)-1,1,"") &amp; "}, "</f>
        <v xml:space="preserve">{ "CodeIATA": "", "Name": "", "City": "", "Country": "", "Latitude": null, "Longitude": null, "Category": , "BuyPrice": , "FlagImage": "" }, </v>
      </c>
    </row>
    <row r="2698" spans="1:1" x14ac:dyDescent="0.25">
      <c r="A2698" t="str">
        <f>"{ " &amp; Data!A2698 &amp; Data!D2698 &amp; Data!B2698 &amp; Data!E2698 &amp; Data!K2698 &amp; Data!L2698 &amp; Data!G2698 &amp; Data!H2698 &amp; REPLACE(Data!J2698,LEN(Data!J2698)-1,1,"") &amp; "}, "</f>
        <v xml:space="preserve">{ "CodeIATA": "", "Name": "", "City": "", "Country": "", "Latitude": null, "Longitude": null, "Category": , "BuyPrice": , "FlagImage": "" }, </v>
      </c>
    </row>
    <row r="2699" spans="1:1" x14ac:dyDescent="0.25">
      <c r="A2699" t="str">
        <f>"{ " &amp; Data!A2699 &amp; Data!D2699 &amp; Data!B2699 &amp; Data!E2699 &amp; Data!K2699 &amp; Data!L2699 &amp; Data!G2699 &amp; Data!H2699 &amp; REPLACE(Data!J2699,LEN(Data!J2699)-1,1,"") &amp; "}, "</f>
        <v xml:space="preserve">{ "CodeIATA": "", "Name": "", "City": "", "Country": "", "Latitude": null, "Longitude": null, "Category": , "BuyPrice": , "FlagImage": "" }, </v>
      </c>
    </row>
    <row r="2700" spans="1:1" x14ac:dyDescent="0.25">
      <c r="A2700" t="str">
        <f>"{ " &amp; Data!A2700 &amp; Data!D2700 &amp; Data!B2700 &amp; Data!E2700 &amp; Data!K2700 &amp; Data!L2700 &amp; Data!G2700 &amp; Data!H2700 &amp; REPLACE(Data!J2700,LEN(Data!J2700)-1,1,"") &amp; "}, "</f>
        <v xml:space="preserve">{ "CodeIATA": "", "Name": "", "City": "", "Country": "", "Latitude": null, "Longitude": null, "Category": , "BuyPrice": , "FlagImage": "" }, </v>
      </c>
    </row>
    <row r="2701" spans="1:1" x14ac:dyDescent="0.25">
      <c r="A2701" t="str">
        <f>"{ " &amp; Data!A2701 &amp; Data!D2701 &amp; Data!B2701 &amp; Data!E2701 &amp; Data!K2701 &amp; Data!L2701 &amp; Data!G2701 &amp; Data!H2701 &amp; REPLACE(Data!J2701,LEN(Data!J2701)-1,1,"") &amp; "}, "</f>
        <v xml:space="preserve">{ "CodeIATA": "", "Name": "", "City": "", "Country": "", "Latitude": null, "Longitude": null, "Category": , "BuyPrice": , "FlagImage": "" }, </v>
      </c>
    </row>
    <row r="2702" spans="1:1" x14ac:dyDescent="0.25">
      <c r="A2702" t="str">
        <f>"{ " &amp; Data!A2702 &amp; Data!D2702 &amp; Data!B2702 &amp; Data!E2702 &amp; Data!K2702 &amp; Data!L2702 &amp; Data!G2702 &amp; Data!H2702 &amp; REPLACE(Data!J2702,LEN(Data!J2702)-1,1,"") &amp; "}, "</f>
        <v xml:space="preserve">{ "CodeIATA": "", "Name": "", "City": "", "Country": "", "Latitude": null, "Longitude": null, "Category": , "BuyPrice": , "FlagImage": "" }, </v>
      </c>
    </row>
    <row r="2703" spans="1:1" x14ac:dyDescent="0.25">
      <c r="A2703" t="str">
        <f>"{ " &amp; Data!A2703 &amp; Data!D2703 &amp; Data!B2703 &amp; Data!E2703 &amp; Data!K2703 &amp; Data!L2703 &amp; Data!G2703 &amp; Data!H2703 &amp; REPLACE(Data!J2703,LEN(Data!J2703)-1,1,"") &amp; "}, "</f>
        <v xml:space="preserve">{ "CodeIATA": "", "Name": "", "City": "", "Country": "", "Latitude": null, "Longitude": null, "Category": , "BuyPrice": , "FlagImage": "" }, </v>
      </c>
    </row>
    <row r="2704" spans="1:1" x14ac:dyDescent="0.25">
      <c r="A2704" t="str">
        <f>"{ " &amp; Data!A2704 &amp; Data!D2704 &amp; Data!B2704 &amp; Data!E2704 &amp; Data!K2704 &amp; Data!L2704 &amp; Data!G2704 &amp; Data!H2704 &amp; REPLACE(Data!J2704,LEN(Data!J2704)-1,1,"") &amp; "}, "</f>
        <v xml:space="preserve">{ "CodeIATA": "", "Name": "", "City": "", "Country": "", "Latitude": null, "Longitude": null, "Category": , "BuyPrice": , "FlagImage": "" }, </v>
      </c>
    </row>
    <row r="2705" spans="1:1" x14ac:dyDescent="0.25">
      <c r="A2705" t="str">
        <f>"{ " &amp; Data!A2705 &amp; Data!D2705 &amp; Data!B2705 &amp; Data!E2705 &amp; Data!K2705 &amp; Data!L2705 &amp; Data!G2705 &amp; Data!H2705 &amp; REPLACE(Data!J2705,LEN(Data!J2705)-1,1,"") &amp; "}, "</f>
        <v xml:space="preserve">{ "CodeIATA": "", "Name": "", "City": "", "Country": "", "Latitude": null, "Longitude": null, "Category": , "BuyPrice": , "FlagImage": "" }, </v>
      </c>
    </row>
    <row r="2706" spans="1:1" x14ac:dyDescent="0.25">
      <c r="A2706" t="str">
        <f>"{ " &amp; Data!A2706 &amp; Data!D2706 &amp; Data!B2706 &amp; Data!E2706 &amp; Data!K2706 &amp; Data!L2706 &amp; Data!G2706 &amp; Data!H2706 &amp; REPLACE(Data!J2706,LEN(Data!J2706)-1,1,"") &amp; "}, "</f>
        <v xml:space="preserve">{ "CodeIATA": "", "Name": "", "City": "", "Country": "", "Latitude": null, "Longitude": null, "Category": , "BuyPrice": , "FlagImage": "" }, </v>
      </c>
    </row>
    <row r="2707" spans="1:1" x14ac:dyDescent="0.25">
      <c r="A2707" t="str">
        <f>"{ " &amp; Data!A2707 &amp; Data!D2707 &amp; Data!B2707 &amp; Data!E2707 &amp; Data!K2707 &amp; Data!L2707 &amp; Data!G2707 &amp; Data!H2707 &amp; REPLACE(Data!J2707,LEN(Data!J2707)-1,1,"") &amp; "}, "</f>
        <v xml:space="preserve">{ "CodeIATA": "", "Name": "", "City": "", "Country": "", "Latitude": null, "Longitude": null, "Category": , "BuyPrice": , "FlagImage": "" }, </v>
      </c>
    </row>
    <row r="2708" spans="1:1" x14ac:dyDescent="0.25">
      <c r="A2708" t="str">
        <f>"{ " &amp; Data!A2708 &amp; Data!D2708 &amp; Data!B2708 &amp; Data!E2708 &amp; Data!K2708 &amp; Data!L2708 &amp; Data!G2708 &amp; Data!H2708 &amp; REPLACE(Data!J2708,LEN(Data!J2708)-1,1,"") &amp; "}, "</f>
        <v xml:space="preserve">{ "CodeIATA": "", "Name": "", "City": "", "Country": "", "Latitude": null, "Longitude": null, "Category": , "BuyPrice": , "FlagImage": "" }, </v>
      </c>
    </row>
    <row r="2709" spans="1:1" x14ac:dyDescent="0.25">
      <c r="A2709" t="str">
        <f>"{ " &amp; Data!A2709 &amp; Data!D2709 &amp; Data!B2709 &amp; Data!E2709 &amp; Data!K2709 &amp; Data!L2709 &amp; Data!G2709 &amp; Data!H2709 &amp; REPLACE(Data!J2709,LEN(Data!J2709)-1,1,"") &amp; "}, "</f>
        <v xml:space="preserve">{ "CodeIATA": "", "Name": "", "City": "", "Country": "", "Latitude": null, "Longitude": null, "Category": , "BuyPrice": , "FlagImage": "" }, </v>
      </c>
    </row>
    <row r="2710" spans="1:1" x14ac:dyDescent="0.25">
      <c r="A2710" t="str">
        <f>"{ " &amp; Data!A2710 &amp; Data!D2710 &amp; Data!B2710 &amp; Data!E2710 &amp; Data!K2710 &amp; Data!L2710 &amp; Data!G2710 &amp; Data!H2710 &amp; REPLACE(Data!J2710,LEN(Data!J2710)-1,1,"") &amp; "}, "</f>
        <v xml:space="preserve">{ "CodeIATA": "", "Name": "", "City": "", "Country": "", "Latitude": null, "Longitude": null, "Category": , "BuyPrice": , "FlagImage": "" }, </v>
      </c>
    </row>
    <row r="2711" spans="1:1" x14ac:dyDescent="0.25">
      <c r="A2711" t="str">
        <f>"{ " &amp; Data!A2711 &amp; Data!D2711 &amp; Data!B2711 &amp; Data!E2711 &amp; Data!K2711 &amp; Data!L2711 &amp; Data!G2711 &amp; Data!H2711 &amp; REPLACE(Data!J2711,LEN(Data!J2711)-1,1,"") &amp; "}, "</f>
        <v xml:space="preserve">{ "CodeIATA": "", "Name": "", "City": "", "Country": "", "Latitude": null, "Longitude": null, "Category": , "BuyPrice": , "FlagImage": "" }, </v>
      </c>
    </row>
    <row r="2712" spans="1:1" x14ac:dyDescent="0.25">
      <c r="A2712" t="str">
        <f>"{ " &amp; Data!A2712 &amp; Data!D2712 &amp; Data!B2712 &amp; Data!E2712 &amp; Data!K2712 &amp; Data!L2712 &amp; Data!G2712 &amp; Data!H2712 &amp; REPLACE(Data!J2712,LEN(Data!J2712)-1,1,"") &amp; "}, "</f>
        <v xml:space="preserve">{ "CodeIATA": "", "Name": "", "City": "", "Country": "", "Latitude": null, "Longitude": null, "Category": , "BuyPrice": , "FlagImage": "" }, </v>
      </c>
    </row>
    <row r="2713" spans="1:1" x14ac:dyDescent="0.25">
      <c r="A2713" t="str">
        <f>"{ " &amp; Data!A2713 &amp; Data!D2713 &amp; Data!B2713 &amp; Data!E2713 &amp; Data!K2713 &amp; Data!L2713 &amp; Data!G2713 &amp; Data!H2713 &amp; REPLACE(Data!J2713,LEN(Data!J2713)-1,1,"") &amp; "}, "</f>
        <v xml:space="preserve">{ "CodeIATA": "", "Name": "", "City": "", "Country": "", "Latitude": null, "Longitude": null, "Category": , "BuyPrice": , "FlagImage": "" }, </v>
      </c>
    </row>
    <row r="2714" spans="1:1" x14ac:dyDescent="0.25">
      <c r="A2714" t="str">
        <f>"{ " &amp; Data!A2714 &amp; Data!D2714 &amp; Data!B2714 &amp; Data!E2714 &amp; Data!K2714 &amp; Data!L2714 &amp; Data!G2714 &amp; Data!H2714 &amp; REPLACE(Data!J2714,LEN(Data!J2714)-1,1,"") &amp; "}, "</f>
        <v xml:space="preserve">{ "CodeIATA": "", "Name": "", "City": "", "Country": "", "Latitude": null, "Longitude": null, "Category": , "BuyPrice": , "FlagImage": "" }, </v>
      </c>
    </row>
    <row r="2715" spans="1:1" x14ac:dyDescent="0.25">
      <c r="A2715" t="str">
        <f>"{ " &amp; Data!A2715 &amp; Data!D2715 &amp; Data!B2715 &amp; Data!E2715 &amp; Data!K2715 &amp; Data!L2715 &amp; Data!G2715 &amp; Data!H2715 &amp; REPLACE(Data!J2715,LEN(Data!J2715)-1,1,"") &amp; "}, "</f>
        <v xml:space="preserve">{ "CodeIATA": "", "Name": "", "City": "", "Country": "", "Latitude": null, "Longitude": null, "Category": , "BuyPrice": , "FlagImage": "" }, </v>
      </c>
    </row>
    <row r="2716" spans="1:1" x14ac:dyDescent="0.25">
      <c r="A2716" t="str">
        <f>"{ " &amp; Data!A2716 &amp; Data!D2716 &amp; Data!B2716 &amp; Data!E2716 &amp; Data!K2716 &amp; Data!L2716 &amp; Data!G2716 &amp; Data!H2716 &amp; REPLACE(Data!J2716,LEN(Data!J2716)-1,1,"") &amp; "}, "</f>
        <v xml:space="preserve">{ "CodeIATA": "", "Name": "", "City": "", "Country": "", "Latitude": null, "Longitude": null, "Category": , "BuyPrice": , "FlagImage": "" }, </v>
      </c>
    </row>
    <row r="2717" spans="1:1" x14ac:dyDescent="0.25">
      <c r="A2717" t="str">
        <f>"{ " &amp; Data!A2717 &amp; Data!D2717 &amp; Data!B2717 &amp; Data!E2717 &amp; Data!K2717 &amp; Data!L2717 &amp; Data!G2717 &amp; Data!H2717 &amp; REPLACE(Data!J2717,LEN(Data!J2717)-1,1,"") &amp; "}, "</f>
        <v xml:space="preserve">{ "CodeIATA": "", "Name": "", "City": "", "Country": "", "Latitude": null, "Longitude": null, "Category": , "BuyPrice": , "FlagImage": "" }, </v>
      </c>
    </row>
    <row r="2718" spans="1:1" x14ac:dyDescent="0.25">
      <c r="A2718" t="str">
        <f>"{ " &amp; Data!A2718 &amp; Data!D2718 &amp; Data!B2718 &amp; Data!E2718 &amp; Data!K2718 &amp; Data!L2718 &amp; Data!G2718 &amp; Data!H2718 &amp; REPLACE(Data!J2718,LEN(Data!J2718)-1,1,"") &amp; "}, "</f>
        <v xml:space="preserve">{ "CodeIATA": "", "Name": "", "City": "", "Country": "", "Latitude": null, "Longitude": null, "Category": , "BuyPrice": , "FlagImage": "" }, </v>
      </c>
    </row>
    <row r="2719" spans="1:1" x14ac:dyDescent="0.25">
      <c r="A2719" t="str">
        <f>"{ " &amp; Data!A2719 &amp; Data!D2719 &amp; Data!B2719 &amp; Data!E2719 &amp; Data!K2719 &amp; Data!L2719 &amp; Data!G2719 &amp; Data!H2719 &amp; REPLACE(Data!J2719,LEN(Data!J2719)-1,1,"") &amp; "}, "</f>
        <v xml:space="preserve">{ "CodeIATA": "", "Name": "", "City": "", "Country": "", "Latitude": null, "Longitude": null, "Category": , "BuyPrice": , "FlagImage": "" }, </v>
      </c>
    </row>
    <row r="2720" spans="1:1" x14ac:dyDescent="0.25">
      <c r="A2720" t="str">
        <f>"{ " &amp; Data!A2720 &amp; Data!D2720 &amp; Data!B2720 &amp; Data!E2720 &amp; Data!K2720 &amp; Data!L2720 &amp; Data!G2720 &amp; Data!H2720 &amp; REPLACE(Data!J2720,LEN(Data!J2720)-1,1,"") &amp; "}, "</f>
        <v xml:space="preserve">{ "CodeIATA": "", "Name": "", "City": "", "Country": "", "Latitude": null, "Longitude": null, "Category": , "BuyPrice": , "FlagImage": "" }, </v>
      </c>
    </row>
    <row r="2721" spans="1:1" x14ac:dyDescent="0.25">
      <c r="A2721" t="str">
        <f>"{ " &amp; Data!A2721 &amp; Data!D2721 &amp; Data!B2721 &amp; Data!E2721 &amp; Data!K2721 &amp; Data!L2721 &amp; Data!G2721 &amp; Data!H2721 &amp; REPLACE(Data!J2721,LEN(Data!J2721)-1,1,"") &amp; "}, "</f>
        <v xml:space="preserve">{ "CodeIATA": "", "Name": "", "City": "", "Country": "", "Latitude": null, "Longitude": null, "Category": , "BuyPrice": , "FlagImage": "" }, </v>
      </c>
    </row>
    <row r="2722" spans="1:1" x14ac:dyDescent="0.25">
      <c r="A2722" t="str">
        <f>"{ " &amp; Data!A2722 &amp; Data!D2722 &amp; Data!B2722 &amp; Data!E2722 &amp; Data!K2722 &amp; Data!L2722 &amp; Data!G2722 &amp; Data!H2722 &amp; REPLACE(Data!J2722,LEN(Data!J2722)-1,1,"") &amp; "}, "</f>
        <v xml:space="preserve">{ "CodeIATA": "", "Name": "", "City": "", "Country": "", "Latitude": null, "Longitude": null, "Category": , "BuyPrice": , "FlagImage": "" }, </v>
      </c>
    </row>
    <row r="2723" spans="1:1" x14ac:dyDescent="0.25">
      <c r="A2723" t="str">
        <f>"{ " &amp; Data!A2723 &amp; Data!D2723 &amp; Data!B2723 &amp; Data!E2723 &amp; Data!K2723 &amp; Data!L2723 &amp; Data!G2723 &amp; Data!H2723 &amp; REPLACE(Data!J2723,LEN(Data!J2723)-1,1,"") &amp; "}, "</f>
        <v xml:space="preserve">{ "CodeIATA": "", "Name": "", "City": "", "Country": "", "Latitude": null, "Longitude": null, "Category": , "BuyPrice": , "FlagImage": "" }, </v>
      </c>
    </row>
    <row r="2724" spans="1:1" x14ac:dyDescent="0.25">
      <c r="A2724" t="str">
        <f>"{ " &amp; Data!A2724 &amp; Data!D2724 &amp; Data!B2724 &amp; Data!E2724 &amp; Data!K2724 &amp; Data!L2724 &amp; Data!G2724 &amp; Data!H2724 &amp; REPLACE(Data!J2724,LEN(Data!J2724)-1,1,"") &amp; "}, "</f>
        <v xml:space="preserve">{ "CodeIATA": "", "Name": "", "City": "", "Country": "", "Latitude": null, "Longitude": null, "Category": , "BuyPrice": , "FlagImage": "" }, </v>
      </c>
    </row>
    <row r="2725" spans="1:1" x14ac:dyDescent="0.25">
      <c r="A2725" t="str">
        <f>"{ " &amp; Data!A2725 &amp; Data!D2725 &amp; Data!B2725 &amp; Data!E2725 &amp; Data!K2725 &amp; Data!L2725 &amp; Data!G2725 &amp; Data!H2725 &amp; REPLACE(Data!J2725,LEN(Data!J2725)-1,1,"") &amp; "}, "</f>
        <v xml:space="preserve">{ "CodeIATA": "", "Name": "", "City": "", "Country": "", "Latitude": null, "Longitude": null, "Category": , "BuyPrice": , "FlagImage": "" }, </v>
      </c>
    </row>
    <row r="2726" spans="1:1" x14ac:dyDescent="0.25">
      <c r="A2726" t="str">
        <f>"{ " &amp; Data!A2726 &amp; Data!D2726 &amp; Data!B2726 &amp; Data!E2726 &amp; Data!K2726 &amp; Data!L2726 &amp; Data!G2726 &amp; Data!H2726 &amp; REPLACE(Data!J2726,LEN(Data!J2726)-1,1,"") &amp; "}, "</f>
        <v xml:space="preserve">{ "CodeIATA": "", "Name": "", "City": "", "Country": "", "Latitude": null, "Longitude": null, "Category": , "BuyPrice": , "FlagImage": "" }, </v>
      </c>
    </row>
    <row r="2727" spans="1:1" x14ac:dyDescent="0.25">
      <c r="A2727" t="str">
        <f>"{ " &amp; Data!A2727 &amp; Data!D2727 &amp; Data!B2727 &amp; Data!E2727 &amp; Data!K2727 &amp; Data!L2727 &amp; Data!G2727 &amp; Data!H2727 &amp; REPLACE(Data!J2727,LEN(Data!J2727)-1,1,"") &amp; "}, "</f>
        <v xml:space="preserve">{ "CodeIATA": "", "Name": "", "City": "", "Country": "", "Latitude": null, "Longitude": null, "Category": , "BuyPrice": , "FlagImage": "" }, </v>
      </c>
    </row>
    <row r="2728" spans="1:1" x14ac:dyDescent="0.25">
      <c r="A2728" t="str">
        <f>"{ " &amp; Data!A2728 &amp; Data!D2728 &amp; Data!B2728 &amp; Data!E2728 &amp; Data!K2728 &amp; Data!L2728 &amp; Data!G2728 &amp; Data!H2728 &amp; REPLACE(Data!J2728,LEN(Data!J2728)-1,1,"") &amp; "}, "</f>
        <v xml:space="preserve">{ "CodeIATA": "", "Name": "", "City": "", "Country": "", "Latitude": null, "Longitude": null, "Category": , "BuyPrice": , "FlagImage": "" }, </v>
      </c>
    </row>
    <row r="2729" spans="1:1" x14ac:dyDescent="0.25">
      <c r="A2729" t="str">
        <f>"{ " &amp; Data!A2729 &amp; Data!D2729 &amp; Data!B2729 &amp; Data!E2729 &amp; Data!K2729 &amp; Data!L2729 &amp; Data!G2729 &amp; Data!H2729 &amp; REPLACE(Data!J2729,LEN(Data!J2729)-1,1,"") &amp; "}, "</f>
        <v xml:space="preserve">{ "CodeIATA": "", "Name": "", "City": "", "Country": "", "Latitude": null, "Longitude": null, "Category": , "BuyPrice": , "FlagImage": "" }, </v>
      </c>
    </row>
    <row r="2730" spans="1:1" x14ac:dyDescent="0.25">
      <c r="A2730" t="str">
        <f>"{ " &amp; Data!A2730 &amp; Data!D2730 &amp; Data!B2730 &amp; Data!E2730 &amp; Data!K2730 &amp; Data!L2730 &amp; Data!G2730 &amp; Data!H2730 &amp; REPLACE(Data!J2730,LEN(Data!J2730)-1,1,"") &amp; "}, "</f>
        <v xml:space="preserve">{ "CodeIATA": "", "Name": "", "City": "", "Country": "", "Latitude": null, "Longitude": null, "Category": , "BuyPrice": , "FlagImage": "" }, </v>
      </c>
    </row>
    <row r="2731" spans="1:1" x14ac:dyDescent="0.25">
      <c r="A2731" t="str">
        <f>"{ " &amp; Data!A2731 &amp; Data!D2731 &amp; Data!B2731 &amp; Data!E2731 &amp; Data!K2731 &amp; Data!L2731 &amp; Data!G2731 &amp; Data!H2731 &amp; REPLACE(Data!J2731,LEN(Data!J2731)-1,1,"") &amp; "}, "</f>
        <v xml:space="preserve">{ "CodeIATA": "", "Name": "", "City": "", "Country": "", "Latitude": null, "Longitude": null, "Category": , "BuyPrice": , "FlagImage": "" }, </v>
      </c>
    </row>
    <row r="2732" spans="1:1" x14ac:dyDescent="0.25">
      <c r="A2732" t="str">
        <f>"{ " &amp; Data!A2732 &amp; Data!D2732 &amp; Data!B2732 &amp; Data!E2732 &amp; Data!K2732 &amp; Data!L2732 &amp; Data!G2732 &amp; Data!H2732 &amp; REPLACE(Data!J2732,LEN(Data!J2732)-1,1,"") &amp; "}, "</f>
        <v xml:space="preserve">{ "CodeIATA": "", "Name": "", "City": "", "Country": "", "Latitude": null, "Longitude": null, "Category": , "BuyPrice": , "FlagImage": "" }, </v>
      </c>
    </row>
    <row r="2733" spans="1:1" x14ac:dyDescent="0.25">
      <c r="A2733" t="str">
        <f>"{ " &amp; Data!A2733 &amp; Data!D2733 &amp; Data!B2733 &amp; Data!E2733 &amp; Data!K2733 &amp; Data!L2733 &amp; Data!G2733 &amp; Data!H2733 &amp; REPLACE(Data!J2733,LEN(Data!J2733)-1,1,"") &amp; "}, "</f>
        <v xml:space="preserve">{ "CodeIATA": "", "Name": "", "City": "", "Country": "", "Latitude": null, "Longitude": null, "Category": , "BuyPrice": , "FlagImage": "" }, </v>
      </c>
    </row>
    <row r="2734" spans="1:1" x14ac:dyDescent="0.25">
      <c r="A2734" t="str">
        <f>"{ " &amp; Data!A2734 &amp; Data!D2734 &amp; Data!B2734 &amp; Data!E2734 &amp; Data!K2734 &amp; Data!L2734 &amp; Data!G2734 &amp; Data!H2734 &amp; REPLACE(Data!J2734,LEN(Data!J2734)-1,1,"") &amp; "}, "</f>
        <v xml:space="preserve">{ "CodeIATA": "", "Name": "", "City": "", "Country": "", "Latitude": null, "Longitude": null, "Category": , "BuyPrice": , "FlagImage": "" }, </v>
      </c>
    </row>
    <row r="2735" spans="1:1" x14ac:dyDescent="0.25">
      <c r="A2735" t="str">
        <f>"{ " &amp; Data!A2735 &amp; Data!D2735 &amp; Data!B2735 &amp; Data!E2735 &amp; Data!K2735 &amp; Data!L2735 &amp; Data!G2735 &amp; Data!H2735 &amp; REPLACE(Data!J2735,LEN(Data!J2735)-1,1,"") &amp; "}, "</f>
        <v xml:space="preserve">{ "CodeIATA": "", "Name": "", "City": "", "Country": "", "Latitude": null, "Longitude": null, "Category": , "BuyPrice": , "FlagImage": "" }, </v>
      </c>
    </row>
    <row r="2736" spans="1:1" x14ac:dyDescent="0.25">
      <c r="A2736" t="str">
        <f>"{ " &amp; Data!A2736 &amp; Data!D2736 &amp; Data!B2736 &amp; Data!E2736 &amp; Data!K2736 &amp; Data!L2736 &amp; Data!G2736 &amp; Data!H2736 &amp; REPLACE(Data!J2736,LEN(Data!J2736)-1,1,"") &amp; "}, "</f>
        <v xml:space="preserve">{ "CodeIATA": "", "Name": "", "City": "", "Country": "", "Latitude": null, "Longitude": null, "Category": , "BuyPrice": , "FlagImage": "" }, </v>
      </c>
    </row>
    <row r="2737" spans="1:1" x14ac:dyDescent="0.25">
      <c r="A2737" t="str">
        <f>"{ " &amp; Data!A2737 &amp; Data!D2737 &amp; Data!B2737 &amp; Data!E2737 &amp; Data!K2737 &amp; Data!L2737 &amp; Data!G2737 &amp; Data!H2737 &amp; REPLACE(Data!J2737,LEN(Data!J2737)-1,1,"") &amp; "}, "</f>
        <v xml:space="preserve">{ "CodeIATA": "", "Name": "", "City": "", "Country": "", "Latitude": null, "Longitude": null, "Category": , "BuyPrice": , "FlagImage": "" }, </v>
      </c>
    </row>
    <row r="2738" spans="1:1" x14ac:dyDescent="0.25">
      <c r="A2738" t="str">
        <f>"{ " &amp; Data!A2738 &amp; Data!D2738 &amp; Data!B2738 &amp; Data!E2738 &amp; Data!K2738 &amp; Data!L2738 &amp; Data!G2738 &amp; Data!H2738 &amp; REPLACE(Data!J2738,LEN(Data!J2738)-1,1,"") &amp; "}, "</f>
        <v xml:space="preserve">{ "CodeIATA": "", "Name": "", "City": "", "Country": "", "Latitude": null, "Longitude": null, "Category": , "BuyPrice": , "FlagImage": "" }, </v>
      </c>
    </row>
    <row r="2739" spans="1:1" x14ac:dyDescent="0.25">
      <c r="A2739" t="str">
        <f>"{ " &amp; Data!A2739 &amp; Data!D2739 &amp; Data!B2739 &amp; Data!E2739 &amp; Data!K2739 &amp; Data!L2739 &amp; Data!G2739 &amp; Data!H2739 &amp; REPLACE(Data!J2739,LEN(Data!J2739)-1,1,"") &amp; "}, "</f>
        <v xml:space="preserve">{ "CodeIATA": "", "Name": "", "City": "", "Country": "", "Latitude": null, "Longitude": null, "Category": , "BuyPrice": , "FlagImage": "" }, </v>
      </c>
    </row>
    <row r="2740" spans="1:1" x14ac:dyDescent="0.25">
      <c r="A2740" t="str">
        <f>"{ " &amp; Data!A2740 &amp; Data!D2740 &amp; Data!B2740 &amp; Data!E2740 &amp; Data!K2740 &amp; Data!L2740 &amp; Data!G2740 &amp; Data!H2740 &amp; REPLACE(Data!J2740,LEN(Data!J2740)-1,1,"") &amp; "}, "</f>
        <v xml:space="preserve">{ "CodeIATA": "", "Name": "", "City": "", "Country": "", "Latitude": null, "Longitude": null, "Category": , "BuyPrice": , "FlagImage": "" }, </v>
      </c>
    </row>
    <row r="2741" spans="1:1" x14ac:dyDescent="0.25">
      <c r="A2741" t="str">
        <f>"{ " &amp; Data!A2741 &amp; Data!D2741 &amp; Data!B2741 &amp; Data!E2741 &amp; Data!K2741 &amp; Data!L2741 &amp; Data!G2741 &amp; Data!H2741 &amp; REPLACE(Data!J2741,LEN(Data!J2741)-1,1,"") &amp; "}, "</f>
        <v xml:space="preserve">{ "CodeIATA": "", "Name": "", "City": "", "Country": "", "Latitude": null, "Longitude": null, "Category": , "BuyPrice": , "FlagImage": "" }, </v>
      </c>
    </row>
    <row r="2742" spans="1:1" x14ac:dyDescent="0.25">
      <c r="A2742" t="str">
        <f>"{ " &amp; Data!A2742 &amp; Data!D2742 &amp; Data!B2742 &amp; Data!E2742 &amp; Data!K2742 &amp; Data!L2742 &amp; Data!G2742 &amp; Data!H2742 &amp; REPLACE(Data!J2742,LEN(Data!J2742)-1,1,"") &amp; "}, "</f>
        <v xml:space="preserve">{ "CodeIATA": "", "Name": "", "City": "", "Country": "", "Latitude": null, "Longitude": null, "Category": , "BuyPrice": , "FlagImage": "" }, </v>
      </c>
    </row>
    <row r="2743" spans="1:1" x14ac:dyDescent="0.25">
      <c r="A2743" t="str">
        <f>"{ " &amp; Data!A2743 &amp; Data!D2743 &amp; Data!B2743 &amp; Data!E2743 &amp; Data!K2743 &amp; Data!L2743 &amp; Data!G2743 &amp; Data!H2743 &amp; REPLACE(Data!J2743,LEN(Data!J2743)-1,1,"") &amp; "}, "</f>
        <v xml:space="preserve">{ "CodeIATA": "", "Name": "", "City": "", "Country": "", "Latitude": null, "Longitude": null, "Category": , "BuyPrice": , "FlagImage": "" }, </v>
      </c>
    </row>
    <row r="2744" spans="1:1" x14ac:dyDescent="0.25">
      <c r="A2744" t="str">
        <f>"{ " &amp; Data!A2744 &amp; Data!D2744 &amp; Data!B2744 &amp; Data!E2744 &amp; Data!K2744 &amp; Data!L2744 &amp; Data!G2744 &amp; Data!H2744 &amp; REPLACE(Data!J2744,LEN(Data!J2744)-1,1,"") &amp; "}, "</f>
        <v xml:space="preserve">{ "CodeIATA": "", "Name": "", "City": "", "Country": "", "Latitude": null, "Longitude": null, "Category": , "BuyPrice": , "FlagImage": "" }, </v>
      </c>
    </row>
    <row r="2745" spans="1:1" x14ac:dyDescent="0.25">
      <c r="A2745" t="str">
        <f>"{ " &amp; Data!A2745 &amp; Data!D2745 &amp; Data!B2745 &amp; Data!E2745 &amp; Data!K2745 &amp; Data!L2745 &amp; Data!G2745 &amp; Data!H2745 &amp; REPLACE(Data!J2745,LEN(Data!J2745)-1,1,"") &amp; "}, "</f>
        <v xml:space="preserve">{ "CodeIATA": "", "Name": "", "City": "", "Country": "", "Latitude": null, "Longitude": null, "Category": , "BuyPrice": , "FlagImage": "" }, </v>
      </c>
    </row>
    <row r="2746" spans="1:1" x14ac:dyDescent="0.25">
      <c r="A2746" t="str">
        <f>"{ " &amp; Data!A2746 &amp; Data!D2746 &amp; Data!B2746 &amp; Data!E2746 &amp; Data!K2746 &amp; Data!L2746 &amp; Data!G2746 &amp; Data!H2746 &amp; REPLACE(Data!J2746,LEN(Data!J2746)-1,1,"") &amp; "}, "</f>
        <v xml:space="preserve">{ "CodeIATA": "", "Name": "", "City": "", "Country": "", "Latitude": null, "Longitude": null, "Category": , "BuyPrice": , "FlagImage": "" }, </v>
      </c>
    </row>
    <row r="2747" spans="1:1" x14ac:dyDescent="0.25">
      <c r="A2747" t="str">
        <f>"{ " &amp; Data!A2747 &amp; Data!D2747 &amp; Data!B2747 &amp; Data!E2747 &amp; Data!K2747 &amp; Data!L2747 &amp; Data!G2747 &amp; Data!H2747 &amp; REPLACE(Data!J2747,LEN(Data!J2747)-1,1,"") &amp; "}, "</f>
        <v xml:space="preserve">{ "CodeIATA": "", "Name": "", "City": "", "Country": "", "Latitude": null, "Longitude": null, "Category": , "BuyPrice": , "FlagImage": "" }, </v>
      </c>
    </row>
    <row r="2748" spans="1:1" x14ac:dyDescent="0.25">
      <c r="A2748" t="str">
        <f>"{ " &amp; Data!A2748 &amp; Data!D2748 &amp; Data!B2748 &amp; Data!E2748 &amp; Data!K2748 &amp; Data!L2748 &amp; Data!G2748 &amp; Data!H2748 &amp; REPLACE(Data!J2748,LEN(Data!J2748)-1,1,"") &amp; "}, "</f>
        <v xml:space="preserve">{ "CodeIATA": "", "Name": "", "City": "", "Country": "", "Latitude": null, "Longitude": null, "Category": , "BuyPrice": , "FlagImage": "" }, </v>
      </c>
    </row>
    <row r="2749" spans="1:1" x14ac:dyDescent="0.25">
      <c r="A2749" t="str">
        <f>"{ " &amp; Data!A2749 &amp; Data!D2749 &amp; Data!B2749 &amp; Data!E2749 &amp; Data!K2749 &amp; Data!L2749 &amp; Data!G2749 &amp; Data!H2749 &amp; REPLACE(Data!J2749,LEN(Data!J2749)-1,1,"") &amp; "}, "</f>
        <v xml:space="preserve">{ "CodeIATA": "", "Name": "", "City": "", "Country": "", "Latitude": null, "Longitude": null, "Category": , "BuyPrice": , "FlagImage": "" }, </v>
      </c>
    </row>
    <row r="2750" spans="1:1" x14ac:dyDescent="0.25">
      <c r="A2750" t="str">
        <f>"{ " &amp; Data!A2750 &amp; Data!D2750 &amp; Data!B2750 &amp; Data!E2750 &amp; Data!K2750 &amp; Data!L2750 &amp; Data!G2750 &amp; Data!H2750 &amp; REPLACE(Data!J2750,LEN(Data!J2750)-1,1,"") &amp; "}, "</f>
        <v xml:space="preserve">{ "CodeIATA": "", "Name": "", "City": "", "Country": "", "Latitude": null, "Longitude": null, "Category": , "BuyPrice": , "FlagImage": "" }, </v>
      </c>
    </row>
    <row r="2751" spans="1:1" x14ac:dyDescent="0.25">
      <c r="A2751" t="str">
        <f>"{ " &amp; Data!A2751 &amp; Data!D2751 &amp; Data!B2751 &amp; Data!E2751 &amp; Data!K2751 &amp; Data!L2751 &amp; Data!G2751 &amp; Data!H2751 &amp; REPLACE(Data!J2751,LEN(Data!J2751)-1,1,"") &amp; "}, "</f>
        <v xml:space="preserve">{ "CodeIATA": "", "Name": "", "City": "", "Country": "", "Latitude": null, "Longitude": null, "Category": , "BuyPrice": , "FlagImage": "" }, </v>
      </c>
    </row>
    <row r="2752" spans="1:1" x14ac:dyDescent="0.25">
      <c r="A2752" t="str">
        <f>"{ " &amp; Data!A2752 &amp; Data!D2752 &amp; Data!B2752 &amp; Data!E2752 &amp; Data!K2752 &amp; Data!L2752 &amp; Data!G2752 &amp; Data!H2752 &amp; REPLACE(Data!J2752,LEN(Data!J2752)-1,1,"") &amp; "}, "</f>
        <v xml:space="preserve">{ "CodeIATA": "", "Name": "", "City": "", "Country": "", "Latitude": null, "Longitude": null, "Category": , "BuyPrice": , "FlagImage": "" }, </v>
      </c>
    </row>
    <row r="2753" spans="1:1" x14ac:dyDescent="0.25">
      <c r="A2753" t="str">
        <f>"{ " &amp; Data!A2753 &amp; Data!D2753 &amp; Data!B2753 &amp; Data!E2753 &amp; Data!K2753 &amp; Data!L2753 &amp; Data!G2753 &amp; Data!H2753 &amp; REPLACE(Data!J2753,LEN(Data!J2753)-1,1,"") &amp; "}, "</f>
        <v xml:space="preserve">{ "CodeIATA": "", "Name": "", "City": "", "Country": "", "Latitude": null, "Longitude": null, "Category": , "BuyPrice": , "FlagImage": "" }, </v>
      </c>
    </row>
    <row r="2754" spans="1:1" x14ac:dyDescent="0.25">
      <c r="A2754" t="str">
        <f>"{ " &amp; Data!A2754 &amp; Data!D2754 &amp; Data!B2754 &amp; Data!E2754 &amp; Data!K2754 &amp; Data!L2754 &amp; Data!G2754 &amp; Data!H2754 &amp; REPLACE(Data!J2754,LEN(Data!J2754)-1,1,"") &amp; "}, "</f>
        <v xml:space="preserve">{ "CodeIATA": "", "Name": "", "City": "", "Country": "", "Latitude": null, "Longitude": null, "Category": , "BuyPrice": , "FlagImage": "" }, </v>
      </c>
    </row>
    <row r="2755" spans="1:1" x14ac:dyDescent="0.25">
      <c r="A2755" t="str">
        <f>"{ " &amp; Data!A2755 &amp; Data!D2755 &amp; Data!B2755 &amp; Data!E2755 &amp; Data!K2755 &amp; Data!L2755 &amp; Data!G2755 &amp; Data!H2755 &amp; REPLACE(Data!J2755,LEN(Data!J2755)-1,1,"") &amp; "}, "</f>
        <v xml:space="preserve">{ "CodeIATA": "", "Name": "", "City": "", "Country": "", "Latitude": null, "Longitude": null, "Category": , "BuyPrice": , "FlagImage": "" }, </v>
      </c>
    </row>
    <row r="2756" spans="1:1" x14ac:dyDescent="0.25">
      <c r="A2756" t="str">
        <f>"{ " &amp; Data!A2756 &amp; Data!D2756 &amp; Data!B2756 &amp; Data!E2756 &amp; Data!K2756 &amp; Data!L2756 &amp; Data!G2756 &amp; Data!H2756 &amp; REPLACE(Data!J2756,LEN(Data!J2756)-1,1,"") &amp; "}, "</f>
        <v xml:space="preserve">{ "CodeIATA": "", "Name": "", "City": "", "Country": "", "Latitude": null, "Longitude": null, "Category": , "BuyPrice": , "FlagImage": "" }, </v>
      </c>
    </row>
    <row r="2757" spans="1:1" x14ac:dyDescent="0.25">
      <c r="A2757" t="str">
        <f>"{ " &amp; Data!A2757 &amp; Data!D2757 &amp; Data!B2757 &amp; Data!E2757 &amp; Data!K2757 &amp; Data!L2757 &amp; Data!G2757 &amp; Data!H2757 &amp; REPLACE(Data!J2757,LEN(Data!J2757)-1,1,"") &amp; "}, "</f>
        <v xml:space="preserve">{ "CodeIATA": "", "Name": "", "City": "", "Country": "", "Latitude": null, "Longitude": null, "Category": , "BuyPrice": , "FlagImage": "" }, </v>
      </c>
    </row>
    <row r="2758" spans="1:1" x14ac:dyDescent="0.25">
      <c r="A2758" t="str">
        <f>"{ " &amp; Data!A2758 &amp; Data!D2758 &amp; Data!B2758 &amp; Data!E2758 &amp; Data!K2758 &amp; Data!L2758 &amp; Data!G2758 &amp; Data!H2758 &amp; REPLACE(Data!J2758,LEN(Data!J2758)-1,1,"") &amp; "}, "</f>
        <v xml:space="preserve">{ "CodeIATA": "", "Name": "", "City": "", "Country": "", "Latitude": null, "Longitude": null, "Category": , "BuyPrice": , "FlagImage": "" }, </v>
      </c>
    </row>
    <row r="2759" spans="1:1" x14ac:dyDescent="0.25">
      <c r="A2759" t="str">
        <f>"{ " &amp; Data!A2759 &amp; Data!D2759 &amp; Data!B2759 &amp; Data!E2759 &amp; Data!K2759 &amp; Data!L2759 &amp; Data!G2759 &amp; Data!H2759 &amp; REPLACE(Data!J2759,LEN(Data!J2759)-1,1,"") &amp; "}, "</f>
        <v xml:space="preserve">{ "CodeIATA": "", "Name": "", "City": "", "Country": "", "Latitude": null, "Longitude": null, "Category": , "BuyPrice": , "FlagImage": "" }, </v>
      </c>
    </row>
    <row r="2760" spans="1:1" x14ac:dyDescent="0.25">
      <c r="A2760" t="str">
        <f>"{ " &amp; Data!A2760 &amp; Data!D2760 &amp; Data!B2760 &amp; Data!E2760 &amp; Data!K2760 &amp; Data!L2760 &amp; Data!G2760 &amp; Data!H2760 &amp; REPLACE(Data!J2760,LEN(Data!J2760)-1,1,"") &amp; "}, "</f>
        <v xml:space="preserve">{ "CodeIATA": "", "Name": "", "City": "", "Country": "", "Latitude": null, "Longitude": null, "Category": , "BuyPrice": , "FlagImage": "" }, </v>
      </c>
    </row>
    <row r="2761" spans="1:1" x14ac:dyDescent="0.25">
      <c r="A2761" t="str">
        <f>"{ " &amp; Data!A2761 &amp; Data!D2761 &amp; Data!B2761 &amp; Data!E2761 &amp; Data!K2761 &amp; Data!L2761 &amp; Data!G2761 &amp; Data!H2761 &amp; REPLACE(Data!J2761,LEN(Data!J2761)-1,1,"") &amp; "}, "</f>
        <v xml:space="preserve">{ "CodeIATA": "", "Name": "", "City": "", "Country": "", "Latitude": null, "Longitude": null, "Category": , "BuyPrice": , "FlagImage": "" }, </v>
      </c>
    </row>
    <row r="2762" spans="1:1" x14ac:dyDescent="0.25">
      <c r="A2762" t="str">
        <f>"{ " &amp; Data!A2762 &amp; Data!D2762 &amp; Data!B2762 &amp; Data!E2762 &amp; Data!K2762 &amp; Data!L2762 &amp; Data!G2762 &amp; Data!H2762 &amp; REPLACE(Data!J2762,LEN(Data!J2762)-1,1,"") &amp; "}, "</f>
        <v xml:space="preserve">{ "CodeIATA": "", "Name": "", "City": "", "Country": "", "Latitude": null, "Longitude": null, "Category": , "BuyPrice": , "FlagImage": "" }, </v>
      </c>
    </row>
    <row r="2763" spans="1:1" x14ac:dyDescent="0.25">
      <c r="A2763" t="str">
        <f>"{ " &amp; Data!A2763 &amp; Data!D2763 &amp; Data!B2763 &amp; Data!E2763 &amp; Data!K2763 &amp; Data!L2763 &amp; Data!G2763 &amp; Data!H2763 &amp; REPLACE(Data!J2763,LEN(Data!J2763)-1,1,"") &amp; "}, "</f>
        <v xml:space="preserve">{ "CodeIATA": "", "Name": "", "City": "", "Country": "", "Latitude": null, "Longitude": null, "Category": , "BuyPrice": , "FlagImage": "" }, </v>
      </c>
    </row>
    <row r="2764" spans="1:1" x14ac:dyDescent="0.25">
      <c r="A2764" t="str">
        <f>"{ " &amp; Data!A2764 &amp; Data!D2764 &amp; Data!B2764 &amp; Data!E2764 &amp; Data!K2764 &amp; Data!L2764 &amp; Data!G2764 &amp; Data!H2764 &amp; REPLACE(Data!J2764,LEN(Data!J2764)-1,1,"") &amp; "}, "</f>
        <v xml:space="preserve">{ "CodeIATA": "", "Name": "", "City": "", "Country": "", "Latitude": null, "Longitude": null, "Category": , "BuyPrice": , "FlagImage": "" }, </v>
      </c>
    </row>
    <row r="2765" spans="1:1" x14ac:dyDescent="0.25">
      <c r="A2765" t="str">
        <f>"{ " &amp; Data!A2765 &amp; Data!D2765 &amp; Data!B2765 &amp; Data!E2765 &amp; Data!K2765 &amp; Data!L2765 &amp; Data!G2765 &amp; Data!H2765 &amp; REPLACE(Data!J2765,LEN(Data!J2765)-1,1,"") &amp; "}, "</f>
        <v xml:space="preserve">{ "CodeIATA": "", "Name": "", "City": "", "Country": "", "Latitude": null, "Longitude": null, "Category": , "BuyPrice": , "FlagImage": "" }, </v>
      </c>
    </row>
    <row r="2766" spans="1:1" x14ac:dyDescent="0.25">
      <c r="A2766" t="str">
        <f>"{ " &amp; Data!A2766 &amp; Data!D2766 &amp; Data!B2766 &amp; Data!E2766 &amp; Data!K2766 &amp; Data!L2766 &amp; Data!G2766 &amp; Data!H2766 &amp; REPLACE(Data!J2766,LEN(Data!J2766)-1,1,"") &amp; "}, "</f>
        <v xml:space="preserve">{ "CodeIATA": "", "Name": "", "City": "", "Country": "", "Latitude": null, "Longitude": null, "Category": , "BuyPrice": , "FlagImage": "" }, </v>
      </c>
    </row>
    <row r="2767" spans="1:1" x14ac:dyDescent="0.25">
      <c r="A2767" t="str">
        <f>"{ " &amp; Data!A2767 &amp; Data!D2767 &amp; Data!B2767 &amp; Data!E2767 &amp; Data!K2767 &amp; Data!L2767 &amp; Data!G2767 &amp; Data!H2767 &amp; REPLACE(Data!J2767,LEN(Data!J2767)-1,1,"") &amp; "}, "</f>
        <v xml:space="preserve">{ "CodeIATA": "", "Name": "", "City": "", "Country": "", "Latitude": null, "Longitude": null, "Category": , "BuyPrice": , "FlagImage": "" }, </v>
      </c>
    </row>
    <row r="2768" spans="1:1" x14ac:dyDescent="0.25">
      <c r="A2768" t="str">
        <f>"{ " &amp; Data!A2768 &amp; Data!D2768 &amp; Data!B2768 &amp; Data!E2768 &amp; Data!K2768 &amp; Data!L2768 &amp; Data!G2768 &amp; Data!H2768 &amp; REPLACE(Data!J2768,LEN(Data!J2768)-1,1,"") &amp; "}, "</f>
        <v xml:space="preserve">{ "CodeIATA": "", "Name": "", "City": "", "Country": "", "Latitude": null, "Longitude": null, "Category": , "BuyPrice": , "FlagImage": "" }, </v>
      </c>
    </row>
    <row r="2769" spans="1:1" x14ac:dyDescent="0.25">
      <c r="A2769" t="str">
        <f>"{ " &amp; Data!A2769 &amp; Data!D2769 &amp; Data!B2769 &amp; Data!E2769 &amp; Data!K2769 &amp; Data!L2769 &amp; Data!G2769 &amp; Data!H2769 &amp; REPLACE(Data!J2769,LEN(Data!J2769)-1,1,"") &amp; "}, "</f>
        <v xml:space="preserve">{ "CodeIATA": "", "Name": "", "City": "", "Country": "", "Latitude": null, "Longitude": null, "Category": , "BuyPrice": , "FlagImage": "" }, </v>
      </c>
    </row>
    <row r="2770" spans="1:1" x14ac:dyDescent="0.25">
      <c r="A2770" t="str">
        <f>"{ " &amp; Data!A2770 &amp; Data!D2770 &amp; Data!B2770 &amp; Data!E2770 &amp; Data!K2770 &amp; Data!L2770 &amp; Data!G2770 &amp; Data!H2770 &amp; REPLACE(Data!J2770,LEN(Data!J2770)-1,1,"") &amp; "}, "</f>
        <v xml:space="preserve">{ "CodeIATA": "", "Name": "", "City": "", "Country": "", "Latitude": null, "Longitude": null, "Category": , "BuyPrice": , "FlagImage": "" }, </v>
      </c>
    </row>
    <row r="2771" spans="1:1" x14ac:dyDescent="0.25">
      <c r="A2771" t="str">
        <f>"{ " &amp; Data!A2771 &amp; Data!D2771 &amp; Data!B2771 &amp; Data!E2771 &amp; Data!K2771 &amp; Data!L2771 &amp; Data!G2771 &amp; Data!H2771 &amp; REPLACE(Data!J2771,LEN(Data!J2771)-1,1,"") &amp; "}, "</f>
        <v xml:space="preserve">{ "CodeIATA": "", "Name": "", "City": "", "Country": "", "Latitude": null, "Longitude": null, "Category": , "BuyPrice": , "FlagImage": "" }, </v>
      </c>
    </row>
    <row r="2772" spans="1:1" x14ac:dyDescent="0.25">
      <c r="A2772" t="str">
        <f>"{ " &amp; Data!A2772 &amp; Data!D2772 &amp; Data!B2772 &amp; Data!E2772 &amp; Data!K2772 &amp; Data!L2772 &amp; Data!G2772 &amp; Data!H2772 &amp; REPLACE(Data!J2772,LEN(Data!J2772)-1,1,"") &amp; "}, "</f>
        <v xml:space="preserve">{ "CodeIATA": "", "Name": "", "City": "", "Country": "", "Latitude": null, "Longitude": null, "Category": , "BuyPrice": , "FlagImage": "" }, </v>
      </c>
    </row>
    <row r="2773" spans="1:1" x14ac:dyDescent="0.25">
      <c r="A2773" t="str">
        <f>"{ " &amp; Data!A2773 &amp; Data!D2773 &amp; Data!B2773 &amp; Data!E2773 &amp; Data!K2773 &amp; Data!L2773 &amp; Data!G2773 &amp; Data!H2773 &amp; REPLACE(Data!J2773,LEN(Data!J2773)-1,1,"") &amp; "}, "</f>
        <v xml:space="preserve">{ "CodeIATA": "", "Name": "", "City": "", "Country": "", "Latitude": null, "Longitude": null, "Category": , "BuyPrice": , "FlagImage": "" }, </v>
      </c>
    </row>
    <row r="2774" spans="1:1" x14ac:dyDescent="0.25">
      <c r="A2774" t="str">
        <f>"{ " &amp; Data!A2774 &amp; Data!D2774 &amp; Data!B2774 &amp; Data!E2774 &amp; Data!K2774 &amp; Data!L2774 &amp; Data!G2774 &amp; Data!H2774 &amp; REPLACE(Data!J2774,LEN(Data!J2774)-1,1,"") &amp; "}, "</f>
        <v xml:space="preserve">{ "CodeIATA": "", "Name": "", "City": "", "Country": "", "Latitude": null, "Longitude": null, "Category": , "BuyPrice": , "FlagImage": "" }, </v>
      </c>
    </row>
    <row r="2775" spans="1:1" x14ac:dyDescent="0.25">
      <c r="A2775" t="str">
        <f>"{ " &amp; Data!A2775 &amp; Data!D2775 &amp; Data!B2775 &amp; Data!E2775 &amp; Data!K2775 &amp; Data!L2775 &amp; Data!G2775 &amp; Data!H2775 &amp; REPLACE(Data!J2775,LEN(Data!J2775)-1,1,"") &amp; "}, "</f>
        <v xml:space="preserve">{ "CodeIATA": "", "Name": "", "City": "", "Country": "", "Latitude": null, "Longitude": null, "Category": , "BuyPrice": , "FlagImage": "" }, </v>
      </c>
    </row>
    <row r="2776" spans="1:1" x14ac:dyDescent="0.25">
      <c r="A2776" t="str">
        <f>"{ " &amp; Data!A2776 &amp; Data!D2776 &amp; Data!B2776 &amp; Data!E2776 &amp; Data!K2776 &amp; Data!L2776 &amp; Data!G2776 &amp; Data!H2776 &amp; REPLACE(Data!J2776,LEN(Data!J2776)-1,1,"") &amp; "}, "</f>
        <v xml:space="preserve">{ "CodeIATA": "", "Name": "", "City": "", "Country": "", "Latitude": null, "Longitude": null, "Category": , "BuyPrice": , "FlagImage": "" }, </v>
      </c>
    </row>
    <row r="2777" spans="1:1" x14ac:dyDescent="0.25">
      <c r="A2777" t="str">
        <f>"{ " &amp; Data!A2777 &amp; Data!D2777 &amp; Data!B2777 &amp; Data!E2777 &amp; Data!K2777 &amp; Data!L2777 &amp; Data!G2777 &amp; Data!H2777 &amp; REPLACE(Data!J2777,LEN(Data!J2777)-1,1,"") &amp; "}, "</f>
        <v xml:space="preserve">{ "CodeIATA": "", "Name": "", "City": "", "Country": "", "Latitude": null, "Longitude": null, "Category": , "BuyPrice": , "FlagImage": "" }, </v>
      </c>
    </row>
    <row r="2778" spans="1:1" x14ac:dyDescent="0.25">
      <c r="A2778" t="str">
        <f>"{ " &amp; Data!A2778 &amp; Data!D2778 &amp; Data!B2778 &amp; Data!E2778 &amp; Data!K2778 &amp; Data!L2778 &amp; Data!G2778 &amp; Data!H2778 &amp; REPLACE(Data!J2778,LEN(Data!J2778)-1,1,"") &amp; "}, "</f>
        <v xml:space="preserve">{ "CodeIATA": "", "Name": "", "City": "", "Country": "", "Latitude": null, "Longitude": null, "Category": , "BuyPrice": , "FlagImage": "" }, </v>
      </c>
    </row>
    <row r="2779" spans="1:1" x14ac:dyDescent="0.25">
      <c r="A2779" t="str">
        <f>"{ " &amp; Data!A2779 &amp; Data!D2779 &amp; Data!B2779 &amp; Data!E2779 &amp; Data!K2779 &amp; Data!L2779 &amp; Data!G2779 &amp; Data!H2779 &amp; REPLACE(Data!J2779,LEN(Data!J2779)-1,1,"") &amp; "}, "</f>
        <v xml:space="preserve">{ "CodeIATA": "", "Name": "", "City": "", "Country": "", "Latitude": null, "Longitude": null, "Category": , "BuyPrice": , "FlagImage": "" }, </v>
      </c>
    </row>
    <row r="2780" spans="1:1" x14ac:dyDescent="0.25">
      <c r="A2780" t="str">
        <f>"{ " &amp; Data!A2780 &amp; Data!D2780 &amp; Data!B2780 &amp; Data!E2780 &amp; Data!K2780 &amp; Data!L2780 &amp; Data!G2780 &amp; Data!H2780 &amp; REPLACE(Data!J2780,LEN(Data!J2780)-1,1,"") &amp; "}, "</f>
        <v xml:space="preserve">{ "CodeIATA": "", "Name": "", "City": "", "Country": "", "Latitude": null, "Longitude": null, "Category": , "BuyPrice": , "FlagImage": "" }, </v>
      </c>
    </row>
    <row r="2781" spans="1:1" x14ac:dyDescent="0.25">
      <c r="A2781" t="str">
        <f>"{ " &amp; Data!A2781 &amp; Data!D2781 &amp; Data!B2781 &amp; Data!E2781 &amp; Data!K2781 &amp; Data!L2781 &amp; Data!G2781 &amp; Data!H2781 &amp; REPLACE(Data!J2781,LEN(Data!J2781)-1,1,"") &amp; "}, "</f>
        <v xml:space="preserve">{ "CodeIATA": "", "Name": "", "City": "", "Country": "", "Latitude": null, "Longitude": null, "Category": , "BuyPrice": , "FlagImage": "" }, </v>
      </c>
    </row>
    <row r="2782" spans="1:1" x14ac:dyDescent="0.25">
      <c r="A2782" t="str">
        <f>"{ " &amp; Data!A2782 &amp; Data!D2782 &amp; Data!B2782 &amp; Data!E2782 &amp; Data!K2782 &amp; Data!L2782 &amp; Data!G2782 &amp; Data!H2782 &amp; REPLACE(Data!J2782,LEN(Data!J2782)-1,1,"") &amp; "}, "</f>
        <v xml:space="preserve">{ "CodeIATA": "", "Name": "", "City": "", "Country": "", "Latitude": null, "Longitude": null, "Category": , "BuyPrice": , "FlagImage": "" }, </v>
      </c>
    </row>
    <row r="2783" spans="1:1" x14ac:dyDescent="0.25">
      <c r="A2783" t="str">
        <f>"{ " &amp; Data!A2783 &amp; Data!D2783 &amp; Data!B2783 &amp; Data!E2783 &amp; Data!K2783 &amp; Data!L2783 &amp; Data!G2783 &amp; Data!H2783 &amp; REPLACE(Data!J2783,LEN(Data!J2783)-1,1,"") &amp; "}, "</f>
        <v xml:space="preserve">{ "CodeIATA": "", "Name": "", "City": "", "Country": "", "Latitude": null, "Longitude": null, "Category": , "BuyPrice": , "FlagImage": "" }, </v>
      </c>
    </row>
    <row r="2784" spans="1:1" x14ac:dyDescent="0.25">
      <c r="A2784" t="str">
        <f>"{ " &amp; Data!A2784 &amp; Data!D2784 &amp; Data!B2784 &amp; Data!E2784 &amp; Data!K2784 &amp; Data!L2784 &amp; Data!G2784 &amp; Data!H2784 &amp; REPLACE(Data!J2784,LEN(Data!J2784)-1,1,"") &amp; "}, "</f>
        <v xml:space="preserve">{ "CodeIATA": "", "Name": "", "City": "", "Country": "", "Latitude": null, "Longitude": null, "Category": , "BuyPrice": , "FlagImage": "" }, </v>
      </c>
    </row>
    <row r="2785" spans="1:1" x14ac:dyDescent="0.25">
      <c r="A2785" t="str">
        <f>"{ " &amp; Data!A2785 &amp; Data!D2785 &amp; Data!B2785 &amp; Data!E2785 &amp; Data!K2785 &amp; Data!L2785 &amp; Data!G2785 &amp; Data!H2785 &amp; REPLACE(Data!J2785,LEN(Data!J2785)-1,1,"") &amp; "}, "</f>
        <v xml:space="preserve">{ "CodeIATA": "", "Name": "", "City": "", "Country": "", "Latitude": null, "Longitude": null, "Category": , "BuyPrice": , "FlagImage": "" }, </v>
      </c>
    </row>
    <row r="2786" spans="1:1" x14ac:dyDescent="0.25">
      <c r="A2786" t="str">
        <f>"{ " &amp; Data!A2786 &amp; Data!D2786 &amp; Data!B2786 &amp; Data!E2786 &amp; Data!K2786 &amp; Data!L2786 &amp; Data!G2786 &amp; Data!H2786 &amp; REPLACE(Data!J2786,LEN(Data!J2786)-1,1,"") &amp; "}, "</f>
        <v xml:space="preserve">{ "CodeIATA": "", "Name": "", "City": "", "Country": "", "Latitude": null, "Longitude": null, "Category": , "BuyPrice": , "FlagImage": "" }, </v>
      </c>
    </row>
    <row r="2787" spans="1:1" x14ac:dyDescent="0.25">
      <c r="A2787" t="str">
        <f>"{ " &amp; Data!A2787 &amp; Data!D2787 &amp; Data!B2787 &amp; Data!E2787 &amp; Data!K2787 &amp; Data!L2787 &amp; Data!G2787 &amp; Data!H2787 &amp; REPLACE(Data!J2787,LEN(Data!J2787)-1,1,"") &amp; "}, "</f>
        <v xml:space="preserve">{ "CodeIATA": "", "Name": "", "City": "", "Country": "", "Latitude": null, "Longitude": null, "Category": , "BuyPrice": , "FlagImage": "" }, </v>
      </c>
    </row>
    <row r="2788" spans="1:1" x14ac:dyDescent="0.25">
      <c r="A2788" t="str">
        <f>"{ " &amp; Data!A2788 &amp; Data!D2788 &amp; Data!B2788 &amp; Data!E2788 &amp; Data!K2788 &amp; Data!L2788 &amp; Data!G2788 &amp; Data!H2788 &amp; REPLACE(Data!J2788,LEN(Data!J2788)-1,1,"") &amp; "}, "</f>
        <v xml:space="preserve">{ "CodeIATA": "", "Name": "", "City": "", "Country": "", "Latitude": null, "Longitude": null, "Category": , "BuyPrice": , "FlagImage": "" }, </v>
      </c>
    </row>
    <row r="2789" spans="1:1" x14ac:dyDescent="0.25">
      <c r="A2789" t="str">
        <f>"{ " &amp; Data!A2789 &amp; Data!D2789 &amp; Data!B2789 &amp; Data!E2789 &amp; Data!K2789 &amp; Data!L2789 &amp; Data!G2789 &amp; Data!H2789 &amp; REPLACE(Data!J2789,LEN(Data!J2789)-1,1,"") &amp; "}, "</f>
        <v xml:space="preserve">{ "CodeIATA": "", "Name": "", "City": "", "Country": "", "Latitude": null, "Longitude": null, "Category": , "BuyPrice": , "FlagImage": "" }, </v>
      </c>
    </row>
    <row r="2790" spans="1:1" x14ac:dyDescent="0.25">
      <c r="A2790" t="str">
        <f>"{ " &amp; Data!A2790 &amp; Data!D2790 &amp; Data!B2790 &amp; Data!E2790 &amp; Data!K2790 &amp; Data!L2790 &amp; Data!G2790 &amp; Data!H2790 &amp; REPLACE(Data!J2790,LEN(Data!J2790)-1,1,"") &amp; "}, "</f>
        <v xml:space="preserve">{ "CodeIATA": "", "Name": "", "City": "", "Country": "", "Latitude": null, "Longitude": null, "Category": , "BuyPrice": , "FlagImage": "" }, </v>
      </c>
    </row>
    <row r="2791" spans="1:1" x14ac:dyDescent="0.25">
      <c r="A2791" t="str">
        <f>"{ " &amp; Data!A2791 &amp; Data!D2791 &amp; Data!B2791 &amp; Data!E2791 &amp; Data!K2791 &amp; Data!L2791 &amp; Data!G2791 &amp; Data!H2791 &amp; REPLACE(Data!J2791,LEN(Data!J2791)-1,1,"") &amp; "}, "</f>
        <v xml:space="preserve">{ "CodeIATA": "", "Name": "", "City": "", "Country": "", "Latitude": null, "Longitude": null, "Category": , "BuyPrice": , "FlagImage": "" }, </v>
      </c>
    </row>
    <row r="2792" spans="1:1" x14ac:dyDescent="0.25">
      <c r="A2792" t="str">
        <f>"{ " &amp; Data!A2792 &amp; Data!D2792 &amp; Data!B2792 &amp; Data!E2792 &amp; Data!K2792 &amp; Data!L2792 &amp; Data!G2792 &amp; Data!H2792 &amp; REPLACE(Data!J2792,LEN(Data!J2792)-1,1,"") &amp; "}, "</f>
        <v xml:space="preserve">{ "CodeIATA": "", "Name": "", "City": "", "Country": "", "Latitude": null, "Longitude": null, "Category": , "BuyPrice": , "FlagImage": "" }, </v>
      </c>
    </row>
    <row r="2793" spans="1:1" x14ac:dyDescent="0.25">
      <c r="A2793" t="str">
        <f>"{ " &amp; Data!A2793 &amp; Data!D2793 &amp; Data!B2793 &amp; Data!E2793 &amp; Data!K2793 &amp; Data!L2793 &amp; Data!G2793 &amp; Data!H2793 &amp; REPLACE(Data!J2793,LEN(Data!J2793)-1,1,"") &amp; "}, "</f>
        <v xml:space="preserve">{ "CodeIATA": "", "Name": "", "City": "", "Country": "", "Latitude": null, "Longitude": null, "Category": , "BuyPrice": , "FlagImage": "" }, </v>
      </c>
    </row>
    <row r="2794" spans="1:1" x14ac:dyDescent="0.25">
      <c r="A2794" t="str">
        <f>"{ " &amp; Data!A2794 &amp; Data!D2794 &amp; Data!B2794 &amp; Data!E2794 &amp; Data!K2794 &amp; Data!L2794 &amp; Data!G2794 &amp; Data!H2794 &amp; REPLACE(Data!J2794,LEN(Data!J2794)-1,1,"") &amp; "}, "</f>
        <v xml:space="preserve">{ "CodeIATA": "", "Name": "", "City": "", "Country": "", "Latitude": null, "Longitude": null, "Category": , "BuyPrice": , "FlagImage": "" }, </v>
      </c>
    </row>
    <row r="2795" spans="1:1" x14ac:dyDescent="0.25">
      <c r="A2795" t="str">
        <f>"{ " &amp; Data!A2795 &amp; Data!D2795 &amp; Data!B2795 &amp; Data!E2795 &amp; Data!K2795 &amp; Data!L2795 &amp; Data!G2795 &amp; Data!H2795 &amp; REPLACE(Data!J2795,LEN(Data!J2795)-1,1,"") &amp; "}, "</f>
        <v xml:space="preserve">{ "CodeIATA": "", "Name": "", "City": "", "Country": "", "Latitude": null, "Longitude": null, "Category": , "BuyPrice": , "FlagImage": "" }, </v>
      </c>
    </row>
    <row r="2796" spans="1:1" x14ac:dyDescent="0.25">
      <c r="A2796" t="str">
        <f>"{ " &amp; Data!A2796 &amp; Data!D2796 &amp; Data!B2796 &amp; Data!E2796 &amp; Data!K2796 &amp; Data!L2796 &amp; Data!G2796 &amp; Data!H2796 &amp; REPLACE(Data!J2796,LEN(Data!J2796)-1,1,"") &amp; "}, "</f>
        <v xml:space="preserve">{ "CodeIATA": "", "Name": "", "City": "", "Country": "", "Latitude": null, "Longitude": null, "Category": , "BuyPrice": , "FlagImage": "" }, </v>
      </c>
    </row>
    <row r="2797" spans="1:1" x14ac:dyDescent="0.25">
      <c r="A2797" t="str">
        <f>"{ " &amp; Data!A2797 &amp; Data!D2797 &amp; Data!B2797 &amp; Data!E2797 &amp; Data!K2797 &amp; Data!L2797 &amp; Data!G2797 &amp; Data!H2797 &amp; REPLACE(Data!J2797,LEN(Data!J2797)-1,1,"") &amp; "}, "</f>
        <v xml:space="preserve">{ "CodeIATA": "", "Name": "", "City": "", "Country": "", "Latitude": null, "Longitude": null, "Category": , "BuyPrice": , "FlagImage": "" }, </v>
      </c>
    </row>
    <row r="2798" spans="1:1" x14ac:dyDescent="0.25">
      <c r="A2798" t="str">
        <f>"{ " &amp; Data!A2798 &amp; Data!D2798 &amp; Data!B2798 &amp; Data!E2798 &amp; Data!K2798 &amp; Data!L2798 &amp; Data!G2798 &amp; Data!H2798 &amp; REPLACE(Data!J2798,LEN(Data!J2798)-1,1,"") &amp; "}, "</f>
        <v xml:space="preserve">{ "CodeIATA": "", "Name": "", "City": "", "Country": "", "Latitude": null, "Longitude": null, "Category": , "BuyPrice": , "FlagImage": "" }, </v>
      </c>
    </row>
    <row r="2799" spans="1:1" x14ac:dyDescent="0.25">
      <c r="A2799" t="str">
        <f>"{ " &amp; Data!A2799 &amp; Data!D2799 &amp; Data!B2799 &amp; Data!E2799 &amp; Data!K2799 &amp; Data!L2799 &amp; Data!G2799 &amp; Data!H2799 &amp; REPLACE(Data!J2799,LEN(Data!J2799)-1,1,"") &amp; "}, "</f>
        <v xml:space="preserve">{ "CodeIATA": "", "Name": "", "City": "", "Country": "", "Latitude": null, "Longitude": null, "Category": , "BuyPrice": , "FlagImage": "" }, </v>
      </c>
    </row>
    <row r="2800" spans="1:1" x14ac:dyDescent="0.25">
      <c r="A2800" t="str">
        <f>"{ " &amp; Data!A2800 &amp; Data!D2800 &amp; Data!B2800 &amp; Data!E2800 &amp; Data!K2800 &amp; Data!L2800 &amp; Data!G2800 &amp; Data!H2800 &amp; REPLACE(Data!J2800,LEN(Data!J2800)-1,1,"") &amp; "}, "</f>
        <v xml:space="preserve">{ "CodeIATA": "", "Name": "", "City": "", "Country": "", "Latitude": null, "Longitude": null, "Category": , "BuyPrice": , "FlagImage": "" }, </v>
      </c>
    </row>
    <row r="2801" spans="1:1" x14ac:dyDescent="0.25">
      <c r="A2801" t="str">
        <f>"{ " &amp; Data!A2801 &amp; Data!D2801 &amp; Data!B2801 &amp; Data!E2801 &amp; Data!K2801 &amp; Data!L2801 &amp; Data!G2801 &amp; Data!H2801 &amp; REPLACE(Data!J2801,LEN(Data!J2801)-1,1,"") &amp; "}, "</f>
        <v xml:space="preserve">{ "CodeIATA": "", "Name": "", "City": "", "Country": "", "Latitude": null, "Longitude": null, "Category": , "BuyPrice": , "FlagImage": "" }, </v>
      </c>
    </row>
    <row r="2802" spans="1:1" x14ac:dyDescent="0.25">
      <c r="A2802" t="str">
        <f>"{ " &amp; Data!A2802 &amp; Data!D2802 &amp; Data!B2802 &amp; Data!E2802 &amp; Data!K2802 &amp; Data!L2802 &amp; Data!G2802 &amp; Data!H2802 &amp; REPLACE(Data!J2802,LEN(Data!J2802)-1,1,"") &amp; "}, "</f>
        <v xml:space="preserve">{ "CodeIATA": "", "Name": "", "City": "", "Country": "", "Latitude": null, "Longitude": null, "Category": , "BuyPrice": , "FlagImage": "" }, </v>
      </c>
    </row>
    <row r="2803" spans="1:1" x14ac:dyDescent="0.25">
      <c r="A2803" t="str">
        <f>"{ " &amp; Data!A2803 &amp; Data!D2803 &amp; Data!B2803 &amp; Data!E2803 &amp; Data!K2803 &amp; Data!L2803 &amp; Data!G2803 &amp; Data!H2803 &amp; REPLACE(Data!J2803,LEN(Data!J2803)-1,1,"") &amp; "}, "</f>
        <v xml:space="preserve">{ "CodeIATA": "", "Name": "", "City": "", "Country": "", "Latitude": null, "Longitude": null, "Category": , "BuyPrice": , "FlagImage": "" }, </v>
      </c>
    </row>
    <row r="2804" spans="1:1" x14ac:dyDescent="0.25">
      <c r="A2804" t="str">
        <f>"{ " &amp; Data!A2804 &amp; Data!D2804 &amp; Data!B2804 &amp; Data!E2804 &amp; Data!K2804 &amp; Data!L2804 &amp; Data!G2804 &amp; Data!H2804 &amp; REPLACE(Data!J2804,LEN(Data!J2804)-1,1,"") &amp; "}, "</f>
        <v xml:space="preserve">{ "CodeIATA": "", "Name": "", "City": "", "Country": "", "Latitude": null, "Longitude": null, "Category": , "BuyPrice": , "FlagImage": "" }, </v>
      </c>
    </row>
    <row r="2805" spans="1:1" x14ac:dyDescent="0.25">
      <c r="A2805" t="str">
        <f>"{ " &amp; Data!A2805 &amp; Data!D2805 &amp; Data!B2805 &amp; Data!E2805 &amp; Data!K2805 &amp; Data!L2805 &amp; Data!G2805 &amp; Data!H2805 &amp; REPLACE(Data!J2805,LEN(Data!J2805)-1,1,"") &amp; "}, "</f>
        <v xml:space="preserve">{ "CodeIATA": "", "Name": "", "City": "", "Country": "", "Latitude": null, "Longitude": null, "Category": , "BuyPrice": , "FlagImage": "" }, </v>
      </c>
    </row>
    <row r="2806" spans="1:1" x14ac:dyDescent="0.25">
      <c r="A2806" t="str">
        <f>"{ " &amp; Data!A2806 &amp; Data!D2806 &amp; Data!B2806 &amp; Data!E2806 &amp; Data!K2806 &amp; Data!L2806 &amp; Data!G2806 &amp; Data!H2806 &amp; REPLACE(Data!J2806,LEN(Data!J2806)-1,1,"") &amp; "}, "</f>
        <v xml:space="preserve">{ "CodeIATA": "", "Name": "", "City": "", "Country": "", "Latitude": null, "Longitude": null, "Category": , "BuyPrice": , "FlagImage": "" }, </v>
      </c>
    </row>
    <row r="2807" spans="1:1" x14ac:dyDescent="0.25">
      <c r="A2807" t="str">
        <f>"{ " &amp; Data!A2807 &amp; Data!D2807 &amp; Data!B2807 &amp; Data!E2807 &amp; Data!K2807 &amp; Data!L2807 &amp; Data!G2807 &amp; Data!H2807 &amp; REPLACE(Data!J2807,LEN(Data!J2807)-1,1,"") &amp; "}, "</f>
        <v xml:space="preserve">{ "CodeIATA": "", "Name": "", "City": "", "Country": "", "Latitude": null, "Longitude": null, "Category": , "BuyPrice": , "FlagImage": "" }, </v>
      </c>
    </row>
    <row r="2808" spans="1:1" x14ac:dyDescent="0.25">
      <c r="A2808" t="str">
        <f>"{ " &amp; Data!A2808 &amp; Data!D2808 &amp; Data!B2808 &amp; Data!E2808 &amp; Data!K2808 &amp; Data!L2808 &amp; Data!G2808 &amp; Data!H2808 &amp; REPLACE(Data!J2808,LEN(Data!J2808)-1,1,"") &amp; "}, "</f>
        <v xml:space="preserve">{ "CodeIATA": "", "Name": "", "City": "", "Country": "", "Latitude": null, "Longitude": null, "Category": , "BuyPrice": , "FlagImage": "" }, </v>
      </c>
    </row>
    <row r="2809" spans="1:1" x14ac:dyDescent="0.25">
      <c r="A2809" t="str">
        <f>"{ " &amp; Data!A2809 &amp; Data!D2809 &amp; Data!B2809 &amp; Data!E2809 &amp; Data!K2809 &amp; Data!L2809 &amp; Data!G2809 &amp; Data!H2809 &amp; REPLACE(Data!J2809,LEN(Data!J2809)-1,1,"") &amp; "}, "</f>
        <v xml:space="preserve">{ "CodeIATA": "", "Name": "", "City": "", "Country": "", "Latitude": null, "Longitude": null, "Category": , "BuyPrice": , "FlagImage": "" }, </v>
      </c>
    </row>
    <row r="2810" spans="1:1" x14ac:dyDescent="0.25">
      <c r="A2810" t="str">
        <f>"{ " &amp; Data!A2810 &amp; Data!D2810 &amp; Data!B2810 &amp; Data!E2810 &amp; Data!K2810 &amp; Data!L2810 &amp; Data!G2810 &amp; Data!H2810 &amp; REPLACE(Data!J2810,LEN(Data!J2810)-1,1,"") &amp; "}, "</f>
        <v xml:space="preserve">{ "CodeIATA": "", "Name": "", "City": "", "Country": "", "Latitude": null, "Longitude": null, "Category": , "BuyPrice": , "FlagImage": "" }, </v>
      </c>
    </row>
    <row r="2811" spans="1:1" x14ac:dyDescent="0.25">
      <c r="A2811" t="str">
        <f>"{ " &amp; Data!A2811 &amp; Data!D2811 &amp; Data!B2811 &amp; Data!E2811 &amp; Data!K2811 &amp; Data!L2811 &amp; Data!G2811 &amp; Data!H2811 &amp; REPLACE(Data!J2811,LEN(Data!J2811)-1,1,"") &amp; "}, "</f>
        <v xml:space="preserve">{ "CodeIATA": "", "Name": "", "City": "", "Country": "", "Latitude": null, "Longitude": null, "Category": , "BuyPrice": , "FlagImage": "" }, </v>
      </c>
    </row>
    <row r="2812" spans="1:1" x14ac:dyDescent="0.25">
      <c r="A2812" t="str">
        <f>"{ " &amp; Data!A2812 &amp; Data!D2812 &amp; Data!B2812 &amp; Data!E2812 &amp; Data!K2812 &amp; Data!L2812 &amp; Data!G2812 &amp; Data!H2812 &amp; REPLACE(Data!J2812,LEN(Data!J2812)-1,1,"") &amp; "}, "</f>
        <v xml:space="preserve">{ "CodeIATA": "", "Name": "", "City": "", "Country": "", "Latitude": null, "Longitude": null, "Category": , "BuyPrice": , "FlagImage": "" }, </v>
      </c>
    </row>
    <row r="2813" spans="1:1" x14ac:dyDescent="0.25">
      <c r="A2813" t="str">
        <f>"{ " &amp; Data!A2813 &amp; Data!D2813 &amp; Data!B2813 &amp; Data!E2813 &amp; Data!K2813 &amp; Data!L2813 &amp; Data!G2813 &amp; Data!H2813 &amp; REPLACE(Data!J2813,LEN(Data!J2813)-1,1,"") &amp; "}, "</f>
        <v xml:space="preserve">{ "CodeIATA": "", "Name": "", "City": "", "Country": "", "Latitude": null, "Longitude": null, "Category": , "BuyPrice": , "FlagImage": "" }, </v>
      </c>
    </row>
    <row r="2814" spans="1:1" x14ac:dyDescent="0.25">
      <c r="A2814" t="str">
        <f>"{ " &amp; Data!A2814 &amp; Data!D2814 &amp; Data!B2814 &amp; Data!E2814 &amp; Data!K2814 &amp; Data!L2814 &amp; Data!G2814 &amp; Data!H2814 &amp; REPLACE(Data!J2814,LEN(Data!J2814)-1,1,"") &amp; "}, "</f>
        <v xml:space="preserve">{ "CodeIATA": "", "Name": "", "City": "", "Country": "", "Latitude": null, "Longitude": null, "Category": , "BuyPrice": , "FlagImage": "" }, </v>
      </c>
    </row>
    <row r="2815" spans="1:1" x14ac:dyDescent="0.25">
      <c r="A2815" t="str">
        <f>"{ " &amp; Data!A2815 &amp; Data!D2815 &amp; Data!B2815 &amp; Data!E2815 &amp; Data!K2815 &amp; Data!L2815 &amp; Data!G2815 &amp; Data!H2815 &amp; REPLACE(Data!J2815,LEN(Data!J2815)-1,1,"") &amp; "}, "</f>
        <v xml:space="preserve">{ "CodeIATA": "", "Name": "", "City": "", "Country": "", "Latitude": null, "Longitude": null, "Category": , "BuyPrice": , "FlagImage": "" }, </v>
      </c>
    </row>
    <row r="2816" spans="1:1" x14ac:dyDescent="0.25">
      <c r="A2816" t="str">
        <f>"{ " &amp; Data!A2816 &amp; Data!D2816 &amp; Data!B2816 &amp; Data!E2816 &amp; Data!K2816 &amp; Data!L2816 &amp; Data!G2816 &amp; Data!H2816 &amp; REPLACE(Data!J2816,LEN(Data!J2816)-1,1,"") &amp; "}, "</f>
        <v xml:space="preserve">{ "CodeIATA": "", "Name": "", "City": "", "Country": "", "Latitude": null, "Longitude": null, "Category": , "BuyPrice": , "FlagImage": "" }, </v>
      </c>
    </row>
    <row r="2817" spans="1:1" x14ac:dyDescent="0.25">
      <c r="A2817" t="str">
        <f>"{ " &amp; Data!A2817 &amp; Data!D2817 &amp; Data!B2817 &amp; Data!E2817 &amp; Data!K2817 &amp; Data!L2817 &amp; Data!G2817 &amp; Data!H2817 &amp; REPLACE(Data!J2817,LEN(Data!J2817)-1,1,"") &amp; "}, "</f>
        <v xml:space="preserve">{ "CodeIATA": "", "Name": "", "City": "", "Country": "", "Latitude": null, "Longitude": null, "Category": , "BuyPrice": , "FlagImage": "" }, </v>
      </c>
    </row>
    <row r="2818" spans="1:1" x14ac:dyDescent="0.25">
      <c r="A2818" t="str">
        <f>"{ " &amp; Data!A2818 &amp; Data!D2818 &amp; Data!B2818 &amp; Data!E2818 &amp; Data!K2818 &amp; Data!L2818 &amp; Data!G2818 &amp; Data!H2818 &amp; REPLACE(Data!J2818,LEN(Data!J2818)-1,1,"") &amp; "}, "</f>
        <v xml:space="preserve">{ "CodeIATA": "", "Name": "", "City": "", "Country": "", "Latitude": null, "Longitude": null, "Category": , "BuyPrice": , "FlagImage": "" }, </v>
      </c>
    </row>
    <row r="2819" spans="1:1" x14ac:dyDescent="0.25">
      <c r="A2819" t="str">
        <f>"{ " &amp; Data!A2819 &amp; Data!D2819 &amp; Data!B2819 &amp; Data!E2819 &amp; Data!K2819 &amp; Data!L2819 &amp; Data!G2819 &amp; Data!H2819 &amp; REPLACE(Data!J2819,LEN(Data!J2819)-1,1,"") &amp; "}, "</f>
        <v xml:space="preserve">{ "CodeIATA": "", "Name": "", "City": "", "Country": "", "Latitude": null, "Longitude": null, "Category": , "BuyPrice": , "FlagImage": "" }, </v>
      </c>
    </row>
    <row r="2820" spans="1:1" x14ac:dyDescent="0.25">
      <c r="A2820" t="str">
        <f>"{ " &amp; Data!A2820 &amp; Data!D2820 &amp; Data!B2820 &amp; Data!E2820 &amp; Data!K2820 &amp; Data!L2820 &amp; Data!G2820 &amp; Data!H2820 &amp; REPLACE(Data!J2820,LEN(Data!J2820)-1,1,"") &amp; "}, "</f>
        <v xml:space="preserve">{ "CodeIATA": "", "Name": "", "City": "", "Country": "", "Latitude": null, "Longitude": null, "Category": , "BuyPrice": , "FlagImage": "" }, </v>
      </c>
    </row>
    <row r="2821" spans="1:1" x14ac:dyDescent="0.25">
      <c r="A2821" t="str">
        <f>"{ " &amp; Data!A2821 &amp; Data!D2821 &amp; Data!B2821 &amp; Data!E2821 &amp; Data!K2821 &amp; Data!L2821 &amp; Data!G2821 &amp; Data!H2821 &amp; REPLACE(Data!J2821,LEN(Data!J2821)-1,1,"") &amp; "}, "</f>
        <v xml:space="preserve">{ "CodeIATA": "", "Name": "", "City": "", "Country": "", "Latitude": null, "Longitude": null, "Category": , "BuyPrice": , "FlagImage": "" }, </v>
      </c>
    </row>
    <row r="2822" spans="1:1" x14ac:dyDescent="0.25">
      <c r="A2822" t="str">
        <f>"{ " &amp; Data!A2822 &amp; Data!D2822 &amp; Data!B2822 &amp; Data!E2822 &amp; Data!K2822 &amp; Data!L2822 &amp; Data!G2822 &amp; Data!H2822 &amp; REPLACE(Data!J2822,LEN(Data!J2822)-1,1,"") &amp; "}, "</f>
        <v xml:space="preserve">{ "CodeIATA": "", "Name": "", "City": "", "Country": "", "Latitude": null, "Longitude": null, "Category": , "BuyPrice": , "FlagImage": "" }, </v>
      </c>
    </row>
    <row r="2823" spans="1:1" x14ac:dyDescent="0.25">
      <c r="A2823" t="str">
        <f>"{ " &amp; Data!A2823 &amp; Data!D2823 &amp; Data!B2823 &amp; Data!E2823 &amp; Data!K2823 &amp; Data!L2823 &amp; Data!G2823 &amp; Data!H2823 &amp; REPLACE(Data!J2823,LEN(Data!J2823)-1,1,"") &amp; "}, "</f>
        <v xml:space="preserve">{ "CodeIATA": "", "Name": "", "City": "", "Country": "", "Latitude": null, "Longitude": null, "Category": , "BuyPrice": , "FlagImage": "" }, </v>
      </c>
    </row>
    <row r="2824" spans="1:1" x14ac:dyDescent="0.25">
      <c r="A2824" t="str">
        <f>"{ " &amp; Data!A2824 &amp; Data!D2824 &amp; Data!B2824 &amp; Data!E2824 &amp; Data!K2824 &amp; Data!L2824 &amp; Data!G2824 &amp; Data!H2824 &amp; REPLACE(Data!J2824,LEN(Data!J2824)-1,1,"") &amp; "}, "</f>
        <v xml:space="preserve">{ "CodeIATA": "", "Name": "", "City": "", "Country": "", "Latitude": null, "Longitude": null, "Category": , "BuyPrice": , "FlagImage": "" }, </v>
      </c>
    </row>
    <row r="2825" spans="1:1" x14ac:dyDescent="0.25">
      <c r="A2825" t="str">
        <f>"{ " &amp; Data!A2825 &amp; Data!D2825 &amp; Data!B2825 &amp; Data!E2825 &amp; Data!K2825 &amp; Data!L2825 &amp; Data!G2825 &amp; Data!H2825 &amp; REPLACE(Data!J2825,LEN(Data!J2825)-1,1,"") &amp; "}, "</f>
        <v xml:space="preserve">{ "CodeIATA": "", "Name": "", "City": "", "Country": "", "Latitude": null, "Longitude": null, "Category": , "BuyPrice": , "FlagImage": "" }, </v>
      </c>
    </row>
    <row r="2826" spans="1:1" x14ac:dyDescent="0.25">
      <c r="A2826" t="str">
        <f>"{ " &amp; Data!A2826 &amp; Data!D2826 &amp; Data!B2826 &amp; Data!E2826 &amp; Data!K2826 &amp; Data!L2826 &amp; Data!G2826 &amp; Data!H2826 &amp; REPLACE(Data!J2826,LEN(Data!J2826)-1,1,"") &amp; "}, "</f>
        <v xml:space="preserve">{ "CodeIATA": "", "Name": "", "City": "", "Country": "", "Latitude": null, "Longitude": null, "Category": , "BuyPrice": , "FlagImage": "" }, </v>
      </c>
    </row>
    <row r="2827" spans="1:1" x14ac:dyDescent="0.25">
      <c r="A2827" t="str">
        <f>"{ " &amp; Data!A2827 &amp; Data!D2827 &amp; Data!B2827 &amp; Data!E2827 &amp; Data!K2827 &amp; Data!L2827 &amp; Data!G2827 &amp; Data!H2827 &amp; REPLACE(Data!J2827,LEN(Data!J2827)-1,1,"") &amp; "}, "</f>
        <v xml:space="preserve">{ "CodeIATA": "", "Name": "", "City": "", "Country": "", "Latitude": null, "Longitude": null, "Category": , "BuyPrice": , "FlagImage": "" }, </v>
      </c>
    </row>
    <row r="2828" spans="1:1" x14ac:dyDescent="0.25">
      <c r="A2828" t="str">
        <f>"{ " &amp; Data!A2828 &amp; Data!D2828 &amp; Data!B2828 &amp; Data!E2828 &amp; Data!K2828 &amp; Data!L2828 &amp; Data!G2828 &amp; Data!H2828 &amp; REPLACE(Data!J2828,LEN(Data!J2828)-1,1,"") &amp; "}, "</f>
        <v xml:space="preserve">{ "CodeIATA": "", "Name": "", "City": "", "Country": "", "Latitude": null, "Longitude": null, "Category": , "BuyPrice": , "FlagImage": "" }, </v>
      </c>
    </row>
    <row r="2829" spans="1:1" x14ac:dyDescent="0.25">
      <c r="A2829" t="str">
        <f>"{ " &amp; Data!A2829 &amp; Data!D2829 &amp; Data!B2829 &amp; Data!E2829 &amp; Data!K2829 &amp; Data!L2829 &amp; Data!G2829 &amp; Data!H2829 &amp; REPLACE(Data!J2829,LEN(Data!J2829)-1,1,"") &amp; "}, "</f>
        <v xml:space="preserve">{ "CodeIATA": "", "Name": "", "City": "", "Country": "", "Latitude": null, "Longitude": null, "Category": , "BuyPrice": , "FlagImage": "" }, </v>
      </c>
    </row>
    <row r="2830" spans="1:1" x14ac:dyDescent="0.25">
      <c r="A2830" t="str">
        <f>"{ " &amp; Data!A2830 &amp; Data!D2830 &amp; Data!B2830 &amp; Data!E2830 &amp; Data!K2830 &amp; Data!L2830 &amp; Data!G2830 &amp; Data!H2830 &amp; REPLACE(Data!J2830,LEN(Data!J2830)-1,1,"") &amp; "}, "</f>
        <v xml:space="preserve">{ "CodeIATA": "", "Name": "", "City": "", "Country": "", "Latitude": null, "Longitude": null, "Category": , "BuyPrice": , "FlagImage": "" }, </v>
      </c>
    </row>
    <row r="2831" spans="1:1" x14ac:dyDescent="0.25">
      <c r="A2831" t="str">
        <f>"{ " &amp; Data!A2831 &amp; Data!D2831 &amp; Data!B2831 &amp; Data!E2831 &amp; Data!K2831 &amp; Data!L2831 &amp; Data!G2831 &amp; Data!H2831 &amp; REPLACE(Data!J2831,LEN(Data!J2831)-1,1,"") &amp; "}, "</f>
        <v xml:space="preserve">{ "CodeIATA": "", "Name": "", "City": "", "Country": "", "Latitude": null, "Longitude": null, "Category": , "BuyPrice": , "FlagImage": "" }, </v>
      </c>
    </row>
    <row r="2832" spans="1:1" x14ac:dyDescent="0.25">
      <c r="A2832" t="str">
        <f>"{ " &amp; Data!A2832 &amp; Data!D2832 &amp; Data!B2832 &amp; Data!E2832 &amp; Data!K2832 &amp; Data!L2832 &amp; Data!G2832 &amp; Data!H2832 &amp; REPLACE(Data!J2832,LEN(Data!J2832)-1,1,"") &amp; "}, "</f>
        <v xml:space="preserve">{ "CodeIATA": "", "Name": "", "City": "", "Country": "", "Latitude": null, "Longitude": null, "Category": , "BuyPrice": , "FlagImage": "" }, </v>
      </c>
    </row>
    <row r="2833" spans="1:1" x14ac:dyDescent="0.25">
      <c r="A2833" t="str">
        <f>"{ " &amp; Data!A2833 &amp; Data!D2833 &amp; Data!B2833 &amp; Data!E2833 &amp; Data!K2833 &amp; Data!L2833 &amp; Data!G2833 &amp; Data!H2833 &amp; REPLACE(Data!J2833,LEN(Data!J2833)-1,1,"") &amp; "}, "</f>
        <v xml:space="preserve">{ "CodeIATA": "", "Name": "", "City": "", "Country": "", "Latitude": null, "Longitude": null, "Category": , "BuyPrice": , "FlagImage": "" }, </v>
      </c>
    </row>
    <row r="2834" spans="1:1" x14ac:dyDescent="0.25">
      <c r="A2834" t="str">
        <f>"{ " &amp; Data!A2834 &amp; Data!D2834 &amp; Data!B2834 &amp; Data!E2834 &amp; Data!K2834 &amp; Data!L2834 &amp; Data!G2834 &amp; Data!H2834 &amp; REPLACE(Data!J2834,LEN(Data!J2834)-1,1,"") &amp; "}, "</f>
        <v xml:space="preserve">{ "CodeIATA": "", "Name": "", "City": "", "Country": "", "Latitude": null, "Longitude": null, "Category": , "BuyPrice": , "FlagImage": "" }, </v>
      </c>
    </row>
    <row r="2835" spans="1:1" x14ac:dyDescent="0.25">
      <c r="A2835" t="str">
        <f>"{ " &amp; Data!A2835 &amp; Data!D2835 &amp; Data!B2835 &amp; Data!E2835 &amp; Data!K2835 &amp; Data!L2835 &amp; Data!G2835 &amp; Data!H2835 &amp; REPLACE(Data!J2835,LEN(Data!J2835)-1,1,"") &amp; "}, "</f>
        <v xml:space="preserve">{ "CodeIATA": "", "Name": "", "City": "", "Country": "", "Latitude": null, "Longitude": null, "Category": , "BuyPrice": , "FlagImage": "" }, </v>
      </c>
    </row>
    <row r="2836" spans="1:1" x14ac:dyDescent="0.25">
      <c r="A2836" t="str">
        <f>"{ " &amp; Data!A2836 &amp; Data!D2836 &amp; Data!B2836 &amp; Data!E2836 &amp; Data!K2836 &amp; Data!L2836 &amp; Data!G2836 &amp; Data!H2836 &amp; REPLACE(Data!J2836,LEN(Data!J2836)-1,1,"") &amp; "}, "</f>
        <v xml:space="preserve">{ "CodeIATA": "", "Name": "", "City": "", "Country": "", "Latitude": null, "Longitude": null, "Category": , "BuyPrice": , "FlagImage": "" }, </v>
      </c>
    </row>
    <row r="2837" spans="1:1" x14ac:dyDescent="0.25">
      <c r="A2837" t="str">
        <f>"{ " &amp; Data!A2837 &amp; Data!D2837 &amp; Data!B2837 &amp; Data!E2837 &amp; Data!K2837 &amp; Data!L2837 &amp; Data!G2837 &amp; Data!H2837 &amp; REPLACE(Data!J2837,LEN(Data!J2837)-1,1,"") &amp; "}, "</f>
        <v xml:space="preserve">{ "CodeIATA": "", "Name": "", "City": "", "Country": "", "Latitude": null, "Longitude": null, "Category": , "BuyPrice": , "FlagImage": "" }, </v>
      </c>
    </row>
    <row r="2838" spans="1:1" x14ac:dyDescent="0.25">
      <c r="A2838" t="str">
        <f>"{ " &amp; Data!A2838 &amp; Data!D2838 &amp; Data!B2838 &amp; Data!E2838 &amp; Data!K2838 &amp; Data!L2838 &amp; Data!G2838 &amp; Data!H2838 &amp; REPLACE(Data!J2838,LEN(Data!J2838)-1,1,"") &amp; "}, "</f>
        <v xml:space="preserve">{ "CodeIATA": "", "Name": "", "City": "", "Country": "", "Latitude": null, "Longitude": null, "Category": , "BuyPrice": , "FlagImage": "" }, </v>
      </c>
    </row>
    <row r="2839" spans="1:1" x14ac:dyDescent="0.25">
      <c r="A2839" t="str">
        <f>"{ " &amp; Data!A2839 &amp; Data!D2839 &amp; Data!B2839 &amp; Data!E2839 &amp; Data!K2839 &amp; Data!L2839 &amp; Data!G2839 &amp; Data!H2839 &amp; REPLACE(Data!J2839,LEN(Data!J2839)-1,1,"") &amp; "}, "</f>
        <v xml:space="preserve">{ "CodeIATA": "", "Name": "", "City": "", "Country": "", "Latitude": null, "Longitude": null, "Category": , "BuyPrice": , "FlagImage": "" }, </v>
      </c>
    </row>
    <row r="2840" spans="1:1" x14ac:dyDescent="0.25">
      <c r="A2840" t="str">
        <f>"{ " &amp; Data!A2840 &amp; Data!D2840 &amp; Data!B2840 &amp; Data!E2840 &amp; Data!K2840 &amp; Data!L2840 &amp; Data!G2840 &amp; Data!H2840 &amp; REPLACE(Data!J2840,LEN(Data!J2840)-1,1,"") &amp; "}, "</f>
        <v xml:space="preserve">{ "CodeIATA": "", "Name": "", "City": "", "Country": "", "Latitude": null, "Longitude": null, "Category": , "BuyPrice": , "FlagImage": "" }, </v>
      </c>
    </row>
    <row r="2841" spans="1:1" x14ac:dyDescent="0.25">
      <c r="A2841" t="str">
        <f>"{ " &amp; Data!A2841 &amp; Data!D2841 &amp; Data!B2841 &amp; Data!E2841 &amp; Data!K2841 &amp; Data!L2841 &amp; Data!G2841 &amp; Data!H2841 &amp; REPLACE(Data!J2841,LEN(Data!J2841)-1,1,"") &amp; "}, "</f>
        <v xml:space="preserve">{ "CodeIATA": "", "Name": "", "City": "", "Country": "", "Latitude": null, "Longitude": null, "Category": , "BuyPrice": , "FlagImage": "" }, </v>
      </c>
    </row>
    <row r="2842" spans="1:1" x14ac:dyDescent="0.25">
      <c r="A2842" t="str">
        <f>"{ " &amp; Data!A2842 &amp; Data!D2842 &amp; Data!B2842 &amp; Data!E2842 &amp; Data!K2842 &amp; Data!L2842 &amp; Data!G2842 &amp; Data!H2842 &amp; REPLACE(Data!J2842,LEN(Data!J2842)-1,1,"") &amp; "}, "</f>
        <v xml:space="preserve">{ "CodeIATA": "", "Name": "", "City": "", "Country": "", "Latitude": null, "Longitude": null, "Category": , "BuyPrice": , "FlagImage": "" }, </v>
      </c>
    </row>
    <row r="2843" spans="1:1" x14ac:dyDescent="0.25">
      <c r="A2843" t="str">
        <f>"{ " &amp; Data!A2843 &amp; Data!D2843 &amp; Data!B2843 &amp; Data!E2843 &amp; Data!K2843 &amp; Data!L2843 &amp; Data!G2843 &amp; Data!H2843 &amp; REPLACE(Data!J2843,LEN(Data!J2843)-1,1,"") &amp; "}, "</f>
        <v xml:space="preserve">{ "CodeIATA": "", "Name": "", "City": "", "Country": "", "Latitude": null, "Longitude": null, "Category": , "BuyPrice": , "FlagImage": "" }, </v>
      </c>
    </row>
    <row r="2844" spans="1:1" x14ac:dyDescent="0.25">
      <c r="A2844" t="str">
        <f>"{ " &amp; Data!A2844 &amp; Data!D2844 &amp; Data!B2844 &amp; Data!E2844 &amp; Data!K2844 &amp; Data!L2844 &amp; Data!G2844 &amp; Data!H2844 &amp; REPLACE(Data!J2844,LEN(Data!J2844)-1,1,"") &amp; "}, "</f>
        <v xml:space="preserve">{ "CodeIATA": "", "Name": "", "City": "", "Country": "", "Latitude": null, "Longitude": null, "Category": , "BuyPrice": , "FlagImage": "" }, </v>
      </c>
    </row>
    <row r="2845" spans="1:1" x14ac:dyDescent="0.25">
      <c r="A2845" t="str">
        <f>"{ " &amp; Data!A2845 &amp; Data!D2845 &amp; Data!B2845 &amp; Data!E2845 &amp; Data!K2845 &amp; Data!L2845 &amp; Data!G2845 &amp; Data!H2845 &amp; REPLACE(Data!J2845,LEN(Data!J2845)-1,1,"") &amp; "}, "</f>
        <v xml:space="preserve">{ "CodeIATA": "", "Name": "", "City": "", "Country": "", "Latitude": null, "Longitude": null, "Category": , "BuyPrice": , "FlagImage": "" }, </v>
      </c>
    </row>
    <row r="2846" spans="1:1" x14ac:dyDescent="0.25">
      <c r="A2846" t="str">
        <f>"{ " &amp; Data!A2846 &amp; Data!D2846 &amp; Data!B2846 &amp; Data!E2846 &amp; Data!K2846 &amp; Data!L2846 &amp; Data!G2846 &amp; Data!H2846 &amp; REPLACE(Data!J2846,LEN(Data!J2846)-1,1,"") &amp; "}, "</f>
        <v xml:space="preserve">{ "CodeIATA": "", "Name": "", "City": "", "Country": "", "Latitude": null, "Longitude": null, "Category": , "BuyPrice": , "FlagImage": "" }, </v>
      </c>
    </row>
    <row r="2847" spans="1:1" x14ac:dyDescent="0.25">
      <c r="A2847" t="str">
        <f>"{ " &amp; Data!A2847 &amp; Data!D2847 &amp; Data!B2847 &amp; Data!E2847 &amp; Data!K2847 &amp; Data!L2847 &amp; Data!G2847 &amp; Data!H2847 &amp; REPLACE(Data!J2847,LEN(Data!J2847)-1,1,"") &amp; "}, "</f>
        <v xml:space="preserve">{ "CodeIATA": "", "Name": "", "City": "", "Country": "", "Latitude": null, "Longitude": null, "Category": , "BuyPrice": , "FlagImage": "" }, </v>
      </c>
    </row>
    <row r="2848" spans="1:1" x14ac:dyDescent="0.25">
      <c r="A2848" t="str">
        <f>"{ " &amp; Data!A2848 &amp; Data!D2848 &amp; Data!B2848 &amp; Data!E2848 &amp; Data!K2848 &amp; Data!L2848 &amp; Data!G2848 &amp; Data!H2848 &amp; REPLACE(Data!J2848,LEN(Data!J2848)-1,1,"") &amp; "}, "</f>
        <v xml:space="preserve">{ "CodeIATA": "", "Name": "", "City": "", "Country": "", "Latitude": null, "Longitude": null, "Category": , "BuyPrice": , "FlagImage": "" }, </v>
      </c>
    </row>
    <row r="2849" spans="1:1" x14ac:dyDescent="0.25">
      <c r="A2849" t="str">
        <f>"{ " &amp; Data!A2849 &amp; Data!D2849 &amp; Data!B2849 &amp; Data!E2849 &amp; Data!K2849 &amp; Data!L2849 &amp; Data!G2849 &amp; Data!H2849 &amp; REPLACE(Data!J2849,LEN(Data!J2849)-1,1,"") &amp; "}, "</f>
        <v xml:space="preserve">{ "CodeIATA": "", "Name": "", "City": "", "Country": "", "Latitude": null, "Longitude": null, "Category": , "BuyPrice": , "FlagImage": "" }, </v>
      </c>
    </row>
    <row r="2850" spans="1:1" x14ac:dyDescent="0.25">
      <c r="A2850" t="str">
        <f>"{ " &amp; Data!A2850 &amp; Data!D2850 &amp; Data!B2850 &amp; Data!E2850 &amp; Data!K2850 &amp; Data!L2850 &amp; Data!G2850 &amp; Data!H2850 &amp; REPLACE(Data!J2850,LEN(Data!J2850)-1,1,"") &amp; "}, "</f>
        <v xml:space="preserve">{ "CodeIATA": "", "Name": "", "City": "", "Country": "", "Latitude": null, "Longitude": null, "Category": , "BuyPrice": , "FlagImage": "" }, </v>
      </c>
    </row>
    <row r="2851" spans="1:1" x14ac:dyDescent="0.25">
      <c r="A2851" t="str">
        <f>"{ " &amp; Data!A2851 &amp; Data!D2851 &amp; Data!B2851 &amp; Data!E2851 &amp; Data!K2851 &amp; Data!L2851 &amp; Data!G2851 &amp; Data!H2851 &amp; REPLACE(Data!J2851,LEN(Data!J2851)-1,1,"") &amp; "}, "</f>
        <v xml:space="preserve">{ "CodeIATA": "", "Name": "", "City": "", "Country": "", "Latitude": null, "Longitude": null, "Category": , "BuyPrice": , "FlagImage": "" }, </v>
      </c>
    </row>
    <row r="2852" spans="1:1" x14ac:dyDescent="0.25">
      <c r="A2852" t="str">
        <f>"{ " &amp; Data!A2852 &amp; Data!D2852 &amp; Data!B2852 &amp; Data!E2852 &amp; Data!K2852 &amp; Data!L2852 &amp; Data!G2852 &amp; Data!H2852 &amp; REPLACE(Data!J2852,LEN(Data!J2852)-1,1,"") &amp; "}, "</f>
        <v xml:space="preserve">{ "CodeIATA": "", "Name": "", "City": "", "Country": "", "Latitude": null, "Longitude": null, "Category": , "BuyPrice": , "FlagImage": "" }, </v>
      </c>
    </row>
    <row r="2853" spans="1:1" x14ac:dyDescent="0.25">
      <c r="A2853" t="str">
        <f>"{ " &amp; Data!A2853 &amp; Data!D2853 &amp; Data!B2853 &amp; Data!E2853 &amp; Data!K2853 &amp; Data!L2853 &amp; Data!G2853 &amp; Data!H2853 &amp; REPLACE(Data!J2853,LEN(Data!J2853)-1,1,"") &amp; "}, "</f>
        <v xml:space="preserve">{ "CodeIATA": "", "Name": "", "City": "", "Country": "", "Latitude": null, "Longitude": null, "Category": , "BuyPrice": , "FlagImage": "" }, </v>
      </c>
    </row>
    <row r="2854" spans="1:1" x14ac:dyDescent="0.25">
      <c r="A2854" t="str">
        <f>"{ " &amp; Data!A2854 &amp; Data!D2854 &amp; Data!B2854 &amp; Data!E2854 &amp; Data!K2854 &amp; Data!L2854 &amp; Data!G2854 &amp; Data!H2854 &amp; REPLACE(Data!J2854,LEN(Data!J2854)-1,1,"") &amp; "}, "</f>
        <v xml:space="preserve">{ "CodeIATA": "", "Name": "", "City": "", "Country": "", "Latitude": null, "Longitude": null, "Category": , "BuyPrice": , "FlagImage": "" }, </v>
      </c>
    </row>
    <row r="2855" spans="1:1" x14ac:dyDescent="0.25">
      <c r="A2855" t="str">
        <f>"{ " &amp; Data!A2855 &amp; Data!D2855 &amp; Data!B2855 &amp; Data!E2855 &amp; Data!K2855 &amp; Data!L2855 &amp; Data!G2855 &amp; Data!H2855 &amp; REPLACE(Data!J2855,LEN(Data!J2855)-1,1,"") &amp; "}, "</f>
        <v xml:space="preserve">{ "CodeIATA": "", "Name": "", "City": "", "Country": "", "Latitude": null, "Longitude": null, "Category": , "BuyPrice": , "FlagImage": "" }, </v>
      </c>
    </row>
    <row r="2856" spans="1:1" x14ac:dyDescent="0.25">
      <c r="A2856" t="str">
        <f>"{ " &amp; Data!A2856 &amp; Data!D2856 &amp; Data!B2856 &amp; Data!E2856 &amp; Data!K2856 &amp; Data!L2856 &amp; Data!G2856 &amp; Data!H2856 &amp; REPLACE(Data!J2856,LEN(Data!J2856)-1,1,"") &amp; "}, "</f>
        <v xml:space="preserve">{ "CodeIATA": "", "Name": "", "City": "", "Country": "", "Latitude": null, "Longitude": null, "Category": , "BuyPrice": , "FlagImage": "" }, </v>
      </c>
    </row>
    <row r="2857" spans="1:1" x14ac:dyDescent="0.25">
      <c r="A2857" t="str">
        <f>"{ " &amp; Data!A2857 &amp; Data!D2857 &amp; Data!B2857 &amp; Data!E2857 &amp; Data!K2857 &amp; Data!L2857 &amp; Data!G2857 &amp; Data!H2857 &amp; REPLACE(Data!J2857,LEN(Data!J2857)-1,1,"") &amp; "}, "</f>
        <v xml:space="preserve">{ "CodeIATA": "", "Name": "", "City": "", "Country": "", "Latitude": null, "Longitude": null, "Category": , "BuyPrice": , "FlagImage": "" }, </v>
      </c>
    </row>
    <row r="2858" spans="1:1" x14ac:dyDescent="0.25">
      <c r="A2858" t="str">
        <f>"{ " &amp; Data!A2858 &amp; Data!D2858 &amp; Data!B2858 &amp; Data!E2858 &amp; Data!K2858 &amp; Data!L2858 &amp; Data!G2858 &amp; Data!H2858 &amp; REPLACE(Data!J2858,LEN(Data!J2858)-1,1,"") &amp; "}, "</f>
        <v xml:space="preserve">{ "CodeIATA": "", "Name": "", "City": "", "Country": "", "Latitude": null, "Longitude": null, "Category": , "BuyPrice": , "FlagImage": "" }, </v>
      </c>
    </row>
    <row r="2859" spans="1:1" x14ac:dyDescent="0.25">
      <c r="A2859" t="str">
        <f>"{ " &amp; Data!A2859 &amp; Data!D2859 &amp; Data!B2859 &amp; Data!E2859 &amp; Data!K2859 &amp; Data!L2859 &amp; Data!G2859 &amp; Data!H2859 &amp; REPLACE(Data!J2859,LEN(Data!J2859)-1,1,"") &amp; "}, "</f>
        <v xml:space="preserve">{ "CodeIATA": "", "Name": "", "City": "", "Country": "", "Latitude": null, "Longitude": null, "Category": , "BuyPrice": , "FlagImage": "" }, </v>
      </c>
    </row>
    <row r="2860" spans="1:1" x14ac:dyDescent="0.25">
      <c r="A2860" t="str">
        <f>"{ " &amp; Data!A2860 &amp; Data!D2860 &amp; Data!B2860 &amp; Data!E2860 &amp; Data!K2860 &amp; Data!L2860 &amp; Data!G2860 &amp; Data!H2860 &amp; REPLACE(Data!J2860,LEN(Data!J2860)-1,1,"") &amp; "}, "</f>
        <v xml:space="preserve">{ "CodeIATA": "", "Name": "", "City": "", "Country": "", "Latitude": null, "Longitude": null, "Category": , "BuyPrice": , "FlagImage": "" }, </v>
      </c>
    </row>
    <row r="2861" spans="1:1" x14ac:dyDescent="0.25">
      <c r="A2861" t="str">
        <f>"{ " &amp; Data!A2861 &amp; Data!D2861 &amp; Data!B2861 &amp; Data!E2861 &amp; Data!K2861 &amp; Data!L2861 &amp; Data!G2861 &amp; Data!H2861 &amp; REPLACE(Data!J2861,LEN(Data!J2861)-1,1,"") &amp; "}, "</f>
        <v xml:space="preserve">{ "CodeIATA": "", "Name": "", "City": "", "Country": "", "Latitude": null, "Longitude": null, "Category": , "BuyPrice": , "FlagImage": "" }, </v>
      </c>
    </row>
    <row r="2862" spans="1:1" x14ac:dyDescent="0.25">
      <c r="A2862" t="str">
        <f>"{ " &amp; Data!A2862 &amp; Data!D2862 &amp; Data!B2862 &amp; Data!E2862 &amp; Data!K2862 &amp; Data!L2862 &amp; Data!G2862 &amp; Data!H2862 &amp; REPLACE(Data!J2862,LEN(Data!J2862)-1,1,"") &amp; "}, "</f>
        <v xml:space="preserve">{ "CodeIATA": "", "Name": "", "City": "", "Country": "", "Latitude": null, "Longitude": null, "Category": , "BuyPrice": , "FlagImage": "" }, </v>
      </c>
    </row>
    <row r="2863" spans="1:1" x14ac:dyDescent="0.25">
      <c r="A2863" t="str">
        <f>"{ " &amp; Data!A2863 &amp; Data!D2863 &amp; Data!B2863 &amp; Data!E2863 &amp; Data!K2863 &amp; Data!L2863 &amp; Data!G2863 &amp; Data!H2863 &amp; REPLACE(Data!J2863,LEN(Data!J2863)-1,1,"") &amp; "}, "</f>
        <v xml:space="preserve">{ "CodeIATA": "", "Name": "", "City": "", "Country": "", "Latitude": null, "Longitude": null, "Category": , "BuyPrice": , "FlagImage": "" }, </v>
      </c>
    </row>
    <row r="2864" spans="1:1" x14ac:dyDescent="0.25">
      <c r="A2864" t="str">
        <f>"{ " &amp; Data!A2864 &amp; Data!D2864 &amp; Data!B2864 &amp; Data!E2864 &amp; Data!K2864 &amp; Data!L2864 &amp; Data!G2864 &amp; Data!H2864 &amp; REPLACE(Data!J2864,LEN(Data!J2864)-1,1,"") &amp; "}, "</f>
        <v xml:space="preserve">{ "CodeIATA": "", "Name": "", "City": "", "Country": "", "Latitude": null, "Longitude": null, "Category": , "BuyPrice": , "FlagImage": "" }, </v>
      </c>
    </row>
    <row r="2865" spans="1:1" x14ac:dyDescent="0.25">
      <c r="A2865" t="str">
        <f>"{ " &amp; Data!A2865 &amp; Data!D2865 &amp; Data!B2865 &amp; Data!E2865 &amp; Data!K2865 &amp; Data!L2865 &amp; Data!G2865 &amp; Data!H2865 &amp; REPLACE(Data!J2865,LEN(Data!J2865)-1,1,"") &amp; "}, "</f>
        <v xml:space="preserve">{ "CodeIATA": "", "Name": "", "City": "", "Country": "", "Latitude": null, "Longitude": null, "Category": , "BuyPrice": , "FlagImage": "" }, </v>
      </c>
    </row>
    <row r="2866" spans="1:1" x14ac:dyDescent="0.25">
      <c r="A2866" t="str">
        <f>"{ " &amp; Data!A2866 &amp; Data!D2866 &amp; Data!B2866 &amp; Data!E2866 &amp; Data!K2866 &amp; Data!L2866 &amp; Data!G2866 &amp; Data!H2866 &amp; REPLACE(Data!J2866,LEN(Data!J2866)-1,1,"") &amp; "}, "</f>
        <v xml:space="preserve">{ "CodeIATA": "", "Name": "", "City": "", "Country": "", "Latitude": null, "Longitude": null, "Category": , "BuyPrice": , "FlagImage": "" }, </v>
      </c>
    </row>
    <row r="2867" spans="1:1" x14ac:dyDescent="0.25">
      <c r="A2867" t="str">
        <f>"{ " &amp; Data!A2867 &amp; Data!D2867 &amp; Data!B2867 &amp; Data!E2867 &amp; Data!K2867 &amp; Data!L2867 &amp; Data!G2867 &amp; Data!H2867 &amp; REPLACE(Data!J2867,LEN(Data!J2867)-1,1,"") &amp; "}, "</f>
        <v xml:space="preserve">{ "CodeIATA": "", "Name": "", "City": "", "Country": "", "Latitude": null, "Longitude": null, "Category": , "BuyPrice": , "FlagImage": "" }, </v>
      </c>
    </row>
    <row r="2868" spans="1:1" x14ac:dyDescent="0.25">
      <c r="A2868" t="str">
        <f>"{ " &amp; Data!A2868 &amp; Data!D2868 &amp; Data!B2868 &amp; Data!E2868 &amp; Data!K2868 &amp; Data!L2868 &amp; Data!G2868 &amp; Data!H2868 &amp; REPLACE(Data!J2868,LEN(Data!J2868)-1,1,"") &amp; "}, "</f>
        <v xml:space="preserve">{ "CodeIATA": "", "Name": "", "City": "", "Country": "", "Latitude": null, "Longitude": null, "Category": , "BuyPrice": , "FlagImage": "" }, </v>
      </c>
    </row>
    <row r="2869" spans="1:1" x14ac:dyDescent="0.25">
      <c r="A2869" t="str">
        <f>"{ " &amp; Data!A2869 &amp; Data!D2869 &amp; Data!B2869 &amp; Data!E2869 &amp; Data!K2869 &amp; Data!L2869 &amp; Data!G2869 &amp; Data!H2869 &amp; REPLACE(Data!J2869,LEN(Data!J2869)-1,1,"") &amp; "}, "</f>
        <v xml:space="preserve">{ "CodeIATA": "", "Name": "", "City": "", "Country": "", "Latitude": null, "Longitude": null, "Category": , "BuyPrice": , "FlagImage": "" }, </v>
      </c>
    </row>
    <row r="2870" spans="1:1" x14ac:dyDescent="0.25">
      <c r="A2870" t="str">
        <f>"{ " &amp; Data!A2870 &amp; Data!D2870 &amp; Data!B2870 &amp; Data!E2870 &amp; Data!K2870 &amp; Data!L2870 &amp; Data!G2870 &amp; Data!H2870 &amp; REPLACE(Data!J2870,LEN(Data!J2870)-1,1,"") &amp; "}, "</f>
        <v xml:space="preserve">{ "CodeIATA": "", "Name": "", "City": "", "Country": "", "Latitude": null, "Longitude": null, "Category": , "BuyPrice": , "FlagImage": "" }, </v>
      </c>
    </row>
    <row r="2871" spans="1:1" x14ac:dyDescent="0.25">
      <c r="A2871" t="str">
        <f>"{ " &amp; Data!A2871 &amp; Data!D2871 &amp; Data!B2871 &amp; Data!E2871 &amp; Data!K2871 &amp; Data!L2871 &amp; Data!G2871 &amp; Data!H2871 &amp; REPLACE(Data!J2871,LEN(Data!J2871)-1,1,"") &amp; "}, "</f>
        <v xml:space="preserve">{ "CodeIATA": "", "Name": "", "City": "", "Country": "", "Latitude": null, "Longitude": null, "Category": , "BuyPrice": , "FlagImage": "" }, </v>
      </c>
    </row>
    <row r="2872" spans="1:1" x14ac:dyDescent="0.25">
      <c r="A2872" t="str">
        <f>"{ " &amp; Data!A2872 &amp; Data!D2872 &amp; Data!B2872 &amp; Data!E2872 &amp; Data!K2872 &amp; Data!L2872 &amp; Data!G2872 &amp; Data!H2872 &amp; REPLACE(Data!J2872,LEN(Data!J2872)-1,1,"") &amp; "}, "</f>
        <v xml:space="preserve">{ "CodeIATA": "", "Name": "", "City": "", "Country": "", "Latitude": null, "Longitude": null, "Category": , "BuyPrice": , "FlagImage": "" }, </v>
      </c>
    </row>
    <row r="2873" spans="1:1" x14ac:dyDescent="0.25">
      <c r="A2873" t="str">
        <f>"{ " &amp; Data!A2873 &amp; Data!D2873 &amp; Data!B2873 &amp; Data!E2873 &amp; Data!K2873 &amp; Data!L2873 &amp; Data!G2873 &amp; Data!H2873 &amp; REPLACE(Data!J2873,LEN(Data!J2873)-1,1,"") &amp; "}, "</f>
        <v xml:space="preserve">{ "CodeIATA": "", "Name": "", "City": "", "Country": "", "Latitude": null, "Longitude": null, "Category": , "BuyPrice": , "FlagImage": "" }, </v>
      </c>
    </row>
    <row r="2874" spans="1:1" x14ac:dyDescent="0.25">
      <c r="A2874" t="str">
        <f>"{ " &amp; Data!A2874 &amp; Data!D2874 &amp; Data!B2874 &amp; Data!E2874 &amp; Data!K2874 &amp; Data!L2874 &amp; Data!G2874 &amp; Data!H2874 &amp; REPLACE(Data!J2874,LEN(Data!J2874)-1,1,"") &amp; "}, "</f>
        <v xml:space="preserve">{ "CodeIATA": "", "Name": "", "City": "", "Country": "", "Latitude": null, "Longitude": null, "Category": , "BuyPrice": , "FlagImage": "" }, </v>
      </c>
    </row>
    <row r="2875" spans="1:1" x14ac:dyDescent="0.25">
      <c r="A2875" t="str">
        <f>"{ " &amp; Data!A2875 &amp; Data!D2875 &amp; Data!B2875 &amp; Data!E2875 &amp; Data!K2875 &amp; Data!L2875 &amp; Data!G2875 &amp; Data!H2875 &amp; REPLACE(Data!J2875,LEN(Data!J2875)-1,1,"") &amp; "}, "</f>
        <v xml:space="preserve">{ "CodeIATA": "", "Name": "", "City": "", "Country": "", "Latitude": null, "Longitude": null, "Category": , "BuyPrice": , "FlagImage": "" }, </v>
      </c>
    </row>
    <row r="2876" spans="1:1" x14ac:dyDescent="0.25">
      <c r="A2876" t="str">
        <f>"{ " &amp; Data!A2876 &amp; Data!D2876 &amp; Data!B2876 &amp; Data!E2876 &amp; Data!K2876 &amp; Data!L2876 &amp; Data!G2876 &amp; Data!H2876 &amp; REPLACE(Data!J2876,LEN(Data!J2876)-1,1,"") &amp; "}, "</f>
        <v xml:space="preserve">{ "CodeIATA": "", "Name": "", "City": "", "Country": "", "Latitude": null, "Longitude": null, "Category": , "BuyPrice": , "FlagImage": "" }, </v>
      </c>
    </row>
    <row r="2877" spans="1:1" x14ac:dyDescent="0.25">
      <c r="A2877" t="str">
        <f>"{ " &amp; Data!A2877 &amp; Data!D2877 &amp; Data!B2877 &amp; Data!E2877 &amp; Data!K2877 &amp; Data!L2877 &amp; Data!G2877 &amp; Data!H2877 &amp; REPLACE(Data!J2877,LEN(Data!J2877)-1,1,"") &amp; "}, "</f>
        <v xml:space="preserve">{ "CodeIATA": "", "Name": "", "City": "", "Country": "", "Latitude": null, "Longitude": null, "Category": , "BuyPrice": , "FlagImage": "" }, </v>
      </c>
    </row>
    <row r="2878" spans="1:1" x14ac:dyDescent="0.25">
      <c r="A2878" t="str">
        <f>"{ " &amp; Data!A2878 &amp; Data!D2878 &amp; Data!B2878 &amp; Data!E2878 &amp; Data!K2878 &amp; Data!L2878 &amp; Data!G2878 &amp; Data!H2878 &amp; REPLACE(Data!J2878,LEN(Data!J2878)-1,1,"") &amp; "}, "</f>
        <v xml:space="preserve">{ "CodeIATA": "", "Name": "", "City": "", "Country": "", "Latitude": null, "Longitude": null, "Category": , "BuyPrice": , "FlagImage": "" }, </v>
      </c>
    </row>
    <row r="2879" spans="1:1" x14ac:dyDescent="0.25">
      <c r="A2879" t="str">
        <f>"{ " &amp; Data!A2879 &amp; Data!D2879 &amp; Data!B2879 &amp; Data!E2879 &amp; Data!K2879 &amp; Data!L2879 &amp; Data!G2879 &amp; Data!H2879 &amp; REPLACE(Data!J2879,LEN(Data!J2879)-1,1,"") &amp; "}, "</f>
        <v xml:space="preserve">{ "CodeIATA": "", "Name": "", "City": "", "Country": "", "Latitude": null, "Longitude": null, "Category": , "BuyPrice": , "FlagImage": "" }, </v>
      </c>
    </row>
    <row r="2880" spans="1:1" x14ac:dyDescent="0.25">
      <c r="A2880" t="str">
        <f>"{ " &amp; Data!A2880 &amp; Data!D2880 &amp; Data!B2880 &amp; Data!E2880 &amp; Data!K2880 &amp; Data!L2880 &amp; Data!G2880 &amp; Data!H2880 &amp; REPLACE(Data!J2880,LEN(Data!J2880)-1,1,"") &amp; "}, "</f>
        <v xml:space="preserve">{ "CodeIATA": "", "Name": "", "City": "", "Country": "", "Latitude": null, "Longitude": null, "Category": , "BuyPrice": , "FlagImage": "" }, </v>
      </c>
    </row>
    <row r="2881" spans="1:1" x14ac:dyDescent="0.25">
      <c r="A2881" t="str">
        <f>"{ " &amp; Data!A2881 &amp; Data!D2881 &amp; Data!B2881 &amp; Data!E2881 &amp; Data!K2881 &amp; Data!L2881 &amp; Data!G2881 &amp; Data!H2881 &amp; REPLACE(Data!J2881,LEN(Data!J2881)-1,1,"") &amp; "}, "</f>
        <v xml:space="preserve">{ "CodeIATA": "", "Name": "", "City": "", "Country": "", "Latitude": null, "Longitude": null, "Category": , "BuyPrice": , "FlagImage": "" }, </v>
      </c>
    </row>
    <row r="2882" spans="1:1" x14ac:dyDescent="0.25">
      <c r="A2882" t="str">
        <f>"{ " &amp; Data!A2882 &amp; Data!D2882 &amp; Data!B2882 &amp; Data!E2882 &amp; Data!K2882 &amp; Data!L2882 &amp; Data!G2882 &amp; Data!H2882 &amp; REPLACE(Data!J2882,LEN(Data!J2882)-1,1,"") &amp; "}, "</f>
        <v xml:space="preserve">{ "CodeIATA": "", "Name": "", "City": "", "Country": "", "Latitude": null, "Longitude": null, "Category": , "BuyPrice": , "FlagImage": "" }, </v>
      </c>
    </row>
    <row r="2883" spans="1:1" x14ac:dyDescent="0.25">
      <c r="A2883" t="str">
        <f>"{ " &amp; Data!A2883 &amp; Data!D2883 &amp; Data!B2883 &amp; Data!E2883 &amp; Data!K2883 &amp; Data!L2883 &amp; Data!G2883 &amp; Data!H2883 &amp; REPLACE(Data!J2883,LEN(Data!J2883)-1,1,"") &amp; "}, "</f>
        <v xml:space="preserve">{ "CodeIATA": "", "Name": "", "City": "", "Country": "", "Latitude": null, "Longitude": null, "Category": , "BuyPrice": , "FlagImage": "" }, </v>
      </c>
    </row>
    <row r="2884" spans="1:1" x14ac:dyDescent="0.25">
      <c r="A2884" t="str">
        <f>"{ " &amp; Data!A2884 &amp; Data!D2884 &amp; Data!B2884 &amp; Data!E2884 &amp; Data!K2884 &amp; Data!L2884 &amp; Data!G2884 &amp; Data!H2884 &amp; REPLACE(Data!J2884,LEN(Data!J2884)-1,1,"") &amp; "}, "</f>
        <v xml:space="preserve">{ "CodeIATA": "", "Name": "", "City": "", "Country": "", "Latitude": null, "Longitude": null, "Category": , "BuyPrice": , "FlagImage": "" }, </v>
      </c>
    </row>
    <row r="2885" spans="1:1" x14ac:dyDescent="0.25">
      <c r="A2885" t="str">
        <f>"{ " &amp; Data!A2885 &amp; Data!D2885 &amp; Data!B2885 &amp; Data!E2885 &amp; Data!K2885 &amp; Data!L2885 &amp; Data!G2885 &amp; Data!H2885 &amp; REPLACE(Data!J2885,LEN(Data!J2885)-1,1,"") &amp; "}, "</f>
        <v xml:space="preserve">{ "CodeIATA": "", "Name": "", "City": "", "Country": "", "Latitude": null, "Longitude": null, "Category": , "BuyPrice": , "FlagImage": "" }, </v>
      </c>
    </row>
    <row r="2886" spans="1:1" x14ac:dyDescent="0.25">
      <c r="A2886" t="str">
        <f>"{ " &amp; Data!A2886 &amp; Data!D2886 &amp; Data!B2886 &amp; Data!E2886 &amp; Data!K2886 &amp; Data!L2886 &amp; Data!G2886 &amp; Data!H2886 &amp; REPLACE(Data!J2886,LEN(Data!J2886)-1,1,"") &amp; "}, "</f>
        <v xml:space="preserve">{ "CodeIATA": "", "Name": "", "City": "", "Country": "", "Latitude": null, "Longitude": null, "Category": , "BuyPrice": , "FlagImage": "" }, </v>
      </c>
    </row>
    <row r="2887" spans="1:1" x14ac:dyDescent="0.25">
      <c r="A2887" t="str">
        <f>"{ " &amp; Data!A2887 &amp; Data!D2887 &amp; Data!B2887 &amp; Data!E2887 &amp; Data!K2887 &amp; Data!L2887 &amp; Data!G2887 &amp; Data!H2887 &amp; REPLACE(Data!J2887,LEN(Data!J2887)-1,1,"") &amp; "}, "</f>
        <v xml:space="preserve">{ "CodeIATA": "", "Name": "", "City": "", "Country": "", "Latitude": null, "Longitude": null, "Category": , "BuyPrice": , "FlagImage": "" }, </v>
      </c>
    </row>
    <row r="2888" spans="1:1" x14ac:dyDescent="0.25">
      <c r="A2888" t="str">
        <f>"{ " &amp; Data!A2888 &amp; Data!D2888 &amp; Data!B2888 &amp; Data!E2888 &amp; Data!K2888 &amp; Data!L2888 &amp; Data!G2888 &amp; Data!H2888 &amp; REPLACE(Data!J2888,LEN(Data!J2888)-1,1,"") &amp; "}, "</f>
        <v xml:space="preserve">{ "CodeIATA": "", "Name": "", "City": "", "Country": "", "Latitude": null, "Longitude": null, "Category": , "BuyPrice": , "FlagImage": "" }, </v>
      </c>
    </row>
    <row r="2889" spans="1:1" x14ac:dyDescent="0.25">
      <c r="A2889" t="str">
        <f>"{ " &amp; Data!A2889 &amp; Data!D2889 &amp; Data!B2889 &amp; Data!E2889 &amp; Data!K2889 &amp; Data!L2889 &amp; Data!G2889 &amp; Data!H2889 &amp; REPLACE(Data!J2889,LEN(Data!J2889)-1,1,"") &amp; "}, "</f>
        <v xml:space="preserve">{ "CodeIATA": "", "Name": "", "City": "", "Country": "", "Latitude": null, "Longitude": null, "Category": , "BuyPrice": , "FlagImage": "" }, </v>
      </c>
    </row>
    <row r="2890" spans="1:1" x14ac:dyDescent="0.25">
      <c r="A2890" t="str">
        <f>"{ " &amp; Data!A2890 &amp; Data!D2890 &amp; Data!B2890 &amp; Data!E2890 &amp; Data!K2890 &amp; Data!L2890 &amp; Data!G2890 &amp; Data!H2890 &amp; REPLACE(Data!J2890,LEN(Data!J2890)-1,1,"") &amp; "}, "</f>
        <v xml:space="preserve">{ "CodeIATA": "", "Name": "", "City": "", "Country": "", "Latitude": null, "Longitude": null, "Category": , "BuyPrice": , "FlagImage": "" }, </v>
      </c>
    </row>
    <row r="2891" spans="1:1" x14ac:dyDescent="0.25">
      <c r="A2891" t="str">
        <f>"{ " &amp; Data!A2891 &amp; Data!D2891 &amp; Data!B2891 &amp; Data!E2891 &amp; Data!K2891 &amp; Data!L2891 &amp; Data!G2891 &amp; Data!H2891 &amp; REPLACE(Data!J2891,LEN(Data!J2891)-1,1,"") &amp; "}, "</f>
        <v xml:space="preserve">{ "CodeIATA": "", "Name": "", "City": "", "Country": "", "Latitude": null, "Longitude": null, "Category": , "BuyPrice": , "FlagImage": "" }, </v>
      </c>
    </row>
    <row r="2892" spans="1:1" x14ac:dyDescent="0.25">
      <c r="A2892" t="str">
        <f>"{ " &amp; Data!A2892 &amp; Data!D2892 &amp; Data!B2892 &amp; Data!E2892 &amp; Data!K2892 &amp; Data!L2892 &amp; Data!G2892 &amp; Data!H2892 &amp; REPLACE(Data!J2892,LEN(Data!J2892)-1,1,"") &amp; "}, "</f>
        <v xml:space="preserve">{ "CodeIATA": "", "Name": "", "City": "", "Country": "", "Latitude": null, "Longitude": null, "Category": , "BuyPrice": , "FlagImage": "" }, </v>
      </c>
    </row>
    <row r="2893" spans="1:1" x14ac:dyDescent="0.25">
      <c r="A2893" t="str">
        <f>"{ " &amp; Data!A2893 &amp; Data!D2893 &amp; Data!B2893 &amp; Data!E2893 &amp; Data!K2893 &amp; Data!L2893 &amp; Data!G2893 &amp; Data!H2893 &amp; REPLACE(Data!J2893,LEN(Data!J2893)-1,1,"") &amp; "}, "</f>
        <v xml:space="preserve">{ "CodeIATA": "", "Name": "", "City": "", "Country": "", "Latitude": null, "Longitude": null, "Category": , "BuyPrice": , "FlagImage": "" }, </v>
      </c>
    </row>
    <row r="2894" spans="1:1" x14ac:dyDescent="0.25">
      <c r="A2894" t="str">
        <f>"{ " &amp; Data!A2894 &amp; Data!D2894 &amp; Data!B2894 &amp; Data!E2894 &amp; Data!K2894 &amp; Data!L2894 &amp; Data!G2894 &amp; Data!H2894 &amp; REPLACE(Data!J2894,LEN(Data!J2894)-1,1,"") &amp; "}, "</f>
        <v xml:space="preserve">{ "CodeIATA": "", "Name": "", "City": "", "Country": "", "Latitude": null, "Longitude": null, "Category": , "BuyPrice": , "FlagImage": "" }, </v>
      </c>
    </row>
    <row r="2895" spans="1:1" x14ac:dyDescent="0.25">
      <c r="A2895" t="str">
        <f>"{ " &amp; Data!A2895 &amp; Data!D2895 &amp; Data!B2895 &amp; Data!E2895 &amp; Data!K2895 &amp; Data!L2895 &amp; Data!G2895 &amp; Data!H2895 &amp; REPLACE(Data!J2895,LEN(Data!J2895)-1,1,"") &amp; "}, "</f>
        <v xml:space="preserve">{ "CodeIATA": "", "Name": "", "City": "", "Country": "", "Latitude": null, "Longitude": null, "Category": , "BuyPrice": , "FlagImage": "" }, </v>
      </c>
    </row>
    <row r="2896" spans="1:1" x14ac:dyDescent="0.25">
      <c r="A2896" t="str">
        <f>"{ " &amp; Data!A2896 &amp; Data!D2896 &amp; Data!B2896 &amp; Data!E2896 &amp; Data!K2896 &amp; Data!L2896 &amp; Data!G2896 &amp; Data!H2896 &amp; REPLACE(Data!J2896,LEN(Data!J2896)-1,1,"") &amp; "}, "</f>
        <v xml:space="preserve">{ "CodeIATA": "", "Name": "", "City": "", "Country": "", "Latitude": null, "Longitude": null, "Category": , "BuyPrice": , "FlagImage": "" }, </v>
      </c>
    </row>
    <row r="2897" spans="1:1" x14ac:dyDescent="0.25">
      <c r="A2897" t="str">
        <f>"{ " &amp; Data!A2897 &amp; Data!D2897 &amp; Data!B2897 &amp; Data!E2897 &amp; Data!K2897 &amp; Data!L2897 &amp; Data!G2897 &amp; Data!H2897 &amp; REPLACE(Data!J2897,LEN(Data!J2897)-1,1,"") &amp; "}, "</f>
        <v xml:space="preserve">{ "CodeIATA": "", "Name": "", "City": "", "Country": "", "Latitude": null, "Longitude": null, "Category": , "BuyPrice": , "FlagImage": "" }, </v>
      </c>
    </row>
    <row r="2898" spans="1:1" x14ac:dyDescent="0.25">
      <c r="A2898" t="str">
        <f>"{ " &amp; Data!A2898 &amp; Data!D2898 &amp; Data!B2898 &amp; Data!E2898 &amp; Data!K2898 &amp; Data!L2898 &amp; Data!G2898 &amp; Data!H2898 &amp; REPLACE(Data!J2898,LEN(Data!J2898)-1,1,"") &amp; "}, "</f>
        <v xml:space="preserve">{ "CodeIATA": "", "Name": "", "City": "", "Country": "", "Latitude": null, "Longitude": null, "Category": , "BuyPrice": , "FlagImage": "" }, </v>
      </c>
    </row>
    <row r="2899" spans="1:1" x14ac:dyDescent="0.25">
      <c r="A2899" t="str">
        <f>"{ " &amp; Data!A2899 &amp; Data!D2899 &amp; Data!B2899 &amp; Data!E2899 &amp; Data!K2899 &amp; Data!L2899 &amp; Data!G2899 &amp; Data!H2899 &amp; REPLACE(Data!J2899,LEN(Data!J2899)-1,1,"") &amp; "}, "</f>
        <v xml:space="preserve">{ "CodeIATA": "", "Name": "", "City": "", "Country": "", "Latitude": null, "Longitude": null, "Category": , "BuyPrice": , "FlagImage": "" }, </v>
      </c>
    </row>
    <row r="2900" spans="1:1" x14ac:dyDescent="0.25">
      <c r="A2900" t="str">
        <f>"{ " &amp; Data!A2900 &amp; Data!D2900 &amp; Data!B2900 &amp; Data!E2900 &amp; Data!K2900 &amp; Data!L2900 &amp; Data!G2900 &amp; Data!H2900 &amp; REPLACE(Data!J2900,LEN(Data!J2900)-1,1,"") &amp; "}, "</f>
        <v xml:space="preserve">{ "CodeIATA": "", "Name": "", "City": "", "Country": "", "Latitude": null, "Longitude": null, "Category": , "BuyPrice": , "FlagImage": "" }, </v>
      </c>
    </row>
    <row r="2901" spans="1:1" x14ac:dyDescent="0.25">
      <c r="A2901" t="str">
        <f>"{ " &amp; Data!A2901 &amp; Data!D2901 &amp; Data!B2901 &amp; Data!E2901 &amp; Data!K2901 &amp; Data!L2901 &amp; Data!G2901 &amp; Data!H2901 &amp; REPLACE(Data!J2901,LEN(Data!J2901)-1,1,"") &amp; "}, "</f>
        <v xml:space="preserve">{ "CodeIATA": "", "Name": "", "City": "", "Country": "", "Latitude": null, "Longitude": null, "Category": , "BuyPrice": , "FlagImage": "" }, </v>
      </c>
    </row>
    <row r="2902" spans="1:1" x14ac:dyDescent="0.25">
      <c r="A2902" t="str">
        <f>"{ " &amp; Data!A2902 &amp; Data!D2902 &amp; Data!B2902 &amp; Data!E2902 &amp; Data!K2902 &amp; Data!L2902 &amp; Data!G2902 &amp; Data!H2902 &amp; REPLACE(Data!J2902,LEN(Data!J2902)-1,1,"") &amp; "}, "</f>
        <v xml:space="preserve">{ "CodeIATA": "", "Name": "", "City": "", "Country": "", "Latitude": null, "Longitude": null, "Category": , "BuyPrice": , "FlagImage": "" }, </v>
      </c>
    </row>
    <row r="2903" spans="1:1" x14ac:dyDescent="0.25">
      <c r="A2903" t="str">
        <f>"{ " &amp; Data!A2903 &amp; Data!D2903 &amp; Data!B2903 &amp; Data!E2903 &amp; Data!K2903 &amp; Data!L2903 &amp; Data!G2903 &amp; Data!H2903 &amp; REPLACE(Data!J2903,LEN(Data!J2903)-1,1,"") &amp; "}, "</f>
        <v xml:space="preserve">{ "CodeIATA": "", "Name": "", "City": "", "Country": "", "Latitude": null, "Longitude": null, "Category": , "BuyPrice": , "FlagImage": "" }, </v>
      </c>
    </row>
    <row r="2904" spans="1:1" x14ac:dyDescent="0.25">
      <c r="A2904" t="str">
        <f>"{ " &amp; Data!A2904 &amp; Data!D2904 &amp; Data!B2904 &amp; Data!E2904 &amp; Data!K2904 &amp; Data!L2904 &amp; Data!G2904 &amp; Data!H2904 &amp; REPLACE(Data!J2904,LEN(Data!J2904)-1,1,"") &amp; "}, "</f>
        <v xml:space="preserve">{ "CodeIATA": "", "Name": "", "City": "", "Country": "", "Latitude": null, "Longitude": null, "Category": , "BuyPrice": , "FlagImage": "" }, </v>
      </c>
    </row>
    <row r="2905" spans="1:1" x14ac:dyDescent="0.25">
      <c r="A2905" t="str">
        <f>"{ " &amp; Data!A2905 &amp; Data!D2905 &amp; Data!B2905 &amp; Data!E2905 &amp; Data!K2905 &amp; Data!L2905 &amp; Data!G2905 &amp; Data!H2905 &amp; REPLACE(Data!J2905,LEN(Data!J2905)-1,1,"") &amp; "}, "</f>
        <v xml:space="preserve">{ "CodeIATA": "", "Name": "", "City": "", "Country": "", "Latitude": null, "Longitude": null, "Category": , "BuyPrice": , "FlagImage": "" }, </v>
      </c>
    </row>
    <row r="2906" spans="1:1" x14ac:dyDescent="0.25">
      <c r="A2906" t="str">
        <f>"{ " &amp; Data!A2906 &amp; Data!D2906 &amp; Data!B2906 &amp; Data!E2906 &amp; Data!K2906 &amp; Data!L2906 &amp; Data!G2906 &amp; Data!H2906 &amp; REPLACE(Data!J2906,LEN(Data!J2906)-1,1,"") &amp; "}, "</f>
        <v xml:space="preserve">{ "CodeIATA": "", "Name": "", "City": "", "Country": "", "Latitude": null, "Longitude": null, "Category": , "BuyPrice": , "FlagImage": "" }, </v>
      </c>
    </row>
    <row r="2907" spans="1:1" x14ac:dyDescent="0.25">
      <c r="A2907" t="str">
        <f>"{ " &amp; Data!A2907 &amp; Data!D2907 &amp; Data!B2907 &amp; Data!E2907 &amp; Data!K2907 &amp; Data!L2907 &amp; Data!G2907 &amp; Data!H2907 &amp; REPLACE(Data!J2907,LEN(Data!J2907)-1,1,"") &amp; "}, "</f>
        <v xml:space="preserve">{ "CodeIATA": "", "Name": "", "City": "", "Country": "", "Latitude": null, "Longitude": null, "Category": , "BuyPrice": , "FlagImage": "" }, </v>
      </c>
    </row>
    <row r="2908" spans="1:1" x14ac:dyDescent="0.25">
      <c r="A2908" t="str">
        <f>"{ " &amp; Data!A2908 &amp; Data!D2908 &amp; Data!B2908 &amp; Data!E2908 &amp; Data!K2908 &amp; Data!L2908 &amp; Data!G2908 &amp; Data!H2908 &amp; REPLACE(Data!J2908,LEN(Data!J2908)-1,1,"") &amp; "}, "</f>
        <v xml:space="preserve">{ "CodeIATA": "", "Name": "", "City": "", "Country": "", "Latitude": null, "Longitude": null, "Category": , "BuyPrice": , "FlagImage": "" }, </v>
      </c>
    </row>
    <row r="2909" spans="1:1" x14ac:dyDescent="0.25">
      <c r="A2909" t="str">
        <f>"{ " &amp; Data!A2909 &amp; Data!D2909 &amp; Data!B2909 &amp; Data!E2909 &amp; Data!K2909 &amp; Data!L2909 &amp; Data!G2909 &amp; Data!H2909 &amp; REPLACE(Data!J2909,LEN(Data!J2909)-1,1,"") &amp; "}, "</f>
        <v xml:space="preserve">{ "CodeIATA": "", "Name": "", "City": "", "Country": "", "Latitude": null, "Longitude": null, "Category": , "BuyPrice": , "FlagImage": "" }, </v>
      </c>
    </row>
    <row r="2910" spans="1:1" x14ac:dyDescent="0.25">
      <c r="A2910" t="str">
        <f>"{ " &amp; Data!A2910 &amp; Data!D2910 &amp; Data!B2910 &amp; Data!E2910 &amp; Data!K2910 &amp; Data!L2910 &amp; Data!G2910 &amp; Data!H2910 &amp; REPLACE(Data!J2910,LEN(Data!J2910)-1,1,"") &amp; "}, "</f>
        <v xml:space="preserve">{ "CodeIATA": "", "Name": "", "City": "", "Country": "", "Latitude": null, "Longitude": null, "Category": , "BuyPrice": , "FlagImage": "" }, </v>
      </c>
    </row>
    <row r="2911" spans="1:1" x14ac:dyDescent="0.25">
      <c r="A2911" t="str">
        <f>"{ " &amp; Data!A2911 &amp; Data!D2911 &amp; Data!B2911 &amp; Data!E2911 &amp; Data!K2911 &amp; Data!L2911 &amp; Data!G2911 &amp; Data!H2911 &amp; REPLACE(Data!J2911,LEN(Data!J2911)-1,1,"") &amp; "}, "</f>
        <v xml:space="preserve">{ "CodeIATA": "", "Name": "", "City": "", "Country": "", "Latitude": null, "Longitude": null, "Category": , "BuyPrice": , "FlagImage": "" }, </v>
      </c>
    </row>
    <row r="2912" spans="1:1" x14ac:dyDescent="0.25">
      <c r="A2912" t="str">
        <f>"{ " &amp; Data!A2912 &amp; Data!D2912 &amp; Data!B2912 &amp; Data!E2912 &amp; Data!K2912 &amp; Data!L2912 &amp; Data!G2912 &amp; Data!H2912 &amp; REPLACE(Data!J2912,LEN(Data!J2912)-1,1,"") &amp; "}, "</f>
        <v xml:space="preserve">{ "CodeIATA": "", "Name": "", "City": "", "Country": "", "Latitude": null, "Longitude": null, "Category": , "BuyPrice": , "FlagImage": "" }, </v>
      </c>
    </row>
    <row r="2913" spans="1:1" x14ac:dyDescent="0.25">
      <c r="A2913" t="str">
        <f>"{ " &amp; Data!A2913 &amp; Data!D2913 &amp; Data!B2913 &amp; Data!E2913 &amp; Data!K2913 &amp; Data!L2913 &amp; Data!G2913 &amp; Data!H2913 &amp; REPLACE(Data!J2913,LEN(Data!J2913)-1,1,"") &amp; "}, "</f>
        <v xml:space="preserve">{ "CodeIATA": "", "Name": "", "City": "", "Country": "", "Latitude": null, "Longitude": null, "Category": , "BuyPrice": , "FlagImage": "" }, </v>
      </c>
    </row>
    <row r="2914" spans="1:1" x14ac:dyDescent="0.25">
      <c r="A2914" t="str">
        <f>"{ " &amp; Data!A2914 &amp; Data!D2914 &amp; Data!B2914 &amp; Data!E2914 &amp; Data!K2914 &amp; Data!L2914 &amp; Data!G2914 &amp; Data!H2914 &amp; REPLACE(Data!J2914,LEN(Data!J2914)-1,1,"") &amp; "}, "</f>
        <v xml:space="preserve">{ "CodeIATA": "", "Name": "", "City": "", "Country": "", "Latitude": null, "Longitude": null, "Category": , "BuyPrice": , "FlagImage": "" }, </v>
      </c>
    </row>
    <row r="2915" spans="1:1" x14ac:dyDescent="0.25">
      <c r="A2915" t="str">
        <f>"{ " &amp; Data!A2915 &amp; Data!D2915 &amp; Data!B2915 &amp; Data!E2915 &amp; Data!K2915 &amp; Data!L2915 &amp; Data!G2915 &amp; Data!H2915 &amp; REPLACE(Data!J2915,LEN(Data!J2915)-1,1,"") &amp; "}, "</f>
        <v xml:space="preserve">{ "CodeIATA": "", "Name": "", "City": "", "Country": "", "Latitude": null, "Longitude": null, "Category": , "BuyPrice": , "FlagImage": "" }, </v>
      </c>
    </row>
    <row r="2916" spans="1:1" x14ac:dyDescent="0.25">
      <c r="A2916" t="str">
        <f>"{ " &amp; Data!A2916 &amp; Data!D2916 &amp; Data!B2916 &amp; Data!E2916 &amp; Data!K2916 &amp; Data!L2916 &amp; Data!G2916 &amp; Data!H2916 &amp; REPLACE(Data!J2916,LEN(Data!J2916)-1,1,"") &amp; "}, "</f>
        <v xml:space="preserve">{ "CodeIATA": "", "Name": "", "City": "", "Country": "", "Latitude": null, "Longitude": null, "Category": , "BuyPrice": , "FlagImage": "" }, </v>
      </c>
    </row>
    <row r="2917" spans="1:1" x14ac:dyDescent="0.25">
      <c r="A2917" t="str">
        <f>"{ " &amp; Data!A2917 &amp; Data!D2917 &amp; Data!B2917 &amp; Data!E2917 &amp; Data!K2917 &amp; Data!L2917 &amp; Data!G2917 &amp; Data!H2917 &amp; REPLACE(Data!J2917,LEN(Data!J2917)-1,1,"") &amp; "}, "</f>
        <v xml:space="preserve">{ "CodeIATA": "", "Name": "", "City": "", "Country": "", "Latitude": null, "Longitude": null, "Category": , "BuyPrice": , "FlagImage": "" }, </v>
      </c>
    </row>
    <row r="2918" spans="1:1" x14ac:dyDescent="0.25">
      <c r="A2918" t="str">
        <f>"{ " &amp; Data!A2918 &amp; Data!D2918 &amp; Data!B2918 &amp; Data!E2918 &amp; Data!K2918 &amp; Data!L2918 &amp; Data!G2918 &amp; Data!H2918 &amp; REPLACE(Data!J2918,LEN(Data!J2918)-1,1,"") &amp; "}, "</f>
        <v xml:space="preserve">{ "CodeIATA": "", "Name": "", "City": "", "Country": "", "Latitude": null, "Longitude": null, "Category": , "BuyPrice": , "FlagImage": "" }, </v>
      </c>
    </row>
    <row r="2919" spans="1:1" x14ac:dyDescent="0.25">
      <c r="A2919" t="str">
        <f>"{ " &amp; Data!A2919 &amp; Data!D2919 &amp; Data!B2919 &amp; Data!E2919 &amp; Data!K2919 &amp; Data!L2919 &amp; Data!G2919 &amp; Data!H2919 &amp; REPLACE(Data!J2919,LEN(Data!J2919)-1,1,"") &amp; "}, "</f>
        <v xml:space="preserve">{ "CodeIATA": "", "Name": "", "City": "", "Country": "", "Latitude": null, "Longitude": null, "Category": , "BuyPrice": , "FlagImage": "" }, </v>
      </c>
    </row>
    <row r="2920" spans="1:1" x14ac:dyDescent="0.25">
      <c r="A2920" t="str">
        <f>"{ " &amp; Data!A2920 &amp; Data!D2920 &amp; Data!B2920 &amp; Data!E2920 &amp; Data!K2920 &amp; Data!L2920 &amp; Data!G2920 &amp; Data!H2920 &amp; REPLACE(Data!J2920,LEN(Data!J2920)-1,1,"") &amp; "}, "</f>
        <v xml:space="preserve">{ "CodeIATA": "", "Name": "", "City": "", "Country": "", "Latitude": null, "Longitude": null, "Category": , "BuyPrice": , "FlagImage": "" }, </v>
      </c>
    </row>
    <row r="2921" spans="1:1" x14ac:dyDescent="0.25">
      <c r="A2921" t="str">
        <f>"{ " &amp; Data!A2921 &amp; Data!D2921 &amp; Data!B2921 &amp; Data!E2921 &amp; Data!K2921 &amp; Data!L2921 &amp; Data!G2921 &amp; Data!H2921 &amp; REPLACE(Data!J2921,LEN(Data!J2921)-1,1,"") &amp; "}, "</f>
        <v xml:space="preserve">{ "CodeIATA": "", "Name": "", "City": "", "Country": "", "Latitude": null, "Longitude": null, "Category": , "BuyPrice": , "FlagImage": "" }, </v>
      </c>
    </row>
    <row r="2922" spans="1:1" x14ac:dyDescent="0.25">
      <c r="A2922" t="str">
        <f>"{ " &amp; Data!A2922 &amp; Data!D2922 &amp; Data!B2922 &amp; Data!E2922 &amp; Data!K2922 &amp; Data!L2922 &amp; Data!G2922 &amp; Data!H2922 &amp; REPLACE(Data!J2922,LEN(Data!J2922)-1,1,"") &amp; "}, "</f>
        <v xml:space="preserve">{ "CodeIATA": "", "Name": "", "City": "", "Country": "", "Latitude": null, "Longitude": null, "Category": , "BuyPrice": , "FlagImage": "" }, </v>
      </c>
    </row>
    <row r="2923" spans="1:1" x14ac:dyDescent="0.25">
      <c r="A2923" t="str">
        <f>"{ " &amp; Data!A2923 &amp; Data!D2923 &amp; Data!B2923 &amp; Data!E2923 &amp; Data!K2923 &amp; Data!L2923 &amp; Data!G2923 &amp; Data!H2923 &amp; REPLACE(Data!J2923,LEN(Data!J2923)-1,1,"") &amp; "}, "</f>
        <v xml:space="preserve">{ "CodeIATA": "", "Name": "", "City": "", "Country": "", "Latitude": null, "Longitude": null, "Category": , "BuyPrice": , "FlagImage": "" }, </v>
      </c>
    </row>
    <row r="2924" spans="1:1" x14ac:dyDescent="0.25">
      <c r="A2924" t="str">
        <f>"{ " &amp; Data!A2924 &amp; Data!D2924 &amp; Data!B2924 &amp; Data!E2924 &amp; Data!K2924 &amp; Data!L2924 &amp; Data!G2924 &amp; Data!H2924 &amp; REPLACE(Data!J2924,LEN(Data!J2924)-1,1,"") &amp; "}, "</f>
        <v xml:space="preserve">{ "CodeIATA": "", "Name": "", "City": "", "Country": "", "Latitude": null, "Longitude": null, "Category": , "BuyPrice": , "FlagImage": "" }, </v>
      </c>
    </row>
    <row r="2925" spans="1:1" x14ac:dyDescent="0.25">
      <c r="A2925" t="str">
        <f>"{ " &amp; Data!A2925 &amp; Data!D2925 &amp; Data!B2925 &amp; Data!E2925 &amp; Data!K2925 &amp; Data!L2925 &amp; Data!G2925 &amp; Data!H2925 &amp; REPLACE(Data!J2925,LEN(Data!J2925)-1,1,"") &amp; "}, "</f>
        <v xml:space="preserve">{ "CodeIATA": "", "Name": "", "City": "", "Country": "", "Latitude": null, "Longitude": null, "Category": , "BuyPrice": , "FlagImage": "" }, </v>
      </c>
    </row>
    <row r="2926" spans="1:1" x14ac:dyDescent="0.25">
      <c r="A2926" t="str">
        <f>"{ " &amp; Data!A2926 &amp; Data!D2926 &amp; Data!B2926 &amp; Data!E2926 &amp; Data!K2926 &amp; Data!L2926 &amp; Data!G2926 &amp; Data!H2926 &amp; REPLACE(Data!J2926,LEN(Data!J2926)-1,1,"") &amp; "}, "</f>
        <v xml:space="preserve">{ "CodeIATA": "", "Name": "", "City": "", "Country": "", "Latitude": null, "Longitude": null, "Category": , "BuyPrice": , "FlagImage": "" }, </v>
      </c>
    </row>
    <row r="2927" spans="1:1" x14ac:dyDescent="0.25">
      <c r="A2927" t="str">
        <f>"{ " &amp; Data!A2927 &amp; Data!D2927 &amp; Data!B2927 &amp; Data!E2927 &amp; Data!K2927 &amp; Data!L2927 &amp; Data!G2927 &amp; Data!H2927 &amp; REPLACE(Data!J2927,LEN(Data!J2927)-1,1,"") &amp; "}, "</f>
        <v xml:space="preserve">{ "CodeIATA": "", "Name": "", "City": "", "Country": "", "Latitude": null, "Longitude": null, "Category": , "BuyPrice": , "FlagImage": "" }, </v>
      </c>
    </row>
    <row r="2928" spans="1:1" x14ac:dyDescent="0.25">
      <c r="A2928" t="str">
        <f>"{ " &amp; Data!A2928 &amp; Data!D2928 &amp; Data!B2928 &amp; Data!E2928 &amp; Data!K2928 &amp; Data!L2928 &amp; Data!G2928 &amp; Data!H2928 &amp; REPLACE(Data!J2928,LEN(Data!J2928)-1,1,"") &amp; "}, "</f>
        <v xml:space="preserve">{ "CodeIATA": "", "Name": "", "City": "", "Country": "", "Latitude": null, "Longitude": null, "Category": , "BuyPrice": , "FlagImage": "" }, </v>
      </c>
    </row>
    <row r="2929" spans="1:1" x14ac:dyDescent="0.25">
      <c r="A2929" t="str">
        <f>"{ " &amp; Data!A2929 &amp; Data!D2929 &amp; Data!B2929 &amp; Data!E2929 &amp; Data!K2929 &amp; Data!L2929 &amp; Data!G2929 &amp; Data!H2929 &amp; REPLACE(Data!J2929,LEN(Data!J2929)-1,1,"") &amp; "}, "</f>
        <v xml:space="preserve">{ "CodeIATA": "", "Name": "", "City": "", "Country": "", "Latitude": null, "Longitude": null, "Category": , "BuyPrice": , "FlagImage": "" }, </v>
      </c>
    </row>
    <row r="2930" spans="1:1" x14ac:dyDescent="0.25">
      <c r="A2930" t="str">
        <f>"{ " &amp; Data!A2930 &amp; Data!D2930 &amp; Data!B2930 &amp; Data!E2930 &amp; Data!K2930 &amp; Data!L2930 &amp; Data!G2930 &amp; Data!H2930 &amp; REPLACE(Data!J2930,LEN(Data!J2930)-1,1,"") &amp; "}, "</f>
        <v xml:space="preserve">{ "CodeIATA": "", "Name": "", "City": "", "Country": "", "Latitude": null, "Longitude": null, "Category": , "BuyPrice": , "FlagImage": "" }, </v>
      </c>
    </row>
    <row r="2931" spans="1:1" x14ac:dyDescent="0.25">
      <c r="A2931" t="str">
        <f>"{ " &amp; Data!A2931 &amp; Data!D2931 &amp; Data!B2931 &amp; Data!E2931 &amp; Data!K2931 &amp; Data!L2931 &amp; Data!G2931 &amp; Data!H2931 &amp; REPLACE(Data!J2931,LEN(Data!J2931)-1,1,"") &amp; "}, "</f>
        <v xml:space="preserve">{ "CodeIATA": "", "Name": "", "City": "", "Country": "", "Latitude": null, "Longitude": null, "Category": , "BuyPrice": , "FlagImage": "" }, </v>
      </c>
    </row>
    <row r="2932" spans="1:1" x14ac:dyDescent="0.25">
      <c r="A2932" t="str">
        <f>"{ " &amp; Data!A2932 &amp; Data!D2932 &amp; Data!B2932 &amp; Data!E2932 &amp; Data!K2932 &amp; Data!L2932 &amp; Data!G2932 &amp; Data!H2932 &amp; REPLACE(Data!J2932,LEN(Data!J2932)-1,1,"") &amp; "}, "</f>
        <v xml:space="preserve">{ "CodeIATA": "", "Name": "", "City": "", "Country": "", "Latitude": null, "Longitude": null, "Category": , "BuyPrice": , "FlagImage": "" }, </v>
      </c>
    </row>
    <row r="2933" spans="1:1" x14ac:dyDescent="0.25">
      <c r="A2933" t="str">
        <f>"{ " &amp; Data!A2933 &amp; Data!D2933 &amp; Data!B2933 &amp; Data!E2933 &amp; Data!K2933 &amp; Data!L2933 &amp; Data!G2933 &amp; Data!H2933 &amp; REPLACE(Data!J2933,LEN(Data!J2933)-1,1,"") &amp; "}, "</f>
        <v xml:space="preserve">{ "CodeIATA": "", "Name": "", "City": "", "Country": "", "Latitude": null, "Longitude": null, "Category": , "BuyPrice": , "FlagImage": "" }, </v>
      </c>
    </row>
    <row r="2934" spans="1:1" x14ac:dyDescent="0.25">
      <c r="A2934" t="str">
        <f>"{ " &amp; Data!A2934 &amp; Data!D2934 &amp; Data!B2934 &amp; Data!E2934 &amp; Data!K2934 &amp; Data!L2934 &amp; Data!G2934 &amp; Data!H2934 &amp; REPLACE(Data!J2934,LEN(Data!J2934)-1,1,"") &amp; "}, "</f>
        <v xml:space="preserve">{ "CodeIATA": "", "Name": "", "City": "", "Country": "", "Latitude": null, "Longitude": null, "Category": , "BuyPrice": , "FlagImage": "" }, </v>
      </c>
    </row>
    <row r="2935" spans="1:1" x14ac:dyDescent="0.25">
      <c r="A2935" t="str">
        <f>"{ " &amp; Data!A2935 &amp; Data!D2935 &amp; Data!B2935 &amp; Data!E2935 &amp; Data!K2935 &amp; Data!L2935 &amp; Data!G2935 &amp; Data!H2935 &amp; REPLACE(Data!J2935,LEN(Data!J2935)-1,1,"") &amp; "}, "</f>
        <v xml:space="preserve">{ "CodeIATA": "", "Name": "", "City": "", "Country": "", "Latitude": null, "Longitude": null, "Category": , "BuyPrice": , "FlagImage": "" }, </v>
      </c>
    </row>
    <row r="2936" spans="1:1" x14ac:dyDescent="0.25">
      <c r="A2936" t="str">
        <f>"{ " &amp; Data!A2936 &amp; Data!D2936 &amp; Data!B2936 &amp; Data!E2936 &amp; Data!K2936 &amp; Data!L2936 &amp; Data!G2936 &amp; Data!H2936 &amp; REPLACE(Data!J2936,LEN(Data!J2936)-1,1,"") &amp; "}, "</f>
        <v xml:space="preserve">{ "CodeIATA": "", "Name": "", "City": "", "Country": "", "Latitude": null, "Longitude": null, "Category": , "BuyPrice": , "FlagImage": "" }, </v>
      </c>
    </row>
    <row r="2937" spans="1:1" x14ac:dyDescent="0.25">
      <c r="A2937" t="str">
        <f>"{ " &amp; Data!A2937 &amp; Data!D2937 &amp; Data!B2937 &amp; Data!E2937 &amp; Data!K2937 &amp; Data!L2937 &amp; Data!G2937 &amp; Data!H2937 &amp; REPLACE(Data!J2937,LEN(Data!J2937)-1,1,"") &amp; "}, "</f>
        <v xml:space="preserve">{ "CodeIATA": "", "Name": "", "City": "", "Country": "", "Latitude": null, "Longitude": null, "Category": , "BuyPrice": , "FlagImage": "" }, </v>
      </c>
    </row>
    <row r="2938" spans="1:1" x14ac:dyDescent="0.25">
      <c r="A2938" t="str">
        <f>"{ " &amp; Data!A2938 &amp; Data!D2938 &amp; Data!B2938 &amp; Data!E2938 &amp; Data!K2938 &amp; Data!L2938 &amp; Data!G2938 &amp; Data!H2938 &amp; REPLACE(Data!J2938,LEN(Data!J2938)-1,1,"") &amp; "}, "</f>
        <v xml:space="preserve">{ "CodeIATA": "", "Name": "", "City": "", "Country": "", "Latitude": null, "Longitude": null, "Category": , "BuyPrice": , "FlagImage": "" }, </v>
      </c>
    </row>
    <row r="2939" spans="1:1" x14ac:dyDescent="0.25">
      <c r="A2939" t="str">
        <f>"{ " &amp; Data!A2939 &amp; Data!D2939 &amp; Data!B2939 &amp; Data!E2939 &amp; Data!K2939 &amp; Data!L2939 &amp; Data!G2939 &amp; Data!H2939 &amp; REPLACE(Data!J2939,LEN(Data!J2939)-1,1,"") &amp; "}, "</f>
        <v xml:space="preserve">{ "CodeIATA": "", "Name": "", "City": "", "Country": "", "Latitude": null, "Longitude": null, "Category": , "BuyPrice": , "FlagImage": "" }, </v>
      </c>
    </row>
    <row r="2940" spans="1:1" x14ac:dyDescent="0.25">
      <c r="A2940" t="str">
        <f>"{ " &amp; Data!A2940 &amp; Data!D2940 &amp; Data!B2940 &amp; Data!E2940 &amp; Data!K2940 &amp; Data!L2940 &amp; Data!G2940 &amp; Data!H2940 &amp; REPLACE(Data!J2940,LEN(Data!J2940)-1,1,"") &amp; "}, "</f>
        <v xml:space="preserve">{ "CodeIATA": "", "Name": "", "City": "", "Country": "", "Latitude": null, "Longitude": null, "Category": , "BuyPrice": , "FlagImage": "" }, </v>
      </c>
    </row>
    <row r="2941" spans="1:1" x14ac:dyDescent="0.25">
      <c r="A2941" t="str">
        <f>"{ " &amp; Data!A2941 &amp; Data!D2941 &amp; Data!B2941 &amp; Data!E2941 &amp; Data!K2941 &amp; Data!L2941 &amp; Data!G2941 &amp; Data!H2941 &amp; REPLACE(Data!J2941,LEN(Data!J2941)-1,1,"") &amp; "}, "</f>
        <v xml:space="preserve">{ "CodeIATA": "", "Name": "", "City": "", "Country": "", "Latitude": null, "Longitude": null, "Category": , "BuyPrice": , "FlagImage": "" }, </v>
      </c>
    </row>
    <row r="2942" spans="1:1" x14ac:dyDescent="0.25">
      <c r="A2942" t="str">
        <f>"{ " &amp; Data!A2942 &amp; Data!D2942 &amp; Data!B2942 &amp; Data!E2942 &amp; Data!K2942 &amp; Data!L2942 &amp; Data!G2942 &amp; Data!H2942 &amp; REPLACE(Data!J2942,LEN(Data!J2942)-1,1,"") &amp; "}, "</f>
        <v xml:space="preserve">{ "CodeIATA": "", "Name": "", "City": "", "Country": "", "Latitude": null, "Longitude": null, "Category": , "BuyPrice": , "FlagImage": "" }, </v>
      </c>
    </row>
    <row r="2943" spans="1:1" x14ac:dyDescent="0.25">
      <c r="A2943" t="str">
        <f>"{ " &amp; Data!A2943 &amp; Data!D2943 &amp; Data!B2943 &amp; Data!E2943 &amp; Data!K2943 &amp; Data!L2943 &amp; Data!G2943 &amp; Data!H2943 &amp; REPLACE(Data!J2943,LEN(Data!J2943)-1,1,"") &amp; "}, "</f>
        <v xml:space="preserve">{ "CodeIATA": "", "Name": "", "City": "", "Country": "", "Latitude": null, "Longitude": null, "Category": , "BuyPrice": , "FlagImage": "" }, </v>
      </c>
    </row>
    <row r="2944" spans="1:1" x14ac:dyDescent="0.25">
      <c r="A2944" t="str">
        <f>"{ " &amp; Data!A2944 &amp; Data!D2944 &amp; Data!B2944 &amp; Data!E2944 &amp; Data!K2944 &amp; Data!L2944 &amp; Data!G2944 &amp; Data!H2944 &amp; REPLACE(Data!J2944,LEN(Data!J2944)-1,1,"") &amp; "}, "</f>
        <v xml:space="preserve">{ "CodeIATA": "", "Name": "", "City": "", "Country": "", "Latitude": null, "Longitude": null, "Category": , "BuyPrice": , "FlagImage": "" }, </v>
      </c>
    </row>
    <row r="2945" spans="1:1" x14ac:dyDescent="0.25">
      <c r="A2945" t="str">
        <f>"{ " &amp; Data!A2945 &amp; Data!D2945 &amp; Data!B2945 &amp; Data!E2945 &amp; Data!K2945 &amp; Data!L2945 &amp; Data!G2945 &amp; Data!H2945 &amp; REPLACE(Data!J2945,LEN(Data!J2945)-1,1,"") &amp; "}, "</f>
        <v xml:space="preserve">{ "CodeIATA": "", "Name": "", "City": "", "Country": "", "Latitude": null, "Longitude": null, "Category": , "BuyPrice": , "FlagImage": "" }, </v>
      </c>
    </row>
    <row r="2946" spans="1:1" x14ac:dyDescent="0.25">
      <c r="A2946" t="str">
        <f>"{ " &amp; Data!A2946 &amp; Data!D2946 &amp; Data!B2946 &amp; Data!E2946 &amp; Data!K2946 &amp; Data!L2946 &amp; Data!G2946 &amp; Data!H2946 &amp; REPLACE(Data!J2946,LEN(Data!J2946)-1,1,"") &amp; "}, "</f>
        <v xml:space="preserve">{ "CodeIATA": "", "Name": "", "City": "", "Country": "", "Latitude": null, "Longitude": null, "Category": , "BuyPrice": , "FlagImage": "" }, </v>
      </c>
    </row>
    <row r="2947" spans="1:1" x14ac:dyDescent="0.25">
      <c r="A2947" t="str">
        <f>"{ " &amp; Data!A2947 &amp; Data!D2947 &amp; Data!B2947 &amp; Data!E2947 &amp; Data!K2947 &amp; Data!L2947 &amp; Data!G2947 &amp; Data!H2947 &amp; REPLACE(Data!J2947,LEN(Data!J2947)-1,1,"") &amp; "}, "</f>
        <v xml:space="preserve">{ "CodeIATA": "", "Name": "", "City": "", "Country": "", "Latitude": null, "Longitude": null, "Category": , "BuyPrice": , "FlagImage": "" }, </v>
      </c>
    </row>
    <row r="2948" spans="1:1" x14ac:dyDescent="0.25">
      <c r="A2948" t="str">
        <f>"{ " &amp; Data!A2948 &amp; Data!D2948 &amp; Data!B2948 &amp; Data!E2948 &amp; Data!K2948 &amp; Data!L2948 &amp; Data!G2948 &amp; Data!H2948 &amp; REPLACE(Data!J2948,LEN(Data!J2948)-1,1,"") &amp; "}, "</f>
        <v xml:space="preserve">{ "CodeIATA": "", "Name": "", "City": "", "Country": "", "Latitude": null, "Longitude": null, "Category": , "BuyPrice": , "FlagImage": "" }, </v>
      </c>
    </row>
    <row r="2949" spans="1:1" x14ac:dyDescent="0.25">
      <c r="A2949" t="str">
        <f>"{ " &amp; Data!A2949 &amp; Data!D2949 &amp; Data!B2949 &amp; Data!E2949 &amp; Data!K2949 &amp; Data!L2949 &amp; Data!G2949 &amp; Data!H2949 &amp; REPLACE(Data!J2949,LEN(Data!J2949)-1,1,"") &amp; "}, "</f>
        <v xml:space="preserve">{ "CodeIATA": "", "Name": "", "City": "", "Country": "", "Latitude": null, "Longitude": null, "Category": , "BuyPrice": , "FlagImage": "" }, </v>
      </c>
    </row>
    <row r="2950" spans="1:1" x14ac:dyDescent="0.25">
      <c r="A2950" t="str">
        <f>"{ " &amp; Data!A2950 &amp; Data!D2950 &amp; Data!B2950 &amp; Data!E2950 &amp; Data!K2950 &amp; Data!L2950 &amp; Data!G2950 &amp; Data!H2950 &amp; REPLACE(Data!J2950,LEN(Data!J2950)-1,1,"") &amp; "}, "</f>
        <v xml:space="preserve">{ "CodeIATA": "", "Name": "", "City": "", "Country": "", "Latitude": null, "Longitude": null, "Category": , "BuyPrice": , "FlagImage": "" }, </v>
      </c>
    </row>
    <row r="2951" spans="1:1" x14ac:dyDescent="0.25">
      <c r="A2951" t="str">
        <f>"{ " &amp; Data!A2951 &amp; Data!D2951 &amp; Data!B2951 &amp; Data!E2951 &amp; Data!K2951 &amp; Data!L2951 &amp; Data!G2951 &amp; Data!H2951 &amp; REPLACE(Data!J2951,LEN(Data!J2951)-1,1,"") &amp; "}, "</f>
        <v xml:space="preserve">{ "CodeIATA": "", "Name": "", "City": "", "Country": "", "Latitude": null, "Longitude": null, "Category": , "BuyPrice": , "FlagImage": "" }, </v>
      </c>
    </row>
    <row r="2952" spans="1:1" x14ac:dyDescent="0.25">
      <c r="A2952" t="str">
        <f>"{ " &amp; Data!A2952 &amp; Data!D2952 &amp; Data!B2952 &amp; Data!E2952 &amp; Data!K2952 &amp; Data!L2952 &amp; Data!G2952 &amp; Data!H2952 &amp; REPLACE(Data!J2952,LEN(Data!J2952)-1,1,"") &amp; "}, "</f>
        <v xml:space="preserve">{ "CodeIATA": "", "Name": "", "City": "", "Country": "", "Latitude": null, "Longitude": null, "Category": , "BuyPrice": , "FlagImage": "" }, </v>
      </c>
    </row>
    <row r="2953" spans="1:1" x14ac:dyDescent="0.25">
      <c r="A2953" t="str">
        <f>"{ " &amp; Data!A2953 &amp; Data!D2953 &amp; Data!B2953 &amp; Data!E2953 &amp; Data!K2953 &amp; Data!L2953 &amp; Data!G2953 &amp; Data!H2953 &amp; REPLACE(Data!J2953,LEN(Data!J2953)-1,1,"") &amp; "}, "</f>
        <v xml:space="preserve">{ "CodeIATA": "", "Name": "", "City": "", "Country": "", "Latitude": null, "Longitude": null, "Category": , "BuyPrice": , "FlagImage": "" }, </v>
      </c>
    </row>
    <row r="2954" spans="1:1" x14ac:dyDescent="0.25">
      <c r="A2954" t="str">
        <f>"{ " &amp; Data!A2954 &amp; Data!D2954 &amp; Data!B2954 &amp; Data!E2954 &amp; Data!K2954 &amp; Data!L2954 &amp; Data!G2954 &amp; Data!H2954 &amp; REPLACE(Data!J2954,LEN(Data!J2954)-1,1,"") &amp; "}, "</f>
        <v xml:space="preserve">{ "CodeIATA": "", "Name": "", "City": "", "Country": "", "Latitude": null, "Longitude": null, "Category": , "BuyPrice": , "FlagImage": "" }, </v>
      </c>
    </row>
    <row r="2955" spans="1:1" x14ac:dyDescent="0.25">
      <c r="A2955" t="str">
        <f>"{ " &amp; Data!A2955 &amp; Data!D2955 &amp; Data!B2955 &amp; Data!E2955 &amp; Data!K2955 &amp; Data!L2955 &amp; Data!G2955 &amp; Data!H2955 &amp; REPLACE(Data!J2955,LEN(Data!J2955)-1,1,"") &amp; "}, "</f>
        <v xml:space="preserve">{ "CodeIATA": "", "Name": "", "City": "", "Country": "", "Latitude": null, "Longitude": null, "Category": , "BuyPrice": , "FlagImage": "" }, </v>
      </c>
    </row>
    <row r="2956" spans="1:1" x14ac:dyDescent="0.25">
      <c r="A2956" t="str">
        <f>"{ " &amp; Data!A2956 &amp; Data!D2956 &amp; Data!B2956 &amp; Data!E2956 &amp; Data!K2956 &amp; Data!L2956 &amp; Data!G2956 &amp; Data!H2956 &amp; REPLACE(Data!J2956,LEN(Data!J2956)-1,1,"") &amp; "}, "</f>
        <v xml:space="preserve">{ "CodeIATA": "", "Name": "", "City": "", "Country": "", "Latitude": null, "Longitude": null, "Category": , "BuyPrice": , "FlagImage": "" }, </v>
      </c>
    </row>
    <row r="2957" spans="1:1" x14ac:dyDescent="0.25">
      <c r="A2957" t="str">
        <f>"{ " &amp; Data!A2957 &amp; Data!D2957 &amp; Data!B2957 &amp; Data!E2957 &amp; Data!K2957 &amp; Data!L2957 &amp; Data!G2957 &amp; Data!H2957 &amp; REPLACE(Data!J2957,LEN(Data!J2957)-1,1,"") &amp; "}, "</f>
        <v xml:space="preserve">{ "CodeIATA": "", "Name": "", "City": "", "Country": "", "Latitude": null, "Longitude": null, "Category": , "BuyPrice": , "FlagImage": "" }, </v>
      </c>
    </row>
    <row r="2958" spans="1:1" x14ac:dyDescent="0.25">
      <c r="A2958" t="str">
        <f>"{ " &amp; Data!A2958 &amp; Data!D2958 &amp; Data!B2958 &amp; Data!E2958 &amp; Data!K2958 &amp; Data!L2958 &amp; Data!G2958 &amp; Data!H2958 &amp; REPLACE(Data!J2958,LEN(Data!J2958)-1,1,"") &amp; "}, "</f>
        <v xml:space="preserve">{ "CodeIATA": "", "Name": "", "City": "", "Country": "", "Latitude": null, "Longitude": null, "Category": , "BuyPrice": , "FlagImage": "" }, </v>
      </c>
    </row>
    <row r="2959" spans="1:1" x14ac:dyDescent="0.25">
      <c r="A2959" t="str">
        <f>"{ " &amp; Data!A2959 &amp; Data!D2959 &amp; Data!B2959 &amp; Data!E2959 &amp; Data!K2959 &amp; Data!L2959 &amp; Data!G2959 &amp; Data!H2959 &amp; REPLACE(Data!J2959,LEN(Data!J2959)-1,1,"") &amp; "}, "</f>
        <v xml:space="preserve">{ "CodeIATA": "", "Name": "", "City": "", "Country": "", "Latitude": null, "Longitude": null, "Category": , "BuyPrice": , "FlagImage": "" }, </v>
      </c>
    </row>
    <row r="2960" spans="1:1" x14ac:dyDescent="0.25">
      <c r="A2960" t="str">
        <f>"{ " &amp; Data!A2960 &amp; Data!D2960 &amp; Data!B2960 &amp; Data!E2960 &amp; Data!K2960 &amp; Data!L2960 &amp; Data!G2960 &amp; Data!H2960 &amp; REPLACE(Data!J2960,LEN(Data!J2960)-1,1,"") &amp; "}, "</f>
        <v xml:space="preserve">{ "CodeIATA": "", "Name": "", "City": "", "Country": "", "Latitude": null, "Longitude": null, "Category": , "BuyPrice": , "FlagImage": "" }, </v>
      </c>
    </row>
    <row r="2961" spans="1:1" x14ac:dyDescent="0.25">
      <c r="A2961" t="str">
        <f>"{ " &amp; Data!A2961 &amp; Data!D2961 &amp; Data!B2961 &amp; Data!E2961 &amp; Data!K2961 &amp; Data!L2961 &amp; Data!G2961 &amp; Data!H2961 &amp; REPLACE(Data!J2961,LEN(Data!J2961)-1,1,"") &amp; "}, "</f>
        <v xml:space="preserve">{ "CodeIATA": "", "Name": "", "City": "", "Country": "", "Latitude": null, "Longitude": null, "Category": , "BuyPrice": , "FlagImage": "" }, </v>
      </c>
    </row>
    <row r="2962" spans="1:1" x14ac:dyDescent="0.25">
      <c r="A2962" t="str">
        <f>"{ " &amp; Data!A2962 &amp; Data!D2962 &amp; Data!B2962 &amp; Data!E2962 &amp; Data!K2962 &amp; Data!L2962 &amp; Data!G2962 &amp; Data!H2962 &amp; REPLACE(Data!J2962,LEN(Data!J2962)-1,1,"") &amp; "}, "</f>
        <v xml:space="preserve">{ "CodeIATA": "", "Name": "", "City": "", "Country": "", "Latitude": null, "Longitude": null, "Category": , "BuyPrice": , "FlagImage": "" }, </v>
      </c>
    </row>
    <row r="2963" spans="1:1" x14ac:dyDescent="0.25">
      <c r="A2963" t="str">
        <f>"{ " &amp; Data!A2963 &amp; Data!D2963 &amp; Data!B2963 &amp; Data!E2963 &amp; Data!K2963 &amp; Data!L2963 &amp; Data!G2963 &amp; Data!H2963 &amp; REPLACE(Data!J2963,LEN(Data!J2963)-1,1,"") &amp; "}, "</f>
        <v xml:space="preserve">{ "CodeIATA": "", "Name": "", "City": "", "Country": "", "Latitude": null, "Longitude": null, "Category": , "BuyPrice": , "FlagImage": "" }, </v>
      </c>
    </row>
    <row r="2964" spans="1:1" x14ac:dyDescent="0.25">
      <c r="A2964" t="str">
        <f>"{ " &amp; Data!A2964 &amp; Data!D2964 &amp; Data!B2964 &amp; Data!E2964 &amp; Data!K2964 &amp; Data!L2964 &amp; Data!G2964 &amp; Data!H2964 &amp; REPLACE(Data!J2964,LEN(Data!J2964)-1,1,"") &amp; "}, "</f>
        <v xml:space="preserve">{ "CodeIATA": "", "Name": "", "City": "", "Country": "", "Latitude": null, "Longitude": null, "Category": , "BuyPrice": , "FlagImage": "" }, </v>
      </c>
    </row>
    <row r="2965" spans="1:1" x14ac:dyDescent="0.25">
      <c r="A2965" t="str">
        <f>"{ " &amp; Data!A2965 &amp; Data!D2965 &amp; Data!B2965 &amp; Data!E2965 &amp; Data!K2965 &amp; Data!L2965 &amp; Data!G2965 &amp; Data!H2965 &amp; REPLACE(Data!J2965,LEN(Data!J2965)-1,1,"") &amp; "}, "</f>
        <v xml:space="preserve">{ "CodeIATA": "", "Name": "", "City": "", "Country": "", "Latitude": null, "Longitude": null, "Category": , "BuyPrice": , "FlagImage": "" }, </v>
      </c>
    </row>
    <row r="2966" spans="1:1" x14ac:dyDescent="0.25">
      <c r="A2966" t="str">
        <f>"{ " &amp; Data!A2966 &amp; Data!D2966 &amp; Data!B2966 &amp; Data!E2966 &amp; Data!K2966 &amp; Data!L2966 &amp; Data!G2966 &amp; Data!H2966 &amp; REPLACE(Data!J2966,LEN(Data!J2966)-1,1,"") &amp; "}, "</f>
        <v xml:space="preserve">{ "CodeIATA": "", "Name": "", "City": "", "Country": "", "Latitude": null, "Longitude": null, "Category": , "BuyPrice": , "FlagImage": "" }, </v>
      </c>
    </row>
    <row r="2967" spans="1:1" x14ac:dyDescent="0.25">
      <c r="A2967" t="str">
        <f>"{ " &amp; Data!A2967 &amp; Data!D2967 &amp; Data!B2967 &amp; Data!E2967 &amp; Data!K2967 &amp; Data!L2967 &amp; Data!G2967 &amp; Data!H2967 &amp; REPLACE(Data!J2967,LEN(Data!J2967)-1,1,"") &amp; "}, "</f>
        <v xml:space="preserve">{ "CodeIATA": "", "Name": "", "City": "", "Country": "", "Latitude": null, "Longitude": null, "Category": , "BuyPrice": , "FlagImage": "" }, </v>
      </c>
    </row>
    <row r="2968" spans="1:1" x14ac:dyDescent="0.25">
      <c r="A2968" t="str">
        <f>"{ " &amp; Data!A2968 &amp; Data!D2968 &amp; Data!B2968 &amp; Data!E2968 &amp; Data!K2968 &amp; Data!L2968 &amp; Data!G2968 &amp; Data!H2968 &amp; REPLACE(Data!J2968,LEN(Data!J2968)-1,1,"") &amp; "}, "</f>
        <v xml:space="preserve">{ "CodeIATA": "", "Name": "", "City": "", "Country": "", "Latitude": null, "Longitude": null, "Category": , "BuyPrice": , "FlagImage": "" }, </v>
      </c>
    </row>
    <row r="2969" spans="1:1" x14ac:dyDescent="0.25">
      <c r="A2969" t="str">
        <f>"{ " &amp; Data!A2969 &amp; Data!D2969 &amp; Data!B2969 &amp; Data!E2969 &amp; Data!K2969 &amp; Data!L2969 &amp; Data!G2969 &amp; Data!H2969 &amp; REPLACE(Data!J2969,LEN(Data!J2969)-1,1,"") &amp; "}, "</f>
        <v xml:space="preserve">{ "CodeIATA": "", "Name": "", "City": "", "Country": "", "Latitude": null, "Longitude": null, "Category": , "BuyPrice": , "FlagImage": "" }, </v>
      </c>
    </row>
    <row r="2970" spans="1:1" x14ac:dyDescent="0.25">
      <c r="A2970" t="str">
        <f>"{ " &amp; Data!A2970 &amp; Data!D2970 &amp; Data!B2970 &amp; Data!E2970 &amp; Data!K2970 &amp; Data!L2970 &amp; Data!G2970 &amp; Data!H2970 &amp; REPLACE(Data!J2970,LEN(Data!J2970)-1,1,"") &amp; "}, "</f>
        <v xml:space="preserve">{ "CodeIATA": "", "Name": "", "City": "", "Country": "", "Latitude": null, "Longitude": null, "Category": , "BuyPrice": , "FlagImage": "" }, </v>
      </c>
    </row>
    <row r="2971" spans="1:1" x14ac:dyDescent="0.25">
      <c r="A2971" t="str">
        <f>"{ " &amp; Data!A2971 &amp; Data!D2971 &amp; Data!B2971 &amp; Data!E2971 &amp; Data!K2971 &amp; Data!L2971 &amp; Data!G2971 &amp; Data!H2971 &amp; REPLACE(Data!J2971,LEN(Data!J2971)-1,1,"") &amp; "}, "</f>
        <v xml:space="preserve">{ "CodeIATA": "", "Name": "", "City": "", "Country": "", "Latitude": null, "Longitude": null, "Category": , "BuyPrice": , "FlagImage": "" }, </v>
      </c>
    </row>
    <row r="2972" spans="1:1" x14ac:dyDescent="0.25">
      <c r="A2972" t="str">
        <f>"{ " &amp; Data!A2972 &amp; Data!D2972 &amp; Data!B2972 &amp; Data!E2972 &amp; Data!K2972 &amp; Data!L2972 &amp; Data!G2972 &amp; Data!H2972 &amp; REPLACE(Data!J2972,LEN(Data!J2972)-1,1,"") &amp; "}, "</f>
        <v xml:space="preserve">{ "CodeIATA": "", "Name": "", "City": "", "Country": "", "Latitude": null, "Longitude": null, "Category": , "BuyPrice": , "FlagImage": "" }, </v>
      </c>
    </row>
    <row r="2973" spans="1:1" x14ac:dyDescent="0.25">
      <c r="A2973" t="str">
        <f>"{ " &amp; Data!A2973 &amp; Data!D2973 &amp; Data!B2973 &amp; Data!E2973 &amp; Data!K2973 &amp; Data!L2973 &amp; Data!G2973 &amp; Data!H2973 &amp; REPLACE(Data!J2973,LEN(Data!J2973)-1,1,"") &amp; "}, "</f>
        <v xml:space="preserve">{ "CodeIATA": "", "Name": "", "City": "", "Country": "", "Latitude": null, "Longitude": null, "Category": , "BuyPrice": , "FlagImage": "" }, </v>
      </c>
    </row>
    <row r="2974" spans="1:1" x14ac:dyDescent="0.25">
      <c r="A2974" t="str">
        <f>"{ " &amp; Data!A2974 &amp; Data!D2974 &amp; Data!B2974 &amp; Data!E2974 &amp; Data!K2974 &amp; Data!L2974 &amp; Data!G2974 &amp; Data!H2974 &amp; REPLACE(Data!J2974,LEN(Data!J2974)-1,1,"") &amp; "}, "</f>
        <v xml:space="preserve">{ "CodeIATA": "", "Name": "", "City": "", "Country": "", "Latitude": null, "Longitude": null, "Category": , "BuyPrice": , "FlagImage": "" }, </v>
      </c>
    </row>
    <row r="2975" spans="1:1" x14ac:dyDescent="0.25">
      <c r="A2975" t="str">
        <f>"{ " &amp; Data!A2975 &amp; Data!D2975 &amp; Data!B2975 &amp; Data!E2975 &amp; Data!K2975 &amp; Data!L2975 &amp; Data!G2975 &amp; Data!H2975 &amp; REPLACE(Data!J2975,LEN(Data!J2975)-1,1,"") &amp; "}, "</f>
        <v xml:space="preserve">{ "CodeIATA": "", "Name": "", "City": "", "Country": "", "Latitude": null, "Longitude": null, "Category": , "BuyPrice": , "FlagImage": "" }, </v>
      </c>
    </row>
    <row r="2976" spans="1:1" x14ac:dyDescent="0.25">
      <c r="A2976" t="str">
        <f>"{ " &amp; Data!A2976 &amp; Data!D2976 &amp; Data!B2976 &amp; Data!E2976 &amp; Data!K2976 &amp; Data!L2976 &amp; Data!G2976 &amp; Data!H2976 &amp; REPLACE(Data!J2976,LEN(Data!J2976)-1,1,"") &amp; "}, "</f>
        <v xml:space="preserve">{ "CodeIATA": "", "Name": "", "City": "", "Country": "", "Latitude": null, "Longitude": null, "Category": , "BuyPrice": , "FlagImage": "" }, </v>
      </c>
    </row>
    <row r="2977" spans="1:1" x14ac:dyDescent="0.25">
      <c r="A2977" t="str">
        <f>"{ " &amp; Data!A2977 &amp; Data!D2977 &amp; Data!B2977 &amp; Data!E2977 &amp; Data!K2977 &amp; Data!L2977 &amp; Data!G2977 &amp; Data!H2977 &amp; REPLACE(Data!J2977,LEN(Data!J2977)-1,1,"") &amp; "}, "</f>
        <v xml:space="preserve">{ "CodeIATA": "", "Name": "", "City": "", "Country": "", "Latitude": null, "Longitude": null, "Category": , "BuyPrice": , "FlagImage": "" }, </v>
      </c>
    </row>
    <row r="2978" spans="1:1" x14ac:dyDescent="0.25">
      <c r="A2978" t="str">
        <f>"{ " &amp; Data!A2978 &amp; Data!D2978 &amp; Data!B2978 &amp; Data!E2978 &amp; Data!K2978 &amp; Data!L2978 &amp; Data!G2978 &amp; Data!H2978 &amp; REPLACE(Data!J2978,LEN(Data!J2978)-1,1,"") &amp; "}, "</f>
        <v xml:space="preserve">{ "CodeIATA": "", "Name": "", "City": "", "Country": "", "Latitude": null, "Longitude": null, "Category": , "BuyPrice": , "FlagImage": "" }, </v>
      </c>
    </row>
    <row r="2979" spans="1:1" x14ac:dyDescent="0.25">
      <c r="A2979" t="str">
        <f>"{ " &amp; Data!A2979 &amp; Data!D2979 &amp; Data!B2979 &amp; Data!E2979 &amp; Data!K2979 &amp; Data!L2979 &amp; Data!G2979 &amp; Data!H2979 &amp; REPLACE(Data!J2979,LEN(Data!J2979)-1,1,"") &amp; "}, "</f>
        <v xml:space="preserve">{ "CodeIATA": "", "Name": "", "City": "", "Country": "", "Latitude": null, "Longitude": null, "Category": , "BuyPrice": , "FlagImage": "" }, </v>
      </c>
    </row>
    <row r="2980" spans="1:1" x14ac:dyDescent="0.25">
      <c r="A2980" t="str">
        <f>"{ " &amp; Data!A2980 &amp; Data!D2980 &amp; Data!B2980 &amp; Data!E2980 &amp; Data!K2980 &amp; Data!L2980 &amp; Data!G2980 &amp; Data!H2980 &amp; REPLACE(Data!J2980,LEN(Data!J2980)-1,1,"") &amp; "}, "</f>
        <v xml:space="preserve">{ "CodeIATA": "", "Name": "", "City": "", "Country": "", "Latitude": null, "Longitude": null, "Category": , "BuyPrice": , "FlagImage": "" }, </v>
      </c>
    </row>
    <row r="2981" spans="1:1" x14ac:dyDescent="0.25">
      <c r="A2981" t="str">
        <f>"{ " &amp; Data!A2981 &amp; Data!D2981 &amp; Data!B2981 &amp; Data!E2981 &amp; Data!K2981 &amp; Data!L2981 &amp; Data!G2981 &amp; Data!H2981 &amp; REPLACE(Data!J2981,LEN(Data!J2981)-1,1,"") &amp; "}, "</f>
        <v xml:space="preserve">{ "CodeIATA": "", "Name": "", "City": "", "Country": "", "Latitude": null, "Longitude": null, "Category": , "BuyPrice": , "FlagImage": "" }, </v>
      </c>
    </row>
    <row r="2982" spans="1:1" x14ac:dyDescent="0.25">
      <c r="A2982" t="str">
        <f>"{ " &amp; Data!A2982 &amp; Data!D2982 &amp; Data!B2982 &amp; Data!E2982 &amp; Data!K2982 &amp; Data!L2982 &amp; Data!G2982 &amp; Data!H2982 &amp; REPLACE(Data!J2982,LEN(Data!J2982)-1,1,"") &amp; "}, "</f>
        <v xml:space="preserve">{ "CodeIATA": "", "Name": "", "City": "", "Country": "", "Latitude": null, "Longitude": null, "Category": , "BuyPrice": , "FlagImage": "" }, </v>
      </c>
    </row>
    <row r="2983" spans="1:1" x14ac:dyDescent="0.25">
      <c r="A2983" t="str">
        <f>"{ " &amp; Data!A2983 &amp; Data!D2983 &amp; Data!B2983 &amp; Data!E2983 &amp; Data!K2983 &amp; Data!L2983 &amp; Data!G2983 &amp; Data!H2983 &amp; REPLACE(Data!J2983,LEN(Data!J2983)-1,1,"") &amp; "}, "</f>
        <v xml:space="preserve">{ "CodeIATA": "", "Name": "", "City": "", "Country": "", "Latitude": null, "Longitude": null, "Category": , "BuyPrice": , "FlagImage": "" }, </v>
      </c>
    </row>
    <row r="2984" spans="1:1" x14ac:dyDescent="0.25">
      <c r="A2984" t="str">
        <f>"{ " &amp; Data!A2984 &amp; Data!D2984 &amp; Data!B2984 &amp; Data!E2984 &amp; Data!K2984 &amp; Data!L2984 &amp; Data!G2984 &amp; Data!H2984 &amp; REPLACE(Data!J2984,LEN(Data!J2984)-1,1,"") &amp; "}, "</f>
        <v xml:space="preserve">{ "CodeIATA": "", "Name": "", "City": "", "Country": "", "Latitude": null, "Longitude": null, "Category": , "BuyPrice": , "FlagImage": "" }, </v>
      </c>
    </row>
    <row r="2985" spans="1:1" x14ac:dyDescent="0.25">
      <c r="A2985" t="str">
        <f>"{ " &amp; Data!A2985 &amp; Data!D2985 &amp; Data!B2985 &amp; Data!E2985 &amp; Data!K2985 &amp; Data!L2985 &amp; Data!G2985 &amp; Data!H2985 &amp; REPLACE(Data!J2985,LEN(Data!J2985)-1,1,"") &amp; "}, "</f>
        <v xml:space="preserve">{ "CodeIATA": "", "Name": "", "City": "", "Country": "", "Latitude": null, "Longitude": null, "Category": , "BuyPrice": , "FlagImage": "" }, </v>
      </c>
    </row>
    <row r="2986" spans="1:1" x14ac:dyDescent="0.25">
      <c r="A2986" t="str">
        <f>"{ " &amp; Data!A2986 &amp; Data!D2986 &amp; Data!B2986 &amp; Data!E2986 &amp; Data!K2986 &amp; Data!L2986 &amp; Data!G2986 &amp; Data!H2986 &amp; REPLACE(Data!J2986,LEN(Data!J2986)-1,1,"") &amp; "}, "</f>
        <v xml:space="preserve">{ "CodeIATA": "", "Name": "", "City": "", "Country": "", "Latitude": null, "Longitude": null, "Category": , "BuyPrice": , "FlagImage": "" }, </v>
      </c>
    </row>
    <row r="2987" spans="1:1" x14ac:dyDescent="0.25">
      <c r="A2987" t="str">
        <f>"{ " &amp; Data!A2987 &amp; Data!D2987 &amp; Data!B2987 &amp; Data!E2987 &amp; Data!K2987 &amp; Data!L2987 &amp; Data!G2987 &amp; Data!H2987 &amp; REPLACE(Data!J2987,LEN(Data!J2987)-1,1,"") &amp; "}, "</f>
        <v xml:space="preserve">{ "CodeIATA": "", "Name": "", "City": "", "Country": "", "Latitude": null, "Longitude": null, "Category": , "BuyPrice": , "FlagImage": "" }, </v>
      </c>
    </row>
    <row r="2988" spans="1:1" x14ac:dyDescent="0.25">
      <c r="A2988" t="str">
        <f>"{ " &amp; Data!A2988 &amp; Data!D2988 &amp; Data!B2988 &amp; Data!E2988 &amp; Data!K2988 &amp; Data!L2988 &amp; Data!G2988 &amp; Data!H2988 &amp; REPLACE(Data!J2988,LEN(Data!J2988)-1,1,"") &amp; "}, "</f>
        <v xml:space="preserve">{ "CodeIATA": "", "Name": "", "City": "", "Country": "", "Latitude": null, "Longitude": null, "Category": , "BuyPrice": , "FlagImage": "" }, </v>
      </c>
    </row>
    <row r="2989" spans="1:1" x14ac:dyDescent="0.25">
      <c r="A2989" t="str">
        <f>"{ " &amp; Data!A2989 &amp; Data!D2989 &amp; Data!B2989 &amp; Data!E2989 &amp; Data!K2989 &amp; Data!L2989 &amp; Data!G2989 &amp; Data!H2989 &amp; REPLACE(Data!J2989,LEN(Data!J2989)-1,1,"") &amp; "}, "</f>
        <v xml:space="preserve">{ "CodeIATA": "", "Name": "", "City": "", "Country": "", "Latitude": null, "Longitude": null, "Category": , "BuyPrice": , "FlagImage": "" }, </v>
      </c>
    </row>
    <row r="2990" spans="1:1" x14ac:dyDescent="0.25">
      <c r="A2990" t="str">
        <f>"{ " &amp; Data!A2990 &amp; Data!D2990 &amp; Data!B2990 &amp; Data!E2990 &amp; Data!K2990 &amp; Data!L2990 &amp; Data!G2990 &amp; Data!H2990 &amp; REPLACE(Data!J2990,LEN(Data!J2990)-1,1,"") &amp; "}, "</f>
        <v xml:space="preserve">{ "CodeIATA": "", "Name": "", "City": "", "Country": "", "Latitude": null, "Longitude": null, "Category": , "BuyPrice": , "FlagImage": "" }, </v>
      </c>
    </row>
    <row r="2991" spans="1:1" x14ac:dyDescent="0.25">
      <c r="A2991" t="str">
        <f>"{ " &amp; Data!A2991 &amp; Data!D2991 &amp; Data!B2991 &amp; Data!E2991 &amp; Data!K2991 &amp; Data!L2991 &amp; Data!G2991 &amp; Data!H2991 &amp; REPLACE(Data!J2991,LEN(Data!J2991)-1,1,"") &amp; "}, "</f>
        <v xml:space="preserve">{ "CodeIATA": "", "Name": "", "City": "", "Country": "", "Latitude": null, "Longitude": null, "Category": , "BuyPrice": , "FlagImage": "" }, </v>
      </c>
    </row>
    <row r="2992" spans="1:1" x14ac:dyDescent="0.25">
      <c r="A2992" t="str">
        <f>"{ " &amp; Data!A2992 &amp; Data!D2992 &amp; Data!B2992 &amp; Data!E2992 &amp; Data!K2992 &amp; Data!L2992 &amp; Data!G2992 &amp; Data!H2992 &amp; REPLACE(Data!J2992,LEN(Data!J2992)-1,1,"") &amp; "}, "</f>
        <v xml:space="preserve">{ "CodeIATA": "", "Name": "", "City": "", "Country": "", "Latitude": null, "Longitude": null, "Category": , "BuyPrice": , "FlagImage": "" }, </v>
      </c>
    </row>
    <row r="2993" spans="1:1" x14ac:dyDescent="0.25">
      <c r="A2993" t="str">
        <f>"{ " &amp; Data!A2993 &amp; Data!D2993 &amp; Data!B2993 &amp; Data!E2993 &amp; Data!K2993 &amp; Data!L2993 &amp; Data!G2993 &amp; Data!H2993 &amp; REPLACE(Data!J2993,LEN(Data!J2993)-1,1,"") &amp; "}, "</f>
        <v xml:space="preserve">{ "CodeIATA": "", "Name": "", "City": "", "Country": "", "Latitude": null, "Longitude": null, "Category": , "BuyPrice": , "FlagImage": "" }, </v>
      </c>
    </row>
    <row r="2994" spans="1:1" x14ac:dyDescent="0.25">
      <c r="A2994" t="str">
        <f>"{ " &amp; Data!A2994 &amp; Data!D2994 &amp; Data!B2994 &amp; Data!E2994 &amp; Data!K2994 &amp; Data!L2994 &amp; Data!G2994 &amp; Data!H2994 &amp; REPLACE(Data!J2994,LEN(Data!J2994)-1,1,"") &amp; "}, "</f>
        <v xml:space="preserve">{ "CodeIATA": "", "Name": "", "City": "", "Country": "", "Latitude": null, "Longitude": null, "Category": , "BuyPrice": , "FlagImage": "" }, </v>
      </c>
    </row>
    <row r="2995" spans="1:1" x14ac:dyDescent="0.25">
      <c r="A2995" t="str">
        <f>"{ " &amp; Data!A2995 &amp; Data!D2995 &amp; Data!B2995 &amp; Data!E2995 &amp; Data!K2995 &amp; Data!L2995 &amp; Data!G2995 &amp; Data!H2995 &amp; REPLACE(Data!J2995,LEN(Data!J2995)-1,1,"") &amp; "}, "</f>
        <v xml:space="preserve">{ "CodeIATA": "", "Name": "", "City": "", "Country": "", "Latitude": null, "Longitude": null, "Category": , "BuyPrice": , "FlagImage": "" }, </v>
      </c>
    </row>
    <row r="2996" spans="1:1" x14ac:dyDescent="0.25">
      <c r="A2996" t="str">
        <f>"{ " &amp; Data!A2996 &amp; Data!D2996 &amp; Data!B2996 &amp; Data!E2996 &amp; Data!K2996 &amp; Data!L2996 &amp; Data!G2996 &amp; Data!H2996 &amp; REPLACE(Data!J2996,LEN(Data!J2996)-1,1,"") &amp; "}, "</f>
        <v xml:space="preserve">{ "CodeIATA": "", "Name": "", "City": "", "Country": "", "Latitude": null, "Longitude": null, "Category": , "BuyPrice": , "FlagImage": "" }, </v>
      </c>
    </row>
    <row r="2997" spans="1:1" x14ac:dyDescent="0.25">
      <c r="A2997" t="str">
        <f>"{ " &amp; Data!A2997 &amp; Data!D2997 &amp; Data!B2997 &amp; Data!E2997 &amp; Data!K2997 &amp; Data!L2997 &amp; Data!G2997 &amp; Data!H2997 &amp; REPLACE(Data!J2997,LEN(Data!J2997)-1,1,"") &amp; "}, "</f>
        <v xml:space="preserve">{ "CodeIATA": "", "Name": "", "City": "", "Country": "", "Latitude": null, "Longitude": null, "Category": , "BuyPrice": , "FlagImage": "" }, </v>
      </c>
    </row>
    <row r="2998" spans="1:1" x14ac:dyDescent="0.25">
      <c r="A2998" t="str">
        <f>"{ " &amp; Data!A2998 &amp; Data!D2998 &amp; Data!B2998 &amp; Data!E2998 &amp; Data!K2998 &amp; Data!L2998 &amp; Data!G2998 &amp; Data!H2998 &amp; REPLACE(Data!J2998,LEN(Data!J2998)-1,1,"") &amp; "}, "</f>
        <v xml:space="preserve">{ "CodeIATA": "", "Name": "", "City": "", "Country": "", "Latitude": null, "Longitude": null, "Category": , "BuyPrice": , "FlagImage": "" }, </v>
      </c>
    </row>
    <row r="2999" spans="1:1" x14ac:dyDescent="0.25">
      <c r="A2999" t="str">
        <f>"{ " &amp; Data!A2999 &amp; Data!D2999 &amp; Data!B2999 &amp; Data!E2999 &amp; Data!K2999 &amp; Data!L2999 &amp; Data!G2999 &amp; Data!H2999 &amp; REPLACE(Data!J2999,LEN(Data!J2999)-1,1,"") &amp; "}, "</f>
        <v xml:space="preserve">{ "CodeIATA": "", "Name": "", "City": "", "Country": "", "Latitude": null, "Longitude": null, "Category": , "BuyPrice": , "FlagImage": "" }, </v>
      </c>
    </row>
    <row r="3000" spans="1:1" x14ac:dyDescent="0.25">
      <c r="A3000" t="str">
        <f>"{ " &amp; Data!A3000 &amp; Data!D3000 &amp; Data!B3000 &amp; Data!E3000 &amp; Data!K3000 &amp; Data!L3000 &amp; Data!G3000 &amp; Data!H3000 &amp; REPLACE(Data!J3000,LEN(Data!J3000)-1,1,"") &amp; "}, "</f>
        <v xml:space="preserve">{ "CodeIATA": "", "Name": "", "City": "", "Country": "", "Latitude": null, "Longitude": null, "Category": , "BuyPrice": , "FlagImage": "" }, </v>
      </c>
    </row>
    <row r="3001" spans="1:1" x14ac:dyDescent="0.25">
      <c r="A3001" t="str">
        <f>"{ " &amp; Data!A3001 &amp; Data!D3001 &amp; Data!B3001 &amp; Data!E3001 &amp; Data!K3001 &amp; Data!L3001 &amp; Data!G3001 &amp; Data!H3001 &amp; REPLACE(Data!J3001,LEN(Data!J3001)-1,1,"") &amp; "}, "</f>
        <v xml:space="preserve">{ "CodeIATA": "", "Name": "", "City": "", "Country": "", "Latitude": null, "Longitude": null, "Category": , "BuyPrice": , "FlagImage": "" }, </v>
      </c>
    </row>
    <row r="3002" spans="1:1" x14ac:dyDescent="0.25">
      <c r="A3002" t="str">
        <f>"{ " &amp; Data!A3002 &amp; Data!D3002 &amp; Data!B3002 &amp; Data!E3002 &amp; Data!K3002 &amp; Data!L3002 &amp; Data!G3002 &amp; Data!H3002 &amp; REPLACE(Data!J3002,LEN(Data!J3002)-1,1,"") &amp; "}, "</f>
        <v xml:space="preserve">{ "CodeIATA": "", "Name": "", "City": "", "Country": "", "Latitude": null, "Longitude": null, "Category": , "BuyPrice": , "FlagImage": "" }, </v>
      </c>
    </row>
    <row r="3003" spans="1:1" x14ac:dyDescent="0.25">
      <c r="A3003" t="str">
        <f>"{ " &amp; Data!A3003 &amp; Data!D3003 &amp; Data!B3003 &amp; Data!E3003 &amp; Data!K3003 &amp; Data!L3003 &amp; Data!G3003 &amp; Data!H3003 &amp; REPLACE(Data!J3003,LEN(Data!J3003)-1,1,"") &amp; "}, "</f>
        <v xml:space="preserve">{ "CodeIATA": "", "Name": "", "City": "", "Country": "", "Latitude": null, "Longitude": null, "Category": , "BuyPrice": , "FlagImage": "" }, </v>
      </c>
    </row>
    <row r="3004" spans="1:1" x14ac:dyDescent="0.25">
      <c r="A3004" t="str">
        <f>"{ " &amp; Data!A3004 &amp; Data!D3004 &amp; Data!B3004 &amp; Data!E3004 &amp; Data!K3004 &amp; Data!L3004 &amp; Data!G3004 &amp; Data!H3004 &amp; REPLACE(Data!J3004,LEN(Data!J3004)-1,1,"") &amp; "}, "</f>
        <v xml:space="preserve">{ "CodeIATA": "", "Name": "", "City": "", "Country": "", "Latitude": null, "Longitude": null, "Category": , "BuyPrice": , "FlagImage": "" }, </v>
      </c>
    </row>
    <row r="3005" spans="1:1" x14ac:dyDescent="0.25">
      <c r="A3005" t="str">
        <f>"{ " &amp; Data!A3005 &amp; Data!D3005 &amp; Data!B3005 &amp; Data!E3005 &amp; Data!K3005 &amp; Data!L3005 &amp; Data!G3005 &amp; Data!H3005 &amp; REPLACE(Data!J3005,LEN(Data!J3005)-1,1,"") &amp; "}, "</f>
        <v xml:space="preserve">{ "CodeIATA": "", "Name": "", "City": "", "Country": "", "Latitude": null, "Longitude": null, "Category": , "BuyPrice": , "FlagImage": "" }, </v>
      </c>
    </row>
    <row r="3006" spans="1:1" x14ac:dyDescent="0.25">
      <c r="A3006" t="str">
        <f>"{ " &amp; Data!A3006 &amp; Data!D3006 &amp; Data!B3006 &amp; Data!E3006 &amp; Data!K3006 &amp; Data!L3006 &amp; Data!G3006 &amp; Data!H3006 &amp; REPLACE(Data!J3006,LEN(Data!J3006)-1,1,"") &amp; "}, "</f>
        <v xml:space="preserve">{ "CodeIATA": "", "Name": "", "City": "", "Country": "", "Latitude": null, "Longitude": null, "Category": , "BuyPrice": , "FlagImage": "" }, </v>
      </c>
    </row>
    <row r="3007" spans="1:1" x14ac:dyDescent="0.25">
      <c r="A3007" t="str">
        <f>"{ " &amp; Data!A3007 &amp; Data!D3007 &amp; Data!B3007 &amp; Data!E3007 &amp; Data!K3007 &amp; Data!L3007 &amp; Data!G3007 &amp; Data!H3007 &amp; REPLACE(Data!J3007,LEN(Data!J3007)-1,1,"") &amp; "}, "</f>
        <v xml:space="preserve">{ "CodeIATA": "", "Name": "", "City": "", "Country": "", "Latitude": null, "Longitude": null, "Category": , "BuyPrice": , "FlagImage": "" }, </v>
      </c>
    </row>
    <row r="3008" spans="1:1" x14ac:dyDescent="0.25">
      <c r="A3008" t="str">
        <f>"{ " &amp; Data!A3008 &amp; Data!D3008 &amp; Data!B3008 &amp; Data!E3008 &amp; Data!K3008 &amp; Data!L3008 &amp; Data!G3008 &amp; Data!H3008 &amp; REPLACE(Data!J3008,LEN(Data!J3008)-1,1,"") &amp; "}, "</f>
        <v xml:space="preserve">{ "CodeIATA": "", "Name": "", "City": "", "Country": "", "Latitude": null, "Longitude": null, "Category": , "BuyPrice": , "FlagImage": "" }, </v>
      </c>
    </row>
    <row r="3009" spans="1:1" x14ac:dyDescent="0.25">
      <c r="A3009" t="str">
        <f>"{ " &amp; Data!A3009 &amp; Data!D3009 &amp; Data!B3009 &amp; Data!E3009 &amp; Data!K3009 &amp; Data!L3009 &amp; Data!G3009 &amp; Data!H3009 &amp; REPLACE(Data!J3009,LEN(Data!J3009)-1,1,"") &amp; "}, "</f>
        <v xml:space="preserve">{ "CodeIATA": "", "Name": "", "City": "", "Country": "", "Latitude": null, "Longitude": null, "Category": , "BuyPrice": , "FlagImage": "" }, </v>
      </c>
    </row>
    <row r="3010" spans="1:1" x14ac:dyDescent="0.25">
      <c r="A3010" t="str">
        <f>"{ " &amp; Data!A3010 &amp; Data!D3010 &amp; Data!B3010 &amp; Data!E3010 &amp; Data!K3010 &amp; Data!L3010 &amp; Data!G3010 &amp; Data!H3010 &amp; REPLACE(Data!J3010,LEN(Data!J3010)-1,1,"") &amp; "}, "</f>
        <v xml:space="preserve">{ "CodeIATA": "", "Name": "", "City": "", "Country": "", "Latitude": null, "Longitude": null, "Category": , "BuyPrice": , "FlagImage": "" }, </v>
      </c>
    </row>
    <row r="3011" spans="1:1" x14ac:dyDescent="0.25">
      <c r="A3011" t="str">
        <f>"{ " &amp; Data!A3011 &amp; Data!D3011 &amp; Data!B3011 &amp; Data!E3011 &amp; Data!K3011 &amp; Data!L3011 &amp; Data!G3011 &amp; Data!H3011 &amp; REPLACE(Data!J3011,LEN(Data!J3011)-1,1,"") &amp; "}, "</f>
        <v xml:space="preserve">{ "CodeIATA": "", "Name": "", "City": "", "Country": "", "Latitude": null, "Longitude": null, "Category": , "BuyPrice": , "FlagImage": "" }, </v>
      </c>
    </row>
    <row r="3012" spans="1:1" x14ac:dyDescent="0.25">
      <c r="A3012" t="str">
        <f>"{ " &amp; Data!A3012 &amp; Data!D3012 &amp; Data!B3012 &amp; Data!E3012 &amp; Data!K3012 &amp; Data!L3012 &amp; Data!G3012 &amp; Data!H3012 &amp; REPLACE(Data!J3012,LEN(Data!J3012)-1,1,"") &amp; "}, "</f>
        <v xml:space="preserve">{ "CodeIATA": "", "Name": "", "City": "", "Country": "", "Latitude": null, "Longitude": null, "Category": , "BuyPrice": , "FlagImage": "" }, </v>
      </c>
    </row>
    <row r="3013" spans="1:1" x14ac:dyDescent="0.25">
      <c r="A3013" t="str">
        <f>"{ " &amp; Data!A3013 &amp; Data!D3013 &amp; Data!B3013 &amp; Data!E3013 &amp; Data!K3013 &amp; Data!L3013 &amp; Data!G3013 &amp; Data!H3013 &amp; REPLACE(Data!J3013,LEN(Data!J3013)-1,1,"") &amp; "}, "</f>
        <v xml:space="preserve">{ "CodeIATA": "", "Name": "", "City": "", "Country": "", "Latitude": null, "Longitude": null, "Category": , "BuyPrice": , "FlagImage": "" }, </v>
      </c>
    </row>
    <row r="3014" spans="1:1" x14ac:dyDescent="0.25">
      <c r="A3014" t="str">
        <f>"{ " &amp; Data!A3014 &amp; Data!D3014 &amp; Data!B3014 &amp; Data!E3014 &amp; Data!K3014 &amp; Data!L3014 &amp; Data!G3014 &amp; Data!H3014 &amp; REPLACE(Data!J3014,LEN(Data!J3014)-1,1,"") &amp; "}, "</f>
        <v xml:space="preserve">{ "CodeIATA": "", "Name": "", "City": "", "Country": "", "Latitude": null, "Longitude": null, "Category": , "BuyPrice": , "FlagImage": "" }, </v>
      </c>
    </row>
    <row r="3015" spans="1:1" x14ac:dyDescent="0.25">
      <c r="A3015" t="str">
        <f>"{ " &amp; Data!A3015 &amp; Data!D3015 &amp; Data!B3015 &amp; Data!E3015 &amp; Data!K3015 &amp; Data!L3015 &amp; Data!G3015 &amp; Data!H3015 &amp; REPLACE(Data!J3015,LEN(Data!J3015)-1,1,"") &amp; "}, "</f>
        <v xml:space="preserve">{ "CodeIATA": "", "Name": "", "City": "", "Country": "", "Latitude": null, "Longitude": null, "Category": , "BuyPrice": , "FlagImage": "" }, </v>
      </c>
    </row>
    <row r="3016" spans="1:1" x14ac:dyDescent="0.25">
      <c r="A3016" t="str">
        <f>"{ " &amp; Data!A3016 &amp; Data!D3016 &amp; Data!B3016 &amp; Data!E3016 &amp; Data!K3016 &amp; Data!L3016 &amp; Data!G3016 &amp; Data!H3016 &amp; REPLACE(Data!J3016,LEN(Data!J3016)-1,1,"") &amp; "}, "</f>
        <v xml:space="preserve">{ "CodeIATA": "", "Name": "", "City": "", "Country": "", "Latitude": null, "Longitude": null, "Category": , "BuyPrice": , "FlagImage": "" }, </v>
      </c>
    </row>
    <row r="3017" spans="1:1" x14ac:dyDescent="0.25">
      <c r="A3017" t="str">
        <f>"{ " &amp; Data!A3017 &amp; Data!D3017 &amp; Data!B3017 &amp; Data!E3017 &amp; Data!K3017 &amp; Data!L3017 &amp; Data!G3017 &amp; Data!H3017 &amp; REPLACE(Data!J3017,LEN(Data!J3017)-1,1,"") &amp; "}, "</f>
        <v xml:space="preserve">{ "CodeIATA": "", "Name": "", "City": "", "Country": "", "Latitude": null, "Longitude": null, "Category": , "BuyPrice": , "FlagImage": "" }, </v>
      </c>
    </row>
    <row r="3018" spans="1:1" x14ac:dyDescent="0.25">
      <c r="A3018" t="str">
        <f>"{ " &amp; Data!A3018 &amp; Data!D3018 &amp; Data!B3018 &amp; Data!E3018 &amp; Data!K3018 &amp; Data!L3018 &amp; Data!G3018 &amp; Data!H3018 &amp; REPLACE(Data!J3018,LEN(Data!J3018)-1,1,"") &amp; "}, "</f>
        <v xml:space="preserve">{ "CodeIATA": "", "Name": "", "City": "", "Country": "", "Latitude": null, "Longitude": null, "Category": , "BuyPrice": , "FlagImage": "" }, </v>
      </c>
    </row>
    <row r="3019" spans="1:1" x14ac:dyDescent="0.25">
      <c r="A3019" t="str">
        <f>"{ " &amp; Data!A3019 &amp; Data!D3019 &amp; Data!B3019 &amp; Data!E3019 &amp; Data!K3019 &amp; Data!L3019 &amp; Data!G3019 &amp; Data!H3019 &amp; REPLACE(Data!J3019,LEN(Data!J3019)-1,1,"") &amp; "}, "</f>
        <v xml:space="preserve">{ "CodeIATA": "", "Name": "", "City": "", "Country": "", "Latitude": null, "Longitude": null, "Category": , "BuyPrice": , "FlagImage": "" }, </v>
      </c>
    </row>
    <row r="3020" spans="1:1" x14ac:dyDescent="0.25">
      <c r="A3020" t="str">
        <f>"{ " &amp; Data!A3020 &amp; Data!D3020 &amp; Data!B3020 &amp; Data!E3020 &amp; Data!K3020 &amp; Data!L3020 &amp; Data!G3020 &amp; Data!H3020 &amp; REPLACE(Data!J3020,LEN(Data!J3020)-1,1,"") &amp; "}, "</f>
        <v xml:space="preserve">{ "CodeIATA": "", "Name": "", "City": "", "Country": "", "Latitude": null, "Longitude": null, "Category": , "BuyPrice": , "FlagImage": "" }, </v>
      </c>
    </row>
    <row r="3021" spans="1:1" x14ac:dyDescent="0.25">
      <c r="A3021" t="str">
        <f>"{ " &amp; Data!A3021 &amp; Data!D3021 &amp; Data!B3021 &amp; Data!E3021 &amp; Data!K3021 &amp; Data!L3021 &amp; Data!G3021 &amp; Data!H3021 &amp; REPLACE(Data!J3021,LEN(Data!J3021)-1,1,"") &amp; "}, "</f>
        <v xml:space="preserve">{ "CodeIATA": "", "Name": "", "City": "", "Country": "", "Latitude": null, "Longitude": null, "Category": , "BuyPrice": , "FlagImage": "" }, </v>
      </c>
    </row>
    <row r="3022" spans="1:1" x14ac:dyDescent="0.25">
      <c r="A3022" t="str">
        <f>"{ " &amp; Data!A3022 &amp; Data!D3022 &amp; Data!B3022 &amp; Data!E3022 &amp; Data!K3022 &amp; Data!L3022 &amp; Data!G3022 &amp; Data!H3022 &amp; REPLACE(Data!J3022,LEN(Data!J3022)-1,1,"") &amp; "}, "</f>
        <v xml:space="preserve">{ "CodeIATA": "", "Name": "", "City": "", "Country": "", "Latitude": null, "Longitude": null, "Category": , "BuyPrice": , "FlagImage": "" }, </v>
      </c>
    </row>
    <row r="3023" spans="1:1" x14ac:dyDescent="0.25">
      <c r="A3023" t="str">
        <f>"{ " &amp; Data!A3023 &amp; Data!D3023 &amp; Data!B3023 &amp; Data!E3023 &amp; Data!K3023 &amp; Data!L3023 &amp; Data!G3023 &amp; Data!H3023 &amp; REPLACE(Data!J3023,LEN(Data!J3023)-1,1,"") &amp; "}, "</f>
        <v xml:space="preserve">{ "CodeIATA": "", "Name": "", "City": "", "Country": "", "Latitude": null, "Longitude": null, "Category": , "BuyPrice": , "FlagImage": "" }, </v>
      </c>
    </row>
    <row r="3024" spans="1:1" x14ac:dyDescent="0.25">
      <c r="A3024" t="str">
        <f>"{ " &amp; Data!A3024 &amp; Data!D3024 &amp; Data!B3024 &amp; Data!E3024 &amp; Data!K3024 &amp; Data!L3024 &amp; Data!G3024 &amp; Data!H3024 &amp; REPLACE(Data!J3024,LEN(Data!J3024)-1,1,"") &amp; "}, "</f>
        <v xml:space="preserve">{ "CodeIATA": "", "Name": "", "City": "", "Country": "", "Latitude": null, "Longitude": null, "Category": , "BuyPrice": , "FlagImage": "" }, </v>
      </c>
    </row>
    <row r="3025" spans="1:1" x14ac:dyDescent="0.25">
      <c r="A3025" t="str">
        <f>"{ " &amp; Data!A3025 &amp; Data!D3025 &amp; Data!B3025 &amp; Data!E3025 &amp; Data!K3025 &amp; Data!L3025 &amp; Data!G3025 &amp; Data!H3025 &amp; REPLACE(Data!J3025,LEN(Data!J3025)-1,1,"") &amp; "}, "</f>
        <v xml:space="preserve">{ "CodeIATA": "", "Name": "", "City": "", "Country": "", "Latitude": null, "Longitude": null, "Category": , "BuyPrice": , "FlagImage": "" }, </v>
      </c>
    </row>
    <row r="3026" spans="1:1" x14ac:dyDescent="0.25">
      <c r="A3026" t="str">
        <f>"{ " &amp; Data!A3026 &amp; Data!D3026 &amp; Data!B3026 &amp; Data!E3026 &amp; Data!K3026 &amp; Data!L3026 &amp; Data!G3026 &amp; Data!H3026 &amp; REPLACE(Data!J3026,LEN(Data!J3026)-1,1,"") &amp; "}, "</f>
        <v xml:space="preserve">{ "CodeIATA": "", "Name": "", "City": "", "Country": "", "Latitude": null, "Longitude": null, "Category": , "BuyPrice": , "FlagImage": "" }, </v>
      </c>
    </row>
    <row r="3027" spans="1:1" x14ac:dyDescent="0.25">
      <c r="A3027" t="str">
        <f>"{ " &amp; Data!A3027 &amp; Data!D3027 &amp; Data!B3027 &amp; Data!E3027 &amp; Data!K3027 &amp; Data!L3027 &amp; Data!G3027 &amp; Data!H3027 &amp; REPLACE(Data!J3027,LEN(Data!J3027)-1,1,"") &amp; "}, "</f>
        <v xml:space="preserve">{ "CodeIATA": "", "Name": "", "City": "", "Country": "", "Latitude": null, "Longitude": null, "Category": , "BuyPrice": , "FlagImage": "" }, </v>
      </c>
    </row>
    <row r="3028" spans="1:1" x14ac:dyDescent="0.25">
      <c r="A3028" t="str">
        <f>"{ " &amp; Data!A3028 &amp; Data!D3028 &amp; Data!B3028 &amp; Data!E3028 &amp; Data!K3028 &amp; Data!L3028 &amp; Data!G3028 &amp; Data!H3028 &amp; REPLACE(Data!J3028,LEN(Data!J3028)-1,1,"") &amp; "}, "</f>
        <v xml:space="preserve">{ "CodeIATA": "", "Name": "", "City": "", "Country": "", "Latitude": null, "Longitude": null, "Category": , "BuyPrice": , "FlagImage": "" }, </v>
      </c>
    </row>
    <row r="3029" spans="1:1" x14ac:dyDescent="0.25">
      <c r="A3029" t="str">
        <f>"{ " &amp; Data!A3029 &amp; Data!D3029 &amp; Data!B3029 &amp; Data!E3029 &amp; Data!K3029 &amp; Data!L3029 &amp; Data!G3029 &amp; Data!H3029 &amp; REPLACE(Data!J3029,LEN(Data!J3029)-1,1,"") &amp; "}, "</f>
        <v xml:space="preserve">{ "CodeIATA": "", "Name": "", "City": "", "Country": "", "Latitude": null, "Longitude": null, "Category": , "BuyPrice": , "FlagImage": "" }, </v>
      </c>
    </row>
    <row r="3030" spans="1:1" x14ac:dyDescent="0.25">
      <c r="A3030" t="str">
        <f>"{ " &amp; Data!A3030 &amp; Data!D3030 &amp; Data!B3030 &amp; Data!E3030 &amp; Data!K3030 &amp; Data!L3030 &amp; Data!G3030 &amp; Data!H3030 &amp; REPLACE(Data!J3030,LEN(Data!J3030)-1,1,"") &amp; "}, "</f>
        <v xml:space="preserve">{ "CodeIATA": "", "Name": "", "City": "", "Country": "", "Latitude": null, "Longitude": null, "Category": , "BuyPrice": , "FlagImage": "" }, </v>
      </c>
    </row>
    <row r="3031" spans="1:1" x14ac:dyDescent="0.25">
      <c r="A3031" t="str">
        <f>"{ " &amp; Data!A3031 &amp; Data!D3031 &amp; Data!B3031 &amp; Data!E3031 &amp; Data!K3031 &amp; Data!L3031 &amp; Data!G3031 &amp; Data!H3031 &amp; REPLACE(Data!J3031,LEN(Data!J3031)-1,1,"") &amp; "}, "</f>
        <v xml:space="preserve">{ "CodeIATA": "", "Name": "", "City": "", "Country": "", "Latitude": null, "Longitude": null, "Category": , "BuyPrice": , "FlagImage": "" }, </v>
      </c>
    </row>
    <row r="3032" spans="1:1" x14ac:dyDescent="0.25">
      <c r="A3032" t="str">
        <f>"{ " &amp; Data!A3032 &amp; Data!D3032 &amp; Data!B3032 &amp; Data!E3032 &amp; Data!K3032 &amp; Data!L3032 &amp; Data!G3032 &amp; Data!H3032 &amp; REPLACE(Data!J3032,LEN(Data!J3032)-1,1,"") &amp; "}, "</f>
        <v xml:space="preserve">{ "CodeIATA": "", "Name": "", "City": "", "Country": "", "Latitude": null, "Longitude": null, "Category": , "BuyPrice": , "FlagImage": "" }, </v>
      </c>
    </row>
    <row r="3033" spans="1:1" x14ac:dyDescent="0.25">
      <c r="A3033" t="str">
        <f>"{ " &amp; Data!A3033 &amp; Data!D3033 &amp; Data!B3033 &amp; Data!E3033 &amp; Data!K3033 &amp; Data!L3033 &amp; Data!G3033 &amp; Data!H3033 &amp; REPLACE(Data!J3033,LEN(Data!J3033)-1,1,"") &amp; "}, "</f>
        <v xml:space="preserve">{ "CodeIATA": "", "Name": "", "City": "", "Country": "", "Latitude": null, "Longitude": null, "Category": , "BuyPrice": , "FlagImage": "" }, </v>
      </c>
    </row>
    <row r="3034" spans="1:1" x14ac:dyDescent="0.25">
      <c r="A3034" t="str">
        <f>"{ " &amp; Data!A3034 &amp; Data!D3034 &amp; Data!B3034 &amp; Data!E3034 &amp; Data!K3034 &amp; Data!L3034 &amp; Data!G3034 &amp; Data!H3034 &amp; REPLACE(Data!J3034,LEN(Data!J3034)-1,1,"") &amp; "}, "</f>
        <v xml:space="preserve">{ "CodeIATA": "", "Name": "", "City": "", "Country": "", "Latitude": null, "Longitude": null, "Category": , "BuyPrice": , "FlagImage": "" }, </v>
      </c>
    </row>
    <row r="3035" spans="1:1" x14ac:dyDescent="0.25">
      <c r="A3035" t="str">
        <f>"{ " &amp; Data!A3035 &amp; Data!D3035 &amp; Data!B3035 &amp; Data!E3035 &amp; Data!K3035 &amp; Data!L3035 &amp; Data!G3035 &amp; Data!H3035 &amp; REPLACE(Data!J3035,LEN(Data!J3035)-1,1,"") &amp; "}, "</f>
        <v xml:space="preserve">{ "CodeIATA": "", "Name": "", "City": "", "Country": "", "Latitude": null, "Longitude": null, "Category": , "BuyPrice": , "FlagImage": "" }, </v>
      </c>
    </row>
    <row r="3036" spans="1:1" x14ac:dyDescent="0.25">
      <c r="A3036" t="str">
        <f>"{ " &amp; Data!A3036 &amp; Data!D3036 &amp; Data!B3036 &amp; Data!E3036 &amp; Data!K3036 &amp; Data!L3036 &amp; Data!G3036 &amp; Data!H3036 &amp; REPLACE(Data!J3036,LEN(Data!J3036)-1,1,"") &amp; "}, "</f>
        <v xml:space="preserve">{ "CodeIATA": "", "Name": "", "City": "", "Country": "", "Latitude": null, "Longitude": null, "Category": , "BuyPrice": , "FlagImage": "" }, </v>
      </c>
    </row>
    <row r="3037" spans="1:1" x14ac:dyDescent="0.25">
      <c r="A3037" t="str">
        <f>"{ " &amp; Data!A3037 &amp; Data!D3037 &amp; Data!B3037 &amp; Data!E3037 &amp; Data!K3037 &amp; Data!L3037 &amp; Data!G3037 &amp; Data!H3037 &amp; REPLACE(Data!J3037,LEN(Data!J3037)-1,1,"") &amp; "}, "</f>
        <v xml:space="preserve">{ "CodeIATA": "", "Name": "", "City": "", "Country": "", "Latitude": null, "Longitude": null, "Category": , "BuyPrice": , "FlagImage": "" }, </v>
      </c>
    </row>
    <row r="3038" spans="1:1" x14ac:dyDescent="0.25">
      <c r="A3038" t="str">
        <f>"{ " &amp; Data!A3038 &amp; Data!D3038 &amp; Data!B3038 &amp; Data!E3038 &amp; Data!K3038 &amp; Data!L3038 &amp; Data!G3038 &amp; Data!H3038 &amp; REPLACE(Data!J3038,LEN(Data!J3038)-1,1,"") &amp; "}, "</f>
        <v xml:space="preserve">{ "CodeIATA": "", "Name": "", "City": "", "Country": "", "Latitude": null, "Longitude": null, "Category": , "BuyPrice": , "FlagImage": "" }, </v>
      </c>
    </row>
    <row r="3039" spans="1:1" x14ac:dyDescent="0.25">
      <c r="A3039" t="str">
        <f>"{ " &amp; Data!A3039 &amp; Data!D3039 &amp; Data!B3039 &amp; Data!E3039 &amp; Data!K3039 &amp; Data!L3039 &amp; Data!G3039 &amp; Data!H3039 &amp; REPLACE(Data!J3039,LEN(Data!J3039)-1,1,"") &amp; "}, "</f>
        <v xml:space="preserve">{ "CodeIATA": "", "Name": "", "City": "", "Country": "", "Latitude": null, "Longitude": null, "Category": , "BuyPrice": , "FlagImage": "" }, </v>
      </c>
    </row>
    <row r="3040" spans="1:1" x14ac:dyDescent="0.25">
      <c r="A3040" t="str">
        <f>"{ " &amp; Data!A3040 &amp; Data!D3040 &amp; Data!B3040 &amp; Data!E3040 &amp; Data!K3040 &amp; Data!L3040 &amp; Data!G3040 &amp; Data!H3040 &amp; REPLACE(Data!J3040,LEN(Data!J3040)-1,1,"") &amp; "}, "</f>
        <v xml:space="preserve">{ "CodeIATA": "", "Name": "", "City": "", "Country": "", "Latitude": null, "Longitude": null, "Category": , "BuyPrice": , "FlagImage": "" }, </v>
      </c>
    </row>
    <row r="3041" spans="1:1" x14ac:dyDescent="0.25">
      <c r="A3041" t="str">
        <f>"{ " &amp; Data!A3041 &amp; Data!D3041 &amp; Data!B3041 &amp; Data!E3041 &amp; Data!K3041 &amp; Data!L3041 &amp; Data!G3041 &amp; Data!H3041 &amp; REPLACE(Data!J3041,LEN(Data!J3041)-1,1,"") &amp; "}, "</f>
        <v xml:space="preserve">{ "CodeIATA": "", "Name": "", "City": "", "Country": "", "Latitude": null, "Longitude": null, "Category": , "BuyPrice": , "FlagImage": "" }, </v>
      </c>
    </row>
    <row r="3042" spans="1:1" x14ac:dyDescent="0.25">
      <c r="A3042" t="str">
        <f>"{ " &amp; Data!A3042 &amp; Data!D3042 &amp; Data!B3042 &amp; Data!E3042 &amp; Data!K3042 &amp; Data!L3042 &amp; Data!G3042 &amp; Data!H3042 &amp; REPLACE(Data!J3042,LEN(Data!J3042)-1,1,"") &amp; "}, "</f>
        <v xml:space="preserve">{ "CodeIATA": "", "Name": "", "City": "", "Country": "", "Latitude": null, "Longitude": null, "Category": , "BuyPrice": , "FlagImage": "" }, </v>
      </c>
    </row>
    <row r="3043" spans="1:1" x14ac:dyDescent="0.25">
      <c r="A3043" t="str">
        <f>"{ " &amp; Data!A3043 &amp; Data!D3043 &amp; Data!B3043 &amp; Data!E3043 &amp; Data!K3043 &amp; Data!L3043 &amp; Data!G3043 &amp; Data!H3043 &amp; REPLACE(Data!J3043,LEN(Data!J3043)-1,1,"") &amp; "}, "</f>
        <v xml:space="preserve">{ "CodeIATA": "", "Name": "", "City": "", "Country": "", "Latitude": null, "Longitude": null, "Category": , "BuyPrice": , "FlagImage": "" }, </v>
      </c>
    </row>
    <row r="3044" spans="1:1" x14ac:dyDescent="0.25">
      <c r="A3044" t="str">
        <f>"{ " &amp; Data!A3044 &amp; Data!D3044 &amp; Data!B3044 &amp; Data!E3044 &amp; Data!K3044 &amp; Data!L3044 &amp; Data!G3044 &amp; Data!H3044 &amp; REPLACE(Data!J3044,LEN(Data!J3044)-1,1,"") &amp; "}, "</f>
        <v xml:space="preserve">{ "CodeIATA": "", "Name": "", "City": "", "Country": "", "Latitude": null, "Longitude": null, "Category": , "BuyPrice": , "FlagImage": "" }, </v>
      </c>
    </row>
    <row r="3045" spans="1:1" x14ac:dyDescent="0.25">
      <c r="A3045" t="str">
        <f>"{ " &amp; Data!A3045 &amp; Data!D3045 &amp; Data!B3045 &amp; Data!E3045 &amp; Data!K3045 &amp; Data!L3045 &amp; Data!G3045 &amp; Data!H3045 &amp; REPLACE(Data!J3045,LEN(Data!J3045)-1,1,"") &amp; "}, "</f>
        <v xml:space="preserve">{ "CodeIATA": "", "Name": "", "City": "", "Country": "", "Latitude": null, "Longitude": null, "Category": , "BuyPrice": , "FlagImage": "" }, </v>
      </c>
    </row>
    <row r="3046" spans="1:1" x14ac:dyDescent="0.25">
      <c r="A3046" t="str">
        <f>"{ " &amp; Data!A3046 &amp; Data!D3046 &amp; Data!B3046 &amp; Data!E3046 &amp; Data!K3046 &amp; Data!L3046 &amp; Data!G3046 &amp; Data!H3046 &amp; REPLACE(Data!J3046,LEN(Data!J3046)-1,1,"") &amp; "}, "</f>
        <v xml:space="preserve">{ "CodeIATA": "", "Name": "", "City": "", "Country": "", "Latitude": null, "Longitude": null, "Category": , "BuyPrice": , "FlagImage": "" }, </v>
      </c>
    </row>
    <row r="3047" spans="1:1" x14ac:dyDescent="0.25">
      <c r="A3047" t="str">
        <f>"{ " &amp; Data!A3047 &amp; Data!D3047 &amp; Data!B3047 &amp; Data!E3047 &amp; Data!K3047 &amp; Data!L3047 &amp; Data!G3047 &amp; Data!H3047 &amp; REPLACE(Data!J3047,LEN(Data!J3047)-1,1,"") &amp; "}, "</f>
        <v xml:space="preserve">{ "CodeIATA": "", "Name": "", "City": "", "Country": "", "Latitude": null, "Longitude": null, "Category": , "BuyPrice": , "FlagImage": "" }, </v>
      </c>
    </row>
    <row r="3048" spans="1:1" x14ac:dyDescent="0.25">
      <c r="A3048" t="str">
        <f>"{ " &amp; Data!A3048 &amp; Data!D3048 &amp; Data!B3048 &amp; Data!E3048 &amp; Data!K3048 &amp; Data!L3048 &amp; Data!G3048 &amp; Data!H3048 &amp; REPLACE(Data!J3048,LEN(Data!J3048)-1,1,"") &amp; "}, "</f>
        <v xml:space="preserve">{ "CodeIATA": "", "Name": "", "City": "", "Country": "", "Latitude": null, "Longitude": null, "Category": , "BuyPrice": , "FlagImage": "" }, </v>
      </c>
    </row>
    <row r="3049" spans="1:1" x14ac:dyDescent="0.25">
      <c r="A3049" t="str">
        <f>"{ " &amp; Data!A3049 &amp; Data!D3049 &amp; Data!B3049 &amp; Data!E3049 &amp; Data!K3049 &amp; Data!L3049 &amp; Data!G3049 &amp; Data!H3049 &amp; REPLACE(Data!J3049,LEN(Data!J3049)-1,1,"") &amp; "}, "</f>
        <v xml:space="preserve">{ "CodeIATA": "", "Name": "", "City": "", "Country": "", "Latitude": null, "Longitude": null, "Category": , "BuyPrice": , "FlagImage": "" }, </v>
      </c>
    </row>
    <row r="3050" spans="1:1" x14ac:dyDescent="0.25">
      <c r="A3050" t="str">
        <f>"{ " &amp; Data!A3050 &amp; Data!D3050 &amp; Data!B3050 &amp; Data!E3050 &amp; Data!K3050 &amp; Data!L3050 &amp; Data!G3050 &amp; Data!H3050 &amp; REPLACE(Data!J3050,LEN(Data!J3050)-1,1,"") &amp; "}, "</f>
        <v xml:space="preserve">{ "CodeIATA": "", "Name": "", "City": "", "Country": "", "Latitude": null, "Longitude": null, "Category": , "BuyPrice": , "FlagImage": "" }, </v>
      </c>
    </row>
    <row r="3051" spans="1:1" x14ac:dyDescent="0.25">
      <c r="A3051" t="str">
        <f>"{ " &amp; Data!A3051 &amp; Data!D3051 &amp; Data!B3051 &amp; Data!E3051 &amp; Data!K3051 &amp; Data!L3051 &amp; Data!G3051 &amp; Data!H3051 &amp; REPLACE(Data!J3051,LEN(Data!J3051)-1,1,"") &amp; "}, "</f>
        <v xml:space="preserve">{ "CodeIATA": "", "Name": "", "City": "", "Country": "", "Latitude": null, "Longitude": null, "Category": , "BuyPrice": , "FlagImage": "" }, </v>
      </c>
    </row>
    <row r="3052" spans="1:1" x14ac:dyDescent="0.25">
      <c r="A3052" t="str">
        <f>"{ " &amp; Data!A3052 &amp; Data!D3052 &amp; Data!B3052 &amp; Data!E3052 &amp; Data!K3052 &amp; Data!L3052 &amp; Data!G3052 &amp; Data!H3052 &amp; REPLACE(Data!J3052,LEN(Data!J3052)-1,1,"") &amp; "}, "</f>
        <v xml:space="preserve">{ "CodeIATA": "", "Name": "", "City": "", "Country": "", "Latitude": null, "Longitude": null, "Category": , "BuyPrice": , "FlagImage": "" }, </v>
      </c>
    </row>
    <row r="3053" spans="1:1" x14ac:dyDescent="0.25">
      <c r="A3053" t="str">
        <f>"{ " &amp; Data!A3053 &amp; Data!D3053 &amp; Data!B3053 &amp; Data!E3053 &amp; Data!K3053 &amp; Data!L3053 &amp; Data!G3053 &amp; Data!H3053 &amp; REPLACE(Data!J3053,LEN(Data!J3053)-1,1,"") &amp; "}, "</f>
        <v xml:space="preserve">{ "CodeIATA": "", "Name": "", "City": "", "Country": "", "Latitude": null, "Longitude": null, "Category": , "BuyPrice": , "FlagImage": "" }, </v>
      </c>
    </row>
    <row r="3054" spans="1:1" x14ac:dyDescent="0.25">
      <c r="A3054" t="str">
        <f>"{ " &amp; Data!A3054 &amp; Data!D3054 &amp; Data!B3054 &amp; Data!E3054 &amp; Data!K3054 &amp; Data!L3054 &amp; Data!G3054 &amp; Data!H3054 &amp; REPLACE(Data!J3054,LEN(Data!J3054)-1,1,"") &amp; "}, "</f>
        <v xml:space="preserve">{ "CodeIATA": "", "Name": "", "City": "", "Country": "", "Latitude": null, "Longitude": null, "Category": , "BuyPrice": , "FlagImage": "" }, </v>
      </c>
    </row>
    <row r="3055" spans="1:1" x14ac:dyDescent="0.25">
      <c r="A3055" t="str">
        <f>"{ " &amp; Data!A3055 &amp; Data!D3055 &amp; Data!B3055 &amp; Data!E3055 &amp; Data!K3055 &amp; Data!L3055 &amp; Data!G3055 &amp; Data!H3055 &amp; REPLACE(Data!J3055,LEN(Data!J3055)-1,1,"") &amp; "}, "</f>
        <v xml:space="preserve">{ "CodeIATA": "", "Name": "", "City": "", "Country": "", "Latitude": null, "Longitude": null, "Category": , "BuyPrice": , "FlagImage": "" }, </v>
      </c>
    </row>
    <row r="3056" spans="1:1" x14ac:dyDescent="0.25">
      <c r="A3056" t="str">
        <f>"{ " &amp; Data!A3056 &amp; Data!D3056 &amp; Data!B3056 &amp; Data!E3056 &amp; Data!K3056 &amp; Data!L3056 &amp; Data!G3056 &amp; Data!H3056 &amp; REPLACE(Data!J3056,LEN(Data!J3056)-1,1,"") &amp; "}, "</f>
        <v xml:space="preserve">{ "CodeIATA": "", "Name": "", "City": "", "Country": "", "Latitude": null, "Longitude": null, "Category": , "BuyPrice": , "FlagImage": "" }, </v>
      </c>
    </row>
    <row r="3057" spans="1:1" x14ac:dyDescent="0.25">
      <c r="A3057" t="str">
        <f>"{ " &amp; Data!A3057 &amp; Data!D3057 &amp; Data!B3057 &amp; Data!E3057 &amp; Data!K3057 &amp; Data!L3057 &amp; Data!G3057 &amp; Data!H3057 &amp; REPLACE(Data!J3057,LEN(Data!J3057)-1,1,"") &amp; "}, "</f>
        <v xml:space="preserve">{ "CodeIATA": "", "Name": "", "City": "", "Country": "", "Latitude": null, "Longitude": null, "Category": , "BuyPrice": , "FlagImage": "" }, </v>
      </c>
    </row>
    <row r="3058" spans="1:1" x14ac:dyDescent="0.25">
      <c r="A3058" t="str">
        <f>"{ " &amp; Data!A3058 &amp; Data!D3058 &amp; Data!B3058 &amp; Data!E3058 &amp; Data!K3058 &amp; Data!L3058 &amp; Data!G3058 &amp; Data!H3058 &amp; REPLACE(Data!J3058,LEN(Data!J3058)-1,1,"") &amp; "}, "</f>
        <v xml:space="preserve">{ "CodeIATA": "", "Name": "", "City": "", "Country": "", "Latitude": null, "Longitude": null, "Category": , "BuyPrice": , "FlagImage": "" }, </v>
      </c>
    </row>
    <row r="3059" spans="1:1" x14ac:dyDescent="0.25">
      <c r="A3059" t="str">
        <f>"{ " &amp; Data!A3059 &amp; Data!D3059 &amp; Data!B3059 &amp; Data!E3059 &amp; Data!K3059 &amp; Data!L3059 &amp; Data!G3059 &amp; Data!H3059 &amp; REPLACE(Data!J3059,LEN(Data!J3059)-1,1,"") &amp; "}, "</f>
        <v xml:space="preserve">{ "CodeIATA": "", "Name": "", "City": "", "Country": "", "Latitude": null, "Longitude": null, "Category": , "BuyPrice": , "FlagImage": "" }, </v>
      </c>
    </row>
    <row r="3060" spans="1:1" x14ac:dyDescent="0.25">
      <c r="A3060" t="str">
        <f>"{ " &amp; Data!A3060 &amp; Data!D3060 &amp; Data!B3060 &amp; Data!E3060 &amp; Data!K3060 &amp; Data!L3060 &amp; Data!G3060 &amp; Data!H3060 &amp; REPLACE(Data!J3060,LEN(Data!J3060)-1,1,"") &amp; "}, "</f>
        <v xml:space="preserve">{ "CodeIATA": "", "Name": "", "City": "", "Country": "", "Latitude": null, "Longitude": null, "Category": , "BuyPrice": , "FlagImage": "" }, </v>
      </c>
    </row>
    <row r="3061" spans="1:1" x14ac:dyDescent="0.25">
      <c r="A3061" t="str">
        <f>"{ " &amp; Data!A3061 &amp; Data!D3061 &amp; Data!B3061 &amp; Data!E3061 &amp; Data!K3061 &amp; Data!L3061 &amp; Data!G3061 &amp; Data!H3061 &amp; REPLACE(Data!J3061,LEN(Data!J3061)-1,1,"") &amp; "}, "</f>
        <v xml:space="preserve">{ "CodeIATA": "", "Name": "", "City": "", "Country": "", "Latitude": null, "Longitude": null, "Category": , "BuyPrice": , "FlagImage": "" }, </v>
      </c>
    </row>
    <row r="3062" spans="1:1" x14ac:dyDescent="0.25">
      <c r="A3062" t="str">
        <f>"{ " &amp; Data!A3062 &amp; Data!D3062 &amp; Data!B3062 &amp; Data!E3062 &amp; Data!K3062 &amp; Data!L3062 &amp; Data!G3062 &amp; Data!H3062 &amp; REPLACE(Data!J3062,LEN(Data!J3062)-1,1,"") &amp; "}, "</f>
        <v xml:space="preserve">{ "CodeIATA": "", "Name": "", "City": "", "Country": "", "Latitude": null, "Longitude": null, "Category": , "BuyPrice": , "FlagImage": "" }, </v>
      </c>
    </row>
    <row r="3063" spans="1:1" x14ac:dyDescent="0.25">
      <c r="A3063" t="str">
        <f>"{ " &amp; Data!A3063 &amp; Data!D3063 &amp; Data!B3063 &amp; Data!E3063 &amp; Data!K3063 &amp; Data!L3063 &amp; Data!G3063 &amp; Data!H3063 &amp; REPLACE(Data!J3063,LEN(Data!J3063)-1,1,"") &amp; "}, "</f>
        <v xml:space="preserve">{ "CodeIATA": "", "Name": "", "City": "", "Country": "", "Latitude": null, "Longitude": null, "Category": , "BuyPrice": , "FlagImage": "" }, </v>
      </c>
    </row>
    <row r="3064" spans="1:1" x14ac:dyDescent="0.25">
      <c r="A3064" t="str">
        <f>"{ " &amp; Data!A3064 &amp; Data!D3064 &amp; Data!B3064 &amp; Data!E3064 &amp; Data!K3064 &amp; Data!L3064 &amp; Data!G3064 &amp; Data!H3064 &amp; REPLACE(Data!J3064,LEN(Data!J3064)-1,1,"") &amp; "}, "</f>
        <v xml:space="preserve">{ "CodeIATA": "", "Name": "", "City": "", "Country": "", "Latitude": null, "Longitude": null, "Category": , "BuyPrice": , "FlagImage": "" }, </v>
      </c>
    </row>
    <row r="3065" spans="1:1" x14ac:dyDescent="0.25">
      <c r="A3065" t="str">
        <f>"{ " &amp; Data!A3065 &amp; Data!D3065 &amp; Data!B3065 &amp; Data!E3065 &amp; Data!K3065 &amp; Data!L3065 &amp; Data!G3065 &amp; Data!H3065 &amp; REPLACE(Data!J3065,LEN(Data!J3065)-1,1,"") &amp; "}, "</f>
        <v xml:space="preserve">{ "CodeIATA": "", "Name": "", "City": "", "Country": "", "Latitude": null, "Longitude": null, "Category": , "BuyPrice": , "FlagImage": "" }, </v>
      </c>
    </row>
    <row r="3066" spans="1:1" x14ac:dyDescent="0.25">
      <c r="A3066" t="str">
        <f>"{ " &amp; Data!A3066 &amp; Data!D3066 &amp; Data!B3066 &amp; Data!E3066 &amp; Data!K3066 &amp; Data!L3066 &amp; Data!G3066 &amp; Data!H3066 &amp; REPLACE(Data!J3066,LEN(Data!J3066)-1,1,"") &amp; "}, "</f>
        <v xml:space="preserve">{ "CodeIATA": "", "Name": "", "City": "", "Country": "", "Latitude": null, "Longitude": null, "Category": , "BuyPrice": , "FlagImage": "" }, </v>
      </c>
    </row>
    <row r="3067" spans="1:1" x14ac:dyDescent="0.25">
      <c r="A3067" t="str">
        <f>"{ " &amp; Data!A3067 &amp; Data!D3067 &amp; Data!B3067 &amp; Data!E3067 &amp; Data!K3067 &amp; Data!L3067 &amp; Data!G3067 &amp; Data!H3067 &amp; REPLACE(Data!J3067,LEN(Data!J3067)-1,1,"") &amp; "}, "</f>
        <v xml:space="preserve">{ "CodeIATA": "", "Name": "", "City": "", "Country": "", "Latitude": null, "Longitude": null, "Category": , "BuyPrice": , "FlagImage": "" }, </v>
      </c>
    </row>
    <row r="3068" spans="1:1" x14ac:dyDescent="0.25">
      <c r="A3068" t="str">
        <f>"{ " &amp; Data!A3068 &amp; Data!D3068 &amp; Data!B3068 &amp; Data!E3068 &amp; Data!K3068 &amp; Data!L3068 &amp; Data!G3068 &amp; Data!H3068 &amp; REPLACE(Data!J3068,LEN(Data!J3068)-1,1,"") &amp; "}, "</f>
        <v xml:space="preserve">{ "CodeIATA": "", "Name": "", "City": "", "Country": "", "Latitude": null, "Longitude": null, "Category": , "BuyPrice": , "FlagImage": "" }, </v>
      </c>
    </row>
    <row r="3069" spans="1:1" x14ac:dyDescent="0.25">
      <c r="A3069" t="str">
        <f>"{ " &amp; Data!A3069 &amp; Data!D3069 &amp; Data!B3069 &amp; Data!E3069 &amp; Data!K3069 &amp; Data!L3069 &amp; Data!G3069 &amp; Data!H3069 &amp; REPLACE(Data!J3069,LEN(Data!J3069)-1,1,"") &amp; "}, "</f>
        <v xml:space="preserve">{ "CodeIATA": "", "Name": "", "City": "", "Country": "", "Latitude": null, "Longitude": null, "Category": , "BuyPrice": , "FlagImage": "" }, </v>
      </c>
    </row>
    <row r="3070" spans="1:1" x14ac:dyDescent="0.25">
      <c r="A3070" t="str">
        <f>"{ " &amp; Data!A3070 &amp; Data!D3070 &amp; Data!B3070 &amp; Data!E3070 &amp; Data!K3070 &amp; Data!L3070 &amp; Data!G3070 &amp; Data!H3070 &amp; REPLACE(Data!J3070,LEN(Data!J3070)-1,1,"") &amp; "}, "</f>
        <v xml:space="preserve">{ "CodeIATA": "", "Name": "", "City": "", "Country": "", "Latitude": null, "Longitude": null, "Category": , "BuyPrice": , "FlagImage": "" }, </v>
      </c>
    </row>
    <row r="3071" spans="1:1" x14ac:dyDescent="0.25">
      <c r="A3071" t="str">
        <f>"{ " &amp; Data!A3071 &amp; Data!D3071 &amp; Data!B3071 &amp; Data!E3071 &amp; Data!K3071 &amp; Data!L3071 &amp; Data!G3071 &amp; Data!H3071 &amp; REPLACE(Data!J3071,LEN(Data!J3071)-1,1,"") &amp; "}, "</f>
        <v xml:space="preserve">{ "CodeIATA": "", "Name": "", "City": "", "Country": "", "Latitude": null, "Longitude": null, "Category": , "BuyPrice": , "FlagImage": "" }, </v>
      </c>
    </row>
    <row r="3072" spans="1:1" x14ac:dyDescent="0.25">
      <c r="A3072" t="str">
        <f>"{ " &amp; Data!A3072 &amp; Data!D3072 &amp; Data!B3072 &amp; Data!E3072 &amp; Data!K3072 &amp; Data!L3072 &amp; Data!G3072 &amp; Data!H3072 &amp; REPLACE(Data!J3072,LEN(Data!J3072)-1,1,"") &amp; "}, "</f>
        <v xml:space="preserve">{ "CodeIATA": "", "Name": "", "City": "", "Country": "", "Latitude": null, "Longitude": null, "Category": , "BuyPrice": , "FlagImage": "" }, </v>
      </c>
    </row>
    <row r="3073" spans="1:1" x14ac:dyDescent="0.25">
      <c r="A3073" t="str">
        <f>"{ " &amp; Data!A3073 &amp; Data!D3073 &amp; Data!B3073 &amp; Data!E3073 &amp; Data!K3073 &amp; Data!L3073 &amp; Data!G3073 &amp; Data!H3073 &amp; REPLACE(Data!J3073,LEN(Data!J3073)-1,1,"") &amp; "}, "</f>
        <v xml:space="preserve">{ "CodeIATA": "", "Name": "", "City": "", "Country": "", "Latitude": null, "Longitude": null, "Category": , "BuyPrice": , "FlagImage": "" }, </v>
      </c>
    </row>
    <row r="3074" spans="1:1" x14ac:dyDescent="0.25">
      <c r="A3074" t="str">
        <f>"{ " &amp; Data!A3074 &amp; Data!D3074 &amp; Data!B3074 &amp; Data!E3074 &amp; Data!K3074 &amp; Data!L3074 &amp; Data!G3074 &amp; Data!H3074 &amp; REPLACE(Data!J3074,LEN(Data!J3074)-1,1,"") &amp; "}, "</f>
        <v xml:space="preserve">{ "CodeIATA": "", "Name": "", "City": "", "Country": "", "Latitude": null, "Longitude": null, "Category": , "BuyPrice": , "FlagImage": "" }, </v>
      </c>
    </row>
    <row r="3075" spans="1:1" x14ac:dyDescent="0.25">
      <c r="A3075" t="str">
        <f>"{ " &amp; Data!A3075 &amp; Data!D3075 &amp; Data!B3075 &amp; Data!E3075 &amp; Data!K3075 &amp; Data!L3075 &amp; Data!G3075 &amp; Data!H3075 &amp; REPLACE(Data!J3075,LEN(Data!J3075)-1,1,"") &amp; "}, "</f>
        <v xml:space="preserve">{ "CodeIATA": "", "Name": "", "City": "", "Country": "", "Latitude": null, "Longitude": null, "Category": , "BuyPrice": , "FlagImage": "" }, </v>
      </c>
    </row>
    <row r="3076" spans="1:1" x14ac:dyDescent="0.25">
      <c r="A3076" t="str">
        <f>"{ " &amp; Data!A3076 &amp; Data!D3076 &amp; Data!B3076 &amp; Data!E3076 &amp; Data!K3076 &amp; Data!L3076 &amp; Data!G3076 &amp; Data!H3076 &amp; REPLACE(Data!J3076,LEN(Data!J3076)-1,1,"") &amp; "}, "</f>
        <v xml:space="preserve">{ "CodeIATA": "", "Name": "", "City": "", "Country": "", "Latitude": null, "Longitude": null, "Category": , "BuyPrice": , "FlagImage": "" }, </v>
      </c>
    </row>
    <row r="3077" spans="1:1" x14ac:dyDescent="0.25">
      <c r="A3077" t="str">
        <f>"{ " &amp; Data!A3077 &amp; Data!D3077 &amp; Data!B3077 &amp; Data!E3077 &amp; Data!K3077 &amp; Data!L3077 &amp; Data!G3077 &amp; Data!H3077 &amp; REPLACE(Data!J3077,LEN(Data!J3077)-1,1,"") &amp; "}, "</f>
        <v xml:space="preserve">{ "CodeIATA": "", "Name": "", "City": "", "Country": "", "Latitude": null, "Longitude": null, "Category": , "BuyPrice": , "FlagImage": "" }, </v>
      </c>
    </row>
    <row r="3078" spans="1:1" x14ac:dyDescent="0.25">
      <c r="A3078" t="str">
        <f>"{ " &amp; Data!A3078 &amp; Data!D3078 &amp; Data!B3078 &amp; Data!E3078 &amp; Data!K3078 &amp; Data!L3078 &amp; Data!G3078 &amp; Data!H3078 &amp; REPLACE(Data!J3078,LEN(Data!J3078)-1,1,"") &amp; "}, "</f>
        <v xml:space="preserve">{ "CodeIATA": "", "Name": "", "City": "", "Country": "", "Latitude": null, "Longitude": null, "Category": , "BuyPrice": , "FlagImage": "" }, </v>
      </c>
    </row>
    <row r="3079" spans="1:1" x14ac:dyDescent="0.25">
      <c r="A3079" t="str">
        <f>"{ " &amp; Data!A3079 &amp; Data!D3079 &amp; Data!B3079 &amp; Data!E3079 &amp; Data!K3079 &amp; Data!L3079 &amp; Data!G3079 &amp; Data!H3079 &amp; REPLACE(Data!J3079,LEN(Data!J3079)-1,1,"") &amp; "}, "</f>
        <v xml:space="preserve">{ "CodeIATA": "", "Name": "", "City": "", "Country": "", "Latitude": null, "Longitude": null, "Category": , "BuyPrice": , "FlagImage": "" }, </v>
      </c>
    </row>
    <row r="3080" spans="1:1" x14ac:dyDescent="0.25">
      <c r="A3080" t="str">
        <f>"{ " &amp; Data!A3080 &amp; Data!D3080 &amp; Data!B3080 &amp; Data!E3080 &amp; Data!K3080 &amp; Data!L3080 &amp; Data!G3080 &amp; Data!H3080 &amp; REPLACE(Data!J3080,LEN(Data!J3080)-1,1,"") &amp; "}, "</f>
        <v xml:space="preserve">{ "CodeIATA": "", "Name": "", "City": "", "Country": "", "Latitude": null, "Longitude": null, "Category": , "BuyPrice": , "FlagImage": "" }, </v>
      </c>
    </row>
    <row r="3081" spans="1:1" x14ac:dyDescent="0.25">
      <c r="A3081" t="str">
        <f>"{ " &amp; Data!A3081 &amp; Data!D3081 &amp; Data!B3081 &amp; Data!E3081 &amp; Data!K3081 &amp; Data!L3081 &amp; Data!G3081 &amp; Data!H3081 &amp; REPLACE(Data!J3081,LEN(Data!J3081)-1,1,"") &amp; "}, "</f>
        <v xml:space="preserve">{ "CodeIATA": "", "Name": "", "City": "", "Country": "", "Latitude": null, "Longitude": null, "Category": , "BuyPrice": , "FlagImage": "" }, </v>
      </c>
    </row>
    <row r="3082" spans="1:1" x14ac:dyDescent="0.25">
      <c r="A3082" t="str">
        <f>"{ " &amp; Data!A3082 &amp; Data!D3082 &amp; Data!B3082 &amp; Data!E3082 &amp; Data!K3082 &amp; Data!L3082 &amp; Data!G3082 &amp; Data!H3082 &amp; REPLACE(Data!J3082,LEN(Data!J3082)-1,1,"") &amp; "}, "</f>
        <v xml:space="preserve">{ "CodeIATA": "", "Name": "", "City": "", "Country": "", "Latitude": null, "Longitude": null, "Category": , "BuyPrice": , "FlagImage": "" }, </v>
      </c>
    </row>
    <row r="3083" spans="1:1" x14ac:dyDescent="0.25">
      <c r="A3083" t="str">
        <f>"{ " &amp; Data!A3083 &amp; Data!D3083 &amp; Data!B3083 &amp; Data!E3083 &amp; Data!K3083 &amp; Data!L3083 &amp; Data!G3083 &amp; Data!H3083 &amp; REPLACE(Data!J3083,LEN(Data!J3083)-1,1,"") &amp; "}, "</f>
        <v xml:space="preserve">{ "CodeIATA": "", "Name": "", "City": "", "Country": "", "Latitude": null, "Longitude": null, "Category": , "BuyPrice": , "FlagImage": "" }, </v>
      </c>
    </row>
    <row r="3084" spans="1:1" x14ac:dyDescent="0.25">
      <c r="A3084" t="str">
        <f>"{ " &amp; Data!A3084 &amp; Data!D3084 &amp; Data!B3084 &amp; Data!E3084 &amp; Data!K3084 &amp; Data!L3084 &amp; Data!G3084 &amp; Data!H3084 &amp; REPLACE(Data!J3084,LEN(Data!J3084)-1,1,"") &amp; "}, "</f>
        <v xml:space="preserve">{ "CodeIATA": "", "Name": "", "City": "", "Country": "", "Latitude": null, "Longitude": null, "Category": , "BuyPrice": , "FlagImage": "" }, </v>
      </c>
    </row>
    <row r="3085" spans="1:1" x14ac:dyDescent="0.25">
      <c r="A3085" t="str">
        <f>"{ " &amp; Data!A3085 &amp; Data!D3085 &amp; Data!B3085 &amp; Data!E3085 &amp; Data!K3085 &amp; Data!L3085 &amp; Data!G3085 &amp; Data!H3085 &amp; REPLACE(Data!J3085,LEN(Data!J3085)-1,1,"") &amp; "}, "</f>
        <v xml:space="preserve">{ "CodeIATA": "", "Name": "", "City": "", "Country": "", "Latitude": null, "Longitude": null, "Category": , "BuyPrice": , "FlagImage": "" }, </v>
      </c>
    </row>
    <row r="3086" spans="1:1" x14ac:dyDescent="0.25">
      <c r="A3086" t="str">
        <f>"{ " &amp; Data!A3086 &amp; Data!D3086 &amp; Data!B3086 &amp; Data!E3086 &amp; Data!K3086 &amp; Data!L3086 &amp; Data!G3086 &amp; Data!H3086 &amp; REPLACE(Data!J3086,LEN(Data!J3086)-1,1,"") &amp; "}, "</f>
        <v xml:space="preserve">{ "CodeIATA": "", "Name": "", "City": "", "Country": "", "Latitude": null, "Longitude": null, "Category": , "BuyPrice": , "FlagImage": "" }, </v>
      </c>
    </row>
    <row r="3087" spans="1:1" x14ac:dyDescent="0.25">
      <c r="A3087" t="str">
        <f>"{ " &amp; Data!A3087 &amp; Data!D3087 &amp; Data!B3087 &amp; Data!E3087 &amp; Data!K3087 &amp; Data!L3087 &amp; Data!G3087 &amp; Data!H3087 &amp; REPLACE(Data!J3087,LEN(Data!J3087)-1,1,"") &amp; "}, "</f>
        <v xml:space="preserve">{ "CodeIATA": "", "Name": "", "City": "", "Country": "", "Latitude": null, "Longitude": null, "Category": , "BuyPrice": , "FlagImage": "" }, </v>
      </c>
    </row>
    <row r="3088" spans="1:1" x14ac:dyDescent="0.25">
      <c r="A3088" t="str">
        <f>"{ " &amp; Data!A3088 &amp; Data!D3088 &amp; Data!B3088 &amp; Data!E3088 &amp; Data!K3088 &amp; Data!L3088 &amp; Data!G3088 &amp; Data!H3088 &amp; REPLACE(Data!J3088,LEN(Data!J3088)-1,1,"") &amp; "}, "</f>
        <v xml:space="preserve">{ "CodeIATA": "", "Name": "", "City": "", "Country": "", "Latitude": null, "Longitude": null, "Category": , "BuyPrice": , "FlagImage": "" }, </v>
      </c>
    </row>
    <row r="3089" spans="1:1" x14ac:dyDescent="0.25">
      <c r="A3089" t="str">
        <f>"{ " &amp; Data!A3089 &amp; Data!D3089 &amp; Data!B3089 &amp; Data!E3089 &amp; Data!K3089 &amp; Data!L3089 &amp; Data!G3089 &amp; Data!H3089 &amp; REPLACE(Data!J3089,LEN(Data!J3089)-1,1,"") &amp; "}, "</f>
        <v xml:space="preserve">{ "CodeIATA": "", "Name": "", "City": "", "Country": "", "Latitude": null, "Longitude": null, "Category": , "BuyPrice": , "FlagImage": "" }, </v>
      </c>
    </row>
    <row r="3090" spans="1:1" x14ac:dyDescent="0.25">
      <c r="A3090" t="str">
        <f>"{ " &amp; Data!A3090 &amp; Data!D3090 &amp; Data!B3090 &amp; Data!E3090 &amp; Data!K3090 &amp; Data!L3090 &amp; Data!G3090 &amp; Data!H3090 &amp; REPLACE(Data!J3090,LEN(Data!J3090)-1,1,"") &amp; "}, "</f>
        <v xml:space="preserve">{ "CodeIATA": "", "Name": "", "City": "", "Country": "", "Latitude": null, "Longitude": null, "Category": , "BuyPrice": , "FlagImage": "" }, </v>
      </c>
    </row>
    <row r="3091" spans="1:1" x14ac:dyDescent="0.25">
      <c r="A3091" t="str">
        <f>"{ " &amp; Data!A3091 &amp; Data!D3091 &amp; Data!B3091 &amp; Data!E3091 &amp; Data!K3091 &amp; Data!L3091 &amp; Data!G3091 &amp; Data!H3091 &amp; REPLACE(Data!J3091,LEN(Data!J3091)-1,1,"") &amp; "}, "</f>
        <v xml:space="preserve">{ "CodeIATA": "", "Name": "", "City": "", "Country": "", "Latitude": null, "Longitude": null, "Category": , "BuyPrice": , "FlagImage": "" }, </v>
      </c>
    </row>
    <row r="3092" spans="1:1" x14ac:dyDescent="0.25">
      <c r="A3092" t="str">
        <f>"{ " &amp; Data!A3092 &amp; Data!D3092 &amp; Data!B3092 &amp; Data!E3092 &amp; Data!K3092 &amp; Data!L3092 &amp; Data!G3092 &amp; Data!H3092 &amp; REPLACE(Data!J3092,LEN(Data!J3092)-1,1,"") &amp; "}, "</f>
        <v xml:space="preserve">{ "CodeIATA": "", "Name": "", "City": "", "Country": "", "Latitude": null, "Longitude": null, "Category": , "BuyPrice": , "FlagImage": "" }, </v>
      </c>
    </row>
    <row r="3093" spans="1:1" x14ac:dyDescent="0.25">
      <c r="A3093" t="str">
        <f>"{ " &amp; Data!A3093 &amp; Data!D3093 &amp; Data!B3093 &amp; Data!E3093 &amp; Data!K3093 &amp; Data!L3093 &amp; Data!G3093 &amp; Data!H3093 &amp; REPLACE(Data!J3093,LEN(Data!J3093)-1,1,"") &amp; "}, "</f>
        <v xml:space="preserve">{ "CodeIATA": "", "Name": "", "City": "", "Country": "", "Latitude": null, "Longitude": null, "Category": , "BuyPrice": , "FlagImage": "" }, </v>
      </c>
    </row>
    <row r="3094" spans="1:1" x14ac:dyDescent="0.25">
      <c r="A3094" t="str">
        <f>"{ " &amp; Data!A3094 &amp; Data!D3094 &amp; Data!B3094 &amp; Data!E3094 &amp; Data!K3094 &amp; Data!L3094 &amp; Data!G3094 &amp; Data!H3094 &amp; REPLACE(Data!J3094,LEN(Data!J3094)-1,1,"") &amp; "}, "</f>
        <v xml:space="preserve">{ "CodeIATA": "", "Name": "", "City": "", "Country": "", "Latitude": null, "Longitude": null, "Category": , "BuyPrice": , "FlagImage": "" }, </v>
      </c>
    </row>
    <row r="3095" spans="1:1" x14ac:dyDescent="0.25">
      <c r="A3095" t="str">
        <f>"{ " &amp; Data!A3095 &amp; Data!D3095 &amp; Data!B3095 &amp; Data!E3095 &amp; Data!K3095 &amp; Data!L3095 &amp; Data!G3095 &amp; Data!H3095 &amp; REPLACE(Data!J3095,LEN(Data!J3095)-1,1,"") &amp; "}, "</f>
        <v xml:space="preserve">{ "CodeIATA": "", "Name": "", "City": "", "Country": "", "Latitude": null, "Longitude": null, "Category": , "BuyPrice": , "FlagImage": "" }, </v>
      </c>
    </row>
    <row r="3096" spans="1:1" x14ac:dyDescent="0.25">
      <c r="A3096" t="str">
        <f>"{ " &amp; Data!A3096 &amp; Data!D3096 &amp; Data!B3096 &amp; Data!E3096 &amp; Data!K3096 &amp; Data!L3096 &amp; Data!G3096 &amp; Data!H3096 &amp; REPLACE(Data!J3096,LEN(Data!J3096)-1,1,"") &amp; "}, "</f>
        <v xml:space="preserve">{ "CodeIATA": "", "Name": "", "City": "", "Country": "", "Latitude": null, "Longitude": null, "Category": , "BuyPrice": , "FlagImage": "" }, </v>
      </c>
    </row>
    <row r="3097" spans="1:1" x14ac:dyDescent="0.25">
      <c r="A3097" t="str">
        <f>"{ " &amp; Data!A3097 &amp; Data!D3097 &amp; Data!B3097 &amp; Data!E3097 &amp; Data!K3097 &amp; Data!L3097 &amp; Data!G3097 &amp; Data!H3097 &amp; REPLACE(Data!J3097,LEN(Data!J3097)-1,1,"") &amp; "}, "</f>
        <v xml:space="preserve">{ "CodeIATA": "", "Name": "", "City": "", "Country": "", "Latitude": null, "Longitude": null, "Category": , "BuyPrice": , "FlagImage": "" }, </v>
      </c>
    </row>
    <row r="3098" spans="1:1" x14ac:dyDescent="0.25">
      <c r="A3098" t="str">
        <f>"{ " &amp; Data!A3098 &amp; Data!D3098 &amp; Data!B3098 &amp; Data!E3098 &amp; Data!K3098 &amp; Data!L3098 &amp; Data!G3098 &amp; Data!H3098 &amp; REPLACE(Data!J3098,LEN(Data!J3098)-1,1,"") &amp; "}, "</f>
        <v xml:space="preserve">{ "CodeIATA": "", "Name": "", "City": "", "Country": "", "Latitude": null, "Longitude": null, "Category": , "BuyPrice": , "FlagImage": "" }, </v>
      </c>
    </row>
    <row r="3099" spans="1:1" x14ac:dyDescent="0.25">
      <c r="A3099" t="str">
        <f>"{ " &amp; Data!A3099 &amp; Data!D3099 &amp; Data!B3099 &amp; Data!E3099 &amp; Data!K3099 &amp; Data!L3099 &amp; Data!G3099 &amp; Data!H3099 &amp; REPLACE(Data!J3099,LEN(Data!J3099)-1,1,"") &amp; "}, "</f>
        <v xml:space="preserve">{ "CodeIATA": "", "Name": "", "City": "", "Country": "", "Latitude": null, "Longitude": null, "Category": , "BuyPrice": , "FlagImage": "" }, </v>
      </c>
    </row>
    <row r="3100" spans="1:1" x14ac:dyDescent="0.25">
      <c r="A3100" t="str">
        <f>"{ " &amp; Data!A3100 &amp; Data!D3100 &amp; Data!B3100 &amp; Data!E3100 &amp; Data!K3100 &amp; Data!L3100 &amp; Data!G3100 &amp; Data!H3100 &amp; REPLACE(Data!J3100,LEN(Data!J3100)-1,1,"") &amp; "}, "</f>
        <v xml:space="preserve">{ "CodeIATA": "", "Name": "", "City": "", "Country": "", "Latitude": null, "Longitude": null, "Category": , "BuyPrice": , "FlagImage": "" }, </v>
      </c>
    </row>
    <row r="3101" spans="1:1" x14ac:dyDescent="0.25">
      <c r="A3101" t="str">
        <f>"{ " &amp; Data!A3101 &amp; Data!D3101 &amp; Data!B3101 &amp; Data!E3101 &amp; Data!K3101 &amp; Data!L3101 &amp; Data!G3101 &amp; Data!H3101 &amp; REPLACE(Data!J3101,LEN(Data!J3101)-1,1,"") &amp; "}, "</f>
        <v xml:space="preserve">{ "CodeIATA": "", "Name": "", "City": "", "Country": "", "Latitude": null, "Longitude": null, "Category": , "BuyPrice": , "FlagImage": "" }, </v>
      </c>
    </row>
    <row r="3102" spans="1:1" x14ac:dyDescent="0.25">
      <c r="A3102" t="str">
        <f>"{ " &amp; Data!A3102 &amp; Data!D3102 &amp; Data!B3102 &amp; Data!E3102 &amp; Data!K3102 &amp; Data!L3102 &amp; Data!G3102 &amp; Data!H3102 &amp; REPLACE(Data!J3102,LEN(Data!J3102)-1,1,"") &amp; "}, "</f>
        <v xml:space="preserve">{ "CodeIATA": "", "Name": "", "City": "", "Country": "", "Latitude": null, "Longitude": null, "Category": , "BuyPrice": , "FlagImage": "" }, </v>
      </c>
    </row>
    <row r="3103" spans="1:1" x14ac:dyDescent="0.25">
      <c r="A3103" t="str">
        <f>"{ " &amp; Data!A3103 &amp; Data!D3103 &amp; Data!B3103 &amp; Data!E3103 &amp; Data!K3103 &amp; Data!L3103 &amp; Data!G3103 &amp; Data!H3103 &amp; REPLACE(Data!J3103,LEN(Data!J3103)-1,1,"") &amp; "}, "</f>
        <v xml:space="preserve">{ "CodeIATA": "", "Name": "", "City": "", "Country": "", "Latitude": null, "Longitude": null, "Category": , "BuyPrice": , "FlagImage": "" }, </v>
      </c>
    </row>
    <row r="3104" spans="1:1" x14ac:dyDescent="0.25">
      <c r="A3104" t="str">
        <f>"{ " &amp; Data!A3104 &amp; Data!D3104 &amp; Data!B3104 &amp; Data!E3104 &amp; Data!K3104 &amp; Data!L3104 &amp; Data!G3104 &amp; Data!H3104 &amp; REPLACE(Data!J3104,LEN(Data!J3104)-1,1,"") &amp; "}, "</f>
        <v xml:space="preserve">{ "CodeIATA": "", "Name": "", "City": "", "Country": "", "Latitude": null, "Longitude": null, "Category": , "BuyPrice": , "FlagImage": "" }, </v>
      </c>
    </row>
    <row r="3105" spans="1:1" x14ac:dyDescent="0.25">
      <c r="A3105" t="str">
        <f>"{ " &amp; Data!A3105 &amp; Data!D3105 &amp; Data!B3105 &amp; Data!E3105 &amp; Data!K3105 &amp; Data!L3105 &amp; Data!G3105 &amp; Data!H3105 &amp; REPLACE(Data!J3105,LEN(Data!J3105)-1,1,"") &amp; "}, "</f>
        <v xml:space="preserve">{ "CodeIATA": "", "Name": "", "City": "", "Country": "", "Latitude": null, "Longitude": null, "Category": , "BuyPrice": , "FlagImage": "" }, </v>
      </c>
    </row>
    <row r="3106" spans="1:1" x14ac:dyDescent="0.25">
      <c r="A3106" t="str">
        <f>"{ " &amp; Data!A3106 &amp; Data!D3106 &amp; Data!B3106 &amp; Data!E3106 &amp; Data!K3106 &amp; Data!L3106 &amp; Data!G3106 &amp; Data!H3106 &amp; REPLACE(Data!J3106,LEN(Data!J3106)-1,1,"") &amp; "}, "</f>
        <v xml:space="preserve">{ "CodeIATA": "", "Name": "", "City": "", "Country": "", "Latitude": null, "Longitude": null, "Category": , "BuyPrice": , "FlagImage": "" }, </v>
      </c>
    </row>
    <row r="3107" spans="1:1" x14ac:dyDescent="0.25">
      <c r="A3107" t="str">
        <f>"{ " &amp; Data!A3107 &amp; Data!D3107 &amp; Data!B3107 &amp; Data!E3107 &amp; Data!K3107 &amp; Data!L3107 &amp; Data!G3107 &amp; Data!H3107 &amp; REPLACE(Data!J3107,LEN(Data!J3107)-1,1,"") &amp; "}, "</f>
        <v xml:space="preserve">{ "CodeIATA": "", "Name": "", "City": "", "Country": "", "Latitude": null, "Longitude": null, "Category": , "BuyPrice": , "FlagImage": "" }, </v>
      </c>
    </row>
    <row r="3108" spans="1:1" x14ac:dyDescent="0.25">
      <c r="A3108" t="str">
        <f>"{ " &amp; Data!A3108 &amp; Data!D3108 &amp; Data!B3108 &amp; Data!E3108 &amp; Data!K3108 &amp; Data!L3108 &amp; Data!G3108 &amp; Data!H3108 &amp; REPLACE(Data!J3108,LEN(Data!J3108)-1,1,"") &amp; "}, "</f>
        <v xml:space="preserve">{ "CodeIATA": "", "Name": "", "City": "", "Country": "", "Latitude": null, "Longitude": null, "Category": , "BuyPrice": , "FlagImage": "" }, </v>
      </c>
    </row>
    <row r="3109" spans="1:1" x14ac:dyDescent="0.25">
      <c r="A3109" t="str">
        <f>"{ " &amp; Data!A3109 &amp; Data!D3109 &amp; Data!B3109 &amp; Data!E3109 &amp; Data!K3109 &amp; Data!L3109 &amp; Data!G3109 &amp; Data!H3109 &amp; REPLACE(Data!J3109,LEN(Data!J3109)-1,1,"") &amp; "}, "</f>
        <v xml:space="preserve">{ "CodeIATA": "", "Name": "", "City": "", "Country": "", "Latitude": null, "Longitude": null, "Category": , "BuyPrice": , "FlagImage": "" }, </v>
      </c>
    </row>
    <row r="3110" spans="1:1" x14ac:dyDescent="0.25">
      <c r="A3110" t="str">
        <f>"{ " &amp; Data!A3110 &amp; Data!D3110 &amp; Data!B3110 &amp; Data!E3110 &amp; Data!K3110 &amp; Data!L3110 &amp; Data!G3110 &amp; Data!H3110 &amp; REPLACE(Data!J3110,LEN(Data!J3110)-1,1,"") &amp; "}, "</f>
        <v xml:space="preserve">{ "CodeIATA": "", "Name": "", "City": "", "Country": "", "Latitude": null, "Longitude": null, "Category": , "BuyPrice": , "FlagImage": "" }, </v>
      </c>
    </row>
    <row r="3111" spans="1:1" x14ac:dyDescent="0.25">
      <c r="A3111" t="str">
        <f>"{ " &amp; Data!A3111 &amp; Data!D3111 &amp; Data!B3111 &amp; Data!E3111 &amp; Data!K3111 &amp; Data!L3111 &amp; Data!G3111 &amp; Data!H3111 &amp; REPLACE(Data!J3111,LEN(Data!J3111)-1,1,"") &amp; "}, "</f>
        <v xml:space="preserve">{ "CodeIATA": "", "Name": "", "City": "", "Country": "", "Latitude": null, "Longitude": null, "Category": , "BuyPrice": , "FlagImage": "" }, </v>
      </c>
    </row>
    <row r="3112" spans="1:1" x14ac:dyDescent="0.25">
      <c r="A3112" t="str">
        <f>"{ " &amp; Data!A3112 &amp; Data!D3112 &amp; Data!B3112 &amp; Data!E3112 &amp; Data!K3112 &amp; Data!L3112 &amp; Data!G3112 &amp; Data!H3112 &amp; REPLACE(Data!J3112,LEN(Data!J3112)-1,1,"") &amp; "}, "</f>
        <v xml:space="preserve">{ "CodeIATA": "", "Name": "", "City": "", "Country": "", "Latitude": null, "Longitude": null, "Category": , "BuyPrice": , "FlagImage": "" }, </v>
      </c>
    </row>
    <row r="3113" spans="1:1" x14ac:dyDescent="0.25">
      <c r="A3113" t="str">
        <f>"{ " &amp; Data!A3113 &amp; Data!D3113 &amp; Data!B3113 &amp; Data!E3113 &amp; Data!K3113 &amp; Data!L3113 &amp; Data!G3113 &amp; Data!H3113 &amp; REPLACE(Data!J3113,LEN(Data!J3113)-1,1,"") &amp; "}, "</f>
        <v xml:space="preserve">{ "CodeIATA": "", "Name": "", "City": "", "Country": "", "Latitude": null, "Longitude": null, "Category": , "BuyPrice": , "FlagImage": "" }, </v>
      </c>
    </row>
    <row r="3114" spans="1:1" x14ac:dyDescent="0.25">
      <c r="A3114" t="str">
        <f>"{ " &amp; Data!A3114 &amp; Data!D3114 &amp; Data!B3114 &amp; Data!E3114 &amp; Data!K3114 &amp; Data!L3114 &amp; Data!G3114 &amp; Data!H3114 &amp; REPLACE(Data!J3114,LEN(Data!J3114)-1,1,"") &amp; "}, "</f>
        <v xml:space="preserve">{ "CodeIATA": "", "Name": "", "City": "", "Country": "", "Latitude": null, "Longitude": null, "Category": , "BuyPrice": , "FlagImage": "" }, </v>
      </c>
    </row>
    <row r="3115" spans="1:1" x14ac:dyDescent="0.25">
      <c r="A3115" t="str">
        <f>"{ " &amp; Data!A3115 &amp; Data!D3115 &amp; Data!B3115 &amp; Data!E3115 &amp; Data!K3115 &amp; Data!L3115 &amp; Data!G3115 &amp; Data!H3115 &amp; REPLACE(Data!J3115,LEN(Data!J3115)-1,1,"") &amp; "}, "</f>
        <v xml:space="preserve">{ "CodeIATA": "", "Name": "", "City": "", "Country": "", "Latitude": null, "Longitude": null, "Category": , "BuyPrice": , "FlagImage": "" }, </v>
      </c>
    </row>
    <row r="3116" spans="1:1" x14ac:dyDescent="0.25">
      <c r="A3116" t="str">
        <f>"{ " &amp; Data!A3116 &amp; Data!D3116 &amp; Data!B3116 &amp; Data!E3116 &amp; Data!K3116 &amp; Data!L3116 &amp; Data!G3116 &amp; Data!H3116 &amp; REPLACE(Data!J3116,LEN(Data!J3116)-1,1,"") &amp; "}, "</f>
        <v xml:space="preserve">{ "CodeIATA": "", "Name": "", "City": "", "Country": "", "Latitude": null, "Longitude": null, "Category": , "BuyPrice": , "FlagImage": "" }, </v>
      </c>
    </row>
    <row r="3117" spans="1:1" x14ac:dyDescent="0.25">
      <c r="A3117" t="str">
        <f>"{ " &amp; Data!A3117 &amp; Data!D3117 &amp; Data!B3117 &amp; Data!E3117 &amp; Data!K3117 &amp; Data!L3117 &amp; Data!G3117 &amp; Data!H3117 &amp; REPLACE(Data!J3117,LEN(Data!J3117)-1,1,"") &amp; "}, "</f>
        <v xml:space="preserve">{ "CodeIATA": "", "Name": "", "City": "", "Country": "", "Latitude": null, "Longitude": null, "Category": , "BuyPrice": , "FlagImage": "" }, </v>
      </c>
    </row>
    <row r="3118" spans="1:1" x14ac:dyDescent="0.25">
      <c r="A3118" t="str">
        <f>"{ " &amp; Data!A3118 &amp; Data!D3118 &amp; Data!B3118 &amp; Data!E3118 &amp; Data!K3118 &amp; Data!L3118 &amp; Data!G3118 &amp; Data!H3118 &amp; REPLACE(Data!J3118,LEN(Data!J3118)-1,1,"") &amp; "}, "</f>
        <v xml:space="preserve">{ "CodeIATA": "", "Name": "", "City": "", "Country": "", "Latitude": null, "Longitude": null, "Category": , "BuyPrice": , "FlagImage": "" }, </v>
      </c>
    </row>
    <row r="3119" spans="1:1" x14ac:dyDescent="0.25">
      <c r="A3119" t="str">
        <f>"{ " &amp; Data!A3119 &amp; Data!D3119 &amp; Data!B3119 &amp; Data!E3119 &amp; Data!K3119 &amp; Data!L3119 &amp; Data!G3119 &amp; Data!H3119 &amp; REPLACE(Data!J3119,LEN(Data!J3119)-1,1,"") &amp; "}, "</f>
        <v xml:space="preserve">{ "CodeIATA": "", "Name": "", "City": "", "Country": "", "Latitude": null, "Longitude": null, "Category": , "BuyPrice": , "FlagImage": "" }, </v>
      </c>
    </row>
    <row r="3120" spans="1:1" x14ac:dyDescent="0.25">
      <c r="A3120" t="str">
        <f>"{ " &amp; Data!A3120 &amp; Data!D3120 &amp; Data!B3120 &amp; Data!E3120 &amp; Data!K3120 &amp; Data!L3120 &amp; Data!G3120 &amp; Data!H3120 &amp; REPLACE(Data!J3120,LEN(Data!J3120)-1,1,"") &amp; "}, "</f>
        <v xml:space="preserve">{ "CodeIATA": "", "Name": "", "City": "", "Country": "", "Latitude": null, "Longitude": null, "Category": , "BuyPrice": , "FlagImage": "" }, </v>
      </c>
    </row>
    <row r="3121" spans="1:1" x14ac:dyDescent="0.25">
      <c r="A3121" t="str">
        <f>"{ " &amp; Data!A3121 &amp; Data!D3121 &amp; Data!B3121 &amp; Data!E3121 &amp; Data!K3121 &amp; Data!L3121 &amp; Data!G3121 &amp; Data!H3121 &amp; REPLACE(Data!J3121,LEN(Data!J3121)-1,1,"") &amp; "}, "</f>
        <v xml:space="preserve">{ "CodeIATA": "", "Name": "", "City": "", "Country": "", "Latitude": null, "Longitude": null, "Category": , "BuyPrice": , "FlagImage": "" }, </v>
      </c>
    </row>
    <row r="3122" spans="1:1" x14ac:dyDescent="0.25">
      <c r="A3122" t="str">
        <f>"{ " &amp; Data!A3122 &amp; Data!D3122 &amp; Data!B3122 &amp; Data!E3122 &amp; Data!K3122 &amp; Data!L3122 &amp; Data!G3122 &amp; Data!H3122 &amp; REPLACE(Data!J3122,LEN(Data!J3122)-1,1,"") &amp; "}, "</f>
        <v xml:space="preserve">{ "CodeIATA": "", "Name": "", "City": "", "Country": "", "Latitude": null, "Longitude": null, "Category": , "BuyPrice": , "FlagImage": "" }, </v>
      </c>
    </row>
    <row r="3123" spans="1:1" x14ac:dyDescent="0.25">
      <c r="A3123" t="str">
        <f>"{ " &amp; Data!A3123 &amp; Data!D3123 &amp; Data!B3123 &amp; Data!E3123 &amp; Data!K3123 &amp; Data!L3123 &amp; Data!G3123 &amp; Data!H3123 &amp; REPLACE(Data!J3123,LEN(Data!J3123)-1,1,"") &amp; "}, "</f>
        <v xml:space="preserve">{ "CodeIATA": "", "Name": "", "City": "", "Country": "", "Latitude": null, "Longitude": null, "Category": , "BuyPrice": , "FlagImage": "" }, </v>
      </c>
    </row>
    <row r="3124" spans="1:1" x14ac:dyDescent="0.25">
      <c r="A3124" t="str">
        <f>"{ " &amp; Data!A3124 &amp; Data!D3124 &amp; Data!B3124 &amp; Data!E3124 &amp; Data!K3124 &amp; Data!L3124 &amp; Data!G3124 &amp; Data!H3124 &amp; REPLACE(Data!J3124,LEN(Data!J3124)-1,1,"") &amp; "}, "</f>
        <v xml:space="preserve">{ "CodeIATA": "", "Name": "", "City": "", "Country": "", "Latitude": null, "Longitude": null, "Category": , "BuyPrice": , "FlagImage": "" }, </v>
      </c>
    </row>
    <row r="3125" spans="1:1" x14ac:dyDescent="0.25">
      <c r="A3125" t="str">
        <f>"{ " &amp; Data!A3125 &amp; Data!D3125 &amp; Data!B3125 &amp; Data!E3125 &amp; Data!K3125 &amp; Data!L3125 &amp; Data!G3125 &amp; Data!H3125 &amp; REPLACE(Data!J3125,LEN(Data!J3125)-1,1,"") &amp; "}, "</f>
        <v xml:space="preserve">{ "CodeIATA": "", "Name": "", "City": "", "Country": "", "Latitude": null, "Longitude": null, "Category": , "BuyPrice": , "FlagImage": "" }, </v>
      </c>
    </row>
    <row r="3126" spans="1:1" x14ac:dyDescent="0.25">
      <c r="A3126" t="str">
        <f>"{ " &amp; Data!A3126 &amp; Data!D3126 &amp; Data!B3126 &amp; Data!E3126 &amp; Data!K3126 &amp; Data!L3126 &amp; Data!G3126 &amp; Data!H3126 &amp; REPLACE(Data!J3126,LEN(Data!J3126)-1,1,"") &amp; "}, "</f>
        <v xml:space="preserve">{ "CodeIATA": "", "Name": "", "City": "", "Country": "", "Latitude": null, "Longitude": null, "Category": , "BuyPrice": , "FlagImage": "" }, </v>
      </c>
    </row>
    <row r="3127" spans="1:1" x14ac:dyDescent="0.25">
      <c r="A3127" t="str">
        <f>"{ " &amp; Data!A3127 &amp; Data!D3127 &amp; Data!B3127 &amp; Data!E3127 &amp; Data!K3127 &amp; Data!L3127 &amp; Data!G3127 &amp; Data!H3127 &amp; REPLACE(Data!J3127,LEN(Data!J3127)-1,1,"") &amp; "}, "</f>
        <v xml:space="preserve">{ "CodeIATA": "", "Name": "", "City": "", "Country": "", "Latitude": null, "Longitude": null, "Category": , "BuyPrice": , "FlagImage": "" }, </v>
      </c>
    </row>
    <row r="3128" spans="1:1" x14ac:dyDescent="0.25">
      <c r="A3128" t="str">
        <f>"{ " &amp; Data!A3128 &amp; Data!D3128 &amp; Data!B3128 &amp; Data!E3128 &amp; Data!K3128 &amp; Data!L3128 &amp; Data!G3128 &amp; Data!H3128 &amp; REPLACE(Data!J3128,LEN(Data!J3128)-1,1,"") &amp; "}, "</f>
        <v xml:space="preserve">{ "CodeIATA": "", "Name": "", "City": "", "Country": "", "Latitude": null, "Longitude": null, "Category": , "BuyPrice": , "FlagImage": "" }, </v>
      </c>
    </row>
    <row r="3129" spans="1:1" x14ac:dyDescent="0.25">
      <c r="A3129" t="str">
        <f>"{ " &amp; Data!A3129 &amp; Data!D3129 &amp; Data!B3129 &amp; Data!E3129 &amp; Data!K3129 &amp; Data!L3129 &amp; Data!G3129 &amp; Data!H3129 &amp; REPLACE(Data!J3129,LEN(Data!J3129)-1,1,"") &amp; "}, "</f>
        <v xml:space="preserve">{ "CodeIATA": "", "Name": "", "City": "", "Country": "", "Latitude": null, "Longitude": null, "Category": , "BuyPrice": , "FlagImage": "" }, </v>
      </c>
    </row>
    <row r="3130" spans="1:1" x14ac:dyDescent="0.25">
      <c r="A3130" t="str">
        <f>"{ " &amp; Data!A3130 &amp; Data!D3130 &amp; Data!B3130 &amp; Data!E3130 &amp; Data!K3130 &amp; Data!L3130 &amp; Data!G3130 &amp; Data!H3130 &amp; REPLACE(Data!J3130,LEN(Data!J3130)-1,1,"") &amp; "}, "</f>
        <v xml:space="preserve">{ "CodeIATA": "", "Name": "", "City": "", "Country": "", "Latitude": null, "Longitude": null, "Category": , "BuyPrice": , "FlagImage": "" }, </v>
      </c>
    </row>
    <row r="3131" spans="1:1" x14ac:dyDescent="0.25">
      <c r="A3131" t="str">
        <f>"{ " &amp; Data!A3131 &amp; Data!D3131 &amp; Data!B3131 &amp; Data!E3131 &amp; Data!K3131 &amp; Data!L3131 &amp; Data!G3131 &amp; Data!H3131 &amp; REPLACE(Data!J3131,LEN(Data!J3131)-1,1,"") &amp; "}, "</f>
        <v xml:space="preserve">{ "CodeIATA": "", "Name": "", "City": "", "Country": "", "Latitude": null, "Longitude": null, "Category": , "BuyPrice": , "FlagImage": "" }, </v>
      </c>
    </row>
    <row r="3132" spans="1:1" x14ac:dyDescent="0.25">
      <c r="A3132" t="str">
        <f>"{ " &amp; Data!A3132 &amp; Data!D3132 &amp; Data!B3132 &amp; Data!E3132 &amp; Data!K3132 &amp; Data!L3132 &amp; Data!G3132 &amp; Data!H3132 &amp; REPLACE(Data!J3132,LEN(Data!J3132)-1,1,"") &amp; "}, "</f>
        <v xml:space="preserve">{ "CodeIATA": "", "Name": "", "City": "", "Country": "", "Latitude": null, "Longitude": null, "Category": , "BuyPrice": , "FlagImage": "" }, </v>
      </c>
    </row>
    <row r="3133" spans="1:1" x14ac:dyDescent="0.25">
      <c r="A3133" t="str">
        <f>"{ " &amp; Data!A3133 &amp; Data!D3133 &amp; Data!B3133 &amp; Data!E3133 &amp; Data!K3133 &amp; Data!L3133 &amp; Data!G3133 &amp; Data!H3133 &amp; REPLACE(Data!J3133,LEN(Data!J3133)-1,1,"") &amp; "}, "</f>
        <v xml:space="preserve">{ "CodeIATA": "", "Name": "", "City": "", "Country": "", "Latitude": null, "Longitude": null, "Category": , "BuyPrice": , "FlagImage": "" }, </v>
      </c>
    </row>
    <row r="3134" spans="1:1" x14ac:dyDescent="0.25">
      <c r="A3134" t="str">
        <f>"{ " &amp; Data!A3134 &amp; Data!D3134 &amp; Data!B3134 &amp; Data!E3134 &amp; Data!K3134 &amp; Data!L3134 &amp; Data!G3134 &amp; Data!H3134 &amp; REPLACE(Data!J3134,LEN(Data!J3134)-1,1,"") &amp; "}, "</f>
        <v xml:space="preserve">{ "CodeIATA": "", "Name": "", "City": "", "Country": "", "Latitude": null, "Longitude": null, "Category": , "BuyPrice": , "FlagImage": "" }, </v>
      </c>
    </row>
    <row r="3135" spans="1:1" x14ac:dyDescent="0.25">
      <c r="A3135" t="str">
        <f>"{ " &amp; Data!A3135 &amp; Data!D3135 &amp; Data!B3135 &amp; Data!E3135 &amp; Data!K3135 &amp; Data!L3135 &amp; Data!G3135 &amp; Data!H3135 &amp; REPLACE(Data!J3135,LEN(Data!J3135)-1,1,"") &amp; "}, "</f>
        <v xml:space="preserve">{ "CodeIATA": "", "Name": "", "City": "", "Country": "", "Latitude": null, "Longitude": null, "Category": , "BuyPrice": , "FlagImage": "" }, </v>
      </c>
    </row>
    <row r="3136" spans="1:1" x14ac:dyDescent="0.25">
      <c r="A3136" t="str">
        <f>"{ " &amp; Data!A3136 &amp; Data!D3136 &amp; Data!B3136 &amp; Data!E3136 &amp; Data!K3136 &amp; Data!L3136 &amp; Data!G3136 &amp; Data!H3136 &amp; REPLACE(Data!J3136,LEN(Data!J3136)-1,1,"") &amp; "}, "</f>
        <v xml:space="preserve">{ "CodeIATA": "", "Name": "", "City": "", "Country": "", "Latitude": null, "Longitude": null, "Category": , "BuyPrice": , "FlagImage": "" }, </v>
      </c>
    </row>
    <row r="3137" spans="1:1" x14ac:dyDescent="0.25">
      <c r="A3137" t="str">
        <f>"{ " &amp; Data!A3137 &amp; Data!D3137 &amp; Data!B3137 &amp; Data!E3137 &amp; Data!K3137 &amp; Data!L3137 &amp; Data!G3137 &amp; Data!H3137 &amp; REPLACE(Data!J3137,LEN(Data!J3137)-1,1,"") &amp; "}, "</f>
        <v xml:space="preserve">{ "CodeIATA": "", "Name": "", "City": "", "Country": "", "Latitude": null, "Longitude": null, "Category": , "BuyPrice": , "FlagImage": "" }, </v>
      </c>
    </row>
    <row r="3138" spans="1:1" x14ac:dyDescent="0.25">
      <c r="A3138" t="str">
        <f>"{ " &amp; Data!A3138 &amp; Data!D3138 &amp; Data!B3138 &amp; Data!E3138 &amp; Data!K3138 &amp; Data!L3138 &amp; Data!G3138 &amp; Data!H3138 &amp; REPLACE(Data!J3138,LEN(Data!J3138)-1,1,"") &amp; "}, "</f>
        <v xml:space="preserve">{ "CodeIATA": "", "Name": "", "City": "", "Country": "", "Latitude": null, "Longitude": null, "Category": , "BuyPrice": , "FlagImage": "" }, </v>
      </c>
    </row>
    <row r="3139" spans="1:1" x14ac:dyDescent="0.25">
      <c r="A3139" t="str">
        <f>"{ " &amp; Data!A3139 &amp; Data!D3139 &amp; Data!B3139 &amp; Data!E3139 &amp; Data!K3139 &amp; Data!L3139 &amp; Data!G3139 &amp; Data!H3139 &amp; REPLACE(Data!J3139,LEN(Data!J3139)-1,1,"") &amp; "}, "</f>
        <v xml:space="preserve">{ "CodeIATA": "", "Name": "", "City": "", "Country": "", "Latitude": null, "Longitude": null, "Category": , "BuyPrice": , "FlagImage": "" }, </v>
      </c>
    </row>
    <row r="3140" spans="1:1" x14ac:dyDescent="0.25">
      <c r="A3140" t="str">
        <f>"{ " &amp; Data!A3140 &amp; Data!D3140 &amp; Data!B3140 &amp; Data!E3140 &amp; Data!K3140 &amp; Data!L3140 &amp; Data!G3140 &amp; Data!H3140 &amp; REPLACE(Data!J3140,LEN(Data!J3140)-1,1,"") &amp; "}, "</f>
        <v xml:space="preserve">{ "CodeIATA": "", "Name": "", "City": "", "Country": "", "Latitude": null, "Longitude": null, "Category": , "BuyPrice": , "FlagImage": "" }, </v>
      </c>
    </row>
    <row r="3141" spans="1:1" x14ac:dyDescent="0.25">
      <c r="A3141" t="str">
        <f>"{ " &amp; Data!A3141 &amp; Data!D3141 &amp; Data!B3141 &amp; Data!E3141 &amp; Data!K3141 &amp; Data!L3141 &amp; Data!G3141 &amp; Data!H3141 &amp; REPLACE(Data!J3141,LEN(Data!J3141)-1,1,"") &amp; "}, "</f>
        <v xml:space="preserve">{ "CodeIATA": "", "Name": "", "City": "", "Country": "", "Latitude": null, "Longitude": null, "Category": , "BuyPrice": , "FlagImage": "" }, </v>
      </c>
    </row>
    <row r="3142" spans="1:1" x14ac:dyDescent="0.25">
      <c r="A3142" t="str">
        <f>"{ " &amp; Data!A3142 &amp; Data!D3142 &amp; Data!B3142 &amp; Data!E3142 &amp; Data!K3142 &amp; Data!L3142 &amp; Data!G3142 &amp; Data!H3142 &amp; REPLACE(Data!J3142,LEN(Data!J3142)-1,1,"") &amp; "}, "</f>
        <v xml:space="preserve">{ "CodeIATA": "", "Name": "", "City": "", "Country": "", "Latitude": null, "Longitude": null, "Category": , "BuyPrice": , "FlagImage": "" }, </v>
      </c>
    </row>
    <row r="3143" spans="1:1" x14ac:dyDescent="0.25">
      <c r="A3143" t="str">
        <f>"{ " &amp; Data!A3143 &amp; Data!D3143 &amp; Data!B3143 &amp; Data!E3143 &amp; Data!K3143 &amp; Data!L3143 &amp; Data!G3143 &amp; Data!H3143 &amp; REPLACE(Data!J3143,LEN(Data!J3143)-1,1,"") &amp; "}, "</f>
        <v xml:space="preserve">{ "CodeIATA": "", "Name": "", "City": "", "Country": "", "Latitude": null, "Longitude": null, "Category": , "BuyPrice": , "FlagImage": "" }, </v>
      </c>
    </row>
    <row r="3144" spans="1:1" x14ac:dyDescent="0.25">
      <c r="A3144" t="str">
        <f>"{ " &amp; Data!A3144 &amp; Data!D3144 &amp; Data!B3144 &amp; Data!E3144 &amp; Data!K3144 &amp; Data!L3144 &amp; Data!G3144 &amp; Data!H3144 &amp; REPLACE(Data!J3144,LEN(Data!J3144)-1,1,"") &amp; "}, "</f>
        <v xml:space="preserve">{ "CodeIATA": "", "Name": "", "City": "", "Country": "", "Latitude": null, "Longitude": null, "Category": , "BuyPrice": , "FlagImage": "" }, </v>
      </c>
    </row>
    <row r="3145" spans="1:1" x14ac:dyDescent="0.25">
      <c r="A3145" t="str">
        <f>"{ " &amp; Data!A3145 &amp; Data!D3145 &amp; Data!B3145 &amp; Data!E3145 &amp; Data!K3145 &amp; Data!L3145 &amp; Data!G3145 &amp; Data!H3145 &amp; REPLACE(Data!J3145,LEN(Data!J3145)-1,1,"") &amp; "}, "</f>
        <v xml:space="preserve">{ "CodeIATA": "", "Name": "", "City": "", "Country": "", "Latitude": null, "Longitude": null, "Category": , "BuyPrice": , "FlagImage": "" }, </v>
      </c>
    </row>
    <row r="3146" spans="1:1" x14ac:dyDescent="0.25">
      <c r="A3146" t="str">
        <f>"{ " &amp; Data!A3146 &amp; Data!D3146 &amp; Data!B3146 &amp; Data!E3146 &amp; Data!K3146 &amp; Data!L3146 &amp; Data!G3146 &amp; Data!H3146 &amp; REPLACE(Data!J3146,LEN(Data!J3146)-1,1,"") &amp; "}, "</f>
        <v xml:space="preserve">{ "CodeIATA": "", "Name": "", "City": "", "Country": "", "Latitude": null, "Longitude": null, "Category": , "BuyPrice": , "FlagImage": "" }, </v>
      </c>
    </row>
    <row r="3147" spans="1:1" x14ac:dyDescent="0.25">
      <c r="A3147" t="str">
        <f>"{ " &amp; Data!A3147 &amp; Data!D3147 &amp; Data!B3147 &amp; Data!E3147 &amp; Data!K3147 &amp; Data!L3147 &amp; Data!G3147 &amp; Data!H3147 &amp; REPLACE(Data!J3147,LEN(Data!J3147)-1,1,"") &amp; "}, "</f>
        <v xml:space="preserve">{ "CodeIATA": "", "Name": "", "City": "", "Country": "", "Latitude": null, "Longitude": null, "Category": , "BuyPrice": , "FlagImage": "" }, </v>
      </c>
    </row>
    <row r="3148" spans="1:1" x14ac:dyDescent="0.25">
      <c r="A3148" t="str">
        <f>"{ " &amp; Data!A3148 &amp; Data!D3148 &amp; Data!B3148 &amp; Data!E3148 &amp; Data!K3148 &amp; Data!L3148 &amp; Data!G3148 &amp; Data!H3148 &amp; REPLACE(Data!J3148,LEN(Data!J3148)-1,1,"") &amp; "}, "</f>
        <v xml:space="preserve">{ "CodeIATA": "", "Name": "", "City": "", "Country": "", "Latitude": null, "Longitude": null, "Category": , "BuyPrice": , "FlagImage": "" }, </v>
      </c>
    </row>
    <row r="3149" spans="1:1" x14ac:dyDescent="0.25">
      <c r="A3149" t="str">
        <f>"{ " &amp; Data!A3149 &amp; Data!D3149 &amp; Data!B3149 &amp; Data!E3149 &amp; Data!K3149 &amp; Data!L3149 &amp; Data!G3149 &amp; Data!H3149 &amp; REPLACE(Data!J3149,LEN(Data!J3149)-1,1,"") &amp; "}, "</f>
        <v xml:space="preserve">{ "CodeIATA": "", "Name": "", "City": "", "Country": "", "Latitude": null, "Longitude": null, "Category": , "BuyPrice": , "FlagImage": "" }, </v>
      </c>
    </row>
    <row r="3150" spans="1:1" x14ac:dyDescent="0.25">
      <c r="A3150" t="str">
        <f>"{ " &amp; Data!A3150 &amp; Data!D3150 &amp; Data!B3150 &amp; Data!E3150 &amp; Data!K3150 &amp; Data!L3150 &amp; Data!G3150 &amp; Data!H3150 &amp; REPLACE(Data!J3150,LEN(Data!J3150)-1,1,"") &amp; "}, "</f>
        <v xml:space="preserve">{ "CodeIATA": "", "Name": "", "City": "", "Country": "", "Latitude": null, "Longitude": null, "Category": , "BuyPrice": , "FlagImage": "" }, </v>
      </c>
    </row>
    <row r="3151" spans="1:1" x14ac:dyDescent="0.25">
      <c r="A3151" t="str">
        <f>"{ " &amp; Data!A3151 &amp; Data!D3151 &amp; Data!B3151 &amp; Data!E3151 &amp; Data!K3151 &amp; Data!L3151 &amp; Data!G3151 &amp; Data!H3151 &amp; REPLACE(Data!J3151,LEN(Data!J3151)-1,1,"") &amp; "}, "</f>
        <v xml:space="preserve">{ "CodeIATA": "", "Name": "", "City": "", "Country": "", "Latitude": null, "Longitude": null, "Category": , "BuyPrice": , "FlagImage": "" }, </v>
      </c>
    </row>
    <row r="3152" spans="1:1" x14ac:dyDescent="0.25">
      <c r="A3152" t="str">
        <f>"{ " &amp; Data!A3152 &amp; Data!D3152 &amp; Data!B3152 &amp; Data!E3152 &amp; Data!K3152 &amp; Data!L3152 &amp; Data!G3152 &amp; Data!H3152 &amp; REPLACE(Data!J3152,LEN(Data!J3152)-1,1,"") &amp; "}, "</f>
        <v xml:space="preserve">{ "CodeIATA": "", "Name": "", "City": "", "Country": "", "Latitude": null, "Longitude": null, "Category": , "BuyPrice": , "FlagImage": "" }, </v>
      </c>
    </row>
    <row r="3153" spans="1:1" x14ac:dyDescent="0.25">
      <c r="A3153" t="str">
        <f>"{ " &amp; Data!A3153 &amp; Data!D3153 &amp; Data!B3153 &amp; Data!E3153 &amp; Data!K3153 &amp; Data!L3153 &amp; Data!G3153 &amp; Data!H3153 &amp; REPLACE(Data!J3153,LEN(Data!J3153)-1,1,"") &amp; "}, "</f>
        <v xml:space="preserve">{ "CodeIATA": "", "Name": "", "City": "", "Country": "", "Latitude": null, "Longitude": null, "Category": , "BuyPrice": , "FlagImage": "" }, </v>
      </c>
    </row>
    <row r="3154" spans="1:1" x14ac:dyDescent="0.25">
      <c r="A3154" t="str">
        <f>"{ " &amp; Data!A3154 &amp; Data!D3154 &amp; Data!B3154 &amp; Data!E3154 &amp; Data!K3154 &amp; Data!L3154 &amp; Data!G3154 &amp; Data!H3154 &amp; REPLACE(Data!J3154,LEN(Data!J3154)-1,1,"") &amp; "}, "</f>
        <v xml:space="preserve">{ "CodeIATA": "", "Name": "", "City": "", "Country": "", "Latitude": null, "Longitude": null, "Category": , "BuyPrice": , "FlagImage": "" }, </v>
      </c>
    </row>
    <row r="3155" spans="1:1" x14ac:dyDescent="0.25">
      <c r="A3155" t="str">
        <f>"{ " &amp; Data!A3155 &amp; Data!D3155 &amp; Data!B3155 &amp; Data!E3155 &amp; Data!K3155 &amp; Data!L3155 &amp; Data!G3155 &amp; Data!H3155 &amp; REPLACE(Data!J3155,LEN(Data!J3155)-1,1,"") &amp; "}, "</f>
        <v xml:space="preserve">{ "CodeIATA": "", "Name": "", "City": "", "Country": "", "Latitude": null, "Longitude": null, "Category": , "BuyPrice": , "FlagImage": "" }, </v>
      </c>
    </row>
    <row r="3156" spans="1:1" x14ac:dyDescent="0.25">
      <c r="A3156" t="str">
        <f>"{ " &amp; Data!A3156 &amp; Data!D3156 &amp; Data!B3156 &amp; Data!E3156 &amp; Data!K3156 &amp; Data!L3156 &amp; Data!G3156 &amp; Data!H3156 &amp; REPLACE(Data!J3156,LEN(Data!J3156)-1,1,"") &amp; "}, "</f>
        <v xml:space="preserve">{ "CodeIATA": "", "Name": "", "City": "", "Country": "", "Latitude": null, "Longitude": null, "Category": , "BuyPrice": , "FlagImage": "" }, </v>
      </c>
    </row>
    <row r="3157" spans="1:1" x14ac:dyDescent="0.25">
      <c r="A3157" t="str">
        <f>"{ " &amp; Data!A3157 &amp; Data!D3157 &amp; Data!B3157 &amp; Data!E3157 &amp; Data!K3157 &amp; Data!L3157 &amp; Data!G3157 &amp; Data!H3157 &amp; REPLACE(Data!J3157,LEN(Data!J3157)-1,1,"") &amp; "}, "</f>
        <v xml:space="preserve">{ "CodeIATA": "", "Name": "", "City": "", "Country": "", "Latitude": null, "Longitude": null, "Category": , "BuyPrice": , "FlagImage": "" }, </v>
      </c>
    </row>
    <row r="3158" spans="1:1" x14ac:dyDescent="0.25">
      <c r="A3158" t="str">
        <f>"{ " &amp; Data!A3158 &amp; Data!D3158 &amp; Data!B3158 &amp; Data!E3158 &amp; Data!K3158 &amp; Data!L3158 &amp; Data!G3158 &amp; Data!H3158 &amp; REPLACE(Data!J3158,LEN(Data!J3158)-1,1,"") &amp; "}, "</f>
        <v xml:space="preserve">{ "CodeIATA": "", "Name": "", "City": "", "Country": "", "Latitude": null, "Longitude": null, "Category": , "BuyPrice": , "FlagImage": "" }, </v>
      </c>
    </row>
    <row r="3159" spans="1:1" x14ac:dyDescent="0.25">
      <c r="A3159" t="str">
        <f>"{ " &amp; Data!A3159 &amp; Data!D3159 &amp; Data!B3159 &amp; Data!E3159 &amp; Data!K3159 &amp; Data!L3159 &amp; Data!G3159 &amp; Data!H3159 &amp; REPLACE(Data!J3159,LEN(Data!J3159)-1,1,"") &amp; "}, "</f>
        <v xml:space="preserve">{ "CodeIATA": "", "Name": "", "City": "", "Country": "", "Latitude": null, "Longitude": null, "Category": , "BuyPrice": , "FlagImage": "" }, </v>
      </c>
    </row>
    <row r="3160" spans="1:1" x14ac:dyDescent="0.25">
      <c r="A3160" t="str">
        <f>"{ " &amp; Data!A3160 &amp; Data!D3160 &amp; Data!B3160 &amp; Data!E3160 &amp; Data!K3160 &amp; Data!L3160 &amp; Data!G3160 &amp; Data!H3160 &amp; REPLACE(Data!J3160,LEN(Data!J3160)-1,1,"") &amp; "}, "</f>
        <v xml:space="preserve">{ "CodeIATA": "", "Name": "", "City": "", "Country": "", "Latitude": null, "Longitude": null, "Category": , "BuyPrice": , "FlagImage": "" }, </v>
      </c>
    </row>
    <row r="3161" spans="1:1" x14ac:dyDescent="0.25">
      <c r="A3161" t="str">
        <f>"{ " &amp; Data!A3161 &amp; Data!D3161 &amp; Data!B3161 &amp; Data!E3161 &amp; Data!K3161 &amp; Data!L3161 &amp; Data!G3161 &amp; Data!H3161 &amp; REPLACE(Data!J3161,LEN(Data!J3161)-1,1,"") &amp; "}, "</f>
        <v xml:space="preserve">{ "CodeIATA": "", "Name": "", "City": "", "Country": "", "Latitude": null, "Longitude": null, "Category": , "BuyPrice": , "FlagImage": "" }, </v>
      </c>
    </row>
    <row r="3162" spans="1:1" x14ac:dyDescent="0.25">
      <c r="A3162" t="str">
        <f>"{ " &amp; Data!A3162 &amp; Data!D3162 &amp; Data!B3162 &amp; Data!E3162 &amp; Data!K3162 &amp; Data!L3162 &amp; Data!G3162 &amp; Data!H3162 &amp; REPLACE(Data!J3162,LEN(Data!J3162)-1,1,"") &amp; "}, "</f>
        <v xml:space="preserve">{ "CodeIATA": "", "Name": "", "City": "", "Country": "", "Latitude": null, "Longitude": null, "Category": , "BuyPrice": , "FlagImage": "" }, </v>
      </c>
    </row>
    <row r="3163" spans="1:1" x14ac:dyDescent="0.25">
      <c r="A3163" t="str">
        <f>"{ " &amp; Data!A3163 &amp; Data!D3163 &amp; Data!B3163 &amp; Data!E3163 &amp; Data!K3163 &amp; Data!L3163 &amp; Data!G3163 &amp; Data!H3163 &amp; REPLACE(Data!J3163,LEN(Data!J3163)-1,1,"") &amp; "}, "</f>
        <v xml:space="preserve">{ "CodeIATA": "", "Name": "", "City": "", "Country": "", "Latitude": null, "Longitude": null, "Category": , "BuyPrice": , "FlagImage": "" }, </v>
      </c>
    </row>
    <row r="3164" spans="1:1" x14ac:dyDescent="0.25">
      <c r="A3164" t="str">
        <f>"{ " &amp; Data!A3164 &amp; Data!D3164 &amp; Data!B3164 &amp; Data!E3164 &amp; Data!K3164 &amp; Data!L3164 &amp; Data!G3164 &amp; Data!H3164 &amp; REPLACE(Data!J3164,LEN(Data!J3164)-1,1,"") &amp; "}, "</f>
        <v xml:space="preserve">{ "CodeIATA": "", "Name": "", "City": "", "Country": "", "Latitude": null, "Longitude": null, "Category": , "BuyPrice": , "FlagImage": "" }, </v>
      </c>
    </row>
    <row r="3165" spans="1:1" x14ac:dyDescent="0.25">
      <c r="A3165" t="str">
        <f>"{ " &amp; Data!A3165 &amp; Data!D3165 &amp; Data!B3165 &amp; Data!E3165 &amp; Data!K3165 &amp; Data!L3165 &amp; Data!G3165 &amp; Data!H3165 &amp; REPLACE(Data!J3165,LEN(Data!J3165)-1,1,"") &amp; "}, "</f>
        <v xml:space="preserve">{ "CodeIATA": "", "Name": "", "City": "", "Country": "", "Latitude": null, "Longitude": null, "Category": , "BuyPrice": , "FlagImage": "" }, </v>
      </c>
    </row>
    <row r="3166" spans="1:1" x14ac:dyDescent="0.25">
      <c r="A3166" t="str">
        <f>"{ " &amp; Data!A3166 &amp; Data!D3166 &amp; Data!B3166 &amp; Data!E3166 &amp; Data!K3166 &amp; Data!L3166 &amp; Data!G3166 &amp; Data!H3166 &amp; REPLACE(Data!J3166,LEN(Data!J3166)-1,1,"") &amp; "}, "</f>
        <v xml:space="preserve">{ "CodeIATA": "", "Name": "", "City": "", "Country": "", "Latitude": null, "Longitude": null, "Category": , "BuyPrice": , "FlagImage": "" }, </v>
      </c>
    </row>
    <row r="3167" spans="1:1" x14ac:dyDescent="0.25">
      <c r="A3167" t="str">
        <f>"{ " &amp; Data!A3167 &amp; Data!D3167 &amp; Data!B3167 &amp; Data!E3167 &amp; Data!K3167 &amp; Data!L3167 &amp; Data!G3167 &amp; Data!H3167 &amp; REPLACE(Data!J3167,LEN(Data!J3167)-1,1,"") &amp; "}, "</f>
        <v xml:space="preserve">{ "CodeIATA": "", "Name": "", "City": "", "Country": "", "Latitude": null, "Longitude": null, "Category": , "BuyPrice": , "FlagImage": "" }, </v>
      </c>
    </row>
    <row r="3168" spans="1:1" x14ac:dyDescent="0.25">
      <c r="A3168" t="str">
        <f>"{ " &amp; Data!A3168 &amp; Data!D3168 &amp; Data!B3168 &amp; Data!E3168 &amp; Data!K3168 &amp; Data!L3168 &amp; Data!G3168 &amp; Data!H3168 &amp; REPLACE(Data!J3168,LEN(Data!J3168)-1,1,"") &amp; "}, "</f>
        <v xml:space="preserve">{ "CodeIATA": "", "Name": "", "City": "", "Country": "", "Latitude": null, "Longitude": null, "Category": , "BuyPrice": , "FlagImage": "" }, </v>
      </c>
    </row>
    <row r="3169" spans="1:1" x14ac:dyDescent="0.25">
      <c r="A3169" t="str">
        <f>"{ " &amp; Data!A3169 &amp; Data!D3169 &amp; Data!B3169 &amp; Data!E3169 &amp; Data!K3169 &amp; Data!L3169 &amp; Data!G3169 &amp; Data!H3169 &amp; REPLACE(Data!J3169,LEN(Data!J3169)-1,1,"") &amp; "}, "</f>
        <v xml:space="preserve">{ "CodeIATA": "", "Name": "", "City": "", "Country": "", "Latitude": null, "Longitude": null, "Category": , "BuyPrice": , "FlagImage": "" }, </v>
      </c>
    </row>
    <row r="3170" spans="1:1" x14ac:dyDescent="0.25">
      <c r="A3170" t="str">
        <f>"{ " &amp; Data!A3170 &amp; Data!D3170 &amp; Data!B3170 &amp; Data!E3170 &amp; Data!K3170 &amp; Data!L3170 &amp; Data!G3170 &amp; Data!H3170 &amp; REPLACE(Data!J3170,LEN(Data!J3170)-1,1,"") &amp; "}, "</f>
        <v xml:space="preserve">{ "CodeIATA": "", "Name": "", "City": "", "Country": "", "Latitude": null, "Longitude": null, "Category": , "BuyPrice": , "FlagImage": "" }, </v>
      </c>
    </row>
    <row r="3171" spans="1:1" x14ac:dyDescent="0.25">
      <c r="A3171" t="str">
        <f>"{ " &amp; Data!A3171 &amp; Data!D3171 &amp; Data!B3171 &amp; Data!E3171 &amp; Data!K3171 &amp; Data!L3171 &amp; Data!G3171 &amp; Data!H3171 &amp; REPLACE(Data!J3171,LEN(Data!J3171)-1,1,"") &amp; "}, "</f>
        <v xml:space="preserve">{ "CodeIATA": "", "Name": "", "City": "", "Country": "", "Latitude": null, "Longitude": null, "Category": , "BuyPrice": , "FlagImage": "" }, </v>
      </c>
    </row>
    <row r="3172" spans="1:1" x14ac:dyDescent="0.25">
      <c r="A3172" t="str">
        <f>"{ " &amp; Data!A3172 &amp; Data!D3172 &amp; Data!B3172 &amp; Data!E3172 &amp; Data!K3172 &amp; Data!L3172 &amp; Data!G3172 &amp; Data!H3172 &amp; REPLACE(Data!J3172,LEN(Data!J3172)-1,1,"") &amp; "}, "</f>
        <v xml:space="preserve">{ "CodeIATA": "", "Name": "", "City": "", "Country": "", "Latitude": null, "Longitude": null, "Category": , "BuyPrice": , "FlagImage": "" }, </v>
      </c>
    </row>
    <row r="3173" spans="1:1" x14ac:dyDescent="0.25">
      <c r="A3173" t="str">
        <f>"{ " &amp; Data!A3173 &amp; Data!D3173 &amp; Data!B3173 &amp; Data!E3173 &amp; Data!K3173 &amp; Data!L3173 &amp; Data!G3173 &amp; Data!H3173 &amp; REPLACE(Data!J3173,LEN(Data!J3173)-1,1,"") &amp; "}, "</f>
        <v xml:space="preserve">{ "CodeIATA": "", "Name": "", "City": "", "Country": "", "Latitude": null, "Longitude": null, "Category": , "BuyPrice": , "FlagImage": "" }, </v>
      </c>
    </row>
    <row r="3174" spans="1:1" x14ac:dyDescent="0.25">
      <c r="A3174" t="str">
        <f>"{ " &amp; Data!A3174 &amp; Data!D3174 &amp; Data!B3174 &amp; Data!E3174 &amp; Data!K3174 &amp; Data!L3174 &amp; Data!G3174 &amp; Data!H3174 &amp; REPLACE(Data!J3174,LEN(Data!J3174)-1,1,"") &amp; "}, "</f>
        <v xml:space="preserve">{ "CodeIATA": "", "Name": "", "City": "", "Country": "", "Latitude": null, "Longitude": null, "Category": , "BuyPrice": , "FlagImage": "" }, </v>
      </c>
    </row>
    <row r="3175" spans="1:1" x14ac:dyDescent="0.25">
      <c r="A3175" t="str">
        <f>"{ " &amp; Data!A3175 &amp; Data!D3175 &amp; Data!B3175 &amp; Data!E3175 &amp; Data!K3175 &amp; Data!L3175 &amp; Data!G3175 &amp; Data!H3175 &amp; REPLACE(Data!J3175,LEN(Data!J3175)-1,1,"") &amp; "}, "</f>
        <v xml:space="preserve">{ "CodeIATA": "", "Name": "", "City": "", "Country": "", "Latitude": null, "Longitude": null, "Category": , "BuyPrice": , "FlagImage": "" }, </v>
      </c>
    </row>
    <row r="3176" spans="1:1" x14ac:dyDescent="0.25">
      <c r="A3176" t="str">
        <f>"{ " &amp; Data!A3176 &amp; Data!D3176 &amp; Data!B3176 &amp; Data!E3176 &amp; Data!K3176 &amp; Data!L3176 &amp; Data!G3176 &amp; Data!H3176 &amp; REPLACE(Data!J3176,LEN(Data!J3176)-1,1,"") &amp; "}, "</f>
        <v xml:space="preserve">{ "CodeIATA": "", "Name": "", "City": "", "Country": "", "Latitude": null, "Longitude": null, "Category": , "BuyPrice": , "FlagImage": "" }, </v>
      </c>
    </row>
    <row r="3177" spans="1:1" x14ac:dyDescent="0.25">
      <c r="A3177" t="str">
        <f>"{ " &amp; Data!A3177 &amp; Data!D3177 &amp; Data!B3177 &amp; Data!E3177 &amp; Data!K3177 &amp; Data!L3177 &amp; Data!G3177 &amp; Data!H3177 &amp; REPLACE(Data!J3177,LEN(Data!J3177)-1,1,"") &amp; "}, "</f>
        <v xml:space="preserve">{ "CodeIATA": "", "Name": "", "City": "", "Country": "", "Latitude": null, "Longitude": null, "Category": , "BuyPrice": , "FlagImage": "" }, </v>
      </c>
    </row>
    <row r="3178" spans="1:1" x14ac:dyDescent="0.25">
      <c r="A3178" t="str">
        <f>"{ " &amp; Data!A3178 &amp; Data!D3178 &amp; Data!B3178 &amp; Data!E3178 &amp; Data!K3178 &amp; Data!L3178 &amp; Data!G3178 &amp; Data!H3178 &amp; REPLACE(Data!J3178,LEN(Data!J3178)-1,1,"") &amp; "}, "</f>
        <v xml:space="preserve">{ "CodeIATA": "", "Name": "", "City": "", "Country": "", "Latitude": null, "Longitude": null, "Category": , "BuyPrice": , "FlagImage": "" }, </v>
      </c>
    </row>
    <row r="3179" spans="1:1" x14ac:dyDescent="0.25">
      <c r="A3179" t="str">
        <f>"{ " &amp; Data!A3179 &amp; Data!D3179 &amp; Data!B3179 &amp; Data!E3179 &amp; Data!K3179 &amp; Data!L3179 &amp; Data!G3179 &amp; Data!H3179 &amp; REPLACE(Data!J3179,LEN(Data!J3179)-1,1,"") &amp; "}, "</f>
        <v xml:space="preserve">{ "CodeIATA": "", "Name": "", "City": "", "Country": "", "Latitude": null, "Longitude": null, "Category": , "BuyPrice": , "FlagImage": "" }, </v>
      </c>
    </row>
    <row r="3180" spans="1:1" x14ac:dyDescent="0.25">
      <c r="A3180" t="str">
        <f>"{ " &amp; Data!A3180 &amp; Data!D3180 &amp; Data!B3180 &amp; Data!E3180 &amp; Data!K3180 &amp; Data!L3180 &amp; Data!G3180 &amp; Data!H3180 &amp; REPLACE(Data!J3180,LEN(Data!J3180)-1,1,"") &amp; "}, "</f>
        <v xml:space="preserve">{ "CodeIATA": "", "Name": "", "City": "", "Country": "", "Latitude": null, "Longitude": null, "Category": , "BuyPrice": , "FlagImage": "" }, </v>
      </c>
    </row>
    <row r="3181" spans="1:1" x14ac:dyDescent="0.25">
      <c r="A3181" t="str">
        <f>"{ " &amp; Data!A3181 &amp; Data!D3181 &amp; Data!B3181 &amp; Data!E3181 &amp; Data!K3181 &amp; Data!L3181 &amp; Data!G3181 &amp; Data!H3181 &amp; REPLACE(Data!J3181,LEN(Data!J3181)-1,1,"") &amp; "}, "</f>
        <v xml:space="preserve">{ "CodeIATA": "", "Name": "", "City": "", "Country": "", "Latitude": null, "Longitude": null, "Category": , "BuyPrice": , "FlagImage": "" }, </v>
      </c>
    </row>
    <row r="3182" spans="1:1" x14ac:dyDescent="0.25">
      <c r="A3182" t="str">
        <f>"{ " &amp; Data!A3182 &amp; Data!D3182 &amp; Data!B3182 &amp; Data!E3182 &amp; Data!K3182 &amp; Data!L3182 &amp; Data!G3182 &amp; Data!H3182 &amp; REPLACE(Data!J3182,LEN(Data!J3182)-1,1,"") &amp; "}, "</f>
        <v xml:space="preserve">{ "CodeIATA": "", "Name": "", "City": "", "Country": "", "Latitude": null, "Longitude": null, "Category": , "BuyPrice": , "FlagImage": "" }, </v>
      </c>
    </row>
    <row r="3183" spans="1:1" x14ac:dyDescent="0.25">
      <c r="A3183" t="str">
        <f>"{ " &amp; Data!A3183 &amp; Data!D3183 &amp; Data!B3183 &amp; Data!E3183 &amp; Data!K3183 &amp; Data!L3183 &amp; Data!G3183 &amp; Data!H3183 &amp; REPLACE(Data!J3183,LEN(Data!J3183)-1,1,"") &amp; "}, "</f>
        <v xml:space="preserve">{ "CodeIATA": "", "Name": "", "City": "", "Country": "", "Latitude": null, "Longitude": null, "Category": , "BuyPrice": , "FlagImage": "" }, </v>
      </c>
    </row>
    <row r="3184" spans="1:1" x14ac:dyDescent="0.25">
      <c r="A3184" t="str">
        <f>"{ " &amp; Data!A3184 &amp; Data!D3184 &amp; Data!B3184 &amp; Data!E3184 &amp; Data!K3184 &amp; Data!L3184 &amp; Data!G3184 &amp; Data!H3184 &amp; REPLACE(Data!J3184,LEN(Data!J3184)-1,1,"") &amp; "}, "</f>
        <v xml:space="preserve">{ "CodeIATA": "", "Name": "", "City": "", "Country": "", "Latitude": null, "Longitude": null, "Category": , "BuyPrice": , "FlagImage": "" }, </v>
      </c>
    </row>
    <row r="3185" spans="1:1" x14ac:dyDescent="0.25">
      <c r="A3185" t="str">
        <f>"{ " &amp; Data!A3185 &amp; Data!D3185 &amp; Data!B3185 &amp; Data!E3185 &amp; Data!K3185 &amp; Data!L3185 &amp; Data!G3185 &amp; Data!H3185 &amp; REPLACE(Data!J3185,LEN(Data!J3185)-1,1,"") &amp; "}, "</f>
        <v xml:space="preserve">{ "CodeIATA": "", "Name": "", "City": "", "Country": "", "Latitude": null, "Longitude": null, "Category": , "BuyPrice": , "FlagImage": "" }, </v>
      </c>
    </row>
    <row r="3186" spans="1:1" x14ac:dyDescent="0.25">
      <c r="A3186" t="str">
        <f>"{ " &amp; Data!A3186 &amp; Data!D3186 &amp; Data!B3186 &amp; Data!E3186 &amp; Data!K3186 &amp; Data!L3186 &amp; Data!G3186 &amp; Data!H3186 &amp; REPLACE(Data!J3186,LEN(Data!J3186)-1,1,"") &amp; "}, "</f>
        <v xml:space="preserve">{ "CodeIATA": "", "Name": "", "City": "", "Country": "", "Latitude": null, "Longitude": null, "Category": , "BuyPrice": , "FlagImage": "" }, </v>
      </c>
    </row>
    <row r="3187" spans="1:1" x14ac:dyDescent="0.25">
      <c r="A3187" t="str">
        <f>"{ " &amp; Data!A3187 &amp; Data!D3187 &amp; Data!B3187 &amp; Data!E3187 &amp; Data!K3187 &amp; Data!L3187 &amp; Data!G3187 &amp; Data!H3187 &amp; REPLACE(Data!J3187,LEN(Data!J3187)-1,1,"") &amp; "}, "</f>
        <v xml:space="preserve">{ "CodeIATA": "", "Name": "", "City": "", "Country": "", "Latitude": null, "Longitude": null, "Category": , "BuyPrice": , "FlagImage": "" }, </v>
      </c>
    </row>
    <row r="3188" spans="1:1" x14ac:dyDescent="0.25">
      <c r="A3188" t="str">
        <f>"{ " &amp; Data!A3188 &amp; Data!D3188 &amp; Data!B3188 &amp; Data!E3188 &amp; Data!K3188 &amp; Data!L3188 &amp; Data!G3188 &amp; Data!H3188 &amp; REPLACE(Data!J3188,LEN(Data!J3188)-1,1,"") &amp; "}, "</f>
        <v xml:space="preserve">{ "CodeIATA": "", "Name": "", "City": "", "Country": "", "Latitude": null, "Longitude": null, "Category": , "BuyPrice": , "FlagImage": "" }, </v>
      </c>
    </row>
    <row r="3189" spans="1:1" x14ac:dyDescent="0.25">
      <c r="A3189" t="str">
        <f>"{ " &amp; Data!A3189 &amp; Data!D3189 &amp; Data!B3189 &amp; Data!E3189 &amp; Data!K3189 &amp; Data!L3189 &amp; Data!G3189 &amp; Data!H3189 &amp; REPLACE(Data!J3189,LEN(Data!J3189)-1,1,"") &amp; "}, "</f>
        <v xml:space="preserve">{ "CodeIATA": "", "Name": "", "City": "", "Country": "", "Latitude": null, "Longitude": null, "Category": , "BuyPrice": , "FlagImage": "" }, </v>
      </c>
    </row>
    <row r="3190" spans="1:1" x14ac:dyDescent="0.25">
      <c r="A3190" t="str">
        <f>"{ " &amp; Data!A3190 &amp; Data!D3190 &amp; Data!B3190 &amp; Data!E3190 &amp; Data!K3190 &amp; Data!L3190 &amp; Data!G3190 &amp; Data!H3190 &amp; REPLACE(Data!J3190,LEN(Data!J3190)-1,1,"") &amp; "}, "</f>
        <v xml:space="preserve">{ "CodeIATA": "", "Name": "", "City": "", "Country": "", "Latitude": null, "Longitude": null, "Category": , "BuyPrice": , "FlagImage": "" }, </v>
      </c>
    </row>
    <row r="3191" spans="1:1" x14ac:dyDescent="0.25">
      <c r="A3191" t="str">
        <f>"{ " &amp; Data!A3191 &amp; Data!D3191 &amp; Data!B3191 &amp; Data!E3191 &amp; Data!K3191 &amp; Data!L3191 &amp; Data!G3191 &amp; Data!H3191 &amp; REPLACE(Data!J3191,LEN(Data!J3191)-1,1,"") &amp; "}, "</f>
        <v xml:space="preserve">{ "CodeIATA": "", "Name": "", "City": "", "Country": "", "Latitude": null, "Longitude": null, "Category": , "BuyPrice": , "FlagImage": "" }, </v>
      </c>
    </row>
    <row r="3192" spans="1:1" x14ac:dyDescent="0.25">
      <c r="A3192" t="str">
        <f>"{ " &amp; Data!A3192 &amp; Data!D3192 &amp; Data!B3192 &amp; Data!E3192 &amp; Data!K3192 &amp; Data!L3192 &amp; Data!G3192 &amp; Data!H3192 &amp; REPLACE(Data!J3192,LEN(Data!J3192)-1,1,"") &amp; "}, "</f>
        <v xml:space="preserve">{ "CodeIATA": "", "Name": "", "City": "", "Country": "", "Latitude": null, "Longitude": null, "Category": , "BuyPrice": , "FlagImage": "" }, </v>
      </c>
    </row>
    <row r="3193" spans="1:1" x14ac:dyDescent="0.25">
      <c r="A3193" t="str">
        <f>"{ " &amp; Data!A3193 &amp; Data!D3193 &amp; Data!B3193 &amp; Data!E3193 &amp; Data!K3193 &amp; Data!L3193 &amp; Data!G3193 &amp; Data!H3193 &amp; REPLACE(Data!J3193,LEN(Data!J3193)-1,1,"") &amp; "}, "</f>
        <v xml:space="preserve">{ "CodeIATA": "", "Name": "", "City": "", "Country": "", "Latitude": null, "Longitude": null, "Category": , "BuyPrice": , "FlagImage": "" }, </v>
      </c>
    </row>
    <row r="3194" spans="1:1" x14ac:dyDescent="0.25">
      <c r="A3194" t="str">
        <f>"{ " &amp; Data!A3194 &amp; Data!D3194 &amp; Data!B3194 &amp; Data!E3194 &amp; Data!K3194 &amp; Data!L3194 &amp; Data!G3194 &amp; Data!H3194 &amp; REPLACE(Data!J3194,LEN(Data!J3194)-1,1,"") &amp; "}, "</f>
        <v xml:space="preserve">{ "CodeIATA": "", "Name": "", "City": "", "Country": "", "Latitude": null, "Longitude": null, "Category": , "BuyPrice": , "FlagImage": "" }, </v>
      </c>
    </row>
    <row r="3195" spans="1:1" x14ac:dyDescent="0.25">
      <c r="A3195" t="str">
        <f>"{ " &amp; Data!A3195 &amp; Data!D3195 &amp; Data!B3195 &amp; Data!E3195 &amp; Data!K3195 &amp; Data!L3195 &amp; Data!G3195 &amp; Data!H3195 &amp; REPLACE(Data!J3195,LEN(Data!J3195)-1,1,"") &amp; "}, "</f>
        <v xml:space="preserve">{ "CodeIATA": "", "Name": "", "City": "", "Country": "", "Latitude": null, "Longitude": null, "Category": , "BuyPrice": , "FlagImage": "" }, </v>
      </c>
    </row>
    <row r="3196" spans="1:1" x14ac:dyDescent="0.25">
      <c r="A3196" t="str">
        <f>"{ " &amp; Data!A3196 &amp; Data!D3196 &amp; Data!B3196 &amp; Data!E3196 &amp; Data!K3196 &amp; Data!L3196 &amp; Data!G3196 &amp; Data!H3196 &amp; REPLACE(Data!J3196,LEN(Data!J3196)-1,1,"") &amp; "}, "</f>
        <v xml:space="preserve">{ "CodeIATA": "", "Name": "", "City": "", "Country": "", "Latitude": null, "Longitude": null, "Category": , "BuyPrice": , "FlagImage": "" }, </v>
      </c>
    </row>
    <row r="3197" spans="1:1" x14ac:dyDescent="0.25">
      <c r="A3197" t="str">
        <f>"{ " &amp; Data!A3197 &amp; Data!D3197 &amp; Data!B3197 &amp; Data!E3197 &amp; Data!K3197 &amp; Data!L3197 &amp; Data!G3197 &amp; Data!H3197 &amp; REPLACE(Data!J3197,LEN(Data!J3197)-1,1,"") &amp; "}, "</f>
        <v xml:space="preserve">{ "CodeIATA": "", "Name": "", "City": "", "Country": "", "Latitude": null, "Longitude": null, "Category": , "BuyPrice": , "FlagImage": "" }, </v>
      </c>
    </row>
    <row r="3198" spans="1:1" x14ac:dyDescent="0.25">
      <c r="A3198" t="str">
        <f>"{ " &amp; Data!A3198 &amp; Data!D3198 &amp; Data!B3198 &amp; Data!E3198 &amp; Data!K3198 &amp; Data!L3198 &amp; Data!G3198 &amp; Data!H3198 &amp; REPLACE(Data!J3198,LEN(Data!J3198)-1,1,"") &amp; "}, "</f>
        <v xml:space="preserve">{ "CodeIATA": "", "Name": "", "City": "", "Country": "", "Latitude": null, "Longitude": null, "Category": , "BuyPrice": , "FlagImage": "" }, </v>
      </c>
    </row>
    <row r="3199" spans="1:1" x14ac:dyDescent="0.25">
      <c r="A3199" t="str">
        <f>"{ " &amp; Data!A3199 &amp; Data!D3199 &amp; Data!B3199 &amp; Data!E3199 &amp; Data!K3199 &amp; Data!L3199 &amp; Data!G3199 &amp; Data!H3199 &amp; REPLACE(Data!J3199,LEN(Data!J3199)-1,1,"") &amp; "}, "</f>
        <v xml:space="preserve">{ "CodeIATA": "", "Name": "", "City": "", "Country": "", "Latitude": null, "Longitude": null, "Category": , "BuyPrice": , "FlagImage": "" }, </v>
      </c>
    </row>
    <row r="3200" spans="1:1" x14ac:dyDescent="0.25">
      <c r="A3200" t="str">
        <f>"{ " &amp; Data!A3200 &amp; Data!D3200 &amp; Data!B3200 &amp; Data!E3200 &amp; Data!K3200 &amp; Data!L3200 &amp; Data!G3200 &amp; Data!H3200 &amp; REPLACE(Data!J3200,LEN(Data!J3200)-1,1,"") &amp; "}, "</f>
        <v xml:space="preserve">{ "CodeIATA": "", "Name": "", "City": "", "Country": "", "Latitude": null, "Longitude": null, "Category": , "BuyPrice": , "FlagImage": "" }, </v>
      </c>
    </row>
    <row r="3201" spans="1:1" x14ac:dyDescent="0.25">
      <c r="A3201" t="str">
        <f>"{ " &amp; Data!A3201 &amp; Data!D3201 &amp; Data!B3201 &amp; Data!E3201 &amp; Data!K3201 &amp; Data!L3201 &amp; Data!G3201 &amp; Data!H3201 &amp; REPLACE(Data!J3201,LEN(Data!J3201)-1,1,"") &amp; "}, "</f>
        <v xml:space="preserve">{ "CodeIATA": "", "Name": "", "City": "", "Country": "", "Latitude": null, "Longitude": null, "Category": , "BuyPrice": , "FlagImage": "" }, </v>
      </c>
    </row>
    <row r="3202" spans="1:1" x14ac:dyDescent="0.25">
      <c r="A3202" t="str">
        <f>"{ " &amp; Data!A3202 &amp; Data!D3202 &amp; Data!B3202 &amp; Data!E3202 &amp; Data!K3202 &amp; Data!L3202 &amp; Data!G3202 &amp; Data!H3202 &amp; REPLACE(Data!J3202,LEN(Data!J3202)-1,1,"") &amp; "}, "</f>
        <v xml:space="preserve">{ "CodeIATA": "", "Name": "", "City": "", "Country": "", "Latitude": null, "Longitude": null, "Category": , "BuyPrice": , "FlagImage": "" }, </v>
      </c>
    </row>
    <row r="3203" spans="1:1" x14ac:dyDescent="0.25">
      <c r="A3203" t="str">
        <f>"{ " &amp; Data!A3203 &amp; Data!D3203 &amp; Data!B3203 &amp; Data!E3203 &amp; Data!K3203 &amp; Data!L3203 &amp; Data!G3203 &amp; Data!H3203 &amp; REPLACE(Data!J3203,LEN(Data!J3203)-1,1,"") &amp; "}, "</f>
        <v xml:space="preserve">{ "CodeIATA": "", "Name": "", "City": "", "Country": "", "Latitude": null, "Longitude": null, "Category": , "BuyPrice": , "FlagImage": "" }, </v>
      </c>
    </row>
    <row r="3204" spans="1:1" x14ac:dyDescent="0.25">
      <c r="A3204" t="str">
        <f>"{ " &amp; Data!A3204 &amp; Data!D3204 &amp; Data!B3204 &amp; Data!E3204 &amp; Data!K3204 &amp; Data!L3204 &amp; Data!G3204 &amp; Data!H3204 &amp; REPLACE(Data!J3204,LEN(Data!J3204)-1,1,"") &amp; "}, "</f>
        <v xml:space="preserve">{ "CodeIATA": "", "Name": "", "City": "", "Country": "", "Latitude": null, "Longitude": null, "Category": , "BuyPrice": , "FlagImage": "" }, </v>
      </c>
    </row>
    <row r="3205" spans="1:1" x14ac:dyDescent="0.25">
      <c r="A3205" t="str">
        <f>"{ " &amp; Data!A3205 &amp; Data!D3205 &amp; Data!B3205 &amp; Data!E3205 &amp; Data!K3205 &amp; Data!L3205 &amp; Data!G3205 &amp; Data!H3205 &amp; REPLACE(Data!J3205,LEN(Data!J3205)-1,1,"") &amp; "}, "</f>
        <v xml:space="preserve">{ "CodeIATA": "", "Name": "", "City": "", "Country": "", "Latitude": null, "Longitude": null, "Category": , "BuyPrice": , "FlagImage": "" }, </v>
      </c>
    </row>
    <row r="3206" spans="1:1" x14ac:dyDescent="0.25">
      <c r="A3206" t="str">
        <f>"{ " &amp; Data!A3206 &amp; Data!D3206 &amp; Data!B3206 &amp; Data!E3206 &amp; Data!K3206 &amp; Data!L3206 &amp; Data!G3206 &amp; Data!H3206 &amp; REPLACE(Data!J3206,LEN(Data!J3206)-1,1,"") &amp; "}, "</f>
        <v xml:space="preserve">{ "CodeIATA": "", "Name": "", "City": "", "Country": "", "Latitude": null, "Longitude": null, "Category": , "BuyPrice": , "FlagImage": "" }, </v>
      </c>
    </row>
    <row r="3207" spans="1:1" x14ac:dyDescent="0.25">
      <c r="A3207" t="str">
        <f>"{ " &amp; Data!A3207 &amp; Data!D3207 &amp; Data!B3207 &amp; Data!E3207 &amp; Data!K3207 &amp; Data!L3207 &amp; Data!G3207 &amp; Data!H3207 &amp; REPLACE(Data!J3207,LEN(Data!J3207)-1,1,"") &amp; "}, "</f>
        <v xml:space="preserve">{ "CodeIATA": "", "Name": "", "City": "", "Country": "", "Latitude": null, "Longitude": null, "Category": , "BuyPrice": , "FlagImage": "" }, </v>
      </c>
    </row>
    <row r="3208" spans="1:1" x14ac:dyDescent="0.25">
      <c r="A3208" t="str">
        <f>"{ " &amp; Data!A3208 &amp; Data!D3208 &amp; Data!B3208 &amp; Data!E3208 &amp; Data!K3208 &amp; Data!L3208 &amp; Data!G3208 &amp; Data!H3208 &amp; REPLACE(Data!J3208,LEN(Data!J3208)-1,1,"") &amp; "}, "</f>
        <v xml:space="preserve">{ "CodeIATA": "", "Name": "", "City": "", "Country": "", "Latitude": null, "Longitude": null, "Category": , "BuyPrice": , "FlagImage": "" }, </v>
      </c>
    </row>
    <row r="3209" spans="1:1" x14ac:dyDescent="0.25">
      <c r="A3209" t="str">
        <f>"{ " &amp; Data!A3209 &amp; Data!D3209 &amp; Data!B3209 &amp; Data!E3209 &amp; Data!K3209 &amp; Data!L3209 &amp; Data!G3209 &amp; Data!H3209 &amp; REPLACE(Data!J3209,LEN(Data!J3209)-1,1,"") &amp; "}, "</f>
        <v xml:space="preserve">{ "CodeIATA": "", "Name": "", "City": "", "Country": "", "Latitude": null, "Longitude": null, "Category": , "BuyPrice": , "FlagImage": "" }, </v>
      </c>
    </row>
    <row r="3210" spans="1:1" x14ac:dyDescent="0.25">
      <c r="A3210" t="str">
        <f>"{ " &amp; Data!A3210 &amp; Data!D3210 &amp; Data!B3210 &amp; Data!E3210 &amp; Data!K3210 &amp; Data!L3210 &amp; Data!G3210 &amp; Data!H3210 &amp; REPLACE(Data!J3210,LEN(Data!J3210)-1,1,"") &amp; "}, "</f>
        <v xml:space="preserve">{ "CodeIATA": "", "Name": "", "City": "", "Country": "", "Latitude": null, "Longitude": null, "Category": , "BuyPrice": , "FlagImage": "" }, </v>
      </c>
    </row>
    <row r="3211" spans="1:1" x14ac:dyDescent="0.25">
      <c r="A3211" t="str">
        <f>"{ " &amp; Data!A3211 &amp; Data!D3211 &amp; Data!B3211 &amp; Data!E3211 &amp; Data!K3211 &amp; Data!L3211 &amp; Data!G3211 &amp; Data!H3211 &amp; REPLACE(Data!J3211,LEN(Data!J3211)-1,1,"") &amp; "}, "</f>
        <v xml:space="preserve">{ "CodeIATA": "", "Name": "", "City": "", "Country": "", "Latitude": null, "Longitude": null, "Category": , "BuyPrice": , "FlagImage": "" }, </v>
      </c>
    </row>
    <row r="3212" spans="1:1" x14ac:dyDescent="0.25">
      <c r="A3212" t="str">
        <f>"{ " &amp; Data!A3212 &amp; Data!D3212 &amp; Data!B3212 &amp; Data!E3212 &amp; Data!K3212 &amp; Data!L3212 &amp; Data!G3212 &amp; Data!H3212 &amp; REPLACE(Data!J3212,LEN(Data!J3212)-1,1,"") &amp; "}, "</f>
        <v xml:space="preserve">{ "CodeIATA": "", "Name": "", "City": "", "Country": "", "Latitude": null, "Longitude": null, "Category": , "BuyPrice": , "FlagImage": "" }, </v>
      </c>
    </row>
    <row r="3213" spans="1:1" x14ac:dyDescent="0.25">
      <c r="A3213" t="str">
        <f>"{ " &amp; Data!A3213 &amp; Data!D3213 &amp; Data!B3213 &amp; Data!E3213 &amp; Data!K3213 &amp; Data!L3213 &amp; Data!G3213 &amp; Data!H3213 &amp; REPLACE(Data!J3213,LEN(Data!J3213)-1,1,"") &amp; "}, "</f>
        <v xml:space="preserve">{ "CodeIATA": "", "Name": "", "City": "", "Country": "", "Latitude": null, "Longitude": null, "Category": , "BuyPrice": , "FlagImage": "" }, </v>
      </c>
    </row>
    <row r="3214" spans="1:1" x14ac:dyDescent="0.25">
      <c r="A3214" t="str">
        <f>"{ " &amp; Data!A3214 &amp; Data!D3214 &amp; Data!B3214 &amp; Data!E3214 &amp; Data!K3214 &amp; Data!L3214 &amp; Data!G3214 &amp; Data!H3214 &amp; REPLACE(Data!J3214,LEN(Data!J3214)-1,1,"") &amp; "}, "</f>
        <v xml:space="preserve">{ "CodeIATA": "", "Name": "", "City": "", "Country": "", "Latitude": null, "Longitude": null, "Category": , "BuyPrice": , "FlagImage": "" }, </v>
      </c>
    </row>
    <row r="3215" spans="1:1" x14ac:dyDescent="0.25">
      <c r="A3215" t="str">
        <f>"{ " &amp; Data!A3215 &amp; Data!D3215 &amp; Data!B3215 &amp; Data!E3215 &amp; Data!K3215 &amp; Data!L3215 &amp; Data!G3215 &amp; Data!H3215 &amp; REPLACE(Data!J3215,LEN(Data!J3215)-1,1,"") &amp; "}, "</f>
        <v xml:space="preserve">{ "CodeIATA": "", "Name": "", "City": "", "Country": "", "Latitude": null, "Longitude": null, "Category": , "BuyPrice": , "FlagImage": "" }, </v>
      </c>
    </row>
    <row r="3216" spans="1:1" x14ac:dyDescent="0.25">
      <c r="A3216" t="str">
        <f>"{ " &amp; Data!A3216 &amp; Data!D3216 &amp; Data!B3216 &amp; Data!E3216 &amp; Data!K3216 &amp; Data!L3216 &amp; Data!G3216 &amp; Data!H3216 &amp; REPLACE(Data!J3216,LEN(Data!J3216)-1,1,"") &amp; "}, "</f>
        <v xml:space="preserve">{ "CodeIATA": "", "Name": "", "City": "", "Country": "", "Latitude": null, "Longitude": null, "Category": , "BuyPrice": , "FlagImage": "" }, </v>
      </c>
    </row>
    <row r="3217" spans="1:1" x14ac:dyDescent="0.25">
      <c r="A3217" t="str">
        <f>"{ " &amp; Data!A3217 &amp; Data!D3217 &amp; Data!B3217 &amp; Data!E3217 &amp; Data!K3217 &amp; Data!L3217 &amp; Data!G3217 &amp; Data!H3217 &amp; REPLACE(Data!J3217,LEN(Data!J3217)-1,1,"") &amp; "}, "</f>
        <v xml:space="preserve">{ "CodeIATA": "", "Name": "", "City": "", "Country": "", "Latitude": null, "Longitude": null, "Category": , "BuyPrice": , "FlagImage": "" }, </v>
      </c>
    </row>
    <row r="3218" spans="1:1" x14ac:dyDescent="0.25">
      <c r="A3218" t="str">
        <f>"{ " &amp; Data!A3218 &amp; Data!D3218 &amp; Data!B3218 &amp; Data!E3218 &amp; Data!K3218 &amp; Data!L3218 &amp; Data!G3218 &amp; Data!H3218 &amp; REPLACE(Data!J3218,LEN(Data!J3218)-1,1,"") &amp; "}, "</f>
        <v xml:space="preserve">{ "CodeIATA": "", "Name": "", "City": "", "Country": "", "Latitude": null, "Longitude": null, "Category": , "BuyPrice": , "FlagImage": "" }, </v>
      </c>
    </row>
    <row r="3219" spans="1:1" x14ac:dyDescent="0.25">
      <c r="A3219" t="str">
        <f>"{ " &amp; Data!A3219 &amp; Data!D3219 &amp; Data!B3219 &amp; Data!E3219 &amp; Data!K3219 &amp; Data!L3219 &amp; Data!G3219 &amp; Data!H3219 &amp; REPLACE(Data!J3219,LEN(Data!J3219)-1,1,"") &amp; "}, "</f>
        <v xml:space="preserve">{ "CodeIATA": "", "Name": "", "City": "", "Country": "", "Latitude": null, "Longitude": null, "Category": , "BuyPrice": , "FlagImage": "" }, </v>
      </c>
    </row>
    <row r="3220" spans="1:1" x14ac:dyDescent="0.25">
      <c r="A3220" t="str">
        <f>"{ " &amp; Data!A3220 &amp; Data!D3220 &amp; Data!B3220 &amp; Data!E3220 &amp; Data!K3220 &amp; Data!L3220 &amp; Data!G3220 &amp; Data!H3220 &amp; REPLACE(Data!J3220,LEN(Data!J3220)-1,1,"") &amp; "}, "</f>
        <v xml:space="preserve">{ "CodeIATA": "", "Name": "", "City": "", "Country": "", "Latitude": null, "Longitude": null, "Category": , "BuyPrice": , "FlagImage": "" }, </v>
      </c>
    </row>
    <row r="3221" spans="1:1" x14ac:dyDescent="0.25">
      <c r="A3221" t="str">
        <f>"{ " &amp; Data!A3221 &amp; Data!D3221 &amp; Data!B3221 &amp; Data!E3221 &amp; Data!K3221 &amp; Data!L3221 &amp; Data!G3221 &amp; Data!H3221 &amp; REPLACE(Data!J3221,LEN(Data!J3221)-1,1,"") &amp; "}, "</f>
        <v xml:space="preserve">{ "CodeIATA": "", "Name": "", "City": "", "Country": "", "Latitude": null, "Longitude": null, "Category": , "BuyPrice": , "FlagImage": "" }, </v>
      </c>
    </row>
    <row r="3222" spans="1:1" x14ac:dyDescent="0.25">
      <c r="A3222" t="str">
        <f>"{ " &amp; Data!A3222 &amp; Data!D3222 &amp; Data!B3222 &amp; Data!E3222 &amp; Data!K3222 &amp; Data!L3222 &amp; Data!G3222 &amp; Data!H3222 &amp; REPLACE(Data!J3222,LEN(Data!J3222)-1,1,"") &amp; "}, "</f>
        <v xml:space="preserve">{ "CodeIATA": "", "Name": "", "City": "", "Country": "", "Latitude": null, "Longitude": null, "Category": , "BuyPrice": , "FlagImage": "" }, </v>
      </c>
    </row>
    <row r="3223" spans="1:1" x14ac:dyDescent="0.25">
      <c r="A3223" t="str">
        <f>"{ " &amp; Data!A3223 &amp; Data!D3223 &amp; Data!B3223 &amp; Data!E3223 &amp; Data!K3223 &amp; Data!L3223 &amp; Data!G3223 &amp; Data!H3223 &amp; REPLACE(Data!J3223,LEN(Data!J3223)-1,1,"") &amp; "}, "</f>
        <v xml:space="preserve">{ "CodeIATA": "", "Name": "", "City": "", "Country": "", "Latitude": null, "Longitude": null, "Category": , "BuyPrice": , "FlagImage": "" }, </v>
      </c>
    </row>
    <row r="3224" spans="1:1" x14ac:dyDescent="0.25">
      <c r="A3224" t="str">
        <f>"{ " &amp; Data!A3224 &amp; Data!D3224 &amp; Data!B3224 &amp; Data!E3224 &amp; Data!K3224 &amp; Data!L3224 &amp; Data!G3224 &amp; Data!H3224 &amp; REPLACE(Data!J3224,LEN(Data!J3224)-1,1,"") &amp; "}, "</f>
        <v xml:space="preserve">{ "CodeIATA": "", "Name": "", "City": "", "Country": "", "Latitude": null, "Longitude": null, "Category": , "BuyPrice": , "FlagImage": "" }, </v>
      </c>
    </row>
    <row r="3225" spans="1:1" x14ac:dyDescent="0.25">
      <c r="A3225" t="str">
        <f>"{ " &amp; Data!A3225 &amp; Data!D3225 &amp; Data!B3225 &amp; Data!E3225 &amp; Data!K3225 &amp; Data!L3225 &amp; Data!G3225 &amp; Data!H3225 &amp; REPLACE(Data!J3225,LEN(Data!J3225)-1,1,"") &amp; "}, "</f>
        <v xml:space="preserve">{ "CodeIATA": "", "Name": "", "City": "", "Country": "", "Latitude": null, "Longitude": null, "Category": , "BuyPrice": , "FlagImage": "" }, </v>
      </c>
    </row>
    <row r="3226" spans="1:1" x14ac:dyDescent="0.25">
      <c r="A3226" t="str">
        <f>"{ " &amp; Data!A3226 &amp; Data!D3226 &amp; Data!B3226 &amp; Data!E3226 &amp; Data!K3226 &amp; Data!L3226 &amp; Data!G3226 &amp; Data!H3226 &amp; REPLACE(Data!J3226,LEN(Data!J3226)-1,1,"") &amp; "}, "</f>
        <v xml:space="preserve">{ "CodeIATA": "", "Name": "", "City": "", "Country": "", "Latitude": null, "Longitude": null, "Category": , "BuyPrice": , "FlagImage": "" }, </v>
      </c>
    </row>
    <row r="3227" spans="1:1" x14ac:dyDescent="0.25">
      <c r="A3227" t="str">
        <f>"{ " &amp; Data!A3227 &amp; Data!D3227 &amp; Data!B3227 &amp; Data!E3227 &amp; Data!K3227 &amp; Data!L3227 &amp; Data!G3227 &amp; Data!H3227 &amp; REPLACE(Data!J3227,LEN(Data!J3227)-1,1,"") &amp; "}, "</f>
        <v xml:space="preserve">{ "CodeIATA": "", "Name": "", "City": "", "Country": "", "Latitude": null, "Longitude": null, "Category": , "BuyPrice": , "FlagImage": "" }, </v>
      </c>
    </row>
    <row r="3228" spans="1:1" x14ac:dyDescent="0.25">
      <c r="A3228" t="str">
        <f>"{ " &amp; Data!A3228 &amp; Data!D3228 &amp; Data!B3228 &amp; Data!E3228 &amp; Data!K3228 &amp; Data!L3228 &amp; Data!G3228 &amp; Data!H3228 &amp; REPLACE(Data!J3228,LEN(Data!J3228)-1,1,"") &amp; "}, "</f>
        <v xml:space="preserve">{ "CodeIATA": "", "Name": "", "City": "", "Country": "", "Latitude": null, "Longitude": null, "Category": , "BuyPrice": , "FlagImage": "" }, </v>
      </c>
    </row>
    <row r="3229" spans="1:1" x14ac:dyDescent="0.25">
      <c r="A3229" t="str">
        <f>"{ " &amp; Data!A3229 &amp; Data!D3229 &amp; Data!B3229 &amp; Data!E3229 &amp; Data!K3229 &amp; Data!L3229 &amp; Data!G3229 &amp; Data!H3229 &amp; REPLACE(Data!J3229,LEN(Data!J3229)-1,1,"") &amp; "}, "</f>
        <v xml:space="preserve">{ "CodeIATA": "", "Name": "", "City": "", "Country": "", "Latitude": null, "Longitude": null, "Category": , "BuyPrice": , "FlagImage": "" }, </v>
      </c>
    </row>
    <row r="3230" spans="1:1" x14ac:dyDescent="0.25">
      <c r="A3230" t="str">
        <f>"{ " &amp; Data!A3230 &amp; Data!D3230 &amp; Data!B3230 &amp; Data!E3230 &amp; Data!K3230 &amp; Data!L3230 &amp; Data!G3230 &amp; Data!H3230 &amp; REPLACE(Data!J3230,LEN(Data!J3230)-1,1,"") &amp; "}, "</f>
        <v xml:space="preserve">{ "CodeIATA": "", "Name": "", "City": "", "Country": "", "Latitude": null, "Longitude": null, "Category": , "BuyPrice": , "FlagImage": "" }, </v>
      </c>
    </row>
    <row r="3231" spans="1:1" x14ac:dyDescent="0.25">
      <c r="A3231" t="str">
        <f>"{ " &amp; Data!A3231 &amp; Data!D3231 &amp; Data!B3231 &amp; Data!E3231 &amp; Data!K3231 &amp; Data!L3231 &amp; Data!G3231 &amp; Data!H3231 &amp; REPLACE(Data!J3231,LEN(Data!J3231)-1,1,"") &amp; "}, "</f>
        <v xml:space="preserve">{ "CodeIATA": "", "Name": "", "City": "", "Country": "", "Latitude": null, "Longitude": null, "Category": , "BuyPrice": , "FlagImage": "" }, </v>
      </c>
    </row>
    <row r="3232" spans="1:1" x14ac:dyDescent="0.25">
      <c r="A3232" t="str">
        <f>"{ " &amp; Data!A3232 &amp; Data!D3232 &amp; Data!B3232 &amp; Data!E3232 &amp; Data!K3232 &amp; Data!L3232 &amp; Data!G3232 &amp; Data!H3232 &amp; REPLACE(Data!J3232,LEN(Data!J3232)-1,1,"") &amp; "}, "</f>
        <v xml:space="preserve">{ "CodeIATA": "", "Name": "", "City": "", "Country": "", "Latitude": null, "Longitude": null, "Category": , "BuyPrice": , "FlagImage": "" }, </v>
      </c>
    </row>
    <row r="3233" spans="1:1" x14ac:dyDescent="0.25">
      <c r="A3233" t="str">
        <f>"{ " &amp; Data!A3233 &amp; Data!D3233 &amp; Data!B3233 &amp; Data!E3233 &amp; Data!K3233 &amp; Data!L3233 &amp; Data!G3233 &amp; Data!H3233 &amp; REPLACE(Data!J3233,LEN(Data!J3233)-1,1,"") &amp; "}, "</f>
        <v xml:space="preserve">{ "CodeIATA": "", "Name": "", "City": "", "Country": "", "Latitude": null, "Longitude": null, "Category": , "BuyPrice": , "FlagImage": "" }, </v>
      </c>
    </row>
    <row r="3234" spans="1:1" x14ac:dyDescent="0.25">
      <c r="A3234" t="str">
        <f>"{ " &amp; Data!A3234 &amp; Data!D3234 &amp; Data!B3234 &amp; Data!E3234 &amp; Data!K3234 &amp; Data!L3234 &amp; Data!G3234 &amp; Data!H3234 &amp; REPLACE(Data!J3234,LEN(Data!J3234)-1,1,"") &amp; "}, "</f>
        <v xml:space="preserve">{ "CodeIATA": "", "Name": "", "City": "", "Country": "", "Latitude": null, "Longitude": null, "Category": , "BuyPrice": , "FlagImage": "" }, </v>
      </c>
    </row>
    <row r="3235" spans="1:1" x14ac:dyDescent="0.25">
      <c r="A3235" t="str">
        <f>"{ " &amp; Data!A3235 &amp; Data!D3235 &amp; Data!B3235 &amp; Data!E3235 &amp; Data!K3235 &amp; Data!L3235 &amp; Data!G3235 &amp; Data!H3235 &amp; REPLACE(Data!J3235,LEN(Data!J3235)-1,1,"") &amp; "}, "</f>
        <v xml:space="preserve">{ "CodeIATA": "", "Name": "", "City": "", "Country": "", "Latitude": null, "Longitude": null, "Category": , "BuyPrice": , "FlagImage": "" }, </v>
      </c>
    </row>
    <row r="3236" spans="1:1" x14ac:dyDescent="0.25">
      <c r="A3236" t="str">
        <f>"{ " &amp; Data!A3236 &amp; Data!D3236 &amp; Data!B3236 &amp; Data!E3236 &amp; Data!K3236 &amp; Data!L3236 &amp; Data!G3236 &amp; Data!H3236 &amp; REPLACE(Data!J3236,LEN(Data!J3236)-1,1,"") &amp; "}, "</f>
        <v xml:space="preserve">{ "CodeIATA": "", "Name": "", "City": "", "Country": "", "Latitude": null, "Longitude": null, "Category": , "BuyPrice": , "FlagImage": "" }, </v>
      </c>
    </row>
    <row r="3237" spans="1:1" x14ac:dyDescent="0.25">
      <c r="A3237" t="str">
        <f>"{ " &amp; Data!A3237 &amp; Data!D3237 &amp; Data!B3237 &amp; Data!E3237 &amp; Data!K3237 &amp; Data!L3237 &amp; Data!G3237 &amp; Data!H3237 &amp; REPLACE(Data!J3237,LEN(Data!J3237)-1,1,"") &amp; "}, "</f>
        <v xml:space="preserve">{ "CodeIATA": "", "Name": "", "City": "", "Country": "", "Latitude": null, "Longitude": null, "Category": , "BuyPrice": , "FlagImage": "" }, </v>
      </c>
    </row>
    <row r="3238" spans="1:1" x14ac:dyDescent="0.25">
      <c r="A3238" t="str">
        <f>"{ " &amp; Data!A3238 &amp; Data!D3238 &amp; Data!B3238 &amp; Data!E3238 &amp; Data!K3238 &amp; Data!L3238 &amp; Data!G3238 &amp; Data!H3238 &amp; REPLACE(Data!J3238,LEN(Data!J3238)-1,1,"") &amp; "}, "</f>
        <v xml:space="preserve">{ "CodeIATA": "", "Name": "", "City": "", "Country": "", "Latitude": null, "Longitude": null, "Category": , "BuyPrice": , "FlagImage": "" }, </v>
      </c>
    </row>
    <row r="3239" spans="1:1" x14ac:dyDescent="0.25">
      <c r="A3239" t="str">
        <f>"{ " &amp; Data!A3239 &amp; Data!D3239 &amp; Data!B3239 &amp; Data!E3239 &amp; Data!K3239 &amp; Data!L3239 &amp; Data!G3239 &amp; Data!H3239 &amp; REPLACE(Data!J3239,LEN(Data!J3239)-1,1,"") &amp; "}, "</f>
        <v xml:space="preserve">{ "CodeIATA": "", "Name": "", "City": "", "Country": "", "Latitude": null, "Longitude": null, "Category": , "BuyPrice": , "FlagImage": "" }, </v>
      </c>
    </row>
    <row r="3240" spans="1:1" x14ac:dyDescent="0.25">
      <c r="A3240" t="str">
        <f>"{ " &amp; Data!A3240 &amp; Data!D3240 &amp; Data!B3240 &amp; Data!E3240 &amp; Data!K3240 &amp; Data!L3240 &amp; Data!G3240 &amp; Data!H3240 &amp; REPLACE(Data!J3240,LEN(Data!J3240)-1,1,"") &amp; "}, "</f>
        <v xml:space="preserve">{ "CodeIATA": "", "Name": "", "City": "", "Country": "", "Latitude": null, "Longitude": null, "Category": , "BuyPrice": , "FlagImage": "" }, </v>
      </c>
    </row>
    <row r="3241" spans="1:1" x14ac:dyDescent="0.25">
      <c r="A3241" t="str">
        <f>"{ " &amp; Data!A3241 &amp; Data!D3241 &amp; Data!B3241 &amp; Data!E3241 &amp; Data!K3241 &amp; Data!L3241 &amp; Data!G3241 &amp; Data!H3241 &amp; REPLACE(Data!J3241,LEN(Data!J3241)-1,1,"") &amp; "}, "</f>
        <v xml:space="preserve">{ "CodeIATA": "", "Name": "", "City": "", "Country": "", "Latitude": null, "Longitude": null, "Category": , "BuyPrice": , "FlagImage": "" }, </v>
      </c>
    </row>
    <row r="3242" spans="1:1" x14ac:dyDescent="0.25">
      <c r="A3242" t="str">
        <f>"{ " &amp; Data!A3242 &amp; Data!D3242 &amp; Data!B3242 &amp; Data!E3242 &amp; Data!K3242 &amp; Data!L3242 &amp; Data!G3242 &amp; Data!H3242 &amp; REPLACE(Data!J3242,LEN(Data!J3242)-1,1,"") &amp; "}, "</f>
        <v xml:space="preserve">{ "CodeIATA": "", "Name": "", "City": "", "Country": "", "Latitude": null, "Longitude": null, "Category": , "BuyPrice": , "FlagImage": "" }, </v>
      </c>
    </row>
    <row r="3243" spans="1:1" x14ac:dyDescent="0.25">
      <c r="A3243" t="str">
        <f>"{ " &amp; Data!A3243 &amp; Data!D3243 &amp; Data!B3243 &amp; Data!E3243 &amp; Data!K3243 &amp; Data!L3243 &amp; Data!G3243 &amp; Data!H3243 &amp; REPLACE(Data!J3243,LEN(Data!J3243)-1,1,"") &amp; "}, "</f>
        <v xml:space="preserve">{ "CodeIATA": "", "Name": "", "City": "", "Country": "", "Latitude": null, "Longitude": null, "Category": , "BuyPrice": , "FlagImage": "" }, </v>
      </c>
    </row>
    <row r="3244" spans="1:1" x14ac:dyDescent="0.25">
      <c r="A3244" t="str">
        <f>"{ " &amp; Data!A3244 &amp; Data!D3244 &amp; Data!B3244 &amp; Data!E3244 &amp; Data!K3244 &amp; Data!L3244 &amp; Data!G3244 &amp; Data!H3244 &amp; REPLACE(Data!J3244,LEN(Data!J3244)-1,1,"") &amp; "}, "</f>
        <v xml:space="preserve">{ "CodeIATA": "", "Name": "", "City": "", "Country": "", "Latitude": null, "Longitude": null, "Category": , "BuyPrice": , "FlagImage": "" }, </v>
      </c>
    </row>
    <row r="3245" spans="1:1" x14ac:dyDescent="0.25">
      <c r="A3245" t="str">
        <f>"{ " &amp; Data!A3245 &amp; Data!D3245 &amp; Data!B3245 &amp; Data!E3245 &amp; Data!K3245 &amp; Data!L3245 &amp; Data!G3245 &amp; Data!H3245 &amp; REPLACE(Data!J3245,LEN(Data!J3245)-1,1,"") &amp; "}, "</f>
        <v xml:space="preserve">{ "CodeIATA": "", "Name": "", "City": "", "Country": "", "Latitude": null, "Longitude": null, "Category": , "BuyPrice": , "FlagImage": "" }, </v>
      </c>
    </row>
    <row r="3246" spans="1:1" x14ac:dyDescent="0.25">
      <c r="A3246" t="str">
        <f>"{ " &amp; Data!A3246 &amp; Data!D3246 &amp; Data!B3246 &amp; Data!E3246 &amp; Data!K3246 &amp; Data!L3246 &amp; Data!G3246 &amp; Data!H3246 &amp; REPLACE(Data!J3246,LEN(Data!J3246)-1,1,"") &amp; "}, "</f>
        <v xml:space="preserve">{ "CodeIATA": "", "Name": "", "City": "", "Country": "", "Latitude": null, "Longitude": null, "Category": , "BuyPrice": , "FlagImage": "" }, </v>
      </c>
    </row>
    <row r="3247" spans="1:1" x14ac:dyDescent="0.25">
      <c r="A3247" t="str">
        <f>"{ " &amp; Data!A3247 &amp; Data!D3247 &amp; Data!B3247 &amp; Data!E3247 &amp; Data!K3247 &amp; Data!L3247 &amp; Data!G3247 &amp; Data!H3247 &amp; REPLACE(Data!J3247,LEN(Data!J3247)-1,1,"") &amp; "}, "</f>
        <v xml:space="preserve">{ "CodeIATA": "", "Name": "", "City": "", "Country": "", "Latitude": null, "Longitude": null, "Category": , "BuyPrice": , "FlagImage": "" }, </v>
      </c>
    </row>
    <row r="3248" spans="1:1" x14ac:dyDescent="0.25">
      <c r="A3248" t="str">
        <f>"{ " &amp; Data!A3248 &amp; Data!D3248 &amp; Data!B3248 &amp; Data!E3248 &amp; Data!K3248 &amp; Data!L3248 &amp; Data!G3248 &amp; Data!H3248 &amp; REPLACE(Data!J3248,LEN(Data!J3248)-1,1,"") &amp; "}, "</f>
        <v xml:space="preserve">{ "CodeIATA": "", "Name": "", "City": "", "Country": "", "Latitude": null, "Longitude": null, "Category": , "BuyPrice": , "FlagImage": "" }, </v>
      </c>
    </row>
    <row r="3249" spans="1:1" x14ac:dyDescent="0.25">
      <c r="A3249" t="str">
        <f>"{ " &amp; Data!A3249 &amp; Data!D3249 &amp; Data!B3249 &amp; Data!E3249 &amp; Data!K3249 &amp; Data!L3249 &amp; Data!G3249 &amp; Data!H3249 &amp; REPLACE(Data!J3249,LEN(Data!J3249)-1,1,"") &amp; "}, "</f>
        <v xml:space="preserve">{ "CodeIATA": "", "Name": "", "City": "", "Country": "", "Latitude": null, "Longitude": null, "Category": , "BuyPrice": , "FlagImage": "" }, </v>
      </c>
    </row>
    <row r="3250" spans="1:1" x14ac:dyDescent="0.25">
      <c r="A3250" t="str">
        <f>"{ " &amp; Data!A3250 &amp; Data!D3250 &amp; Data!B3250 &amp; Data!E3250 &amp; Data!K3250 &amp; Data!L3250 &amp; Data!G3250 &amp; Data!H3250 &amp; REPLACE(Data!J3250,LEN(Data!J3250)-1,1,"") &amp; "}, "</f>
        <v xml:space="preserve">{ "CodeIATA": "", "Name": "", "City": "", "Country": "", "Latitude": null, "Longitude": null, "Category": , "BuyPrice": , "FlagImage": "" }, </v>
      </c>
    </row>
    <row r="3251" spans="1:1" x14ac:dyDescent="0.25">
      <c r="A3251" t="str">
        <f>"{ " &amp; Data!A3251 &amp; Data!D3251 &amp; Data!B3251 &amp; Data!E3251 &amp; Data!K3251 &amp; Data!L3251 &amp; Data!G3251 &amp; Data!H3251 &amp; REPLACE(Data!J3251,LEN(Data!J3251)-1,1,"") &amp; "}, "</f>
        <v xml:space="preserve">{ "CodeIATA": "", "Name": "", "City": "", "Country": "", "Latitude": null, "Longitude": null, "Category": , "BuyPrice": , "FlagImage": "" }, </v>
      </c>
    </row>
    <row r="3252" spans="1:1" x14ac:dyDescent="0.25">
      <c r="A3252" t="str">
        <f>"{ " &amp; Data!A3252 &amp; Data!D3252 &amp; Data!B3252 &amp; Data!E3252 &amp; Data!K3252 &amp; Data!L3252 &amp; Data!G3252 &amp; Data!H3252 &amp; REPLACE(Data!J3252,LEN(Data!J3252)-1,1,"") &amp; "}, "</f>
        <v xml:space="preserve">{ "CodeIATA": "", "Name": "", "City": "", "Country": "", "Latitude": null, "Longitude": null, "Category": , "BuyPrice": , "FlagImage": "" }, </v>
      </c>
    </row>
    <row r="3253" spans="1:1" x14ac:dyDescent="0.25">
      <c r="A3253" t="str">
        <f>"{ " &amp; Data!A3253 &amp; Data!D3253 &amp; Data!B3253 &amp; Data!E3253 &amp; Data!K3253 &amp; Data!L3253 &amp; Data!G3253 &amp; Data!H3253 &amp; REPLACE(Data!J3253,LEN(Data!J3253)-1,1,"") &amp; "}, "</f>
        <v xml:space="preserve">{ "CodeIATA": "", "Name": "", "City": "", "Country": "", "Latitude": null, "Longitude": null, "Category": , "BuyPrice": , "FlagImage": "" }, </v>
      </c>
    </row>
    <row r="3254" spans="1:1" x14ac:dyDescent="0.25">
      <c r="A3254" t="str">
        <f>"{ " &amp; Data!A3254 &amp; Data!D3254 &amp; Data!B3254 &amp; Data!E3254 &amp; Data!K3254 &amp; Data!L3254 &amp; Data!G3254 &amp; Data!H3254 &amp; REPLACE(Data!J3254,LEN(Data!J3254)-1,1,"") &amp; "}, "</f>
        <v xml:space="preserve">{ "CodeIATA": "", "Name": "", "City": "", "Country": "", "Latitude": null, "Longitude": null, "Category": , "BuyPrice": , "FlagImage": "" }, </v>
      </c>
    </row>
    <row r="3255" spans="1:1" x14ac:dyDescent="0.25">
      <c r="A3255" t="str">
        <f>"{ " &amp; Data!A3255 &amp; Data!D3255 &amp; Data!B3255 &amp; Data!E3255 &amp; Data!K3255 &amp; Data!L3255 &amp; Data!G3255 &amp; Data!H3255 &amp; REPLACE(Data!J3255,LEN(Data!J3255)-1,1,"") &amp; "}, "</f>
        <v xml:space="preserve">{ "CodeIATA": "", "Name": "", "City": "", "Country": "", "Latitude": null, "Longitude": null, "Category": , "BuyPrice": , "FlagImage": "" }, </v>
      </c>
    </row>
    <row r="3256" spans="1:1" x14ac:dyDescent="0.25">
      <c r="A3256" t="str">
        <f>"{ " &amp; Data!A3256 &amp; Data!D3256 &amp; Data!B3256 &amp; Data!E3256 &amp; Data!K3256 &amp; Data!L3256 &amp; Data!G3256 &amp; Data!H3256 &amp; REPLACE(Data!J3256,LEN(Data!J3256)-1,1,"") &amp; "}, "</f>
        <v xml:space="preserve">{ "CodeIATA": "", "Name": "", "City": "", "Country": "", "Latitude": null, "Longitude": null, "Category": , "BuyPrice": , "FlagImage": "" }, </v>
      </c>
    </row>
    <row r="3257" spans="1:1" x14ac:dyDescent="0.25">
      <c r="A3257" t="str">
        <f>"{ " &amp; Data!A3257 &amp; Data!D3257 &amp; Data!B3257 &amp; Data!E3257 &amp; Data!K3257 &amp; Data!L3257 &amp; Data!G3257 &amp; Data!H3257 &amp; REPLACE(Data!J3257,LEN(Data!J3257)-1,1,"") &amp; "}, "</f>
        <v xml:space="preserve">{ "CodeIATA": "", "Name": "", "City": "", "Country": "", "Latitude": null, "Longitude": null, "Category": , "BuyPrice": , "FlagImage": "" }, </v>
      </c>
    </row>
    <row r="3258" spans="1:1" x14ac:dyDescent="0.25">
      <c r="A3258" t="str">
        <f>"{ " &amp; Data!A3258 &amp; Data!D3258 &amp; Data!B3258 &amp; Data!E3258 &amp; Data!K3258 &amp; Data!L3258 &amp; Data!G3258 &amp; Data!H3258 &amp; REPLACE(Data!J3258,LEN(Data!J3258)-1,1,"") &amp; "}, "</f>
        <v xml:space="preserve">{ "CodeIATA": "", "Name": "", "City": "", "Country": "", "Latitude": null, "Longitude": null, "Category": , "BuyPrice": , "FlagImage": "" }, </v>
      </c>
    </row>
    <row r="3259" spans="1:1" x14ac:dyDescent="0.25">
      <c r="A3259" t="str">
        <f>"{ " &amp; Data!A3259 &amp; Data!D3259 &amp; Data!B3259 &amp; Data!E3259 &amp; Data!K3259 &amp; Data!L3259 &amp; Data!G3259 &amp; Data!H3259 &amp; REPLACE(Data!J3259,LEN(Data!J3259)-1,1,"") &amp; "}, "</f>
        <v xml:space="preserve">{ "CodeIATA": "", "Name": "", "City": "", "Country": "", "Latitude": null, "Longitude": null, "Category": , "BuyPrice": , "FlagImage": "" }, </v>
      </c>
    </row>
    <row r="3260" spans="1:1" x14ac:dyDescent="0.25">
      <c r="A3260" t="str">
        <f>"{ " &amp; Data!A3260 &amp; Data!D3260 &amp; Data!B3260 &amp; Data!E3260 &amp; Data!K3260 &amp; Data!L3260 &amp; Data!G3260 &amp; Data!H3260 &amp; REPLACE(Data!J3260,LEN(Data!J3260)-1,1,"") &amp; "}, "</f>
        <v xml:space="preserve">{ "CodeIATA": "", "Name": "", "City": "", "Country": "", "Latitude": null, "Longitude": null, "Category": , "BuyPrice": , "FlagImage": "" }, </v>
      </c>
    </row>
    <row r="3261" spans="1:1" x14ac:dyDescent="0.25">
      <c r="A3261" t="str">
        <f>"{ " &amp; Data!A3261 &amp; Data!D3261 &amp; Data!B3261 &amp; Data!E3261 &amp; Data!K3261 &amp; Data!L3261 &amp; Data!G3261 &amp; Data!H3261 &amp; REPLACE(Data!J3261,LEN(Data!J3261)-1,1,"") &amp; "}, "</f>
        <v xml:space="preserve">{ "CodeIATA": "", "Name": "", "City": "", "Country": "", "Latitude": null, "Longitude": null, "Category": , "BuyPrice": , "FlagImage": "" }, </v>
      </c>
    </row>
    <row r="3262" spans="1:1" x14ac:dyDescent="0.25">
      <c r="A3262" t="str">
        <f>"{ " &amp; Data!A3262 &amp; Data!D3262 &amp; Data!B3262 &amp; Data!E3262 &amp; Data!K3262 &amp; Data!L3262 &amp; Data!G3262 &amp; Data!H3262 &amp; REPLACE(Data!J3262,LEN(Data!J3262)-1,1,"") &amp; "}, "</f>
        <v xml:space="preserve">{ "CodeIATA": "", "Name": "", "City": "", "Country": "", "Latitude": null, "Longitude": null, "Category": , "BuyPrice": , "FlagImage": "" }, </v>
      </c>
    </row>
    <row r="3263" spans="1:1" x14ac:dyDescent="0.25">
      <c r="A3263" t="str">
        <f>"{ " &amp; Data!A3263 &amp; Data!D3263 &amp; Data!B3263 &amp; Data!E3263 &amp; Data!K3263 &amp; Data!L3263 &amp; Data!G3263 &amp; Data!H3263 &amp; REPLACE(Data!J3263,LEN(Data!J3263)-1,1,"") &amp; "}, "</f>
        <v xml:space="preserve">{ "CodeIATA": "", "Name": "", "City": "", "Country": "", "Latitude": null, "Longitude": null, "Category": , "BuyPrice": , "FlagImage": "" }, </v>
      </c>
    </row>
    <row r="3264" spans="1:1" x14ac:dyDescent="0.25">
      <c r="A3264" t="str">
        <f>"{ " &amp; Data!A3264 &amp; Data!D3264 &amp; Data!B3264 &amp; Data!E3264 &amp; Data!K3264 &amp; Data!L3264 &amp; Data!G3264 &amp; Data!H3264 &amp; REPLACE(Data!J3264,LEN(Data!J3264)-1,1,"") &amp; "}, "</f>
        <v xml:space="preserve">{ "CodeIATA": "", "Name": "", "City": "", "Country": "", "Latitude": null, "Longitude": null, "Category": , "BuyPrice": , "FlagImage": "" }, </v>
      </c>
    </row>
    <row r="3265" spans="1:1" x14ac:dyDescent="0.25">
      <c r="A3265" t="str">
        <f>"{ " &amp; Data!A3265 &amp; Data!D3265 &amp; Data!B3265 &amp; Data!E3265 &amp; Data!K3265 &amp; Data!L3265 &amp; Data!G3265 &amp; Data!H3265 &amp; REPLACE(Data!J3265,LEN(Data!J3265)-1,1,"") &amp; "}, "</f>
        <v xml:space="preserve">{ "CodeIATA": "", "Name": "", "City": "", "Country": "", "Latitude": null, "Longitude": null, "Category": , "BuyPrice": , "FlagImage": "" }, </v>
      </c>
    </row>
    <row r="3266" spans="1:1" x14ac:dyDescent="0.25">
      <c r="A3266" t="str">
        <f>"{ " &amp; Data!A3266 &amp; Data!D3266 &amp; Data!B3266 &amp; Data!E3266 &amp; Data!K3266 &amp; Data!L3266 &amp; Data!G3266 &amp; Data!H3266 &amp; REPLACE(Data!J3266,LEN(Data!J3266)-1,1,"") &amp; "}, "</f>
        <v xml:space="preserve">{ "CodeIATA": "", "Name": "", "City": "", "Country": "", "Latitude": null, "Longitude": null, "Category": , "BuyPrice": , "FlagImage": "" }, </v>
      </c>
    </row>
    <row r="3267" spans="1:1" x14ac:dyDescent="0.25">
      <c r="A3267" t="str">
        <f>"{ " &amp; Data!A3267 &amp; Data!D3267 &amp; Data!B3267 &amp; Data!E3267 &amp; Data!K3267 &amp; Data!L3267 &amp; Data!G3267 &amp; Data!H3267 &amp; REPLACE(Data!J3267,LEN(Data!J3267)-1,1,"") &amp; "}, "</f>
        <v xml:space="preserve">{ "CodeIATA": "", "Name": "", "City": "", "Country": "", "Latitude": null, "Longitude": null, "Category": , "BuyPrice": , "FlagImage": "" }, </v>
      </c>
    </row>
    <row r="3268" spans="1:1" x14ac:dyDescent="0.25">
      <c r="A3268" t="str">
        <f>"{ " &amp; Data!A3268 &amp; Data!D3268 &amp; Data!B3268 &amp; Data!E3268 &amp; Data!K3268 &amp; Data!L3268 &amp; Data!G3268 &amp; Data!H3268 &amp; REPLACE(Data!J3268,LEN(Data!J3268)-1,1,"") &amp; "}, "</f>
        <v xml:space="preserve">{ "CodeIATA": "", "Name": "", "City": "", "Country": "", "Latitude": null, "Longitude": null, "Category": , "BuyPrice": , "FlagImage": "" }, </v>
      </c>
    </row>
    <row r="3269" spans="1:1" x14ac:dyDescent="0.25">
      <c r="A3269" t="str">
        <f>"{ " &amp; Data!A3269 &amp; Data!D3269 &amp; Data!B3269 &amp; Data!E3269 &amp; Data!K3269 &amp; Data!L3269 &amp; Data!G3269 &amp; Data!H3269 &amp; REPLACE(Data!J3269,LEN(Data!J3269)-1,1,"") &amp; "}, "</f>
        <v xml:space="preserve">{ "CodeIATA": "", "Name": "", "City": "", "Country": "", "Latitude": null, "Longitude": null, "Category": , "BuyPrice": , "FlagImage": "" }, </v>
      </c>
    </row>
    <row r="3270" spans="1:1" x14ac:dyDescent="0.25">
      <c r="A3270" t="str">
        <f>"{ " &amp; Data!A3270 &amp; Data!D3270 &amp; Data!B3270 &amp; Data!E3270 &amp; Data!K3270 &amp; Data!L3270 &amp; Data!G3270 &amp; Data!H3270 &amp; REPLACE(Data!J3270,LEN(Data!J3270)-1,1,"") &amp; "}, "</f>
        <v xml:space="preserve">{ "CodeIATA": "", "Name": "", "City": "", "Country": "", "Latitude": null, "Longitude": null, "Category": , "BuyPrice": , "FlagImage": "" }, </v>
      </c>
    </row>
    <row r="3271" spans="1:1" x14ac:dyDescent="0.25">
      <c r="A3271" t="str">
        <f>"{ " &amp; Data!A3271 &amp; Data!D3271 &amp; Data!B3271 &amp; Data!E3271 &amp; Data!K3271 &amp; Data!L3271 &amp; Data!G3271 &amp; Data!H3271 &amp; REPLACE(Data!J3271,LEN(Data!J3271)-1,1,"") &amp; "}, "</f>
        <v xml:space="preserve">{ "CodeIATA": "", "Name": "", "City": "", "Country": "", "Latitude": null, "Longitude": null, "Category": , "BuyPrice": , "FlagImage": "" }, </v>
      </c>
    </row>
    <row r="3272" spans="1:1" x14ac:dyDescent="0.25">
      <c r="A3272" t="str">
        <f>"{ " &amp; Data!A3272 &amp; Data!D3272 &amp; Data!B3272 &amp; Data!E3272 &amp; Data!K3272 &amp; Data!L3272 &amp; Data!G3272 &amp; Data!H3272 &amp; REPLACE(Data!J3272,LEN(Data!J3272)-1,1,"") &amp; "}, "</f>
        <v xml:space="preserve">{ "CodeIATA": "", "Name": "", "City": "", "Country": "", "Latitude": null, "Longitude": null, "Category": , "BuyPrice": , "FlagImage": "" }, </v>
      </c>
    </row>
    <row r="3273" spans="1:1" x14ac:dyDescent="0.25">
      <c r="A3273" t="str">
        <f>"{ " &amp; Data!A3273 &amp; Data!D3273 &amp; Data!B3273 &amp; Data!E3273 &amp; Data!K3273 &amp; Data!L3273 &amp; Data!G3273 &amp; Data!H3273 &amp; REPLACE(Data!J3273,LEN(Data!J3273)-1,1,"") &amp; "}, "</f>
        <v xml:space="preserve">{ "CodeIATA": "", "Name": "", "City": "", "Country": "", "Latitude": null, "Longitude": null, "Category": , "BuyPrice": , "FlagImage": "" }, </v>
      </c>
    </row>
    <row r="3274" spans="1:1" x14ac:dyDescent="0.25">
      <c r="A3274" t="str">
        <f>"{ " &amp; Data!A3274 &amp; Data!D3274 &amp; Data!B3274 &amp; Data!E3274 &amp; Data!K3274 &amp; Data!L3274 &amp; Data!G3274 &amp; Data!H3274 &amp; REPLACE(Data!J3274,LEN(Data!J3274)-1,1,"") &amp; "}, "</f>
        <v xml:space="preserve">{ "CodeIATA": "", "Name": "", "City": "", "Country": "", "Latitude": null, "Longitude": null, "Category": , "BuyPrice": , "FlagImage": "" }, </v>
      </c>
    </row>
    <row r="3275" spans="1:1" x14ac:dyDescent="0.25">
      <c r="A3275" t="str">
        <f>"{ " &amp; Data!A3275 &amp; Data!D3275 &amp; Data!B3275 &amp; Data!E3275 &amp; Data!K3275 &amp; Data!L3275 &amp; Data!G3275 &amp; Data!H3275 &amp; REPLACE(Data!J3275,LEN(Data!J3275)-1,1,"") &amp; "}, "</f>
        <v xml:space="preserve">{ "CodeIATA": "", "Name": "", "City": "", "Country": "", "Latitude": null, "Longitude": null, "Category": , "BuyPrice": , "FlagImage": "" }, </v>
      </c>
    </row>
    <row r="3276" spans="1:1" x14ac:dyDescent="0.25">
      <c r="A3276" t="str">
        <f>"{ " &amp; Data!A3276 &amp; Data!D3276 &amp; Data!B3276 &amp; Data!E3276 &amp; Data!K3276 &amp; Data!L3276 &amp; Data!G3276 &amp; Data!H3276 &amp; REPLACE(Data!J3276,LEN(Data!J3276)-1,1,"") &amp; "}, "</f>
        <v xml:space="preserve">{ "CodeIATA": "", "Name": "", "City": "", "Country": "", "Latitude": null, "Longitude": null, "Category": , "BuyPrice": , "FlagImage": "" }, </v>
      </c>
    </row>
    <row r="3277" spans="1:1" x14ac:dyDescent="0.25">
      <c r="A3277" t="str">
        <f>"{ " &amp; Data!A3277 &amp; Data!D3277 &amp; Data!B3277 &amp; Data!E3277 &amp; Data!K3277 &amp; Data!L3277 &amp; Data!G3277 &amp; Data!H3277 &amp; REPLACE(Data!J3277,LEN(Data!J3277)-1,1,"") &amp; "}, "</f>
        <v xml:space="preserve">{ "CodeIATA": "", "Name": "", "City": "", "Country": "", "Latitude": null, "Longitude": null, "Category": , "BuyPrice": , "FlagImage": "" }, </v>
      </c>
    </row>
    <row r="3278" spans="1:1" x14ac:dyDescent="0.25">
      <c r="A3278" t="str">
        <f>"{ " &amp; Data!A3278 &amp; Data!D3278 &amp; Data!B3278 &amp; Data!E3278 &amp; Data!K3278 &amp; Data!L3278 &amp; Data!G3278 &amp; Data!H3278 &amp; REPLACE(Data!J3278,LEN(Data!J3278)-1,1,"") &amp; "}, "</f>
        <v xml:space="preserve">{ "CodeIATA": "", "Name": "", "City": "", "Country": "", "Latitude": null, "Longitude": null, "Category": , "BuyPrice": , "FlagImage": "" }, </v>
      </c>
    </row>
    <row r="3279" spans="1:1" x14ac:dyDescent="0.25">
      <c r="A3279" t="str">
        <f>"{ " &amp; Data!A3279 &amp; Data!D3279 &amp; Data!B3279 &amp; Data!E3279 &amp; Data!K3279 &amp; Data!L3279 &amp; Data!G3279 &amp; Data!H3279 &amp; REPLACE(Data!J3279,LEN(Data!J3279)-1,1,"") &amp; "}, "</f>
        <v xml:space="preserve">{ "CodeIATA": "", "Name": "", "City": "", "Country": "", "Latitude": null, "Longitude": null, "Category": , "BuyPrice": , "FlagImage": "" }, </v>
      </c>
    </row>
    <row r="3280" spans="1:1" x14ac:dyDescent="0.25">
      <c r="A3280" t="str">
        <f>"{ " &amp; Data!A3280 &amp; Data!D3280 &amp; Data!B3280 &amp; Data!E3280 &amp; Data!K3280 &amp; Data!L3280 &amp; Data!G3280 &amp; Data!H3280 &amp; REPLACE(Data!J3280,LEN(Data!J3280)-1,1,"") &amp; "}, "</f>
        <v xml:space="preserve">{ "CodeIATA": "", "Name": "", "City": "", "Country": "", "Latitude": null, "Longitude": null, "Category": , "BuyPrice": , "FlagImage": "" }, </v>
      </c>
    </row>
    <row r="3281" spans="1:1" x14ac:dyDescent="0.25">
      <c r="A3281" t="str">
        <f>"{ " &amp; Data!A3281 &amp; Data!D3281 &amp; Data!B3281 &amp; Data!E3281 &amp; Data!K3281 &amp; Data!L3281 &amp; Data!G3281 &amp; Data!H3281 &amp; REPLACE(Data!J3281,LEN(Data!J3281)-1,1,"") &amp; "}, "</f>
        <v xml:space="preserve">{ "CodeIATA": "", "Name": "", "City": "", "Country": "", "Latitude": null, "Longitude": null, "Category": , "BuyPrice": , "FlagImage": "" }, </v>
      </c>
    </row>
    <row r="3282" spans="1:1" x14ac:dyDescent="0.25">
      <c r="A3282" t="str">
        <f>"{ " &amp; Data!A3282 &amp; Data!D3282 &amp; Data!B3282 &amp; Data!E3282 &amp; Data!K3282 &amp; Data!L3282 &amp; Data!G3282 &amp; Data!H3282 &amp; REPLACE(Data!J3282,LEN(Data!J3282)-1,1,"") &amp; "}, "</f>
        <v xml:space="preserve">{ "CodeIATA": "", "Name": "", "City": "", "Country": "", "Latitude": null, "Longitude": null, "Category": , "BuyPrice": , "FlagImage": "" }, </v>
      </c>
    </row>
    <row r="3283" spans="1:1" x14ac:dyDescent="0.25">
      <c r="A3283" t="str">
        <f>"{ " &amp; Data!A3283 &amp; Data!D3283 &amp; Data!B3283 &amp; Data!E3283 &amp; Data!K3283 &amp; Data!L3283 &amp; Data!G3283 &amp; Data!H3283 &amp; REPLACE(Data!J3283,LEN(Data!J3283)-1,1,"") &amp; "}, "</f>
        <v xml:space="preserve">{ "CodeIATA": "", "Name": "", "City": "", "Country": "", "Latitude": null, "Longitude": null, "Category": , "BuyPrice": , "FlagImage": "" }, </v>
      </c>
    </row>
    <row r="3284" spans="1:1" x14ac:dyDescent="0.25">
      <c r="A3284" t="str">
        <f>"{ " &amp; Data!A3284 &amp; Data!D3284 &amp; Data!B3284 &amp; Data!E3284 &amp; Data!K3284 &amp; Data!L3284 &amp; Data!G3284 &amp; Data!H3284 &amp; REPLACE(Data!J3284,LEN(Data!J3284)-1,1,"") &amp; "}, "</f>
        <v xml:space="preserve">{ "CodeIATA": "", "Name": "", "City": "", "Country": "", "Latitude": null, "Longitude": null, "Category": , "BuyPrice": , "FlagImage": "" }, </v>
      </c>
    </row>
    <row r="3285" spans="1:1" x14ac:dyDescent="0.25">
      <c r="A3285" t="str">
        <f>"{ " &amp; Data!A3285 &amp; Data!D3285 &amp; Data!B3285 &amp; Data!E3285 &amp; Data!K3285 &amp; Data!L3285 &amp; Data!G3285 &amp; Data!H3285 &amp; REPLACE(Data!J3285,LEN(Data!J3285)-1,1,"") &amp; "}, "</f>
        <v xml:space="preserve">{ "CodeIATA": "", "Name": "", "City": "", "Country": "", "Latitude": null, "Longitude": null, "Category": , "BuyPrice": , "FlagImage": "" }, </v>
      </c>
    </row>
    <row r="3286" spans="1:1" x14ac:dyDescent="0.25">
      <c r="A3286" t="str">
        <f>"{ " &amp; Data!A3286 &amp; Data!D3286 &amp; Data!B3286 &amp; Data!E3286 &amp; Data!K3286 &amp; Data!L3286 &amp; Data!G3286 &amp; Data!H3286 &amp; REPLACE(Data!J3286,LEN(Data!J3286)-1,1,"") &amp; "}, "</f>
        <v xml:space="preserve">{ "CodeIATA": "", "Name": "", "City": "", "Country": "", "Latitude": null, "Longitude": null, "Category": , "BuyPrice": , "FlagImage": "" }, </v>
      </c>
    </row>
    <row r="3287" spans="1:1" x14ac:dyDescent="0.25">
      <c r="A3287" t="str">
        <f>"{ " &amp; Data!A3287 &amp; Data!D3287 &amp; Data!B3287 &amp; Data!E3287 &amp; Data!K3287 &amp; Data!L3287 &amp; Data!G3287 &amp; Data!H3287 &amp; REPLACE(Data!J3287,LEN(Data!J3287)-1,1,"") &amp; "}, "</f>
        <v xml:space="preserve">{ "CodeIATA": "", "Name": "", "City": "", "Country": "", "Latitude": null, "Longitude": null, "Category": , "BuyPrice": , "FlagImage": "" }, </v>
      </c>
    </row>
    <row r="3288" spans="1:1" x14ac:dyDescent="0.25">
      <c r="A3288" t="str">
        <f>"{ " &amp; Data!A3288 &amp; Data!D3288 &amp; Data!B3288 &amp; Data!E3288 &amp; Data!K3288 &amp; Data!L3288 &amp; Data!G3288 &amp; Data!H3288 &amp; REPLACE(Data!J3288,LEN(Data!J3288)-1,1,"") &amp; "}, "</f>
        <v xml:space="preserve">{ "CodeIATA": "", "Name": "", "City": "", "Country": "", "Latitude": null, "Longitude": null, "Category": , "BuyPrice": , "FlagImage": "" }, </v>
      </c>
    </row>
    <row r="3289" spans="1:1" x14ac:dyDescent="0.25">
      <c r="A3289" t="str">
        <f>"{ " &amp; Data!A3289 &amp; Data!D3289 &amp; Data!B3289 &amp; Data!E3289 &amp; Data!K3289 &amp; Data!L3289 &amp; Data!G3289 &amp; Data!H3289 &amp; REPLACE(Data!J3289,LEN(Data!J3289)-1,1,"") &amp; "}, "</f>
        <v xml:space="preserve">{ "CodeIATA": "", "Name": "", "City": "", "Country": "", "Latitude": null, "Longitude": null, "Category": , "BuyPrice": , "FlagImage": "" }, </v>
      </c>
    </row>
    <row r="3290" spans="1:1" x14ac:dyDescent="0.25">
      <c r="A3290" t="str">
        <f>"{ " &amp; Data!A3290 &amp; Data!D3290 &amp; Data!B3290 &amp; Data!E3290 &amp; Data!K3290 &amp; Data!L3290 &amp; Data!G3290 &amp; Data!H3290 &amp; REPLACE(Data!J3290,LEN(Data!J3290)-1,1,"") &amp; "}, "</f>
        <v xml:space="preserve">{ "CodeIATA": "", "Name": "", "City": "", "Country": "", "Latitude": null, "Longitude": null, "Category": , "BuyPrice": , "FlagImage": "" }, </v>
      </c>
    </row>
    <row r="3291" spans="1:1" x14ac:dyDescent="0.25">
      <c r="A3291" t="str">
        <f>"{ " &amp; Data!A3291 &amp; Data!D3291 &amp; Data!B3291 &amp; Data!E3291 &amp; Data!K3291 &amp; Data!L3291 &amp; Data!G3291 &amp; Data!H3291 &amp; REPLACE(Data!J3291,LEN(Data!J3291)-1,1,"") &amp; "}, "</f>
        <v xml:space="preserve">{ "CodeIATA": "", "Name": "", "City": "", "Country": "", "Latitude": null, "Longitude": null, "Category": , "BuyPrice": , "FlagImage": "" }, </v>
      </c>
    </row>
    <row r="3292" spans="1:1" x14ac:dyDescent="0.25">
      <c r="A3292" t="str">
        <f>"{ " &amp; Data!A3292 &amp; Data!D3292 &amp; Data!B3292 &amp; Data!E3292 &amp; Data!K3292 &amp; Data!L3292 &amp; Data!G3292 &amp; Data!H3292 &amp; REPLACE(Data!J3292,LEN(Data!J3292)-1,1,"") &amp; "}, "</f>
        <v xml:space="preserve">{ "CodeIATA": "", "Name": "", "City": "", "Country": "", "Latitude": null, "Longitude": null, "Category": , "BuyPrice": , "FlagImage": "" }, </v>
      </c>
    </row>
    <row r="3293" spans="1:1" x14ac:dyDescent="0.25">
      <c r="A3293" t="str">
        <f>"{ " &amp; Data!A3293 &amp; Data!D3293 &amp; Data!B3293 &amp; Data!E3293 &amp; Data!K3293 &amp; Data!L3293 &amp; Data!G3293 &amp; Data!H3293 &amp; REPLACE(Data!J3293,LEN(Data!J3293)-1,1,"") &amp; "}, "</f>
        <v xml:space="preserve">{ "CodeIATA": "", "Name": "", "City": "", "Country": "", "Latitude": null, "Longitude": null, "Category": , "BuyPrice": , "FlagImage": "" }, </v>
      </c>
    </row>
    <row r="3294" spans="1:1" x14ac:dyDescent="0.25">
      <c r="A3294" t="str">
        <f>"{ " &amp; Data!A3294 &amp; Data!D3294 &amp; Data!B3294 &amp; Data!E3294 &amp; Data!K3294 &amp; Data!L3294 &amp; Data!G3294 &amp; Data!H3294 &amp; REPLACE(Data!J3294,LEN(Data!J3294)-1,1,"") &amp; "}, "</f>
        <v xml:space="preserve">{ "CodeIATA": "", "Name": "", "City": "", "Country": "", "Latitude": null, "Longitude": null, "Category": , "BuyPrice": , "FlagImage": "" }, </v>
      </c>
    </row>
    <row r="3295" spans="1:1" x14ac:dyDescent="0.25">
      <c r="A3295" t="str">
        <f>"{ " &amp; Data!A3295 &amp; Data!D3295 &amp; Data!B3295 &amp; Data!E3295 &amp; Data!K3295 &amp; Data!L3295 &amp; Data!G3295 &amp; Data!H3295 &amp; REPLACE(Data!J3295,LEN(Data!J3295)-1,1,"") &amp; "}, "</f>
        <v xml:space="preserve">{ "CodeIATA": "", "Name": "", "City": "", "Country": "", "Latitude": null, "Longitude": null, "Category": , "BuyPrice": , "FlagImage": "" }, </v>
      </c>
    </row>
    <row r="3296" spans="1:1" x14ac:dyDescent="0.25">
      <c r="A3296" t="str">
        <f>"{ " &amp; Data!A3296 &amp; Data!D3296 &amp; Data!B3296 &amp; Data!E3296 &amp; Data!K3296 &amp; Data!L3296 &amp; Data!G3296 &amp; Data!H3296 &amp; REPLACE(Data!J3296,LEN(Data!J3296)-1,1,"") &amp; "}, "</f>
        <v xml:space="preserve">{ "CodeIATA": "", "Name": "", "City": "", "Country": "", "Latitude": null, "Longitude": null, "Category": , "BuyPrice": , "FlagImage": "" }, </v>
      </c>
    </row>
    <row r="3297" spans="1:1" x14ac:dyDescent="0.25">
      <c r="A3297" t="str">
        <f>"{ " &amp; Data!A3297 &amp; Data!D3297 &amp; Data!B3297 &amp; Data!E3297 &amp; Data!K3297 &amp; Data!L3297 &amp; Data!G3297 &amp; Data!H3297 &amp; REPLACE(Data!J3297,LEN(Data!J3297)-1,1,"") &amp; "}, "</f>
        <v xml:space="preserve">{ "CodeIATA": "", "Name": "", "City": "", "Country": "", "Latitude": null, "Longitude": null, "Category": , "BuyPrice": , "FlagImage": "" }, </v>
      </c>
    </row>
    <row r="3298" spans="1:1" x14ac:dyDescent="0.25">
      <c r="A3298" t="str">
        <f>"{ " &amp; Data!A3298 &amp; Data!D3298 &amp; Data!B3298 &amp; Data!E3298 &amp; Data!K3298 &amp; Data!L3298 &amp; Data!G3298 &amp; Data!H3298 &amp; REPLACE(Data!J3298,LEN(Data!J3298)-1,1,"") &amp; "}, "</f>
        <v xml:space="preserve">{ "CodeIATA": "", "Name": "", "City": "", "Country": "", "Latitude": null, "Longitude": null, "Category": , "BuyPrice": , "FlagImage": "" }, </v>
      </c>
    </row>
    <row r="3299" spans="1:1" x14ac:dyDescent="0.25">
      <c r="A3299" t="str">
        <f>"{ " &amp; Data!A3299 &amp; Data!D3299 &amp; Data!B3299 &amp; Data!E3299 &amp; Data!K3299 &amp; Data!L3299 &amp; Data!G3299 &amp; Data!H3299 &amp; REPLACE(Data!J3299,LEN(Data!J3299)-1,1,"") &amp; "}, "</f>
        <v xml:space="preserve">{ "CodeIATA": "", "Name": "", "City": "", "Country": "", "Latitude": null, "Longitude": null, "Category": , "BuyPrice": , "FlagImage": "" }, </v>
      </c>
    </row>
    <row r="3300" spans="1:1" x14ac:dyDescent="0.25">
      <c r="A3300" t="str">
        <f>"{ " &amp; Data!A3300 &amp; Data!D3300 &amp; Data!B3300 &amp; Data!E3300 &amp; Data!K3300 &amp; Data!L3300 &amp; Data!G3300 &amp; Data!H3300 &amp; REPLACE(Data!J3300,LEN(Data!J3300)-1,1,"") &amp; "}, "</f>
        <v xml:space="preserve">{ "CodeIATA": "", "Name": "", "City": "", "Country": "", "Latitude": null, "Longitude": null, "Category": , "BuyPrice": , "FlagImage": "" }, </v>
      </c>
    </row>
    <row r="3301" spans="1:1" x14ac:dyDescent="0.25">
      <c r="A3301" t="str">
        <f>"{ " &amp; Data!A3301 &amp; Data!D3301 &amp; Data!B3301 &amp; Data!E3301 &amp; Data!K3301 &amp; Data!L3301 &amp; Data!G3301 &amp; Data!H3301 &amp; REPLACE(Data!J3301,LEN(Data!J3301)-1,1,"") &amp; "}, "</f>
        <v xml:space="preserve">{ "CodeIATA": "", "Name": "", "City": "", "Country": "", "Latitude": null, "Longitude": null, "Category": , "BuyPrice": , "FlagImage": "" }, </v>
      </c>
    </row>
    <row r="3302" spans="1:1" x14ac:dyDescent="0.25">
      <c r="A3302" t="str">
        <f>"{ " &amp; Data!A3302 &amp; Data!D3302 &amp; Data!B3302 &amp; Data!E3302 &amp; Data!K3302 &amp; Data!L3302 &amp; Data!G3302 &amp; Data!H3302 &amp; REPLACE(Data!J3302,LEN(Data!J3302)-1,1,"") &amp; "}, "</f>
        <v xml:space="preserve">{ "CodeIATA": "", "Name": "", "City": "", "Country": "", "Latitude": null, "Longitude": null, "Category": , "BuyPrice": , "FlagImage": "" }, </v>
      </c>
    </row>
    <row r="3303" spans="1:1" x14ac:dyDescent="0.25">
      <c r="A3303" t="str">
        <f>"{ " &amp; Data!A3303 &amp; Data!D3303 &amp; Data!B3303 &amp; Data!E3303 &amp; Data!K3303 &amp; Data!L3303 &amp; Data!G3303 &amp; Data!H3303 &amp; REPLACE(Data!J3303,LEN(Data!J3303)-1,1,"") &amp; "}, "</f>
        <v xml:space="preserve">{ "CodeIATA": "", "Name": "", "City": "", "Country": "", "Latitude": null, "Longitude": null, "Category": , "BuyPrice": , "FlagImage": "" }, </v>
      </c>
    </row>
    <row r="3304" spans="1:1" x14ac:dyDescent="0.25">
      <c r="A3304" t="str">
        <f>"{ " &amp; Data!A3304 &amp; Data!D3304 &amp; Data!B3304 &amp; Data!E3304 &amp; Data!K3304 &amp; Data!L3304 &amp; Data!G3304 &amp; Data!H3304 &amp; REPLACE(Data!J3304,LEN(Data!J3304)-1,1,"") &amp; "}, "</f>
        <v xml:space="preserve">{ "CodeIATA": "", "Name": "", "City": "", "Country": "", "Latitude": null, "Longitude": null, "Category": , "BuyPrice": , "FlagImage": "" }, </v>
      </c>
    </row>
    <row r="3305" spans="1:1" x14ac:dyDescent="0.25">
      <c r="A3305" t="str">
        <f>"{ " &amp; Data!A3305 &amp; Data!D3305 &amp; Data!B3305 &amp; Data!E3305 &amp; Data!K3305 &amp; Data!L3305 &amp; Data!G3305 &amp; Data!H3305 &amp; REPLACE(Data!J3305,LEN(Data!J3305)-1,1,"") &amp; "}, "</f>
        <v xml:space="preserve">{ "CodeIATA": "", "Name": "", "City": "", "Country": "", "Latitude": null, "Longitude": null, "Category": , "BuyPrice": , "FlagImage": "" }, </v>
      </c>
    </row>
    <row r="3306" spans="1:1" x14ac:dyDescent="0.25">
      <c r="A3306" t="str">
        <f>"{ " &amp; Data!A3306 &amp; Data!D3306 &amp; Data!B3306 &amp; Data!E3306 &amp; Data!K3306 &amp; Data!L3306 &amp; Data!G3306 &amp; Data!H3306 &amp; REPLACE(Data!J3306,LEN(Data!J3306)-1,1,"") &amp; "}, "</f>
        <v xml:space="preserve">{ "CodeIATA": "", "Name": "", "City": "", "Country": "", "Latitude": null, "Longitude": null, "Category": , "BuyPrice": , "FlagImage": "" }, </v>
      </c>
    </row>
    <row r="3307" spans="1:1" x14ac:dyDescent="0.25">
      <c r="A3307" t="str">
        <f>"{ " &amp; Data!A3307 &amp; Data!D3307 &amp; Data!B3307 &amp; Data!E3307 &amp; Data!K3307 &amp; Data!L3307 &amp; Data!G3307 &amp; Data!H3307 &amp; REPLACE(Data!J3307,LEN(Data!J3307)-1,1,"") &amp; "}, "</f>
        <v xml:space="preserve">{ "CodeIATA": "", "Name": "", "City": "", "Country": "", "Latitude": null, "Longitude": null, "Category": , "BuyPrice": , "FlagImage": "" }, </v>
      </c>
    </row>
    <row r="3308" spans="1:1" x14ac:dyDescent="0.25">
      <c r="A3308" t="str">
        <f>"{ " &amp; Data!A3308 &amp; Data!D3308 &amp; Data!B3308 &amp; Data!E3308 &amp; Data!K3308 &amp; Data!L3308 &amp; Data!G3308 &amp; Data!H3308 &amp; REPLACE(Data!J3308,LEN(Data!J3308)-1,1,"") &amp; "}, "</f>
        <v xml:space="preserve">{ "CodeIATA": "", "Name": "", "City": "", "Country": "", "Latitude": null, "Longitude": null, "Category": , "BuyPrice": , "FlagImage": "" }, </v>
      </c>
    </row>
    <row r="3309" spans="1:1" x14ac:dyDescent="0.25">
      <c r="A3309" t="str">
        <f>"{ " &amp; Data!A3309 &amp; Data!D3309 &amp; Data!B3309 &amp; Data!E3309 &amp; Data!K3309 &amp; Data!L3309 &amp; Data!G3309 &amp; Data!H3309 &amp; REPLACE(Data!J3309,LEN(Data!J3309)-1,1,"") &amp; "}, "</f>
        <v xml:space="preserve">{ "CodeIATA": "", "Name": "", "City": "", "Country": "", "Latitude": null, "Longitude": null, "Category": , "BuyPrice": , "FlagImage": "" }, </v>
      </c>
    </row>
    <row r="3310" spans="1:1" x14ac:dyDescent="0.25">
      <c r="A3310" t="str">
        <f>"{ " &amp; Data!A3310 &amp; Data!D3310 &amp; Data!B3310 &amp; Data!E3310 &amp; Data!K3310 &amp; Data!L3310 &amp; Data!G3310 &amp; Data!H3310 &amp; REPLACE(Data!J3310,LEN(Data!J3310)-1,1,"") &amp; "}, "</f>
        <v xml:space="preserve">{ "CodeIATA": "", "Name": "", "City": "", "Country": "", "Latitude": null, "Longitude": null, "Category": , "BuyPrice": , "FlagImage": "" }, </v>
      </c>
    </row>
    <row r="3311" spans="1:1" x14ac:dyDescent="0.25">
      <c r="A3311" t="str">
        <f>"{ " &amp; Data!A3311 &amp; Data!D3311 &amp; Data!B3311 &amp; Data!E3311 &amp; Data!K3311 &amp; Data!L3311 &amp; Data!G3311 &amp; Data!H3311 &amp; REPLACE(Data!J3311,LEN(Data!J3311)-1,1,"") &amp; "}, "</f>
        <v xml:space="preserve">{ "CodeIATA": "", "Name": "", "City": "", "Country": "", "Latitude": null, "Longitude": null, "Category": , "BuyPrice": , "FlagImage": "" }, </v>
      </c>
    </row>
    <row r="3312" spans="1:1" x14ac:dyDescent="0.25">
      <c r="A3312" t="str">
        <f>"{ " &amp; Data!A3312 &amp; Data!D3312 &amp; Data!B3312 &amp; Data!E3312 &amp; Data!K3312 &amp; Data!L3312 &amp; Data!G3312 &amp; Data!H3312 &amp; REPLACE(Data!J3312,LEN(Data!J3312)-1,1,"") &amp; "}, "</f>
        <v xml:space="preserve">{ "CodeIATA": "", "Name": "", "City": "", "Country": "", "Latitude": null, "Longitude": null, "Category": , "BuyPrice": , "FlagImage": "" }, </v>
      </c>
    </row>
    <row r="3313" spans="1:1" x14ac:dyDescent="0.25">
      <c r="A3313" t="str">
        <f>"{ " &amp; Data!A3313 &amp; Data!D3313 &amp; Data!B3313 &amp; Data!E3313 &amp; Data!K3313 &amp; Data!L3313 &amp; Data!G3313 &amp; Data!H3313 &amp; REPLACE(Data!J3313,LEN(Data!J3313)-1,1,"") &amp; "}, "</f>
        <v xml:space="preserve">{ "CodeIATA": "", "Name": "", "City": "", "Country": "", "Latitude": null, "Longitude": null, "Category": , "BuyPrice": , "FlagImage": "" }, </v>
      </c>
    </row>
    <row r="3314" spans="1:1" x14ac:dyDescent="0.25">
      <c r="A3314" t="str">
        <f>"{ " &amp; Data!A3314 &amp; Data!D3314 &amp; Data!B3314 &amp; Data!E3314 &amp; Data!K3314 &amp; Data!L3314 &amp; Data!G3314 &amp; Data!H3314 &amp; REPLACE(Data!J3314,LEN(Data!J3314)-1,1,"") &amp; "}, "</f>
        <v xml:space="preserve">{ "CodeIATA": "", "Name": "", "City": "", "Country": "", "Latitude": null, "Longitude": null, "Category": , "BuyPrice": , "FlagImage": "" }, </v>
      </c>
    </row>
    <row r="3315" spans="1:1" x14ac:dyDescent="0.25">
      <c r="A3315" t="str">
        <f>"{ " &amp; Data!A3315 &amp; Data!D3315 &amp; Data!B3315 &amp; Data!E3315 &amp; Data!K3315 &amp; Data!L3315 &amp; Data!G3315 &amp; Data!H3315 &amp; REPLACE(Data!J3315,LEN(Data!J3315)-1,1,"") &amp; "}, "</f>
        <v xml:space="preserve">{ "CodeIATA": "", "Name": "", "City": "", "Country": "", "Latitude": null, "Longitude": null, "Category": , "BuyPrice": , "FlagImage": "" }, </v>
      </c>
    </row>
    <row r="3316" spans="1:1" x14ac:dyDescent="0.25">
      <c r="A3316" t="str">
        <f>"{ " &amp; Data!A3316 &amp; Data!D3316 &amp; Data!B3316 &amp; Data!E3316 &amp; Data!K3316 &amp; Data!L3316 &amp; Data!G3316 &amp; Data!H3316 &amp; REPLACE(Data!J3316,LEN(Data!J3316)-1,1,"") &amp; "}, "</f>
        <v xml:space="preserve">{ "CodeIATA": "", "Name": "", "City": "", "Country": "", "Latitude": null, "Longitude": null, "Category": , "BuyPrice": , "FlagImage": "" }, </v>
      </c>
    </row>
    <row r="3317" spans="1:1" x14ac:dyDescent="0.25">
      <c r="A3317" t="str">
        <f>"{ " &amp; Data!A3317 &amp; Data!D3317 &amp; Data!B3317 &amp; Data!E3317 &amp; Data!K3317 &amp; Data!L3317 &amp; Data!G3317 &amp; Data!H3317 &amp; REPLACE(Data!J3317,LEN(Data!J3317)-1,1,"") &amp; "}, "</f>
        <v xml:space="preserve">{ "CodeIATA": "", "Name": "", "City": "", "Country": "", "Latitude": null, "Longitude": null, "Category": , "BuyPrice": , "FlagImage": "" }, </v>
      </c>
    </row>
    <row r="3318" spans="1:1" x14ac:dyDescent="0.25">
      <c r="A3318" t="str">
        <f>"{ " &amp; Data!A3318 &amp; Data!D3318 &amp; Data!B3318 &amp; Data!E3318 &amp; Data!K3318 &amp; Data!L3318 &amp; Data!G3318 &amp; Data!H3318 &amp; REPLACE(Data!J3318,LEN(Data!J3318)-1,1,"") &amp; "}, "</f>
        <v xml:space="preserve">{ "CodeIATA": "", "Name": "", "City": "", "Country": "", "Latitude": null, "Longitude": null, "Category": , "BuyPrice": , "FlagImage": "" }, </v>
      </c>
    </row>
    <row r="3319" spans="1:1" x14ac:dyDescent="0.25">
      <c r="A3319" t="str">
        <f>"{ " &amp; Data!A3319 &amp; Data!D3319 &amp; Data!B3319 &amp; Data!E3319 &amp; Data!K3319 &amp; Data!L3319 &amp; Data!G3319 &amp; Data!H3319 &amp; REPLACE(Data!J3319,LEN(Data!J3319)-1,1,"") &amp; "}, "</f>
        <v xml:space="preserve">{ "CodeIATA": "", "Name": "", "City": "", "Country": "", "Latitude": null, "Longitude": null, "Category": , "BuyPrice": , "FlagImage": "" }, </v>
      </c>
    </row>
    <row r="3320" spans="1:1" x14ac:dyDescent="0.25">
      <c r="A3320" t="str">
        <f>"{ " &amp; Data!A3320 &amp; Data!D3320 &amp; Data!B3320 &amp; Data!E3320 &amp; Data!K3320 &amp; Data!L3320 &amp; Data!G3320 &amp; Data!H3320 &amp; REPLACE(Data!J3320,LEN(Data!J3320)-1,1,"") &amp; "}, "</f>
        <v xml:space="preserve">{ "CodeIATA": "", "Name": "", "City": "", "Country": "", "Latitude": null, "Longitude": null, "Category": , "BuyPrice": , "FlagImage": "" }, </v>
      </c>
    </row>
    <row r="3321" spans="1:1" x14ac:dyDescent="0.25">
      <c r="A3321" t="str">
        <f>"{ " &amp; Data!A3321 &amp; Data!D3321 &amp; Data!B3321 &amp; Data!E3321 &amp; Data!K3321 &amp; Data!L3321 &amp; Data!G3321 &amp; Data!H3321 &amp; REPLACE(Data!J3321,LEN(Data!J3321)-1,1,"") &amp; "}, "</f>
        <v xml:space="preserve">{ "CodeIATA": "", "Name": "", "City": "", "Country": "", "Latitude": null, "Longitude": null, "Category": , "BuyPrice": , "FlagImage": "" }, </v>
      </c>
    </row>
    <row r="3322" spans="1:1" x14ac:dyDescent="0.25">
      <c r="A3322" t="str">
        <f>"{ " &amp; Data!A3322 &amp; Data!D3322 &amp; Data!B3322 &amp; Data!E3322 &amp; Data!K3322 &amp; Data!L3322 &amp; Data!G3322 &amp; Data!H3322 &amp; REPLACE(Data!J3322,LEN(Data!J3322)-1,1,"") &amp; "}, "</f>
        <v xml:space="preserve">{ "CodeIATA": "", "Name": "", "City": "", "Country": "", "Latitude": null, "Longitude": null, "Category": , "BuyPrice": , "FlagImage": "" }, </v>
      </c>
    </row>
    <row r="3323" spans="1:1" x14ac:dyDescent="0.25">
      <c r="A3323" t="str">
        <f>"{ " &amp; Data!A3323 &amp; Data!D3323 &amp; Data!B3323 &amp; Data!E3323 &amp; Data!K3323 &amp; Data!L3323 &amp; Data!G3323 &amp; Data!H3323 &amp; REPLACE(Data!J3323,LEN(Data!J3323)-1,1,"") &amp; "}, "</f>
        <v xml:space="preserve">{ "CodeIATA": "", "Name": "", "City": "", "Country": "", "Latitude": null, "Longitude": null, "Category": , "BuyPrice": , "FlagImage": "" }, </v>
      </c>
    </row>
    <row r="3324" spans="1:1" x14ac:dyDescent="0.25">
      <c r="A3324" t="str">
        <f>"{ " &amp; Data!A3324 &amp; Data!D3324 &amp; Data!B3324 &amp; Data!E3324 &amp; Data!K3324 &amp; Data!L3324 &amp; Data!G3324 &amp; Data!H3324 &amp; REPLACE(Data!J3324,LEN(Data!J3324)-1,1,"") &amp; "}, "</f>
        <v xml:space="preserve">{ "CodeIATA": "", "Name": "", "City": "", "Country": "", "Latitude": null, "Longitude": null, "Category": , "BuyPrice": , "FlagImage": "" }, </v>
      </c>
    </row>
    <row r="3325" spans="1:1" x14ac:dyDescent="0.25">
      <c r="A3325" t="str">
        <f>"{ " &amp; Data!A3325 &amp; Data!D3325 &amp; Data!B3325 &amp; Data!E3325 &amp; Data!K3325 &amp; Data!L3325 &amp; Data!G3325 &amp; Data!H3325 &amp; REPLACE(Data!J3325,LEN(Data!J3325)-1,1,"") &amp; "}, "</f>
        <v xml:space="preserve">{ "CodeIATA": "", "Name": "", "City": "", "Country": "", "Latitude": null, "Longitude": null, "Category": , "BuyPrice": , "FlagImage": "" }, </v>
      </c>
    </row>
    <row r="3326" spans="1:1" x14ac:dyDescent="0.25">
      <c r="A3326" t="str">
        <f>"{ " &amp; Data!A3326 &amp; Data!D3326 &amp; Data!B3326 &amp; Data!E3326 &amp; Data!K3326 &amp; Data!L3326 &amp; Data!G3326 &amp; Data!H3326 &amp; REPLACE(Data!J3326,LEN(Data!J3326)-1,1,"") &amp; "}, "</f>
        <v xml:space="preserve">{ "CodeIATA": "", "Name": "", "City": "", "Country": "", "Latitude": null, "Longitude": null, "Category": , "BuyPrice": , "FlagImage": "" }, </v>
      </c>
    </row>
    <row r="3327" spans="1:1" x14ac:dyDescent="0.25">
      <c r="A3327" t="str">
        <f>"{ " &amp; Data!A3327 &amp; Data!D3327 &amp; Data!B3327 &amp; Data!E3327 &amp; Data!K3327 &amp; Data!L3327 &amp; Data!G3327 &amp; Data!H3327 &amp; REPLACE(Data!J3327,LEN(Data!J3327)-1,1,"") &amp; "}, "</f>
        <v xml:space="preserve">{ "CodeIATA": "", "Name": "", "City": "", "Country": "", "Latitude": null, "Longitude": null, "Category": , "BuyPrice": , "FlagImage": "" }, </v>
      </c>
    </row>
    <row r="3328" spans="1:1" x14ac:dyDescent="0.25">
      <c r="A3328" t="str">
        <f>"{ " &amp; Data!A3328 &amp; Data!D3328 &amp; Data!B3328 &amp; Data!E3328 &amp; Data!K3328 &amp; Data!L3328 &amp; Data!G3328 &amp; Data!H3328 &amp; REPLACE(Data!J3328,LEN(Data!J3328)-1,1,"") &amp; "}, "</f>
        <v xml:space="preserve">{ "CodeIATA": "", "Name": "", "City": "", "Country": "", "Latitude": null, "Longitude": null, "Category": , "BuyPrice": , "FlagImage": "" }, </v>
      </c>
    </row>
    <row r="3329" spans="1:1" x14ac:dyDescent="0.25">
      <c r="A3329" t="str">
        <f>"{ " &amp; Data!A3329 &amp; Data!D3329 &amp; Data!B3329 &amp; Data!E3329 &amp; Data!K3329 &amp; Data!L3329 &amp; Data!G3329 &amp; Data!H3329 &amp; REPLACE(Data!J3329,LEN(Data!J3329)-1,1,"") &amp; "}, "</f>
        <v xml:space="preserve">{ "CodeIATA": "", "Name": "", "City": "", "Country": "", "Latitude": null, "Longitude": null, "Category": , "BuyPrice": , "FlagImage": "" }, </v>
      </c>
    </row>
    <row r="3330" spans="1:1" x14ac:dyDescent="0.25">
      <c r="A3330" t="str">
        <f>"{ " &amp; Data!A3330 &amp; Data!D3330 &amp; Data!B3330 &amp; Data!E3330 &amp; Data!K3330 &amp; Data!L3330 &amp; Data!G3330 &amp; Data!H3330 &amp; REPLACE(Data!J3330,LEN(Data!J3330)-1,1,"") &amp; "}, "</f>
        <v xml:space="preserve">{ "CodeIATA": "", "Name": "", "City": "", "Country": "", "Latitude": null, "Longitude": null, "Category": , "BuyPrice": , "FlagImage": "" }, </v>
      </c>
    </row>
    <row r="3331" spans="1:1" x14ac:dyDescent="0.25">
      <c r="A3331" t="str">
        <f>"{ " &amp; Data!A3331 &amp; Data!D3331 &amp; Data!B3331 &amp; Data!E3331 &amp; Data!K3331 &amp; Data!L3331 &amp; Data!G3331 &amp; Data!H3331 &amp; REPLACE(Data!J3331,LEN(Data!J3331)-1,1,"") &amp; "}, "</f>
        <v xml:space="preserve">{ "CodeIATA": "", "Name": "", "City": "", "Country": "", "Latitude": null, "Longitude": null, "Category": , "BuyPrice": , "FlagImage": "" }, </v>
      </c>
    </row>
    <row r="3332" spans="1:1" x14ac:dyDescent="0.25">
      <c r="A3332" t="str">
        <f>"{ " &amp; Data!A3332 &amp; Data!D3332 &amp; Data!B3332 &amp; Data!E3332 &amp; Data!K3332 &amp; Data!L3332 &amp; Data!G3332 &amp; Data!H3332 &amp; REPLACE(Data!J3332,LEN(Data!J3332)-1,1,"") &amp; "}, "</f>
        <v xml:space="preserve">{ "CodeIATA": "", "Name": "", "City": "", "Country": "", "Latitude": null, "Longitude": null, "Category": , "BuyPrice": , "FlagImage": "" }, </v>
      </c>
    </row>
    <row r="3333" spans="1:1" x14ac:dyDescent="0.25">
      <c r="A3333" t="str">
        <f>"{ " &amp; Data!A3333 &amp; Data!D3333 &amp; Data!B3333 &amp; Data!E3333 &amp; Data!K3333 &amp; Data!L3333 &amp; Data!G3333 &amp; Data!H3333 &amp; REPLACE(Data!J3333,LEN(Data!J3333)-1,1,"") &amp; "}, "</f>
        <v xml:space="preserve">{ "CodeIATA": "", "Name": "", "City": "", "Country": "", "Latitude": null, "Longitude": null, "Category": , "BuyPrice": , "FlagImage": "" }, </v>
      </c>
    </row>
    <row r="3334" spans="1:1" x14ac:dyDescent="0.25">
      <c r="A3334" t="str">
        <f>"{ " &amp; Data!A3334 &amp; Data!D3334 &amp; Data!B3334 &amp; Data!E3334 &amp; Data!K3334 &amp; Data!L3334 &amp; Data!G3334 &amp; Data!H3334 &amp; REPLACE(Data!J3334,LEN(Data!J3334)-1,1,"") &amp; "}, "</f>
        <v xml:space="preserve">{ "CodeIATA": "", "Name": "", "City": "", "Country": "", "Latitude": null, "Longitude": null, "Category": , "BuyPrice": , "FlagImage": "" }, </v>
      </c>
    </row>
    <row r="3335" spans="1:1" x14ac:dyDescent="0.25">
      <c r="A3335" t="str">
        <f>"{ " &amp; Data!A3335 &amp; Data!D3335 &amp; Data!B3335 &amp; Data!E3335 &amp; Data!K3335 &amp; Data!L3335 &amp; Data!G3335 &amp; Data!H3335 &amp; REPLACE(Data!J3335,LEN(Data!J3335)-1,1,"") &amp; "}, "</f>
        <v xml:space="preserve">{ "CodeIATA": "", "Name": "", "City": "", "Country": "", "Latitude": null, "Longitude": null, "Category": , "BuyPrice": , "FlagImage": "" }, </v>
      </c>
    </row>
    <row r="3336" spans="1:1" x14ac:dyDescent="0.25">
      <c r="A3336" t="str">
        <f>"{ " &amp; Data!A3336 &amp; Data!D3336 &amp; Data!B3336 &amp; Data!E3336 &amp; Data!K3336 &amp; Data!L3336 &amp; Data!G3336 &amp; Data!H3336 &amp; REPLACE(Data!J3336,LEN(Data!J3336)-1,1,"") &amp; "}, "</f>
        <v xml:space="preserve">{ "CodeIATA": "", "Name": "", "City": "", "Country": "", "Latitude": null, "Longitude": null, "Category": , "BuyPrice": , "FlagImage": "" }, </v>
      </c>
    </row>
    <row r="3337" spans="1:1" x14ac:dyDescent="0.25">
      <c r="A3337" t="str">
        <f>"{ " &amp; Data!A3337 &amp; Data!D3337 &amp; Data!B3337 &amp; Data!E3337 &amp; Data!K3337 &amp; Data!L3337 &amp; Data!G3337 &amp; Data!H3337 &amp; REPLACE(Data!J3337,LEN(Data!J3337)-1,1,"") &amp; "}, "</f>
        <v xml:space="preserve">{ "CodeIATA": "", "Name": "", "City": "", "Country": "", "Latitude": null, "Longitude": null, "Category": , "BuyPrice": , "FlagImage": "" }, </v>
      </c>
    </row>
    <row r="3338" spans="1:1" x14ac:dyDescent="0.25">
      <c r="A3338" t="str">
        <f>"{ " &amp; Data!A3338 &amp; Data!D3338 &amp; Data!B3338 &amp; Data!E3338 &amp; Data!K3338 &amp; Data!L3338 &amp; Data!G3338 &amp; Data!H3338 &amp; REPLACE(Data!J3338,LEN(Data!J3338)-1,1,"") &amp; "}, "</f>
        <v xml:space="preserve">{ "CodeIATA": "", "Name": "", "City": "", "Country": "", "Latitude": null, "Longitude": null, "Category": , "BuyPrice": , "FlagImage": "" }, </v>
      </c>
    </row>
    <row r="3339" spans="1:1" x14ac:dyDescent="0.25">
      <c r="A3339" t="str">
        <f>"{ " &amp; Data!A3339 &amp; Data!D3339 &amp; Data!B3339 &amp; Data!E3339 &amp; Data!K3339 &amp; Data!L3339 &amp; Data!G3339 &amp; Data!H3339 &amp; REPLACE(Data!J3339,LEN(Data!J3339)-1,1,"") &amp; "}, "</f>
        <v xml:space="preserve">{ "CodeIATA": "", "Name": "", "City": "", "Country": "", "Latitude": null, "Longitude": null, "Category": , "BuyPrice": , "FlagImage": "" }, </v>
      </c>
    </row>
    <row r="3340" spans="1:1" x14ac:dyDescent="0.25">
      <c r="A3340" t="str">
        <f>"{ " &amp; Data!A3340 &amp; Data!D3340 &amp; Data!B3340 &amp; Data!E3340 &amp; Data!K3340 &amp; Data!L3340 &amp; Data!G3340 &amp; Data!H3340 &amp; REPLACE(Data!J3340,LEN(Data!J3340)-1,1,"") &amp; "}, "</f>
        <v xml:space="preserve">{ "CodeIATA": "", "Name": "", "City": "", "Country": "", "Latitude": null, "Longitude": null, "Category": , "BuyPrice": , "FlagImage": "" }, </v>
      </c>
    </row>
    <row r="3341" spans="1:1" x14ac:dyDescent="0.25">
      <c r="A3341" t="str">
        <f>"{ " &amp; Data!A3341 &amp; Data!D3341 &amp; Data!B3341 &amp; Data!E3341 &amp; Data!K3341 &amp; Data!L3341 &amp; Data!G3341 &amp; Data!H3341 &amp; REPLACE(Data!J3341,LEN(Data!J3341)-1,1,"") &amp; "}, "</f>
        <v xml:space="preserve">{ "CodeIATA": "", "Name": "", "City": "", "Country": "", "Latitude": null, "Longitude": null, "Category": , "BuyPrice": , "FlagImage": "" }, </v>
      </c>
    </row>
    <row r="3342" spans="1:1" x14ac:dyDescent="0.25">
      <c r="A3342" t="str">
        <f>"{ " &amp; Data!A3342 &amp; Data!D3342 &amp; Data!B3342 &amp; Data!E3342 &amp; Data!K3342 &amp; Data!L3342 &amp; Data!G3342 &amp; Data!H3342 &amp; REPLACE(Data!J3342,LEN(Data!J3342)-1,1,"") &amp; "}, "</f>
        <v xml:space="preserve">{ "CodeIATA": "", "Name": "", "City": "", "Country": "", "Latitude": null, "Longitude": null, "Category": , "BuyPrice": , "FlagImage": "" }, </v>
      </c>
    </row>
    <row r="3343" spans="1:1" x14ac:dyDescent="0.25">
      <c r="A3343" t="str">
        <f>"{ " &amp; Data!A3343 &amp; Data!D3343 &amp; Data!B3343 &amp; Data!E3343 &amp; Data!K3343 &amp; Data!L3343 &amp; Data!G3343 &amp; Data!H3343 &amp; REPLACE(Data!J3343,LEN(Data!J3343)-1,1,"") &amp; "}, "</f>
        <v xml:space="preserve">{ "CodeIATA": "", "Name": "", "City": "", "Country": "", "Latitude": null, "Longitude": null, "Category": , "BuyPrice": , "FlagImage": "" }, </v>
      </c>
    </row>
    <row r="3344" spans="1:1" x14ac:dyDescent="0.25">
      <c r="A3344" t="str">
        <f>"{ " &amp; Data!A3344 &amp; Data!D3344 &amp; Data!B3344 &amp; Data!E3344 &amp; Data!K3344 &amp; Data!L3344 &amp; Data!G3344 &amp; Data!H3344 &amp; REPLACE(Data!J3344,LEN(Data!J3344)-1,1,"") &amp; "}, "</f>
        <v xml:space="preserve">{ "CodeIATA": "", "Name": "", "City": "", "Country": "", "Latitude": null, "Longitude": null, "Category": , "BuyPrice": , "FlagImage": "" }, </v>
      </c>
    </row>
    <row r="3345" spans="1:1" x14ac:dyDescent="0.25">
      <c r="A3345" t="str">
        <f>"{ " &amp; Data!A3345 &amp; Data!D3345 &amp; Data!B3345 &amp; Data!E3345 &amp; Data!K3345 &amp; Data!L3345 &amp; Data!G3345 &amp; Data!H3345 &amp; REPLACE(Data!J3345,LEN(Data!J3345)-1,1,"") &amp; "}, "</f>
        <v xml:space="preserve">{ "CodeIATA": "", "Name": "", "City": "", "Country": "", "Latitude": null, "Longitude": null, "Category": , "BuyPrice": , "FlagImage": "" }, </v>
      </c>
    </row>
    <row r="3346" spans="1:1" x14ac:dyDescent="0.25">
      <c r="A3346" t="str">
        <f>"{ " &amp; Data!A3346 &amp; Data!D3346 &amp; Data!B3346 &amp; Data!E3346 &amp; Data!K3346 &amp; Data!L3346 &amp; Data!G3346 &amp; Data!H3346 &amp; REPLACE(Data!J3346,LEN(Data!J3346)-1,1,"") &amp; "}, "</f>
        <v xml:space="preserve">{ "CodeIATA": "", "Name": "", "City": "", "Country": "", "Latitude": null, "Longitude": null, "Category": , "BuyPrice": , "FlagImage": "" }, </v>
      </c>
    </row>
    <row r="3347" spans="1:1" x14ac:dyDescent="0.25">
      <c r="A3347" t="str">
        <f>"{ " &amp; Data!A3347 &amp; Data!D3347 &amp; Data!B3347 &amp; Data!E3347 &amp; Data!K3347 &amp; Data!L3347 &amp; Data!G3347 &amp; Data!H3347 &amp; REPLACE(Data!J3347,LEN(Data!J3347)-1,1,"") &amp; "}, "</f>
        <v xml:space="preserve">{ "CodeIATA": "", "Name": "", "City": "", "Country": "", "Latitude": null, "Longitude": null, "Category": , "BuyPrice": , "FlagImage": "" }, </v>
      </c>
    </row>
    <row r="3348" spans="1:1" x14ac:dyDescent="0.25">
      <c r="A3348" t="str">
        <f>"{ " &amp; Data!A3348 &amp; Data!D3348 &amp; Data!B3348 &amp; Data!E3348 &amp; Data!K3348 &amp; Data!L3348 &amp; Data!G3348 &amp; Data!H3348 &amp; REPLACE(Data!J3348,LEN(Data!J3348)-1,1,"") &amp; "}, "</f>
        <v xml:space="preserve">{ "CodeIATA": "", "Name": "", "City": "", "Country": "", "Latitude": null, "Longitude": null, "Category": , "BuyPrice": , "FlagImage": "" }, </v>
      </c>
    </row>
    <row r="3349" spans="1:1" x14ac:dyDescent="0.25">
      <c r="A3349" t="str">
        <f>"{ " &amp; Data!A3349 &amp; Data!D3349 &amp; Data!B3349 &amp; Data!E3349 &amp; Data!K3349 &amp; Data!L3349 &amp; Data!G3349 &amp; Data!H3349 &amp; REPLACE(Data!J3349,LEN(Data!J3349)-1,1,"") &amp; "}, "</f>
        <v xml:space="preserve">{ "CodeIATA": "", "Name": "", "City": "", "Country": "", "Latitude": null, "Longitude": null, "Category": , "BuyPrice": , "FlagImage": "" }, </v>
      </c>
    </row>
    <row r="3350" spans="1:1" x14ac:dyDescent="0.25">
      <c r="A3350" t="str">
        <f>"{ " &amp; Data!A3350 &amp; Data!D3350 &amp; Data!B3350 &amp; Data!E3350 &amp; Data!K3350 &amp; Data!L3350 &amp; Data!G3350 &amp; Data!H3350 &amp; REPLACE(Data!J3350,LEN(Data!J3350)-1,1,"") &amp; "}, "</f>
        <v xml:space="preserve">{ "CodeIATA": "", "Name": "", "City": "", "Country": "", "Latitude": null, "Longitude": null, "Category": , "BuyPrice": , "FlagImage": "" }, </v>
      </c>
    </row>
    <row r="3351" spans="1:1" x14ac:dyDescent="0.25">
      <c r="A3351" t="str">
        <f>"{ " &amp; Data!A3351 &amp; Data!D3351 &amp; Data!B3351 &amp; Data!E3351 &amp; Data!K3351 &amp; Data!L3351 &amp; Data!G3351 &amp; Data!H3351 &amp; REPLACE(Data!J3351,LEN(Data!J3351)-1,1,"") &amp; "}, "</f>
        <v xml:space="preserve">{ "CodeIATA": "", "Name": "", "City": "", "Country": "", "Latitude": null, "Longitude": null, "Category": , "BuyPrice": , "FlagImage": "" }, </v>
      </c>
    </row>
    <row r="3352" spans="1:1" x14ac:dyDescent="0.25">
      <c r="A3352" t="str">
        <f>"{ " &amp; Data!A3352 &amp; Data!D3352 &amp; Data!B3352 &amp; Data!E3352 &amp; Data!K3352 &amp; Data!L3352 &amp; Data!G3352 &amp; Data!H3352 &amp; REPLACE(Data!J3352,LEN(Data!J3352)-1,1,"") &amp; "}, "</f>
        <v xml:space="preserve">{ "CodeIATA": "", "Name": "", "City": "", "Country": "", "Latitude": null, "Longitude": null, "Category": , "BuyPrice": , "FlagImage": "" }, </v>
      </c>
    </row>
    <row r="3353" spans="1:1" x14ac:dyDescent="0.25">
      <c r="A3353" t="str">
        <f>"{ " &amp; Data!A3353 &amp; Data!D3353 &amp; Data!B3353 &amp; Data!E3353 &amp; Data!K3353 &amp; Data!L3353 &amp; Data!G3353 &amp; Data!H3353 &amp; REPLACE(Data!J3353,LEN(Data!J3353)-1,1,"") &amp; "}, "</f>
        <v xml:space="preserve">{ "CodeIATA": "", "Name": "", "City": "", "Country": "", "Latitude": null, "Longitude": null, "Category": , "BuyPrice": , "FlagImage": "" }, </v>
      </c>
    </row>
    <row r="3354" spans="1:1" x14ac:dyDescent="0.25">
      <c r="A3354" t="str">
        <f>"{ " &amp; Data!A3354 &amp; Data!D3354 &amp; Data!B3354 &amp; Data!E3354 &amp; Data!K3354 &amp; Data!L3354 &amp; Data!G3354 &amp; Data!H3354 &amp; REPLACE(Data!J3354,LEN(Data!J3354)-1,1,"") &amp; "}, "</f>
        <v xml:space="preserve">{ "CodeIATA": "", "Name": "", "City": "", "Country": "", "Latitude": null, "Longitude": null, "Category": , "BuyPrice": , "FlagImage": "" }, </v>
      </c>
    </row>
    <row r="3355" spans="1:1" x14ac:dyDescent="0.25">
      <c r="A3355" t="str">
        <f>"{ " &amp; Data!A3355 &amp; Data!D3355 &amp; Data!B3355 &amp; Data!E3355 &amp; Data!K3355 &amp; Data!L3355 &amp; Data!G3355 &amp; Data!H3355 &amp; REPLACE(Data!J3355,LEN(Data!J3355)-1,1,"") &amp; "}, "</f>
        <v xml:space="preserve">{ "CodeIATA": "", "Name": "", "City": "", "Country": "", "Latitude": null, "Longitude": null, "Category": , "BuyPrice": , "FlagImage": "" }, </v>
      </c>
    </row>
    <row r="3356" spans="1:1" x14ac:dyDescent="0.25">
      <c r="A3356" t="str">
        <f>"{ " &amp; Data!A3356 &amp; Data!D3356 &amp; Data!B3356 &amp; Data!E3356 &amp; Data!K3356 &amp; Data!L3356 &amp; Data!G3356 &amp; Data!H3356 &amp; REPLACE(Data!J3356,LEN(Data!J3356)-1,1,"") &amp; "}, "</f>
        <v xml:space="preserve">{ "CodeIATA": "", "Name": "", "City": "", "Country": "", "Latitude": null, "Longitude": null, "Category": , "BuyPrice": , "FlagImage": "" }, </v>
      </c>
    </row>
    <row r="3357" spans="1:1" x14ac:dyDescent="0.25">
      <c r="A3357" t="str">
        <f>"{ " &amp; Data!A3357 &amp; Data!D3357 &amp; Data!B3357 &amp; Data!E3357 &amp; Data!K3357 &amp; Data!L3357 &amp; Data!G3357 &amp; Data!H3357 &amp; REPLACE(Data!J3357,LEN(Data!J3357)-1,1,"") &amp; "}, "</f>
        <v xml:space="preserve">{ "CodeIATA": "", "Name": "", "City": "", "Country": "", "Latitude": null, "Longitude": null, "Category": , "BuyPrice": , "FlagImage": "" }, </v>
      </c>
    </row>
    <row r="3358" spans="1:1" x14ac:dyDescent="0.25">
      <c r="A3358" t="str">
        <f>"{ " &amp; Data!A3358 &amp; Data!D3358 &amp; Data!B3358 &amp; Data!E3358 &amp; Data!K3358 &amp; Data!L3358 &amp; Data!G3358 &amp; Data!H3358 &amp; REPLACE(Data!J3358,LEN(Data!J3358)-1,1,"") &amp; "}, "</f>
        <v xml:space="preserve">{ "CodeIATA": "", "Name": "", "City": "", "Country": "", "Latitude": null, "Longitude": null, "Category": , "BuyPrice": , "FlagImage": "" }, </v>
      </c>
    </row>
    <row r="3359" spans="1:1" x14ac:dyDescent="0.25">
      <c r="A3359" t="str">
        <f>"{ " &amp; Data!A3359 &amp; Data!D3359 &amp; Data!B3359 &amp; Data!E3359 &amp; Data!K3359 &amp; Data!L3359 &amp; Data!G3359 &amp; Data!H3359 &amp; REPLACE(Data!J3359,LEN(Data!J3359)-1,1,"") &amp; "}, "</f>
        <v xml:space="preserve">{ "CodeIATA": "", "Name": "", "City": "", "Country": "", "Latitude": null, "Longitude": null, "Category": , "BuyPrice": , "FlagImage": "" }, </v>
      </c>
    </row>
    <row r="3360" spans="1:1" x14ac:dyDescent="0.25">
      <c r="A3360" t="str">
        <f>"{ " &amp; Data!A3360 &amp; Data!D3360 &amp; Data!B3360 &amp; Data!E3360 &amp; Data!K3360 &amp; Data!L3360 &amp; Data!G3360 &amp; Data!H3360 &amp; REPLACE(Data!J3360,LEN(Data!J3360)-1,1,"") &amp; "}, "</f>
        <v xml:space="preserve">{ "CodeIATA": "", "Name": "", "City": "", "Country": "", "Latitude": null, "Longitude": null, "Category": , "BuyPrice": , "FlagImage": "" }, </v>
      </c>
    </row>
    <row r="3361" spans="1:1" x14ac:dyDescent="0.25">
      <c r="A3361" t="str">
        <f>"{ " &amp; Data!A3361 &amp; Data!D3361 &amp; Data!B3361 &amp; Data!E3361 &amp; Data!K3361 &amp; Data!L3361 &amp; Data!G3361 &amp; Data!H3361 &amp; REPLACE(Data!J3361,LEN(Data!J3361)-1,1,"") &amp; "}, "</f>
        <v xml:space="preserve">{ "CodeIATA": "", "Name": "", "City": "", "Country": "", "Latitude": null, "Longitude": null, "Category": , "BuyPrice": , "FlagImage": "" }, </v>
      </c>
    </row>
    <row r="3362" spans="1:1" x14ac:dyDescent="0.25">
      <c r="A3362" t="str">
        <f>"{ " &amp; Data!A3362 &amp; Data!D3362 &amp; Data!B3362 &amp; Data!E3362 &amp; Data!K3362 &amp; Data!L3362 &amp; Data!G3362 &amp; Data!H3362 &amp; REPLACE(Data!J3362,LEN(Data!J3362)-1,1,"") &amp; "}, "</f>
        <v xml:space="preserve">{ "CodeIATA": "", "Name": "", "City": "", "Country": "", "Latitude": null, "Longitude": null, "Category": , "BuyPrice": , "FlagImage": "" }, </v>
      </c>
    </row>
    <row r="3363" spans="1:1" x14ac:dyDescent="0.25">
      <c r="A3363" t="str">
        <f>"{ " &amp; Data!A3363 &amp; Data!D3363 &amp; Data!B3363 &amp; Data!E3363 &amp; Data!K3363 &amp; Data!L3363 &amp; Data!G3363 &amp; Data!H3363 &amp; REPLACE(Data!J3363,LEN(Data!J3363)-1,1,"") &amp; "}, "</f>
        <v xml:space="preserve">{ "CodeIATA": "", "Name": "", "City": "", "Country": "", "Latitude": null, "Longitude": null, "Category": , "BuyPrice": , "FlagImage": "" }, </v>
      </c>
    </row>
    <row r="3364" spans="1:1" x14ac:dyDescent="0.25">
      <c r="A3364" t="str">
        <f>"{ " &amp; Data!A3364 &amp; Data!D3364 &amp; Data!B3364 &amp; Data!E3364 &amp; Data!K3364 &amp; Data!L3364 &amp; Data!G3364 &amp; Data!H3364 &amp; REPLACE(Data!J3364,LEN(Data!J3364)-1,1,"") &amp; "}, "</f>
        <v xml:space="preserve">{ "CodeIATA": "", "Name": "", "City": "", "Country": "", "Latitude": null, "Longitude": null, "Category": , "BuyPrice": , "FlagImage": "" }, </v>
      </c>
    </row>
    <row r="3365" spans="1:1" x14ac:dyDescent="0.25">
      <c r="A3365" t="str">
        <f>"{ " &amp; Data!A3365 &amp; Data!D3365 &amp; Data!B3365 &amp; Data!E3365 &amp; Data!K3365 &amp; Data!L3365 &amp; Data!G3365 &amp; Data!H3365 &amp; REPLACE(Data!J3365,LEN(Data!J3365)-1,1,"") &amp; "}, "</f>
        <v xml:space="preserve">{ "CodeIATA": "", "Name": "", "City": "", "Country": "", "Latitude": null, "Longitude": null, "Category": , "BuyPrice": , "FlagImage": "" }, </v>
      </c>
    </row>
    <row r="3366" spans="1:1" x14ac:dyDescent="0.25">
      <c r="A3366" t="str">
        <f>"{ " &amp; Data!A3366 &amp; Data!D3366 &amp; Data!B3366 &amp; Data!E3366 &amp; Data!K3366 &amp; Data!L3366 &amp; Data!G3366 &amp; Data!H3366 &amp; REPLACE(Data!J3366,LEN(Data!J3366)-1,1,"") &amp; "}, "</f>
        <v xml:space="preserve">{ "CodeIATA": "", "Name": "", "City": "", "Country": "", "Latitude": null, "Longitude": null, "Category": , "BuyPrice": , "FlagImage": "" }, </v>
      </c>
    </row>
    <row r="3367" spans="1:1" x14ac:dyDescent="0.25">
      <c r="A3367" t="str">
        <f>"{ " &amp; Data!A3367 &amp; Data!D3367 &amp; Data!B3367 &amp; Data!E3367 &amp; Data!K3367 &amp; Data!L3367 &amp; Data!G3367 &amp; Data!H3367 &amp; REPLACE(Data!J3367,LEN(Data!J3367)-1,1,"") &amp; "}, "</f>
        <v xml:space="preserve">{ "CodeIATA": "", "Name": "", "City": "", "Country": "", "Latitude": null, "Longitude": null, "Category": , "BuyPrice": , "FlagImage": "" }, </v>
      </c>
    </row>
    <row r="3368" spans="1:1" x14ac:dyDescent="0.25">
      <c r="A3368" t="str">
        <f>"{ " &amp; Data!A3368 &amp; Data!D3368 &amp; Data!B3368 &amp; Data!E3368 &amp; Data!K3368 &amp; Data!L3368 &amp; Data!G3368 &amp; Data!H3368 &amp; REPLACE(Data!J3368,LEN(Data!J3368)-1,1,"") &amp; "}, "</f>
        <v xml:space="preserve">{ "CodeIATA": "", "Name": "", "City": "", "Country": "", "Latitude": null, "Longitude": null, "Category": , "BuyPrice": , "FlagImage": "" }, </v>
      </c>
    </row>
    <row r="3369" spans="1:1" x14ac:dyDescent="0.25">
      <c r="A3369" t="str">
        <f>"{ " &amp; Data!A3369 &amp; Data!D3369 &amp; Data!B3369 &amp; Data!E3369 &amp; Data!K3369 &amp; Data!L3369 &amp; Data!G3369 &amp; Data!H3369 &amp; REPLACE(Data!J3369,LEN(Data!J3369)-1,1,"") &amp; "}, "</f>
        <v xml:space="preserve">{ "CodeIATA": "", "Name": "", "City": "", "Country": "", "Latitude": null, "Longitude": null, "Category": , "BuyPrice": , "FlagImage": "" }, </v>
      </c>
    </row>
    <row r="3370" spans="1:1" x14ac:dyDescent="0.25">
      <c r="A3370" t="str">
        <f>"{ " &amp; Data!A3370 &amp; Data!D3370 &amp; Data!B3370 &amp; Data!E3370 &amp; Data!K3370 &amp; Data!L3370 &amp; Data!G3370 &amp; Data!H3370 &amp; REPLACE(Data!J3370,LEN(Data!J3370)-1,1,"") &amp; "}, "</f>
        <v xml:space="preserve">{ "CodeIATA": "", "Name": "", "City": "", "Country": "", "Latitude": null, "Longitude": null, "Category": , "BuyPrice": , "FlagImage": "" }, </v>
      </c>
    </row>
    <row r="3371" spans="1:1" x14ac:dyDescent="0.25">
      <c r="A3371" t="str">
        <f>"{ " &amp; Data!A3371 &amp; Data!D3371 &amp; Data!B3371 &amp; Data!E3371 &amp; Data!K3371 &amp; Data!L3371 &amp; Data!G3371 &amp; Data!H3371 &amp; REPLACE(Data!J3371,LEN(Data!J3371)-1,1,"") &amp; "}, "</f>
        <v xml:space="preserve">{ "CodeIATA": "", "Name": "", "City": "", "Country": "", "Latitude": null, "Longitude": null, "Category": , "BuyPrice": , "FlagImage": "" }, </v>
      </c>
    </row>
    <row r="3372" spans="1:1" x14ac:dyDescent="0.25">
      <c r="A3372" t="str">
        <f>"{ " &amp; Data!A3372 &amp; Data!D3372 &amp; Data!B3372 &amp; Data!E3372 &amp; Data!K3372 &amp; Data!L3372 &amp; Data!G3372 &amp; Data!H3372 &amp; REPLACE(Data!J3372,LEN(Data!J3372)-1,1,"") &amp; "}, "</f>
        <v xml:space="preserve">{ "CodeIATA": "", "Name": "", "City": "", "Country": "", "Latitude": null, "Longitude": null, "Category": , "BuyPrice": , "FlagImage": "" }, </v>
      </c>
    </row>
    <row r="3373" spans="1:1" x14ac:dyDescent="0.25">
      <c r="A3373" t="str">
        <f>"{ " &amp; Data!A3373 &amp; Data!D3373 &amp; Data!B3373 &amp; Data!E3373 &amp; Data!K3373 &amp; Data!L3373 &amp; Data!G3373 &amp; Data!H3373 &amp; REPLACE(Data!J3373,LEN(Data!J3373)-1,1,"") &amp; "}, "</f>
        <v xml:space="preserve">{ "CodeIATA": "", "Name": "", "City": "", "Country": "", "Latitude": null, "Longitude": null, "Category": , "BuyPrice": , "FlagImage": "" }, </v>
      </c>
    </row>
    <row r="3374" spans="1:1" x14ac:dyDescent="0.25">
      <c r="A3374" t="str">
        <f>"{ " &amp; Data!A3374 &amp; Data!D3374 &amp; Data!B3374 &amp; Data!E3374 &amp; Data!K3374 &amp; Data!L3374 &amp; Data!G3374 &amp; Data!H3374 &amp; REPLACE(Data!J3374,LEN(Data!J3374)-1,1,"") &amp; "}, "</f>
        <v xml:space="preserve">{ "CodeIATA": "", "Name": "", "City": "", "Country": "", "Latitude": null, "Longitude": null, "Category": , "BuyPrice": , "FlagImage": "" }, </v>
      </c>
    </row>
    <row r="3375" spans="1:1" x14ac:dyDescent="0.25">
      <c r="A3375" t="str">
        <f>"{ " &amp; Data!A3375 &amp; Data!D3375 &amp; Data!B3375 &amp; Data!E3375 &amp; Data!K3375 &amp; Data!L3375 &amp; Data!G3375 &amp; Data!H3375 &amp; REPLACE(Data!J3375,LEN(Data!J3375)-1,1,"") &amp; "}, "</f>
        <v xml:space="preserve">{ "CodeIATA": "", "Name": "", "City": "", "Country": "", "Latitude": null, "Longitude": null, "Category": , "BuyPrice": , "FlagImage": "" }, </v>
      </c>
    </row>
    <row r="3376" spans="1:1" x14ac:dyDescent="0.25">
      <c r="A3376" t="str">
        <f>"{ " &amp; Data!A3376 &amp; Data!D3376 &amp; Data!B3376 &amp; Data!E3376 &amp; Data!K3376 &amp; Data!L3376 &amp; Data!G3376 &amp; Data!H3376 &amp; REPLACE(Data!J3376,LEN(Data!J3376)-1,1,"") &amp; "}, "</f>
        <v xml:space="preserve">{ "CodeIATA": "", "Name": "", "City": "", "Country": "", "Latitude": null, "Longitude": null, "Category": , "BuyPrice": , "FlagImage": "" }, </v>
      </c>
    </row>
    <row r="3377" spans="1:1" x14ac:dyDescent="0.25">
      <c r="A3377" t="str">
        <f>"{ " &amp; Data!A3377 &amp; Data!D3377 &amp; Data!B3377 &amp; Data!E3377 &amp; Data!K3377 &amp; Data!L3377 &amp; Data!G3377 &amp; Data!H3377 &amp; REPLACE(Data!J3377,LEN(Data!J3377)-1,1,"") &amp; "}, "</f>
        <v xml:space="preserve">{ "CodeIATA": "", "Name": "", "City": "", "Country": "", "Latitude": null, "Longitude": null, "Category": , "BuyPrice": , "FlagImage": "" }, </v>
      </c>
    </row>
    <row r="3378" spans="1:1" x14ac:dyDescent="0.25">
      <c r="A3378" t="str">
        <f>"{ " &amp; Data!A3378 &amp; Data!D3378 &amp; Data!B3378 &amp; Data!E3378 &amp; Data!K3378 &amp; Data!L3378 &amp; Data!G3378 &amp; Data!H3378 &amp; REPLACE(Data!J3378,LEN(Data!J3378)-1,1,"") &amp; "}, "</f>
        <v xml:space="preserve">{ "CodeIATA": "", "Name": "", "City": "", "Country": "", "Latitude": null, "Longitude": null, "Category": , "BuyPrice": , "FlagImage": "" }, </v>
      </c>
    </row>
    <row r="3379" spans="1:1" x14ac:dyDescent="0.25">
      <c r="A3379" t="str">
        <f>"{ " &amp; Data!A3379 &amp; Data!D3379 &amp; Data!B3379 &amp; Data!E3379 &amp; Data!K3379 &amp; Data!L3379 &amp; Data!G3379 &amp; Data!H3379 &amp; REPLACE(Data!J3379,LEN(Data!J3379)-1,1,"") &amp; "}, "</f>
        <v xml:space="preserve">{ "CodeIATA": "", "Name": "", "City": "", "Country": "", "Latitude": null, "Longitude": null, "Category": , "BuyPrice": , "FlagImage": "" }, </v>
      </c>
    </row>
    <row r="3380" spans="1:1" x14ac:dyDescent="0.25">
      <c r="A3380" t="str">
        <f>"{ " &amp; Data!A3380 &amp; Data!D3380 &amp; Data!B3380 &amp; Data!E3380 &amp; Data!K3380 &amp; Data!L3380 &amp; Data!G3380 &amp; Data!H3380 &amp; REPLACE(Data!J3380,LEN(Data!J3380)-1,1,"") &amp; "}, "</f>
        <v xml:space="preserve">{ "CodeIATA": "", "Name": "", "City": "", "Country": "", "Latitude": null, "Longitude": null, "Category": , "BuyPrice": , "FlagImage": "" }, </v>
      </c>
    </row>
    <row r="3381" spans="1:1" x14ac:dyDescent="0.25">
      <c r="A3381" t="str">
        <f>"{ " &amp; Data!A3381 &amp; Data!D3381 &amp; Data!B3381 &amp; Data!E3381 &amp; Data!K3381 &amp; Data!L3381 &amp; Data!G3381 &amp; Data!H3381 &amp; REPLACE(Data!J3381,LEN(Data!J3381)-1,1,"") &amp; "}, "</f>
        <v xml:space="preserve">{ "CodeIATA": "", "Name": "", "City": "", "Country": "", "Latitude": null, "Longitude": null, "Category": , "BuyPrice": , "FlagImage": "" }, </v>
      </c>
    </row>
    <row r="3382" spans="1:1" x14ac:dyDescent="0.25">
      <c r="A3382" t="str">
        <f>"{ " &amp; Data!A3382 &amp; Data!D3382 &amp; Data!B3382 &amp; Data!E3382 &amp; Data!K3382 &amp; Data!L3382 &amp; Data!G3382 &amp; Data!H3382 &amp; REPLACE(Data!J3382,LEN(Data!J3382)-1,1,"") &amp; "}, "</f>
        <v xml:space="preserve">{ "CodeIATA": "", "Name": "", "City": "", "Country": "", "Latitude": null, "Longitude": null, "Category": , "BuyPrice": , "FlagImage": "" }, </v>
      </c>
    </row>
    <row r="3383" spans="1:1" x14ac:dyDescent="0.25">
      <c r="A3383" t="str">
        <f>"{ " &amp; Data!A3383 &amp; Data!D3383 &amp; Data!B3383 &amp; Data!E3383 &amp; Data!K3383 &amp; Data!L3383 &amp; Data!G3383 &amp; Data!H3383 &amp; REPLACE(Data!J3383,LEN(Data!J3383)-1,1,"") &amp; "}, "</f>
        <v xml:space="preserve">{ "CodeIATA": "", "Name": "", "City": "", "Country": "", "Latitude": null, "Longitude": null, "Category": , "BuyPrice": , "FlagImage": "" }, </v>
      </c>
    </row>
    <row r="3384" spans="1:1" x14ac:dyDescent="0.25">
      <c r="A3384" t="str">
        <f>"{ " &amp; Data!A3384 &amp; Data!D3384 &amp; Data!B3384 &amp; Data!E3384 &amp; Data!K3384 &amp; Data!L3384 &amp; Data!G3384 &amp; Data!H3384 &amp; REPLACE(Data!J3384,LEN(Data!J3384)-1,1,"") &amp; "}, "</f>
        <v xml:space="preserve">{ "CodeIATA": "", "Name": "", "City": "", "Country": "", "Latitude": null, "Longitude": null, "Category": , "BuyPrice": , "FlagImage": "" }, </v>
      </c>
    </row>
    <row r="3385" spans="1:1" x14ac:dyDescent="0.25">
      <c r="A3385" t="str">
        <f>"{ " &amp; Data!A3385 &amp; Data!D3385 &amp; Data!B3385 &amp; Data!E3385 &amp; Data!K3385 &amp; Data!L3385 &amp; Data!G3385 &amp; Data!H3385 &amp; REPLACE(Data!J3385,LEN(Data!J3385)-1,1,"") &amp; "}, "</f>
        <v xml:space="preserve">{ "CodeIATA": "", "Name": "", "City": "", "Country": "", "Latitude": null, "Longitude": null, "Category": , "BuyPrice": , "FlagImage": "" }, </v>
      </c>
    </row>
    <row r="3386" spans="1:1" x14ac:dyDescent="0.25">
      <c r="A3386" t="str">
        <f>"{ " &amp; Data!A3386 &amp; Data!D3386 &amp; Data!B3386 &amp; Data!E3386 &amp; Data!K3386 &amp; Data!L3386 &amp; Data!G3386 &amp; Data!H3386 &amp; REPLACE(Data!J3386,LEN(Data!J3386)-1,1,"") &amp; "}, "</f>
        <v xml:space="preserve">{ "CodeIATA": "", "Name": "", "City": "", "Country": "", "Latitude": null, "Longitude": null, "Category": , "BuyPrice": , "FlagImage": "" }, </v>
      </c>
    </row>
    <row r="3387" spans="1:1" x14ac:dyDescent="0.25">
      <c r="A3387" t="str">
        <f>"{ " &amp; Data!A3387 &amp; Data!D3387 &amp; Data!B3387 &amp; Data!E3387 &amp; Data!K3387 &amp; Data!L3387 &amp; Data!G3387 &amp; Data!H3387 &amp; REPLACE(Data!J3387,LEN(Data!J3387)-1,1,"") &amp; "}, "</f>
        <v xml:space="preserve">{ "CodeIATA": "", "Name": "", "City": "", "Country": "", "Latitude": null, "Longitude": null, "Category": , "BuyPrice": , "FlagImage": "" }, </v>
      </c>
    </row>
    <row r="3388" spans="1:1" x14ac:dyDescent="0.25">
      <c r="A3388" t="str">
        <f>"{ " &amp; Data!A3388 &amp; Data!D3388 &amp; Data!B3388 &amp; Data!E3388 &amp; Data!K3388 &amp; Data!L3388 &amp; Data!G3388 &amp; Data!H3388 &amp; REPLACE(Data!J3388,LEN(Data!J3388)-1,1,"") &amp; "}, "</f>
        <v xml:space="preserve">{ "CodeIATA": "", "Name": "", "City": "", "Country": "", "Latitude": null, "Longitude": null, "Category": , "BuyPrice": , "FlagImage": "" }, </v>
      </c>
    </row>
    <row r="3389" spans="1:1" x14ac:dyDescent="0.25">
      <c r="A3389" t="str">
        <f>"{ " &amp; Data!A3389 &amp; Data!D3389 &amp; Data!B3389 &amp; Data!E3389 &amp; Data!K3389 &amp; Data!L3389 &amp; Data!G3389 &amp; Data!H3389 &amp; REPLACE(Data!J3389,LEN(Data!J3389)-1,1,"") &amp; "}, "</f>
        <v xml:space="preserve">{ "CodeIATA": "", "Name": "", "City": "", "Country": "", "Latitude": null, "Longitude": null, "Category": , "BuyPrice": , "FlagImage": "" }, </v>
      </c>
    </row>
    <row r="3390" spans="1:1" x14ac:dyDescent="0.25">
      <c r="A3390" t="str">
        <f>"{ " &amp; Data!A3390 &amp; Data!D3390 &amp; Data!B3390 &amp; Data!E3390 &amp; Data!K3390 &amp; Data!L3390 &amp; Data!G3390 &amp; Data!H3390 &amp; REPLACE(Data!J3390,LEN(Data!J3390)-1,1,"") &amp; "}, "</f>
        <v xml:space="preserve">{ "CodeIATA": "", "Name": "", "City": "", "Country": "", "Latitude": null, "Longitude": null, "Category": , "BuyPrice": , "FlagImage": "" }, </v>
      </c>
    </row>
    <row r="3391" spans="1:1" x14ac:dyDescent="0.25">
      <c r="A3391" t="str">
        <f>"{ " &amp; Data!A3391 &amp; Data!D3391 &amp; Data!B3391 &amp; Data!E3391 &amp; Data!K3391 &amp; Data!L3391 &amp; Data!G3391 &amp; Data!H3391 &amp; REPLACE(Data!J3391,LEN(Data!J3391)-1,1,"") &amp; "}, "</f>
        <v xml:space="preserve">{ "CodeIATA": "", "Name": "", "City": "", "Country": "", "Latitude": null, "Longitude": null, "Category": , "BuyPrice": , "FlagImage": "" }, </v>
      </c>
    </row>
    <row r="3392" spans="1:1" x14ac:dyDescent="0.25">
      <c r="A3392" t="str">
        <f>"{ " &amp; Data!A3392 &amp; Data!D3392 &amp; Data!B3392 &amp; Data!E3392 &amp; Data!K3392 &amp; Data!L3392 &amp; Data!G3392 &amp; Data!H3392 &amp; REPLACE(Data!J3392,LEN(Data!J3392)-1,1,"") &amp; "}, "</f>
        <v xml:space="preserve">{ "CodeIATA": "", "Name": "", "City": "", "Country": "", "Latitude": null, "Longitude": null, "Category": , "BuyPrice": , "FlagImage": "" }, </v>
      </c>
    </row>
    <row r="3393" spans="1:1" x14ac:dyDescent="0.25">
      <c r="A3393" t="str">
        <f>"{ " &amp; Data!A3393 &amp; Data!D3393 &amp; Data!B3393 &amp; Data!E3393 &amp; Data!K3393 &amp; Data!L3393 &amp; Data!G3393 &amp; Data!H3393 &amp; REPLACE(Data!J3393,LEN(Data!J3393)-1,1,"") &amp; "}, "</f>
        <v xml:space="preserve">{ "CodeIATA": "", "Name": "", "City": "", "Country": "", "Latitude": null, "Longitude": null, "Category": , "BuyPrice": , "FlagImage": "" }, </v>
      </c>
    </row>
    <row r="3394" spans="1:1" x14ac:dyDescent="0.25">
      <c r="A3394" t="str">
        <f>"{ " &amp; Data!A3394 &amp; Data!D3394 &amp; Data!B3394 &amp; Data!E3394 &amp; Data!K3394 &amp; Data!L3394 &amp; Data!G3394 &amp; Data!H3394 &amp; REPLACE(Data!J3394,LEN(Data!J3394)-1,1,"") &amp; "}, "</f>
        <v xml:space="preserve">{ "CodeIATA": "", "Name": "", "City": "", "Country": "", "Latitude": null, "Longitude": null, "Category": , "BuyPrice": , "FlagImage": "" }, </v>
      </c>
    </row>
    <row r="3395" spans="1:1" x14ac:dyDescent="0.25">
      <c r="A3395" t="str">
        <f>"{ " &amp; Data!A3395 &amp; Data!D3395 &amp; Data!B3395 &amp; Data!E3395 &amp; Data!K3395 &amp; Data!L3395 &amp; Data!G3395 &amp; Data!H3395 &amp; REPLACE(Data!J3395,LEN(Data!J3395)-1,1,"") &amp; "}, "</f>
        <v xml:space="preserve">{ "CodeIATA": "", "Name": "", "City": "", "Country": "", "Latitude": null, "Longitude": null, "Category": , "BuyPrice": , "FlagImage": "" }, </v>
      </c>
    </row>
    <row r="3396" spans="1:1" x14ac:dyDescent="0.25">
      <c r="A3396" t="str">
        <f>"{ " &amp; Data!A3396 &amp; Data!D3396 &amp; Data!B3396 &amp; Data!E3396 &amp; Data!K3396 &amp; Data!L3396 &amp; Data!G3396 &amp; Data!H3396 &amp; REPLACE(Data!J3396,LEN(Data!J3396)-1,1,"") &amp; "}, "</f>
        <v xml:space="preserve">{ "CodeIATA": "", "Name": "", "City": "", "Country": "", "Latitude": null, "Longitude": null, "Category": , "BuyPrice": , "FlagImage": "" }, </v>
      </c>
    </row>
    <row r="3397" spans="1:1" x14ac:dyDescent="0.25">
      <c r="A3397" t="str">
        <f>"{ " &amp; Data!A3397 &amp; Data!D3397 &amp; Data!B3397 &amp; Data!E3397 &amp; Data!K3397 &amp; Data!L3397 &amp; Data!G3397 &amp; Data!H3397 &amp; REPLACE(Data!J3397,LEN(Data!J3397)-1,1,"") &amp; "}, "</f>
        <v xml:space="preserve">{ "CodeIATA": "", "Name": "", "City": "", "Country": "", "Latitude": null, "Longitude": null, "Category": , "BuyPrice": , "FlagImage": "" }, </v>
      </c>
    </row>
    <row r="3398" spans="1:1" x14ac:dyDescent="0.25">
      <c r="A3398" t="str">
        <f>"{ " &amp; Data!A3398 &amp; Data!D3398 &amp; Data!B3398 &amp; Data!E3398 &amp; Data!K3398 &amp; Data!L3398 &amp; Data!G3398 &amp; Data!H3398 &amp; REPLACE(Data!J3398,LEN(Data!J3398)-1,1,"") &amp; "}, "</f>
        <v xml:space="preserve">{ "CodeIATA": "", "Name": "", "City": "", "Country": "", "Latitude": null, "Longitude": null, "Category": , "BuyPrice": , "FlagImage": "" }, </v>
      </c>
    </row>
    <row r="3399" spans="1:1" x14ac:dyDescent="0.25">
      <c r="A3399" t="str">
        <f>"{ " &amp; Data!A3399 &amp; Data!D3399 &amp; Data!B3399 &amp; Data!E3399 &amp; Data!K3399 &amp; Data!L3399 &amp; Data!G3399 &amp; Data!H3399 &amp; REPLACE(Data!J3399,LEN(Data!J3399)-1,1,"") &amp; "}, "</f>
        <v xml:space="preserve">{ "CodeIATA": "", "Name": "", "City": "", "Country": "", "Latitude": null, "Longitude": null, "Category": , "BuyPrice": , "FlagImage": "" }, </v>
      </c>
    </row>
    <row r="3400" spans="1:1" x14ac:dyDescent="0.25">
      <c r="A3400" t="str">
        <f>"{ " &amp; Data!A3400 &amp; Data!D3400 &amp; Data!B3400 &amp; Data!E3400 &amp; Data!K3400 &amp; Data!L3400 &amp; Data!G3400 &amp; Data!H3400 &amp; REPLACE(Data!J3400,LEN(Data!J3400)-1,1,"") &amp; "}, "</f>
        <v xml:space="preserve">{ "CodeIATA": "", "Name": "", "City": "", "Country": "", "Latitude": null, "Longitude": null, "Category": , "BuyPrice": , "FlagImage": "" }, </v>
      </c>
    </row>
    <row r="3401" spans="1:1" x14ac:dyDescent="0.25">
      <c r="A3401" t="str">
        <f>"{ " &amp; Data!A3401 &amp; Data!D3401 &amp; Data!B3401 &amp; Data!E3401 &amp; Data!K3401 &amp; Data!L3401 &amp; Data!G3401 &amp; Data!H3401 &amp; REPLACE(Data!J3401,LEN(Data!J3401)-1,1,"") &amp; "}, "</f>
        <v xml:space="preserve">{ "CodeIATA": "", "Name": "", "City": "", "Country": "", "Latitude": null, "Longitude": null, "Category": , "BuyPrice": , "FlagImage": "" }, </v>
      </c>
    </row>
    <row r="3402" spans="1:1" x14ac:dyDescent="0.25">
      <c r="A3402" t="str">
        <f>"{ " &amp; Data!A3402 &amp; Data!D3402 &amp; Data!B3402 &amp; Data!E3402 &amp; Data!K3402 &amp; Data!L3402 &amp; Data!G3402 &amp; Data!H3402 &amp; REPLACE(Data!J3402,LEN(Data!J3402)-1,1,"") &amp; "}, "</f>
        <v xml:space="preserve">{ "CodeIATA": "", "Name": "", "City": "", "Country": "", "Latitude": null, "Longitude": null, "Category": , "BuyPrice": , "FlagImage": "" }, </v>
      </c>
    </row>
    <row r="3403" spans="1:1" x14ac:dyDescent="0.25">
      <c r="A3403" t="str">
        <f>"{ " &amp; Data!A3403 &amp; Data!D3403 &amp; Data!B3403 &amp; Data!E3403 &amp; Data!K3403 &amp; Data!L3403 &amp; Data!G3403 &amp; Data!H3403 &amp; REPLACE(Data!J3403,LEN(Data!J3403)-1,1,"") &amp; "}, "</f>
        <v xml:space="preserve">{ "CodeIATA": "", "Name": "", "City": "", "Country": "", "Latitude": null, "Longitude": null, "Category": , "BuyPrice": , "FlagImage": "" }, </v>
      </c>
    </row>
    <row r="3404" spans="1:1" x14ac:dyDescent="0.25">
      <c r="A3404" t="str">
        <f>"{ " &amp; Data!A3404 &amp; Data!D3404 &amp; Data!B3404 &amp; Data!E3404 &amp; Data!K3404 &amp; Data!L3404 &amp; Data!G3404 &amp; Data!H3404 &amp; REPLACE(Data!J3404,LEN(Data!J3404)-1,1,"") &amp; "}, "</f>
        <v xml:space="preserve">{ "CodeIATA": "", "Name": "", "City": "", "Country": "", "Latitude": null, "Longitude": null, "Category": , "BuyPrice": , "FlagImage": "" }, </v>
      </c>
    </row>
    <row r="3405" spans="1:1" x14ac:dyDescent="0.25">
      <c r="A3405" t="str">
        <f>"{ " &amp; Data!A3405 &amp; Data!D3405 &amp; Data!B3405 &amp; Data!E3405 &amp; Data!K3405 &amp; Data!L3405 &amp; Data!G3405 &amp; Data!H3405 &amp; REPLACE(Data!J3405,LEN(Data!J3405)-1,1,"") &amp; "}, "</f>
        <v xml:space="preserve">{ "CodeIATA": "", "Name": "", "City": "", "Country": "", "Latitude": null, "Longitude": null, "Category": , "BuyPrice": , "FlagImage": "" }, </v>
      </c>
    </row>
    <row r="3406" spans="1:1" x14ac:dyDescent="0.25">
      <c r="A3406" t="str">
        <f>"{ " &amp; Data!A3406 &amp; Data!D3406 &amp; Data!B3406 &amp; Data!E3406 &amp; Data!K3406 &amp; Data!L3406 &amp; Data!G3406 &amp; Data!H3406 &amp; REPLACE(Data!J3406,LEN(Data!J3406)-1,1,"") &amp; "}, "</f>
        <v xml:space="preserve">{ "CodeIATA": "", "Name": "", "City": "", "Country": "", "Latitude": null, "Longitude": null, "Category": , "BuyPrice": , "FlagImage": "" }, </v>
      </c>
    </row>
    <row r="3407" spans="1:1" x14ac:dyDescent="0.25">
      <c r="A3407" t="str">
        <f>"{ " &amp; Data!A3407 &amp; Data!D3407 &amp; Data!B3407 &amp; Data!E3407 &amp; Data!K3407 &amp; Data!L3407 &amp; Data!G3407 &amp; Data!H3407 &amp; REPLACE(Data!J3407,LEN(Data!J3407)-1,1,"") &amp; "}, "</f>
        <v xml:space="preserve">{ "CodeIATA": "", "Name": "", "City": "", "Country": "", "Latitude": null, "Longitude": null, "Category": , "BuyPrice": , "FlagImage": "" }, </v>
      </c>
    </row>
    <row r="3408" spans="1:1" x14ac:dyDescent="0.25">
      <c r="A3408" t="str">
        <f>"{ " &amp; Data!A3408 &amp; Data!D3408 &amp; Data!B3408 &amp; Data!E3408 &amp; Data!K3408 &amp; Data!L3408 &amp; Data!G3408 &amp; Data!H3408 &amp; REPLACE(Data!J3408,LEN(Data!J3408)-1,1,"") &amp; "}, "</f>
        <v xml:space="preserve">{ "CodeIATA": "", "Name": "", "City": "", "Country": "", "Latitude": null, "Longitude": null, "Category": , "BuyPrice": , "FlagImage": "" }, </v>
      </c>
    </row>
    <row r="3409" spans="1:1" x14ac:dyDescent="0.25">
      <c r="A3409" t="str">
        <f>"{ " &amp; Data!A3409 &amp; Data!D3409 &amp; Data!B3409 &amp; Data!E3409 &amp; Data!K3409 &amp; Data!L3409 &amp; Data!G3409 &amp; Data!H3409 &amp; REPLACE(Data!J3409,LEN(Data!J3409)-1,1,"") &amp; "}, "</f>
        <v xml:space="preserve">{ "CodeIATA": "", "Name": "", "City": "", "Country": "", "Latitude": null, "Longitude": null, "Category": , "BuyPrice": , "FlagImage": "" }, </v>
      </c>
    </row>
    <row r="3410" spans="1:1" x14ac:dyDescent="0.25">
      <c r="A3410" t="str">
        <f>"{ " &amp; Data!A3410 &amp; Data!D3410 &amp; Data!B3410 &amp; Data!E3410 &amp; Data!K3410 &amp; Data!L3410 &amp; Data!G3410 &amp; Data!H3410 &amp; REPLACE(Data!J3410,LEN(Data!J3410)-1,1,"") &amp; "}, "</f>
        <v xml:space="preserve">{ "CodeIATA": "", "Name": "", "City": "", "Country": "", "Latitude": null, "Longitude": null, "Category": , "BuyPrice": , "FlagImage": "" }, </v>
      </c>
    </row>
    <row r="3411" spans="1:1" x14ac:dyDescent="0.25">
      <c r="A3411" t="str">
        <f>"{ " &amp; Data!A3411 &amp; Data!D3411 &amp; Data!B3411 &amp; Data!E3411 &amp; Data!K3411 &amp; Data!L3411 &amp; Data!G3411 &amp; Data!H3411 &amp; REPLACE(Data!J3411,LEN(Data!J3411)-1,1,"") &amp; "}, "</f>
        <v xml:space="preserve">{ "CodeIATA": "", "Name": "", "City": "", "Country": "", "Latitude": null, "Longitude": null, "Category": , "BuyPrice": , "FlagImage": "" }, </v>
      </c>
    </row>
    <row r="3412" spans="1:1" x14ac:dyDescent="0.25">
      <c r="A3412" t="str">
        <f>"{ " &amp; Data!A3412 &amp; Data!D3412 &amp; Data!B3412 &amp; Data!E3412 &amp; Data!K3412 &amp; Data!L3412 &amp; Data!G3412 &amp; Data!H3412 &amp; REPLACE(Data!J3412,LEN(Data!J3412)-1,1,"") &amp; "}, "</f>
        <v xml:space="preserve">{ "CodeIATA": "", "Name": "", "City": "", "Country": "", "Latitude": null, "Longitude": null, "Category": , "BuyPrice": , "FlagImage": "" }, </v>
      </c>
    </row>
    <row r="3413" spans="1:1" x14ac:dyDescent="0.25">
      <c r="A3413" t="str">
        <f>"{ " &amp; Data!A3413 &amp; Data!D3413 &amp; Data!B3413 &amp; Data!E3413 &amp; Data!K3413 &amp; Data!L3413 &amp; Data!G3413 &amp; Data!H3413 &amp; REPLACE(Data!J3413,LEN(Data!J3413)-1,1,"") &amp; "}, "</f>
        <v xml:space="preserve">{ "CodeIATA": "", "Name": "", "City": "", "Country": "", "Latitude": null, "Longitude": null, "Category": , "BuyPrice": , "FlagImage": "" }, </v>
      </c>
    </row>
    <row r="3414" spans="1:1" x14ac:dyDescent="0.25">
      <c r="A3414" t="str">
        <f>"{ " &amp; Data!A3414 &amp; Data!D3414 &amp; Data!B3414 &amp; Data!E3414 &amp; Data!K3414 &amp; Data!L3414 &amp; Data!G3414 &amp; Data!H3414 &amp; REPLACE(Data!J3414,LEN(Data!J3414)-1,1,"") &amp; "}, "</f>
        <v xml:space="preserve">{ "CodeIATA": "", "Name": "", "City": "", "Country": "", "Latitude": null, "Longitude": null, "Category": , "BuyPrice": , "FlagImage": "" }, </v>
      </c>
    </row>
    <row r="3415" spans="1:1" x14ac:dyDescent="0.25">
      <c r="A3415" t="str">
        <f>"{ " &amp; Data!A3415 &amp; Data!D3415 &amp; Data!B3415 &amp; Data!E3415 &amp; Data!K3415 &amp; Data!L3415 &amp; Data!G3415 &amp; Data!H3415 &amp; REPLACE(Data!J3415,LEN(Data!J3415)-1,1,"") &amp; "}, "</f>
        <v xml:space="preserve">{ "CodeIATA": "", "Name": "", "City": "", "Country": "", "Latitude": null, "Longitude": null, "Category": , "BuyPrice": , "FlagImage": "" }, </v>
      </c>
    </row>
    <row r="3416" spans="1:1" x14ac:dyDescent="0.25">
      <c r="A3416" t="str">
        <f>"{ " &amp; Data!A3416 &amp; Data!D3416 &amp; Data!B3416 &amp; Data!E3416 &amp; Data!K3416 &amp; Data!L3416 &amp; Data!G3416 &amp; Data!H3416 &amp; REPLACE(Data!J3416,LEN(Data!J3416)-1,1,"") &amp; "}, "</f>
        <v xml:space="preserve">{ "CodeIATA": "", "Name": "", "City": "", "Country": "", "Latitude": null, "Longitude": null, "Category": , "BuyPrice": , "FlagImage": "" }, </v>
      </c>
    </row>
    <row r="3417" spans="1:1" x14ac:dyDescent="0.25">
      <c r="A3417" t="str">
        <f>"{ " &amp; Data!A3417 &amp; Data!D3417 &amp; Data!B3417 &amp; Data!E3417 &amp; Data!K3417 &amp; Data!L3417 &amp; Data!G3417 &amp; Data!H3417 &amp; REPLACE(Data!J3417,LEN(Data!J3417)-1,1,"") &amp; "}, "</f>
        <v xml:space="preserve">{ "CodeIATA": "", "Name": "", "City": "", "Country": "", "Latitude": null, "Longitude": null, "Category": , "BuyPrice": , "FlagImage": "" }, </v>
      </c>
    </row>
    <row r="3418" spans="1:1" x14ac:dyDescent="0.25">
      <c r="A3418" t="str">
        <f>"{ " &amp; Data!A3418 &amp; Data!D3418 &amp; Data!B3418 &amp; Data!E3418 &amp; Data!K3418 &amp; Data!L3418 &amp; Data!G3418 &amp; Data!H3418 &amp; REPLACE(Data!J3418,LEN(Data!J3418)-1,1,"") &amp; "}, "</f>
        <v xml:space="preserve">{ "CodeIATA": "", "Name": "", "City": "", "Country": "", "Latitude": null, "Longitude": null, "Category": , "BuyPrice": , "FlagImage": "" }, </v>
      </c>
    </row>
    <row r="3419" spans="1:1" x14ac:dyDescent="0.25">
      <c r="A3419" t="str">
        <f>"{ " &amp; Data!A3419 &amp; Data!D3419 &amp; Data!B3419 &amp; Data!E3419 &amp; Data!K3419 &amp; Data!L3419 &amp; Data!G3419 &amp; Data!H3419 &amp; REPLACE(Data!J3419,LEN(Data!J3419)-1,1,"") &amp; "}, "</f>
        <v xml:space="preserve">{ "CodeIATA": "", "Name": "", "City": "", "Country": "", "Latitude": null, "Longitude": null, "Category": , "BuyPrice": , "FlagImage": "" }, </v>
      </c>
    </row>
    <row r="3420" spans="1:1" x14ac:dyDescent="0.25">
      <c r="A3420" t="str">
        <f>"{ " &amp; Data!A3420 &amp; Data!D3420 &amp; Data!B3420 &amp; Data!E3420 &amp; Data!K3420 &amp; Data!L3420 &amp; Data!G3420 &amp; Data!H3420 &amp; REPLACE(Data!J3420,LEN(Data!J3420)-1,1,"") &amp; "}, "</f>
        <v xml:space="preserve">{ "CodeIATA": "", "Name": "", "City": "", "Country": "", "Latitude": null, "Longitude": null, "Category": , "BuyPrice": , "FlagImage": "" }, </v>
      </c>
    </row>
    <row r="3421" spans="1:1" x14ac:dyDescent="0.25">
      <c r="A3421" t="str">
        <f>"{ " &amp; Data!A3421 &amp; Data!D3421 &amp; Data!B3421 &amp; Data!E3421 &amp; Data!K3421 &amp; Data!L3421 &amp; Data!G3421 &amp; Data!H3421 &amp; REPLACE(Data!J3421,LEN(Data!J3421)-1,1,"") &amp; "}, "</f>
        <v xml:space="preserve">{ "CodeIATA": "", "Name": "", "City": "", "Country": "", "Latitude": null, "Longitude": null, "Category": , "BuyPrice": , "FlagImage": "" }, </v>
      </c>
    </row>
    <row r="3422" spans="1:1" x14ac:dyDescent="0.25">
      <c r="A3422" t="str">
        <f>"{ " &amp; Data!A3422 &amp; Data!D3422 &amp; Data!B3422 &amp; Data!E3422 &amp; Data!K3422 &amp; Data!L3422 &amp; Data!G3422 &amp; Data!H3422 &amp; REPLACE(Data!J3422,LEN(Data!J3422)-1,1,"") &amp; "}, "</f>
        <v xml:space="preserve">{ "CodeIATA": "", "Name": "", "City": "", "Country": "", "Latitude": null, "Longitude": null, "Category": , "BuyPrice": , "FlagImage": "" }, </v>
      </c>
    </row>
    <row r="3423" spans="1:1" x14ac:dyDescent="0.25">
      <c r="A3423" t="str">
        <f>"{ " &amp; Data!A3423 &amp; Data!D3423 &amp; Data!B3423 &amp; Data!E3423 &amp; Data!K3423 &amp; Data!L3423 &amp; Data!G3423 &amp; Data!H3423 &amp; REPLACE(Data!J3423,LEN(Data!J3423)-1,1,"") &amp; "}, "</f>
        <v xml:space="preserve">{ "CodeIATA": "", "Name": "", "City": "", "Country": "", "Latitude": null, "Longitude": null, "Category": , "BuyPrice": , "FlagImage": "" }, </v>
      </c>
    </row>
    <row r="3424" spans="1:1" x14ac:dyDescent="0.25">
      <c r="A3424" t="str">
        <f>"{ " &amp; Data!A3424 &amp; Data!D3424 &amp; Data!B3424 &amp; Data!E3424 &amp; Data!K3424 &amp; Data!L3424 &amp; Data!G3424 &amp; Data!H3424 &amp; REPLACE(Data!J3424,LEN(Data!J3424)-1,1,"") &amp; "}, "</f>
        <v xml:space="preserve">{ "CodeIATA": "", "Name": "", "City": "", "Country": "", "Latitude": null, "Longitude": null, "Category": , "BuyPrice": , "FlagImage": "" }, </v>
      </c>
    </row>
    <row r="3425" spans="1:1" x14ac:dyDescent="0.25">
      <c r="A3425" t="str">
        <f>"{ " &amp; Data!A3425 &amp; Data!D3425 &amp; Data!B3425 &amp; Data!E3425 &amp; Data!K3425 &amp; Data!L3425 &amp; Data!G3425 &amp; Data!H3425 &amp; REPLACE(Data!J3425,LEN(Data!J3425)-1,1,"") &amp; "}, "</f>
        <v xml:space="preserve">{ "CodeIATA": "", "Name": "", "City": "", "Country": "", "Latitude": null, "Longitude": null, "Category": , "BuyPrice": , "FlagImage": "" }, </v>
      </c>
    </row>
    <row r="3426" spans="1:1" x14ac:dyDescent="0.25">
      <c r="A3426" t="str">
        <f>"{ " &amp; Data!A3426 &amp; Data!D3426 &amp; Data!B3426 &amp; Data!E3426 &amp; Data!K3426 &amp; Data!L3426 &amp; Data!G3426 &amp; Data!H3426 &amp; REPLACE(Data!J3426,LEN(Data!J3426)-1,1,"") &amp; "}, "</f>
        <v xml:space="preserve">{ "CodeIATA": "", "Name": "", "City": "", "Country": "", "Latitude": null, "Longitude": null, "Category": , "BuyPrice": , "FlagImage": "" }, </v>
      </c>
    </row>
    <row r="3427" spans="1:1" x14ac:dyDescent="0.25">
      <c r="A3427" t="str">
        <f>"{ " &amp; Data!A3427 &amp; Data!D3427 &amp; Data!B3427 &amp; Data!E3427 &amp; Data!K3427 &amp; Data!L3427 &amp; Data!G3427 &amp; Data!H3427 &amp; REPLACE(Data!J3427,LEN(Data!J3427)-1,1,"") &amp; "}, "</f>
        <v xml:space="preserve">{ "CodeIATA": "", "Name": "", "City": "", "Country": "", "Latitude": null, "Longitude": null, "Category": , "BuyPrice": , "FlagImage": "" }, </v>
      </c>
    </row>
    <row r="3428" spans="1:1" x14ac:dyDescent="0.25">
      <c r="A3428" t="str">
        <f>"{ " &amp; Data!A3428 &amp; Data!D3428 &amp; Data!B3428 &amp; Data!E3428 &amp; Data!K3428 &amp; Data!L3428 &amp; Data!G3428 &amp; Data!H3428 &amp; REPLACE(Data!J3428,LEN(Data!J3428)-1,1,"") &amp; "}, "</f>
        <v xml:space="preserve">{ "CodeIATA": "", "Name": "", "City": "", "Country": "", "Latitude": null, "Longitude": null, "Category": , "BuyPrice": , "FlagImage": "" }, </v>
      </c>
    </row>
    <row r="3429" spans="1:1" x14ac:dyDescent="0.25">
      <c r="A3429" t="str">
        <f>"{ " &amp; Data!A3429 &amp; Data!D3429 &amp; Data!B3429 &amp; Data!E3429 &amp; Data!K3429 &amp; Data!L3429 &amp; Data!G3429 &amp; Data!H3429 &amp; REPLACE(Data!J3429,LEN(Data!J3429)-1,1,"") &amp; "}, "</f>
        <v xml:space="preserve">{ "CodeIATA": "", "Name": "", "City": "", "Country": "", "Latitude": null, "Longitude": null, "Category": , "BuyPrice": , "FlagImage": "" }, </v>
      </c>
    </row>
    <row r="3430" spans="1:1" x14ac:dyDescent="0.25">
      <c r="A3430" t="str">
        <f>"{ " &amp; Data!A3430 &amp; Data!D3430 &amp; Data!B3430 &amp; Data!E3430 &amp; Data!K3430 &amp; Data!L3430 &amp; Data!G3430 &amp; Data!H3430 &amp; REPLACE(Data!J3430,LEN(Data!J3430)-1,1,"") &amp; "}, "</f>
        <v xml:space="preserve">{ "CodeIATA": "", "Name": "", "City": "", "Country": "", "Latitude": null, "Longitude": null, "Category": , "BuyPrice": , "FlagImage": "" }, </v>
      </c>
    </row>
    <row r="3431" spans="1:1" x14ac:dyDescent="0.25">
      <c r="A3431" t="str">
        <f>"{ " &amp; Data!A3431 &amp; Data!D3431 &amp; Data!B3431 &amp; Data!E3431 &amp; Data!K3431 &amp; Data!L3431 &amp; Data!G3431 &amp; Data!H3431 &amp; REPLACE(Data!J3431,LEN(Data!J3431)-1,1,"") &amp; "}, "</f>
        <v xml:space="preserve">{ "CodeIATA": "", "Name": "", "City": "", "Country": "", "Latitude": null, "Longitude": null, "Category": , "BuyPrice": , "FlagImage": "" }, </v>
      </c>
    </row>
    <row r="3432" spans="1:1" x14ac:dyDescent="0.25">
      <c r="A3432" t="str">
        <f>"{ " &amp; Data!A3432 &amp; Data!D3432 &amp; Data!B3432 &amp; Data!E3432 &amp; Data!K3432 &amp; Data!L3432 &amp; Data!G3432 &amp; Data!H3432 &amp; REPLACE(Data!J3432,LEN(Data!J3432)-1,1,"") &amp; "}, "</f>
        <v xml:space="preserve">{ "CodeIATA": "", "Name": "", "City": "", "Country": "", "Latitude": null, "Longitude": null, "Category": , "BuyPrice": , "FlagImage": "" }, </v>
      </c>
    </row>
    <row r="3433" spans="1:1" x14ac:dyDescent="0.25">
      <c r="A3433" t="str">
        <f>"{ " &amp; Data!A3433 &amp; Data!D3433 &amp; Data!B3433 &amp; Data!E3433 &amp; Data!K3433 &amp; Data!L3433 &amp; Data!G3433 &amp; Data!H3433 &amp; REPLACE(Data!J3433,LEN(Data!J3433)-1,1,"") &amp; "}, "</f>
        <v xml:space="preserve">{ "CodeIATA": "", "Name": "", "City": "", "Country": "", "Latitude": null, "Longitude": null, "Category": , "BuyPrice": , "FlagImage": "" }, </v>
      </c>
    </row>
    <row r="3434" spans="1:1" x14ac:dyDescent="0.25">
      <c r="A3434" t="str">
        <f>"{ " &amp; Data!A3434 &amp; Data!D3434 &amp; Data!B3434 &amp; Data!E3434 &amp; Data!K3434 &amp; Data!L3434 &amp; Data!G3434 &amp; Data!H3434 &amp; REPLACE(Data!J3434,LEN(Data!J3434)-1,1,"") &amp; "}, "</f>
        <v xml:space="preserve">{ "CodeIATA": "", "Name": "", "City": "", "Country": "", "Latitude": null, "Longitude": null, "Category": , "BuyPrice": , "FlagImage": "" }, </v>
      </c>
    </row>
    <row r="3435" spans="1:1" x14ac:dyDescent="0.25">
      <c r="A3435" t="str">
        <f>"{ " &amp; Data!A3435 &amp; Data!D3435 &amp; Data!B3435 &amp; Data!E3435 &amp; Data!K3435 &amp; Data!L3435 &amp; Data!G3435 &amp; Data!H3435 &amp; REPLACE(Data!J3435,LEN(Data!J3435)-1,1,"") &amp; "}, "</f>
        <v xml:space="preserve">{ "CodeIATA": "", "Name": "", "City": "", "Country": "", "Latitude": null, "Longitude": null, "Category": , "BuyPrice": , "FlagImage": "" }, </v>
      </c>
    </row>
    <row r="3436" spans="1:1" x14ac:dyDescent="0.25">
      <c r="A3436" t="str">
        <f>"{ " &amp; Data!A3436 &amp; Data!D3436 &amp; Data!B3436 &amp; Data!E3436 &amp; Data!K3436 &amp; Data!L3436 &amp; Data!G3436 &amp; Data!H3436 &amp; REPLACE(Data!J3436,LEN(Data!J3436)-1,1,"") &amp; "}, "</f>
        <v xml:space="preserve">{ "CodeIATA": "", "Name": "", "City": "", "Country": "", "Latitude": null, "Longitude": null, "Category": , "BuyPrice": , "FlagImage": "" }, </v>
      </c>
    </row>
    <row r="3437" spans="1:1" x14ac:dyDescent="0.25">
      <c r="A3437" t="str">
        <f>"{ " &amp; Data!A3437 &amp; Data!D3437 &amp; Data!B3437 &amp; Data!E3437 &amp; Data!K3437 &amp; Data!L3437 &amp; Data!G3437 &amp; Data!H3437 &amp; REPLACE(Data!J3437,LEN(Data!J3437)-1,1,"") &amp; "}, "</f>
        <v xml:space="preserve">{ "CodeIATA": "", "Name": "", "City": "", "Country": "", "Latitude": null, "Longitude": null, "Category": , "BuyPrice": , "FlagImage": "" }, </v>
      </c>
    </row>
    <row r="3438" spans="1:1" x14ac:dyDescent="0.25">
      <c r="A3438" t="str">
        <f>"{ " &amp; Data!A3438 &amp; Data!D3438 &amp; Data!B3438 &amp; Data!E3438 &amp; Data!K3438 &amp; Data!L3438 &amp; Data!G3438 &amp; Data!H3438 &amp; REPLACE(Data!J3438,LEN(Data!J3438)-1,1,"") &amp; "}, "</f>
        <v xml:space="preserve">{ "CodeIATA": "", "Name": "", "City": "", "Country": "", "Latitude": null, "Longitude": null, "Category": , "BuyPrice": , "FlagImage": "" }, </v>
      </c>
    </row>
    <row r="3439" spans="1:1" x14ac:dyDescent="0.25">
      <c r="A3439" t="str">
        <f>"{ " &amp; Data!A3439 &amp; Data!D3439 &amp; Data!B3439 &amp; Data!E3439 &amp; Data!K3439 &amp; Data!L3439 &amp; Data!G3439 &amp; Data!H3439 &amp; REPLACE(Data!J3439,LEN(Data!J3439)-1,1,"") &amp; "}, "</f>
        <v xml:space="preserve">{ "CodeIATA": "", "Name": "", "City": "", "Country": "", "Latitude": null, "Longitude": null, "Category": , "BuyPrice": , "FlagImage": "" }, </v>
      </c>
    </row>
    <row r="3440" spans="1:1" x14ac:dyDescent="0.25">
      <c r="A3440" t="str">
        <f>"{ " &amp; Data!A3440 &amp; Data!D3440 &amp; Data!B3440 &amp; Data!E3440 &amp; Data!K3440 &amp; Data!L3440 &amp; Data!G3440 &amp; Data!H3440 &amp; REPLACE(Data!J3440,LEN(Data!J3440)-1,1,"") &amp; "}, "</f>
        <v xml:space="preserve">{ "CodeIATA": "", "Name": "", "City": "", "Country": "", "Latitude": null, "Longitude": null, "Category": , "BuyPrice": , "FlagImage": "" }, </v>
      </c>
    </row>
    <row r="3441" spans="1:1" x14ac:dyDescent="0.25">
      <c r="A3441" t="str">
        <f>"{ " &amp; Data!A3441 &amp; Data!D3441 &amp; Data!B3441 &amp; Data!E3441 &amp; Data!K3441 &amp; Data!L3441 &amp; Data!G3441 &amp; Data!H3441 &amp; REPLACE(Data!J3441,LEN(Data!J3441)-1,1,"") &amp; "}, "</f>
        <v xml:space="preserve">{ "CodeIATA": "", "Name": "", "City": "", "Country": "", "Latitude": null, "Longitude": null, "Category": , "BuyPrice": , "FlagImage": "" }, </v>
      </c>
    </row>
    <row r="3442" spans="1:1" x14ac:dyDescent="0.25">
      <c r="A3442" t="str">
        <f>"{ " &amp; Data!A3442 &amp; Data!D3442 &amp; Data!B3442 &amp; Data!E3442 &amp; Data!K3442 &amp; Data!L3442 &amp; Data!G3442 &amp; Data!H3442 &amp; REPLACE(Data!J3442,LEN(Data!J3442)-1,1,"") &amp; "}, "</f>
        <v xml:space="preserve">{ "CodeIATA": "", "Name": "", "City": "", "Country": "", "Latitude": null, "Longitude": null, "Category": , "BuyPrice": , "FlagImage": "" }, </v>
      </c>
    </row>
    <row r="3443" spans="1:1" x14ac:dyDescent="0.25">
      <c r="A3443" t="str">
        <f>"{ " &amp; Data!A3443 &amp; Data!D3443 &amp; Data!B3443 &amp; Data!E3443 &amp; Data!K3443 &amp; Data!L3443 &amp; Data!G3443 &amp; Data!H3443 &amp; REPLACE(Data!J3443,LEN(Data!J3443)-1,1,"") &amp; "}, "</f>
        <v xml:space="preserve">{ "CodeIATA": "", "Name": "", "City": "", "Country": "", "Latitude": null, "Longitude": null, "Category": , "BuyPrice": , "FlagImage": "" }, </v>
      </c>
    </row>
    <row r="3444" spans="1:1" x14ac:dyDescent="0.25">
      <c r="A3444" t="str">
        <f>"{ " &amp; Data!A3444 &amp; Data!D3444 &amp; Data!B3444 &amp; Data!E3444 &amp; Data!K3444 &amp; Data!L3444 &amp; Data!G3444 &amp; Data!H3444 &amp; REPLACE(Data!J3444,LEN(Data!J3444)-1,1,"") &amp; "}, "</f>
        <v xml:space="preserve">{ "CodeIATA": "", "Name": "", "City": "", "Country": "", "Latitude": null, "Longitude": null, "Category": , "BuyPrice": , "FlagImage": "" }, </v>
      </c>
    </row>
    <row r="3445" spans="1:1" x14ac:dyDescent="0.25">
      <c r="A3445" t="str">
        <f>"{ " &amp; Data!A3445 &amp; Data!D3445 &amp; Data!B3445 &amp; Data!E3445 &amp; Data!K3445 &amp; Data!L3445 &amp; Data!G3445 &amp; Data!H3445 &amp; REPLACE(Data!J3445,LEN(Data!J3445)-1,1,"") &amp; "}, "</f>
        <v xml:space="preserve">{ "CodeIATA": "", "Name": "", "City": "", "Country": "", "Latitude": null, "Longitude": null, "Category": , "BuyPrice": , "FlagImage": "" }, </v>
      </c>
    </row>
    <row r="3446" spans="1:1" x14ac:dyDescent="0.25">
      <c r="A3446" t="str">
        <f>"{ " &amp; Data!A3446 &amp; Data!D3446 &amp; Data!B3446 &amp; Data!E3446 &amp; Data!K3446 &amp; Data!L3446 &amp; Data!G3446 &amp; Data!H3446 &amp; REPLACE(Data!J3446,LEN(Data!J3446)-1,1,"") &amp; "}, "</f>
        <v xml:space="preserve">{ "CodeIATA": "", "Name": "", "City": "", "Country": "", "Latitude": null, "Longitude": null, "Category": , "BuyPrice": , "FlagImage": "" }, </v>
      </c>
    </row>
    <row r="3447" spans="1:1" x14ac:dyDescent="0.25">
      <c r="A3447" t="str">
        <f>"{ " &amp; Data!A3447 &amp; Data!D3447 &amp; Data!B3447 &amp; Data!E3447 &amp; Data!K3447 &amp; Data!L3447 &amp; Data!G3447 &amp; Data!H3447 &amp; REPLACE(Data!J3447,LEN(Data!J3447)-1,1,"") &amp; "}, "</f>
        <v xml:space="preserve">{ "CodeIATA": "", "Name": "", "City": "", "Country": "", "Latitude": null, "Longitude": null, "Category": , "BuyPrice": , "FlagImage": "" }, </v>
      </c>
    </row>
    <row r="3448" spans="1:1" x14ac:dyDescent="0.25">
      <c r="A3448" t="str">
        <f>"{ " &amp; Data!A3448 &amp; Data!D3448 &amp; Data!B3448 &amp; Data!E3448 &amp; Data!K3448 &amp; Data!L3448 &amp; Data!G3448 &amp; Data!H3448 &amp; REPLACE(Data!J3448,LEN(Data!J3448)-1,1,"") &amp; "}, "</f>
        <v xml:space="preserve">{ "CodeIATA": "", "Name": "", "City": "", "Country": "", "Latitude": null, "Longitude": null, "Category": , "BuyPrice": , "FlagImage": "" }, </v>
      </c>
    </row>
    <row r="3449" spans="1:1" x14ac:dyDescent="0.25">
      <c r="A3449" t="str">
        <f>"{ " &amp; Data!A3449 &amp; Data!D3449 &amp; Data!B3449 &amp; Data!E3449 &amp; Data!K3449 &amp; Data!L3449 &amp; Data!G3449 &amp; Data!H3449 &amp; REPLACE(Data!J3449,LEN(Data!J3449)-1,1,"") &amp; "}, "</f>
        <v xml:space="preserve">{ "CodeIATA": "", "Name": "", "City": "", "Country": "", "Latitude": null, "Longitude": null, "Category": , "BuyPrice": , "FlagImage": "" }, </v>
      </c>
    </row>
    <row r="3450" spans="1:1" x14ac:dyDescent="0.25">
      <c r="A3450" t="str">
        <f>"{ " &amp; Data!A3450 &amp; Data!D3450 &amp; Data!B3450 &amp; Data!E3450 &amp; Data!K3450 &amp; Data!L3450 &amp; Data!G3450 &amp; Data!H3450 &amp; REPLACE(Data!J3450,LEN(Data!J3450)-1,1,"") &amp; "}, "</f>
        <v xml:space="preserve">{ "CodeIATA": "", "Name": "", "City": "", "Country": "", "Latitude": null, "Longitude": null, "Category": , "BuyPrice": , "FlagImage": "" }, </v>
      </c>
    </row>
    <row r="3451" spans="1:1" x14ac:dyDescent="0.25">
      <c r="A3451" t="str">
        <f>"{ " &amp; Data!A3451 &amp; Data!D3451 &amp; Data!B3451 &amp; Data!E3451 &amp; Data!K3451 &amp; Data!L3451 &amp; Data!G3451 &amp; Data!H3451 &amp; REPLACE(Data!J3451,LEN(Data!J3451)-1,1,"") &amp; "}, "</f>
        <v xml:space="preserve">{ "CodeIATA": "", "Name": "", "City": "", "Country": "", "Latitude": null, "Longitude": null, "Category": , "BuyPrice": , "FlagImage": "" }, </v>
      </c>
    </row>
    <row r="3452" spans="1:1" x14ac:dyDescent="0.25">
      <c r="A3452" t="str">
        <f>"{ " &amp; Data!A3452 &amp; Data!D3452 &amp; Data!B3452 &amp; Data!E3452 &amp; Data!K3452 &amp; Data!L3452 &amp; Data!G3452 &amp; Data!H3452 &amp; REPLACE(Data!J3452,LEN(Data!J3452)-1,1,"") &amp; "}, "</f>
        <v xml:space="preserve">{ "CodeIATA": "", "Name": "", "City": "", "Country": "", "Latitude": null, "Longitude": null, "Category": , "BuyPrice": , "FlagImage": "" }, </v>
      </c>
    </row>
    <row r="3453" spans="1:1" x14ac:dyDescent="0.25">
      <c r="A3453" t="str">
        <f>"{ " &amp; Data!A3453 &amp; Data!D3453 &amp; Data!B3453 &amp; Data!E3453 &amp; Data!K3453 &amp; Data!L3453 &amp; Data!G3453 &amp; Data!H3453 &amp; REPLACE(Data!J3453,LEN(Data!J3453)-1,1,"") &amp; "}, "</f>
        <v xml:space="preserve">{ "CodeIATA": "", "Name": "", "City": "", "Country": "", "Latitude": null, "Longitude": null, "Category": , "BuyPrice": , "FlagImage": "" }, </v>
      </c>
    </row>
    <row r="3454" spans="1:1" x14ac:dyDescent="0.25">
      <c r="A3454" t="str">
        <f>"{ " &amp; Data!A3454 &amp; Data!D3454 &amp; Data!B3454 &amp; Data!E3454 &amp; Data!K3454 &amp; Data!L3454 &amp; Data!G3454 &amp; Data!H3454 &amp; REPLACE(Data!J3454,LEN(Data!J3454)-1,1,"") &amp; "}, "</f>
        <v xml:space="preserve">{ "CodeIATA": "", "Name": "", "City": "", "Country": "", "Latitude": null, "Longitude": null, "Category": , "BuyPrice": , "FlagImage": "" }, </v>
      </c>
    </row>
    <row r="3455" spans="1:1" x14ac:dyDescent="0.25">
      <c r="A3455" t="str">
        <f>"{ " &amp; Data!A3455 &amp; Data!D3455 &amp; Data!B3455 &amp; Data!E3455 &amp; Data!K3455 &amp; Data!L3455 &amp; Data!G3455 &amp; Data!H3455 &amp; REPLACE(Data!J3455,LEN(Data!J3455)-1,1,"") &amp; "}, "</f>
        <v xml:space="preserve">{ "CodeIATA": "", "Name": "", "City": "", "Country": "", "Latitude": null, "Longitude": null, "Category": , "BuyPrice": , "FlagImage": "" }, </v>
      </c>
    </row>
    <row r="3456" spans="1:1" x14ac:dyDescent="0.25">
      <c r="A3456" t="str">
        <f>"{ " &amp; Data!A3456 &amp; Data!D3456 &amp; Data!B3456 &amp; Data!E3456 &amp; Data!K3456 &amp; Data!L3456 &amp; Data!G3456 &amp; Data!H3456 &amp; REPLACE(Data!J3456,LEN(Data!J3456)-1,1,"") &amp; "}, "</f>
        <v xml:space="preserve">{ "CodeIATA": "", "Name": "", "City": "", "Country": "", "Latitude": null, "Longitude": null, "Category": , "BuyPrice": , "FlagImage": "" }, </v>
      </c>
    </row>
    <row r="3457" spans="1:1" x14ac:dyDescent="0.25">
      <c r="A3457" t="str">
        <f>"{ " &amp; Data!A3457 &amp; Data!D3457 &amp; Data!B3457 &amp; Data!E3457 &amp; Data!K3457 &amp; Data!L3457 &amp; Data!G3457 &amp; Data!H3457 &amp; REPLACE(Data!J3457,LEN(Data!J3457)-1,1,"") &amp; "}, "</f>
        <v xml:space="preserve">{ "CodeIATA": "", "Name": "", "City": "", "Country": "", "Latitude": null, "Longitude": null, "Category": , "BuyPrice": , "FlagImage": "" }, </v>
      </c>
    </row>
    <row r="3458" spans="1:1" x14ac:dyDescent="0.25">
      <c r="A3458" t="str">
        <f>"{ " &amp; Data!A3458 &amp; Data!D3458 &amp; Data!B3458 &amp; Data!E3458 &amp; Data!K3458 &amp; Data!L3458 &amp; Data!G3458 &amp; Data!H3458 &amp; REPLACE(Data!J3458,LEN(Data!J3458)-1,1,"") &amp; "}, "</f>
        <v xml:space="preserve">{ "CodeIATA": "", "Name": "", "City": "", "Country": "", "Latitude": null, "Longitude": null, "Category": , "BuyPrice": , "FlagImage": "" }, </v>
      </c>
    </row>
    <row r="3459" spans="1:1" x14ac:dyDescent="0.25">
      <c r="A3459" t="str">
        <f>"{ " &amp; Data!A3459 &amp; Data!D3459 &amp; Data!B3459 &amp; Data!E3459 &amp; Data!K3459 &amp; Data!L3459 &amp; Data!G3459 &amp; Data!H3459 &amp; REPLACE(Data!J3459,LEN(Data!J3459)-1,1,"") &amp; "}, "</f>
        <v xml:space="preserve">{ "CodeIATA": "", "Name": "", "City": "", "Country": "", "Latitude": null, "Longitude": null, "Category": , "BuyPrice": , "FlagImage": "" }, </v>
      </c>
    </row>
    <row r="3460" spans="1:1" x14ac:dyDescent="0.25">
      <c r="A3460" t="str">
        <f>"{ " &amp; Data!A3460 &amp; Data!D3460 &amp; Data!B3460 &amp; Data!E3460 &amp; Data!K3460 &amp; Data!L3460 &amp; Data!G3460 &amp; Data!H3460 &amp; REPLACE(Data!J3460,LEN(Data!J3460)-1,1,"") &amp; "}, "</f>
        <v xml:space="preserve">{ "CodeIATA": "", "Name": "", "City": "", "Country": "", "Latitude": null, "Longitude": null, "Category": , "BuyPrice": , "FlagImage": "" }, </v>
      </c>
    </row>
    <row r="3461" spans="1:1" x14ac:dyDescent="0.25">
      <c r="A3461" t="str">
        <f>"{ " &amp; Data!A3461 &amp; Data!D3461 &amp; Data!B3461 &amp; Data!E3461 &amp; Data!K3461 &amp; Data!L3461 &amp; Data!G3461 &amp; Data!H3461 &amp; REPLACE(Data!J3461,LEN(Data!J3461)-1,1,"") &amp; "}, "</f>
        <v xml:space="preserve">{ "CodeIATA": "", "Name": "", "City": "", "Country": "", "Latitude": null, "Longitude": null, "Category": , "BuyPrice": , "FlagImage": "" }, </v>
      </c>
    </row>
    <row r="3462" spans="1:1" x14ac:dyDescent="0.25">
      <c r="A3462" t="str">
        <f>"{ " &amp; Data!A3462 &amp; Data!D3462 &amp; Data!B3462 &amp; Data!E3462 &amp; Data!K3462 &amp; Data!L3462 &amp; Data!G3462 &amp; Data!H3462 &amp; REPLACE(Data!J3462,LEN(Data!J3462)-1,1,"") &amp; "}, "</f>
        <v xml:space="preserve">{ "CodeIATA": "", "Name": "", "City": "", "Country": "", "Latitude": null, "Longitude": null, "Category": , "BuyPrice": , "FlagImage": "" }, </v>
      </c>
    </row>
    <row r="3463" spans="1:1" x14ac:dyDescent="0.25">
      <c r="A3463" t="str">
        <f>"{ " &amp; Data!A3463 &amp; Data!D3463 &amp; Data!B3463 &amp; Data!E3463 &amp; Data!K3463 &amp; Data!L3463 &amp; Data!G3463 &amp; Data!H3463 &amp; REPLACE(Data!J3463,LEN(Data!J3463)-1,1,"") &amp; "}, "</f>
        <v xml:space="preserve">{ "CodeIATA": "", "Name": "", "City": "", "Country": "", "Latitude": null, "Longitude": null, "Category": , "BuyPrice": , "FlagImage": "" }, </v>
      </c>
    </row>
    <row r="3464" spans="1:1" x14ac:dyDescent="0.25">
      <c r="A3464" t="str">
        <f>"{ " &amp; Data!A3464 &amp; Data!D3464 &amp; Data!B3464 &amp; Data!E3464 &amp; Data!K3464 &amp; Data!L3464 &amp; Data!G3464 &amp; Data!H3464 &amp; REPLACE(Data!J3464,LEN(Data!J3464)-1,1,"") &amp; "}, "</f>
        <v xml:space="preserve">{ "CodeIATA": "", "Name": "", "City": "", "Country": "", "Latitude": null, "Longitude": null, "Category": , "BuyPrice": , "FlagImage": "" }, </v>
      </c>
    </row>
    <row r="3465" spans="1:1" x14ac:dyDescent="0.25">
      <c r="A3465" t="str">
        <f>"{ " &amp; Data!A3465 &amp; Data!D3465 &amp; Data!B3465 &amp; Data!E3465 &amp; Data!K3465 &amp; Data!L3465 &amp; Data!G3465 &amp; Data!H3465 &amp; REPLACE(Data!J3465,LEN(Data!J3465)-1,1,"") &amp; "}, "</f>
        <v xml:space="preserve">{ "CodeIATA": "", "Name": "", "City": "", "Country": "", "Latitude": null, "Longitude": null, "Category": , "BuyPrice": , "FlagImage": "" }, </v>
      </c>
    </row>
    <row r="3466" spans="1:1" x14ac:dyDescent="0.25">
      <c r="A3466" t="str">
        <f>"{ " &amp; Data!A3466 &amp; Data!D3466 &amp; Data!B3466 &amp; Data!E3466 &amp; Data!K3466 &amp; Data!L3466 &amp; Data!G3466 &amp; Data!H3466 &amp; REPLACE(Data!J3466,LEN(Data!J3466)-1,1,"") &amp; "}, "</f>
        <v xml:space="preserve">{ "CodeIATA": "", "Name": "", "City": "", "Country": "", "Latitude": null, "Longitude": null, "Category": , "BuyPrice": , "FlagImage": "" }, </v>
      </c>
    </row>
    <row r="3467" spans="1:1" x14ac:dyDescent="0.25">
      <c r="A3467" t="str">
        <f>"{ " &amp; Data!A3467 &amp; Data!D3467 &amp; Data!B3467 &amp; Data!E3467 &amp; Data!K3467 &amp; Data!L3467 &amp; Data!G3467 &amp; Data!H3467 &amp; REPLACE(Data!J3467,LEN(Data!J3467)-1,1,"") &amp; "}, "</f>
        <v xml:space="preserve">{ "CodeIATA": "", "Name": "", "City": "", "Country": "", "Latitude": null, "Longitude": null, "Category": , "BuyPrice": , "FlagImage": "" }, </v>
      </c>
    </row>
    <row r="3468" spans="1:1" x14ac:dyDescent="0.25">
      <c r="A3468" t="str">
        <f>"{ " &amp; Data!A3468 &amp; Data!D3468 &amp; Data!B3468 &amp; Data!E3468 &amp; Data!K3468 &amp; Data!L3468 &amp; Data!G3468 &amp; Data!H3468 &amp; REPLACE(Data!J3468,LEN(Data!J3468)-1,1,"") &amp; "}, "</f>
        <v xml:space="preserve">{ "CodeIATA": "", "Name": "", "City": "", "Country": "", "Latitude": null, "Longitude": null, "Category": , "BuyPrice": , "FlagImage": "" }, </v>
      </c>
    </row>
    <row r="3469" spans="1:1" x14ac:dyDescent="0.25">
      <c r="A3469" t="str">
        <f>"{ " &amp; Data!A3469 &amp; Data!D3469 &amp; Data!B3469 &amp; Data!E3469 &amp; Data!K3469 &amp; Data!L3469 &amp; Data!G3469 &amp; Data!H3469 &amp; REPLACE(Data!J3469,LEN(Data!J3469)-1,1,"") &amp; "}, "</f>
        <v xml:space="preserve">{ "CodeIATA": "", "Name": "", "City": "", "Country": "", "Latitude": null, "Longitude": null, "Category": , "BuyPrice": , "FlagImage": "" }, </v>
      </c>
    </row>
    <row r="3470" spans="1:1" x14ac:dyDescent="0.25">
      <c r="A3470" t="str">
        <f>"{ " &amp; Data!A3470 &amp; Data!D3470 &amp; Data!B3470 &amp; Data!E3470 &amp; Data!K3470 &amp; Data!L3470 &amp; Data!G3470 &amp; Data!H3470 &amp; REPLACE(Data!J3470,LEN(Data!J3470)-1,1,"") &amp; "}, "</f>
        <v xml:space="preserve">{ "CodeIATA": "", "Name": "", "City": "", "Country": "", "Latitude": null, "Longitude": null, "Category": , "BuyPrice": , "FlagImage": "" }, </v>
      </c>
    </row>
    <row r="3471" spans="1:1" x14ac:dyDescent="0.25">
      <c r="A3471" t="str">
        <f>"{ " &amp; Data!A3471 &amp; Data!D3471 &amp; Data!B3471 &amp; Data!E3471 &amp; Data!K3471 &amp; Data!L3471 &amp; Data!G3471 &amp; Data!H3471 &amp; REPLACE(Data!J3471,LEN(Data!J3471)-1,1,"") &amp; "}, "</f>
        <v xml:space="preserve">{ "CodeIATA": "", "Name": "", "City": "", "Country": "", "Latitude": null, "Longitude": null, "Category": , "BuyPrice": , "FlagImage": "" }, </v>
      </c>
    </row>
    <row r="3472" spans="1:1" x14ac:dyDescent="0.25">
      <c r="A3472" t="str">
        <f>"{ " &amp; Data!A3472 &amp; Data!D3472 &amp; Data!B3472 &amp; Data!E3472 &amp; Data!K3472 &amp; Data!L3472 &amp; Data!G3472 &amp; Data!H3472 &amp; REPLACE(Data!J3472,LEN(Data!J3472)-1,1,"") &amp; "}, "</f>
        <v xml:space="preserve">{ "CodeIATA": "", "Name": "", "City": "", "Country": "", "Latitude": null, "Longitude": null, "Category": , "BuyPrice": , "FlagImage": "" }, </v>
      </c>
    </row>
    <row r="3473" spans="1:1" x14ac:dyDescent="0.25">
      <c r="A3473" t="str">
        <f>"{ " &amp; Data!A3473 &amp; Data!D3473 &amp; Data!B3473 &amp; Data!E3473 &amp; Data!K3473 &amp; Data!L3473 &amp; Data!G3473 &amp; Data!H3473 &amp; REPLACE(Data!J3473,LEN(Data!J3473)-1,1,"") &amp; "}, "</f>
        <v xml:space="preserve">{ "CodeIATA": "", "Name": "", "City": "", "Country": "", "Latitude": null, "Longitude": null, "Category": , "BuyPrice": , "FlagImage": "" }, </v>
      </c>
    </row>
    <row r="3474" spans="1:1" x14ac:dyDescent="0.25">
      <c r="A3474" t="str">
        <f>"{ " &amp; Data!A3474 &amp; Data!D3474 &amp; Data!B3474 &amp; Data!E3474 &amp; Data!K3474 &amp; Data!L3474 &amp; Data!G3474 &amp; Data!H3474 &amp; REPLACE(Data!J3474,LEN(Data!J3474)-1,1,"") &amp; "}, "</f>
        <v xml:space="preserve">{ "CodeIATA": "", "Name": "", "City": "", "Country": "", "Latitude": null, "Longitude": null, "Category": , "BuyPrice": , "FlagImage": "" }, </v>
      </c>
    </row>
    <row r="3475" spans="1:1" x14ac:dyDescent="0.25">
      <c r="A3475" t="str">
        <f>"{ " &amp; Data!A3475 &amp; Data!D3475 &amp; Data!B3475 &amp; Data!E3475 &amp; Data!K3475 &amp; Data!L3475 &amp; Data!G3475 &amp; Data!H3475 &amp; REPLACE(Data!J3475,LEN(Data!J3475)-1,1,"") &amp; "}, "</f>
        <v xml:space="preserve">{ "CodeIATA": "", "Name": "", "City": "", "Country": "", "Latitude": null, "Longitude": null, "Category": , "BuyPrice": , "FlagImage": "" }, </v>
      </c>
    </row>
    <row r="3476" spans="1:1" x14ac:dyDescent="0.25">
      <c r="A3476" t="str">
        <f>"{ " &amp; Data!A3476 &amp; Data!D3476 &amp; Data!B3476 &amp; Data!E3476 &amp; Data!K3476 &amp; Data!L3476 &amp; Data!G3476 &amp; Data!H3476 &amp; REPLACE(Data!J3476,LEN(Data!J3476)-1,1,"") &amp; "}, "</f>
        <v xml:space="preserve">{ "CodeIATA": "", "Name": "", "City": "", "Country": "", "Latitude": null, "Longitude": null, "Category": , "BuyPrice": , "FlagImage": "" }, </v>
      </c>
    </row>
    <row r="3477" spans="1:1" x14ac:dyDescent="0.25">
      <c r="A3477" t="str">
        <f>"{ " &amp; Data!A3477 &amp; Data!D3477 &amp; Data!B3477 &amp; Data!E3477 &amp; Data!K3477 &amp; Data!L3477 &amp; Data!G3477 &amp; Data!H3477 &amp; REPLACE(Data!J3477,LEN(Data!J3477)-1,1,"") &amp; "}, "</f>
        <v xml:space="preserve">{ "CodeIATA": "", "Name": "", "City": "", "Country": "", "Latitude": null, "Longitude": null, "Category": , "BuyPrice": , "FlagImage": "" }, </v>
      </c>
    </row>
    <row r="3478" spans="1:1" x14ac:dyDescent="0.25">
      <c r="A3478" t="str">
        <f>"{ " &amp; Data!A3478 &amp; Data!D3478 &amp; Data!B3478 &amp; Data!E3478 &amp; Data!K3478 &amp; Data!L3478 &amp; Data!G3478 &amp; Data!H3478 &amp; REPLACE(Data!J3478,LEN(Data!J3478)-1,1,"") &amp; "}, "</f>
        <v xml:space="preserve">{ "CodeIATA": "", "Name": "", "City": "", "Country": "", "Latitude": null, "Longitude": null, "Category": , "BuyPrice": , "FlagImage": "" }, </v>
      </c>
    </row>
    <row r="3479" spans="1:1" x14ac:dyDescent="0.25">
      <c r="A3479" t="str">
        <f>"{ " &amp; Data!A3479 &amp; Data!D3479 &amp; Data!B3479 &amp; Data!E3479 &amp; Data!K3479 &amp; Data!L3479 &amp; Data!G3479 &amp; Data!H3479 &amp; REPLACE(Data!J3479,LEN(Data!J3479)-1,1,"") &amp; "}, "</f>
        <v xml:space="preserve">{ "CodeIATA": "", "Name": "", "City": "", "Country": "", "Latitude": null, "Longitude": null, "Category": , "BuyPrice": , "FlagImage": "" }, </v>
      </c>
    </row>
    <row r="3480" spans="1:1" x14ac:dyDescent="0.25">
      <c r="A3480" t="str">
        <f>"{ " &amp; Data!A3480 &amp; Data!D3480 &amp; Data!B3480 &amp; Data!E3480 &amp; Data!K3480 &amp; Data!L3480 &amp; Data!G3480 &amp; Data!H3480 &amp; REPLACE(Data!J3480,LEN(Data!J3480)-1,1,"") &amp; "}, "</f>
        <v xml:space="preserve">{ "CodeIATA": "", "Name": "", "City": "", "Country": "", "Latitude": null, "Longitude": null, "Category": , "BuyPrice": , "FlagImage": "" }, </v>
      </c>
    </row>
    <row r="3481" spans="1:1" x14ac:dyDescent="0.25">
      <c r="A3481" t="str">
        <f>"{ " &amp; Data!A3481 &amp; Data!D3481 &amp; Data!B3481 &amp; Data!E3481 &amp; Data!K3481 &amp; Data!L3481 &amp; Data!G3481 &amp; Data!H3481 &amp; REPLACE(Data!J3481,LEN(Data!J3481)-1,1,"") &amp; "}, "</f>
        <v xml:space="preserve">{ "CodeIATA": "", "Name": "", "City": "", "Country": "", "Latitude": null, "Longitude": null, "Category": , "BuyPrice": , "FlagImage": "" }, </v>
      </c>
    </row>
    <row r="3482" spans="1:1" x14ac:dyDescent="0.25">
      <c r="A3482" t="str">
        <f>"{ " &amp; Data!A3482 &amp; Data!D3482 &amp; Data!B3482 &amp; Data!E3482 &amp; Data!K3482 &amp; Data!L3482 &amp; Data!G3482 &amp; Data!H3482 &amp; REPLACE(Data!J3482,LEN(Data!J3482)-1,1,"") &amp; "}, "</f>
        <v xml:space="preserve">{ "CodeIATA": "", "Name": "", "City": "", "Country": "", "Latitude": null, "Longitude": null, "Category": , "BuyPrice": , "FlagImage": "" }, </v>
      </c>
    </row>
    <row r="3483" spans="1:1" x14ac:dyDescent="0.25">
      <c r="A3483" t="str">
        <f>"{ " &amp; Data!A3483 &amp; Data!D3483 &amp; Data!B3483 &amp; Data!E3483 &amp; Data!K3483 &amp; Data!L3483 &amp; Data!G3483 &amp; Data!H3483 &amp; REPLACE(Data!J3483,LEN(Data!J3483)-1,1,"") &amp; "}, "</f>
        <v xml:space="preserve">{ "CodeIATA": "", "Name": "", "City": "", "Country": "", "Latitude": null, "Longitude": null, "Category": , "BuyPrice": , "FlagImage": "" }, </v>
      </c>
    </row>
    <row r="3484" spans="1:1" x14ac:dyDescent="0.25">
      <c r="A3484" t="str">
        <f>"{ " &amp; Data!A3484 &amp; Data!D3484 &amp; Data!B3484 &amp; Data!E3484 &amp; Data!K3484 &amp; Data!L3484 &amp; Data!G3484 &amp; Data!H3484 &amp; REPLACE(Data!J3484,LEN(Data!J3484)-1,1,"") &amp; "}, "</f>
        <v xml:space="preserve">{ "CodeIATA": "", "Name": "", "City": "", "Country": "", "Latitude": null, "Longitude": null, "Category": , "BuyPrice": , "FlagImage": "" }, </v>
      </c>
    </row>
    <row r="3485" spans="1:1" x14ac:dyDescent="0.25">
      <c r="A3485" t="str">
        <f>"{ " &amp; Data!A3485 &amp; Data!D3485 &amp; Data!B3485 &amp; Data!E3485 &amp; Data!K3485 &amp; Data!L3485 &amp; Data!G3485 &amp; Data!H3485 &amp; REPLACE(Data!J3485,LEN(Data!J3485)-1,1,"") &amp; "}, "</f>
        <v xml:space="preserve">{ "CodeIATA": "", "Name": "", "City": "", "Country": "", "Latitude": null, "Longitude": null, "Category": , "BuyPrice": , "FlagImage": "" }, </v>
      </c>
    </row>
    <row r="3486" spans="1:1" x14ac:dyDescent="0.25">
      <c r="A3486" t="str">
        <f>"{ " &amp; Data!A3486 &amp; Data!D3486 &amp; Data!B3486 &amp; Data!E3486 &amp; Data!K3486 &amp; Data!L3486 &amp; Data!G3486 &amp; Data!H3486 &amp; REPLACE(Data!J3486,LEN(Data!J3486)-1,1,"") &amp; "}, "</f>
        <v xml:space="preserve">{ "CodeIATA": "", "Name": "", "City": "", "Country": "", "Latitude": null, "Longitude": null, "Category": , "BuyPrice": , "FlagImage": "" }, </v>
      </c>
    </row>
    <row r="3487" spans="1:1" x14ac:dyDescent="0.25">
      <c r="A3487" t="str">
        <f>"{ " &amp; Data!A3487 &amp; Data!D3487 &amp; Data!B3487 &amp; Data!E3487 &amp; Data!K3487 &amp; Data!L3487 &amp; Data!G3487 &amp; Data!H3487 &amp; REPLACE(Data!J3487,LEN(Data!J3487)-1,1,"") &amp; "}, "</f>
        <v xml:space="preserve">{ "CodeIATA": "", "Name": "", "City": "", "Country": "", "Latitude": null, "Longitude": null, "Category": , "BuyPrice": , "FlagImage": "" }, </v>
      </c>
    </row>
    <row r="3488" spans="1:1" x14ac:dyDescent="0.25">
      <c r="A3488" t="str">
        <f>"{ " &amp; Data!A3488 &amp; Data!D3488 &amp; Data!B3488 &amp; Data!E3488 &amp; Data!K3488 &amp; Data!L3488 &amp; Data!G3488 &amp; Data!H3488 &amp; REPLACE(Data!J3488,LEN(Data!J3488)-1,1,"") &amp; "}, "</f>
        <v xml:space="preserve">{ "CodeIATA": "", "Name": "", "City": "", "Country": "", "Latitude": null, "Longitude": null, "Category": , "BuyPrice": , "FlagImage": "" }, </v>
      </c>
    </row>
    <row r="3489" spans="1:1" x14ac:dyDescent="0.25">
      <c r="A3489" t="str">
        <f>"{ " &amp; Data!A3489 &amp; Data!D3489 &amp; Data!B3489 &amp; Data!E3489 &amp; Data!K3489 &amp; Data!L3489 &amp; Data!G3489 &amp; Data!H3489 &amp; REPLACE(Data!J3489,LEN(Data!J3489)-1,1,"") &amp; "}, "</f>
        <v xml:space="preserve">{ "CodeIATA": "", "Name": "", "City": "", "Country": "", "Latitude": null, "Longitude": null, "Category": , "BuyPrice": , "FlagImage": "" }, </v>
      </c>
    </row>
    <row r="3490" spans="1:1" x14ac:dyDescent="0.25">
      <c r="A3490" t="str">
        <f>"{ " &amp; Data!A3490 &amp; Data!D3490 &amp; Data!B3490 &amp; Data!E3490 &amp; Data!K3490 &amp; Data!L3490 &amp; Data!G3490 &amp; Data!H3490 &amp; REPLACE(Data!J3490,LEN(Data!J3490)-1,1,"") &amp; "}, "</f>
        <v xml:space="preserve">{ "CodeIATA": "", "Name": "", "City": "", "Country": "", "Latitude": null, "Longitude": null, "Category": , "BuyPrice": , "FlagImage": "" }, </v>
      </c>
    </row>
    <row r="3491" spans="1:1" x14ac:dyDescent="0.25">
      <c r="A3491" t="str">
        <f>"{ " &amp; Data!A3491 &amp; Data!D3491 &amp; Data!B3491 &amp; Data!E3491 &amp; Data!K3491 &amp; Data!L3491 &amp; Data!G3491 &amp; Data!H3491 &amp; REPLACE(Data!J3491,LEN(Data!J3491)-1,1,"") &amp; "}, "</f>
        <v xml:space="preserve">{ "CodeIATA": "", "Name": "", "City": "", "Country": "", "Latitude": null, "Longitude": null, "Category": , "BuyPrice": , "FlagImage": "" }, </v>
      </c>
    </row>
    <row r="3492" spans="1:1" x14ac:dyDescent="0.25">
      <c r="A3492" t="str">
        <f>"{ " &amp; Data!A3492 &amp; Data!D3492 &amp; Data!B3492 &amp; Data!E3492 &amp; Data!K3492 &amp; Data!L3492 &amp; Data!G3492 &amp; Data!H3492 &amp; REPLACE(Data!J3492,LEN(Data!J3492)-1,1,"") &amp; "}, "</f>
        <v xml:space="preserve">{ "CodeIATA": "", "Name": "", "City": "", "Country": "", "Latitude": null, "Longitude": null, "Category": , "BuyPrice": , "FlagImage": "" }, </v>
      </c>
    </row>
    <row r="3493" spans="1:1" x14ac:dyDescent="0.25">
      <c r="A3493" t="str">
        <f>"{ " &amp; Data!A3493 &amp; Data!D3493 &amp; Data!B3493 &amp; Data!E3493 &amp; Data!K3493 &amp; Data!L3493 &amp; Data!G3493 &amp; Data!H3493 &amp; REPLACE(Data!J3493,LEN(Data!J3493)-1,1,"") &amp; "}, "</f>
        <v xml:space="preserve">{ "CodeIATA": "", "Name": "", "City": "", "Country": "", "Latitude": null, "Longitude": null, "Category": , "BuyPrice": , "FlagImage": "" }, </v>
      </c>
    </row>
    <row r="3494" spans="1:1" x14ac:dyDescent="0.25">
      <c r="A3494" t="str">
        <f>"{ " &amp; Data!A3494 &amp; Data!D3494 &amp; Data!B3494 &amp; Data!E3494 &amp; Data!K3494 &amp; Data!L3494 &amp; Data!G3494 &amp; Data!H3494 &amp; REPLACE(Data!J3494,LEN(Data!J3494)-1,1,"") &amp; "}, "</f>
        <v xml:space="preserve">{ "CodeIATA": "", "Name": "", "City": "", "Country": "", "Latitude": null, "Longitude": null, "Category": , "BuyPrice": , "FlagImage": "" }, </v>
      </c>
    </row>
    <row r="3495" spans="1:1" x14ac:dyDescent="0.25">
      <c r="A3495" t="str">
        <f>"{ " &amp; Data!A3495 &amp; Data!D3495 &amp; Data!B3495 &amp; Data!E3495 &amp; Data!K3495 &amp; Data!L3495 &amp; Data!G3495 &amp; Data!H3495 &amp; REPLACE(Data!J3495,LEN(Data!J3495)-1,1,"") &amp; "}, "</f>
        <v xml:space="preserve">{ "CodeIATA": "", "Name": "", "City": "", "Country": "", "Latitude": null, "Longitude": null, "Category": , "BuyPrice": , "FlagImage": "" }, </v>
      </c>
    </row>
    <row r="3496" spans="1:1" x14ac:dyDescent="0.25">
      <c r="A3496" t="str">
        <f>"{ " &amp; Data!A3496 &amp; Data!D3496 &amp; Data!B3496 &amp; Data!E3496 &amp; Data!K3496 &amp; Data!L3496 &amp; Data!G3496 &amp; Data!H3496 &amp; REPLACE(Data!J3496,LEN(Data!J3496)-1,1,"") &amp; "}, "</f>
        <v xml:space="preserve">{ "CodeIATA": "", "Name": "", "City": "", "Country": "", "Latitude": null, "Longitude": null, "Category": , "BuyPrice": , "FlagImage": "" }, </v>
      </c>
    </row>
    <row r="3497" spans="1:1" x14ac:dyDescent="0.25">
      <c r="A3497" t="str">
        <f>"{ " &amp; Data!A3497 &amp; Data!D3497 &amp; Data!B3497 &amp; Data!E3497 &amp; Data!K3497 &amp; Data!L3497 &amp; Data!G3497 &amp; Data!H3497 &amp; REPLACE(Data!J3497,LEN(Data!J3497)-1,1,"") &amp; "}, "</f>
        <v xml:space="preserve">{ "CodeIATA": "", "Name": "", "City": "", "Country": "", "Latitude": null, "Longitude": null, "Category": , "BuyPrice": , "FlagImage": "" }, </v>
      </c>
    </row>
    <row r="3498" spans="1:1" x14ac:dyDescent="0.25">
      <c r="A3498" t="str">
        <f>"{ " &amp; Data!A3498 &amp; Data!D3498 &amp; Data!B3498 &amp; Data!E3498 &amp; Data!K3498 &amp; Data!L3498 &amp; Data!G3498 &amp; Data!H3498 &amp; REPLACE(Data!J3498,LEN(Data!J3498)-1,1,"") &amp; "}, "</f>
        <v xml:space="preserve">{ "CodeIATA": "", "Name": "", "City": "", "Country": "", "Latitude": null, "Longitude": null, "Category": , "BuyPrice": , "FlagImage": "" }, </v>
      </c>
    </row>
    <row r="3499" spans="1:1" x14ac:dyDescent="0.25">
      <c r="A3499" t="str">
        <f>"{ " &amp; Data!A3499 &amp; Data!D3499 &amp; Data!B3499 &amp; Data!E3499 &amp; Data!K3499 &amp; Data!L3499 &amp; Data!G3499 &amp; Data!H3499 &amp; REPLACE(Data!J3499,LEN(Data!J3499)-1,1,"") &amp; "}, "</f>
        <v xml:space="preserve">{ "CodeIATA": "", "Name": "", "City": "", "Country": "", "Latitude": null, "Longitude": null, "Category": , "BuyPrice": , "FlagImage": "" }, </v>
      </c>
    </row>
    <row r="3500" spans="1:1" x14ac:dyDescent="0.25">
      <c r="A3500" t="str">
        <f>"{ " &amp; Data!A3500 &amp; Data!D3500 &amp; Data!B3500 &amp; Data!E3500 &amp; Data!K3500 &amp; Data!L3500 &amp; Data!G3500 &amp; Data!H3500 &amp; REPLACE(Data!J3500,LEN(Data!J3500)-1,1,"") &amp; "}, "</f>
        <v xml:space="preserve">{ "CodeIATA": "", "Name": "", "City": "", "Country": "", "Latitude": null, "Longitude": null, "Category": , "BuyPrice": , "FlagImage": "" }, 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DataMiner</vt:lpstr>
      <vt:lpstr>Geopositionnement</vt:lpstr>
      <vt:lpstr>Data</vt:lpstr>
      <vt:lpstr>Json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Pier-Luc Auger</dc:creator>
  <cp:lastModifiedBy>Pier-Luc Auger</cp:lastModifiedBy>
  <dcterms:created xsi:type="dcterms:W3CDTF">2015-01-10T20:20:39Z</dcterms:created>
  <dcterms:modified xsi:type="dcterms:W3CDTF">2015-01-11T00:56:44Z</dcterms:modified>
</cp:coreProperties>
</file>